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vault.isti.local\MaterialControl\Production\ISTI Shop\Ft Gibson\322\POs\"/>
    </mc:Choice>
  </mc:AlternateContent>
  <xr:revisionPtr revIDLastSave="0" documentId="8_{D999B637-2736-49AB-91D2-A1AEE4CAFA99}" xr6:coauthVersionLast="47" xr6:coauthVersionMax="47" xr10:uidLastSave="{00000000-0000-0000-0000-000000000000}"/>
  <bookViews>
    <workbookView xWindow="-110" yWindow="-110" windowWidth="25820" windowHeight="14020" tabRatio="878" activeTab="1" xr2:uid="{00000000-000D-0000-FFFF-FFFF00000000}"/>
  </bookViews>
  <sheets>
    <sheet name="Flat File" sheetId="3" r:id="rId1"/>
    <sheet name="Purchase Order" sheetId="1" r:id="rId2"/>
    <sheet name="Costs" sheetId="5" r:id="rId3"/>
    <sheet name="Receiving Copy" sheetId="4" r:id="rId4"/>
    <sheet name="Blank" sheetId="51" r:id="rId5"/>
    <sheet name="Tulsa Gas &amp; Gear" sheetId="72" r:id="rId6"/>
    <sheet name="Vendor Update" sheetId="2" r:id="rId7"/>
  </sheets>
  <definedNames>
    <definedName name="_xlnm._FilterDatabase" localSheetId="2" hidden="1">Costs!$B$2:$H$2402</definedName>
    <definedName name="_xlnm._FilterDatabase" localSheetId="5" hidden="1">'Tulsa Gas &amp; Gear'!$B$2:$H$2370</definedName>
    <definedName name="_xlnm._FilterDatabase" localSheetId="6" hidden="1">'Vendor Update'!$P$2:$W$443</definedName>
    <definedName name="Cost_Code" localSheetId="4">#REF!</definedName>
    <definedName name="Cost_Code" localSheetId="2">#REF!</definedName>
    <definedName name="Cost_Code" localSheetId="5">#REF!</definedName>
    <definedName name="Cost_Code">'Vendor Update'!$D$3:$D$92</definedName>
    <definedName name="_xlnm.Print_Area" localSheetId="1">'Purchase Order'!$B$3:$P$2886</definedName>
    <definedName name="_xlnm.Print_Area" localSheetId="3">'Receiving Copy'!$B$3:$P$2444</definedName>
    <definedName name="_xlnm.Print_Area" localSheetId="6">'Vendor Update'!$C$3:$C$54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573" i="1" l="1"/>
  <c r="D569" i="1"/>
  <c r="B1" i="51" l="1"/>
  <c r="I2435" i="4"/>
  <c r="G2435" i="4"/>
  <c r="E2435" i="4"/>
  <c r="B2435" i="4"/>
  <c r="M19" i="4"/>
  <c r="M18" i="4"/>
  <c r="M17" i="4"/>
  <c r="J12" i="4"/>
  <c r="N4" i="4" s="1"/>
  <c r="B12" i="4"/>
  <c r="O10" i="4"/>
  <c r="P2" i="4"/>
  <c r="B32" i="4" s="1"/>
  <c r="B1" i="5"/>
  <c r="N2873" i="1"/>
  <c r="N2431" i="4" s="1"/>
  <c r="M2873" i="1"/>
  <c r="J2873" i="1"/>
  <c r="D2873" i="1"/>
  <c r="D2431" i="4" s="1"/>
  <c r="C2873" i="1"/>
  <c r="B2873" i="1" s="1"/>
  <c r="B2431" i="4" s="1"/>
  <c r="A2873" i="1"/>
  <c r="A2431" i="4" s="1"/>
  <c r="N2872" i="1"/>
  <c r="N2430" i="4" s="1"/>
  <c r="M2872" i="1"/>
  <c r="J2872" i="1"/>
  <c r="D2872" i="1"/>
  <c r="D2430" i="4" s="1"/>
  <c r="C2872" i="1"/>
  <c r="C2430" i="4" s="1"/>
  <c r="M2430" i="4" s="1"/>
  <c r="A2872" i="1"/>
  <c r="A2430" i="4" s="1"/>
  <c r="N2871" i="1"/>
  <c r="N2429" i="4" s="1"/>
  <c r="M2871" i="1"/>
  <c r="J2871" i="1"/>
  <c r="D2871" i="1"/>
  <c r="D2429" i="4" s="1"/>
  <c r="C2871" i="1"/>
  <c r="B2871" i="1" s="1"/>
  <c r="B2429" i="4" s="1"/>
  <c r="A2871" i="1"/>
  <c r="A2429" i="4" s="1"/>
  <c r="N2870" i="1"/>
  <c r="N2428" i="4" s="1"/>
  <c r="M2870" i="1"/>
  <c r="J2870" i="1"/>
  <c r="D2870" i="1"/>
  <c r="D2428" i="4" s="1"/>
  <c r="C2870" i="1"/>
  <c r="P2870" i="1" s="1"/>
  <c r="A2870" i="1"/>
  <c r="A2428" i="4" s="1"/>
  <c r="N2869" i="1"/>
  <c r="N2427" i="4" s="1"/>
  <c r="M2869" i="1"/>
  <c r="J2869" i="1"/>
  <c r="D2869" i="1"/>
  <c r="D2427" i="4" s="1"/>
  <c r="C2869" i="1"/>
  <c r="C2427" i="4" s="1"/>
  <c r="M2427" i="4" s="1"/>
  <c r="A2869" i="1"/>
  <c r="A2427" i="4" s="1"/>
  <c r="N2868" i="1"/>
  <c r="N2426" i="4" s="1"/>
  <c r="M2868" i="1"/>
  <c r="J2868" i="1"/>
  <c r="D2868" i="1"/>
  <c r="D2426" i="4" s="1"/>
  <c r="C2868" i="1"/>
  <c r="A2868" i="1"/>
  <c r="A2426" i="4" s="1"/>
  <c r="N2867" i="1"/>
  <c r="N2425" i="4" s="1"/>
  <c r="M2867" i="1"/>
  <c r="J2867" i="1"/>
  <c r="D2867" i="1"/>
  <c r="D2425" i="4" s="1"/>
  <c r="C2867" i="1"/>
  <c r="A2867" i="1"/>
  <c r="A2425" i="4" s="1"/>
  <c r="N2866" i="1"/>
  <c r="N2424" i="4" s="1"/>
  <c r="M2866" i="1"/>
  <c r="J2866" i="1"/>
  <c r="D2866" i="1"/>
  <c r="D2424" i="4" s="1"/>
  <c r="C2866" i="1"/>
  <c r="B2866" i="1" s="1"/>
  <c r="B2424" i="4" s="1"/>
  <c r="A2866" i="1"/>
  <c r="A2424" i="4" s="1"/>
  <c r="N2865" i="1"/>
  <c r="N2423" i="4" s="1"/>
  <c r="M2865" i="1"/>
  <c r="J2865" i="1"/>
  <c r="D2865" i="1"/>
  <c r="D2423" i="4" s="1"/>
  <c r="C2865" i="1"/>
  <c r="B2865" i="1" s="1"/>
  <c r="B2423" i="4" s="1"/>
  <c r="A2865" i="1"/>
  <c r="A2423" i="4" s="1"/>
  <c r="N2864" i="1"/>
  <c r="N2422" i="4" s="1"/>
  <c r="M2864" i="1"/>
  <c r="J2864" i="1"/>
  <c r="D2864" i="1"/>
  <c r="D2422" i="4" s="1"/>
  <c r="C2864" i="1"/>
  <c r="B2864" i="1" s="1"/>
  <c r="B2422" i="4" s="1"/>
  <c r="A2864" i="1"/>
  <c r="A2422" i="4" s="1"/>
  <c r="N2863" i="1"/>
  <c r="N2421" i="4" s="1"/>
  <c r="M2863" i="1"/>
  <c r="J2863" i="1"/>
  <c r="D2863" i="1"/>
  <c r="D2421" i="4" s="1"/>
  <c r="C2863" i="1"/>
  <c r="P2863" i="1" s="1"/>
  <c r="A2863" i="1"/>
  <c r="A2421" i="4" s="1"/>
  <c r="N2862" i="1"/>
  <c r="N2420" i="4" s="1"/>
  <c r="M2862" i="1"/>
  <c r="J2862" i="1"/>
  <c r="D2862" i="1"/>
  <c r="D2420" i="4" s="1"/>
  <c r="C2862" i="1"/>
  <c r="A2862" i="1"/>
  <c r="A2420" i="4" s="1"/>
  <c r="N2861" i="1"/>
  <c r="N2419" i="4" s="1"/>
  <c r="M2861" i="1"/>
  <c r="J2861" i="1"/>
  <c r="D2861" i="1"/>
  <c r="D2419" i="4" s="1"/>
  <c r="C2861" i="1"/>
  <c r="B2861" i="1" s="1"/>
  <c r="B2419" i="4" s="1"/>
  <c r="A2861" i="1"/>
  <c r="A2419" i="4" s="1"/>
  <c r="N2860" i="1"/>
  <c r="N2418" i="4" s="1"/>
  <c r="M2860" i="1"/>
  <c r="J2860" i="1"/>
  <c r="D2860" i="1"/>
  <c r="D2418" i="4" s="1"/>
  <c r="C2860" i="1"/>
  <c r="A2860" i="1"/>
  <c r="A2418" i="4" s="1"/>
  <c r="N2859" i="1"/>
  <c r="N2417" i="4" s="1"/>
  <c r="M2859" i="1"/>
  <c r="J2859" i="1"/>
  <c r="D2859" i="1"/>
  <c r="D2417" i="4" s="1"/>
  <c r="C2859" i="1"/>
  <c r="P2859" i="1" s="1"/>
  <c r="A2859" i="1"/>
  <c r="A2417" i="4" s="1"/>
  <c r="N2858" i="1"/>
  <c r="N2416" i="4" s="1"/>
  <c r="M2858" i="1"/>
  <c r="J2858" i="1"/>
  <c r="D2858" i="1"/>
  <c r="D2416" i="4" s="1"/>
  <c r="C2858" i="1"/>
  <c r="B2858" i="1" s="1"/>
  <c r="B2416" i="4" s="1"/>
  <c r="A2858" i="1"/>
  <c r="A2416" i="4" s="1"/>
  <c r="N2857" i="1"/>
  <c r="N2415" i="4" s="1"/>
  <c r="M2857" i="1"/>
  <c r="J2857" i="1"/>
  <c r="D2857" i="1"/>
  <c r="D2415" i="4" s="1"/>
  <c r="C2857" i="1"/>
  <c r="C2415" i="4" s="1"/>
  <c r="M2415" i="4" s="1"/>
  <c r="A2857" i="1"/>
  <c r="A2415" i="4" s="1"/>
  <c r="N2856" i="1"/>
  <c r="N2414" i="4" s="1"/>
  <c r="M2856" i="1"/>
  <c r="J2856" i="1"/>
  <c r="D2856" i="1"/>
  <c r="D2414" i="4" s="1"/>
  <c r="C2856" i="1"/>
  <c r="B2856" i="1" s="1"/>
  <c r="B2414" i="4" s="1"/>
  <c r="A2856" i="1"/>
  <c r="A2414" i="4" s="1"/>
  <c r="N2855" i="1"/>
  <c r="N2413" i="4" s="1"/>
  <c r="M2855" i="1"/>
  <c r="J2855" i="1"/>
  <c r="D2855" i="1"/>
  <c r="D2413" i="4" s="1"/>
  <c r="C2855" i="1"/>
  <c r="A2855" i="1"/>
  <c r="A2413" i="4" s="1"/>
  <c r="N2854" i="1"/>
  <c r="N2412" i="4" s="1"/>
  <c r="M2854" i="1"/>
  <c r="J2854" i="1"/>
  <c r="D2854" i="1"/>
  <c r="D2412" i="4" s="1"/>
  <c r="C2854" i="1"/>
  <c r="A2854" i="1"/>
  <c r="A2412" i="4" s="1"/>
  <c r="N2853" i="1"/>
  <c r="N2411" i="4" s="1"/>
  <c r="M2853" i="1"/>
  <c r="J2853" i="1"/>
  <c r="D2853" i="1"/>
  <c r="D2411" i="4" s="1"/>
  <c r="C2853" i="1"/>
  <c r="B2853" i="1" s="1"/>
  <c r="B2411" i="4" s="1"/>
  <c r="A2853" i="1"/>
  <c r="A2411" i="4" s="1"/>
  <c r="N2852" i="1"/>
  <c r="N2410" i="4" s="1"/>
  <c r="M2852" i="1"/>
  <c r="J2852" i="1"/>
  <c r="D2852" i="1"/>
  <c r="D2410" i="4" s="1"/>
  <c r="C2852" i="1"/>
  <c r="B2852" i="1" s="1"/>
  <c r="B2410" i="4" s="1"/>
  <c r="A2852" i="1"/>
  <c r="A2410" i="4" s="1"/>
  <c r="N2851" i="1"/>
  <c r="N2409" i="4" s="1"/>
  <c r="M2851" i="1"/>
  <c r="J2851" i="1"/>
  <c r="D2851" i="1"/>
  <c r="D2409" i="4" s="1"/>
  <c r="C2851" i="1"/>
  <c r="B2851" i="1" s="1"/>
  <c r="B2409" i="4" s="1"/>
  <c r="A2851" i="1"/>
  <c r="A2409" i="4" s="1"/>
  <c r="N2850" i="1"/>
  <c r="N2408" i="4" s="1"/>
  <c r="M2850" i="1"/>
  <c r="J2850" i="1"/>
  <c r="D2850" i="1"/>
  <c r="D2408" i="4" s="1"/>
  <c r="C2850" i="1"/>
  <c r="B2850" i="1" s="1"/>
  <c r="B2408" i="4" s="1"/>
  <c r="A2850" i="1"/>
  <c r="A2408" i="4" s="1"/>
  <c r="N2849" i="1"/>
  <c r="N2407" i="4" s="1"/>
  <c r="M2849" i="1"/>
  <c r="J2849" i="1"/>
  <c r="D2849" i="1"/>
  <c r="D2407" i="4" s="1"/>
  <c r="C2849" i="1"/>
  <c r="A2849" i="1"/>
  <c r="A2407" i="4" s="1"/>
  <c r="N2848" i="1"/>
  <c r="N2406" i="4" s="1"/>
  <c r="M2848" i="1"/>
  <c r="J2848" i="1"/>
  <c r="D2848" i="1"/>
  <c r="D2406" i="4" s="1"/>
  <c r="C2848" i="1"/>
  <c r="A2848" i="1"/>
  <c r="A2406" i="4" s="1"/>
  <c r="N2847" i="1"/>
  <c r="N2405" i="4" s="1"/>
  <c r="M2847" i="1"/>
  <c r="J2847" i="1"/>
  <c r="D2847" i="1"/>
  <c r="D2405" i="4" s="1"/>
  <c r="C2847" i="1"/>
  <c r="P2847" i="1" s="1"/>
  <c r="A2847" i="1"/>
  <c r="A2405" i="4" s="1"/>
  <c r="N2846" i="1"/>
  <c r="N2404" i="4" s="1"/>
  <c r="M2846" i="1"/>
  <c r="J2846" i="1"/>
  <c r="D2846" i="1"/>
  <c r="D2404" i="4" s="1"/>
  <c r="C2846" i="1"/>
  <c r="A2846" i="1"/>
  <c r="A2404" i="4" s="1"/>
  <c r="N2845" i="1"/>
  <c r="N2403" i="4" s="1"/>
  <c r="M2845" i="1"/>
  <c r="J2845" i="1"/>
  <c r="D2845" i="1"/>
  <c r="D2403" i="4" s="1"/>
  <c r="C2845" i="1"/>
  <c r="B2845" i="1" s="1"/>
  <c r="B2403" i="4" s="1"/>
  <c r="A2845" i="1"/>
  <c r="A2403" i="4" s="1"/>
  <c r="N2844" i="1"/>
  <c r="N2402" i="4" s="1"/>
  <c r="M2844" i="1"/>
  <c r="J2844" i="1"/>
  <c r="D2844" i="1"/>
  <c r="D2402" i="4" s="1"/>
  <c r="C2844" i="1"/>
  <c r="A2844" i="1"/>
  <c r="A2402" i="4" s="1"/>
  <c r="N2843" i="1"/>
  <c r="N2401" i="4" s="1"/>
  <c r="M2843" i="1"/>
  <c r="J2843" i="1"/>
  <c r="D2843" i="1"/>
  <c r="D2401" i="4" s="1"/>
  <c r="C2843" i="1"/>
  <c r="P2843" i="1" s="1"/>
  <c r="A2843" i="1"/>
  <c r="A2401" i="4" s="1"/>
  <c r="N2842" i="1"/>
  <c r="N2400" i="4" s="1"/>
  <c r="M2842" i="1"/>
  <c r="J2842" i="1"/>
  <c r="D2842" i="1"/>
  <c r="D2400" i="4" s="1"/>
  <c r="C2842" i="1"/>
  <c r="A2842" i="1"/>
  <c r="A2400" i="4" s="1"/>
  <c r="N2841" i="1"/>
  <c r="N2399" i="4" s="1"/>
  <c r="M2841" i="1"/>
  <c r="J2841" i="1"/>
  <c r="D2841" i="1"/>
  <c r="D2399" i="4" s="1"/>
  <c r="C2841" i="1"/>
  <c r="P2841" i="1" s="1"/>
  <c r="A2841" i="1"/>
  <c r="A2399" i="4" s="1"/>
  <c r="N2840" i="1"/>
  <c r="N2398" i="4" s="1"/>
  <c r="M2840" i="1"/>
  <c r="J2840" i="1"/>
  <c r="D2840" i="1"/>
  <c r="D2398" i="4" s="1"/>
  <c r="C2840" i="1"/>
  <c r="C2398" i="4" s="1"/>
  <c r="M2398" i="4" s="1"/>
  <c r="A2840" i="1"/>
  <c r="A2398" i="4" s="1"/>
  <c r="N2839" i="1"/>
  <c r="N2397" i="4" s="1"/>
  <c r="M2839" i="1"/>
  <c r="J2839" i="1"/>
  <c r="D2839" i="1"/>
  <c r="D2397" i="4" s="1"/>
  <c r="C2839" i="1"/>
  <c r="P2839" i="1" s="1"/>
  <c r="A2839" i="1"/>
  <c r="A2397" i="4" s="1"/>
  <c r="N2838" i="1"/>
  <c r="N2396" i="4" s="1"/>
  <c r="M2838" i="1"/>
  <c r="J2838" i="1"/>
  <c r="D2838" i="1"/>
  <c r="D2396" i="4" s="1"/>
  <c r="C2838" i="1"/>
  <c r="B2838" i="1" s="1"/>
  <c r="B2396" i="4" s="1"/>
  <c r="A2838" i="1"/>
  <c r="A2396" i="4" s="1"/>
  <c r="N2837" i="1"/>
  <c r="N2395" i="4" s="1"/>
  <c r="M2837" i="1"/>
  <c r="J2837" i="1"/>
  <c r="D2837" i="1"/>
  <c r="D2395" i="4" s="1"/>
  <c r="C2837" i="1"/>
  <c r="A2837" i="1"/>
  <c r="A2395" i="4" s="1"/>
  <c r="N2836" i="1"/>
  <c r="N2394" i="4" s="1"/>
  <c r="M2836" i="1"/>
  <c r="J2836" i="1"/>
  <c r="D2836" i="1"/>
  <c r="D2394" i="4" s="1"/>
  <c r="C2836" i="1"/>
  <c r="P2836" i="1" s="1"/>
  <c r="A2836" i="1"/>
  <c r="A2394" i="4" s="1"/>
  <c r="N2835" i="1"/>
  <c r="N2393" i="4" s="1"/>
  <c r="M2835" i="1"/>
  <c r="J2835" i="1"/>
  <c r="D2835" i="1"/>
  <c r="D2393" i="4" s="1"/>
  <c r="C2835" i="1"/>
  <c r="A2835" i="1"/>
  <c r="A2393" i="4" s="1"/>
  <c r="N2834" i="1"/>
  <c r="N2392" i="4" s="1"/>
  <c r="M2834" i="1"/>
  <c r="J2834" i="1"/>
  <c r="D2834" i="1"/>
  <c r="D2392" i="4" s="1"/>
  <c r="C2834" i="1"/>
  <c r="B2834" i="1" s="1"/>
  <c r="B2392" i="4" s="1"/>
  <c r="A2834" i="1"/>
  <c r="A2392" i="4" s="1"/>
  <c r="N2833" i="1"/>
  <c r="N2391" i="4" s="1"/>
  <c r="M2833" i="1"/>
  <c r="J2833" i="1"/>
  <c r="D2833" i="1"/>
  <c r="D2391" i="4" s="1"/>
  <c r="C2833" i="1"/>
  <c r="A2833" i="1"/>
  <c r="A2391" i="4" s="1"/>
  <c r="N2832" i="1"/>
  <c r="N2390" i="4" s="1"/>
  <c r="M2832" i="1"/>
  <c r="J2832" i="1"/>
  <c r="D2832" i="1"/>
  <c r="D2390" i="4" s="1"/>
  <c r="C2832" i="1"/>
  <c r="B2832" i="1" s="1"/>
  <c r="B2390" i="4" s="1"/>
  <c r="A2832" i="1"/>
  <c r="A2390" i="4" s="1"/>
  <c r="N2831" i="1"/>
  <c r="N2389" i="4" s="1"/>
  <c r="M2831" i="1"/>
  <c r="J2831" i="1"/>
  <c r="D2831" i="1"/>
  <c r="D2389" i="4" s="1"/>
  <c r="C2831" i="1"/>
  <c r="A2831" i="1"/>
  <c r="A2389" i="4" s="1"/>
  <c r="N2830" i="1"/>
  <c r="N2388" i="4" s="1"/>
  <c r="M2830" i="1"/>
  <c r="J2830" i="1"/>
  <c r="D2830" i="1"/>
  <c r="D2388" i="4" s="1"/>
  <c r="C2830" i="1"/>
  <c r="B2830" i="1" s="1"/>
  <c r="B2388" i="4" s="1"/>
  <c r="A2830" i="1"/>
  <c r="A2388" i="4" s="1"/>
  <c r="N2829" i="1"/>
  <c r="N2387" i="4" s="1"/>
  <c r="M2829" i="1"/>
  <c r="J2829" i="1"/>
  <c r="D2829" i="1"/>
  <c r="D2387" i="4" s="1"/>
  <c r="C2829" i="1"/>
  <c r="B2829" i="1" s="1"/>
  <c r="B2387" i="4" s="1"/>
  <c r="A2829" i="1"/>
  <c r="A2387" i="4" s="1"/>
  <c r="N2828" i="1"/>
  <c r="N2386" i="4" s="1"/>
  <c r="M2828" i="1"/>
  <c r="J2828" i="1"/>
  <c r="D2828" i="1"/>
  <c r="D2386" i="4" s="1"/>
  <c r="C2828" i="1"/>
  <c r="B2828" i="1" s="1"/>
  <c r="B2386" i="4" s="1"/>
  <c r="A2828" i="1"/>
  <c r="A2386" i="4" s="1"/>
  <c r="N2827" i="1"/>
  <c r="N2385" i="4" s="1"/>
  <c r="M2827" i="1"/>
  <c r="J2827" i="1"/>
  <c r="D2827" i="1"/>
  <c r="D2385" i="4" s="1"/>
  <c r="C2827" i="1"/>
  <c r="P2827" i="1" s="1"/>
  <c r="A2827" i="1"/>
  <c r="A2385" i="4" s="1"/>
  <c r="N2826" i="1"/>
  <c r="N2384" i="4" s="1"/>
  <c r="M2826" i="1"/>
  <c r="J2826" i="1"/>
  <c r="D2826" i="1"/>
  <c r="D2384" i="4" s="1"/>
  <c r="C2826" i="1"/>
  <c r="B2826" i="1" s="1"/>
  <c r="B2384" i="4" s="1"/>
  <c r="A2826" i="1"/>
  <c r="A2384" i="4" s="1"/>
  <c r="N2825" i="1"/>
  <c r="N2383" i="4" s="1"/>
  <c r="M2825" i="1"/>
  <c r="J2825" i="1"/>
  <c r="D2825" i="1"/>
  <c r="D2383" i="4" s="1"/>
  <c r="C2825" i="1"/>
  <c r="A2825" i="1"/>
  <c r="A2383" i="4" s="1"/>
  <c r="N2824" i="1"/>
  <c r="N2382" i="4" s="1"/>
  <c r="M2824" i="1"/>
  <c r="J2824" i="1"/>
  <c r="D2824" i="1"/>
  <c r="D2382" i="4" s="1"/>
  <c r="C2824" i="1"/>
  <c r="A2824" i="1"/>
  <c r="A2382" i="4" s="1"/>
  <c r="N2823" i="1"/>
  <c r="N2381" i="4" s="1"/>
  <c r="M2823" i="1"/>
  <c r="J2823" i="1"/>
  <c r="D2823" i="1"/>
  <c r="D2381" i="4" s="1"/>
  <c r="C2823" i="1"/>
  <c r="C2381" i="4" s="1"/>
  <c r="M2381" i="4" s="1"/>
  <c r="A2823" i="1"/>
  <c r="A2381" i="4" s="1"/>
  <c r="N2822" i="1"/>
  <c r="N2380" i="4" s="1"/>
  <c r="M2822" i="1"/>
  <c r="J2822" i="1"/>
  <c r="D2822" i="1"/>
  <c r="D2380" i="4" s="1"/>
  <c r="C2822" i="1"/>
  <c r="P2822" i="1" s="1"/>
  <c r="A2822" i="1"/>
  <c r="A2380" i="4" s="1"/>
  <c r="N2821" i="1"/>
  <c r="N2379" i="4" s="1"/>
  <c r="M2821" i="1"/>
  <c r="J2821" i="1"/>
  <c r="D2821" i="1"/>
  <c r="D2379" i="4" s="1"/>
  <c r="C2821" i="1"/>
  <c r="B2821" i="1" s="1"/>
  <c r="B2379" i="4" s="1"/>
  <c r="A2821" i="1"/>
  <c r="A2379" i="4" s="1"/>
  <c r="N2820" i="1"/>
  <c r="N2378" i="4" s="1"/>
  <c r="M2820" i="1"/>
  <c r="J2820" i="1"/>
  <c r="D2820" i="1"/>
  <c r="D2378" i="4" s="1"/>
  <c r="C2820" i="1"/>
  <c r="A2820" i="1"/>
  <c r="A2378" i="4" s="1"/>
  <c r="N2819" i="1"/>
  <c r="N2377" i="4" s="1"/>
  <c r="M2819" i="1"/>
  <c r="J2819" i="1"/>
  <c r="D2819" i="1"/>
  <c r="D2377" i="4" s="1"/>
  <c r="C2819" i="1"/>
  <c r="B2819" i="1" s="1"/>
  <c r="B2377" i="4" s="1"/>
  <c r="A2819" i="1"/>
  <c r="A2377" i="4" s="1"/>
  <c r="N2818" i="1"/>
  <c r="N2376" i="4" s="1"/>
  <c r="M2818" i="1"/>
  <c r="J2818" i="1"/>
  <c r="D2818" i="1"/>
  <c r="D2376" i="4" s="1"/>
  <c r="C2818" i="1"/>
  <c r="C2376" i="4" s="1"/>
  <c r="M2376" i="4" s="1"/>
  <c r="A2818" i="1"/>
  <c r="A2376" i="4" s="1"/>
  <c r="N2817" i="1"/>
  <c r="N2375" i="4" s="1"/>
  <c r="M2817" i="1"/>
  <c r="J2817" i="1"/>
  <c r="D2817" i="1"/>
  <c r="D2375" i="4" s="1"/>
  <c r="C2817" i="1"/>
  <c r="B2817" i="1" s="1"/>
  <c r="B2375" i="4" s="1"/>
  <c r="A2817" i="1"/>
  <c r="A2375" i="4" s="1"/>
  <c r="N2816" i="1"/>
  <c r="N2374" i="4" s="1"/>
  <c r="M2816" i="1"/>
  <c r="J2816" i="1"/>
  <c r="D2816" i="1"/>
  <c r="D2374" i="4" s="1"/>
  <c r="C2816" i="1"/>
  <c r="A2816" i="1"/>
  <c r="A2374" i="4" s="1"/>
  <c r="N2815" i="1"/>
  <c r="N2373" i="4" s="1"/>
  <c r="M2815" i="1"/>
  <c r="J2815" i="1"/>
  <c r="D2815" i="1"/>
  <c r="D2373" i="4" s="1"/>
  <c r="C2815" i="1"/>
  <c r="B2815" i="1" s="1"/>
  <c r="B2373" i="4" s="1"/>
  <c r="A2815" i="1"/>
  <c r="A2373" i="4" s="1"/>
  <c r="N2814" i="1"/>
  <c r="N2372" i="4" s="1"/>
  <c r="M2814" i="1"/>
  <c r="J2814" i="1"/>
  <c r="D2814" i="1"/>
  <c r="D2372" i="4" s="1"/>
  <c r="C2814" i="1"/>
  <c r="B2814" i="1" s="1"/>
  <c r="B2372" i="4" s="1"/>
  <c r="A2814" i="1"/>
  <c r="A2372" i="4" s="1"/>
  <c r="N2813" i="1"/>
  <c r="N2371" i="4" s="1"/>
  <c r="M2813" i="1"/>
  <c r="J2813" i="1"/>
  <c r="D2813" i="1"/>
  <c r="D2371" i="4" s="1"/>
  <c r="C2813" i="1"/>
  <c r="B2813" i="1" s="1"/>
  <c r="B2371" i="4" s="1"/>
  <c r="A2813" i="1"/>
  <c r="A2371" i="4" s="1"/>
  <c r="N2812" i="1"/>
  <c r="N2370" i="4" s="1"/>
  <c r="M2812" i="1"/>
  <c r="J2812" i="1"/>
  <c r="D2812" i="1"/>
  <c r="D2370" i="4" s="1"/>
  <c r="C2812" i="1"/>
  <c r="A2812" i="1"/>
  <c r="A2370" i="4" s="1"/>
  <c r="N2811" i="1"/>
  <c r="N2369" i="4" s="1"/>
  <c r="M2811" i="1"/>
  <c r="J2811" i="1"/>
  <c r="D2811" i="1"/>
  <c r="D2369" i="4" s="1"/>
  <c r="C2811" i="1"/>
  <c r="B2811" i="1" s="1"/>
  <c r="B2369" i="4" s="1"/>
  <c r="A2811" i="1"/>
  <c r="A2369" i="4" s="1"/>
  <c r="N2810" i="1"/>
  <c r="N2368" i="4" s="1"/>
  <c r="M2810" i="1"/>
  <c r="J2810" i="1"/>
  <c r="D2810" i="1"/>
  <c r="D2368" i="4" s="1"/>
  <c r="C2810" i="1"/>
  <c r="A2810" i="1"/>
  <c r="A2368" i="4" s="1"/>
  <c r="N2809" i="1"/>
  <c r="N2367" i="4" s="1"/>
  <c r="M2809" i="1"/>
  <c r="J2809" i="1"/>
  <c r="D2809" i="1"/>
  <c r="D2367" i="4" s="1"/>
  <c r="C2809" i="1"/>
  <c r="B2809" i="1" s="1"/>
  <c r="B2367" i="4" s="1"/>
  <c r="A2809" i="1"/>
  <c r="A2367" i="4" s="1"/>
  <c r="N2808" i="1"/>
  <c r="N2366" i="4" s="1"/>
  <c r="M2808" i="1"/>
  <c r="J2808" i="1"/>
  <c r="D2808" i="1"/>
  <c r="D2366" i="4" s="1"/>
  <c r="C2808" i="1"/>
  <c r="A2808" i="1"/>
  <c r="A2366" i="4" s="1"/>
  <c r="N2807" i="1"/>
  <c r="N2365" i="4" s="1"/>
  <c r="M2807" i="1"/>
  <c r="J2807" i="1"/>
  <c r="D2807" i="1"/>
  <c r="D2365" i="4" s="1"/>
  <c r="C2807" i="1"/>
  <c r="A2807" i="1"/>
  <c r="A2365" i="4" s="1"/>
  <c r="N2806" i="1"/>
  <c r="N2364" i="4" s="1"/>
  <c r="M2806" i="1"/>
  <c r="J2806" i="1"/>
  <c r="D2806" i="1"/>
  <c r="D2364" i="4" s="1"/>
  <c r="C2806" i="1"/>
  <c r="B2806" i="1" s="1"/>
  <c r="B2364" i="4" s="1"/>
  <c r="A2806" i="1"/>
  <c r="A2364" i="4" s="1"/>
  <c r="N2805" i="1"/>
  <c r="N2363" i="4" s="1"/>
  <c r="M2805" i="1"/>
  <c r="J2805" i="1"/>
  <c r="D2805" i="1"/>
  <c r="D2363" i="4" s="1"/>
  <c r="C2805" i="1"/>
  <c r="A2805" i="1"/>
  <c r="A2363" i="4" s="1"/>
  <c r="N2804" i="1"/>
  <c r="N2362" i="4" s="1"/>
  <c r="M2804" i="1"/>
  <c r="J2804" i="1"/>
  <c r="D2804" i="1"/>
  <c r="D2362" i="4" s="1"/>
  <c r="C2804" i="1"/>
  <c r="B2804" i="1" s="1"/>
  <c r="B2362" i="4" s="1"/>
  <c r="A2804" i="1"/>
  <c r="A2362" i="4" s="1"/>
  <c r="N2803" i="1"/>
  <c r="N2361" i="4" s="1"/>
  <c r="M2803" i="1"/>
  <c r="J2803" i="1"/>
  <c r="D2803" i="1"/>
  <c r="D2361" i="4" s="1"/>
  <c r="C2803" i="1"/>
  <c r="A2803" i="1"/>
  <c r="A2361" i="4" s="1"/>
  <c r="N2802" i="1"/>
  <c r="N2360" i="4" s="1"/>
  <c r="M2802" i="1"/>
  <c r="J2802" i="1"/>
  <c r="D2802" i="1"/>
  <c r="D2360" i="4" s="1"/>
  <c r="C2802" i="1"/>
  <c r="P2802" i="1" s="1"/>
  <c r="A2802" i="1"/>
  <c r="A2360" i="4" s="1"/>
  <c r="N2801" i="1"/>
  <c r="N2359" i="4" s="1"/>
  <c r="M2801" i="1"/>
  <c r="J2801" i="1"/>
  <c r="D2801" i="1"/>
  <c r="D2359" i="4" s="1"/>
  <c r="C2801" i="1"/>
  <c r="A2801" i="1"/>
  <c r="A2359" i="4" s="1"/>
  <c r="N2800" i="1"/>
  <c r="N2358" i="4" s="1"/>
  <c r="M2800" i="1"/>
  <c r="J2800" i="1"/>
  <c r="D2800" i="1"/>
  <c r="D2358" i="4" s="1"/>
  <c r="C2800" i="1"/>
  <c r="A2800" i="1"/>
  <c r="A2358" i="4" s="1"/>
  <c r="N2799" i="1"/>
  <c r="N2357" i="4" s="1"/>
  <c r="M2799" i="1"/>
  <c r="J2799" i="1"/>
  <c r="D2799" i="1"/>
  <c r="D2357" i="4" s="1"/>
  <c r="C2799" i="1"/>
  <c r="B2799" i="1" s="1"/>
  <c r="B2357" i="4" s="1"/>
  <c r="A2799" i="1"/>
  <c r="A2357" i="4" s="1"/>
  <c r="N2798" i="1"/>
  <c r="N2356" i="4" s="1"/>
  <c r="M2798" i="1"/>
  <c r="J2798" i="1"/>
  <c r="D2798" i="1"/>
  <c r="D2356" i="4" s="1"/>
  <c r="C2798" i="1"/>
  <c r="A2798" i="1"/>
  <c r="A2356" i="4" s="1"/>
  <c r="N2797" i="1"/>
  <c r="N2355" i="4" s="1"/>
  <c r="M2797" i="1"/>
  <c r="J2797" i="1"/>
  <c r="D2797" i="1"/>
  <c r="D2355" i="4" s="1"/>
  <c r="C2797" i="1"/>
  <c r="A2797" i="1"/>
  <c r="A2355" i="4" s="1"/>
  <c r="N2796" i="1"/>
  <c r="N2354" i="4" s="1"/>
  <c r="M2796" i="1"/>
  <c r="J2796" i="1"/>
  <c r="D2796" i="1"/>
  <c r="D2354" i="4" s="1"/>
  <c r="C2796" i="1"/>
  <c r="B2796" i="1" s="1"/>
  <c r="B2354" i="4" s="1"/>
  <c r="A2796" i="1"/>
  <c r="A2354" i="4" s="1"/>
  <c r="N2795" i="1"/>
  <c r="N2353" i="4" s="1"/>
  <c r="M2795" i="1"/>
  <c r="J2795" i="1"/>
  <c r="D2795" i="1"/>
  <c r="D2353" i="4" s="1"/>
  <c r="C2795" i="1"/>
  <c r="C2353" i="4" s="1"/>
  <c r="M2353" i="4" s="1"/>
  <c r="A2795" i="1"/>
  <c r="A2353" i="4" s="1"/>
  <c r="N2794" i="1"/>
  <c r="N2352" i="4" s="1"/>
  <c r="M2794" i="1"/>
  <c r="J2794" i="1"/>
  <c r="D2794" i="1"/>
  <c r="D2352" i="4" s="1"/>
  <c r="C2794" i="1"/>
  <c r="B2794" i="1" s="1"/>
  <c r="B2352" i="4" s="1"/>
  <c r="A2794" i="1"/>
  <c r="A2352" i="4" s="1"/>
  <c r="N2793" i="1"/>
  <c r="N2351" i="4" s="1"/>
  <c r="M2793" i="1"/>
  <c r="J2793" i="1"/>
  <c r="D2793" i="1"/>
  <c r="D2351" i="4" s="1"/>
  <c r="C2793" i="1"/>
  <c r="A2793" i="1"/>
  <c r="A2351" i="4" s="1"/>
  <c r="N2792" i="1"/>
  <c r="N2350" i="4" s="1"/>
  <c r="M2792" i="1"/>
  <c r="J2792" i="1"/>
  <c r="D2792" i="1"/>
  <c r="D2350" i="4" s="1"/>
  <c r="C2792" i="1"/>
  <c r="P2792" i="1" s="1"/>
  <c r="A2792" i="1"/>
  <c r="A2350" i="4" s="1"/>
  <c r="N2791" i="1"/>
  <c r="N2349" i="4" s="1"/>
  <c r="M2791" i="1"/>
  <c r="J2791" i="1"/>
  <c r="D2791" i="1"/>
  <c r="D2349" i="4" s="1"/>
  <c r="C2791" i="1"/>
  <c r="B2791" i="1" s="1"/>
  <c r="B2349" i="4" s="1"/>
  <c r="A2791" i="1"/>
  <c r="A2349" i="4" s="1"/>
  <c r="N2790" i="1"/>
  <c r="N2348" i="4" s="1"/>
  <c r="M2790" i="1"/>
  <c r="J2790" i="1"/>
  <c r="D2790" i="1"/>
  <c r="D2348" i="4" s="1"/>
  <c r="C2790" i="1"/>
  <c r="C2348" i="4" s="1"/>
  <c r="M2348" i="4" s="1"/>
  <c r="A2790" i="1"/>
  <c r="A2348" i="4" s="1"/>
  <c r="N2789" i="1"/>
  <c r="N2347" i="4" s="1"/>
  <c r="M2789" i="1"/>
  <c r="J2789" i="1"/>
  <c r="D2789" i="1"/>
  <c r="D2347" i="4" s="1"/>
  <c r="C2789" i="1"/>
  <c r="B2789" i="1" s="1"/>
  <c r="B2347" i="4" s="1"/>
  <c r="A2789" i="1"/>
  <c r="A2347" i="4" s="1"/>
  <c r="N2788" i="1"/>
  <c r="N2346" i="4" s="1"/>
  <c r="M2788" i="1"/>
  <c r="J2788" i="1"/>
  <c r="D2788" i="1"/>
  <c r="D2346" i="4" s="1"/>
  <c r="C2788" i="1"/>
  <c r="C2346" i="4" s="1"/>
  <c r="M2346" i="4" s="1"/>
  <c r="A2788" i="1"/>
  <c r="A2346" i="4" s="1"/>
  <c r="N2787" i="1"/>
  <c r="N2345" i="4" s="1"/>
  <c r="M2787" i="1"/>
  <c r="J2787" i="1"/>
  <c r="D2787" i="1"/>
  <c r="D2345" i="4" s="1"/>
  <c r="C2787" i="1"/>
  <c r="C2345" i="4" s="1"/>
  <c r="M2345" i="4" s="1"/>
  <c r="A2787" i="1"/>
  <c r="A2345" i="4" s="1"/>
  <c r="N2786" i="1"/>
  <c r="N2344" i="4" s="1"/>
  <c r="M2786" i="1"/>
  <c r="J2786" i="1"/>
  <c r="D2786" i="1"/>
  <c r="D2344" i="4" s="1"/>
  <c r="C2786" i="1"/>
  <c r="B2786" i="1" s="1"/>
  <c r="B2344" i="4" s="1"/>
  <c r="A2786" i="1"/>
  <c r="A2344" i="4" s="1"/>
  <c r="N2785" i="1"/>
  <c r="N2343" i="4" s="1"/>
  <c r="M2785" i="1"/>
  <c r="J2785" i="1"/>
  <c r="D2785" i="1"/>
  <c r="D2343" i="4" s="1"/>
  <c r="C2785" i="1"/>
  <c r="P2785" i="1" s="1"/>
  <c r="A2785" i="1"/>
  <c r="A2343" i="4" s="1"/>
  <c r="N2784" i="1"/>
  <c r="N2342" i="4" s="1"/>
  <c r="M2784" i="1"/>
  <c r="J2784" i="1"/>
  <c r="D2784" i="1"/>
  <c r="D2342" i="4" s="1"/>
  <c r="C2784" i="1"/>
  <c r="P2784" i="1" s="1"/>
  <c r="A2784" i="1"/>
  <c r="A2342" i="4" s="1"/>
  <c r="N2783" i="1"/>
  <c r="N2341" i="4" s="1"/>
  <c r="M2783" i="1"/>
  <c r="J2783" i="1"/>
  <c r="D2783" i="1"/>
  <c r="D2341" i="4" s="1"/>
  <c r="C2783" i="1"/>
  <c r="C2341" i="4" s="1"/>
  <c r="M2341" i="4" s="1"/>
  <c r="A2783" i="1"/>
  <c r="A2341" i="4" s="1"/>
  <c r="N2782" i="1"/>
  <c r="N2340" i="4" s="1"/>
  <c r="M2782" i="1"/>
  <c r="J2782" i="1"/>
  <c r="D2782" i="1"/>
  <c r="D2340" i="4" s="1"/>
  <c r="C2782" i="1"/>
  <c r="P2782" i="1" s="1"/>
  <c r="A2782" i="1"/>
  <c r="A2340" i="4" s="1"/>
  <c r="N2781" i="1"/>
  <c r="N2339" i="4" s="1"/>
  <c r="M2781" i="1"/>
  <c r="J2781" i="1"/>
  <c r="D2781" i="1"/>
  <c r="D2339" i="4" s="1"/>
  <c r="C2781" i="1"/>
  <c r="C2339" i="4" s="1"/>
  <c r="M2339" i="4" s="1"/>
  <c r="A2781" i="1"/>
  <c r="A2339" i="4" s="1"/>
  <c r="N2780" i="1"/>
  <c r="N2338" i="4" s="1"/>
  <c r="M2780" i="1"/>
  <c r="J2780" i="1"/>
  <c r="D2780" i="1"/>
  <c r="D2338" i="4" s="1"/>
  <c r="C2780" i="1"/>
  <c r="A2780" i="1"/>
  <c r="A2338" i="4" s="1"/>
  <c r="N2779" i="1"/>
  <c r="N2337" i="4" s="1"/>
  <c r="M2779" i="1"/>
  <c r="J2779" i="1"/>
  <c r="D2779" i="1"/>
  <c r="D2337" i="4" s="1"/>
  <c r="C2779" i="1"/>
  <c r="C2337" i="4" s="1"/>
  <c r="M2337" i="4" s="1"/>
  <c r="A2779" i="1"/>
  <c r="A2337" i="4" s="1"/>
  <c r="N2778" i="1"/>
  <c r="N2336" i="4" s="1"/>
  <c r="M2778" i="1"/>
  <c r="J2778" i="1"/>
  <c r="D2778" i="1"/>
  <c r="D2336" i="4" s="1"/>
  <c r="C2778" i="1"/>
  <c r="A2778" i="1"/>
  <c r="A2336" i="4" s="1"/>
  <c r="N2777" i="1"/>
  <c r="N2335" i="4" s="1"/>
  <c r="M2777" i="1"/>
  <c r="J2777" i="1"/>
  <c r="D2777" i="1"/>
  <c r="D2335" i="4" s="1"/>
  <c r="C2777" i="1"/>
  <c r="P2777" i="1" s="1"/>
  <c r="A2777" i="1"/>
  <c r="A2335" i="4" s="1"/>
  <c r="N2776" i="1"/>
  <c r="N2334" i="4" s="1"/>
  <c r="M2776" i="1"/>
  <c r="J2776" i="1"/>
  <c r="D2776" i="1"/>
  <c r="D2334" i="4" s="1"/>
  <c r="C2776" i="1"/>
  <c r="B2776" i="1" s="1"/>
  <c r="B2334" i="4" s="1"/>
  <c r="A2776" i="1"/>
  <c r="A2334" i="4" s="1"/>
  <c r="N2775" i="1"/>
  <c r="N2333" i="4" s="1"/>
  <c r="M2775" i="1"/>
  <c r="J2775" i="1"/>
  <c r="D2775" i="1"/>
  <c r="D2333" i="4" s="1"/>
  <c r="C2775" i="1"/>
  <c r="A2775" i="1"/>
  <c r="A2333" i="4" s="1"/>
  <c r="N2774" i="1"/>
  <c r="N2332" i="4" s="1"/>
  <c r="M2774" i="1"/>
  <c r="J2774" i="1"/>
  <c r="D2774" i="1"/>
  <c r="D2332" i="4" s="1"/>
  <c r="C2774" i="1"/>
  <c r="B2774" i="1" s="1"/>
  <c r="B2332" i="4" s="1"/>
  <c r="A2774" i="1"/>
  <c r="A2332" i="4" s="1"/>
  <c r="N2773" i="1"/>
  <c r="N2331" i="4" s="1"/>
  <c r="M2773" i="1"/>
  <c r="J2773" i="1"/>
  <c r="D2773" i="1"/>
  <c r="D2331" i="4" s="1"/>
  <c r="C2773" i="1"/>
  <c r="A2773" i="1"/>
  <c r="A2331" i="4" s="1"/>
  <c r="N2772" i="1"/>
  <c r="N2330" i="4" s="1"/>
  <c r="M2772" i="1"/>
  <c r="J2772" i="1"/>
  <c r="D2772" i="1"/>
  <c r="D2330" i="4" s="1"/>
  <c r="C2772" i="1"/>
  <c r="C2330" i="4" s="1"/>
  <c r="M2330" i="4" s="1"/>
  <c r="A2772" i="1"/>
  <c r="A2330" i="4" s="1"/>
  <c r="N2771" i="1"/>
  <c r="N2329" i="4" s="1"/>
  <c r="M2771" i="1"/>
  <c r="J2771" i="1"/>
  <c r="D2771" i="1"/>
  <c r="D2329" i="4" s="1"/>
  <c r="C2771" i="1"/>
  <c r="A2771" i="1"/>
  <c r="A2329" i="4" s="1"/>
  <c r="N2770" i="1"/>
  <c r="N2328" i="4" s="1"/>
  <c r="M2770" i="1"/>
  <c r="J2770" i="1"/>
  <c r="D2770" i="1"/>
  <c r="D2328" i="4" s="1"/>
  <c r="C2770" i="1"/>
  <c r="B2770" i="1" s="1"/>
  <c r="B2328" i="4" s="1"/>
  <c r="A2770" i="1"/>
  <c r="A2328" i="4" s="1"/>
  <c r="N2769" i="1"/>
  <c r="N2327" i="4" s="1"/>
  <c r="M2769" i="1"/>
  <c r="J2769" i="1"/>
  <c r="D2769" i="1"/>
  <c r="D2327" i="4" s="1"/>
  <c r="C2769" i="1"/>
  <c r="B2769" i="1" s="1"/>
  <c r="B2327" i="4" s="1"/>
  <c r="A2769" i="1"/>
  <c r="A2327" i="4" s="1"/>
  <c r="N2768" i="1"/>
  <c r="N2326" i="4" s="1"/>
  <c r="M2768" i="1"/>
  <c r="J2768" i="1"/>
  <c r="D2768" i="1"/>
  <c r="D2326" i="4" s="1"/>
  <c r="C2768" i="1"/>
  <c r="A2768" i="1"/>
  <c r="A2326" i="4" s="1"/>
  <c r="N2767" i="1"/>
  <c r="N2325" i="4" s="1"/>
  <c r="M2767" i="1"/>
  <c r="J2767" i="1"/>
  <c r="D2767" i="1"/>
  <c r="D2325" i="4" s="1"/>
  <c r="C2767" i="1"/>
  <c r="B2767" i="1" s="1"/>
  <c r="B2325" i="4" s="1"/>
  <c r="A2767" i="1"/>
  <c r="A2325" i="4" s="1"/>
  <c r="N2766" i="1"/>
  <c r="N2324" i="4" s="1"/>
  <c r="M2766" i="1"/>
  <c r="J2766" i="1"/>
  <c r="D2766" i="1"/>
  <c r="D2324" i="4" s="1"/>
  <c r="C2766" i="1"/>
  <c r="B2766" i="1" s="1"/>
  <c r="B2324" i="4" s="1"/>
  <c r="A2766" i="1"/>
  <c r="A2324" i="4" s="1"/>
  <c r="N2765" i="1"/>
  <c r="N2323" i="4" s="1"/>
  <c r="M2765" i="1"/>
  <c r="J2765" i="1"/>
  <c r="D2765" i="1"/>
  <c r="D2323" i="4" s="1"/>
  <c r="C2765" i="1"/>
  <c r="B2765" i="1" s="1"/>
  <c r="B2323" i="4" s="1"/>
  <c r="A2765" i="1"/>
  <c r="A2323" i="4" s="1"/>
  <c r="N2764" i="1"/>
  <c r="N2322" i="4" s="1"/>
  <c r="M2764" i="1"/>
  <c r="J2764" i="1"/>
  <c r="D2764" i="1"/>
  <c r="D2322" i="4" s="1"/>
  <c r="C2764" i="1"/>
  <c r="B2764" i="1" s="1"/>
  <c r="B2322" i="4" s="1"/>
  <c r="A2764" i="1"/>
  <c r="A2322" i="4" s="1"/>
  <c r="N2763" i="1"/>
  <c r="N2321" i="4" s="1"/>
  <c r="M2763" i="1"/>
  <c r="J2763" i="1"/>
  <c r="D2763" i="1"/>
  <c r="D2321" i="4" s="1"/>
  <c r="C2763" i="1"/>
  <c r="B2763" i="1" s="1"/>
  <c r="B2321" i="4" s="1"/>
  <c r="A2763" i="1"/>
  <c r="A2321" i="4" s="1"/>
  <c r="N2762" i="1"/>
  <c r="N2320" i="4" s="1"/>
  <c r="M2762" i="1"/>
  <c r="J2762" i="1"/>
  <c r="D2762" i="1"/>
  <c r="D2320" i="4" s="1"/>
  <c r="C2762" i="1"/>
  <c r="A2762" i="1"/>
  <c r="A2320" i="4" s="1"/>
  <c r="N2761" i="1"/>
  <c r="N2319" i="4" s="1"/>
  <c r="M2761" i="1"/>
  <c r="J2761" i="1"/>
  <c r="D2761" i="1"/>
  <c r="D2319" i="4" s="1"/>
  <c r="C2761" i="1"/>
  <c r="B2761" i="1" s="1"/>
  <c r="B2319" i="4" s="1"/>
  <c r="A2761" i="1"/>
  <c r="A2319" i="4" s="1"/>
  <c r="N2760" i="1"/>
  <c r="N2318" i="4" s="1"/>
  <c r="M2760" i="1"/>
  <c r="J2760" i="1"/>
  <c r="D2760" i="1"/>
  <c r="D2318" i="4" s="1"/>
  <c r="C2760" i="1"/>
  <c r="B2760" i="1" s="1"/>
  <c r="B2318" i="4" s="1"/>
  <c r="A2760" i="1"/>
  <c r="A2318" i="4" s="1"/>
  <c r="N2759" i="1"/>
  <c r="N2317" i="4" s="1"/>
  <c r="M2759" i="1"/>
  <c r="J2759" i="1"/>
  <c r="D2759" i="1"/>
  <c r="D2317" i="4" s="1"/>
  <c r="C2759" i="1"/>
  <c r="B2759" i="1" s="1"/>
  <c r="B2317" i="4" s="1"/>
  <c r="A2759" i="1"/>
  <c r="A2317" i="4" s="1"/>
  <c r="N2758" i="1"/>
  <c r="N2316" i="4" s="1"/>
  <c r="M2758" i="1"/>
  <c r="J2758" i="1"/>
  <c r="D2758" i="1"/>
  <c r="D2316" i="4" s="1"/>
  <c r="C2758" i="1"/>
  <c r="A2758" i="1"/>
  <c r="A2316" i="4" s="1"/>
  <c r="N2757" i="1"/>
  <c r="N2315" i="4" s="1"/>
  <c r="M2757" i="1"/>
  <c r="J2757" i="1"/>
  <c r="D2757" i="1"/>
  <c r="D2315" i="4" s="1"/>
  <c r="C2757" i="1"/>
  <c r="B2757" i="1" s="1"/>
  <c r="B2315" i="4" s="1"/>
  <c r="A2757" i="1"/>
  <c r="A2315" i="4" s="1"/>
  <c r="N2756" i="1"/>
  <c r="N2314" i="4" s="1"/>
  <c r="M2756" i="1"/>
  <c r="J2756" i="1"/>
  <c r="D2756" i="1"/>
  <c r="D2314" i="4" s="1"/>
  <c r="C2756" i="1"/>
  <c r="A2756" i="1"/>
  <c r="A2314" i="4" s="1"/>
  <c r="N2755" i="1"/>
  <c r="N2313" i="4" s="1"/>
  <c r="M2755" i="1"/>
  <c r="J2755" i="1"/>
  <c r="D2755" i="1"/>
  <c r="D2313" i="4" s="1"/>
  <c r="C2755" i="1"/>
  <c r="B2755" i="1" s="1"/>
  <c r="B2313" i="4" s="1"/>
  <c r="A2755" i="1"/>
  <c r="A2313" i="4" s="1"/>
  <c r="N2754" i="1"/>
  <c r="N2312" i="4" s="1"/>
  <c r="M2754" i="1"/>
  <c r="J2754" i="1"/>
  <c r="D2754" i="1"/>
  <c r="D2312" i="4" s="1"/>
  <c r="C2754" i="1"/>
  <c r="A2754" i="1"/>
  <c r="A2312" i="4" s="1"/>
  <c r="N2753" i="1"/>
  <c r="N2311" i="4" s="1"/>
  <c r="M2753" i="1"/>
  <c r="J2753" i="1"/>
  <c r="D2753" i="1"/>
  <c r="D2311" i="4" s="1"/>
  <c r="C2753" i="1"/>
  <c r="B2753" i="1" s="1"/>
  <c r="B2311" i="4" s="1"/>
  <c r="A2753" i="1"/>
  <c r="A2311" i="4" s="1"/>
  <c r="N2752" i="1"/>
  <c r="N2310" i="4" s="1"/>
  <c r="M2752" i="1"/>
  <c r="J2752" i="1"/>
  <c r="D2752" i="1"/>
  <c r="D2310" i="4" s="1"/>
  <c r="C2752" i="1"/>
  <c r="B2752" i="1" s="1"/>
  <c r="B2310" i="4" s="1"/>
  <c r="A2752" i="1"/>
  <c r="A2310" i="4" s="1"/>
  <c r="N2751" i="1"/>
  <c r="N2309" i="4" s="1"/>
  <c r="M2751" i="1"/>
  <c r="J2751" i="1"/>
  <c r="D2751" i="1"/>
  <c r="D2309" i="4" s="1"/>
  <c r="C2751" i="1"/>
  <c r="C2309" i="4" s="1"/>
  <c r="M2309" i="4" s="1"/>
  <c r="A2751" i="1"/>
  <c r="A2309" i="4" s="1"/>
  <c r="N2750" i="1"/>
  <c r="N2308" i="4" s="1"/>
  <c r="M2750" i="1"/>
  <c r="J2750" i="1"/>
  <c r="D2750" i="1"/>
  <c r="D2308" i="4" s="1"/>
  <c r="C2750" i="1"/>
  <c r="A2750" i="1"/>
  <c r="A2308" i="4" s="1"/>
  <c r="N2749" i="1"/>
  <c r="N2307" i="4" s="1"/>
  <c r="M2749" i="1"/>
  <c r="J2749" i="1"/>
  <c r="D2749" i="1"/>
  <c r="D2307" i="4" s="1"/>
  <c r="C2749" i="1"/>
  <c r="B2749" i="1" s="1"/>
  <c r="B2307" i="4" s="1"/>
  <c r="A2749" i="1"/>
  <c r="A2307" i="4" s="1"/>
  <c r="N2748" i="1"/>
  <c r="N2306" i="4" s="1"/>
  <c r="M2748" i="1"/>
  <c r="J2748" i="1"/>
  <c r="D2748" i="1"/>
  <c r="D2306" i="4" s="1"/>
  <c r="C2748" i="1"/>
  <c r="B2748" i="1" s="1"/>
  <c r="B2306" i="4" s="1"/>
  <c r="A2748" i="1"/>
  <c r="A2306" i="4" s="1"/>
  <c r="N2747" i="1"/>
  <c r="N2305" i="4" s="1"/>
  <c r="M2747" i="1"/>
  <c r="J2747" i="1"/>
  <c r="D2747" i="1"/>
  <c r="D2305" i="4" s="1"/>
  <c r="C2747" i="1"/>
  <c r="B2747" i="1" s="1"/>
  <c r="B2305" i="4" s="1"/>
  <c r="A2747" i="1"/>
  <c r="A2305" i="4" s="1"/>
  <c r="N2746" i="1"/>
  <c r="N2304" i="4" s="1"/>
  <c r="M2746" i="1"/>
  <c r="J2746" i="1"/>
  <c r="D2746" i="1"/>
  <c r="D2304" i="4" s="1"/>
  <c r="C2746" i="1"/>
  <c r="B2746" i="1" s="1"/>
  <c r="B2304" i="4" s="1"/>
  <c r="A2746" i="1"/>
  <c r="A2304" i="4" s="1"/>
  <c r="N2745" i="1"/>
  <c r="N2303" i="4" s="1"/>
  <c r="M2745" i="1"/>
  <c r="J2745" i="1"/>
  <c r="D2745" i="1"/>
  <c r="D2303" i="4" s="1"/>
  <c r="C2745" i="1"/>
  <c r="A2745" i="1"/>
  <c r="A2303" i="4" s="1"/>
  <c r="N2744" i="1"/>
  <c r="N2302" i="4" s="1"/>
  <c r="M2744" i="1"/>
  <c r="J2744" i="1"/>
  <c r="D2744" i="1"/>
  <c r="D2302" i="4" s="1"/>
  <c r="C2744" i="1"/>
  <c r="B2744" i="1" s="1"/>
  <c r="B2302" i="4" s="1"/>
  <c r="A2744" i="1"/>
  <c r="A2302" i="4" s="1"/>
  <c r="N2743" i="1"/>
  <c r="N2301" i="4" s="1"/>
  <c r="M2743" i="1"/>
  <c r="J2743" i="1"/>
  <c r="D2743" i="1"/>
  <c r="D2301" i="4" s="1"/>
  <c r="C2743" i="1"/>
  <c r="A2743" i="1"/>
  <c r="A2301" i="4" s="1"/>
  <c r="N2742" i="1"/>
  <c r="N2300" i="4" s="1"/>
  <c r="M2742" i="1"/>
  <c r="J2742" i="1"/>
  <c r="D2742" i="1"/>
  <c r="D2300" i="4" s="1"/>
  <c r="C2742" i="1"/>
  <c r="B2742" i="1" s="1"/>
  <c r="B2300" i="4" s="1"/>
  <c r="A2742" i="1"/>
  <c r="A2300" i="4" s="1"/>
  <c r="N2741" i="1"/>
  <c r="N2299" i="4" s="1"/>
  <c r="M2741" i="1"/>
  <c r="J2741" i="1"/>
  <c r="D2741" i="1"/>
  <c r="D2299" i="4" s="1"/>
  <c r="C2741" i="1"/>
  <c r="A2741" i="1"/>
  <c r="A2299" i="4" s="1"/>
  <c r="N2740" i="1"/>
  <c r="N2298" i="4" s="1"/>
  <c r="M2740" i="1"/>
  <c r="J2740" i="1"/>
  <c r="D2740" i="1"/>
  <c r="D2298" i="4" s="1"/>
  <c r="C2740" i="1"/>
  <c r="A2740" i="1"/>
  <c r="A2298" i="4" s="1"/>
  <c r="N2739" i="1"/>
  <c r="N2297" i="4" s="1"/>
  <c r="M2739" i="1"/>
  <c r="J2739" i="1"/>
  <c r="D2739" i="1"/>
  <c r="D2297" i="4" s="1"/>
  <c r="C2739" i="1"/>
  <c r="C2297" i="4" s="1"/>
  <c r="M2297" i="4" s="1"/>
  <c r="A2739" i="1"/>
  <c r="A2297" i="4" s="1"/>
  <c r="N2738" i="1"/>
  <c r="N2296" i="4" s="1"/>
  <c r="M2738" i="1"/>
  <c r="J2738" i="1"/>
  <c r="D2738" i="1"/>
  <c r="D2296" i="4" s="1"/>
  <c r="C2738" i="1"/>
  <c r="A2738" i="1"/>
  <c r="A2296" i="4" s="1"/>
  <c r="N2737" i="1"/>
  <c r="N2295" i="4" s="1"/>
  <c r="M2737" i="1"/>
  <c r="J2737" i="1"/>
  <c r="D2737" i="1"/>
  <c r="D2295" i="4" s="1"/>
  <c r="C2737" i="1"/>
  <c r="A2737" i="1"/>
  <c r="A2295" i="4" s="1"/>
  <c r="N2736" i="1"/>
  <c r="N2294" i="4" s="1"/>
  <c r="M2736" i="1"/>
  <c r="J2736" i="1"/>
  <c r="D2736" i="1"/>
  <c r="D2294" i="4" s="1"/>
  <c r="C2736" i="1"/>
  <c r="P2736" i="1" s="1"/>
  <c r="A2736" i="1"/>
  <c r="A2294" i="4" s="1"/>
  <c r="N2735" i="1"/>
  <c r="N2293" i="4" s="1"/>
  <c r="M2735" i="1"/>
  <c r="J2735" i="1"/>
  <c r="D2735" i="1"/>
  <c r="D2293" i="4" s="1"/>
  <c r="C2735" i="1"/>
  <c r="B2735" i="1" s="1"/>
  <c r="B2293" i="4" s="1"/>
  <c r="A2735" i="1"/>
  <c r="A2293" i="4" s="1"/>
  <c r="N2734" i="1"/>
  <c r="N2292" i="4" s="1"/>
  <c r="M2734" i="1"/>
  <c r="J2734" i="1"/>
  <c r="D2734" i="1"/>
  <c r="D2292" i="4" s="1"/>
  <c r="C2734" i="1"/>
  <c r="A2734" i="1"/>
  <c r="A2292" i="4" s="1"/>
  <c r="N2733" i="1"/>
  <c r="N2291" i="4" s="1"/>
  <c r="M2733" i="1"/>
  <c r="J2733" i="1"/>
  <c r="D2733" i="1"/>
  <c r="D2291" i="4" s="1"/>
  <c r="C2733" i="1"/>
  <c r="A2733" i="1"/>
  <c r="A2291" i="4" s="1"/>
  <c r="N2732" i="1"/>
  <c r="N2290" i="4" s="1"/>
  <c r="M2732" i="1"/>
  <c r="J2732" i="1"/>
  <c r="D2732" i="1"/>
  <c r="D2290" i="4" s="1"/>
  <c r="C2732" i="1"/>
  <c r="A2732" i="1"/>
  <c r="A2290" i="4" s="1"/>
  <c r="N2731" i="1"/>
  <c r="N2289" i="4" s="1"/>
  <c r="M2731" i="1"/>
  <c r="J2731" i="1"/>
  <c r="D2731" i="1"/>
  <c r="D2289" i="4" s="1"/>
  <c r="C2731" i="1"/>
  <c r="B2731" i="1" s="1"/>
  <c r="B2289" i="4" s="1"/>
  <c r="A2731" i="1"/>
  <c r="A2289" i="4" s="1"/>
  <c r="N2730" i="1"/>
  <c r="N2288" i="4" s="1"/>
  <c r="M2730" i="1"/>
  <c r="J2730" i="1"/>
  <c r="D2730" i="1"/>
  <c r="D2288" i="4" s="1"/>
  <c r="C2730" i="1"/>
  <c r="B2730" i="1" s="1"/>
  <c r="B2288" i="4" s="1"/>
  <c r="A2730" i="1"/>
  <c r="A2288" i="4" s="1"/>
  <c r="N2729" i="1"/>
  <c r="N2287" i="4" s="1"/>
  <c r="M2729" i="1"/>
  <c r="J2729" i="1"/>
  <c r="D2729" i="1"/>
  <c r="D2287" i="4" s="1"/>
  <c r="C2729" i="1"/>
  <c r="B2729" i="1" s="1"/>
  <c r="B2287" i="4" s="1"/>
  <c r="A2729" i="1"/>
  <c r="A2287" i="4" s="1"/>
  <c r="N2728" i="1"/>
  <c r="N2286" i="4" s="1"/>
  <c r="M2728" i="1"/>
  <c r="J2728" i="1"/>
  <c r="D2728" i="1"/>
  <c r="D2286" i="4" s="1"/>
  <c r="C2728" i="1"/>
  <c r="A2728" i="1"/>
  <c r="A2286" i="4" s="1"/>
  <c r="N2727" i="1"/>
  <c r="N2285" i="4" s="1"/>
  <c r="M2727" i="1"/>
  <c r="J2727" i="1"/>
  <c r="D2727" i="1"/>
  <c r="D2285" i="4" s="1"/>
  <c r="C2727" i="1"/>
  <c r="A2727" i="1"/>
  <c r="A2285" i="4" s="1"/>
  <c r="N2726" i="1"/>
  <c r="N2284" i="4" s="1"/>
  <c r="M2726" i="1"/>
  <c r="J2726" i="1"/>
  <c r="D2726" i="1"/>
  <c r="D2284" i="4" s="1"/>
  <c r="C2726" i="1"/>
  <c r="A2726" i="1"/>
  <c r="A2284" i="4" s="1"/>
  <c r="N2725" i="1"/>
  <c r="N2283" i="4" s="1"/>
  <c r="M2725" i="1"/>
  <c r="J2725" i="1"/>
  <c r="D2725" i="1"/>
  <c r="D2283" i="4" s="1"/>
  <c r="C2725" i="1"/>
  <c r="B2725" i="1" s="1"/>
  <c r="B2283" i="4" s="1"/>
  <c r="A2725" i="1"/>
  <c r="A2283" i="4" s="1"/>
  <c r="N2724" i="1"/>
  <c r="N2282" i="4" s="1"/>
  <c r="M2724" i="1"/>
  <c r="J2724" i="1"/>
  <c r="D2724" i="1"/>
  <c r="D2282" i="4" s="1"/>
  <c r="C2724" i="1"/>
  <c r="B2724" i="1" s="1"/>
  <c r="B2282" i="4" s="1"/>
  <c r="A2724" i="1"/>
  <c r="A2282" i="4" s="1"/>
  <c r="N2723" i="1"/>
  <c r="N2281" i="4" s="1"/>
  <c r="M2723" i="1"/>
  <c r="J2723" i="1"/>
  <c r="D2723" i="1"/>
  <c r="D2281" i="4" s="1"/>
  <c r="C2723" i="1"/>
  <c r="A2723" i="1"/>
  <c r="A2281" i="4" s="1"/>
  <c r="N2722" i="1"/>
  <c r="N2280" i="4" s="1"/>
  <c r="M2722" i="1"/>
  <c r="J2722" i="1"/>
  <c r="D2722" i="1"/>
  <c r="D2280" i="4" s="1"/>
  <c r="C2722" i="1"/>
  <c r="A2722" i="1"/>
  <c r="A2280" i="4" s="1"/>
  <c r="N2721" i="1"/>
  <c r="N2279" i="4" s="1"/>
  <c r="M2721" i="1"/>
  <c r="J2721" i="1"/>
  <c r="D2721" i="1"/>
  <c r="D2279" i="4" s="1"/>
  <c r="C2721" i="1"/>
  <c r="B2721" i="1" s="1"/>
  <c r="B2279" i="4" s="1"/>
  <c r="A2721" i="1"/>
  <c r="A2279" i="4" s="1"/>
  <c r="N2720" i="1"/>
  <c r="N2278" i="4" s="1"/>
  <c r="M2720" i="1"/>
  <c r="J2720" i="1"/>
  <c r="D2720" i="1"/>
  <c r="D2278" i="4" s="1"/>
  <c r="C2720" i="1"/>
  <c r="A2720" i="1"/>
  <c r="A2278" i="4" s="1"/>
  <c r="N2719" i="1"/>
  <c r="N2277" i="4" s="1"/>
  <c r="M2719" i="1"/>
  <c r="J2719" i="1"/>
  <c r="D2719" i="1"/>
  <c r="D2277" i="4" s="1"/>
  <c r="C2719" i="1"/>
  <c r="B2719" i="1" s="1"/>
  <c r="B2277" i="4" s="1"/>
  <c r="A2719" i="1"/>
  <c r="A2277" i="4" s="1"/>
  <c r="N2718" i="1"/>
  <c r="N2276" i="4" s="1"/>
  <c r="M2718" i="1"/>
  <c r="J2718" i="1"/>
  <c r="D2718" i="1"/>
  <c r="D2276" i="4" s="1"/>
  <c r="C2718" i="1"/>
  <c r="A2718" i="1"/>
  <c r="A2276" i="4" s="1"/>
  <c r="N2717" i="1"/>
  <c r="N2275" i="4" s="1"/>
  <c r="M2717" i="1"/>
  <c r="J2717" i="1"/>
  <c r="D2717" i="1"/>
  <c r="D2275" i="4" s="1"/>
  <c r="C2717" i="1"/>
  <c r="A2717" i="1"/>
  <c r="A2275" i="4" s="1"/>
  <c r="N2716" i="1"/>
  <c r="N2274" i="4" s="1"/>
  <c r="M2716" i="1"/>
  <c r="J2716" i="1"/>
  <c r="D2716" i="1"/>
  <c r="D2274" i="4" s="1"/>
  <c r="C2716" i="1"/>
  <c r="A2716" i="1"/>
  <c r="A2274" i="4" s="1"/>
  <c r="N2715" i="1"/>
  <c r="N2273" i="4" s="1"/>
  <c r="M2715" i="1"/>
  <c r="J2715" i="1"/>
  <c r="D2715" i="1"/>
  <c r="D2273" i="4" s="1"/>
  <c r="C2715" i="1"/>
  <c r="C2273" i="4" s="1"/>
  <c r="M2273" i="4" s="1"/>
  <c r="A2715" i="1"/>
  <c r="A2273" i="4" s="1"/>
  <c r="N2714" i="1"/>
  <c r="N2272" i="4" s="1"/>
  <c r="M2714" i="1"/>
  <c r="J2714" i="1"/>
  <c r="D2714" i="1"/>
  <c r="D2272" i="4" s="1"/>
  <c r="C2714" i="1"/>
  <c r="A2714" i="1"/>
  <c r="A2272" i="4" s="1"/>
  <c r="N2713" i="1"/>
  <c r="N2271" i="4" s="1"/>
  <c r="M2713" i="1"/>
  <c r="J2713" i="1"/>
  <c r="D2713" i="1"/>
  <c r="D2271" i="4" s="1"/>
  <c r="C2713" i="1"/>
  <c r="B2713" i="1" s="1"/>
  <c r="B2271" i="4" s="1"/>
  <c r="A2713" i="1"/>
  <c r="A2271" i="4" s="1"/>
  <c r="N2712" i="1"/>
  <c r="N2270" i="4" s="1"/>
  <c r="M2712" i="1"/>
  <c r="J2712" i="1"/>
  <c r="D2712" i="1"/>
  <c r="D2270" i="4" s="1"/>
  <c r="C2712" i="1"/>
  <c r="P2712" i="1" s="1"/>
  <c r="A2712" i="1"/>
  <c r="A2270" i="4" s="1"/>
  <c r="N2711" i="1"/>
  <c r="N2269" i="4" s="1"/>
  <c r="M2711" i="1"/>
  <c r="J2711" i="1"/>
  <c r="D2711" i="1"/>
  <c r="D2269" i="4" s="1"/>
  <c r="C2711" i="1"/>
  <c r="A2711" i="1"/>
  <c r="A2269" i="4" s="1"/>
  <c r="N2710" i="1"/>
  <c r="N2268" i="4" s="1"/>
  <c r="M2710" i="1"/>
  <c r="J2710" i="1"/>
  <c r="D2710" i="1"/>
  <c r="D2268" i="4" s="1"/>
  <c r="C2710" i="1"/>
  <c r="P2710" i="1" s="1"/>
  <c r="A2710" i="1"/>
  <c r="A2268" i="4" s="1"/>
  <c r="N2709" i="1"/>
  <c r="N2267" i="4" s="1"/>
  <c r="M2709" i="1"/>
  <c r="J2709" i="1"/>
  <c r="D2709" i="1"/>
  <c r="D2267" i="4" s="1"/>
  <c r="C2709" i="1"/>
  <c r="P2709" i="1" s="1"/>
  <c r="A2709" i="1"/>
  <c r="A2267" i="4" s="1"/>
  <c r="N2708" i="1"/>
  <c r="N2266" i="4" s="1"/>
  <c r="M2708" i="1"/>
  <c r="J2708" i="1"/>
  <c r="D2708" i="1"/>
  <c r="D2266" i="4" s="1"/>
  <c r="C2708" i="1"/>
  <c r="P2708" i="1" s="1"/>
  <c r="A2708" i="1"/>
  <c r="A2266" i="4" s="1"/>
  <c r="N2707" i="1"/>
  <c r="N2265" i="4" s="1"/>
  <c r="M2707" i="1"/>
  <c r="J2707" i="1"/>
  <c r="D2707" i="1"/>
  <c r="D2265" i="4" s="1"/>
  <c r="C2707" i="1"/>
  <c r="B2707" i="1" s="1"/>
  <c r="B2265" i="4" s="1"/>
  <c r="A2707" i="1"/>
  <c r="A2265" i="4" s="1"/>
  <c r="N2706" i="1"/>
  <c r="N2264" i="4" s="1"/>
  <c r="M2706" i="1"/>
  <c r="J2706" i="1"/>
  <c r="D2706" i="1"/>
  <c r="D2264" i="4" s="1"/>
  <c r="C2706" i="1"/>
  <c r="A2706" i="1"/>
  <c r="A2264" i="4" s="1"/>
  <c r="N2705" i="1"/>
  <c r="N2263" i="4" s="1"/>
  <c r="M2705" i="1"/>
  <c r="J2705" i="1"/>
  <c r="D2705" i="1"/>
  <c r="D2263" i="4" s="1"/>
  <c r="C2705" i="1"/>
  <c r="B2705" i="1" s="1"/>
  <c r="B2263" i="4" s="1"/>
  <c r="A2705" i="1"/>
  <c r="A2263" i="4" s="1"/>
  <c r="N2704" i="1"/>
  <c r="N2262" i="4" s="1"/>
  <c r="M2704" i="1"/>
  <c r="J2704" i="1"/>
  <c r="D2704" i="1"/>
  <c r="D2262" i="4" s="1"/>
  <c r="C2704" i="1"/>
  <c r="C2262" i="4" s="1"/>
  <c r="M2262" i="4" s="1"/>
  <c r="A2704" i="1"/>
  <c r="A2262" i="4" s="1"/>
  <c r="N2703" i="1"/>
  <c r="N2261" i="4" s="1"/>
  <c r="M2703" i="1"/>
  <c r="J2703" i="1"/>
  <c r="D2703" i="1"/>
  <c r="D2261" i="4" s="1"/>
  <c r="C2703" i="1"/>
  <c r="B2703" i="1" s="1"/>
  <c r="B2261" i="4" s="1"/>
  <c r="A2703" i="1"/>
  <c r="A2261" i="4" s="1"/>
  <c r="N2702" i="1"/>
  <c r="N2260" i="4" s="1"/>
  <c r="M2702" i="1"/>
  <c r="J2702" i="1"/>
  <c r="D2702" i="1"/>
  <c r="D2260" i="4" s="1"/>
  <c r="C2702" i="1"/>
  <c r="P2702" i="1" s="1"/>
  <c r="A2702" i="1"/>
  <c r="A2260" i="4" s="1"/>
  <c r="N2701" i="1"/>
  <c r="N2259" i="4" s="1"/>
  <c r="M2701" i="1"/>
  <c r="J2701" i="1"/>
  <c r="D2701" i="1"/>
  <c r="D2259" i="4" s="1"/>
  <c r="C2701" i="1"/>
  <c r="B2701" i="1" s="1"/>
  <c r="B2259" i="4" s="1"/>
  <c r="A2701" i="1"/>
  <c r="A2259" i="4" s="1"/>
  <c r="N2700" i="1"/>
  <c r="N2258" i="4" s="1"/>
  <c r="M2700" i="1"/>
  <c r="J2700" i="1"/>
  <c r="D2700" i="1"/>
  <c r="D2258" i="4" s="1"/>
  <c r="C2700" i="1"/>
  <c r="B2700" i="1" s="1"/>
  <c r="B2258" i="4" s="1"/>
  <c r="A2700" i="1"/>
  <c r="A2258" i="4" s="1"/>
  <c r="N2699" i="1"/>
  <c r="N2257" i="4" s="1"/>
  <c r="M2699" i="1"/>
  <c r="J2699" i="1"/>
  <c r="D2699" i="1"/>
  <c r="D2257" i="4" s="1"/>
  <c r="C2699" i="1"/>
  <c r="B2699" i="1" s="1"/>
  <c r="B2257" i="4" s="1"/>
  <c r="A2699" i="1"/>
  <c r="A2257" i="4" s="1"/>
  <c r="N2698" i="1"/>
  <c r="N2256" i="4" s="1"/>
  <c r="M2698" i="1"/>
  <c r="J2698" i="1"/>
  <c r="D2698" i="1"/>
  <c r="D2256" i="4" s="1"/>
  <c r="C2698" i="1"/>
  <c r="A2698" i="1"/>
  <c r="A2256" i="4" s="1"/>
  <c r="N2697" i="1"/>
  <c r="N2255" i="4" s="1"/>
  <c r="M2697" i="1"/>
  <c r="J2697" i="1"/>
  <c r="D2697" i="1"/>
  <c r="D2255" i="4" s="1"/>
  <c r="C2697" i="1"/>
  <c r="C2255" i="4" s="1"/>
  <c r="M2255" i="4" s="1"/>
  <c r="A2697" i="1"/>
  <c r="A2255" i="4" s="1"/>
  <c r="N2696" i="1"/>
  <c r="N2254" i="4" s="1"/>
  <c r="M2696" i="1"/>
  <c r="J2696" i="1"/>
  <c r="D2696" i="1"/>
  <c r="D2254" i="4" s="1"/>
  <c r="C2696" i="1"/>
  <c r="A2696" i="1"/>
  <c r="A2254" i="4" s="1"/>
  <c r="N2695" i="1"/>
  <c r="N2253" i="4" s="1"/>
  <c r="M2695" i="1"/>
  <c r="J2695" i="1"/>
  <c r="D2695" i="1"/>
  <c r="D2253" i="4" s="1"/>
  <c r="C2695" i="1"/>
  <c r="A2695" i="1"/>
  <c r="A2253" i="4" s="1"/>
  <c r="N2694" i="1"/>
  <c r="N2252" i="4" s="1"/>
  <c r="M2694" i="1"/>
  <c r="J2694" i="1"/>
  <c r="D2694" i="1"/>
  <c r="D2252" i="4" s="1"/>
  <c r="C2694" i="1"/>
  <c r="B2694" i="1" s="1"/>
  <c r="B2252" i="4" s="1"/>
  <c r="A2694" i="1"/>
  <c r="A2252" i="4" s="1"/>
  <c r="N2693" i="1"/>
  <c r="N2251" i="4" s="1"/>
  <c r="M2693" i="1"/>
  <c r="J2693" i="1"/>
  <c r="D2693" i="1"/>
  <c r="D2251" i="4" s="1"/>
  <c r="C2693" i="1"/>
  <c r="B2693" i="1" s="1"/>
  <c r="B2251" i="4" s="1"/>
  <c r="A2693" i="1"/>
  <c r="A2251" i="4" s="1"/>
  <c r="N2692" i="1"/>
  <c r="N2250" i="4" s="1"/>
  <c r="M2692" i="1"/>
  <c r="J2692" i="1"/>
  <c r="D2692" i="1"/>
  <c r="D2250" i="4" s="1"/>
  <c r="C2692" i="1"/>
  <c r="B2692" i="1" s="1"/>
  <c r="B2250" i="4" s="1"/>
  <c r="A2692" i="1"/>
  <c r="A2250" i="4" s="1"/>
  <c r="N2691" i="1"/>
  <c r="N2249" i="4" s="1"/>
  <c r="M2691" i="1"/>
  <c r="J2691" i="1"/>
  <c r="D2691" i="1"/>
  <c r="D2249" i="4" s="1"/>
  <c r="C2691" i="1"/>
  <c r="B2691" i="1" s="1"/>
  <c r="B2249" i="4" s="1"/>
  <c r="A2691" i="1"/>
  <c r="A2249" i="4" s="1"/>
  <c r="N2690" i="1"/>
  <c r="N2248" i="4" s="1"/>
  <c r="M2690" i="1"/>
  <c r="J2690" i="1"/>
  <c r="D2690" i="1"/>
  <c r="D2248" i="4" s="1"/>
  <c r="C2690" i="1"/>
  <c r="B2690" i="1" s="1"/>
  <c r="B2248" i="4" s="1"/>
  <c r="A2690" i="1"/>
  <c r="A2248" i="4" s="1"/>
  <c r="N2689" i="1"/>
  <c r="N2247" i="4" s="1"/>
  <c r="M2689" i="1"/>
  <c r="J2689" i="1"/>
  <c r="D2689" i="1"/>
  <c r="D2247" i="4" s="1"/>
  <c r="C2689" i="1"/>
  <c r="B2689" i="1" s="1"/>
  <c r="B2247" i="4" s="1"/>
  <c r="A2689" i="1"/>
  <c r="A2247" i="4" s="1"/>
  <c r="N2688" i="1"/>
  <c r="N2246" i="4" s="1"/>
  <c r="M2688" i="1"/>
  <c r="J2688" i="1"/>
  <c r="D2688" i="1"/>
  <c r="D2246" i="4" s="1"/>
  <c r="C2688" i="1"/>
  <c r="B2688" i="1" s="1"/>
  <c r="B2246" i="4" s="1"/>
  <c r="A2688" i="1"/>
  <c r="A2246" i="4" s="1"/>
  <c r="N2687" i="1"/>
  <c r="N2245" i="4" s="1"/>
  <c r="M2687" i="1"/>
  <c r="J2687" i="1"/>
  <c r="D2687" i="1"/>
  <c r="D2245" i="4" s="1"/>
  <c r="C2687" i="1"/>
  <c r="A2687" i="1"/>
  <c r="A2245" i="4" s="1"/>
  <c r="N2686" i="1"/>
  <c r="N2244" i="4" s="1"/>
  <c r="M2686" i="1"/>
  <c r="J2686" i="1"/>
  <c r="D2686" i="1"/>
  <c r="D2244" i="4" s="1"/>
  <c r="C2686" i="1"/>
  <c r="A2686" i="1"/>
  <c r="A2244" i="4" s="1"/>
  <c r="N2685" i="1"/>
  <c r="N2243" i="4" s="1"/>
  <c r="M2685" i="1"/>
  <c r="J2685" i="1"/>
  <c r="D2685" i="1"/>
  <c r="D2243" i="4" s="1"/>
  <c r="C2685" i="1"/>
  <c r="A2685" i="1"/>
  <c r="A2243" i="4" s="1"/>
  <c r="N2684" i="1"/>
  <c r="N2242" i="4" s="1"/>
  <c r="M2684" i="1"/>
  <c r="J2684" i="1"/>
  <c r="D2684" i="1"/>
  <c r="D2242" i="4" s="1"/>
  <c r="C2684" i="1"/>
  <c r="A2684" i="1"/>
  <c r="A2242" i="4" s="1"/>
  <c r="N2683" i="1"/>
  <c r="N2241" i="4" s="1"/>
  <c r="M2683" i="1"/>
  <c r="J2683" i="1"/>
  <c r="D2683" i="1"/>
  <c r="D2241" i="4" s="1"/>
  <c r="C2683" i="1"/>
  <c r="A2683" i="1"/>
  <c r="A2241" i="4" s="1"/>
  <c r="N2682" i="1"/>
  <c r="N2240" i="4" s="1"/>
  <c r="M2682" i="1"/>
  <c r="J2682" i="1"/>
  <c r="D2682" i="1"/>
  <c r="D2240" i="4" s="1"/>
  <c r="C2682" i="1"/>
  <c r="A2682" i="1"/>
  <c r="A2240" i="4" s="1"/>
  <c r="N2681" i="1"/>
  <c r="N2239" i="4" s="1"/>
  <c r="M2681" i="1"/>
  <c r="J2681" i="1"/>
  <c r="D2681" i="1"/>
  <c r="D2239" i="4" s="1"/>
  <c r="C2681" i="1"/>
  <c r="A2681" i="1"/>
  <c r="A2239" i="4" s="1"/>
  <c r="N2680" i="1"/>
  <c r="N2238" i="4" s="1"/>
  <c r="M2680" i="1"/>
  <c r="J2680" i="1"/>
  <c r="D2680" i="1"/>
  <c r="D2238" i="4" s="1"/>
  <c r="C2680" i="1"/>
  <c r="A2680" i="1"/>
  <c r="A2238" i="4" s="1"/>
  <c r="N2679" i="1"/>
  <c r="N2237" i="4" s="1"/>
  <c r="M2679" i="1"/>
  <c r="J2679" i="1"/>
  <c r="D2679" i="1"/>
  <c r="D2237" i="4" s="1"/>
  <c r="C2679" i="1"/>
  <c r="C2237" i="4" s="1"/>
  <c r="M2237" i="4" s="1"/>
  <c r="A2679" i="1"/>
  <c r="A2237" i="4" s="1"/>
  <c r="N2678" i="1"/>
  <c r="N2236" i="4" s="1"/>
  <c r="M2678" i="1"/>
  <c r="J2678" i="1"/>
  <c r="D2678" i="1"/>
  <c r="D2236" i="4" s="1"/>
  <c r="C2678" i="1"/>
  <c r="B2678" i="1" s="1"/>
  <c r="B2236" i="4" s="1"/>
  <c r="A2678" i="1"/>
  <c r="A2236" i="4" s="1"/>
  <c r="N2677" i="1"/>
  <c r="N2235" i="4" s="1"/>
  <c r="M2677" i="1"/>
  <c r="J2677" i="1"/>
  <c r="D2677" i="1"/>
  <c r="D2235" i="4" s="1"/>
  <c r="C2677" i="1"/>
  <c r="B2677" i="1" s="1"/>
  <c r="B2235" i="4" s="1"/>
  <c r="A2677" i="1"/>
  <c r="A2235" i="4" s="1"/>
  <c r="N2676" i="1"/>
  <c r="N2234" i="4" s="1"/>
  <c r="M2676" i="1"/>
  <c r="J2676" i="1"/>
  <c r="D2676" i="1"/>
  <c r="D2234" i="4" s="1"/>
  <c r="C2676" i="1"/>
  <c r="A2676" i="1"/>
  <c r="A2234" i="4" s="1"/>
  <c r="N2675" i="1"/>
  <c r="N2233" i="4" s="1"/>
  <c r="M2675" i="1"/>
  <c r="J2675" i="1"/>
  <c r="D2675" i="1"/>
  <c r="D2233" i="4" s="1"/>
  <c r="C2675" i="1"/>
  <c r="A2675" i="1"/>
  <c r="A2233" i="4" s="1"/>
  <c r="N2674" i="1"/>
  <c r="N2232" i="4" s="1"/>
  <c r="M2674" i="1"/>
  <c r="J2674" i="1"/>
  <c r="D2674" i="1"/>
  <c r="D2232" i="4" s="1"/>
  <c r="C2674" i="1"/>
  <c r="A2674" i="1"/>
  <c r="A2232" i="4" s="1"/>
  <c r="N2673" i="1"/>
  <c r="N2231" i="4" s="1"/>
  <c r="M2673" i="1"/>
  <c r="J2673" i="1"/>
  <c r="D2673" i="1"/>
  <c r="D2231" i="4" s="1"/>
  <c r="C2673" i="1"/>
  <c r="B2673" i="1" s="1"/>
  <c r="B2231" i="4" s="1"/>
  <c r="A2673" i="1"/>
  <c r="A2231" i="4" s="1"/>
  <c r="N2672" i="1"/>
  <c r="N2230" i="4" s="1"/>
  <c r="M2672" i="1"/>
  <c r="J2672" i="1"/>
  <c r="D2672" i="1"/>
  <c r="D2230" i="4" s="1"/>
  <c r="C2672" i="1"/>
  <c r="P2672" i="1" s="1"/>
  <c r="A2672" i="1"/>
  <c r="A2230" i="4" s="1"/>
  <c r="N2671" i="1"/>
  <c r="N2229" i="4" s="1"/>
  <c r="M2671" i="1"/>
  <c r="J2671" i="1"/>
  <c r="D2671" i="1"/>
  <c r="D2229" i="4" s="1"/>
  <c r="C2671" i="1"/>
  <c r="B2671" i="1" s="1"/>
  <c r="B2229" i="4" s="1"/>
  <c r="A2671" i="1"/>
  <c r="A2229" i="4" s="1"/>
  <c r="N2670" i="1"/>
  <c r="N2228" i="4" s="1"/>
  <c r="M2670" i="1"/>
  <c r="J2670" i="1"/>
  <c r="D2670" i="1"/>
  <c r="D2228" i="4" s="1"/>
  <c r="C2670" i="1"/>
  <c r="C2228" i="4" s="1"/>
  <c r="M2228" i="4" s="1"/>
  <c r="A2670" i="1"/>
  <c r="A2228" i="4" s="1"/>
  <c r="N2669" i="1"/>
  <c r="N2227" i="4" s="1"/>
  <c r="M2669" i="1"/>
  <c r="J2669" i="1"/>
  <c r="D2669" i="1"/>
  <c r="D2227" i="4" s="1"/>
  <c r="C2669" i="1"/>
  <c r="B2669" i="1" s="1"/>
  <c r="B2227" i="4" s="1"/>
  <c r="A2669" i="1"/>
  <c r="A2227" i="4" s="1"/>
  <c r="N2668" i="1"/>
  <c r="N2226" i="4" s="1"/>
  <c r="M2668" i="1"/>
  <c r="J2668" i="1"/>
  <c r="D2668" i="1"/>
  <c r="D2226" i="4" s="1"/>
  <c r="C2668" i="1"/>
  <c r="A2668" i="1"/>
  <c r="A2226" i="4" s="1"/>
  <c r="N2667" i="1"/>
  <c r="N2225" i="4" s="1"/>
  <c r="M2667" i="1"/>
  <c r="J2667" i="1"/>
  <c r="D2667" i="1"/>
  <c r="D2225" i="4" s="1"/>
  <c r="C2667" i="1"/>
  <c r="A2667" i="1"/>
  <c r="A2225" i="4" s="1"/>
  <c r="N2666" i="1"/>
  <c r="N2224" i="4" s="1"/>
  <c r="M2666" i="1"/>
  <c r="J2666" i="1"/>
  <c r="D2666" i="1"/>
  <c r="D2224" i="4" s="1"/>
  <c r="C2666" i="1"/>
  <c r="A2666" i="1"/>
  <c r="A2224" i="4" s="1"/>
  <c r="N2665" i="1"/>
  <c r="N2223" i="4" s="1"/>
  <c r="M2665" i="1"/>
  <c r="J2665" i="1"/>
  <c r="D2665" i="1"/>
  <c r="D2223" i="4" s="1"/>
  <c r="C2665" i="1"/>
  <c r="B2665" i="1" s="1"/>
  <c r="B2223" i="4" s="1"/>
  <c r="A2665" i="1"/>
  <c r="A2223" i="4" s="1"/>
  <c r="N2664" i="1"/>
  <c r="N2222" i="4" s="1"/>
  <c r="M2664" i="1"/>
  <c r="J2664" i="1"/>
  <c r="D2664" i="1"/>
  <c r="D2222" i="4" s="1"/>
  <c r="C2664" i="1"/>
  <c r="A2664" i="1"/>
  <c r="A2222" i="4" s="1"/>
  <c r="N2663" i="1"/>
  <c r="N2221" i="4" s="1"/>
  <c r="M2663" i="1"/>
  <c r="J2663" i="1"/>
  <c r="D2663" i="1"/>
  <c r="D2221" i="4" s="1"/>
  <c r="C2663" i="1"/>
  <c r="B2663" i="1" s="1"/>
  <c r="B2221" i="4" s="1"/>
  <c r="A2663" i="1"/>
  <c r="A2221" i="4" s="1"/>
  <c r="N2662" i="1"/>
  <c r="N2220" i="4" s="1"/>
  <c r="M2662" i="1"/>
  <c r="J2662" i="1"/>
  <c r="D2662" i="1"/>
  <c r="D2220" i="4" s="1"/>
  <c r="C2662" i="1"/>
  <c r="A2662" i="1"/>
  <c r="A2220" i="4" s="1"/>
  <c r="N2661" i="1"/>
  <c r="N2219" i="4" s="1"/>
  <c r="M2661" i="1"/>
  <c r="J2661" i="1"/>
  <c r="D2661" i="1"/>
  <c r="D2219" i="4" s="1"/>
  <c r="C2661" i="1"/>
  <c r="A2661" i="1"/>
  <c r="A2219" i="4" s="1"/>
  <c r="N2660" i="1"/>
  <c r="N2218" i="4" s="1"/>
  <c r="M2660" i="1"/>
  <c r="J2660" i="1"/>
  <c r="D2660" i="1"/>
  <c r="D2218" i="4" s="1"/>
  <c r="C2660" i="1"/>
  <c r="B2660" i="1" s="1"/>
  <c r="B2218" i="4" s="1"/>
  <c r="A2660" i="1"/>
  <c r="A2218" i="4" s="1"/>
  <c r="N2659" i="1"/>
  <c r="N2217" i="4" s="1"/>
  <c r="M2659" i="1"/>
  <c r="J2659" i="1"/>
  <c r="D2659" i="1"/>
  <c r="D2217" i="4" s="1"/>
  <c r="C2659" i="1"/>
  <c r="P2659" i="1" s="1"/>
  <c r="A2659" i="1"/>
  <c r="A2217" i="4" s="1"/>
  <c r="N2658" i="1"/>
  <c r="N2216" i="4" s="1"/>
  <c r="M2658" i="1"/>
  <c r="J2658" i="1"/>
  <c r="D2658" i="1"/>
  <c r="D2216" i="4" s="1"/>
  <c r="C2658" i="1"/>
  <c r="A2658" i="1"/>
  <c r="A2216" i="4" s="1"/>
  <c r="N2657" i="1"/>
  <c r="N2215" i="4" s="1"/>
  <c r="M2657" i="1"/>
  <c r="J2657" i="1"/>
  <c r="D2657" i="1"/>
  <c r="D2215" i="4" s="1"/>
  <c r="C2657" i="1"/>
  <c r="B2657" i="1" s="1"/>
  <c r="B2215" i="4" s="1"/>
  <c r="A2657" i="1"/>
  <c r="A2215" i="4" s="1"/>
  <c r="N2656" i="1"/>
  <c r="N2214" i="4" s="1"/>
  <c r="M2656" i="1"/>
  <c r="J2656" i="1"/>
  <c r="D2656" i="1"/>
  <c r="D2214" i="4" s="1"/>
  <c r="C2656" i="1"/>
  <c r="A2656" i="1"/>
  <c r="A2214" i="4" s="1"/>
  <c r="N2655" i="1"/>
  <c r="N2213" i="4" s="1"/>
  <c r="M2655" i="1"/>
  <c r="J2655" i="1"/>
  <c r="D2655" i="1"/>
  <c r="D2213" i="4" s="1"/>
  <c r="C2655" i="1"/>
  <c r="C2213" i="4" s="1"/>
  <c r="M2213" i="4" s="1"/>
  <c r="A2655" i="1"/>
  <c r="A2213" i="4" s="1"/>
  <c r="N2654" i="1"/>
  <c r="N2212" i="4" s="1"/>
  <c r="M2654" i="1"/>
  <c r="J2654" i="1"/>
  <c r="D2654" i="1"/>
  <c r="D2212" i="4" s="1"/>
  <c r="C2654" i="1"/>
  <c r="B2654" i="1" s="1"/>
  <c r="B2212" i="4" s="1"/>
  <c r="A2654" i="1"/>
  <c r="A2212" i="4" s="1"/>
  <c r="N2653" i="1"/>
  <c r="N2211" i="4" s="1"/>
  <c r="M2653" i="1"/>
  <c r="J2653" i="1"/>
  <c r="D2653" i="1"/>
  <c r="D2211" i="4" s="1"/>
  <c r="C2653" i="1"/>
  <c r="C2211" i="4" s="1"/>
  <c r="M2211" i="4" s="1"/>
  <c r="A2653" i="1"/>
  <c r="A2211" i="4" s="1"/>
  <c r="N2652" i="1"/>
  <c r="N2210" i="4" s="1"/>
  <c r="M2652" i="1"/>
  <c r="J2652" i="1"/>
  <c r="D2652" i="1"/>
  <c r="D2210" i="4" s="1"/>
  <c r="C2652" i="1"/>
  <c r="B2652" i="1" s="1"/>
  <c r="B2210" i="4" s="1"/>
  <c r="A2652" i="1"/>
  <c r="A2210" i="4" s="1"/>
  <c r="N2651" i="1"/>
  <c r="N2209" i="4" s="1"/>
  <c r="M2651" i="1"/>
  <c r="J2651" i="1"/>
  <c r="D2651" i="1"/>
  <c r="D2209" i="4" s="1"/>
  <c r="C2651" i="1"/>
  <c r="A2651" i="1"/>
  <c r="A2209" i="4" s="1"/>
  <c r="N2650" i="1"/>
  <c r="N2208" i="4" s="1"/>
  <c r="M2650" i="1"/>
  <c r="J2650" i="1"/>
  <c r="D2650" i="1"/>
  <c r="D2208" i="4" s="1"/>
  <c r="C2650" i="1"/>
  <c r="B2650" i="1" s="1"/>
  <c r="B2208" i="4" s="1"/>
  <c r="A2650" i="1"/>
  <c r="A2208" i="4" s="1"/>
  <c r="N2649" i="1"/>
  <c r="N2207" i="4" s="1"/>
  <c r="M2649" i="1"/>
  <c r="J2649" i="1"/>
  <c r="D2649" i="1"/>
  <c r="D2207" i="4" s="1"/>
  <c r="C2649" i="1"/>
  <c r="B2649" i="1" s="1"/>
  <c r="B2207" i="4" s="1"/>
  <c r="A2649" i="1"/>
  <c r="A2207" i="4" s="1"/>
  <c r="N2648" i="1"/>
  <c r="N2206" i="4" s="1"/>
  <c r="M2648" i="1"/>
  <c r="J2648" i="1"/>
  <c r="D2648" i="1"/>
  <c r="D2206" i="4" s="1"/>
  <c r="C2648" i="1"/>
  <c r="B2648" i="1" s="1"/>
  <c r="B2206" i="4" s="1"/>
  <c r="A2648" i="1"/>
  <c r="A2206" i="4" s="1"/>
  <c r="N2647" i="1"/>
  <c r="N2205" i="4" s="1"/>
  <c r="M2647" i="1"/>
  <c r="J2647" i="1"/>
  <c r="D2647" i="1"/>
  <c r="D2205" i="4" s="1"/>
  <c r="C2647" i="1"/>
  <c r="C2205" i="4" s="1"/>
  <c r="M2205" i="4" s="1"/>
  <c r="A2647" i="1"/>
  <c r="A2205" i="4" s="1"/>
  <c r="N2646" i="1"/>
  <c r="N2204" i="4" s="1"/>
  <c r="M2646" i="1"/>
  <c r="J2646" i="1"/>
  <c r="D2646" i="1"/>
  <c r="D2204" i="4" s="1"/>
  <c r="C2646" i="1"/>
  <c r="B2646" i="1" s="1"/>
  <c r="B2204" i="4" s="1"/>
  <c r="A2646" i="1"/>
  <c r="A2204" i="4" s="1"/>
  <c r="N2645" i="1"/>
  <c r="N2203" i="4" s="1"/>
  <c r="M2645" i="1"/>
  <c r="J2645" i="1"/>
  <c r="D2645" i="1"/>
  <c r="D2203" i="4" s="1"/>
  <c r="C2645" i="1"/>
  <c r="A2645" i="1"/>
  <c r="A2203" i="4" s="1"/>
  <c r="N2644" i="1"/>
  <c r="N2202" i="4" s="1"/>
  <c r="M2644" i="1"/>
  <c r="J2644" i="1"/>
  <c r="D2644" i="1"/>
  <c r="D2202" i="4" s="1"/>
  <c r="C2644" i="1"/>
  <c r="A2644" i="1"/>
  <c r="A2202" i="4" s="1"/>
  <c r="N2643" i="1"/>
  <c r="N2201" i="4" s="1"/>
  <c r="M2643" i="1"/>
  <c r="J2643" i="1"/>
  <c r="D2643" i="1"/>
  <c r="D2201" i="4" s="1"/>
  <c r="C2643" i="1"/>
  <c r="A2643" i="1"/>
  <c r="A2201" i="4" s="1"/>
  <c r="N2642" i="1"/>
  <c r="N2200" i="4" s="1"/>
  <c r="M2642" i="1"/>
  <c r="J2642" i="1"/>
  <c r="D2642" i="1"/>
  <c r="D2200" i="4" s="1"/>
  <c r="C2642" i="1"/>
  <c r="A2642" i="1"/>
  <c r="A2200" i="4" s="1"/>
  <c r="N2641" i="1"/>
  <c r="N2199" i="4" s="1"/>
  <c r="M2641" i="1"/>
  <c r="J2641" i="1"/>
  <c r="D2641" i="1"/>
  <c r="D2199" i="4" s="1"/>
  <c r="C2641" i="1"/>
  <c r="A2641" i="1"/>
  <c r="A2199" i="4" s="1"/>
  <c r="N2640" i="1"/>
  <c r="N2198" i="4" s="1"/>
  <c r="M2640" i="1"/>
  <c r="J2640" i="1"/>
  <c r="D2640" i="1"/>
  <c r="D2198" i="4" s="1"/>
  <c r="C2640" i="1"/>
  <c r="C2198" i="4" s="1"/>
  <c r="M2198" i="4" s="1"/>
  <c r="A2640" i="1"/>
  <c r="A2198" i="4" s="1"/>
  <c r="N2639" i="1"/>
  <c r="N2197" i="4" s="1"/>
  <c r="M2639" i="1"/>
  <c r="J2639" i="1"/>
  <c r="D2639" i="1"/>
  <c r="D2197" i="4" s="1"/>
  <c r="C2639" i="1"/>
  <c r="A2639" i="1"/>
  <c r="A2197" i="4" s="1"/>
  <c r="N2638" i="1"/>
  <c r="N2196" i="4" s="1"/>
  <c r="M2638" i="1"/>
  <c r="J2638" i="1"/>
  <c r="D2638" i="1"/>
  <c r="D2196" i="4" s="1"/>
  <c r="C2638" i="1"/>
  <c r="B2638" i="1" s="1"/>
  <c r="B2196" i="4" s="1"/>
  <c r="A2638" i="1"/>
  <c r="A2196" i="4" s="1"/>
  <c r="N2637" i="1"/>
  <c r="N2195" i="4" s="1"/>
  <c r="M2637" i="1"/>
  <c r="J2637" i="1"/>
  <c r="D2637" i="1"/>
  <c r="D2195" i="4" s="1"/>
  <c r="C2637" i="1"/>
  <c r="C2195" i="4" s="1"/>
  <c r="M2195" i="4" s="1"/>
  <c r="A2637" i="1"/>
  <c r="A2195" i="4" s="1"/>
  <c r="N2636" i="1"/>
  <c r="N2194" i="4" s="1"/>
  <c r="M2636" i="1"/>
  <c r="J2636" i="1"/>
  <c r="D2636" i="1"/>
  <c r="D2194" i="4" s="1"/>
  <c r="C2636" i="1"/>
  <c r="A2636" i="1"/>
  <c r="A2194" i="4" s="1"/>
  <c r="N2635" i="1"/>
  <c r="N2193" i="4" s="1"/>
  <c r="M2635" i="1"/>
  <c r="J2635" i="1"/>
  <c r="D2635" i="1"/>
  <c r="D2193" i="4" s="1"/>
  <c r="C2635" i="1"/>
  <c r="B2635" i="1" s="1"/>
  <c r="B2193" i="4" s="1"/>
  <c r="A2635" i="1"/>
  <c r="A2193" i="4" s="1"/>
  <c r="N2634" i="1"/>
  <c r="N2192" i="4" s="1"/>
  <c r="M2634" i="1"/>
  <c r="J2634" i="1"/>
  <c r="D2634" i="1"/>
  <c r="D2192" i="4" s="1"/>
  <c r="C2634" i="1"/>
  <c r="B2634" i="1" s="1"/>
  <c r="B2192" i="4" s="1"/>
  <c r="A2634" i="1"/>
  <c r="A2192" i="4" s="1"/>
  <c r="N2633" i="1"/>
  <c r="N2191" i="4" s="1"/>
  <c r="M2633" i="1"/>
  <c r="J2633" i="1"/>
  <c r="D2633" i="1"/>
  <c r="D2191" i="4" s="1"/>
  <c r="C2633" i="1"/>
  <c r="A2633" i="1"/>
  <c r="A2191" i="4" s="1"/>
  <c r="N2632" i="1"/>
  <c r="N2190" i="4" s="1"/>
  <c r="M2632" i="1"/>
  <c r="J2632" i="1"/>
  <c r="D2632" i="1"/>
  <c r="D2190" i="4" s="1"/>
  <c r="C2632" i="1"/>
  <c r="B2632" i="1" s="1"/>
  <c r="B2190" i="4" s="1"/>
  <c r="A2632" i="1"/>
  <c r="A2190" i="4" s="1"/>
  <c r="N2631" i="1"/>
  <c r="N2189" i="4" s="1"/>
  <c r="M2631" i="1"/>
  <c r="J2631" i="1"/>
  <c r="D2631" i="1"/>
  <c r="D2189" i="4" s="1"/>
  <c r="C2631" i="1"/>
  <c r="C2189" i="4" s="1"/>
  <c r="M2189" i="4" s="1"/>
  <c r="A2631" i="1"/>
  <c r="A2189" i="4" s="1"/>
  <c r="N2630" i="1"/>
  <c r="N2188" i="4" s="1"/>
  <c r="M2630" i="1"/>
  <c r="J2630" i="1"/>
  <c r="D2630" i="1"/>
  <c r="D2188" i="4" s="1"/>
  <c r="C2630" i="1"/>
  <c r="B2630" i="1" s="1"/>
  <c r="B2188" i="4" s="1"/>
  <c r="A2630" i="1"/>
  <c r="A2188" i="4" s="1"/>
  <c r="N2629" i="1"/>
  <c r="N2187" i="4" s="1"/>
  <c r="M2629" i="1"/>
  <c r="J2629" i="1"/>
  <c r="D2629" i="1"/>
  <c r="D2187" i="4" s="1"/>
  <c r="C2629" i="1"/>
  <c r="A2629" i="1"/>
  <c r="A2187" i="4" s="1"/>
  <c r="N2628" i="1"/>
  <c r="N2186" i="4" s="1"/>
  <c r="M2628" i="1"/>
  <c r="J2628" i="1"/>
  <c r="D2628" i="1"/>
  <c r="D2186" i="4" s="1"/>
  <c r="C2628" i="1"/>
  <c r="P2628" i="1" s="1"/>
  <c r="A2628" i="1"/>
  <c r="A2186" i="4" s="1"/>
  <c r="N2627" i="1"/>
  <c r="N2185" i="4" s="1"/>
  <c r="M2627" i="1"/>
  <c r="J2627" i="1"/>
  <c r="D2627" i="1"/>
  <c r="D2185" i="4" s="1"/>
  <c r="C2627" i="1"/>
  <c r="P2627" i="1" s="1"/>
  <c r="A2627" i="1"/>
  <c r="A2185" i="4" s="1"/>
  <c r="N2626" i="1"/>
  <c r="N2184" i="4" s="1"/>
  <c r="M2626" i="1"/>
  <c r="J2626" i="1"/>
  <c r="D2626" i="1"/>
  <c r="D2184" i="4" s="1"/>
  <c r="C2626" i="1"/>
  <c r="A2626" i="1"/>
  <c r="A2184" i="4" s="1"/>
  <c r="N2625" i="1"/>
  <c r="N2183" i="4" s="1"/>
  <c r="M2625" i="1"/>
  <c r="J2625" i="1"/>
  <c r="D2625" i="1"/>
  <c r="D2183" i="4" s="1"/>
  <c r="C2625" i="1"/>
  <c r="A2625" i="1"/>
  <c r="A2183" i="4" s="1"/>
  <c r="N2624" i="1"/>
  <c r="N2182" i="4" s="1"/>
  <c r="M2624" i="1"/>
  <c r="J2624" i="1"/>
  <c r="D2624" i="1"/>
  <c r="D2182" i="4" s="1"/>
  <c r="C2624" i="1"/>
  <c r="A2624" i="1"/>
  <c r="A2182" i="4" s="1"/>
  <c r="N2623" i="1"/>
  <c r="N2181" i="4" s="1"/>
  <c r="M2623" i="1"/>
  <c r="J2623" i="1"/>
  <c r="D2623" i="1"/>
  <c r="D2181" i="4" s="1"/>
  <c r="C2623" i="1"/>
  <c r="P2623" i="1" s="1"/>
  <c r="A2623" i="1"/>
  <c r="A2181" i="4" s="1"/>
  <c r="N2622" i="1"/>
  <c r="N2180" i="4" s="1"/>
  <c r="M2622" i="1"/>
  <c r="J2622" i="1"/>
  <c r="D2622" i="1"/>
  <c r="D2180" i="4" s="1"/>
  <c r="C2622" i="1"/>
  <c r="P2622" i="1" s="1"/>
  <c r="A2622" i="1"/>
  <c r="A2180" i="4" s="1"/>
  <c r="N2621" i="1"/>
  <c r="N2179" i="4" s="1"/>
  <c r="M2621" i="1"/>
  <c r="J2621" i="1"/>
  <c r="D2621" i="1"/>
  <c r="D2179" i="4" s="1"/>
  <c r="C2621" i="1"/>
  <c r="A2621" i="1"/>
  <c r="A2179" i="4" s="1"/>
  <c r="N2620" i="1"/>
  <c r="N2178" i="4" s="1"/>
  <c r="M2620" i="1"/>
  <c r="J2620" i="1"/>
  <c r="D2620" i="1"/>
  <c r="D2178" i="4" s="1"/>
  <c r="C2620" i="1"/>
  <c r="C2178" i="4" s="1"/>
  <c r="M2178" i="4" s="1"/>
  <c r="A2620" i="1"/>
  <c r="A2178" i="4" s="1"/>
  <c r="N2619" i="1"/>
  <c r="N2177" i="4" s="1"/>
  <c r="M2619" i="1"/>
  <c r="J2619" i="1"/>
  <c r="D2619" i="1"/>
  <c r="D2177" i="4" s="1"/>
  <c r="C2619" i="1"/>
  <c r="A2619" i="1"/>
  <c r="A2177" i="4" s="1"/>
  <c r="N2618" i="1"/>
  <c r="N2176" i="4" s="1"/>
  <c r="M2618" i="1"/>
  <c r="J2618" i="1"/>
  <c r="D2618" i="1"/>
  <c r="D2176" i="4" s="1"/>
  <c r="C2618" i="1"/>
  <c r="B2618" i="1" s="1"/>
  <c r="B2176" i="4" s="1"/>
  <c r="A2618" i="1"/>
  <c r="A2176" i="4" s="1"/>
  <c r="N2617" i="1"/>
  <c r="N2175" i="4" s="1"/>
  <c r="M2617" i="1"/>
  <c r="J2617" i="1"/>
  <c r="D2617" i="1"/>
  <c r="D2175" i="4" s="1"/>
  <c r="C2617" i="1"/>
  <c r="B2617" i="1" s="1"/>
  <c r="B2175" i="4" s="1"/>
  <c r="A2617" i="1"/>
  <c r="A2175" i="4" s="1"/>
  <c r="N2616" i="1"/>
  <c r="N2174" i="4" s="1"/>
  <c r="M2616" i="1"/>
  <c r="J2616" i="1"/>
  <c r="D2616" i="1"/>
  <c r="D2174" i="4" s="1"/>
  <c r="C2616" i="1"/>
  <c r="B2616" i="1" s="1"/>
  <c r="B2174" i="4" s="1"/>
  <c r="A2616" i="1"/>
  <c r="A2174" i="4" s="1"/>
  <c r="N2615" i="1"/>
  <c r="N2173" i="4" s="1"/>
  <c r="M2615" i="1"/>
  <c r="J2615" i="1"/>
  <c r="D2615" i="1"/>
  <c r="D2173" i="4" s="1"/>
  <c r="C2615" i="1"/>
  <c r="P2615" i="1" s="1"/>
  <c r="A2615" i="1"/>
  <c r="A2173" i="4" s="1"/>
  <c r="N2614" i="1"/>
  <c r="N2172" i="4" s="1"/>
  <c r="M2614" i="1"/>
  <c r="J2614" i="1"/>
  <c r="D2614" i="1"/>
  <c r="D2172" i="4" s="1"/>
  <c r="C2614" i="1"/>
  <c r="B2614" i="1" s="1"/>
  <c r="B2172" i="4" s="1"/>
  <c r="A2614" i="1"/>
  <c r="A2172" i="4" s="1"/>
  <c r="N2613" i="1"/>
  <c r="N2171" i="4" s="1"/>
  <c r="M2613" i="1"/>
  <c r="J2613" i="1"/>
  <c r="D2613" i="1"/>
  <c r="D2171" i="4" s="1"/>
  <c r="C2613" i="1"/>
  <c r="C2171" i="4" s="1"/>
  <c r="M2171" i="4" s="1"/>
  <c r="A2613" i="1"/>
  <c r="A2171" i="4" s="1"/>
  <c r="N2612" i="1"/>
  <c r="N2170" i="4" s="1"/>
  <c r="M2612" i="1"/>
  <c r="J2612" i="1"/>
  <c r="D2612" i="1"/>
  <c r="D2170" i="4" s="1"/>
  <c r="C2612" i="1"/>
  <c r="A2612" i="1"/>
  <c r="A2170" i="4" s="1"/>
  <c r="N2611" i="1"/>
  <c r="N2169" i="4" s="1"/>
  <c r="M2611" i="1"/>
  <c r="J2611" i="1"/>
  <c r="D2611" i="1"/>
  <c r="D2169" i="4" s="1"/>
  <c r="C2611" i="1"/>
  <c r="C2169" i="4" s="1"/>
  <c r="M2169" i="4" s="1"/>
  <c r="A2611" i="1"/>
  <c r="A2169" i="4" s="1"/>
  <c r="N2610" i="1"/>
  <c r="N2168" i="4" s="1"/>
  <c r="M2610" i="1"/>
  <c r="J2610" i="1"/>
  <c r="D2610" i="1"/>
  <c r="D2168" i="4" s="1"/>
  <c r="C2610" i="1"/>
  <c r="A2610" i="1"/>
  <c r="A2168" i="4" s="1"/>
  <c r="N2609" i="1"/>
  <c r="N2167" i="4" s="1"/>
  <c r="M2609" i="1"/>
  <c r="J2609" i="1"/>
  <c r="D2609" i="1"/>
  <c r="D2167" i="4" s="1"/>
  <c r="C2609" i="1"/>
  <c r="B2609" i="1" s="1"/>
  <c r="B2167" i="4" s="1"/>
  <c r="A2609" i="1"/>
  <c r="A2167" i="4" s="1"/>
  <c r="N2608" i="1"/>
  <c r="N2166" i="4" s="1"/>
  <c r="M2608" i="1"/>
  <c r="J2608" i="1"/>
  <c r="D2608" i="1"/>
  <c r="D2166" i="4" s="1"/>
  <c r="C2608" i="1"/>
  <c r="A2608" i="1"/>
  <c r="A2166" i="4" s="1"/>
  <c r="N2607" i="1"/>
  <c r="N2165" i="4" s="1"/>
  <c r="M2607" i="1"/>
  <c r="J2607" i="1"/>
  <c r="D2607" i="1"/>
  <c r="D2165" i="4" s="1"/>
  <c r="C2607" i="1"/>
  <c r="B2607" i="1" s="1"/>
  <c r="B2165" i="4" s="1"/>
  <c r="A2607" i="1"/>
  <c r="A2165" i="4" s="1"/>
  <c r="N2606" i="1"/>
  <c r="N2164" i="4" s="1"/>
  <c r="M2606" i="1"/>
  <c r="J2606" i="1"/>
  <c r="D2606" i="1"/>
  <c r="D2164" i="4" s="1"/>
  <c r="C2606" i="1"/>
  <c r="P2606" i="1" s="1"/>
  <c r="A2606" i="1"/>
  <c r="A2164" i="4" s="1"/>
  <c r="N2605" i="1"/>
  <c r="N2163" i="4" s="1"/>
  <c r="M2605" i="1"/>
  <c r="J2605" i="1"/>
  <c r="D2605" i="1"/>
  <c r="D2163" i="4" s="1"/>
  <c r="C2605" i="1"/>
  <c r="A2605" i="1"/>
  <c r="A2163" i="4" s="1"/>
  <c r="N2604" i="1"/>
  <c r="N2162" i="4" s="1"/>
  <c r="M2604" i="1"/>
  <c r="J2604" i="1"/>
  <c r="D2604" i="1"/>
  <c r="D2162" i="4" s="1"/>
  <c r="C2604" i="1"/>
  <c r="P2604" i="1" s="1"/>
  <c r="A2604" i="1"/>
  <c r="A2162" i="4" s="1"/>
  <c r="N2603" i="1"/>
  <c r="N2161" i="4" s="1"/>
  <c r="M2603" i="1"/>
  <c r="J2603" i="1"/>
  <c r="D2603" i="1"/>
  <c r="D2161" i="4" s="1"/>
  <c r="C2603" i="1"/>
  <c r="A2603" i="1"/>
  <c r="A2161" i="4" s="1"/>
  <c r="N2602" i="1"/>
  <c r="N2160" i="4" s="1"/>
  <c r="M2602" i="1"/>
  <c r="J2602" i="1"/>
  <c r="D2602" i="1"/>
  <c r="D2160" i="4" s="1"/>
  <c r="C2602" i="1"/>
  <c r="A2602" i="1"/>
  <c r="A2160" i="4" s="1"/>
  <c r="N2601" i="1"/>
  <c r="N2159" i="4" s="1"/>
  <c r="M2601" i="1"/>
  <c r="J2601" i="1"/>
  <c r="D2601" i="1"/>
  <c r="D2159" i="4" s="1"/>
  <c r="C2601" i="1"/>
  <c r="A2601" i="1"/>
  <c r="A2159" i="4" s="1"/>
  <c r="N2600" i="1"/>
  <c r="N2158" i="4" s="1"/>
  <c r="M2600" i="1"/>
  <c r="J2600" i="1"/>
  <c r="D2600" i="1"/>
  <c r="D2158" i="4" s="1"/>
  <c r="C2600" i="1"/>
  <c r="A2600" i="1"/>
  <c r="A2158" i="4" s="1"/>
  <c r="N2599" i="1"/>
  <c r="N2157" i="4" s="1"/>
  <c r="M2599" i="1"/>
  <c r="J2599" i="1"/>
  <c r="D2599" i="1"/>
  <c r="D2157" i="4" s="1"/>
  <c r="C2599" i="1"/>
  <c r="A2599" i="1"/>
  <c r="A2157" i="4" s="1"/>
  <c r="N2598" i="1"/>
  <c r="N2156" i="4" s="1"/>
  <c r="M2598" i="1"/>
  <c r="J2598" i="1"/>
  <c r="D2598" i="1"/>
  <c r="D2156" i="4" s="1"/>
  <c r="C2598" i="1"/>
  <c r="B2598" i="1" s="1"/>
  <c r="B2156" i="4" s="1"/>
  <c r="A2598" i="1"/>
  <c r="A2156" i="4" s="1"/>
  <c r="N2597" i="1"/>
  <c r="N2155" i="4" s="1"/>
  <c r="M2597" i="1"/>
  <c r="J2597" i="1"/>
  <c r="D2597" i="1"/>
  <c r="D2155" i="4" s="1"/>
  <c r="C2597" i="1"/>
  <c r="P2597" i="1" s="1"/>
  <c r="A2597" i="1"/>
  <c r="A2155" i="4" s="1"/>
  <c r="N2596" i="1"/>
  <c r="N2154" i="4" s="1"/>
  <c r="M2596" i="1"/>
  <c r="J2596" i="1"/>
  <c r="D2596" i="1"/>
  <c r="D2154" i="4" s="1"/>
  <c r="C2596" i="1"/>
  <c r="C2154" i="4" s="1"/>
  <c r="M2154" i="4" s="1"/>
  <c r="A2596" i="1"/>
  <c r="A2154" i="4" s="1"/>
  <c r="N2595" i="1"/>
  <c r="N2153" i="4" s="1"/>
  <c r="M2595" i="1"/>
  <c r="J2595" i="1"/>
  <c r="D2595" i="1"/>
  <c r="D2153" i="4" s="1"/>
  <c r="C2595" i="1"/>
  <c r="B2595" i="1" s="1"/>
  <c r="B2153" i="4" s="1"/>
  <c r="A2595" i="1"/>
  <c r="A2153" i="4" s="1"/>
  <c r="N2594" i="1"/>
  <c r="N2152" i="4" s="1"/>
  <c r="M2594" i="1"/>
  <c r="J2594" i="1"/>
  <c r="D2594" i="1"/>
  <c r="D2152" i="4" s="1"/>
  <c r="C2594" i="1"/>
  <c r="B2594" i="1" s="1"/>
  <c r="B2152" i="4" s="1"/>
  <c r="A2594" i="1"/>
  <c r="A2152" i="4" s="1"/>
  <c r="N2593" i="1"/>
  <c r="N2151" i="4" s="1"/>
  <c r="M2593" i="1"/>
  <c r="J2593" i="1"/>
  <c r="D2593" i="1"/>
  <c r="D2151" i="4" s="1"/>
  <c r="C2593" i="1"/>
  <c r="P2593" i="1" s="1"/>
  <c r="A2593" i="1"/>
  <c r="A2151" i="4" s="1"/>
  <c r="N2592" i="1"/>
  <c r="N2150" i="4" s="1"/>
  <c r="M2592" i="1"/>
  <c r="J2592" i="1"/>
  <c r="D2592" i="1"/>
  <c r="D2150" i="4" s="1"/>
  <c r="C2592" i="1"/>
  <c r="P2592" i="1" s="1"/>
  <c r="A2592" i="1"/>
  <c r="A2150" i="4" s="1"/>
  <c r="N2591" i="1"/>
  <c r="N2149" i="4" s="1"/>
  <c r="M2591" i="1"/>
  <c r="J2591" i="1"/>
  <c r="D2591" i="1"/>
  <c r="D2149" i="4" s="1"/>
  <c r="C2591" i="1"/>
  <c r="P2591" i="1" s="1"/>
  <c r="A2591" i="1"/>
  <c r="A2149" i="4" s="1"/>
  <c r="N2590" i="1"/>
  <c r="N2148" i="4" s="1"/>
  <c r="M2590" i="1"/>
  <c r="J2590" i="1"/>
  <c r="D2590" i="1"/>
  <c r="D2148" i="4" s="1"/>
  <c r="C2590" i="1"/>
  <c r="B2590" i="1" s="1"/>
  <c r="B2148" i="4" s="1"/>
  <c r="A2590" i="1"/>
  <c r="A2148" i="4" s="1"/>
  <c r="N2589" i="1"/>
  <c r="N2147" i="4" s="1"/>
  <c r="M2589" i="1"/>
  <c r="J2589" i="1"/>
  <c r="D2589" i="1"/>
  <c r="D2147" i="4" s="1"/>
  <c r="C2589" i="1"/>
  <c r="B2589" i="1" s="1"/>
  <c r="B2147" i="4" s="1"/>
  <c r="A2589" i="1"/>
  <c r="A2147" i="4" s="1"/>
  <c r="N2588" i="1"/>
  <c r="N2146" i="4" s="1"/>
  <c r="M2588" i="1"/>
  <c r="J2588" i="1"/>
  <c r="D2588" i="1"/>
  <c r="D2146" i="4" s="1"/>
  <c r="C2588" i="1"/>
  <c r="B2588" i="1" s="1"/>
  <c r="B2146" i="4" s="1"/>
  <c r="A2588" i="1"/>
  <c r="A2146" i="4" s="1"/>
  <c r="N2587" i="1"/>
  <c r="N2145" i="4" s="1"/>
  <c r="M2587" i="1"/>
  <c r="J2587" i="1"/>
  <c r="D2587" i="1"/>
  <c r="D2145" i="4" s="1"/>
  <c r="C2587" i="1"/>
  <c r="P2587" i="1" s="1"/>
  <c r="A2587" i="1"/>
  <c r="A2145" i="4" s="1"/>
  <c r="N2586" i="1"/>
  <c r="N2144" i="4" s="1"/>
  <c r="M2586" i="1"/>
  <c r="J2586" i="1"/>
  <c r="D2586" i="1"/>
  <c r="D2144" i="4" s="1"/>
  <c r="C2586" i="1"/>
  <c r="B2586" i="1" s="1"/>
  <c r="B2144" i="4" s="1"/>
  <c r="A2586" i="1"/>
  <c r="A2144" i="4" s="1"/>
  <c r="N2585" i="1"/>
  <c r="N2143" i="4" s="1"/>
  <c r="M2585" i="1"/>
  <c r="J2585" i="1"/>
  <c r="D2585" i="1"/>
  <c r="D2143" i="4" s="1"/>
  <c r="C2585" i="1"/>
  <c r="B2585" i="1" s="1"/>
  <c r="B2143" i="4" s="1"/>
  <c r="A2585" i="1"/>
  <c r="A2143" i="4" s="1"/>
  <c r="N2584" i="1"/>
  <c r="N2142" i="4" s="1"/>
  <c r="M2584" i="1"/>
  <c r="J2584" i="1"/>
  <c r="D2584" i="1"/>
  <c r="D2142" i="4" s="1"/>
  <c r="C2584" i="1"/>
  <c r="A2584" i="1"/>
  <c r="A2142" i="4" s="1"/>
  <c r="N2583" i="1"/>
  <c r="N2141" i="4" s="1"/>
  <c r="M2583" i="1"/>
  <c r="J2583" i="1"/>
  <c r="D2583" i="1"/>
  <c r="D2141" i="4" s="1"/>
  <c r="C2583" i="1"/>
  <c r="B2583" i="1" s="1"/>
  <c r="B2141" i="4" s="1"/>
  <c r="A2583" i="1"/>
  <c r="A2141" i="4" s="1"/>
  <c r="N2582" i="1"/>
  <c r="N2140" i="4" s="1"/>
  <c r="M2582" i="1"/>
  <c r="J2582" i="1"/>
  <c r="D2582" i="1"/>
  <c r="D2140" i="4" s="1"/>
  <c r="C2582" i="1"/>
  <c r="A2582" i="1"/>
  <c r="A2140" i="4" s="1"/>
  <c r="N2581" i="1"/>
  <c r="N2139" i="4" s="1"/>
  <c r="M2581" i="1"/>
  <c r="J2581" i="1"/>
  <c r="D2581" i="1"/>
  <c r="D2139" i="4" s="1"/>
  <c r="C2581" i="1"/>
  <c r="B2581" i="1" s="1"/>
  <c r="B2139" i="4" s="1"/>
  <c r="A2581" i="1"/>
  <c r="A2139" i="4" s="1"/>
  <c r="N2580" i="1"/>
  <c r="N2138" i="4" s="1"/>
  <c r="M2580" i="1"/>
  <c r="J2580" i="1"/>
  <c r="D2580" i="1"/>
  <c r="D2138" i="4" s="1"/>
  <c r="C2580" i="1"/>
  <c r="P2580" i="1" s="1"/>
  <c r="A2580" i="1"/>
  <c r="A2138" i="4" s="1"/>
  <c r="N2579" i="1"/>
  <c r="N2137" i="4" s="1"/>
  <c r="M2579" i="1"/>
  <c r="J2579" i="1"/>
  <c r="D2579" i="1"/>
  <c r="D2137" i="4" s="1"/>
  <c r="C2579" i="1"/>
  <c r="B2579" i="1" s="1"/>
  <c r="B2137" i="4" s="1"/>
  <c r="A2579" i="1"/>
  <c r="A2137" i="4" s="1"/>
  <c r="N2578" i="1"/>
  <c r="N2136" i="4" s="1"/>
  <c r="M2578" i="1"/>
  <c r="J2578" i="1"/>
  <c r="D2578" i="1"/>
  <c r="D2136" i="4" s="1"/>
  <c r="C2578" i="1"/>
  <c r="B2578" i="1" s="1"/>
  <c r="B2136" i="4" s="1"/>
  <c r="A2578" i="1"/>
  <c r="A2136" i="4" s="1"/>
  <c r="N2577" i="1"/>
  <c r="N2135" i="4" s="1"/>
  <c r="M2577" i="1"/>
  <c r="J2577" i="1"/>
  <c r="D2577" i="1"/>
  <c r="D2135" i="4" s="1"/>
  <c r="C2577" i="1"/>
  <c r="A2577" i="1"/>
  <c r="A2135" i="4" s="1"/>
  <c r="N2576" i="1"/>
  <c r="N2134" i="4" s="1"/>
  <c r="M2576" i="1"/>
  <c r="J2576" i="1"/>
  <c r="D2576" i="1"/>
  <c r="D2134" i="4" s="1"/>
  <c r="C2576" i="1"/>
  <c r="A2576" i="1"/>
  <c r="A2134" i="4" s="1"/>
  <c r="N2575" i="1"/>
  <c r="N2133" i="4" s="1"/>
  <c r="M2575" i="1"/>
  <c r="J2575" i="1"/>
  <c r="D2575" i="1"/>
  <c r="D2133" i="4" s="1"/>
  <c r="C2575" i="1"/>
  <c r="P2575" i="1" s="1"/>
  <c r="A2575" i="1"/>
  <c r="A2133" i="4" s="1"/>
  <c r="N2574" i="1"/>
  <c r="N2132" i="4" s="1"/>
  <c r="M2574" i="1"/>
  <c r="J2574" i="1"/>
  <c r="D2574" i="1"/>
  <c r="D2132" i="4" s="1"/>
  <c r="C2574" i="1"/>
  <c r="B2574" i="1" s="1"/>
  <c r="B2132" i="4" s="1"/>
  <c r="A2574" i="1"/>
  <c r="A2132" i="4" s="1"/>
  <c r="N2573" i="1"/>
  <c r="N2131" i="4" s="1"/>
  <c r="M2573" i="1"/>
  <c r="J2573" i="1"/>
  <c r="D2573" i="1"/>
  <c r="D2131" i="4" s="1"/>
  <c r="C2573" i="1"/>
  <c r="A2573" i="1"/>
  <c r="A2131" i="4" s="1"/>
  <c r="N2572" i="1"/>
  <c r="N2130" i="4" s="1"/>
  <c r="M2572" i="1"/>
  <c r="J2572" i="1"/>
  <c r="D2572" i="1"/>
  <c r="D2130" i="4" s="1"/>
  <c r="C2572" i="1"/>
  <c r="B2572" i="1" s="1"/>
  <c r="B2130" i="4" s="1"/>
  <c r="A2572" i="1"/>
  <c r="A2130" i="4" s="1"/>
  <c r="N2571" i="1"/>
  <c r="N2129" i="4" s="1"/>
  <c r="M2571" i="1"/>
  <c r="J2571" i="1"/>
  <c r="D2571" i="1"/>
  <c r="D2129" i="4" s="1"/>
  <c r="C2571" i="1"/>
  <c r="A2571" i="1"/>
  <c r="A2129" i="4" s="1"/>
  <c r="N2570" i="1"/>
  <c r="N2128" i="4" s="1"/>
  <c r="M2570" i="1"/>
  <c r="J2570" i="1"/>
  <c r="D2570" i="1"/>
  <c r="D2128" i="4" s="1"/>
  <c r="C2570" i="1"/>
  <c r="B2570" i="1" s="1"/>
  <c r="B2128" i="4" s="1"/>
  <c r="A2570" i="1"/>
  <c r="A2128" i="4" s="1"/>
  <c r="N2569" i="1"/>
  <c r="N2127" i="4" s="1"/>
  <c r="M2569" i="1"/>
  <c r="J2569" i="1"/>
  <c r="D2569" i="1"/>
  <c r="D2127" i="4" s="1"/>
  <c r="C2569" i="1"/>
  <c r="A2569" i="1"/>
  <c r="A2127" i="4" s="1"/>
  <c r="N2568" i="1"/>
  <c r="N2126" i="4" s="1"/>
  <c r="M2568" i="1"/>
  <c r="J2568" i="1"/>
  <c r="D2568" i="1"/>
  <c r="D2126" i="4" s="1"/>
  <c r="C2568" i="1"/>
  <c r="C2126" i="4" s="1"/>
  <c r="M2126" i="4" s="1"/>
  <c r="A2568" i="1"/>
  <c r="A2126" i="4" s="1"/>
  <c r="N2567" i="1"/>
  <c r="N2125" i="4" s="1"/>
  <c r="M2567" i="1"/>
  <c r="J2567" i="1"/>
  <c r="D2567" i="1"/>
  <c r="D2125" i="4" s="1"/>
  <c r="C2567" i="1"/>
  <c r="C2125" i="4" s="1"/>
  <c r="M2125" i="4" s="1"/>
  <c r="A2567" i="1"/>
  <c r="A2125" i="4" s="1"/>
  <c r="N2566" i="1"/>
  <c r="N2124" i="4" s="1"/>
  <c r="M2566" i="1"/>
  <c r="J2566" i="1"/>
  <c r="D2566" i="1"/>
  <c r="D2124" i="4" s="1"/>
  <c r="C2566" i="1"/>
  <c r="A2566" i="1"/>
  <c r="A2124" i="4" s="1"/>
  <c r="N2565" i="1"/>
  <c r="N2123" i="4" s="1"/>
  <c r="M2565" i="1"/>
  <c r="J2565" i="1"/>
  <c r="D2565" i="1"/>
  <c r="D2123" i="4" s="1"/>
  <c r="C2565" i="1"/>
  <c r="B2565" i="1" s="1"/>
  <c r="B2123" i="4" s="1"/>
  <c r="A2565" i="1"/>
  <c r="A2123" i="4" s="1"/>
  <c r="N2564" i="1"/>
  <c r="N2122" i="4" s="1"/>
  <c r="M2564" i="1"/>
  <c r="J2564" i="1"/>
  <c r="D2564" i="1"/>
  <c r="D2122" i="4" s="1"/>
  <c r="C2564" i="1"/>
  <c r="B2564" i="1" s="1"/>
  <c r="B2122" i="4" s="1"/>
  <c r="A2564" i="1"/>
  <c r="A2122" i="4" s="1"/>
  <c r="N2563" i="1"/>
  <c r="N2121" i="4" s="1"/>
  <c r="M2563" i="1"/>
  <c r="J2563" i="1"/>
  <c r="D2563" i="1"/>
  <c r="D2121" i="4" s="1"/>
  <c r="C2563" i="1"/>
  <c r="C2121" i="4" s="1"/>
  <c r="M2121" i="4" s="1"/>
  <c r="A2563" i="1"/>
  <c r="A2121" i="4" s="1"/>
  <c r="N2562" i="1"/>
  <c r="N2120" i="4" s="1"/>
  <c r="M2562" i="1"/>
  <c r="J2562" i="1"/>
  <c r="D2562" i="1"/>
  <c r="D2120" i="4" s="1"/>
  <c r="C2562" i="1"/>
  <c r="P2562" i="1" s="1"/>
  <c r="A2562" i="1"/>
  <c r="A2120" i="4" s="1"/>
  <c r="N2561" i="1"/>
  <c r="N2119" i="4" s="1"/>
  <c r="M2561" i="1"/>
  <c r="J2561" i="1"/>
  <c r="D2561" i="1"/>
  <c r="D2119" i="4" s="1"/>
  <c r="C2561" i="1"/>
  <c r="P2561" i="1" s="1"/>
  <c r="A2561" i="1"/>
  <c r="A2119" i="4" s="1"/>
  <c r="N2560" i="1"/>
  <c r="N2118" i="4" s="1"/>
  <c r="M2560" i="1"/>
  <c r="J2560" i="1"/>
  <c r="D2560" i="1"/>
  <c r="D2118" i="4" s="1"/>
  <c r="C2560" i="1"/>
  <c r="P2560" i="1" s="1"/>
  <c r="A2560" i="1"/>
  <c r="A2118" i="4" s="1"/>
  <c r="N2559" i="1"/>
  <c r="N2117" i="4" s="1"/>
  <c r="M2559" i="1"/>
  <c r="J2559" i="1"/>
  <c r="D2559" i="1"/>
  <c r="D2117" i="4" s="1"/>
  <c r="C2559" i="1"/>
  <c r="A2559" i="1"/>
  <c r="A2117" i="4" s="1"/>
  <c r="N2558" i="1"/>
  <c r="N2116" i="4" s="1"/>
  <c r="M2558" i="1"/>
  <c r="J2558" i="1"/>
  <c r="D2558" i="1"/>
  <c r="D2116" i="4" s="1"/>
  <c r="C2558" i="1"/>
  <c r="C2116" i="4" s="1"/>
  <c r="M2116" i="4" s="1"/>
  <c r="A2558" i="1"/>
  <c r="A2116" i="4" s="1"/>
  <c r="N2557" i="1"/>
  <c r="N2115" i="4" s="1"/>
  <c r="M2557" i="1"/>
  <c r="J2557" i="1"/>
  <c r="D2557" i="1"/>
  <c r="D2115" i="4" s="1"/>
  <c r="C2557" i="1"/>
  <c r="B2557" i="1" s="1"/>
  <c r="B2115" i="4" s="1"/>
  <c r="A2557" i="1"/>
  <c r="A2115" i="4" s="1"/>
  <c r="N2556" i="1"/>
  <c r="N2114" i="4" s="1"/>
  <c r="M2556" i="1"/>
  <c r="J2556" i="1"/>
  <c r="D2556" i="1"/>
  <c r="D2114" i="4" s="1"/>
  <c r="C2556" i="1"/>
  <c r="C2114" i="4" s="1"/>
  <c r="M2114" i="4" s="1"/>
  <c r="A2556" i="1"/>
  <c r="A2114" i="4" s="1"/>
  <c r="N2555" i="1"/>
  <c r="N2113" i="4" s="1"/>
  <c r="M2555" i="1"/>
  <c r="J2555" i="1"/>
  <c r="D2555" i="1"/>
  <c r="D2113" i="4" s="1"/>
  <c r="C2555" i="1"/>
  <c r="P2555" i="1" s="1"/>
  <c r="A2555" i="1"/>
  <c r="A2113" i="4" s="1"/>
  <c r="N2554" i="1"/>
  <c r="N2112" i="4" s="1"/>
  <c r="M2554" i="1"/>
  <c r="J2554" i="1"/>
  <c r="D2554" i="1"/>
  <c r="D2112" i="4" s="1"/>
  <c r="C2554" i="1"/>
  <c r="C2112" i="4" s="1"/>
  <c r="M2112" i="4" s="1"/>
  <c r="A2554" i="1"/>
  <c r="A2112" i="4" s="1"/>
  <c r="N2553" i="1"/>
  <c r="N2111" i="4" s="1"/>
  <c r="M2553" i="1"/>
  <c r="J2553" i="1"/>
  <c r="D2553" i="1"/>
  <c r="D2111" i="4" s="1"/>
  <c r="C2553" i="1"/>
  <c r="A2553" i="1"/>
  <c r="A2111" i="4" s="1"/>
  <c r="N2552" i="1"/>
  <c r="N2110" i="4" s="1"/>
  <c r="M2552" i="1"/>
  <c r="J2552" i="1"/>
  <c r="D2552" i="1"/>
  <c r="D2110" i="4" s="1"/>
  <c r="C2552" i="1"/>
  <c r="P2552" i="1" s="1"/>
  <c r="A2552" i="1"/>
  <c r="A2110" i="4" s="1"/>
  <c r="N2551" i="1"/>
  <c r="N2109" i="4" s="1"/>
  <c r="M2551" i="1"/>
  <c r="J2551" i="1"/>
  <c r="D2551" i="1"/>
  <c r="D2109" i="4" s="1"/>
  <c r="C2551" i="1"/>
  <c r="B2551" i="1" s="1"/>
  <c r="B2109" i="4" s="1"/>
  <c r="A2551" i="1"/>
  <c r="A2109" i="4" s="1"/>
  <c r="N2550" i="1"/>
  <c r="N2108" i="4" s="1"/>
  <c r="M2550" i="1"/>
  <c r="J2550" i="1"/>
  <c r="D2550" i="1"/>
  <c r="D2108" i="4" s="1"/>
  <c r="C2550" i="1"/>
  <c r="B2550" i="1" s="1"/>
  <c r="B2108" i="4" s="1"/>
  <c r="A2550" i="1"/>
  <c r="A2108" i="4" s="1"/>
  <c r="N2549" i="1"/>
  <c r="N2107" i="4" s="1"/>
  <c r="M2549" i="1"/>
  <c r="J2549" i="1"/>
  <c r="D2549" i="1"/>
  <c r="D2107" i="4" s="1"/>
  <c r="C2549" i="1"/>
  <c r="P2549" i="1" s="1"/>
  <c r="A2549" i="1"/>
  <c r="A2107" i="4" s="1"/>
  <c r="N2548" i="1"/>
  <c r="N2106" i="4" s="1"/>
  <c r="M2548" i="1"/>
  <c r="J2548" i="1"/>
  <c r="D2548" i="1"/>
  <c r="D2106" i="4" s="1"/>
  <c r="C2548" i="1"/>
  <c r="C2106" i="4" s="1"/>
  <c r="M2106" i="4" s="1"/>
  <c r="A2548" i="1"/>
  <c r="A2106" i="4" s="1"/>
  <c r="N2547" i="1"/>
  <c r="N2105" i="4" s="1"/>
  <c r="M2547" i="1"/>
  <c r="J2547" i="1"/>
  <c r="D2547" i="1"/>
  <c r="D2105" i="4" s="1"/>
  <c r="C2547" i="1"/>
  <c r="C2105" i="4" s="1"/>
  <c r="M2105" i="4" s="1"/>
  <c r="A2547" i="1"/>
  <c r="A2105" i="4" s="1"/>
  <c r="N2546" i="1"/>
  <c r="N2104" i="4" s="1"/>
  <c r="M2546" i="1"/>
  <c r="J2546" i="1"/>
  <c r="D2546" i="1"/>
  <c r="D2104" i="4" s="1"/>
  <c r="C2546" i="1"/>
  <c r="P2546" i="1" s="1"/>
  <c r="A2546" i="1"/>
  <c r="A2104" i="4" s="1"/>
  <c r="N2545" i="1"/>
  <c r="N2103" i="4" s="1"/>
  <c r="M2545" i="1"/>
  <c r="J2545" i="1"/>
  <c r="D2545" i="1"/>
  <c r="D2103" i="4" s="1"/>
  <c r="C2545" i="1"/>
  <c r="A2545" i="1"/>
  <c r="A2103" i="4" s="1"/>
  <c r="N2544" i="1"/>
  <c r="N2102" i="4" s="1"/>
  <c r="M2544" i="1"/>
  <c r="J2544" i="1"/>
  <c r="D2544" i="1"/>
  <c r="D2102" i="4" s="1"/>
  <c r="C2544" i="1"/>
  <c r="A2544" i="1"/>
  <c r="A2102" i="4" s="1"/>
  <c r="N2543" i="1"/>
  <c r="N2101" i="4" s="1"/>
  <c r="M2543" i="1"/>
  <c r="J2543" i="1"/>
  <c r="D2543" i="1"/>
  <c r="D2101" i="4" s="1"/>
  <c r="C2543" i="1"/>
  <c r="B2543" i="1" s="1"/>
  <c r="B2101" i="4" s="1"/>
  <c r="A2543" i="1"/>
  <c r="A2101" i="4" s="1"/>
  <c r="N2542" i="1"/>
  <c r="N2100" i="4" s="1"/>
  <c r="M2542" i="1"/>
  <c r="J2542" i="1"/>
  <c r="D2542" i="1"/>
  <c r="D2100" i="4" s="1"/>
  <c r="C2542" i="1"/>
  <c r="A2542" i="1"/>
  <c r="A2100" i="4" s="1"/>
  <c r="N2541" i="1"/>
  <c r="N2099" i="4" s="1"/>
  <c r="M2541" i="1"/>
  <c r="J2541" i="1"/>
  <c r="D2541" i="1"/>
  <c r="D2099" i="4" s="1"/>
  <c r="C2541" i="1"/>
  <c r="B2541" i="1" s="1"/>
  <c r="B2099" i="4" s="1"/>
  <c r="A2541" i="1"/>
  <c r="A2099" i="4" s="1"/>
  <c r="N2540" i="1"/>
  <c r="N2098" i="4" s="1"/>
  <c r="M2540" i="1"/>
  <c r="J2540" i="1"/>
  <c r="D2540" i="1"/>
  <c r="D2098" i="4" s="1"/>
  <c r="C2540" i="1"/>
  <c r="B2540" i="1" s="1"/>
  <c r="B2098" i="4" s="1"/>
  <c r="A2540" i="1"/>
  <c r="A2098" i="4" s="1"/>
  <c r="N2539" i="1"/>
  <c r="N2097" i="4" s="1"/>
  <c r="M2539" i="1"/>
  <c r="J2539" i="1"/>
  <c r="D2539" i="1"/>
  <c r="D2097" i="4" s="1"/>
  <c r="C2539" i="1"/>
  <c r="A2539" i="1"/>
  <c r="A2097" i="4" s="1"/>
  <c r="N2538" i="1"/>
  <c r="N2096" i="4" s="1"/>
  <c r="M2538" i="1"/>
  <c r="J2538" i="1"/>
  <c r="D2538" i="1"/>
  <c r="D2096" i="4" s="1"/>
  <c r="C2538" i="1"/>
  <c r="A2538" i="1"/>
  <c r="A2096" i="4" s="1"/>
  <c r="N2537" i="1"/>
  <c r="N2095" i="4" s="1"/>
  <c r="M2537" i="1"/>
  <c r="J2537" i="1"/>
  <c r="D2537" i="1"/>
  <c r="D2095" i="4" s="1"/>
  <c r="C2537" i="1"/>
  <c r="A2537" i="1"/>
  <c r="A2095" i="4" s="1"/>
  <c r="N2536" i="1"/>
  <c r="N2094" i="4" s="1"/>
  <c r="M2536" i="1"/>
  <c r="J2536" i="1"/>
  <c r="D2536" i="1"/>
  <c r="D2094" i="4" s="1"/>
  <c r="C2536" i="1"/>
  <c r="A2536" i="1"/>
  <c r="A2094" i="4" s="1"/>
  <c r="N2535" i="1"/>
  <c r="N2093" i="4" s="1"/>
  <c r="M2535" i="1"/>
  <c r="J2535" i="1"/>
  <c r="D2535" i="1"/>
  <c r="D2093" i="4" s="1"/>
  <c r="C2535" i="1"/>
  <c r="B2535" i="1" s="1"/>
  <c r="B2093" i="4" s="1"/>
  <c r="A2535" i="1"/>
  <c r="A2093" i="4" s="1"/>
  <c r="N2534" i="1"/>
  <c r="N2092" i="4" s="1"/>
  <c r="M2534" i="1"/>
  <c r="J2534" i="1"/>
  <c r="D2534" i="1"/>
  <c r="D2092" i="4" s="1"/>
  <c r="C2534" i="1"/>
  <c r="A2534" i="1"/>
  <c r="A2092" i="4" s="1"/>
  <c r="N2533" i="1"/>
  <c r="N2091" i="4" s="1"/>
  <c r="M2533" i="1"/>
  <c r="J2533" i="1"/>
  <c r="D2533" i="1"/>
  <c r="D2091" i="4" s="1"/>
  <c r="C2533" i="1"/>
  <c r="C2091" i="4" s="1"/>
  <c r="M2091" i="4" s="1"/>
  <c r="A2533" i="1"/>
  <c r="A2091" i="4" s="1"/>
  <c r="N2532" i="1"/>
  <c r="N2090" i="4" s="1"/>
  <c r="M2532" i="1"/>
  <c r="J2532" i="1"/>
  <c r="D2532" i="1"/>
  <c r="D2090" i="4" s="1"/>
  <c r="C2532" i="1"/>
  <c r="C2090" i="4" s="1"/>
  <c r="M2090" i="4" s="1"/>
  <c r="A2532" i="1"/>
  <c r="A2090" i="4" s="1"/>
  <c r="N2531" i="1"/>
  <c r="N2089" i="4" s="1"/>
  <c r="M2531" i="1"/>
  <c r="J2531" i="1"/>
  <c r="D2531" i="1"/>
  <c r="D2089" i="4" s="1"/>
  <c r="C2531" i="1"/>
  <c r="A2531" i="1"/>
  <c r="A2089" i="4" s="1"/>
  <c r="N2530" i="1"/>
  <c r="N2088" i="4" s="1"/>
  <c r="M2530" i="1"/>
  <c r="J2530" i="1"/>
  <c r="D2530" i="1"/>
  <c r="D2088" i="4" s="1"/>
  <c r="C2530" i="1"/>
  <c r="A2530" i="1"/>
  <c r="A2088" i="4" s="1"/>
  <c r="N2529" i="1"/>
  <c r="N2087" i="4" s="1"/>
  <c r="M2529" i="1"/>
  <c r="J2529" i="1"/>
  <c r="D2529" i="1"/>
  <c r="D2087" i="4" s="1"/>
  <c r="C2529" i="1"/>
  <c r="C2087" i="4" s="1"/>
  <c r="M2087" i="4" s="1"/>
  <c r="A2529" i="1"/>
  <c r="A2087" i="4" s="1"/>
  <c r="N2528" i="1"/>
  <c r="N2086" i="4" s="1"/>
  <c r="M2528" i="1"/>
  <c r="J2528" i="1"/>
  <c r="D2528" i="1"/>
  <c r="D2086" i="4" s="1"/>
  <c r="C2528" i="1"/>
  <c r="C2086" i="4" s="1"/>
  <c r="M2086" i="4" s="1"/>
  <c r="A2528" i="1"/>
  <c r="A2086" i="4" s="1"/>
  <c r="N2527" i="1"/>
  <c r="N2085" i="4" s="1"/>
  <c r="M2527" i="1"/>
  <c r="J2527" i="1"/>
  <c r="D2527" i="1"/>
  <c r="D2085" i="4" s="1"/>
  <c r="C2527" i="1"/>
  <c r="A2527" i="1"/>
  <c r="A2085" i="4" s="1"/>
  <c r="N2526" i="1"/>
  <c r="N2084" i="4" s="1"/>
  <c r="M2526" i="1"/>
  <c r="J2526" i="1"/>
  <c r="D2526" i="1"/>
  <c r="D2084" i="4" s="1"/>
  <c r="C2526" i="1"/>
  <c r="A2526" i="1"/>
  <c r="A2084" i="4" s="1"/>
  <c r="N2525" i="1"/>
  <c r="N2083" i="4" s="1"/>
  <c r="M2525" i="1"/>
  <c r="J2525" i="1"/>
  <c r="D2525" i="1"/>
  <c r="D2083" i="4" s="1"/>
  <c r="C2525" i="1"/>
  <c r="B2525" i="1" s="1"/>
  <c r="B2083" i="4" s="1"/>
  <c r="A2525" i="1"/>
  <c r="A2083" i="4" s="1"/>
  <c r="N2524" i="1"/>
  <c r="N2082" i="4" s="1"/>
  <c r="M2524" i="1"/>
  <c r="J2524" i="1"/>
  <c r="D2524" i="1"/>
  <c r="D2082" i="4" s="1"/>
  <c r="C2524" i="1"/>
  <c r="A2524" i="1"/>
  <c r="A2082" i="4" s="1"/>
  <c r="N2523" i="1"/>
  <c r="N2081" i="4" s="1"/>
  <c r="M2523" i="1"/>
  <c r="J2523" i="1"/>
  <c r="D2523" i="1"/>
  <c r="D2081" i="4" s="1"/>
  <c r="C2523" i="1"/>
  <c r="B2523" i="1" s="1"/>
  <c r="B2081" i="4" s="1"/>
  <c r="A2523" i="1"/>
  <c r="A2081" i="4" s="1"/>
  <c r="N2522" i="1"/>
  <c r="N2080" i="4" s="1"/>
  <c r="M2522" i="1"/>
  <c r="J2522" i="1"/>
  <c r="D2522" i="1"/>
  <c r="D2080" i="4" s="1"/>
  <c r="C2522" i="1"/>
  <c r="A2522" i="1"/>
  <c r="A2080" i="4" s="1"/>
  <c r="N2521" i="1"/>
  <c r="N2079" i="4" s="1"/>
  <c r="M2521" i="1"/>
  <c r="J2521" i="1"/>
  <c r="D2521" i="1"/>
  <c r="D2079" i="4" s="1"/>
  <c r="C2521" i="1"/>
  <c r="B2521" i="1" s="1"/>
  <c r="B2079" i="4" s="1"/>
  <c r="A2521" i="1"/>
  <c r="A2079" i="4" s="1"/>
  <c r="N2520" i="1"/>
  <c r="N2078" i="4" s="1"/>
  <c r="M2520" i="1"/>
  <c r="J2520" i="1"/>
  <c r="D2520" i="1"/>
  <c r="D2078" i="4" s="1"/>
  <c r="C2520" i="1"/>
  <c r="P2520" i="1" s="1"/>
  <c r="A2520" i="1"/>
  <c r="A2078" i="4" s="1"/>
  <c r="N2519" i="1"/>
  <c r="N2077" i="4" s="1"/>
  <c r="M2519" i="1"/>
  <c r="J2519" i="1"/>
  <c r="D2519" i="1"/>
  <c r="D2077" i="4" s="1"/>
  <c r="C2519" i="1"/>
  <c r="B2519" i="1" s="1"/>
  <c r="B2077" i="4" s="1"/>
  <c r="A2519" i="1"/>
  <c r="A2077" i="4" s="1"/>
  <c r="N2518" i="1"/>
  <c r="N2076" i="4" s="1"/>
  <c r="M2518" i="1"/>
  <c r="J2518" i="1"/>
  <c r="D2518" i="1"/>
  <c r="D2076" i="4" s="1"/>
  <c r="C2518" i="1"/>
  <c r="B2518" i="1" s="1"/>
  <c r="B2076" i="4" s="1"/>
  <c r="A2518" i="1"/>
  <c r="A2076" i="4" s="1"/>
  <c r="N2517" i="1"/>
  <c r="N2075" i="4" s="1"/>
  <c r="M2517" i="1"/>
  <c r="J2517" i="1"/>
  <c r="D2517" i="1"/>
  <c r="D2075" i="4" s="1"/>
  <c r="C2517" i="1"/>
  <c r="B2517" i="1" s="1"/>
  <c r="B2075" i="4" s="1"/>
  <c r="A2517" i="1"/>
  <c r="A2075" i="4" s="1"/>
  <c r="N2516" i="1"/>
  <c r="N2074" i="4" s="1"/>
  <c r="M2516" i="1"/>
  <c r="J2516" i="1"/>
  <c r="D2516" i="1"/>
  <c r="D2074" i="4" s="1"/>
  <c r="C2516" i="1"/>
  <c r="P2516" i="1" s="1"/>
  <c r="A2516" i="1"/>
  <c r="A2074" i="4" s="1"/>
  <c r="N2515" i="1"/>
  <c r="N2073" i="4" s="1"/>
  <c r="M2515" i="1"/>
  <c r="J2515" i="1"/>
  <c r="D2515" i="1"/>
  <c r="D2073" i="4" s="1"/>
  <c r="C2515" i="1"/>
  <c r="B2515" i="1" s="1"/>
  <c r="B2073" i="4" s="1"/>
  <c r="A2515" i="1"/>
  <c r="A2073" i="4" s="1"/>
  <c r="N2514" i="1"/>
  <c r="N2072" i="4" s="1"/>
  <c r="M2514" i="1"/>
  <c r="J2514" i="1"/>
  <c r="D2514" i="1"/>
  <c r="D2072" i="4" s="1"/>
  <c r="C2514" i="1"/>
  <c r="C2072" i="4" s="1"/>
  <c r="M2072" i="4" s="1"/>
  <c r="A2514" i="1"/>
  <c r="A2072" i="4" s="1"/>
  <c r="N2513" i="1"/>
  <c r="N2071" i="4" s="1"/>
  <c r="M2513" i="1"/>
  <c r="J2513" i="1"/>
  <c r="D2513" i="1"/>
  <c r="D2071" i="4" s="1"/>
  <c r="C2513" i="1"/>
  <c r="A2513" i="1"/>
  <c r="A2071" i="4" s="1"/>
  <c r="N2512" i="1"/>
  <c r="N2070" i="4" s="1"/>
  <c r="M2512" i="1"/>
  <c r="J2512" i="1"/>
  <c r="D2512" i="1"/>
  <c r="D2070" i="4" s="1"/>
  <c r="C2512" i="1"/>
  <c r="B2512" i="1" s="1"/>
  <c r="B2070" i="4" s="1"/>
  <c r="A2512" i="1"/>
  <c r="A2070" i="4" s="1"/>
  <c r="N2511" i="1"/>
  <c r="N2069" i="4" s="1"/>
  <c r="M2511" i="1"/>
  <c r="J2511" i="1"/>
  <c r="D2511" i="1"/>
  <c r="D2069" i="4" s="1"/>
  <c r="C2511" i="1"/>
  <c r="B2511" i="1" s="1"/>
  <c r="B2069" i="4" s="1"/>
  <c r="A2511" i="1"/>
  <c r="A2069" i="4" s="1"/>
  <c r="N2510" i="1"/>
  <c r="N2068" i="4" s="1"/>
  <c r="M2510" i="1"/>
  <c r="J2510" i="1"/>
  <c r="D2510" i="1"/>
  <c r="D2068" i="4" s="1"/>
  <c r="C2510" i="1"/>
  <c r="B2510" i="1" s="1"/>
  <c r="B2068" i="4" s="1"/>
  <c r="A2510" i="1"/>
  <c r="A2068" i="4" s="1"/>
  <c r="N2509" i="1"/>
  <c r="N2067" i="4" s="1"/>
  <c r="M2509" i="1"/>
  <c r="J2509" i="1"/>
  <c r="D2509" i="1"/>
  <c r="D2067" i="4" s="1"/>
  <c r="C2509" i="1"/>
  <c r="A2509" i="1"/>
  <c r="A2067" i="4" s="1"/>
  <c r="N2508" i="1"/>
  <c r="N2066" i="4" s="1"/>
  <c r="M2508" i="1"/>
  <c r="J2508" i="1"/>
  <c r="D2508" i="1"/>
  <c r="D2066" i="4" s="1"/>
  <c r="C2508" i="1"/>
  <c r="B2508" i="1" s="1"/>
  <c r="B2066" i="4" s="1"/>
  <c r="A2508" i="1"/>
  <c r="A2066" i="4" s="1"/>
  <c r="N2507" i="1"/>
  <c r="N2065" i="4" s="1"/>
  <c r="M2507" i="1"/>
  <c r="J2507" i="1"/>
  <c r="D2507" i="1"/>
  <c r="D2065" i="4" s="1"/>
  <c r="C2507" i="1"/>
  <c r="A2507" i="1"/>
  <c r="A2065" i="4" s="1"/>
  <c r="N2506" i="1"/>
  <c r="N2064" i="4" s="1"/>
  <c r="M2506" i="1"/>
  <c r="J2506" i="1"/>
  <c r="D2506" i="1"/>
  <c r="D2064" i="4" s="1"/>
  <c r="C2506" i="1"/>
  <c r="B2506" i="1" s="1"/>
  <c r="B2064" i="4" s="1"/>
  <c r="A2506" i="1"/>
  <c r="A2064" i="4" s="1"/>
  <c r="N2505" i="1"/>
  <c r="N2063" i="4" s="1"/>
  <c r="M2505" i="1"/>
  <c r="J2505" i="1"/>
  <c r="D2505" i="1"/>
  <c r="D2063" i="4" s="1"/>
  <c r="C2505" i="1"/>
  <c r="B2505" i="1" s="1"/>
  <c r="B2063" i="4" s="1"/>
  <c r="A2505" i="1"/>
  <c r="A2063" i="4" s="1"/>
  <c r="N2504" i="1"/>
  <c r="N2062" i="4" s="1"/>
  <c r="M2504" i="1"/>
  <c r="J2504" i="1"/>
  <c r="D2504" i="1"/>
  <c r="D2062" i="4" s="1"/>
  <c r="C2504" i="1"/>
  <c r="B2504" i="1" s="1"/>
  <c r="B2062" i="4" s="1"/>
  <c r="A2504" i="1"/>
  <c r="A2062" i="4" s="1"/>
  <c r="N2503" i="1"/>
  <c r="N2061" i="4" s="1"/>
  <c r="M2503" i="1"/>
  <c r="J2503" i="1"/>
  <c r="D2503" i="1"/>
  <c r="D2061" i="4" s="1"/>
  <c r="C2503" i="1"/>
  <c r="A2503" i="1"/>
  <c r="A2061" i="4" s="1"/>
  <c r="N2502" i="1"/>
  <c r="N2060" i="4" s="1"/>
  <c r="M2502" i="1"/>
  <c r="J2502" i="1"/>
  <c r="D2502" i="1"/>
  <c r="D2060" i="4" s="1"/>
  <c r="C2502" i="1"/>
  <c r="P2502" i="1" s="1"/>
  <c r="A2502" i="1"/>
  <c r="A2060" i="4" s="1"/>
  <c r="N2501" i="1"/>
  <c r="N2059" i="4" s="1"/>
  <c r="M2501" i="1"/>
  <c r="J2501" i="1"/>
  <c r="D2501" i="1"/>
  <c r="D2059" i="4" s="1"/>
  <c r="C2501" i="1"/>
  <c r="P2501" i="1" s="1"/>
  <c r="A2501" i="1"/>
  <c r="A2059" i="4" s="1"/>
  <c r="N2500" i="1"/>
  <c r="N2058" i="4" s="1"/>
  <c r="M2500" i="1"/>
  <c r="J2500" i="1"/>
  <c r="D2500" i="1"/>
  <c r="D2058" i="4" s="1"/>
  <c r="C2500" i="1"/>
  <c r="A2500" i="1"/>
  <c r="A2058" i="4" s="1"/>
  <c r="N2499" i="1"/>
  <c r="N2057" i="4" s="1"/>
  <c r="M2499" i="1"/>
  <c r="J2499" i="1"/>
  <c r="D2499" i="1"/>
  <c r="D2057" i="4" s="1"/>
  <c r="C2499" i="1"/>
  <c r="A2499" i="1"/>
  <c r="A2057" i="4" s="1"/>
  <c r="N2498" i="1"/>
  <c r="N2056" i="4" s="1"/>
  <c r="M2498" i="1"/>
  <c r="J2498" i="1"/>
  <c r="D2498" i="1"/>
  <c r="D2056" i="4" s="1"/>
  <c r="C2498" i="1"/>
  <c r="P2498" i="1" s="1"/>
  <c r="A2498" i="1"/>
  <c r="A2056" i="4" s="1"/>
  <c r="N2497" i="1"/>
  <c r="N2055" i="4" s="1"/>
  <c r="M2497" i="1"/>
  <c r="J2497" i="1"/>
  <c r="D2497" i="1"/>
  <c r="D2055" i="4" s="1"/>
  <c r="C2497" i="1"/>
  <c r="A2497" i="1"/>
  <c r="A2055" i="4" s="1"/>
  <c r="N2496" i="1"/>
  <c r="N2054" i="4" s="1"/>
  <c r="M2496" i="1"/>
  <c r="J2496" i="1"/>
  <c r="D2496" i="1"/>
  <c r="D2054" i="4" s="1"/>
  <c r="C2496" i="1"/>
  <c r="B2496" i="1" s="1"/>
  <c r="B2054" i="4" s="1"/>
  <c r="A2496" i="1"/>
  <c r="A2054" i="4" s="1"/>
  <c r="N2495" i="1"/>
  <c r="N2053" i="4" s="1"/>
  <c r="M2495" i="1"/>
  <c r="J2495" i="1"/>
  <c r="D2495" i="1"/>
  <c r="D2053" i="4" s="1"/>
  <c r="C2495" i="1"/>
  <c r="A2495" i="1"/>
  <c r="A2053" i="4" s="1"/>
  <c r="N2494" i="1"/>
  <c r="N2052" i="4" s="1"/>
  <c r="M2494" i="1"/>
  <c r="J2494" i="1"/>
  <c r="D2494" i="1"/>
  <c r="D2052" i="4" s="1"/>
  <c r="C2494" i="1"/>
  <c r="A2494" i="1"/>
  <c r="A2052" i="4" s="1"/>
  <c r="N2493" i="1"/>
  <c r="N2051" i="4" s="1"/>
  <c r="M2493" i="1"/>
  <c r="J2493" i="1"/>
  <c r="D2493" i="1"/>
  <c r="D2051" i="4" s="1"/>
  <c r="C2493" i="1"/>
  <c r="A2493" i="1"/>
  <c r="A2051" i="4" s="1"/>
  <c r="N2492" i="1"/>
  <c r="N2050" i="4" s="1"/>
  <c r="M2492" i="1"/>
  <c r="J2492" i="1"/>
  <c r="D2492" i="1"/>
  <c r="D2050" i="4" s="1"/>
  <c r="C2492" i="1"/>
  <c r="B2492" i="1" s="1"/>
  <c r="B2050" i="4" s="1"/>
  <c r="A2492" i="1"/>
  <c r="A2050" i="4" s="1"/>
  <c r="N2491" i="1"/>
  <c r="N2049" i="4" s="1"/>
  <c r="M2491" i="1"/>
  <c r="J2491" i="1"/>
  <c r="D2491" i="1"/>
  <c r="D2049" i="4" s="1"/>
  <c r="C2491" i="1"/>
  <c r="A2491" i="1"/>
  <c r="A2049" i="4" s="1"/>
  <c r="N2490" i="1"/>
  <c r="N2048" i="4" s="1"/>
  <c r="M2490" i="1"/>
  <c r="J2490" i="1"/>
  <c r="D2490" i="1"/>
  <c r="D2048" i="4" s="1"/>
  <c r="C2490" i="1"/>
  <c r="A2490" i="1"/>
  <c r="A2048" i="4" s="1"/>
  <c r="N2489" i="1"/>
  <c r="N2047" i="4" s="1"/>
  <c r="M2489" i="1"/>
  <c r="J2489" i="1"/>
  <c r="D2489" i="1"/>
  <c r="D2047" i="4" s="1"/>
  <c r="C2489" i="1"/>
  <c r="B2489" i="1" s="1"/>
  <c r="B2047" i="4" s="1"/>
  <c r="A2489" i="1"/>
  <c r="A2047" i="4" s="1"/>
  <c r="N2488" i="1"/>
  <c r="N2046" i="4" s="1"/>
  <c r="M2488" i="1"/>
  <c r="J2488" i="1"/>
  <c r="D2488" i="1"/>
  <c r="D2046" i="4" s="1"/>
  <c r="C2488" i="1"/>
  <c r="P2488" i="1" s="1"/>
  <c r="A2488" i="1"/>
  <c r="A2046" i="4" s="1"/>
  <c r="N2487" i="1"/>
  <c r="N2045" i="4" s="1"/>
  <c r="M2487" i="1"/>
  <c r="J2487" i="1"/>
  <c r="D2487" i="1"/>
  <c r="D2045" i="4" s="1"/>
  <c r="C2487" i="1"/>
  <c r="B2487" i="1" s="1"/>
  <c r="B2045" i="4" s="1"/>
  <c r="A2487" i="1"/>
  <c r="A2045" i="4" s="1"/>
  <c r="N2486" i="1"/>
  <c r="N2044" i="4" s="1"/>
  <c r="M2486" i="1"/>
  <c r="J2486" i="1"/>
  <c r="D2486" i="1"/>
  <c r="D2044" i="4" s="1"/>
  <c r="C2486" i="1"/>
  <c r="P2486" i="1" s="1"/>
  <c r="A2486" i="1"/>
  <c r="A2044" i="4" s="1"/>
  <c r="N2485" i="1"/>
  <c r="N2043" i="4" s="1"/>
  <c r="M2485" i="1"/>
  <c r="J2485" i="1"/>
  <c r="D2485" i="1"/>
  <c r="D2043" i="4" s="1"/>
  <c r="C2485" i="1"/>
  <c r="B2485" i="1" s="1"/>
  <c r="B2043" i="4" s="1"/>
  <c r="A2485" i="1"/>
  <c r="A2043" i="4" s="1"/>
  <c r="N2484" i="1"/>
  <c r="N2042" i="4" s="1"/>
  <c r="M2484" i="1"/>
  <c r="J2484" i="1"/>
  <c r="D2484" i="1"/>
  <c r="D2042" i="4" s="1"/>
  <c r="C2484" i="1"/>
  <c r="C2042" i="4" s="1"/>
  <c r="M2042" i="4" s="1"/>
  <c r="A2484" i="1"/>
  <c r="A2042" i="4" s="1"/>
  <c r="N2483" i="1"/>
  <c r="N2041" i="4" s="1"/>
  <c r="M2483" i="1"/>
  <c r="J2483" i="1"/>
  <c r="D2483" i="1"/>
  <c r="D2041" i="4" s="1"/>
  <c r="C2483" i="1"/>
  <c r="C2041" i="4" s="1"/>
  <c r="M2041" i="4" s="1"/>
  <c r="A2483" i="1"/>
  <c r="A2041" i="4" s="1"/>
  <c r="N2482" i="1"/>
  <c r="N2040" i="4" s="1"/>
  <c r="M2482" i="1"/>
  <c r="J2482" i="1"/>
  <c r="D2482" i="1"/>
  <c r="D2040" i="4" s="1"/>
  <c r="C2482" i="1"/>
  <c r="A2482" i="1"/>
  <c r="A2040" i="4" s="1"/>
  <c r="N2481" i="1"/>
  <c r="N2039" i="4" s="1"/>
  <c r="M2481" i="1"/>
  <c r="J2481" i="1"/>
  <c r="D2481" i="1"/>
  <c r="D2039" i="4" s="1"/>
  <c r="C2481" i="1"/>
  <c r="A2481" i="1"/>
  <c r="A2039" i="4" s="1"/>
  <c r="N2480" i="1"/>
  <c r="N2038" i="4" s="1"/>
  <c r="M2480" i="1"/>
  <c r="J2480" i="1"/>
  <c r="D2480" i="1"/>
  <c r="D2038" i="4" s="1"/>
  <c r="C2480" i="1"/>
  <c r="A2480" i="1"/>
  <c r="A2038" i="4" s="1"/>
  <c r="N2479" i="1"/>
  <c r="N2037" i="4" s="1"/>
  <c r="M2479" i="1"/>
  <c r="J2479" i="1"/>
  <c r="D2479" i="1"/>
  <c r="D2037" i="4" s="1"/>
  <c r="C2479" i="1"/>
  <c r="P2479" i="1" s="1"/>
  <c r="A2479" i="1"/>
  <c r="A2037" i="4" s="1"/>
  <c r="N2478" i="1"/>
  <c r="N2036" i="4" s="1"/>
  <c r="M2478" i="1"/>
  <c r="J2478" i="1"/>
  <c r="D2478" i="1"/>
  <c r="D2036" i="4" s="1"/>
  <c r="C2478" i="1"/>
  <c r="A2478" i="1"/>
  <c r="A2036" i="4" s="1"/>
  <c r="N2477" i="1"/>
  <c r="N2035" i="4" s="1"/>
  <c r="M2477" i="1"/>
  <c r="J2477" i="1"/>
  <c r="D2477" i="1"/>
  <c r="D2035" i="4" s="1"/>
  <c r="C2477" i="1"/>
  <c r="B2477" i="1" s="1"/>
  <c r="B2035" i="4" s="1"/>
  <c r="A2477" i="1"/>
  <c r="A2035" i="4" s="1"/>
  <c r="N2476" i="1"/>
  <c r="N2034" i="4" s="1"/>
  <c r="M2476" i="1"/>
  <c r="J2476" i="1"/>
  <c r="D2476" i="1"/>
  <c r="D2034" i="4" s="1"/>
  <c r="C2476" i="1"/>
  <c r="B2476" i="1" s="1"/>
  <c r="B2034" i="4" s="1"/>
  <c r="A2476" i="1"/>
  <c r="A2034" i="4" s="1"/>
  <c r="N2475" i="1"/>
  <c r="N2033" i="4" s="1"/>
  <c r="M2475" i="1"/>
  <c r="J2475" i="1"/>
  <c r="D2475" i="1"/>
  <c r="D2033" i="4" s="1"/>
  <c r="C2475" i="1"/>
  <c r="C2033" i="4" s="1"/>
  <c r="M2033" i="4" s="1"/>
  <c r="A2475" i="1"/>
  <c r="A2033" i="4" s="1"/>
  <c r="N2474" i="1"/>
  <c r="N2032" i="4" s="1"/>
  <c r="M2474" i="1"/>
  <c r="J2474" i="1"/>
  <c r="D2474" i="1"/>
  <c r="D2032" i="4" s="1"/>
  <c r="C2474" i="1"/>
  <c r="B2474" i="1" s="1"/>
  <c r="B2032" i="4" s="1"/>
  <c r="A2474" i="1"/>
  <c r="A2032" i="4" s="1"/>
  <c r="N2473" i="1"/>
  <c r="N2031" i="4" s="1"/>
  <c r="M2473" i="1"/>
  <c r="J2473" i="1"/>
  <c r="D2473" i="1"/>
  <c r="D2031" i="4" s="1"/>
  <c r="C2473" i="1"/>
  <c r="C2031" i="4" s="1"/>
  <c r="M2031" i="4" s="1"/>
  <c r="A2473" i="1"/>
  <c r="A2031" i="4" s="1"/>
  <c r="N2472" i="1"/>
  <c r="N2030" i="4" s="1"/>
  <c r="M2472" i="1"/>
  <c r="J2472" i="1"/>
  <c r="D2472" i="1"/>
  <c r="D2030" i="4" s="1"/>
  <c r="C2472" i="1"/>
  <c r="B2472" i="1" s="1"/>
  <c r="B2030" i="4" s="1"/>
  <c r="A2472" i="1"/>
  <c r="A2030" i="4" s="1"/>
  <c r="N2471" i="1"/>
  <c r="N2029" i="4" s="1"/>
  <c r="M2471" i="1"/>
  <c r="J2471" i="1"/>
  <c r="D2471" i="1"/>
  <c r="D2029" i="4" s="1"/>
  <c r="C2471" i="1"/>
  <c r="P2471" i="1" s="1"/>
  <c r="A2471" i="1"/>
  <c r="A2029" i="4" s="1"/>
  <c r="N2470" i="1"/>
  <c r="N2028" i="4" s="1"/>
  <c r="M2470" i="1"/>
  <c r="J2470" i="1"/>
  <c r="D2470" i="1"/>
  <c r="D2028" i="4" s="1"/>
  <c r="C2470" i="1"/>
  <c r="A2470" i="1"/>
  <c r="A2028" i="4" s="1"/>
  <c r="N2469" i="1"/>
  <c r="N2027" i="4" s="1"/>
  <c r="M2469" i="1"/>
  <c r="J2469" i="1"/>
  <c r="D2469" i="1"/>
  <c r="D2027" i="4" s="1"/>
  <c r="C2469" i="1"/>
  <c r="C2027" i="4" s="1"/>
  <c r="M2027" i="4" s="1"/>
  <c r="A2469" i="1"/>
  <c r="A2027" i="4" s="1"/>
  <c r="N2468" i="1"/>
  <c r="N2026" i="4" s="1"/>
  <c r="M2468" i="1"/>
  <c r="J2468" i="1"/>
  <c r="D2468" i="1"/>
  <c r="D2026" i="4" s="1"/>
  <c r="C2468" i="1"/>
  <c r="B2468" i="1" s="1"/>
  <c r="B2026" i="4" s="1"/>
  <c r="A2468" i="1"/>
  <c r="A2026" i="4" s="1"/>
  <c r="N2467" i="1"/>
  <c r="N2025" i="4" s="1"/>
  <c r="M2467" i="1"/>
  <c r="J2467" i="1"/>
  <c r="D2467" i="1"/>
  <c r="D2025" i="4" s="1"/>
  <c r="C2467" i="1"/>
  <c r="P2467" i="1" s="1"/>
  <c r="A2467" i="1"/>
  <c r="A2025" i="4" s="1"/>
  <c r="N2466" i="1"/>
  <c r="N2024" i="4" s="1"/>
  <c r="M2466" i="1"/>
  <c r="J2466" i="1"/>
  <c r="D2466" i="1"/>
  <c r="D2024" i="4" s="1"/>
  <c r="C2466" i="1"/>
  <c r="B2466" i="1" s="1"/>
  <c r="B2024" i="4" s="1"/>
  <c r="A2466" i="1"/>
  <c r="A2024" i="4" s="1"/>
  <c r="N2465" i="1"/>
  <c r="N2023" i="4" s="1"/>
  <c r="M2465" i="1"/>
  <c r="J2465" i="1"/>
  <c r="D2465" i="1"/>
  <c r="D2023" i="4" s="1"/>
  <c r="C2465" i="1"/>
  <c r="B2465" i="1" s="1"/>
  <c r="B2023" i="4" s="1"/>
  <c r="A2465" i="1"/>
  <c r="A2023" i="4" s="1"/>
  <c r="N2464" i="1"/>
  <c r="N2022" i="4" s="1"/>
  <c r="M2464" i="1"/>
  <c r="J2464" i="1"/>
  <c r="D2464" i="1"/>
  <c r="D2022" i="4" s="1"/>
  <c r="C2464" i="1"/>
  <c r="B2464" i="1" s="1"/>
  <c r="B2022" i="4" s="1"/>
  <c r="A2464" i="1"/>
  <c r="A2022" i="4" s="1"/>
  <c r="N2463" i="1"/>
  <c r="N2021" i="4" s="1"/>
  <c r="M2463" i="1"/>
  <c r="J2463" i="1"/>
  <c r="D2463" i="1"/>
  <c r="D2021" i="4" s="1"/>
  <c r="C2463" i="1"/>
  <c r="A2463" i="1"/>
  <c r="A2021" i="4" s="1"/>
  <c r="N2462" i="1"/>
  <c r="N2020" i="4" s="1"/>
  <c r="M2462" i="1"/>
  <c r="J2462" i="1"/>
  <c r="D2462" i="1"/>
  <c r="D2020" i="4" s="1"/>
  <c r="C2462" i="1"/>
  <c r="B2462" i="1" s="1"/>
  <c r="B2020" i="4" s="1"/>
  <c r="A2462" i="1"/>
  <c r="A2020" i="4" s="1"/>
  <c r="N2461" i="1"/>
  <c r="N2019" i="4" s="1"/>
  <c r="M2461" i="1"/>
  <c r="J2461" i="1"/>
  <c r="D2461" i="1"/>
  <c r="D2019" i="4" s="1"/>
  <c r="C2461" i="1"/>
  <c r="A2461" i="1"/>
  <c r="A2019" i="4" s="1"/>
  <c r="N2460" i="1"/>
  <c r="N2018" i="4" s="1"/>
  <c r="M2460" i="1"/>
  <c r="J2460" i="1"/>
  <c r="D2460" i="1"/>
  <c r="D2018" i="4" s="1"/>
  <c r="C2460" i="1"/>
  <c r="A2460" i="1"/>
  <c r="A2018" i="4" s="1"/>
  <c r="N2459" i="1"/>
  <c r="N2017" i="4" s="1"/>
  <c r="M2459" i="1"/>
  <c r="J2459" i="1"/>
  <c r="D2459" i="1"/>
  <c r="D2017" i="4" s="1"/>
  <c r="C2459" i="1"/>
  <c r="B2459" i="1" s="1"/>
  <c r="B2017" i="4" s="1"/>
  <c r="A2459" i="1"/>
  <c r="A2017" i="4" s="1"/>
  <c r="N2458" i="1"/>
  <c r="N2016" i="4" s="1"/>
  <c r="M2458" i="1"/>
  <c r="J2458" i="1"/>
  <c r="D2458" i="1"/>
  <c r="D2016" i="4" s="1"/>
  <c r="C2458" i="1"/>
  <c r="A2458" i="1"/>
  <c r="A2016" i="4" s="1"/>
  <c r="N2457" i="1"/>
  <c r="N2015" i="4" s="1"/>
  <c r="M2457" i="1"/>
  <c r="J2457" i="1"/>
  <c r="D2457" i="1"/>
  <c r="D2015" i="4" s="1"/>
  <c r="C2457" i="1"/>
  <c r="A2457" i="1"/>
  <c r="A2015" i="4" s="1"/>
  <c r="N2456" i="1"/>
  <c r="N2014" i="4" s="1"/>
  <c r="M2456" i="1"/>
  <c r="J2456" i="1"/>
  <c r="D2456" i="1"/>
  <c r="D2014" i="4" s="1"/>
  <c r="C2456" i="1"/>
  <c r="P2456" i="1" s="1"/>
  <c r="A2456" i="1"/>
  <c r="A2014" i="4" s="1"/>
  <c r="N2455" i="1"/>
  <c r="N2013" i="4" s="1"/>
  <c r="M2455" i="1"/>
  <c r="J2455" i="1"/>
  <c r="D2455" i="1"/>
  <c r="D2013" i="4" s="1"/>
  <c r="C2455" i="1"/>
  <c r="B2455" i="1" s="1"/>
  <c r="B2013" i="4" s="1"/>
  <c r="A2455" i="1"/>
  <c r="A2013" i="4" s="1"/>
  <c r="N2454" i="1"/>
  <c r="N2012" i="4" s="1"/>
  <c r="M2454" i="1"/>
  <c r="J2454" i="1"/>
  <c r="D2454" i="1"/>
  <c r="D2012" i="4" s="1"/>
  <c r="C2454" i="1"/>
  <c r="B2454" i="1" s="1"/>
  <c r="B2012" i="4" s="1"/>
  <c r="A2454" i="1"/>
  <c r="A2012" i="4" s="1"/>
  <c r="N2453" i="1"/>
  <c r="N2011" i="4" s="1"/>
  <c r="M2453" i="1"/>
  <c r="J2453" i="1"/>
  <c r="D2453" i="1"/>
  <c r="D2011" i="4" s="1"/>
  <c r="C2453" i="1"/>
  <c r="B2453" i="1" s="1"/>
  <c r="B2011" i="4" s="1"/>
  <c r="A2453" i="1"/>
  <c r="A2011" i="4" s="1"/>
  <c r="N2452" i="1"/>
  <c r="N2010" i="4" s="1"/>
  <c r="M2452" i="1"/>
  <c r="J2452" i="1"/>
  <c r="D2452" i="1"/>
  <c r="D2010" i="4" s="1"/>
  <c r="C2452" i="1"/>
  <c r="B2452" i="1" s="1"/>
  <c r="B2010" i="4" s="1"/>
  <c r="A2452" i="1"/>
  <c r="A2010" i="4" s="1"/>
  <c r="N2451" i="1"/>
  <c r="N2009" i="4" s="1"/>
  <c r="M2451" i="1"/>
  <c r="J2451" i="1"/>
  <c r="D2451" i="1"/>
  <c r="D2009" i="4" s="1"/>
  <c r="C2451" i="1"/>
  <c r="B2451" i="1" s="1"/>
  <c r="B2009" i="4" s="1"/>
  <c r="A2451" i="1"/>
  <c r="A2009" i="4" s="1"/>
  <c r="N2450" i="1"/>
  <c r="N2008" i="4" s="1"/>
  <c r="M2450" i="1"/>
  <c r="J2450" i="1"/>
  <c r="D2450" i="1"/>
  <c r="D2008" i="4" s="1"/>
  <c r="C2450" i="1"/>
  <c r="A2450" i="1"/>
  <c r="A2008" i="4" s="1"/>
  <c r="N2449" i="1"/>
  <c r="N2007" i="4" s="1"/>
  <c r="M2449" i="1"/>
  <c r="J2449" i="1"/>
  <c r="D2449" i="1"/>
  <c r="D2007" i="4" s="1"/>
  <c r="C2449" i="1"/>
  <c r="B2449" i="1" s="1"/>
  <c r="B2007" i="4" s="1"/>
  <c r="A2449" i="1"/>
  <c r="A2007" i="4" s="1"/>
  <c r="N2448" i="1"/>
  <c r="N2006" i="4" s="1"/>
  <c r="M2448" i="1"/>
  <c r="J2448" i="1"/>
  <c r="D2448" i="1"/>
  <c r="D2006" i="4" s="1"/>
  <c r="C2448" i="1"/>
  <c r="A2448" i="1"/>
  <c r="A2006" i="4" s="1"/>
  <c r="N2447" i="1"/>
  <c r="N2005" i="4" s="1"/>
  <c r="M2447" i="1"/>
  <c r="J2447" i="1"/>
  <c r="D2447" i="1"/>
  <c r="D2005" i="4" s="1"/>
  <c r="C2447" i="1"/>
  <c r="B2447" i="1" s="1"/>
  <c r="B2005" i="4" s="1"/>
  <c r="A2447" i="1"/>
  <c r="A2005" i="4" s="1"/>
  <c r="N2446" i="1"/>
  <c r="N2004" i="4" s="1"/>
  <c r="M2446" i="1"/>
  <c r="J2446" i="1"/>
  <c r="D2446" i="1"/>
  <c r="D2004" i="4" s="1"/>
  <c r="C2446" i="1"/>
  <c r="B2446" i="1" s="1"/>
  <c r="B2004" i="4" s="1"/>
  <c r="A2446" i="1"/>
  <c r="A2004" i="4" s="1"/>
  <c r="N2445" i="1"/>
  <c r="N2003" i="4" s="1"/>
  <c r="M2445" i="1"/>
  <c r="J2445" i="1"/>
  <c r="D2445" i="1"/>
  <c r="D2003" i="4" s="1"/>
  <c r="C2445" i="1"/>
  <c r="B2445" i="1" s="1"/>
  <c r="B2003" i="4" s="1"/>
  <c r="A2445" i="1"/>
  <c r="A2003" i="4" s="1"/>
  <c r="N2444" i="1"/>
  <c r="N2002" i="4" s="1"/>
  <c r="M2444" i="1"/>
  <c r="J2444" i="1"/>
  <c r="D2444" i="1"/>
  <c r="D2002" i="4" s="1"/>
  <c r="C2444" i="1"/>
  <c r="B2444" i="1" s="1"/>
  <c r="B2002" i="4" s="1"/>
  <c r="A2444" i="1"/>
  <c r="A2002" i="4" s="1"/>
  <c r="N2443" i="1"/>
  <c r="N2001" i="4" s="1"/>
  <c r="M2443" i="1"/>
  <c r="J2443" i="1"/>
  <c r="D2443" i="1"/>
  <c r="D2001" i="4" s="1"/>
  <c r="C2443" i="1"/>
  <c r="A2443" i="1"/>
  <c r="A2001" i="4" s="1"/>
  <c r="N2442" i="1"/>
  <c r="N2000" i="4" s="1"/>
  <c r="M2442" i="1"/>
  <c r="J2442" i="1"/>
  <c r="D2442" i="1"/>
  <c r="D2000" i="4" s="1"/>
  <c r="C2442" i="1"/>
  <c r="A2442" i="1"/>
  <c r="A2000" i="4" s="1"/>
  <c r="N2441" i="1"/>
  <c r="N1999" i="4" s="1"/>
  <c r="M2441" i="1"/>
  <c r="J2441" i="1"/>
  <c r="D2441" i="1"/>
  <c r="D1999" i="4" s="1"/>
  <c r="C2441" i="1"/>
  <c r="A2441" i="1"/>
  <c r="A1999" i="4" s="1"/>
  <c r="N2440" i="1"/>
  <c r="N1998" i="4" s="1"/>
  <c r="M2440" i="1"/>
  <c r="J2440" i="1"/>
  <c r="D2440" i="1"/>
  <c r="D1998" i="4" s="1"/>
  <c r="C2440" i="1"/>
  <c r="A2440" i="1"/>
  <c r="A1998" i="4" s="1"/>
  <c r="N2439" i="1"/>
  <c r="N1997" i="4" s="1"/>
  <c r="M2439" i="1"/>
  <c r="J2439" i="1"/>
  <c r="D2439" i="1"/>
  <c r="D1997" i="4" s="1"/>
  <c r="C2439" i="1"/>
  <c r="A2439" i="1"/>
  <c r="A1997" i="4" s="1"/>
  <c r="N2438" i="1"/>
  <c r="N1996" i="4" s="1"/>
  <c r="M2438" i="1"/>
  <c r="J2438" i="1"/>
  <c r="D2438" i="1"/>
  <c r="D1996" i="4" s="1"/>
  <c r="C2438" i="1"/>
  <c r="A2438" i="1"/>
  <c r="A1996" i="4" s="1"/>
  <c r="N2437" i="1"/>
  <c r="N1995" i="4" s="1"/>
  <c r="M2437" i="1"/>
  <c r="J2437" i="1"/>
  <c r="D2437" i="1"/>
  <c r="D1995" i="4" s="1"/>
  <c r="C2437" i="1"/>
  <c r="A2437" i="1"/>
  <c r="A1995" i="4" s="1"/>
  <c r="N2436" i="1"/>
  <c r="N1994" i="4" s="1"/>
  <c r="M2436" i="1"/>
  <c r="J2436" i="1"/>
  <c r="D2436" i="1"/>
  <c r="D1994" i="4" s="1"/>
  <c r="C2436" i="1"/>
  <c r="P2436" i="1" s="1"/>
  <c r="A2436" i="1"/>
  <c r="A1994" i="4" s="1"/>
  <c r="N2435" i="1"/>
  <c r="N1993" i="4" s="1"/>
  <c r="M2435" i="1"/>
  <c r="J2435" i="1"/>
  <c r="D2435" i="1"/>
  <c r="D1993" i="4" s="1"/>
  <c r="C2435" i="1"/>
  <c r="B2435" i="1" s="1"/>
  <c r="B1993" i="4" s="1"/>
  <c r="A2435" i="1"/>
  <c r="A1993" i="4" s="1"/>
  <c r="N2434" i="1"/>
  <c r="N1992" i="4" s="1"/>
  <c r="M2434" i="1"/>
  <c r="J2434" i="1"/>
  <c r="D2434" i="1"/>
  <c r="D1992" i="4" s="1"/>
  <c r="C2434" i="1"/>
  <c r="P2434" i="1" s="1"/>
  <c r="A2434" i="1"/>
  <c r="A1992" i="4" s="1"/>
  <c r="N2433" i="1"/>
  <c r="N1991" i="4" s="1"/>
  <c r="M2433" i="1"/>
  <c r="J2433" i="1"/>
  <c r="D2433" i="1"/>
  <c r="D1991" i="4" s="1"/>
  <c r="C2433" i="1"/>
  <c r="B2433" i="1" s="1"/>
  <c r="B1991" i="4" s="1"/>
  <c r="A2433" i="1"/>
  <c r="A1991" i="4" s="1"/>
  <c r="N2432" i="1"/>
  <c r="N1990" i="4" s="1"/>
  <c r="M2432" i="1"/>
  <c r="J2432" i="1"/>
  <c r="D2432" i="1"/>
  <c r="D1990" i="4" s="1"/>
  <c r="C2432" i="1"/>
  <c r="B2432" i="1" s="1"/>
  <c r="B1990" i="4" s="1"/>
  <c r="A2432" i="1"/>
  <c r="A1990" i="4" s="1"/>
  <c r="N2431" i="1"/>
  <c r="N1989" i="4" s="1"/>
  <c r="M2431" i="1"/>
  <c r="J2431" i="1"/>
  <c r="D2431" i="1"/>
  <c r="D1989" i="4" s="1"/>
  <c r="C2431" i="1"/>
  <c r="B2431" i="1" s="1"/>
  <c r="B1989" i="4" s="1"/>
  <c r="A2431" i="1"/>
  <c r="A1989" i="4" s="1"/>
  <c r="N2430" i="1"/>
  <c r="N1988" i="4" s="1"/>
  <c r="M2430" i="1"/>
  <c r="J2430" i="1"/>
  <c r="D2430" i="1"/>
  <c r="D1988" i="4" s="1"/>
  <c r="C2430" i="1"/>
  <c r="C1988" i="4" s="1"/>
  <c r="M1988" i="4" s="1"/>
  <c r="A2430" i="1"/>
  <c r="A1988" i="4" s="1"/>
  <c r="N2429" i="1"/>
  <c r="N1987" i="4" s="1"/>
  <c r="M2429" i="1"/>
  <c r="J2429" i="1"/>
  <c r="D2429" i="1"/>
  <c r="D1987" i="4" s="1"/>
  <c r="C2429" i="1"/>
  <c r="B2429" i="1" s="1"/>
  <c r="B1987" i="4" s="1"/>
  <c r="A2429" i="1"/>
  <c r="A1987" i="4" s="1"/>
  <c r="N2428" i="1"/>
  <c r="N1986" i="4" s="1"/>
  <c r="M2428" i="1"/>
  <c r="J2428" i="1"/>
  <c r="D2428" i="1"/>
  <c r="D1986" i="4" s="1"/>
  <c r="C2428" i="1"/>
  <c r="C1986" i="4" s="1"/>
  <c r="M1986" i="4" s="1"/>
  <c r="A2428" i="1"/>
  <c r="A1986" i="4" s="1"/>
  <c r="N2427" i="1"/>
  <c r="N1985" i="4" s="1"/>
  <c r="M2427" i="1"/>
  <c r="J2427" i="1"/>
  <c r="D2427" i="1"/>
  <c r="D1985" i="4" s="1"/>
  <c r="C2427" i="1"/>
  <c r="P2427" i="1" s="1"/>
  <c r="A2427" i="1"/>
  <c r="A1985" i="4" s="1"/>
  <c r="N2426" i="1"/>
  <c r="N1984" i="4" s="1"/>
  <c r="M2426" i="1"/>
  <c r="J2426" i="1"/>
  <c r="D2426" i="1"/>
  <c r="D1984" i="4" s="1"/>
  <c r="C2426" i="1"/>
  <c r="P2426" i="1" s="1"/>
  <c r="A2426" i="1"/>
  <c r="A1984" i="4" s="1"/>
  <c r="N2425" i="1"/>
  <c r="N1983" i="4" s="1"/>
  <c r="M2425" i="1"/>
  <c r="J2425" i="1"/>
  <c r="D2425" i="1"/>
  <c r="D1983" i="4" s="1"/>
  <c r="C2425" i="1"/>
  <c r="A2425" i="1"/>
  <c r="A1983" i="4" s="1"/>
  <c r="N2424" i="1"/>
  <c r="N1982" i="4" s="1"/>
  <c r="M2424" i="1"/>
  <c r="J2424" i="1"/>
  <c r="D2424" i="1"/>
  <c r="D1982" i="4" s="1"/>
  <c r="C2424" i="1"/>
  <c r="A2424" i="1"/>
  <c r="A1982" i="4" s="1"/>
  <c r="N2423" i="1"/>
  <c r="N1981" i="4" s="1"/>
  <c r="M2423" i="1"/>
  <c r="J2423" i="1"/>
  <c r="D2423" i="1"/>
  <c r="D1981" i="4" s="1"/>
  <c r="C2423" i="1"/>
  <c r="P2423" i="1" s="1"/>
  <c r="A2423" i="1"/>
  <c r="A1981" i="4" s="1"/>
  <c r="N2422" i="1"/>
  <c r="N1980" i="4" s="1"/>
  <c r="M2422" i="1"/>
  <c r="J2422" i="1"/>
  <c r="D2422" i="1"/>
  <c r="D1980" i="4" s="1"/>
  <c r="C2422" i="1"/>
  <c r="C1980" i="4" s="1"/>
  <c r="M1980" i="4" s="1"/>
  <c r="A2422" i="1"/>
  <c r="A1980" i="4" s="1"/>
  <c r="N2421" i="1"/>
  <c r="N1979" i="4" s="1"/>
  <c r="M2421" i="1"/>
  <c r="J2421" i="1"/>
  <c r="D2421" i="1"/>
  <c r="D1979" i="4" s="1"/>
  <c r="C2421" i="1"/>
  <c r="A2421" i="1"/>
  <c r="A1979" i="4" s="1"/>
  <c r="N2420" i="1"/>
  <c r="N1978" i="4" s="1"/>
  <c r="M2420" i="1"/>
  <c r="J2420" i="1"/>
  <c r="D2420" i="1"/>
  <c r="D1978" i="4" s="1"/>
  <c r="C2420" i="1"/>
  <c r="C1978" i="4" s="1"/>
  <c r="M1978" i="4" s="1"/>
  <c r="A2420" i="1"/>
  <c r="A1978" i="4" s="1"/>
  <c r="N2419" i="1"/>
  <c r="N1977" i="4" s="1"/>
  <c r="M2419" i="1"/>
  <c r="J2419" i="1"/>
  <c r="D2419" i="1"/>
  <c r="D1977" i="4" s="1"/>
  <c r="C2419" i="1"/>
  <c r="C1977" i="4" s="1"/>
  <c r="M1977" i="4" s="1"/>
  <c r="A2419" i="1"/>
  <c r="A1977" i="4" s="1"/>
  <c r="N2418" i="1"/>
  <c r="N1976" i="4" s="1"/>
  <c r="M2418" i="1"/>
  <c r="J2418" i="1"/>
  <c r="D2418" i="1"/>
  <c r="D1976" i="4" s="1"/>
  <c r="C2418" i="1"/>
  <c r="P2418" i="1" s="1"/>
  <c r="A2418" i="1"/>
  <c r="A1976" i="4" s="1"/>
  <c r="N2417" i="1"/>
  <c r="N1975" i="4" s="1"/>
  <c r="M2417" i="1"/>
  <c r="J2417" i="1"/>
  <c r="D2417" i="1"/>
  <c r="D1975" i="4" s="1"/>
  <c r="C2417" i="1"/>
  <c r="C1975" i="4" s="1"/>
  <c r="M1975" i="4" s="1"/>
  <c r="A2417" i="1"/>
  <c r="A1975" i="4" s="1"/>
  <c r="N2416" i="1"/>
  <c r="N1974" i="4" s="1"/>
  <c r="M2416" i="1"/>
  <c r="J2416" i="1"/>
  <c r="D2416" i="1"/>
  <c r="D1974" i="4" s="1"/>
  <c r="C2416" i="1"/>
  <c r="A2416" i="1"/>
  <c r="A1974" i="4" s="1"/>
  <c r="N2415" i="1"/>
  <c r="N1973" i="4" s="1"/>
  <c r="M2415" i="1"/>
  <c r="J2415" i="1"/>
  <c r="D2415" i="1"/>
  <c r="D1973" i="4" s="1"/>
  <c r="C2415" i="1"/>
  <c r="P2415" i="1" s="1"/>
  <c r="A2415" i="1"/>
  <c r="A1973" i="4" s="1"/>
  <c r="N2414" i="1"/>
  <c r="N1972" i="4" s="1"/>
  <c r="M2414" i="1"/>
  <c r="J2414" i="1"/>
  <c r="D2414" i="1"/>
  <c r="D1972" i="4" s="1"/>
  <c r="C2414" i="1"/>
  <c r="B2414" i="1" s="1"/>
  <c r="B1972" i="4" s="1"/>
  <c r="A2414" i="1"/>
  <c r="A1972" i="4" s="1"/>
  <c r="N2413" i="1"/>
  <c r="N1971" i="4" s="1"/>
  <c r="M2413" i="1"/>
  <c r="J2413" i="1"/>
  <c r="D2413" i="1"/>
  <c r="D1971" i="4" s="1"/>
  <c r="C2413" i="1"/>
  <c r="P2413" i="1" s="1"/>
  <c r="A2413" i="1"/>
  <c r="A1971" i="4" s="1"/>
  <c r="N2412" i="1"/>
  <c r="N1970" i="4" s="1"/>
  <c r="M2412" i="1"/>
  <c r="J2412" i="1"/>
  <c r="D2412" i="1"/>
  <c r="D1970" i="4" s="1"/>
  <c r="C2412" i="1"/>
  <c r="A2412" i="1"/>
  <c r="A1970" i="4" s="1"/>
  <c r="N2411" i="1"/>
  <c r="N1969" i="4" s="1"/>
  <c r="M2411" i="1"/>
  <c r="J2411" i="1"/>
  <c r="D2411" i="1"/>
  <c r="D1969" i="4" s="1"/>
  <c r="C2411" i="1"/>
  <c r="A2411" i="1"/>
  <c r="A1969" i="4" s="1"/>
  <c r="N2410" i="1"/>
  <c r="N1968" i="4" s="1"/>
  <c r="M2410" i="1"/>
  <c r="J2410" i="1"/>
  <c r="D2410" i="1"/>
  <c r="D1968" i="4" s="1"/>
  <c r="C2410" i="1"/>
  <c r="B2410" i="1" s="1"/>
  <c r="B1968" i="4" s="1"/>
  <c r="A2410" i="1"/>
  <c r="A1968" i="4" s="1"/>
  <c r="N2409" i="1"/>
  <c r="N1967" i="4" s="1"/>
  <c r="M2409" i="1"/>
  <c r="J2409" i="1"/>
  <c r="D2409" i="1"/>
  <c r="D1967" i="4" s="1"/>
  <c r="C2409" i="1"/>
  <c r="B2409" i="1" s="1"/>
  <c r="B1967" i="4" s="1"/>
  <c r="A2409" i="1"/>
  <c r="A1967" i="4" s="1"/>
  <c r="N2408" i="1"/>
  <c r="N1966" i="4" s="1"/>
  <c r="M2408" i="1"/>
  <c r="J2408" i="1"/>
  <c r="D2408" i="1"/>
  <c r="D1966" i="4" s="1"/>
  <c r="C2408" i="1"/>
  <c r="A2408" i="1"/>
  <c r="A1966" i="4" s="1"/>
  <c r="N2407" i="1"/>
  <c r="N1965" i="4" s="1"/>
  <c r="M2407" i="1"/>
  <c r="J2407" i="1"/>
  <c r="D2407" i="1"/>
  <c r="D1965" i="4" s="1"/>
  <c r="C2407" i="1"/>
  <c r="B2407" i="1" s="1"/>
  <c r="B1965" i="4" s="1"/>
  <c r="A2407" i="1"/>
  <c r="A1965" i="4" s="1"/>
  <c r="N2406" i="1"/>
  <c r="N1964" i="4" s="1"/>
  <c r="M2406" i="1"/>
  <c r="J2406" i="1"/>
  <c r="D2406" i="1"/>
  <c r="D1964" i="4" s="1"/>
  <c r="C2406" i="1"/>
  <c r="P2406" i="1" s="1"/>
  <c r="A2406" i="1"/>
  <c r="A1964" i="4" s="1"/>
  <c r="N2405" i="1"/>
  <c r="N1963" i="4" s="1"/>
  <c r="M2405" i="1"/>
  <c r="J2405" i="1"/>
  <c r="D2405" i="1"/>
  <c r="D1963" i="4" s="1"/>
  <c r="C2405" i="1"/>
  <c r="C1963" i="4" s="1"/>
  <c r="M1963" i="4" s="1"/>
  <c r="A2405" i="1"/>
  <c r="A1963" i="4" s="1"/>
  <c r="N2404" i="1"/>
  <c r="N1962" i="4" s="1"/>
  <c r="M2404" i="1"/>
  <c r="J2404" i="1"/>
  <c r="D2404" i="1"/>
  <c r="D1962" i="4" s="1"/>
  <c r="C2404" i="1"/>
  <c r="B2404" i="1" s="1"/>
  <c r="B1962" i="4" s="1"/>
  <c r="A2404" i="1"/>
  <c r="A1962" i="4" s="1"/>
  <c r="N2403" i="1"/>
  <c r="N1961" i="4" s="1"/>
  <c r="M2403" i="1"/>
  <c r="J2403" i="1"/>
  <c r="D2403" i="1"/>
  <c r="D1961" i="4" s="1"/>
  <c r="C2403" i="1"/>
  <c r="C1961" i="4" s="1"/>
  <c r="M1961" i="4" s="1"/>
  <c r="A2403" i="1"/>
  <c r="A1961" i="4" s="1"/>
  <c r="N2402" i="1"/>
  <c r="N1960" i="4" s="1"/>
  <c r="M2402" i="1"/>
  <c r="J2402" i="1"/>
  <c r="D2402" i="1"/>
  <c r="D1960" i="4" s="1"/>
  <c r="C2402" i="1"/>
  <c r="B2402" i="1" s="1"/>
  <c r="B1960" i="4" s="1"/>
  <c r="A2402" i="1"/>
  <c r="A1960" i="4" s="1"/>
  <c r="N2401" i="1"/>
  <c r="N1959" i="4" s="1"/>
  <c r="M2401" i="1"/>
  <c r="J2401" i="1"/>
  <c r="D2401" i="1"/>
  <c r="D1959" i="4" s="1"/>
  <c r="C2401" i="1"/>
  <c r="P2401" i="1" s="1"/>
  <c r="A2401" i="1"/>
  <c r="A1959" i="4" s="1"/>
  <c r="N2400" i="1"/>
  <c r="N1958" i="4" s="1"/>
  <c r="M2400" i="1"/>
  <c r="J2400" i="1"/>
  <c r="D2400" i="1"/>
  <c r="D1958" i="4" s="1"/>
  <c r="C2400" i="1"/>
  <c r="B2400" i="1" s="1"/>
  <c r="B1958" i="4" s="1"/>
  <c r="A2400" i="1"/>
  <c r="A1958" i="4" s="1"/>
  <c r="N2399" i="1"/>
  <c r="N1957" i="4" s="1"/>
  <c r="M2399" i="1"/>
  <c r="J2399" i="1"/>
  <c r="D2399" i="1"/>
  <c r="D1957" i="4" s="1"/>
  <c r="C2399" i="1"/>
  <c r="P2399" i="1" s="1"/>
  <c r="A2399" i="1"/>
  <c r="A1957" i="4" s="1"/>
  <c r="N2398" i="1"/>
  <c r="N1956" i="4" s="1"/>
  <c r="M2398" i="1"/>
  <c r="J2398" i="1"/>
  <c r="D2398" i="1"/>
  <c r="D1956" i="4" s="1"/>
  <c r="C2398" i="1"/>
  <c r="B2398" i="1" s="1"/>
  <c r="B1956" i="4" s="1"/>
  <c r="A2398" i="1"/>
  <c r="A1956" i="4" s="1"/>
  <c r="N2397" i="1"/>
  <c r="N1955" i="4" s="1"/>
  <c r="M2397" i="1"/>
  <c r="J2397" i="1"/>
  <c r="D2397" i="1"/>
  <c r="D1955" i="4" s="1"/>
  <c r="C2397" i="1"/>
  <c r="A2397" i="1"/>
  <c r="A1955" i="4" s="1"/>
  <c r="N2396" i="1"/>
  <c r="N1954" i="4" s="1"/>
  <c r="M2396" i="1"/>
  <c r="J2396" i="1"/>
  <c r="D2396" i="1"/>
  <c r="D1954" i="4" s="1"/>
  <c r="C2396" i="1"/>
  <c r="B2396" i="1" s="1"/>
  <c r="B1954" i="4" s="1"/>
  <c r="A2396" i="1"/>
  <c r="A1954" i="4" s="1"/>
  <c r="N2395" i="1"/>
  <c r="N1953" i="4" s="1"/>
  <c r="M2395" i="1"/>
  <c r="J2395" i="1"/>
  <c r="D2395" i="1"/>
  <c r="D1953" i="4" s="1"/>
  <c r="C2395" i="1"/>
  <c r="P2395" i="1" s="1"/>
  <c r="A2395" i="1"/>
  <c r="A1953" i="4" s="1"/>
  <c r="N2394" i="1"/>
  <c r="N1952" i="4" s="1"/>
  <c r="M2394" i="1"/>
  <c r="J2394" i="1"/>
  <c r="D2394" i="1"/>
  <c r="D1952" i="4" s="1"/>
  <c r="C2394" i="1"/>
  <c r="B2394" i="1" s="1"/>
  <c r="B1952" i="4" s="1"/>
  <c r="A2394" i="1"/>
  <c r="A1952" i="4" s="1"/>
  <c r="N2393" i="1"/>
  <c r="N1951" i="4" s="1"/>
  <c r="M2393" i="1"/>
  <c r="J2393" i="1"/>
  <c r="D2393" i="1"/>
  <c r="D1951" i="4" s="1"/>
  <c r="C2393" i="1"/>
  <c r="P2393" i="1" s="1"/>
  <c r="A2393" i="1"/>
  <c r="A1951" i="4" s="1"/>
  <c r="N2392" i="1"/>
  <c r="N1950" i="4" s="1"/>
  <c r="M2392" i="1"/>
  <c r="J2392" i="1"/>
  <c r="D2392" i="1"/>
  <c r="D1950" i="4" s="1"/>
  <c r="C2392" i="1"/>
  <c r="A2392" i="1"/>
  <c r="A1950" i="4" s="1"/>
  <c r="N2391" i="1"/>
  <c r="N1949" i="4" s="1"/>
  <c r="M2391" i="1"/>
  <c r="J2391" i="1"/>
  <c r="D2391" i="1"/>
  <c r="D1949" i="4" s="1"/>
  <c r="C2391" i="1"/>
  <c r="C1949" i="4" s="1"/>
  <c r="M1949" i="4" s="1"/>
  <c r="A2391" i="1"/>
  <c r="A1949" i="4" s="1"/>
  <c r="N2390" i="1"/>
  <c r="N1948" i="4" s="1"/>
  <c r="M2390" i="1"/>
  <c r="J2390" i="1"/>
  <c r="D2390" i="1"/>
  <c r="D1948" i="4" s="1"/>
  <c r="C2390" i="1"/>
  <c r="A2390" i="1"/>
  <c r="A1948" i="4" s="1"/>
  <c r="N2389" i="1"/>
  <c r="N1947" i="4" s="1"/>
  <c r="M2389" i="1"/>
  <c r="J2389" i="1"/>
  <c r="D2389" i="1"/>
  <c r="D1947" i="4" s="1"/>
  <c r="C2389" i="1"/>
  <c r="B2389" i="1" s="1"/>
  <c r="B1947" i="4" s="1"/>
  <c r="A2389" i="1"/>
  <c r="A1947" i="4" s="1"/>
  <c r="N2388" i="1"/>
  <c r="N1946" i="4" s="1"/>
  <c r="M2388" i="1"/>
  <c r="J2388" i="1"/>
  <c r="D2388" i="1"/>
  <c r="D1946" i="4" s="1"/>
  <c r="C2388" i="1"/>
  <c r="B2388" i="1" s="1"/>
  <c r="B1946" i="4" s="1"/>
  <c r="A2388" i="1"/>
  <c r="A1946" i="4" s="1"/>
  <c r="N2387" i="1"/>
  <c r="N1945" i="4" s="1"/>
  <c r="M2387" i="1"/>
  <c r="J2387" i="1"/>
  <c r="D2387" i="1"/>
  <c r="D1945" i="4" s="1"/>
  <c r="C2387" i="1"/>
  <c r="C1945" i="4" s="1"/>
  <c r="M1945" i="4" s="1"/>
  <c r="A2387" i="1"/>
  <c r="A1945" i="4" s="1"/>
  <c r="N2386" i="1"/>
  <c r="N1944" i="4" s="1"/>
  <c r="M2386" i="1"/>
  <c r="J2386" i="1"/>
  <c r="D2386" i="1"/>
  <c r="D1944" i="4" s="1"/>
  <c r="C2386" i="1"/>
  <c r="P2386" i="1" s="1"/>
  <c r="A2386" i="1"/>
  <c r="A1944" i="4" s="1"/>
  <c r="N2385" i="1"/>
  <c r="N1943" i="4" s="1"/>
  <c r="M2385" i="1"/>
  <c r="J2385" i="1"/>
  <c r="D2385" i="1"/>
  <c r="D1943" i="4" s="1"/>
  <c r="C2385" i="1"/>
  <c r="C1943" i="4" s="1"/>
  <c r="M1943" i="4" s="1"/>
  <c r="A2385" i="1"/>
  <c r="A1943" i="4" s="1"/>
  <c r="N2384" i="1"/>
  <c r="N1942" i="4" s="1"/>
  <c r="M2384" i="1"/>
  <c r="J2384" i="1"/>
  <c r="D2384" i="1"/>
  <c r="D1942" i="4" s="1"/>
  <c r="C2384" i="1"/>
  <c r="A2384" i="1"/>
  <c r="A1942" i="4" s="1"/>
  <c r="N2383" i="1"/>
  <c r="N1941" i="4" s="1"/>
  <c r="M2383" i="1"/>
  <c r="J2383" i="1"/>
  <c r="D2383" i="1"/>
  <c r="D1941" i="4" s="1"/>
  <c r="C2383" i="1"/>
  <c r="A2383" i="1"/>
  <c r="A1941" i="4" s="1"/>
  <c r="N2382" i="1"/>
  <c r="N1940" i="4" s="1"/>
  <c r="M2382" i="1"/>
  <c r="J2382" i="1"/>
  <c r="D2382" i="1"/>
  <c r="D1940" i="4" s="1"/>
  <c r="C2382" i="1"/>
  <c r="A2382" i="1"/>
  <c r="A1940" i="4" s="1"/>
  <c r="N2381" i="1"/>
  <c r="N1939" i="4" s="1"/>
  <c r="M2381" i="1"/>
  <c r="J2381" i="1"/>
  <c r="D2381" i="1"/>
  <c r="D1939" i="4" s="1"/>
  <c r="C2381" i="1"/>
  <c r="B2381" i="1" s="1"/>
  <c r="B1939" i="4" s="1"/>
  <c r="A2381" i="1"/>
  <c r="A1939" i="4" s="1"/>
  <c r="N2380" i="1"/>
  <c r="N1938" i="4" s="1"/>
  <c r="M2380" i="1"/>
  <c r="J2380" i="1"/>
  <c r="D2380" i="1"/>
  <c r="D1938" i="4" s="1"/>
  <c r="C2380" i="1"/>
  <c r="A2380" i="1"/>
  <c r="A1938" i="4" s="1"/>
  <c r="N2379" i="1"/>
  <c r="N1937" i="4" s="1"/>
  <c r="M2379" i="1"/>
  <c r="J2379" i="1"/>
  <c r="D2379" i="1"/>
  <c r="D1937" i="4" s="1"/>
  <c r="C2379" i="1"/>
  <c r="B2379" i="1" s="1"/>
  <c r="B1937" i="4" s="1"/>
  <c r="A2379" i="1"/>
  <c r="A1937" i="4" s="1"/>
  <c r="N2378" i="1"/>
  <c r="N1936" i="4" s="1"/>
  <c r="M2378" i="1"/>
  <c r="J2378" i="1"/>
  <c r="D2378" i="1"/>
  <c r="D1936" i="4" s="1"/>
  <c r="C2378" i="1"/>
  <c r="P2378" i="1" s="1"/>
  <c r="A2378" i="1"/>
  <c r="A1936" i="4" s="1"/>
  <c r="N2377" i="1"/>
  <c r="N1935" i="4" s="1"/>
  <c r="M2377" i="1"/>
  <c r="J2377" i="1"/>
  <c r="D2377" i="1"/>
  <c r="D1935" i="4" s="1"/>
  <c r="C2377" i="1"/>
  <c r="A2377" i="1"/>
  <c r="A1935" i="4" s="1"/>
  <c r="N2376" i="1"/>
  <c r="N1934" i="4" s="1"/>
  <c r="M2376" i="1"/>
  <c r="J2376" i="1"/>
  <c r="D2376" i="1"/>
  <c r="D1934" i="4" s="1"/>
  <c r="C2376" i="1"/>
  <c r="B2376" i="1" s="1"/>
  <c r="B1934" i="4" s="1"/>
  <c r="A2376" i="1"/>
  <c r="A1934" i="4" s="1"/>
  <c r="N2375" i="1"/>
  <c r="N1933" i="4" s="1"/>
  <c r="M2375" i="1"/>
  <c r="J2375" i="1"/>
  <c r="D2375" i="1"/>
  <c r="D1933" i="4" s="1"/>
  <c r="C2375" i="1"/>
  <c r="A2375" i="1"/>
  <c r="A1933" i="4" s="1"/>
  <c r="N2374" i="1"/>
  <c r="N1932" i="4" s="1"/>
  <c r="M2374" i="1"/>
  <c r="J2374" i="1"/>
  <c r="D2374" i="1"/>
  <c r="D1932" i="4" s="1"/>
  <c r="C2374" i="1"/>
  <c r="B2374" i="1" s="1"/>
  <c r="B1932" i="4" s="1"/>
  <c r="A2374" i="1"/>
  <c r="A1932" i="4" s="1"/>
  <c r="N2373" i="1"/>
  <c r="N1931" i="4" s="1"/>
  <c r="M2373" i="1"/>
  <c r="J2373" i="1"/>
  <c r="D2373" i="1"/>
  <c r="D1931" i="4" s="1"/>
  <c r="C2373" i="1"/>
  <c r="A2373" i="1"/>
  <c r="A1931" i="4" s="1"/>
  <c r="N2372" i="1"/>
  <c r="N1930" i="4" s="1"/>
  <c r="M2372" i="1"/>
  <c r="J2372" i="1"/>
  <c r="D2372" i="1"/>
  <c r="D1930" i="4" s="1"/>
  <c r="C2372" i="1"/>
  <c r="B2372" i="1" s="1"/>
  <c r="B1930" i="4" s="1"/>
  <c r="A2372" i="1"/>
  <c r="A1930" i="4" s="1"/>
  <c r="N2371" i="1"/>
  <c r="N1929" i="4" s="1"/>
  <c r="M2371" i="1"/>
  <c r="J2371" i="1"/>
  <c r="D2371" i="1"/>
  <c r="D1929" i="4" s="1"/>
  <c r="C2371" i="1"/>
  <c r="P2371" i="1" s="1"/>
  <c r="A2371" i="1"/>
  <c r="A1929" i="4" s="1"/>
  <c r="N2370" i="1"/>
  <c r="N1928" i="4" s="1"/>
  <c r="M2370" i="1"/>
  <c r="J2370" i="1"/>
  <c r="D2370" i="1"/>
  <c r="D1928" i="4" s="1"/>
  <c r="C2370" i="1"/>
  <c r="B2370" i="1" s="1"/>
  <c r="B1928" i="4" s="1"/>
  <c r="A2370" i="1"/>
  <c r="A1928" i="4" s="1"/>
  <c r="N2369" i="1"/>
  <c r="N1927" i="4" s="1"/>
  <c r="M2369" i="1"/>
  <c r="J2369" i="1"/>
  <c r="D2369" i="1"/>
  <c r="D1927" i="4" s="1"/>
  <c r="C2369" i="1"/>
  <c r="B2369" i="1" s="1"/>
  <c r="B1927" i="4" s="1"/>
  <c r="A2369" i="1"/>
  <c r="A1927" i="4" s="1"/>
  <c r="N2368" i="1"/>
  <c r="N1926" i="4" s="1"/>
  <c r="M2368" i="1"/>
  <c r="J2368" i="1"/>
  <c r="D2368" i="1"/>
  <c r="D1926" i="4" s="1"/>
  <c r="C2368" i="1"/>
  <c r="A2368" i="1"/>
  <c r="A1926" i="4" s="1"/>
  <c r="N2367" i="1"/>
  <c r="N1925" i="4" s="1"/>
  <c r="M2367" i="1"/>
  <c r="J2367" i="1"/>
  <c r="D2367" i="1"/>
  <c r="D1925" i="4" s="1"/>
  <c r="C2367" i="1"/>
  <c r="B2367" i="1" s="1"/>
  <c r="B1925" i="4" s="1"/>
  <c r="A2367" i="1"/>
  <c r="A1925" i="4" s="1"/>
  <c r="N2366" i="1"/>
  <c r="N1924" i="4" s="1"/>
  <c r="M2366" i="1"/>
  <c r="J2366" i="1"/>
  <c r="D2366" i="1"/>
  <c r="D1924" i="4" s="1"/>
  <c r="C2366" i="1"/>
  <c r="A2366" i="1"/>
  <c r="A1924" i="4" s="1"/>
  <c r="N2365" i="1"/>
  <c r="N1923" i="4" s="1"/>
  <c r="M2365" i="1"/>
  <c r="J2365" i="1"/>
  <c r="D2365" i="1"/>
  <c r="D1923" i="4" s="1"/>
  <c r="C2365" i="1"/>
  <c r="B2365" i="1" s="1"/>
  <c r="B1923" i="4" s="1"/>
  <c r="A2365" i="1"/>
  <c r="A1923" i="4" s="1"/>
  <c r="N2364" i="1"/>
  <c r="N1922" i="4" s="1"/>
  <c r="M2364" i="1"/>
  <c r="J2364" i="1"/>
  <c r="D2364" i="1"/>
  <c r="D1922" i="4" s="1"/>
  <c r="C2364" i="1"/>
  <c r="A2364" i="1"/>
  <c r="A1922" i="4" s="1"/>
  <c r="N2363" i="1"/>
  <c r="N1921" i="4" s="1"/>
  <c r="M2363" i="1"/>
  <c r="J2363" i="1"/>
  <c r="D2363" i="1"/>
  <c r="D1921" i="4" s="1"/>
  <c r="C2363" i="1"/>
  <c r="A2363" i="1"/>
  <c r="A1921" i="4" s="1"/>
  <c r="N2362" i="1"/>
  <c r="N1920" i="4" s="1"/>
  <c r="M2362" i="1"/>
  <c r="J2362" i="1"/>
  <c r="D2362" i="1"/>
  <c r="D1920" i="4" s="1"/>
  <c r="C2362" i="1"/>
  <c r="A2362" i="1"/>
  <c r="A1920" i="4" s="1"/>
  <c r="N2361" i="1"/>
  <c r="N1919" i="4" s="1"/>
  <c r="M2361" i="1"/>
  <c r="J2361" i="1"/>
  <c r="D2361" i="1"/>
  <c r="D1919" i="4" s="1"/>
  <c r="C2361" i="1"/>
  <c r="B2361" i="1" s="1"/>
  <c r="B1919" i="4" s="1"/>
  <c r="A2361" i="1"/>
  <c r="A1919" i="4" s="1"/>
  <c r="N2360" i="1"/>
  <c r="N1918" i="4" s="1"/>
  <c r="M2360" i="1"/>
  <c r="J2360" i="1"/>
  <c r="D2360" i="1"/>
  <c r="D1918" i="4" s="1"/>
  <c r="C2360" i="1"/>
  <c r="C1918" i="4" s="1"/>
  <c r="M1918" i="4" s="1"/>
  <c r="A2360" i="1"/>
  <c r="A1918" i="4" s="1"/>
  <c r="N2359" i="1"/>
  <c r="N1917" i="4" s="1"/>
  <c r="M2359" i="1"/>
  <c r="J2359" i="1"/>
  <c r="D2359" i="1"/>
  <c r="D1917" i="4" s="1"/>
  <c r="C2359" i="1"/>
  <c r="B2359" i="1" s="1"/>
  <c r="B1917" i="4" s="1"/>
  <c r="A2359" i="1"/>
  <c r="A1917" i="4" s="1"/>
  <c r="N2358" i="1"/>
  <c r="N1916" i="4" s="1"/>
  <c r="M2358" i="1"/>
  <c r="J2358" i="1"/>
  <c r="D2358" i="1"/>
  <c r="D1916" i="4" s="1"/>
  <c r="C2358" i="1"/>
  <c r="C1916" i="4" s="1"/>
  <c r="M1916" i="4" s="1"/>
  <c r="A2358" i="1"/>
  <c r="A1916" i="4" s="1"/>
  <c r="N2357" i="1"/>
  <c r="N1915" i="4" s="1"/>
  <c r="M2357" i="1"/>
  <c r="J2357" i="1"/>
  <c r="D2357" i="1"/>
  <c r="D1915" i="4" s="1"/>
  <c r="C2357" i="1"/>
  <c r="A2357" i="1"/>
  <c r="A1915" i="4" s="1"/>
  <c r="N2356" i="1"/>
  <c r="N1914" i="4" s="1"/>
  <c r="M2356" i="1"/>
  <c r="J2356" i="1"/>
  <c r="D2356" i="1"/>
  <c r="D1914" i="4" s="1"/>
  <c r="C2356" i="1"/>
  <c r="C1914" i="4" s="1"/>
  <c r="M1914" i="4" s="1"/>
  <c r="A2356" i="1"/>
  <c r="A1914" i="4" s="1"/>
  <c r="N2355" i="1"/>
  <c r="N1913" i="4" s="1"/>
  <c r="M2355" i="1"/>
  <c r="J2355" i="1"/>
  <c r="D2355" i="1"/>
  <c r="D1913" i="4" s="1"/>
  <c r="C2355" i="1"/>
  <c r="B2355" i="1" s="1"/>
  <c r="B1913" i="4" s="1"/>
  <c r="A2355" i="1"/>
  <c r="A1913" i="4" s="1"/>
  <c r="N2354" i="1"/>
  <c r="N1912" i="4" s="1"/>
  <c r="M2354" i="1"/>
  <c r="J2354" i="1"/>
  <c r="D2354" i="1"/>
  <c r="D1912" i="4" s="1"/>
  <c r="C2354" i="1"/>
  <c r="C1912" i="4" s="1"/>
  <c r="M1912" i="4" s="1"/>
  <c r="A2354" i="1"/>
  <c r="A1912" i="4" s="1"/>
  <c r="N2353" i="1"/>
  <c r="N1911" i="4" s="1"/>
  <c r="M2353" i="1"/>
  <c r="J2353" i="1"/>
  <c r="D2353" i="1"/>
  <c r="D1911" i="4" s="1"/>
  <c r="C2353" i="1"/>
  <c r="B2353" i="1" s="1"/>
  <c r="B1911" i="4" s="1"/>
  <c r="A2353" i="1"/>
  <c r="A1911" i="4" s="1"/>
  <c r="N2352" i="1"/>
  <c r="N1910" i="4" s="1"/>
  <c r="M2352" i="1"/>
  <c r="J2352" i="1"/>
  <c r="D2352" i="1"/>
  <c r="D1910" i="4" s="1"/>
  <c r="C2352" i="1"/>
  <c r="P2352" i="1" s="1"/>
  <c r="A2352" i="1"/>
  <c r="A1910" i="4" s="1"/>
  <c r="N2351" i="1"/>
  <c r="N1909" i="4" s="1"/>
  <c r="M2351" i="1"/>
  <c r="J2351" i="1"/>
  <c r="D2351" i="1"/>
  <c r="D1909" i="4" s="1"/>
  <c r="C2351" i="1"/>
  <c r="B2351" i="1" s="1"/>
  <c r="B1909" i="4" s="1"/>
  <c r="A2351" i="1"/>
  <c r="A1909" i="4" s="1"/>
  <c r="N2350" i="1"/>
  <c r="N1908" i="4" s="1"/>
  <c r="M2350" i="1"/>
  <c r="J2350" i="1"/>
  <c r="D2350" i="1"/>
  <c r="D1908" i="4" s="1"/>
  <c r="C2350" i="1"/>
  <c r="A2350" i="1"/>
  <c r="A1908" i="4" s="1"/>
  <c r="N2349" i="1"/>
  <c r="N1907" i="4" s="1"/>
  <c r="M2349" i="1"/>
  <c r="J2349" i="1"/>
  <c r="D2349" i="1"/>
  <c r="D1907" i="4" s="1"/>
  <c r="C2349" i="1"/>
  <c r="B2349" i="1" s="1"/>
  <c r="B1907" i="4" s="1"/>
  <c r="A2349" i="1"/>
  <c r="A1907" i="4" s="1"/>
  <c r="N2348" i="1"/>
  <c r="N1906" i="4" s="1"/>
  <c r="M2348" i="1"/>
  <c r="J2348" i="1"/>
  <c r="D2348" i="1"/>
  <c r="D1906" i="4" s="1"/>
  <c r="C2348" i="1"/>
  <c r="A2348" i="1"/>
  <c r="A1906" i="4" s="1"/>
  <c r="N2347" i="1"/>
  <c r="N1905" i="4" s="1"/>
  <c r="M2347" i="1"/>
  <c r="J2347" i="1"/>
  <c r="D2347" i="1"/>
  <c r="D1905" i="4" s="1"/>
  <c r="C2347" i="1"/>
  <c r="C1905" i="4" s="1"/>
  <c r="M1905" i="4" s="1"/>
  <c r="A2347" i="1"/>
  <c r="A1905" i="4" s="1"/>
  <c r="N2346" i="1"/>
  <c r="N1904" i="4" s="1"/>
  <c r="M2346" i="1"/>
  <c r="J2346" i="1"/>
  <c r="D2346" i="1"/>
  <c r="D1904" i="4" s="1"/>
  <c r="C2346" i="1"/>
  <c r="C1904" i="4" s="1"/>
  <c r="M1904" i="4" s="1"/>
  <c r="A2346" i="1"/>
  <c r="A1904" i="4" s="1"/>
  <c r="N2345" i="1"/>
  <c r="N1903" i="4" s="1"/>
  <c r="M2345" i="1"/>
  <c r="J2345" i="1"/>
  <c r="D2345" i="1"/>
  <c r="D1903" i="4" s="1"/>
  <c r="C2345" i="1"/>
  <c r="A2345" i="1"/>
  <c r="A1903" i="4" s="1"/>
  <c r="N2344" i="1"/>
  <c r="N1902" i="4" s="1"/>
  <c r="M2344" i="1"/>
  <c r="J2344" i="1"/>
  <c r="D2344" i="1"/>
  <c r="D1902" i="4" s="1"/>
  <c r="C2344" i="1"/>
  <c r="B2344" i="1" s="1"/>
  <c r="B1902" i="4" s="1"/>
  <c r="A2344" i="1"/>
  <c r="A1902" i="4" s="1"/>
  <c r="N2343" i="1"/>
  <c r="N1901" i="4" s="1"/>
  <c r="M2343" i="1"/>
  <c r="J2343" i="1"/>
  <c r="D2343" i="1"/>
  <c r="D1901" i="4" s="1"/>
  <c r="C2343" i="1"/>
  <c r="P2343" i="1" s="1"/>
  <c r="A2343" i="1"/>
  <c r="A1901" i="4" s="1"/>
  <c r="N2342" i="1"/>
  <c r="N1900" i="4" s="1"/>
  <c r="M2342" i="1"/>
  <c r="J2342" i="1"/>
  <c r="D2342" i="1"/>
  <c r="D1900" i="4" s="1"/>
  <c r="C2342" i="1"/>
  <c r="B2342" i="1" s="1"/>
  <c r="B1900" i="4" s="1"/>
  <c r="A2342" i="1"/>
  <c r="A1900" i="4" s="1"/>
  <c r="N2341" i="1"/>
  <c r="N1899" i="4" s="1"/>
  <c r="M2341" i="1"/>
  <c r="J2341" i="1"/>
  <c r="D2341" i="1"/>
  <c r="D1899" i="4" s="1"/>
  <c r="C2341" i="1"/>
  <c r="C1899" i="4" s="1"/>
  <c r="M1899" i="4" s="1"/>
  <c r="A2341" i="1"/>
  <c r="A1899" i="4" s="1"/>
  <c r="N2340" i="1"/>
  <c r="N1898" i="4" s="1"/>
  <c r="M2340" i="1"/>
  <c r="J2340" i="1"/>
  <c r="D2340" i="1"/>
  <c r="D1898" i="4" s="1"/>
  <c r="C2340" i="1"/>
  <c r="C1898" i="4" s="1"/>
  <c r="M1898" i="4" s="1"/>
  <c r="A2340" i="1"/>
  <c r="A1898" i="4" s="1"/>
  <c r="N2339" i="1"/>
  <c r="N1897" i="4" s="1"/>
  <c r="M2339" i="1"/>
  <c r="J2339" i="1"/>
  <c r="D2339" i="1"/>
  <c r="D1897" i="4" s="1"/>
  <c r="C2339" i="1"/>
  <c r="A2339" i="1"/>
  <c r="A1897" i="4" s="1"/>
  <c r="N2338" i="1"/>
  <c r="N1896" i="4" s="1"/>
  <c r="M2338" i="1"/>
  <c r="J2338" i="1"/>
  <c r="D2338" i="1"/>
  <c r="D1896" i="4" s="1"/>
  <c r="C2338" i="1"/>
  <c r="P2338" i="1" s="1"/>
  <c r="A2338" i="1"/>
  <c r="A1896" i="4" s="1"/>
  <c r="N2337" i="1"/>
  <c r="N1895" i="4" s="1"/>
  <c r="M2337" i="1"/>
  <c r="J2337" i="1"/>
  <c r="D2337" i="1"/>
  <c r="D1895" i="4" s="1"/>
  <c r="C2337" i="1"/>
  <c r="B2337" i="1" s="1"/>
  <c r="B1895" i="4" s="1"/>
  <c r="A2337" i="1"/>
  <c r="A1895" i="4" s="1"/>
  <c r="N2336" i="1"/>
  <c r="N1894" i="4" s="1"/>
  <c r="M2336" i="1"/>
  <c r="J2336" i="1"/>
  <c r="D2336" i="1"/>
  <c r="D1894" i="4" s="1"/>
  <c r="C2336" i="1"/>
  <c r="A2336" i="1"/>
  <c r="A1894" i="4" s="1"/>
  <c r="N2335" i="1"/>
  <c r="N1893" i="4" s="1"/>
  <c r="M2335" i="1"/>
  <c r="J2335" i="1"/>
  <c r="D2335" i="1"/>
  <c r="D1893" i="4" s="1"/>
  <c r="C2335" i="1"/>
  <c r="A2335" i="1"/>
  <c r="A1893" i="4" s="1"/>
  <c r="N2334" i="1"/>
  <c r="N1892" i="4" s="1"/>
  <c r="M2334" i="1"/>
  <c r="J2334" i="1"/>
  <c r="D2334" i="1"/>
  <c r="D1892" i="4" s="1"/>
  <c r="C2334" i="1"/>
  <c r="A2334" i="1"/>
  <c r="A1892" i="4" s="1"/>
  <c r="N2333" i="1"/>
  <c r="N1891" i="4" s="1"/>
  <c r="M2333" i="1"/>
  <c r="J2333" i="1"/>
  <c r="D2333" i="1"/>
  <c r="D1891" i="4" s="1"/>
  <c r="C2333" i="1"/>
  <c r="P2333" i="1" s="1"/>
  <c r="A2333" i="1"/>
  <c r="A1891" i="4" s="1"/>
  <c r="N2332" i="1"/>
  <c r="N1890" i="4" s="1"/>
  <c r="M2332" i="1"/>
  <c r="J2332" i="1"/>
  <c r="D2332" i="1"/>
  <c r="D1890" i="4" s="1"/>
  <c r="C2332" i="1"/>
  <c r="A2332" i="1"/>
  <c r="A1890" i="4" s="1"/>
  <c r="N2331" i="1"/>
  <c r="N1889" i="4" s="1"/>
  <c r="M2331" i="1"/>
  <c r="J2331" i="1"/>
  <c r="D2331" i="1"/>
  <c r="D1889" i="4" s="1"/>
  <c r="C2331" i="1"/>
  <c r="A2331" i="1"/>
  <c r="A1889" i="4" s="1"/>
  <c r="N2330" i="1"/>
  <c r="N1888" i="4" s="1"/>
  <c r="M2330" i="1"/>
  <c r="J2330" i="1"/>
  <c r="D2330" i="1"/>
  <c r="D1888" i="4" s="1"/>
  <c r="C2330" i="1"/>
  <c r="C1888" i="4" s="1"/>
  <c r="M1888" i="4" s="1"/>
  <c r="A2330" i="1"/>
  <c r="A1888" i="4" s="1"/>
  <c r="N2329" i="1"/>
  <c r="N1887" i="4" s="1"/>
  <c r="M2329" i="1"/>
  <c r="J2329" i="1"/>
  <c r="D2329" i="1"/>
  <c r="D1887" i="4" s="1"/>
  <c r="C2329" i="1"/>
  <c r="B2329" i="1" s="1"/>
  <c r="B1887" i="4" s="1"/>
  <c r="A2329" i="1"/>
  <c r="A1887" i="4" s="1"/>
  <c r="N2328" i="1"/>
  <c r="N1886" i="4" s="1"/>
  <c r="M2328" i="1"/>
  <c r="J2328" i="1"/>
  <c r="D2328" i="1"/>
  <c r="D1886" i="4" s="1"/>
  <c r="C2328" i="1"/>
  <c r="C1886" i="4" s="1"/>
  <c r="M1886" i="4" s="1"/>
  <c r="A2328" i="1"/>
  <c r="A1886" i="4" s="1"/>
  <c r="N2327" i="1"/>
  <c r="N1885" i="4" s="1"/>
  <c r="M2327" i="1"/>
  <c r="J2327" i="1"/>
  <c r="D2327" i="1"/>
  <c r="D1885" i="4" s="1"/>
  <c r="C2327" i="1"/>
  <c r="B2327" i="1" s="1"/>
  <c r="B1885" i="4" s="1"/>
  <c r="A2327" i="1"/>
  <c r="A1885" i="4" s="1"/>
  <c r="N2326" i="1"/>
  <c r="N1884" i="4" s="1"/>
  <c r="M2326" i="1"/>
  <c r="J2326" i="1"/>
  <c r="D2326" i="1"/>
  <c r="D1884" i="4" s="1"/>
  <c r="C2326" i="1"/>
  <c r="P2326" i="1" s="1"/>
  <c r="A2326" i="1"/>
  <c r="A1884" i="4" s="1"/>
  <c r="N2325" i="1"/>
  <c r="N1883" i="4" s="1"/>
  <c r="M2325" i="1"/>
  <c r="J2325" i="1"/>
  <c r="D2325" i="1"/>
  <c r="D1883" i="4" s="1"/>
  <c r="C2325" i="1"/>
  <c r="B2325" i="1" s="1"/>
  <c r="B1883" i="4" s="1"/>
  <c r="A2325" i="1"/>
  <c r="A1883" i="4" s="1"/>
  <c r="N2324" i="1"/>
  <c r="N1882" i="4" s="1"/>
  <c r="M2324" i="1"/>
  <c r="J2324" i="1"/>
  <c r="D2324" i="1"/>
  <c r="D1882" i="4" s="1"/>
  <c r="C2324" i="1"/>
  <c r="P2324" i="1" s="1"/>
  <c r="A2324" i="1"/>
  <c r="A1882" i="4" s="1"/>
  <c r="N2323" i="1"/>
  <c r="N1881" i="4" s="1"/>
  <c r="M2323" i="1"/>
  <c r="J2323" i="1"/>
  <c r="D2323" i="1"/>
  <c r="D1881" i="4" s="1"/>
  <c r="C2323" i="1"/>
  <c r="B2323" i="1" s="1"/>
  <c r="B1881" i="4" s="1"/>
  <c r="A2323" i="1"/>
  <c r="A1881" i="4" s="1"/>
  <c r="N2322" i="1"/>
  <c r="N1880" i="4" s="1"/>
  <c r="M2322" i="1"/>
  <c r="J2322" i="1"/>
  <c r="D2322" i="1"/>
  <c r="D1880" i="4" s="1"/>
  <c r="C2322" i="1"/>
  <c r="C1880" i="4" s="1"/>
  <c r="M1880" i="4" s="1"/>
  <c r="A2322" i="1"/>
  <c r="A1880" i="4" s="1"/>
  <c r="N2321" i="1"/>
  <c r="N1879" i="4" s="1"/>
  <c r="M2321" i="1"/>
  <c r="J2321" i="1"/>
  <c r="D2321" i="1"/>
  <c r="D1879" i="4" s="1"/>
  <c r="C2321" i="1"/>
  <c r="A2321" i="1"/>
  <c r="A1879" i="4" s="1"/>
  <c r="N2320" i="1"/>
  <c r="N1878" i="4" s="1"/>
  <c r="M2320" i="1"/>
  <c r="J2320" i="1"/>
  <c r="D2320" i="1"/>
  <c r="D1878" i="4" s="1"/>
  <c r="C2320" i="1"/>
  <c r="C1878" i="4" s="1"/>
  <c r="M1878" i="4" s="1"/>
  <c r="A2320" i="1"/>
  <c r="A1878" i="4" s="1"/>
  <c r="N2319" i="1"/>
  <c r="N1877" i="4" s="1"/>
  <c r="M2319" i="1"/>
  <c r="J2319" i="1"/>
  <c r="D2319" i="1"/>
  <c r="D1877" i="4" s="1"/>
  <c r="C2319" i="1"/>
  <c r="C1877" i="4" s="1"/>
  <c r="M1877" i="4" s="1"/>
  <c r="A2319" i="1"/>
  <c r="A1877" i="4" s="1"/>
  <c r="N2318" i="1"/>
  <c r="N1876" i="4" s="1"/>
  <c r="M2318" i="1"/>
  <c r="J2318" i="1"/>
  <c r="D2318" i="1"/>
  <c r="D1876" i="4" s="1"/>
  <c r="C2318" i="1"/>
  <c r="P2318" i="1" s="1"/>
  <c r="A2318" i="1"/>
  <c r="A1876" i="4" s="1"/>
  <c r="N2317" i="1"/>
  <c r="N1875" i="4" s="1"/>
  <c r="M2317" i="1"/>
  <c r="J2317" i="1"/>
  <c r="D2317" i="1"/>
  <c r="D1875" i="4" s="1"/>
  <c r="C2317" i="1"/>
  <c r="A2317" i="1"/>
  <c r="A1875" i="4" s="1"/>
  <c r="N2316" i="1"/>
  <c r="N1874" i="4" s="1"/>
  <c r="M2316" i="1"/>
  <c r="J2316" i="1"/>
  <c r="D2316" i="1"/>
  <c r="D1874" i="4" s="1"/>
  <c r="C2316" i="1"/>
  <c r="P2316" i="1" s="1"/>
  <c r="A2316" i="1"/>
  <c r="A1874" i="4" s="1"/>
  <c r="N2315" i="1"/>
  <c r="N1873" i="4" s="1"/>
  <c r="M2315" i="1"/>
  <c r="J2315" i="1"/>
  <c r="D2315" i="1"/>
  <c r="D1873" i="4" s="1"/>
  <c r="C2315" i="1"/>
  <c r="C1873" i="4" s="1"/>
  <c r="M1873" i="4" s="1"/>
  <c r="A2315" i="1"/>
  <c r="A1873" i="4" s="1"/>
  <c r="N2314" i="1"/>
  <c r="N1872" i="4" s="1"/>
  <c r="M2314" i="1"/>
  <c r="J2314" i="1"/>
  <c r="D2314" i="1"/>
  <c r="D1872" i="4" s="1"/>
  <c r="C2314" i="1"/>
  <c r="A2314" i="1"/>
  <c r="A1872" i="4" s="1"/>
  <c r="N2313" i="1"/>
  <c r="N1871" i="4" s="1"/>
  <c r="M2313" i="1"/>
  <c r="J2313" i="1"/>
  <c r="D2313" i="1"/>
  <c r="D1871" i="4" s="1"/>
  <c r="C2313" i="1"/>
  <c r="A2313" i="1"/>
  <c r="A1871" i="4" s="1"/>
  <c r="N2312" i="1"/>
  <c r="N1870" i="4" s="1"/>
  <c r="M2312" i="1"/>
  <c r="J2312" i="1"/>
  <c r="D2312" i="1"/>
  <c r="D1870" i="4" s="1"/>
  <c r="C2312" i="1"/>
  <c r="P2312" i="1" s="1"/>
  <c r="A2312" i="1"/>
  <c r="A1870" i="4" s="1"/>
  <c r="N2311" i="1"/>
  <c r="N1869" i="4" s="1"/>
  <c r="M2311" i="1"/>
  <c r="J2311" i="1"/>
  <c r="D2311" i="1"/>
  <c r="D1869" i="4" s="1"/>
  <c r="C2311" i="1"/>
  <c r="A2311" i="1"/>
  <c r="A1869" i="4" s="1"/>
  <c r="N2310" i="1"/>
  <c r="N1868" i="4" s="1"/>
  <c r="M2310" i="1"/>
  <c r="J2310" i="1"/>
  <c r="D2310" i="1"/>
  <c r="D1868" i="4" s="1"/>
  <c r="C2310" i="1"/>
  <c r="A2310" i="1"/>
  <c r="A1868" i="4" s="1"/>
  <c r="N2309" i="1"/>
  <c r="N1867" i="4" s="1"/>
  <c r="M2309" i="1"/>
  <c r="J2309" i="1"/>
  <c r="D2309" i="1"/>
  <c r="D1867" i="4" s="1"/>
  <c r="C2309" i="1"/>
  <c r="A2309" i="1"/>
  <c r="A1867" i="4" s="1"/>
  <c r="N2308" i="1"/>
  <c r="N1866" i="4" s="1"/>
  <c r="M2308" i="1"/>
  <c r="J2308" i="1"/>
  <c r="D2308" i="1"/>
  <c r="D1866" i="4" s="1"/>
  <c r="C2308" i="1"/>
  <c r="A2308" i="1"/>
  <c r="A1866" i="4" s="1"/>
  <c r="N2307" i="1"/>
  <c r="N1865" i="4" s="1"/>
  <c r="M2307" i="1"/>
  <c r="J2307" i="1"/>
  <c r="D2307" i="1"/>
  <c r="D1865" i="4" s="1"/>
  <c r="C2307" i="1"/>
  <c r="A2307" i="1"/>
  <c r="A1865" i="4" s="1"/>
  <c r="N2306" i="1"/>
  <c r="N1864" i="4" s="1"/>
  <c r="M2306" i="1"/>
  <c r="J2306" i="1"/>
  <c r="D2306" i="1"/>
  <c r="D1864" i="4" s="1"/>
  <c r="C2306" i="1"/>
  <c r="B2306" i="1" s="1"/>
  <c r="B1864" i="4" s="1"/>
  <c r="A2306" i="1"/>
  <c r="A1864" i="4" s="1"/>
  <c r="N2305" i="1"/>
  <c r="N1863" i="4" s="1"/>
  <c r="M2305" i="1"/>
  <c r="J2305" i="1"/>
  <c r="D2305" i="1"/>
  <c r="D1863" i="4" s="1"/>
  <c r="C2305" i="1"/>
  <c r="A2305" i="1"/>
  <c r="A1863" i="4" s="1"/>
  <c r="N2304" i="1"/>
  <c r="N1862" i="4" s="1"/>
  <c r="M2304" i="1"/>
  <c r="J2304" i="1"/>
  <c r="D2304" i="1"/>
  <c r="D1862" i="4" s="1"/>
  <c r="C2304" i="1"/>
  <c r="A2304" i="1"/>
  <c r="A1862" i="4" s="1"/>
  <c r="N2303" i="1"/>
  <c r="N1861" i="4" s="1"/>
  <c r="M2303" i="1"/>
  <c r="J2303" i="1"/>
  <c r="D2303" i="1"/>
  <c r="D1861" i="4" s="1"/>
  <c r="C2303" i="1"/>
  <c r="A2303" i="1"/>
  <c r="A1861" i="4" s="1"/>
  <c r="N2302" i="1"/>
  <c r="N1860" i="4" s="1"/>
  <c r="M2302" i="1"/>
  <c r="J2302" i="1"/>
  <c r="D2302" i="1"/>
  <c r="D1860" i="4" s="1"/>
  <c r="C2302" i="1"/>
  <c r="A2302" i="1"/>
  <c r="A1860" i="4" s="1"/>
  <c r="N2301" i="1"/>
  <c r="N1859" i="4" s="1"/>
  <c r="M2301" i="1"/>
  <c r="J2301" i="1"/>
  <c r="D2301" i="1"/>
  <c r="D1859" i="4" s="1"/>
  <c r="C2301" i="1"/>
  <c r="B2301" i="1" s="1"/>
  <c r="B1859" i="4" s="1"/>
  <c r="A2301" i="1"/>
  <c r="A1859" i="4" s="1"/>
  <c r="N2300" i="1"/>
  <c r="N1858" i="4" s="1"/>
  <c r="M2300" i="1"/>
  <c r="J2300" i="1"/>
  <c r="D2300" i="1"/>
  <c r="D1858" i="4" s="1"/>
  <c r="C2300" i="1"/>
  <c r="A2300" i="1"/>
  <c r="A1858" i="4" s="1"/>
  <c r="N2299" i="1"/>
  <c r="N1857" i="4" s="1"/>
  <c r="M2299" i="1"/>
  <c r="J2299" i="1"/>
  <c r="D2299" i="1"/>
  <c r="D1857" i="4" s="1"/>
  <c r="C2299" i="1"/>
  <c r="C1857" i="4" s="1"/>
  <c r="M1857" i="4" s="1"/>
  <c r="A2299" i="1"/>
  <c r="A1857" i="4" s="1"/>
  <c r="N2298" i="1"/>
  <c r="N1856" i="4" s="1"/>
  <c r="M2298" i="1"/>
  <c r="J2298" i="1"/>
  <c r="D2298" i="1"/>
  <c r="D1856" i="4" s="1"/>
  <c r="C2298" i="1"/>
  <c r="B2298" i="1" s="1"/>
  <c r="B1856" i="4" s="1"/>
  <c r="A2298" i="1"/>
  <c r="A1856" i="4" s="1"/>
  <c r="N2297" i="1"/>
  <c r="N1855" i="4" s="1"/>
  <c r="M2297" i="1"/>
  <c r="J2297" i="1"/>
  <c r="D2297" i="1"/>
  <c r="D1855" i="4" s="1"/>
  <c r="C2297" i="1"/>
  <c r="A2297" i="1"/>
  <c r="A1855" i="4" s="1"/>
  <c r="N2296" i="1"/>
  <c r="N1854" i="4" s="1"/>
  <c r="M2296" i="1"/>
  <c r="J2296" i="1"/>
  <c r="D2296" i="1"/>
  <c r="D1854" i="4" s="1"/>
  <c r="C2296" i="1"/>
  <c r="A2296" i="1"/>
  <c r="A1854" i="4" s="1"/>
  <c r="N2295" i="1"/>
  <c r="N1853" i="4" s="1"/>
  <c r="M2295" i="1"/>
  <c r="J2295" i="1"/>
  <c r="D2295" i="1"/>
  <c r="D1853" i="4" s="1"/>
  <c r="C2295" i="1"/>
  <c r="C1853" i="4" s="1"/>
  <c r="M1853" i="4" s="1"/>
  <c r="A2295" i="1"/>
  <c r="A1853" i="4" s="1"/>
  <c r="N2294" i="1"/>
  <c r="N1852" i="4" s="1"/>
  <c r="M2294" i="1"/>
  <c r="J2294" i="1"/>
  <c r="D2294" i="1"/>
  <c r="D1852" i="4" s="1"/>
  <c r="C2294" i="1"/>
  <c r="A2294" i="1"/>
  <c r="A1852" i="4" s="1"/>
  <c r="N2293" i="1"/>
  <c r="N1851" i="4" s="1"/>
  <c r="M2293" i="1"/>
  <c r="J2293" i="1"/>
  <c r="D2293" i="1"/>
  <c r="D1851" i="4" s="1"/>
  <c r="C2293" i="1"/>
  <c r="C1851" i="4" s="1"/>
  <c r="M1851" i="4" s="1"/>
  <c r="A2293" i="1"/>
  <c r="A1851" i="4" s="1"/>
  <c r="N2292" i="1"/>
  <c r="N1850" i="4" s="1"/>
  <c r="M2292" i="1"/>
  <c r="J2292" i="1"/>
  <c r="D2292" i="1"/>
  <c r="D1850" i="4" s="1"/>
  <c r="C2292" i="1"/>
  <c r="B2292" i="1" s="1"/>
  <c r="B1850" i="4" s="1"/>
  <c r="A2292" i="1"/>
  <c r="A1850" i="4" s="1"/>
  <c r="N2291" i="1"/>
  <c r="N1849" i="4" s="1"/>
  <c r="M2291" i="1"/>
  <c r="J2291" i="1"/>
  <c r="D2291" i="1"/>
  <c r="D1849" i="4" s="1"/>
  <c r="C2291" i="1"/>
  <c r="B2291" i="1" s="1"/>
  <c r="B1849" i="4" s="1"/>
  <c r="A2291" i="1"/>
  <c r="A1849" i="4" s="1"/>
  <c r="N2290" i="1"/>
  <c r="N1848" i="4" s="1"/>
  <c r="M2290" i="1"/>
  <c r="J2290" i="1"/>
  <c r="D2290" i="1"/>
  <c r="D1848" i="4" s="1"/>
  <c r="C2290" i="1"/>
  <c r="A2290" i="1"/>
  <c r="A1848" i="4" s="1"/>
  <c r="N2289" i="1"/>
  <c r="N1847" i="4" s="1"/>
  <c r="M2289" i="1"/>
  <c r="J2289" i="1"/>
  <c r="D2289" i="1"/>
  <c r="D1847" i="4" s="1"/>
  <c r="C2289" i="1"/>
  <c r="B2289" i="1" s="1"/>
  <c r="B1847" i="4" s="1"/>
  <c r="A2289" i="1"/>
  <c r="A1847" i="4" s="1"/>
  <c r="N2288" i="1"/>
  <c r="N1846" i="4" s="1"/>
  <c r="M2288" i="1"/>
  <c r="J2288" i="1"/>
  <c r="D2288" i="1"/>
  <c r="D1846" i="4" s="1"/>
  <c r="C2288" i="1"/>
  <c r="A2288" i="1"/>
  <c r="A1846" i="4" s="1"/>
  <c r="N2287" i="1"/>
  <c r="N1845" i="4" s="1"/>
  <c r="M2287" i="1"/>
  <c r="J2287" i="1"/>
  <c r="D2287" i="1"/>
  <c r="D1845" i="4" s="1"/>
  <c r="C2287" i="1"/>
  <c r="B2287" i="1" s="1"/>
  <c r="B1845" i="4" s="1"/>
  <c r="A2287" i="1"/>
  <c r="A1845" i="4" s="1"/>
  <c r="N2286" i="1"/>
  <c r="N1844" i="4" s="1"/>
  <c r="M2286" i="1"/>
  <c r="J2286" i="1"/>
  <c r="D2286" i="1"/>
  <c r="D1844" i="4" s="1"/>
  <c r="C2286" i="1"/>
  <c r="P2286" i="1" s="1"/>
  <c r="A2286" i="1"/>
  <c r="A1844" i="4" s="1"/>
  <c r="N2285" i="1"/>
  <c r="N1843" i="4" s="1"/>
  <c r="M2285" i="1"/>
  <c r="J2285" i="1"/>
  <c r="D2285" i="1"/>
  <c r="D1843" i="4" s="1"/>
  <c r="C2285" i="1"/>
  <c r="B2285" i="1" s="1"/>
  <c r="B1843" i="4" s="1"/>
  <c r="A2285" i="1"/>
  <c r="A1843" i="4" s="1"/>
  <c r="N2284" i="1"/>
  <c r="N1842" i="4" s="1"/>
  <c r="M2284" i="1"/>
  <c r="J2284" i="1"/>
  <c r="D2284" i="1"/>
  <c r="D1842" i="4" s="1"/>
  <c r="C2284" i="1"/>
  <c r="A2284" i="1"/>
  <c r="A1842" i="4" s="1"/>
  <c r="N2283" i="1"/>
  <c r="N1841" i="4" s="1"/>
  <c r="M2283" i="1"/>
  <c r="J2283" i="1"/>
  <c r="D2283" i="1"/>
  <c r="D1841" i="4" s="1"/>
  <c r="C2283" i="1"/>
  <c r="B2283" i="1" s="1"/>
  <c r="B1841" i="4" s="1"/>
  <c r="A2283" i="1"/>
  <c r="A1841" i="4" s="1"/>
  <c r="N2282" i="1"/>
  <c r="N1840" i="4" s="1"/>
  <c r="M2282" i="1"/>
  <c r="J2282" i="1"/>
  <c r="D2282" i="1"/>
  <c r="D1840" i="4" s="1"/>
  <c r="C2282" i="1"/>
  <c r="B2282" i="1" s="1"/>
  <c r="B1840" i="4" s="1"/>
  <c r="A2282" i="1"/>
  <c r="A1840" i="4" s="1"/>
  <c r="N2281" i="1"/>
  <c r="N1839" i="4" s="1"/>
  <c r="M2281" i="1"/>
  <c r="J2281" i="1"/>
  <c r="D2281" i="1"/>
  <c r="D1839" i="4" s="1"/>
  <c r="C2281" i="1"/>
  <c r="B2281" i="1" s="1"/>
  <c r="B1839" i="4" s="1"/>
  <c r="A2281" i="1"/>
  <c r="A1839" i="4" s="1"/>
  <c r="N2280" i="1"/>
  <c r="N1838" i="4" s="1"/>
  <c r="M2280" i="1"/>
  <c r="J2280" i="1"/>
  <c r="D2280" i="1"/>
  <c r="D1838" i="4" s="1"/>
  <c r="C2280" i="1"/>
  <c r="C1838" i="4" s="1"/>
  <c r="M1838" i="4" s="1"/>
  <c r="A2280" i="1"/>
  <c r="A1838" i="4" s="1"/>
  <c r="N2279" i="1"/>
  <c r="N1837" i="4" s="1"/>
  <c r="M2279" i="1"/>
  <c r="J2279" i="1"/>
  <c r="D2279" i="1"/>
  <c r="D1837" i="4" s="1"/>
  <c r="C2279" i="1"/>
  <c r="A2279" i="1"/>
  <c r="A1837" i="4" s="1"/>
  <c r="N2278" i="1"/>
  <c r="N1836" i="4" s="1"/>
  <c r="M2278" i="1"/>
  <c r="J2278" i="1"/>
  <c r="D2278" i="1"/>
  <c r="D1836" i="4" s="1"/>
  <c r="C2278" i="1"/>
  <c r="A2278" i="1"/>
  <c r="A1836" i="4" s="1"/>
  <c r="N2277" i="1"/>
  <c r="N1835" i="4" s="1"/>
  <c r="M2277" i="1"/>
  <c r="J2277" i="1"/>
  <c r="D2277" i="1"/>
  <c r="D1835" i="4" s="1"/>
  <c r="C2277" i="1"/>
  <c r="P2277" i="1" s="1"/>
  <c r="A2277" i="1"/>
  <c r="A1835" i="4" s="1"/>
  <c r="N2276" i="1"/>
  <c r="N1834" i="4" s="1"/>
  <c r="M2276" i="1"/>
  <c r="J2276" i="1"/>
  <c r="D2276" i="1"/>
  <c r="D1834" i="4" s="1"/>
  <c r="C2276" i="1"/>
  <c r="P2276" i="1" s="1"/>
  <c r="A2276" i="1"/>
  <c r="A1834" i="4" s="1"/>
  <c r="N2275" i="1"/>
  <c r="N1833" i="4" s="1"/>
  <c r="M2275" i="1"/>
  <c r="J2275" i="1"/>
  <c r="D2275" i="1"/>
  <c r="D1833" i="4" s="1"/>
  <c r="C2275" i="1"/>
  <c r="A2275" i="1"/>
  <c r="A1833" i="4" s="1"/>
  <c r="N2274" i="1"/>
  <c r="N1832" i="4" s="1"/>
  <c r="M2274" i="1"/>
  <c r="J2274" i="1"/>
  <c r="D2274" i="1"/>
  <c r="D1832" i="4" s="1"/>
  <c r="C2274" i="1"/>
  <c r="P2274" i="1" s="1"/>
  <c r="A2274" i="1"/>
  <c r="A1832" i="4" s="1"/>
  <c r="N2273" i="1"/>
  <c r="N1831" i="4" s="1"/>
  <c r="M2273" i="1"/>
  <c r="J2273" i="1"/>
  <c r="D2273" i="1"/>
  <c r="D1831" i="4" s="1"/>
  <c r="C2273" i="1"/>
  <c r="P2273" i="1" s="1"/>
  <c r="A2273" i="1"/>
  <c r="A1831" i="4" s="1"/>
  <c r="N2272" i="1"/>
  <c r="N1830" i="4" s="1"/>
  <c r="M2272" i="1"/>
  <c r="J2272" i="1"/>
  <c r="D2272" i="1"/>
  <c r="D1830" i="4" s="1"/>
  <c r="C2272" i="1"/>
  <c r="P2272" i="1" s="1"/>
  <c r="A2272" i="1"/>
  <c r="A1830" i="4" s="1"/>
  <c r="N2271" i="1"/>
  <c r="N1829" i="4" s="1"/>
  <c r="M2271" i="1"/>
  <c r="J2271" i="1"/>
  <c r="D2271" i="1"/>
  <c r="D1829" i="4" s="1"/>
  <c r="C2271" i="1"/>
  <c r="A2271" i="1"/>
  <c r="A1829" i="4" s="1"/>
  <c r="N2270" i="1"/>
  <c r="N1828" i="4" s="1"/>
  <c r="M2270" i="1"/>
  <c r="J2270" i="1"/>
  <c r="D2270" i="1"/>
  <c r="D1828" i="4" s="1"/>
  <c r="C2270" i="1"/>
  <c r="A2270" i="1"/>
  <c r="A1828" i="4" s="1"/>
  <c r="N2269" i="1"/>
  <c r="N1827" i="4" s="1"/>
  <c r="M2269" i="1"/>
  <c r="J2269" i="1"/>
  <c r="D2269" i="1"/>
  <c r="D1827" i="4" s="1"/>
  <c r="C2269" i="1"/>
  <c r="A2269" i="1"/>
  <c r="A1827" i="4" s="1"/>
  <c r="N2268" i="1"/>
  <c r="N1826" i="4" s="1"/>
  <c r="M2268" i="1"/>
  <c r="J2268" i="1"/>
  <c r="D2268" i="1"/>
  <c r="D1826" i="4" s="1"/>
  <c r="C2268" i="1"/>
  <c r="B2268" i="1" s="1"/>
  <c r="B1826" i="4" s="1"/>
  <c r="A2268" i="1"/>
  <c r="A1826" i="4" s="1"/>
  <c r="N2267" i="1"/>
  <c r="N1825" i="4" s="1"/>
  <c r="M2267" i="1"/>
  <c r="J2267" i="1"/>
  <c r="D2267" i="1"/>
  <c r="D1825" i="4" s="1"/>
  <c r="C2267" i="1"/>
  <c r="A2267" i="1"/>
  <c r="A1825" i="4" s="1"/>
  <c r="N2266" i="1"/>
  <c r="N1824" i="4" s="1"/>
  <c r="M2266" i="1"/>
  <c r="J2266" i="1"/>
  <c r="D2266" i="1"/>
  <c r="D1824" i="4" s="1"/>
  <c r="C2266" i="1"/>
  <c r="A2266" i="1"/>
  <c r="A1824" i="4" s="1"/>
  <c r="N2265" i="1"/>
  <c r="N1823" i="4" s="1"/>
  <c r="M2265" i="1"/>
  <c r="J2265" i="1"/>
  <c r="D2265" i="1"/>
  <c r="D1823" i="4" s="1"/>
  <c r="C2265" i="1"/>
  <c r="A2265" i="1"/>
  <c r="A1823" i="4" s="1"/>
  <c r="N2264" i="1"/>
  <c r="N1822" i="4" s="1"/>
  <c r="M2264" i="1"/>
  <c r="J2264" i="1"/>
  <c r="D2264" i="1"/>
  <c r="D1822" i="4" s="1"/>
  <c r="C2264" i="1"/>
  <c r="B2264" i="1" s="1"/>
  <c r="B1822" i="4" s="1"/>
  <c r="A2264" i="1"/>
  <c r="A1822" i="4" s="1"/>
  <c r="N2263" i="1"/>
  <c r="N1821" i="4" s="1"/>
  <c r="M2263" i="1"/>
  <c r="J2263" i="1"/>
  <c r="D2263" i="1"/>
  <c r="D1821" i="4" s="1"/>
  <c r="C2263" i="1"/>
  <c r="P2263" i="1" s="1"/>
  <c r="A2263" i="1"/>
  <c r="A1821" i="4" s="1"/>
  <c r="N2262" i="1"/>
  <c r="N1820" i="4" s="1"/>
  <c r="M2262" i="1"/>
  <c r="J2262" i="1"/>
  <c r="D2262" i="1"/>
  <c r="D1820" i="4" s="1"/>
  <c r="C2262" i="1"/>
  <c r="B2262" i="1" s="1"/>
  <c r="B1820" i="4" s="1"/>
  <c r="A2262" i="1"/>
  <c r="A1820" i="4" s="1"/>
  <c r="N2261" i="1"/>
  <c r="N1819" i="4" s="1"/>
  <c r="M2261" i="1"/>
  <c r="J2261" i="1"/>
  <c r="D2261" i="1"/>
  <c r="D1819" i="4" s="1"/>
  <c r="C2261" i="1"/>
  <c r="B2261" i="1" s="1"/>
  <c r="B1819" i="4" s="1"/>
  <c r="A2261" i="1"/>
  <c r="A1819" i="4" s="1"/>
  <c r="N2260" i="1"/>
  <c r="N1818" i="4" s="1"/>
  <c r="M2260" i="1"/>
  <c r="J2260" i="1"/>
  <c r="D2260" i="1"/>
  <c r="D1818" i="4" s="1"/>
  <c r="C2260" i="1"/>
  <c r="A2260" i="1"/>
  <c r="A1818" i="4" s="1"/>
  <c r="N2259" i="1"/>
  <c r="N1817" i="4" s="1"/>
  <c r="M2259" i="1"/>
  <c r="J2259" i="1"/>
  <c r="D2259" i="1"/>
  <c r="D1817" i="4" s="1"/>
  <c r="C2259" i="1"/>
  <c r="C1817" i="4" s="1"/>
  <c r="M1817" i="4" s="1"/>
  <c r="A2259" i="1"/>
  <c r="A1817" i="4" s="1"/>
  <c r="N2258" i="1"/>
  <c r="N1816" i="4" s="1"/>
  <c r="M2258" i="1"/>
  <c r="J2258" i="1"/>
  <c r="D2258" i="1"/>
  <c r="D1816" i="4" s="1"/>
  <c r="C2258" i="1"/>
  <c r="P2258" i="1" s="1"/>
  <c r="A2258" i="1"/>
  <c r="A1816" i="4" s="1"/>
  <c r="N2257" i="1"/>
  <c r="N1815" i="4" s="1"/>
  <c r="M2257" i="1"/>
  <c r="J2257" i="1"/>
  <c r="D2257" i="1"/>
  <c r="D1815" i="4" s="1"/>
  <c r="C2257" i="1"/>
  <c r="C1815" i="4" s="1"/>
  <c r="M1815" i="4" s="1"/>
  <c r="A2257" i="1"/>
  <c r="A1815" i="4" s="1"/>
  <c r="N2256" i="1"/>
  <c r="N1814" i="4" s="1"/>
  <c r="M2256" i="1"/>
  <c r="J2256" i="1"/>
  <c r="D2256" i="1"/>
  <c r="D1814" i="4" s="1"/>
  <c r="C2256" i="1"/>
  <c r="A2256" i="1"/>
  <c r="A1814" i="4" s="1"/>
  <c r="N2255" i="1"/>
  <c r="N1813" i="4" s="1"/>
  <c r="M2255" i="1"/>
  <c r="J2255" i="1"/>
  <c r="D2255" i="1"/>
  <c r="D1813" i="4" s="1"/>
  <c r="C2255" i="1"/>
  <c r="A2255" i="1"/>
  <c r="A1813" i="4" s="1"/>
  <c r="N2254" i="1"/>
  <c r="N1812" i="4" s="1"/>
  <c r="M2254" i="1"/>
  <c r="J2254" i="1"/>
  <c r="D2254" i="1"/>
  <c r="D1812" i="4" s="1"/>
  <c r="C2254" i="1"/>
  <c r="P2254" i="1" s="1"/>
  <c r="A2254" i="1"/>
  <c r="A1812" i="4" s="1"/>
  <c r="N2253" i="1"/>
  <c r="N1811" i="4" s="1"/>
  <c r="M2253" i="1"/>
  <c r="J2253" i="1"/>
  <c r="D2253" i="1"/>
  <c r="D1811" i="4" s="1"/>
  <c r="C2253" i="1"/>
  <c r="C1811" i="4" s="1"/>
  <c r="M1811" i="4" s="1"/>
  <c r="A2253" i="1"/>
  <c r="A1811" i="4" s="1"/>
  <c r="N2252" i="1"/>
  <c r="N1810" i="4" s="1"/>
  <c r="M2252" i="1"/>
  <c r="J2252" i="1"/>
  <c r="D2252" i="1"/>
  <c r="D1810" i="4" s="1"/>
  <c r="C2252" i="1"/>
  <c r="C1810" i="4" s="1"/>
  <c r="M1810" i="4" s="1"/>
  <c r="A2252" i="1"/>
  <c r="A1810" i="4" s="1"/>
  <c r="N2251" i="1"/>
  <c r="N1809" i="4" s="1"/>
  <c r="M2251" i="1"/>
  <c r="J2251" i="1"/>
  <c r="D2251" i="1"/>
  <c r="D1809" i="4" s="1"/>
  <c r="C2251" i="1"/>
  <c r="P2251" i="1" s="1"/>
  <c r="A2251" i="1"/>
  <c r="A1809" i="4" s="1"/>
  <c r="N2250" i="1"/>
  <c r="N1808" i="4" s="1"/>
  <c r="M2250" i="1"/>
  <c r="J2250" i="1"/>
  <c r="D2250" i="1"/>
  <c r="D1808" i="4" s="1"/>
  <c r="C2250" i="1"/>
  <c r="A2250" i="1"/>
  <c r="A1808" i="4" s="1"/>
  <c r="N2249" i="1"/>
  <c r="N1807" i="4" s="1"/>
  <c r="M2249" i="1"/>
  <c r="J2249" i="1"/>
  <c r="D2249" i="1"/>
  <c r="D1807" i="4" s="1"/>
  <c r="C2249" i="1"/>
  <c r="A2249" i="1"/>
  <c r="A1807" i="4" s="1"/>
  <c r="N2248" i="1"/>
  <c r="N1806" i="4" s="1"/>
  <c r="M2248" i="1"/>
  <c r="J2248" i="1"/>
  <c r="D2248" i="1"/>
  <c r="D1806" i="4" s="1"/>
  <c r="C2248" i="1"/>
  <c r="C1806" i="4" s="1"/>
  <c r="M1806" i="4" s="1"/>
  <c r="A2248" i="1"/>
  <c r="A1806" i="4" s="1"/>
  <c r="N2247" i="1"/>
  <c r="N1805" i="4" s="1"/>
  <c r="M2247" i="1"/>
  <c r="J2247" i="1"/>
  <c r="D2247" i="1"/>
  <c r="D1805" i="4" s="1"/>
  <c r="C2247" i="1"/>
  <c r="A2247" i="1"/>
  <c r="A1805" i="4" s="1"/>
  <c r="N2246" i="1"/>
  <c r="N1804" i="4" s="1"/>
  <c r="M2246" i="1"/>
  <c r="J2246" i="1"/>
  <c r="D2246" i="1"/>
  <c r="D1804" i="4" s="1"/>
  <c r="C2246" i="1"/>
  <c r="B2246" i="1" s="1"/>
  <c r="B1804" i="4" s="1"/>
  <c r="A2246" i="1"/>
  <c r="A1804" i="4" s="1"/>
  <c r="N2245" i="1"/>
  <c r="N1803" i="4" s="1"/>
  <c r="M2245" i="1"/>
  <c r="J2245" i="1"/>
  <c r="D2245" i="1"/>
  <c r="D1803" i="4" s="1"/>
  <c r="C2245" i="1"/>
  <c r="B2245" i="1" s="1"/>
  <c r="B1803" i="4" s="1"/>
  <c r="A2245" i="1"/>
  <c r="A1803" i="4" s="1"/>
  <c r="N2244" i="1"/>
  <c r="N1802" i="4" s="1"/>
  <c r="M2244" i="1"/>
  <c r="J2244" i="1"/>
  <c r="D2244" i="1"/>
  <c r="D1802" i="4" s="1"/>
  <c r="C2244" i="1"/>
  <c r="P2244" i="1" s="1"/>
  <c r="A2244" i="1"/>
  <c r="A1802" i="4" s="1"/>
  <c r="N2243" i="1"/>
  <c r="N1801" i="4" s="1"/>
  <c r="M2243" i="1"/>
  <c r="J2243" i="1"/>
  <c r="D2243" i="1"/>
  <c r="D1801" i="4" s="1"/>
  <c r="C2243" i="1"/>
  <c r="A2243" i="1"/>
  <c r="A1801" i="4" s="1"/>
  <c r="N2242" i="1"/>
  <c r="N1800" i="4" s="1"/>
  <c r="M2242" i="1"/>
  <c r="J2242" i="1"/>
  <c r="D2242" i="1"/>
  <c r="D1800" i="4" s="1"/>
  <c r="C2242" i="1"/>
  <c r="A2242" i="1"/>
  <c r="A1800" i="4" s="1"/>
  <c r="N2241" i="1"/>
  <c r="N1799" i="4" s="1"/>
  <c r="M2241" i="1"/>
  <c r="J2241" i="1"/>
  <c r="D2241" i="1"/>
  <c r="D1799" i="4" s="1"/>
  <c r="C2241" i="1"/>
  <c r="A2241" i="1"/>
  <c r="A1799" i="4" s="1"/>
  <c r="N2240" i="1"/>
  <c r="N1798" i="4" s="1"/>
  <c r="M2240" i="1"/>
  <c r="J2240" i="1"/>
  <c r="D2240" i="1"/>
  <c r="D1798" i="4" s="1"/>
  <c r="C2240" i="1"/>
  <c r="A2240" i="1"/>
  <c r="A1798" i="4" s="1"/>
  <c r="N2239" i="1"/>
  <c r="N1797" i="4" s="1"/>
  <c r="M2239" i="1"/>
  <c r="J2239" i="1"/>
  <c r="D2239" i="1"/>
  <c r="D1797" i="4" s="1"/>
  <c r="C2239" i="1"/>
  <c r="B2239" i="1" s="1"/>
  <c r="B1797" i="4" s="1"/>
  <c r="A2239" i="1"/>
  <c r="A1797" i="4" s="1"/>
  <c r="N2238" i="1"/>
  <c r="N1796" i="4" s="1"/>
  <c r="M2238" i="1"/>
  <c r="J2238" i="1"/>
  <c r="D2238" i="1"/>
  <c r="D1796" i="4" s="1"/>
  <c r="C2238" i="1"/>
  <c r="C1796" i="4" s="1"/>
  <c r="M1796" i="4" s="1"/>
  <c r="A2238" i="1"/>
  <c r="A1796" i="4" s="1"/>
  <c r="N2237" i="1"/>
  <c r="N1795" i="4" s="1"/>
  <c r="M2237" i="1"/>
  <c r="J2237" i="1"/>
  <c r="D2237" i="1"/>
  <c r="D1795" i="4" s="1"/>
  <c r="C2237" i="1"/>
  <c r="C1795" i="4" s="1"/>
  <c r="M1795" i="4" s="1"/>
  <c r="A2237" i="1"/>
  <c r="A1795" i="4" s="1"/>
  <c r="N2236" i="1"/>
  <c r="N1794" i="4" s="1"/>
  <c r="M2236" i="1"/>
  <c r="J2236" i="1"/>
  <c r="D2236" i="1"/>
  <c r="D1794" i="4" s="1"/>
  <c r="C2236" i="1"/>
  <c r="A2236" i="1"/>
  <c r="A1794" i="4" s="1"/>
  <c r="N2235" i="1"/>
  <c r="N1793" i="4" s="1"/>
  <c r="M2235" i="1"/>
  <c r="J2235" i="1"/>
  <c r="D2235" i="1"/>
  <c r="D1793" i="4" s="1"/>
  <c r="C2235" i="1"/>
  <c r="A2235" i="1"/>
  <c r="A1793" i="4" s="1"/>
  <c r="N2234" i="1"/>
  <c r="N1792" i="4" s="1"/>
  <c r="M2234" i="1"/>
  <c r="J2234" i="1"/>
  <c r="D2234" i="1"/>
  <c r="D1792" i="4" s="1"/>
  <c r="C2234" i="1"/>
  <c r="P2234" i="1" s="1"/>
  <c r="A2234" i="1"/>
  <c r="A1792" i="4" s="1"/>
  <c r="N2233" i="1"/>
  <c r="N1791" i="4" s="1"/>
  <c r="M2233" i="1"/>
  <c r="J2233" i="1"/>
  <c r="D2233" i="1"/>
  <c r="D1791" i="4" s="1"/>
  <c r="C2233" i="1"/>
  <c r="A2233" i="1"/>
  <c r="A1791" i="4" s="1"/>
  <c r="N2232" i="1"/>
  <c r="N1790" i="4" s="1"/>
  <c r="M2232" i="1"/>
  <c r="J2232" i="1"/>
  <c r="D2232" i="1"/>
  <c r="D1790" i="4" s="1"/>
  <c r="C2232" i="1"/>
  <c r="C1790" i="4" s="1"/>
  <c r="M1790" i="4" s="1"/>
  <c r="A2232" i="1"/>
  <c r="A1790" i="4" s="1"/>
  <c r="N2231" i="1"/>
  <c r="N1789" i="4" s="1"/>
  <c r="M2231" i="1"/>
  <c r="J2231" i="1"/>
  <c r="D2231" i="1"/>
  <c r="D1789" i="4" s="1"/>
  <c r="C2231" i="1"/>
  <c r="A2231" i="1"/>
  <c r="A1789" i="4" s="1"/>
  <c r="N2230" i="1"/>
  <c r="N1788" i="4" s="1"/>
  <c r="M2230" i="1"/>
  <c r="J2230" i="1"/>
  <c r="D2230" i="1"/>
  <c r="D1788" i="4" s="1"/>
  <c r="C2230" i="1"/>
  <c r="A2230" i="1"/>
  <c r="A1788" i="4" s="1"/>
  <c r="N2229" i="1"/>
  <c r="N1787" i="4" s="1"/>
  <c r="M2229" i="1"/>
  <c r="J2229" i="1"/>
  <c r="D2229" i="1"/>
  <c r="D1787" i="4" s="1"/>
  <c r="C2229" i="1"/>
  <c r="B2229" i="1" s="1"/>
  <c r="B1787" i="4" s="1"/>
  <c r="A2229" i="1"/>
  <c r="A1787" i="4" s="1"/>
  <c r="N2228" i="1"/>
  <c r="N1786" i="4" s="1"/>
  <c r="M2228" i="1"/>
  <c r="J2228" i="1"/>
  <c r="D2228" i="1"/>
  <c r="D1786" i="4" s="1"/>
  <c r="C2228" i="1"/>
  <c r="B2228" i="1" s="1"/>
  <c r="B1786" i="4" s="1"/>
  <c r="A2228" i="1"/>
  <c r="A1786" i="4" s="1"/>
  <c r="N2227" i="1"/>
  <c r="N1785" i="4" s="1"/>
  <c r="M2227" i="1"/>
  <c r="J2227" i="1"/>
  <c r="D2227" i="1"/>
  <c r="D1785" i="4" s="1"/>
  <c r="C2227" i="1"/>
  <c r="B2227" i="1" s="1"/>
  <c r="B1785" i="4" s="1"/>
  <c r="A2227" i="1"/>
  <c r="A1785" i="4" s="1"/>
  <c r="N2226" i="1"/>
  <c r="N1784" i="4" s="1"/>
  <c r="M2226" i="1"/>
  <c r="J2226" i="1"/>
  <c r="D2226" i="1"/>
  <c r="D1784" i="4" s="1"/>
  <c r="C2226" i="1"/>
  <c r="A2226" i="1"/>
  <c r="A1784" i="4" s="1"/>
  <c r="N2225" i="1"/>
  <c r="N1783" i="4" s="1"/>
  <c r="M2225" i="1"/>
  <c r="J2225" i="1"/>
  <c r="D2225" i="1"/>
  <c r="D1783" i="4" s="1"/>
  <c r="C2225" i="1"/>
  <c r="A2225" i="1"/>
  <c r="A1783" i="4" s="1"/>
  <c r="N2224" i="1"/>
  <c r="N1782" i="4" s="1"/>
  <c r="M2224" i="1"/>
  <c r="J2224" i="1"/>
  <c r="D2224" i="1"/>
  <c r="D1782" i="4" s="1"/>
  <c r="C2224" i="1"/>
  <c r="B2224" i="1" s="1"/>
  <c r="B1782" i="4" s="1"/>
  <c r="A2224" i="1"/>
  <c r="A1782" i="4" s="1"/>
  <c r="N2223" i="1"/>
  <c r="N1781" i="4" s="1"/>
  <c r="M2223" i="1"/>
  <c r="J2223" i="1"/>
  <c r="D2223" i="1"/>
  <c r="D1781" i="4" s="1"/>
  <c r="C2223" i="1"/>
  <c r="A2223" i="1"/>
  <c r="A1781" i="4" s="1"/>
  <c r="N2222" i="1"/>
  <c r="N1780" i="4" s="1"/>
  <c r="M2222" i="1"/>
  <c r="J2222" i="1"/>
  <c r="D2222" i="1"/>
  <c r="D1780" i="4" s="1"/>
  <c r="C2222" i="1"/>
  <c r="B2222" i="1" s="1"/>
  <c r="B1780" i="4" s="1"/>
  <c r="A2222" i="1"/>
  <c r="A1780" i="4" s="1"/>
  <c r="N2221" i="1"/>
  <c r="N1779" i="4" s="1"/>
  <c r="M2221" i="1"/>
  <c r="J2221" i="1"/>
  <c r="D2221" i="1"/>
  <c r="D1779" i="4" s="1"/>
  <c r="C2221" i="1"/>
  <c r="C1779" i="4" s="1"/>
  <c r="M1779" i="4" s="1"/>
  <c r="A2221" i="1"/>
  <c r="A1779" i="4" s="1"/>
  <c r="N2220" i="1"/>
  <c r="N1778" i="4" s="1"/>
  <c r="M2220" i="1"/>
  <c r="J2220" i="1"/>
  <c r="D2220" i="1"/>
  <c r="D1778" i="4" s="1"/>
  <c r="C2220" i="1"/>
  <c r="C1778" i="4" s="1"/>
  <c r="M1778" i="4" s="1"/>
  <c r="A2220" i="1"/>
  <c r="A1778" i="4" s="1"/>
  <c r="N2219" i="1"/>
  <c r="N1777" i="4" s="1"/>
  <c r="M2219" i="1"/>
  <c r="J2219" i="1"/>
  <c r="D2219" i="1"/>
  <c r="D1777" i="4" s="1"/>
  <c r="C2219" i="1"/>
  <c r="A2219" i="1"/>
  <c r="A1777" i="4" s="1"/>
  <c r="N2218" i="1"/>
  <c r="N1776" i="4" s="1"/>
  <c r="M2218" i="1"/>
  <c r="J2218" i="1"/>
  <c r="D2218" i="1"/>
  <c r="D1776" i="4" s="1"/>
  <c r="C2218" i="1"/>
  <c r="P2218" i="1" s="1"/>
  <c r="A2218" i="1"/>
  <c r="A1776" i="4" s="1"/>
  <c r="N2217" i="1"/>
  <c r="N1775" i="4" s="1"/>
  <c r="M2217" i="1"/>
  <c r="J2217" i="1"/>
  <c r="D2217" i="1"/>
  <c r="D1775" i="4" s="1"/>
  <c r="C2217" i="1"/>
  <c r="A2217" i="1"/>
  <c r="A1775" i="4" s="1"/>
  <c r="N2216" i="1"/>
  <c r="N1774" i="4" s="1"/>
  <c r="M2216" i="1"/>
  <c r="J2216" i="1"/>
  <c r="D2216" i="1"/>
  <c r="D1774" i="4" s="1"/>
  <c r="C2216" i="1"/>
  <c r="A2216" i="1"/>
  <c r="A1774" i="4" s="1"/>
  <c r="N2215" i="1"/>
  <c r="N1773" i="4" s="1"/>
  <c r="M2215" i="1"/>
  <c r="J2215" i="1"/>
  <c r="D2215" i="1"/>
  <c r="D1773" i="4" s="1"/>
  <c r="C2215" i="1"/>
  <c r="A2215" i="1"/>
  <c r="A1773" i="4" s="1"/>
  <c r="N2214" i="1"/>
  <c r="N1772" i="4" s="1"/>
  <c r="M2214" i="1"/>
  <c r="J2214" i="1"/>
  <c r="D2214" i="1"/>
  <c r="D1772" i="4" s="1"/>
  <c r="C2214" i="1"/>
  <c r="C1772" i="4" s="1"/>
  <c r="M1772" i="4" s="1"/>
  <c r="A2214" i="1"/>
  <c r="A1772" i="4" s="1"/>
  <c r="N2213" i="1"/>
  <c r="N1771" i="4" s="1"/>
  <c r="M2213" i="1"/>
  <c r="J2213" i="1"/>
  <c r="D2213" i="1"/>
  <c r="D1771" i="4" s="1"/>
  <c r="C2213" i="1"/>
  <c r="A2213" i="1"/>
  <c r="A1771" i="4" s="1"/>
  <c r="N2212" i="1"/>
  <c r="N1770" i="4" s="1"/>
  <c r="M2212" i="1"/>
  <c r="J2212" i="1"/>
  <c r="D2212" i="1"/>
  <c r="D1770" i="4" s="1"/>
  <c r="C2212" i="1"/>
  <c r="A2212" i="1"/>
  <c r="A1770" i="4" s="1"/>
  <c r="N2211" i="1"/>
  <c r="N1769" i="4" s="1"/>
  <c r="M2211" i="1"/>
  <c r="J2211" i="1"/>
  <c r="D2211" i="1"/>
  <c r="D1769" i="4" s="1"/>
  <c r="C2211" i="1"/>
  <c r="A2211" i="1"/>
  <c r="A1769" i="4" s="1"/>
  <c r="N2210" i="1"/>
  <c r="N1768" i="4" s="1"/>
  <c r="M2210" i="1"/>
  <c r="J2210" i="1"/>
  <c r="D2210" i="1"/>
  <c r="D1768" i="4" s="1"/>
  <c r="C2210" i="1"/>
  <c r="P2210" i="1" s="1"/>
  <c r="A2210" i="1"/>
  <c r="A1768" i="4" s="1"/>
  <c r="N2209" i="1"/>
  <c r="N1767" i="4" s="1"/>
  <c r="M2209" i="1"/>
  <c r="J2209" i="1"/>
  <c r="D2209" i="1"/>
  <c r="D1767" i="4" s="1"/>
  <c r="C2209" i="1"/>
  <c r="B2209" i="1" s="1"/>
  <c r="B1767" i="4" s="1"/>
  <c r="A2209" i="1"/>
  <c r="A1767" i="4" s="1"/>
  <c r="N2208" i="1"/>
  <c r="N1766" i="4" s="1"/>
  <c r="M2208" i="1"/>
  <c r="J2208" i="1"/>
  <c r="D2208" i="1"/>
  <c r="D1766" i="4" s="1"/>
  <c r="C2208" i="1"/>
  <c r="B2208" i="1" s="1"/>
  <c r="B1766" i="4" s="1"/>
  <c r="A2208" i="1"/>
  <c r="A1766" i="4" s="1"/>
  <c r="N2207" i="1"/>
  <c r="N1765" i="4" s="1"/>
  <c r="M2207" i="1"/>
  <c r="J2207" i="1"/>
  <c r="D2207" i="1"/>
  <c r="D1765" i="4" s="1"/>
  <c r="C2207" i="1"/>
  <c r="B2207" i="1" s="1"/>
  <c r="B1765" i="4" s="1"/>
  <c r="A2207" i="1"/>
  <c r="A1765" i="4" s="1"/>
  <c r="N2206" i="1"/>
  <c r="N1764" i="4" s="1"/>
  <c r="M2206" i="1"/>
  <c r="J2206" i="1"/>
  <c r="D2206" i="1"/>
  <c r="D1764" i="4" s="1"/>
  <c r="C2206" i="1"/>
  <c r="A2206" i="1"/>
  <c r="A1764" i="4" s="1"/>
  <c r="N2205" i="1"/>
  <c r="N1763" i="4" s="1"/>
  <c r="M2205" i="1"/>
  <c r="J2205" i="1"/>
  <c r="D2205" i="1"/>
  <c r="D1763" i="4" s="1"/>
  <c r="C2205" i="1"/>
  <c r="A2205" i="1"/>
  <c r="A1763" i="4" s="1"/>
  <c r="N2204" i="1"/>
  <c r="N1762" i="4" s="1"/>
  <c r="M2204" i="1"/>
  <c r="J2204" i="1"/>
  <c r="D2204" i="1"/>
  <c r="D1762" i="4" s="1"/>
  <c r="C2204" i="1"/>
  <c r="C1762" i="4" s="1"/>
  <c r="M1762" i="4" s="1"/>
  <c r="A2204" i="1"/>
  <c r="A1762" i="4" s="1"/>
  <c r="N2203" i="1"/>
  <c r="N1761" i="4" s="1"/>
  <c r="M2203" i="1"/>
  <c r="J2203" i="1"/>
  <c r="D2203" i="1"/>
  <c r="D1761" i="4" s="1"/>
  <c r="C2203" i="1"/>
  <c r="P2203" i="1" s="1"/>
  <c r="A2203" i="1"/>
  <c r="A1761" i="4" s="1"/>
  <c r="N2202" i="1"/>
  <c r="N1760" i="4" s="1"/>
  <c r="M2202" i="1"/>
  <c r="J2202" i="1"/>
  <c r="D2202" i="1"/>
  <c r="D1760" i="4" s="1"/>
  <c r="C2202" i="1"/>
  <c r="C1760" i="4" s="1"/>
  <c r="M1760" i="4" s="1"/>
  <c r="A2202" i="1"/>
  <c r="A1760" i="4" s="1"/>
  <c r="N2201" i="1"/>
  <c r="N1759" i="4" s="1"/>
  <c r="M2201" i="1"/>
  <c r="J2201" i="1"/>
  <c r="D2201" i="1"/>
  <c r="D1759" i="4" s="1"/>
  <c r="C2201" i="1"/>
  <c r="A2201" i="1"/>
  <c r="A1759" i="4" s="1"/>
  <c r="N2200" i="1"/>
  <c r="N1758" i="4" s="1"/>
  <c r="M2200" i="1"/>
  <c r="J2200" i="1"/>
  <c r="D2200" i="1"/>
  <c r="D1758" i="4" s="1"/>
  <c r="C2200" i="1"/>
  <c r="B2200" i="1" s="1"/>
  <c r="B1758" i="4" s="1"/>
  <c r="A2200" i="1"/>
  <c r="A1758" i="4" s="1"/>
  <c r="N2199" i="1"/>
  <c r="N1757" i="4" s="1"/>
  <c r="M2199" i="1"/>
  <c r="J2199" i="1"/>
  <c r="D2199" i="1"/>
  <c r="D1757" i="4" s="1"/>
  <c r="C2199" i="1"/>
  <c r="B2199" i="1" s="1"/>
  <c r="B1757" i="4" s="1"/>
  <c r="A2199" i="1"/>
  <c r="A1757" i="4" s="1"/>
  <c r="N2198" i="1"/>
  <c r="N1756" i="4" s="1"/>
  <c r="M2198" i="1"/>
  <c r="J2198" i="1"/>
  <c r="D2198" i="1"/>
  <c r="D1756" i="4" s="1"/>
  <c r="C2198" i="1"/>
  <c r="B2198" i="1" s="1"/>
  <c r="B1756" i="4" s="1"/>
  <c r="A2198" i="1"/>
  <c r="A1756" i="4" s="1"/>
  <c r="N2197" i="1"/>
  <c r="N1755" i="4" s="1"/>
  <c r="M2197" i="1"/>
  <c r="J2197" i="1"/>
  <c r="D2197" i="1"/>
  <c r="D1755" i="4" s="1"/>
  <c r="C2197" i="1"/>
  <c r="C1755" i="4" s="1"/>
  <c r="M1755" i="4" s="1"/>
  <c r="A2197" i="1"/>
  <c r="A1755" i="4" s="1"/>
  <c r="N2196" i="1"/>
  <c r="N1754" i="4" s="1"/>
  <c r="M2196" i="1"/>
  <c r="J2196" i="1"/>
  <c r="D2196" i="1"/>
  <c r="D1754" i="4" s="1"/>
  <c r="C2196" i="1"/>
  <c r="B2196" i="1" s="1"/>
  <c r="B1754" i="4" s="1"/>
  <c r="A2196" i="1"/>
  <c r="A1754" i="4" s="1"/>
  <c r="N2195" i="1"/>
  <c r="N1753" i="4" s="1"/>
  <c r="M2195" i="1"/>
  <c r="J2195" i="1"/>
  <c r="D2195" i="1"/>
  <c r="D1753" i="4" s="1"/>
  <c r="C2195" i="1"/>
  <c r="P2195" i="1" s="1"/>
  <c r="A2195" i="1"/>
  <c r="A1753" i="4" s="1"/>
  <c r="N2194" i="1"/>
  <c r="N1752" i="4" s="1"/>
  <c r="M2194" i="1"/>
  <c r="J2194" i="1"/>
  <c r="D2194" i="1"/>
  <c r="D1752" i="4" s="1"/>
  <c r="C2194" i="1"/>
  <c r="A2194" i="1"/>
  <c r="A1752" i="4" s="1"/>
  <c r="N2193" i="1"/>
  <c r="N1751" i="4" s="1"/>
  <c r="M2193" i="1"/>
  <c r="J2193" i="1"/>
  <c r="D2193" i="1"/>
  <c r="D1751" i="4" s="1"/>
  <c r="C2193" i="1"/>
  <c r="A2193" i="1"/>
  <c r="A1751" i="4" s="1"/>
  <c r="N2192" i="1"/>
  <c r="N1750" i="4" s="1"/>
  <c r="M2192" i="1"/>
  <c r="J2192" i="1"/>
  <c r="D2192" i="1"/>
  <c r="D1750" i="4" s="1"/>
  <c r="C2192" i="1"/>
  <c r="A2192" i="1"/>
  <c r="A1750" i="4" s="1"/>
  <c r="N2191" i="1"/>
  <c r="N1749" i="4" s="1"/>
  <c r="M2191" i="1"/>
  <c r="J2191" i="1"/>
  <c r="D2191" i="1"/>
  <c r="D1749" i="4" s="1"/>
  <c r="C2191" i="1"/>
  <c r="A2191" i="1"/>
  <c r="A1749" i="4" s="1"/>
  <c r="N2190" i="1"/>
  <c r="N1748" i="4" s="1"/>
  <c r="M2190" i="1"/>
  <c r="J2190" i="1"/>
  <c r="D2190" i="1"/>
  <c r="D1748" i="4" s="1"/>
  <c r="C2190" i="1"/>
  <c r="B2190" i="1" s="1"/>
  <c r="B1748" i="4" s="1"/>
  <c r="A2190" i="1"/>
  <c r="A1748" i="4" s="1"/>
  <c r="N2189" i="1"/>
  <c r="N1747" i="4" s="1"/>
  <c r="M2189" i="1"/>
  <c r="J2189" i="1"/>
  <c r="D2189" i="1"/>
  <c r="D1747" i="4" s="1"/>
  <c r="C2189" i="1"/>
  <c r="C1747" i="4" s="1"/>
  <c r="M1747" i="4" s="1"/>
  <c r="A2189" i="1"/>
  <c r="A1747" i="4" s="1"/>
  <c r="N2188" i="1"/>
  <c r="N1746" i="4" s="1"/>
  <c r="M2188" i="1"/>
  <c r="J2188" i="1"/>
  <c r="D2188" i="1"/>
  <c r="D1746" i="4" s="1"/>
  <c r="C2188" i="1"/>
  <c r="A2188" i="1"/>
  <c r="A1746" i="4" s="1"/>
  <c r="N2187" i="1"/>
  <c r="N1745" i="4" s="1"/>
  <c r="M2187" i="1"/>
  <c r="J2187" i="1"/>
  <c r="D2187" i="1"/>
  <c r="D1745" i="4" s="1"/>
  <c r="C2187" i="1"/>
  <c r="P2187" i="1" s="1"/>
  <c r="A2187" i="1"/>
  <c r="A1745" i="4" s="1"/>
  <c r="N2186" i="1"/>
  <c r="N1744" i="4" s="1"/>
  <c r="M2186" i="1"/>
  <c r="J2186" i="1"/>
  <c r="D2186" i="1"/>
  <c r="D1744" i="4" s="1"/>
  <c r="C2186" i="1"/>
  <c r="A2186" i="1"/>
  <c r="A1744" i="4" s="1"/>
  <c r="N2185" i="1"/>
  <c r="N1743" i="4" s="1"/>
  <c r="M2185" i="1"/>
  <c r="J2185" i="1"/>
  <c r="D2185" i="1"/>
  <c r="D1743" i="4" s="1"/>
  <c r="C2185" i="1"/>
  <c r="A2185" i="1"/>
  <c r="A1743" i="4" s="1"/>
  <c r="N2184" i="1"/>
  <c r="N1742" i="4" s="1"/>
  <c r="M2184" i="1"/>
  <c r="J2184" i="1"/>
  <c r="D2184" i="1"/>
  <c r="D1742" i="4" s="1"/>
  <c r="C2184" i="1"/>
  <c r="B2184" i="1" s="1"/>
  <c r="B1742" i="4" s="1"/>
  <c r="A2184" i="1"/>
  <c r="A1742" i="4" s="1"/>
  <c r="N2183" i="1"/>
  <c r="N1741" i="4" s="1"/>
  <c r="M2183" i="1"/>
  <c r="J2183" i="1"/>
  <c r="D2183" i="1"/>
  <c r="D1741" i="4" s="1"/>
  <c r="C2183" i="1"/>
  <c r="B2183" i="1" s="1"/>
  <c r="B1741" i="4" s="1"/>
  <c r="A2183" i="1"/>
  <c r="A1741" i="4" s="1"/>
  <c r="N2182" i="1"/>
  <c r="N1740" i="4" s="1"/>
  <c r="M2182" i="1"/>
  <c r="J2182" i="1"/>
  <c r="D2182" i="1"/>
  <c r="D1740" i="4" s="1"/>
  <c r="C2182" i="1"/>
  <c r="A2182" i="1"/>
  <c r="A1740" i="4" s="1"/>
  <c r="N2181" i="1"/>
  <c r="N1739" i="4" s="1"/>
  <c r="M2181" i="1"/>
  <c r="J2181" i="1"/>
  <c r="D2181" i="1"/>
  <c r="D1739" i="4" s="1"/>
  <c r="C2181" i="1"/>
  <c r="B2181" i="1" s="1"/>
  <c r="B1739" i="4" s="1"/>
  <c r="A2181" i="1"/>
  <c r="A1739" i="4" s="1"/>
  <c r="N2180" i="1"/>
  <c r="N1738" i="4" s="1"/>
  <c r="M2180" i="1"/>
  <c r="J2180" i="1"/>
  <c r="D2180" i="1"/>
  <c r="D1738" i="4" s="1"/>
  <c r="C2180" i="1"/>
  <c r="A2180" i="1"/>
  <c r="A1738" i="4" s="1"/>
  <c r="N2179" i="1"/>
  <c r="N1737" i="4" s="1"/>
  <c r="M2179" i="1"/>
  <c r="J2179" i="1"/>
  <c r="D2179" i="1"/>
  <c r="D1737" i="4" s="1"/>
  <c r="C2179" i="1"/>
  <c r="P2179" i="1" s="1"/>
  <c r="A2179" i="1"/>
  <c r="A1737" i="4" s="1"/>
  <c r="N2178" i="1"/>
  <c r="N1736" i="4" s="1"/>
  <c r="M2178" i="1"/>
  <c r="J2178" i="1"/>
  <c r="D2178" i="1"/>
  <c r="D1736" i="4" s="1"/>
  <c r="C2178" i="1"/>
  <c r="P2178" i="1" s="1"/>
  <c r="A2178" i="1"/>
  <c r="A1736" i="4" s="1"/>
  <c r="N2177" i="1"/>
  <c r="N1735" i="4" s="1"/>
  <c r="M2177" i="1"/>
  <c r="J2177" i="1"/>
  <c r="D2177" i="1"/>
  <c r="D1735" i="4" s="1"/>
  <c r="C2177" i="1"/>
  <c r="B2177" i="1" s="1"/>
  <c r="B1735" i="4" s="1"/>
  <c r="A2177" i="1"/>
  <c r="A1735" i="4" s="1"/>
  <c r="N2176" i="1"/>
  <c r="N1734" i="4" s="1"/>
  <c r="M2176" i="1"/>
  <c r="J2176" i="1"/>
  <c r="D2176" i="1"/>
  <c r="D1734" i="4" s="1"/>
  <c r="C2176" i="1"/>
  <c r="A2176" i="1"/>
  <c r="A1734" i="4" s="1"/>
  <c r="N2175" i="1"/>
  <c r="N1733" i="4" s="1"/>
  <c r="M2175" i="1"/>
  <c r="J2175" i="1"/>
  <c r="D2175" i="1"/>
  <c r="D1733" i="4" s="1"/>
  <c r="C2175" i="1"/>
  <c r="A2175" i="1"/>
  <c r="A1733" i="4" s="1"/>
  <c r="N2174" i="1"/>
  <c r="N1732" i="4" s="1"/>
  <c r="M2174" i="1"/>
  <c r="J2174" i="1"/>
  <c r="D2174" i="1"/>
  <c r="D1732" i="4" s="1"/>
  <c r="C2174" i="1"/>
  <c r="C1732" i="4" s="1"/>
  <c r="M1732" i="4" s="1"/>
  <c r="A2174" i="1"/>
  <c r="A1732" i="4" s="1"/>
  <c r="N2173" i="1"/>
  <c r="N1731" i="4" s="1"/>
  <c r="M2173" i="1"/>
  <c r="J2173" i="1"/>
  <c r="D2173" i="1"/>
  <c r="D1731" i="4" s="1"/>
  <c r="C2173" i="1"/>
  <c r="P2173" i="1" s="1"/>
  <c r="A2173" i="1"/>
  <c r="A1731" i="4" s="1"/>
  <c r="N2172" i="1"/>
  <c r="N1730" i="4" s="1"/>
  <c r="M2172" i="1"/>
  <c r="J2172" i="1"/>
  <c r="D2172" i="1"/>
  <c r="D1730" i="4" s="1"/>
  <c r="C2172" i="1"/>
  <c r="B2172" i="1" s="1"/>
  <c r="B1730" i="4" s="1"/>
  <c r="A2172" i="1"/>
  <c r="A1730" i="4" s="1"/>
  <c r="N2171" i="1"/>
  <c r="N1729" i="4" s="1"/>
  <c r="M2171" i="1"/>
  <c r="J2171" i="1"/>
  <c r="D2171" i="1"/>
  <c r="D1729" i="4" s="1"/>
  <c r="C2171" i="1"/>
  <c r="C1729" i="4" s="1"/>
  <c r="M1729" i="4" s="1"/>
  <c r="A2171" i="1"/>
  <c r="A1729" i="4" s="1"/>
  <c r="N2170" i="1"/>
  <c r="N1728" i="4" s="1"/>
  <c r="M2170" i="1"/>
  <c r="J2170" i="1"/>
  <c r="D2170" i="1"/>
  <c r="D1728" i="4" s="1"/>
  <c r="C2170" i="1"/>
  <c r="B2170" i="1" s="1"/>
  <c r="B1728" i="4" s="1"/>
  <c r="A2170" i="1"/>
  <c r="A1728" i="4" s="1"/>
  <c r="N2169" i="1"/>
  <c r="N1727" i="4" s="1"/>
  <c r="M2169" i="1"/>
  <c r="J2169" i="1"/>
  <c r="D2169" i="1"/>
  <c r="D1727" i="4" s="1"/>
  <c r="C2169" i="1"/>
  <c r="C1727" i="4" s="1"/>
  <c r="M1727" i="4" s="1"/>
  <c r="A2169" i="1"/>
  <c r="A1727" i="4" s="1"/>
  <c r="N2168" i="1"/>
  <c r="N1726" i="4" s="1"/>
  <c r="M2168" i="1"/>
  <c r="J2168" i="1"/>
  <c r="D2168" i="1"/>
  <c r="D1726" i="4" s="1"/>
  <c r="C2168" i="1"/>
  <c r="B2168" i="1" s="1"/>
  <c r="B1726" i="4" s="1"/>
  <c r="A2168" i="1"/>
  <c r="A1726" i="4" s="1"/>
  <c r="N2167" i="1"/>
  <c r="N1725" i="4" s="1"/>
  <c r="M2167" i="1"/>
  <c r="J2167" i="1"/>
  <c r="D2167" i="1"/>
  <c r="D1725" i="4" s="1"/>
  <c r="C2167" i="1"/>
  <c r="C1725" i="4" s="1"/>
  <c r="M1725" i="4" s="1"/>
  <c r="A2167" i="1"/>
  <c r="A1725" i="4" s="1"/>
  <c r="N2166" i="1"/>
  <c r="N1724" i="4" s="1"/>
  <c r="M2166" i="1"/>
  <c r="J2166" i="1"/>
  <c r="D2166" i="1"/>
  <c r="D1724" i="4" s="1"/>
  <c r="C2166" i="1"/>
  <c r="B2166" i="1" s="1"/>
  <c r="B1724" i="4" s="1"/>
  <c r="A2166" i="1"/>
  <c r="A1724" i="4" s="1"/>
  <c r="N2165" i="1"/>
  <c r="N1723" i="4" s="1"/>
  <c r="M2165" i="1"/>
  <c r="J2165" i="1"/>
  <c r="D2165" i="1"/>
  <c r="D1723" i="4" s="1"/>
  <c r="C2165" i="1"/>
  <c r="P2165" i="1" s="1"/>
  <c r="A2165" i="1"/>
  <c r="A1723" i="4" s="1"/>
  <c r="N2164" i="1"/>
  <c r="N1722" i="4" s="1"/>
  <c r="M2164" i="1"/>
  <c r="J2164" i="1"/>
  <c r="D2164" i="1"/>
  <c r="D1722" i="4" s="1"/>
  <c r="C2164" i="1"/>
  <c r="B2164" i="1" s="1"/>
  <c r="B1722" i="4" s="1"/>
  <c r="A2164" i="1"/>
  <c r="A1722" i="4" s="1"/>
  <c r="N2163" i="1"/>
  <c r="N1721" i="4" s="1"/>
  <c r="M2163" i="1"/>
  <c r="J2163" i="1"/>
  <c r="D2163" i="1"/>
  <c r="D1721" i="4" s="1"/>
  <c r="C2163" i="1"/>
  <c r="C1721" i="4" s="1"/>
  <c r="M1721" i="4" s="1"/>
  <c r="A2163" i="1"/>
  <c r="A1721" i="4" s="1"/>
  <c r="N2162" i="1"/>
  <c r="N1720" i="4" s="1"/>
  <c r="M2162" i="1"/>
  <c r="J2162" i="1"/>
  <c r="D2162" i="1"/>
  <c r="D1720" i="4" s="1"/>
  <c r="C2162" i="1"/>
  <c r="B2162" i="1" s="1"/>
  <c r="B1720" i="4" s="1"/>
  <c r="A2162" i="1"/>
  <c r="A1720" i="4" s="1"/>
  <c r="N2161" i="1"/>
  <c r="N1719" i="4" s="1"/>
  <c r="M2161" i="1"/>
  <c r="J2161" i="1"/>
  <c r="D2161" i="1"/>
  <c r="D1719" i="4" s="1"/>
  <c r="C2161" i="1"/>
  <c r="A2161" i="1"/>
  <c r="A1719" i="4" s="1"/>
  <c r="N2160" i="1"/>
  <c r="N1718" i="4" s="1"/>
  <c r="M2160" i="1"/>
  <c r="J2160" i="1"/>
  <c r="D2160" i="1"/>
  <c r="D1718" i="4" s="1"/>
  <c r="C2160" i="1"/>
  <c r="B2160" i="1" s="1"/>
  <c r="B1718" i="4" s="1"/>
  <c r="A2160" i="1"/>
  <c r="A1718" i="4" s="1"/>
  <c r="N2159" i="1"/>
  <c r="N1717" i="4" s="1"/>
  <c r="M2159" i="1"/>
  <c r="J2159" i="1"/>
  <c r="D2159" i="1"/>
  <c r="D1717" i="4" s="1"/>
  <c r="C2159" i="1"/>
  <c r="A2159" i="1"/>
  <c r="A1717" i="4" s="1"/>
  <c r="N2158" i="1"/>
  <c r="N1716" i="4" s="1"/>
  <c r="M2158" i="1"/>
  <c r="J2158" i="1"/>
  <c r="D2158" i="1"/>
  <c r="D1716" i="4" s="1"/>
  <c r="C2158" i="1"/>
  <c r="A2158" i="1"/>
  <c r="A1716" i="4" s="1"/>
  <c r="N2157" i="1"/>
  <c r="N1715" i="4" s="1"/>
  <c r="M2157" i="1"/>
  <c r="J2157" i="1"/>
  <c r="D2157" i="1"/>
  <c r="D1715" i="4" s="1"/>
  <c r="C2157" i="1"/>
  <c r="P2157" i="1" s="1"/>
  <c r="A2157" i="1"/>
  <c r="A1715" i="4" s="1"/>
  <c r="N2156" i="1"/>
  <c r="N1714" i="4" s="1"/>
  <c r="M2156" i="1"/>
  <c r="J2156" i="1"/>
  <c r="D2156" i="1"/>
  <c r="D1714" i="4" s="1"/>
  <c r="C2156" i="1"/>
  <c r="P2156" i="1" s="1"/>
  <c r="A2156" i="1"/>
  <c r="A1714" i="4" s="1"/>
  <c r="N2155" i="1"/>
  <c r="N1713" i="4" s="1"/>
  <c r="M2155" i="1"/>
  <c r="J2155" i="1"/>
  <c r="D2155" i="1"/>
  <c r="D1713" i="4" s="1"/>
  <c r="C2155" i="1"/>
  <c r="C1713" i="4" s="1"/>
  <c r="M1713" i="4" s="1"/>
  <c r="A2155" i="1"/>
  <c r="A1713" i="4" s="1"/>
  <c r="N2154" i="1"/>
  <c r="N1712" i="4" s="1"/>
  <c r="M2154" i="1"/>
  <c r="J2154" i="1"/>
  <c r="D2154" i="1"/>
  <c r="D1712" i="4" s="1"/>
  <c r="C2154" i="1"/>
  <c r="B2154" i="1" s="1"/>
  <c r="B1712" i="4" s="1"/>
  <c r="A2154" i="1"/>
  <c r="A1712" i="4" s="1"/>
  <c r="N2153" i="1"/>
  <c r="N1711" i="4" s="1"/>
  <c r="M2153" i="1"/>
  <c r="J2153" i="1"/>
  <c r="D2153" i="1"/>
  <c r="D1711" i="4" s="1"/>
  <c r="C2153" i="1"/>
  <c r="B2153" i="1" s="1"/>
  <c r="B1711" i="4" s="1"/>
  <c r="A2153" i="1"/>
  <c r="A1711" i="4" s="1"/>
  <c r="N2152" i="1"/>
  <c r="N1710" i="4" s="1"/>
  <c r="M2152" i="1"/>
  <c r="J2152" i="1"/>
  <c r="D2152" i="1"/>
  <c r="D1710" i="4" s="1"/>
  <c r="C2152" i="1"/>
  <c r="B2152" i="1" s="1"/>
  <c r="B1710" i="4" s="1"/>
  <c r="A2152" i="1"/>
  <c r="A1710" i="4" s="1"/>
  <c r="N2151" i="1"/>
  <c r="N1709" i="4" s="1"/>
  <c r="M2151" i="1"/>
  <c r="J2151" i="1"/>
  <c r="D2151" i="1"/>
  <c r="D1709" i="4" s="1"/>
  <c r="C2151" i="1"/>
  <c r="C1709" i="4" s="1"/>
  <c r="M1709" i="4" s="1"/>
  <c r="A2151" i="1"/>
  <c r="A1709" i="4" s="1"/>
  <c r="N2150" i="1"/>
  <c r="N1708" i="4" s="1"/>
  <c r="M2150" i="1"/>
  <c r="J2150" i="1"/>
  <c r="D2150" i="1"/>
  <c r="D1708" i="4" s="1"/>
  <c r="C2150" i="1"/>
  <c r="A2150" i="1"/>
  <c r="A1708" i="4" s="1"/>
  <c r="N2149" i="1"/>
  <c r="N1707" i="4" s="1"/>
  <c r="M2149" i="1"/>
  <c r="J2149" i="1"/>
  <c r="D2149" i="1"/>
  <c r="D1707" i="4" s="1"/>
  <c r="C2149" i="1"/>
  <c r="C1707" i="4" s="1"/>
  <c r="M1707" i="4" s="1"/>
  <c r="A2149" i="1"/>
  <c r="A1707" i="4" s="1"/>
  <c r="N2148" i="1"/>
  <c r="N1706" i="4" s="1"/>
  <c r="M2148" i="1"/>
  <c r="J2148" i="1"/>
  <c r="D2148" i="1"/>
  <c r="D1706" i="4" s="1"/>
  <c r="C2148" i="1"/>
  <c r="B2148" i="1" s="1"/>
  <c r="B1706" i="4" s="1"/>
  <c r="A2148" i="1"/>
  <c r="A1706" i="4" s="1"/>
  <c r="N2147" i="1"/>
  <c r="N1705" i="4" s="1"/>
  <c r="M2147" i="1"/>
  <c r="J2147" i="1"/>
  <c r="D2147" i="1"/>
  <c r="D1705" i="4" s="1"/>
  <c r="C2147" i="1"/>
  <c r="B2147" i="1" s="1"/>
  <c r="B1705" i="4" s="1"/>
  <c r="A2147" i="1"/>
  <c r="A1705" i="4" s="1"/>
  <c r="N2146" i="1"/>
  <c r="N1704" i="4" s="1"/>
  <c r="M2146" i="1"/>
  <c r="J2146" i="1"/>
  <c r="D2146" i="1"/>
  <c r="D1704" i="4" s="1"/>
  <c r="C2146" i="1"/>
  <c r="P2146" i="1" s="1"/>
  <c r="A2146" i="1"/>
  <c r="A1704" i="4" s="1"/>
  <c r="N2145" i="1"/>
  <c r="N1703" i="4" s="1"/>
  <c r="M2145" i="1"/>
  <c r="J2145" i="1"/>
  <c r="D2145" i="1"/>
  <c r="D1703" i="4" s="1"/>
  <c r="C2145" i="1"/>
  <c r="A2145" i="1"/>
  <c r="A1703" i="4" s="1"/>
  <c r="N2144" i="1"/>
  <c r="N1702" i="4" s="1"/>
  <c r="M2144" i="1"/>
  <c r="J2144" i="1"/>
  <c r="D2144" i="1"/>
  <c r="D1702" i="4" s="1"/>
  <c r="C2144" i="1"/>
  <c r="C1702" i="4" s="1"/>
  <c r="M1702" i="4" s="1"/>
  <c r="A2144" i="1"/>
  <c r="A1702" i="4" s="1"/>
  <c r="N2143" i="1"/>
  <c r="N1701" i="4" s="1"/>
  <c r="M2143" i="1"/>
  <c r="J2143" i="1"/>
  <c r="D2143" i="1"/>
  <c r="D1701" i="4" s="1"/>
  <c r="C2143" i="1"/>
  <c r="A2143" i="1"/>
  <c r="A1701" i="4" s="1"/>
  <c r="N2142" i="1"/>
  <c r="N1700" i="4" s="1"/>
  <c r="M2142" i="1"/>
  <c r="J2142" i="1"/>
  <c r="D2142" i="1"/>
  <c r="D1700" i="4" s="1"/>
  <c r="C2142" i="1"/>
  <c r="P2142" i="1" s="1"/>
  <c r="A2142" i="1"/>
  <c r="A1700" i="4" s="1"/>
  <c r="N2141" i="1"/>
  <c r="N1699" i="4" s="1"/>
  <c r="M2141" i="1"/>
  <c r="J2141" i="1"/>
  <c r="D2141" i="1"/>
  <c r="D1699" i="4" s="1"/>
  <c r="C2141" i="1"/>
  <c r="C1699" i="4" s="1"/>
  <c r="M1699" i="4" s="1"/>
  <c r="A2141" i="1"/>
  <c r="A1699" i="4" s="1"/>
  <c r="N2140" i="1"/>
  <c r="N1698" i="4" s="1"/>
  <c r="M2140" i="1"/>
  <c r="J2140" i="1"/>
  <c r="D2140" i="1"/>
  <c r="D1698" i="4" s="1"/>
  <c r="C2140" i="1"/>
  <c r="A2140" i="1"/>
  <c r="A1698" i="4" s="1"/>
  <c r="N2139" i="1"/>
  <c r="N1697" i="4" s="1"/>
  <c r="M2139" i="1"/>
  <c r="J2139" i="1"/>
  <c r="D2139" i="1"/>
  <c r="D1697" i="4" s="1"/>
  <c r="C2139" i="1"/>
  <c r="P2139" i="1" s="1"/>
  <c r="A2139" i="1"/>
  <c r="A1697" i="4" s="1"/>
  <c r="N2138" i="1"/>
  <c r="N1696" i="4" s="1"/>
  <c r="M2138" i="1"/>
  <c r="J2138" i="1"/>
  <c r="D2138" i="1"/>
  <c r="D1696" i="4" s="1"/>
  <c r="C2138" i="1"/>
  <c r="A2138" i="1"/>
  <c r="A1696" i="4" s="1"/>
  <c r="N2137" i="1"/>
  <c r="N1695" i="4" s="1"/>
  <c r="M2137" i="1"/>
  <c r="J2137" i="1"/>
  <c r="D2137" i="1"/>
  <c r="D1695" i="4" s="1"/>
  <c r="C2137" i="1"/>
  <c r="B2137" i="1" s="1"/>
  <c r="B1695" i="4" s="1"/>
  <c r="A2137" i="1"/>
  <c r="A1695" i="4" s="1"/>
  <c r="N2136" i="1"/>
  <c r="N1694" i="4" s="1"/>
  <c r="M2136" i="1"/>
  <c r="J2136" i="1"/>
  <c r="D2136" i="1"/>
  <c r="D1694" i="4" s="1"/>
  <c r="C2136" i="1"/>
  <c r="B2136" i="1" s="1"/>
  <c r="B1694" i="4" s="1"/>
  <c r="A2136" i="1"/>
  <c r="A1694" i="4" s="1"/>
  <c r="N2135" i="1"/>
  <c r="N1693" i="4" s="1"/>
  <c r="M2135" i="1"/>
  <c r="J2135" i="1"/>
  <c r="D2135" i="1"/>
  <c r="D1693" i="4" s="1"/>
  <c r="C2135" i="1"/>
  <c r="A2135" i="1"/>
  <c r="A1693" i="4" s="1"/>
  <c r="N2134" i="1"/>
  <c r="N1692" i="4" s="1"/>
  <c r="M2134" i="1"/>
  <c r="J2134" i="1"/>
  <c r="D2134" i="1"/>
  <c r="D1692" i="4" s="1"/>
  <c r="C2134" i="1"/>
  <c r="A2134" i="1"/>
  <c r="A1692" i="4" s="1"/>
  <c r="N2133" i="1"/>
  <c r="N1691" i="4" s="1"/>
  <c r="M2133" i="1"/>
  <c r="J2133" i="1"/>
  <c r="D2133" i="1"/>
  <c r="D1691" i="4" s="1"/>
  <c r="C2133" i="1"/>
  <c r="C1691" i="4" s="1"/>
  <c r="M1691" i="4" s="1"/>
  <c r="A2133" i="1"/>
  <c r="A1691" i="4" s="1"/>
  <c r="N2132" i="1"/>
  <c r="N1690" i="4" s="1"/>
  <c r="M2132" i="1"/>
  <c r="J2132" i="1"/>
  <c r="D2132" i="1"/>
  <c r="D1690" i="4" s="1"/>
  <c r="C2132" i="1"/>
  <c r="A2132" i="1"/>
  <c r="A1690" i="4" s="1"/>
  <c r="N2131" i="1"/>
  <c r="N1689" i="4" s="1"/>
  <c r="M2131" i="1"/>
  <c r="J2131" i="1"/>
  <c r="D2131" i="1"/>
  <c r="D1689" i="4" s="1"/>
  <c r="C2131" i="1"/>
  <c r="P2131" i="1" s="1"/>
  <c r="A2131" i="1"/>
  <c r="A1689" i="4" s="1"/>
  <c r="N2130" i="1"/>
  <c r="N1688" i="4" s="1"/>
  <c r="M2130" i="1"/>
  <c r="J2130" i="1"/>
  <c r="D2130" i="1"/>
  <c r="D1688" i="4" s="1"/>
  <c r="C2130" i="1"/>
  <c r="B2130" i="1" s="1"/>
  <c r="B1688" i="4" s="1"/>
  <c r="A2130" i="1"/>
  <c r="A1688" i="4" s="1"/>
  <c r="N2129" i="1"/>
  <c r="N1687" i="4" s="1"/>
  <c r="M2129" i="1"/>
  <c r="J2129" i="1"/>
  <c r="D2129" i="1"/>
  <c r="D1687" i="4" s="1"/>
  <c r="C2129" i="1"/>
  <c r="A2129" i="1"/>
  <c r="A1687" i="4" s="1"/>
  <c r="N2128" i="1"/>
  <c r="N1686" i="4" s="1"/>
  <c r="M2128" i="1"/>
  <c r="J2128" i="1"/>
  <c r="D2128" i="1"/>
  <c r="D1686" i="4" s="1"/>
  <c r="C2128" i="1"/>
  <c r="B2128" i="1" s="1"/>
  <c r="B1686" i="4" s="1"/>
  <c r="A2128" i="1"/>
  <c r="A1686" i="4" s="1"/>
  <c r="N2127" i="1"/>
  <c r="N1685" i="4" s="1"/>
  <c r="M2127" i="1"/>
  <c r="J2127" i="1"/>
  <c r="D2127" i="1"/>
  <c r="D1685" i="4" s="1"/>
  <c r="C2127" i="1"/>
  <c r="B2127" i="1" s="1"/>
  <c r="B1685" i="4" s="1"/>
  <c r="A2127" i="1"/>
  <c r="A1685" i="4" s="1"/>
  <c r="N2126" i="1"/>
  <c r="N1684" i="4" s="1"/>
  <c r="M2126" i="1"/>
  <c r="J2126" i="1"/>
  <c r="D2126" i="1"/>
  <c r="D1684" i="4" s="1"/>
  <c r="C2126" i="1"/>
  <c r="B2126" i="1" s="1"/>
  <c r="B1684" i="4" s="1"/>
  <c r="A2126" i="1"/>
  <c r="A1684" i="4" s="1"/>
  <c r="N2125" i="1"/>
  <c r="N1683" i="4" s="1"/>
  <c r="M2125" i="1"/>
  <c r="J2125" i="1"/>
  <c r="D2125" i="1"/>
  <c r="D1683" i="4" s="1"/>
  <c r="C2125" i="1"/>
  <c r="A2125" i="1"/>
  <c r="A1683" i="4" s="1"/>
  <c r="N2124" i="1"/>
  <c r="N1682" i="4" s="1"/>
  <c r="M2124" i="1"/>
  <c r="J2124" i="1"/>
  <c r="D2124" i="1"/>
  <c r="D1682" i="4" s="1"/>
  <c r="C2124" i="1"/>
  <c r="A2124" i="1"/>
  <c r="A1682" i="4" s="1"/>
  <c r="N2123" i="1"/>
  <c r="N1681" i="4" s="1"/>
  <c r="M2123" i="1"/>
  <c r="J2123" i="1"/>
  <c r="D2123" i="1"/>
  <c r="D1681" i="4" s="1"/>
  <c r="C2123" i="1"/>
  <c r="A2123" i="1"/>
  <c r="A1681" i="4" s="1"/>
  <c r="N2122" i="1"/>
  <c r="N1680" i="4" s="1"/>
  <c r="M2122" i="1"/>
  <c r="J2122" i="1"/>
  <c r="D2122" i="1"/>
  <c r="D1680" i="4" s="1"/>
  <c r="C2122" i="1"/>
  <c r="B2122" i="1" s="1"/>
  <c r="B1680" i="4" s="1"/>
  <c r="A2122" i="1"/>
  <c r="A1680" i="4" s="1"/>
  <c r="N2121" i="1"/>
  <c r="N1679" i="4" s="1"/>
  <c r="M2121" i="1"/>
  <c r="J2121" i="1"/>
  <c r="D2121" i="1"/>
  <c r="D1679" i="4" s="1"/>
  <c r="C2121" i="1"/>
  <c r="C1679" i="4" s="1"/>
  <c r="M1679" i="4" s="1"/>
  <c r="A2121" i="1"/>
  <c r="A1679" i="4" s="1"/>
  <c r="N2120" i="1"/>
  <c r="N1678" i="4" s="1"/>
  <c r="M2120" i="1"/>
  <c r="J2120" i="1"/>
  <c r="D2120" i="1"/>
  <c r="D1678" i="4" s="1"/>
  <c r="C2120" i="1"/>
  <c r="A2120" i="1"/>
  <c r="A1678" i="4" s="1"/>
  <c r="N2119" i="1"/>
  <c r="N1677" i="4" s="1"/>
  <c r="M2119" i="1"/>
  <c r="J2119" i="1"/>
  <c r="D2119" i="1"/>
  <c r="D1677" i="4" s="1"/>
  <c r="C2119" i="1"/>
  <c r="A2119" i="1"/>
  <c r="A1677" i="4" s="1"/>
  <c r="N2118" i="1"/>
  <c r="N1676" i="4" s="1"/>
  <c r="M2118" i="1"/>
  <c r="J2118" i="1"/>
  <c r="D2118" i="1"/>
  <c r="D1676" i="4" s="1"/>
  <c r="C2118" i="1"/>
  <c r="B2118" i="1" s="1"/>
  <c r="B1676" i="4" s="1"/>
  <c r="A2118" i="1"/>
  <c r="A1676" i="4" s="1"/>
  <c r="N2117" i="1"/>
  <c r="N1675" i="4" s="1"/>
  <c r="M2117" i="1"/>
  <c r="J2117" i="1"/>
  <c r="D2117" i="1"/>
  <c r="D1675" i="4" s="1"/>
  <c r="C2117" i="1"/>
  <c r="A2117" i="1"/>
  <c r="A1675" i="4" s="1"/>
  <c r="N2116" i="1"/>
  <c r="N1674" i="4" s="1"/>
  <c r="M2116" i="1"/>
  <c r="J2116" i="1"/>
  <c r="D2116" i="1"/>
  <c r="D1674" i="4" s="1"/>
  <c r="C2116" i="1"/>
  <c r="P2116" i="1" s="1"/>
  <c r="A2116" i="1"/>
  <c r="A1674" i="4" s="1"/>
  <c r="N2115" i="1"/>
  <c r="N1673" i="4" s="1"/>
  <c r="M2115" i="1"/>
  <c r="J2115" i="1"/>
  <c r="D2115" i="1"/>
  <c r="D1673" i="4" s="1"/>
  <c r="C2115" i="1"/>
  <c r="P2115" i="1" s="1"/>
  <c r="A2115" i="1"/>
  <c r="A1673" i="4" s="1"/>
  <c r="N2114" i="1"/>
  <c r="N1672" i="4" s="1"/>
  <c r="M2114" i="1"/>
  <c r="J2114" i="1"/>
  <c r="D2114" i="1"/>
  <c r="D1672" i="4" s="1"/>
  <c r="C2114" i="1"/>
  <c r="A2114" i="1"/>
  <c r="A1672" i="4" s="1"/>
  <c r="N2113" i="1"/>
  <c r="N1671" i="4" s="1"/>
  <c r="M2113" i="1"/>
  <c r="J2113" i="1"/>
  <c r="D2113" i="1"/>
  <c r="D1671" i="4" s="1"/>
  <c r="C2113" i="1"/>
  <c r="P2113" i="1" s="1"/>
  <c r="A2113" i="1"/>
  <c r="A1671" i="4" s="1"/>
  <c r="N2112" i="1"/>
  <c r="N1670" i="4" s="1"/>
  <c r="M2112" i="1"/>
  <c r="J2112" i="1"/>
  <c r="D2112" i="1"/>
  <c r="D1670" i="4" s="1"/>
  <c r="C2112" i="1"/>
  <c r="A2112" i="1"/>
  <c r="A1670" i="4" s="1"/>
  <c r="N2111" i="1"/>
  <c r="N1669" i="4" s="1"/>
  <c r="M2111" i="1"/>
  <c r="J2111" i="1"/>
  <c r="D2111" i="1"/>
  <c r="D1669" i="4" s="1"/>
  <c r="C2111" i="1"/>
  <c r="A2111" i="1"/>
  <c r="A1669" i="4" s="1"/>
  <c r="N2110" i="1"/>
  <c r="N1668" i="4" s="1"/>
  <c r="M2110" i="1"/>
  <c r="J2110" i="1"/>
  <c r="D2110" i="1"/>
  <c r="D1668" i="4" s="1"/>
  <c r="C2110" i="1"/>
  <c r="B2110" i="1" s="1"/>
  <c r="B1668" i="4" s="1"/>
  <c r="A2110" i="1"/>
  <c r="A1668" i="4" s="1"/>
  <c r="N2109" i="1"/>
  <c r="N1667" i="4" s="1"/>
  <c r="M2109" i="1"/>
  <c r="J2109" i="1"/>
  <c r="D2109" i="1"/>
  <c r="D1667" i="4" s="1"/>
  <c r="C2109" i="1"/>
  <c r="A2109" i="1"/>
  <c r="A1667" i="4" s="1"/>
  <c r="N2108" i="1"/>
  <c r="N1666" i="4" s="1"/>
  <c r="M2108" i="1"/>
  <c r="J2108" i="1"/>
  <c r="D2108" i="1"/>
  <c r="D1666" i="4" s="1"/>
  <c r="C2108" i="1"/>
  <c r="B2108" i="1" s="1"/>
  <c r="B1666" i="4" s="1"/>
  <c r="A2108" i="1"/>
  <c r="A1666" i="4" s="1"/>
  <c r="N2107" i="1"/>
  <c r="N1665" i="4" s="1"/>
  <c r="M2107" i="1"/>
  <c r="J2107" i="1"/>
  <c r="D2107" i="1"/>
  <c r="D1665" i="4" s="1"/>
  <c r="C2107" i="1"/>
  <c r="B2107" i="1" s="1"/>
  <c r="B1665" i="4" s="1"/>
  <c r="A2107" i="1"/>
  <c r="A1665" i="4" s="1"/>
  <c r="N2106" i="1"/>
  <c r="N1664" i="4" s="1"/>
  <c r="M2106" i="1"/>
  <c r="J2106" i="1"/>
  <c r="D2106" i="1"/>
  <c r="D1664" i="4" s="1"/>
  <c r="C2106" i="1"/>
  <c r="A2106" i="1"/>
  <c r="A1664" i="4" s="1"/>
  <c r="N2105" i="1"/>
  <c r="N1663" i="4" s="1"/>
  <c r="M2105" i="1"/>
  <c r="J2105" i="1"/>
  <c r="D2105" i="1"/>
  <c r="D1663" i="4" s="1"/>
  <c r="C2105" i="1"/>
  <c r="A2105" i="1"/>
  <c r="A1663" i="4" s="1"/>
  <c r="N2104" i="1"/>
  <c r="N1662" i="4" s="1"/>
  <c r="M2104" i="1"/>
  <c r="J2104" i="1"/>
  <c r="D2104" i="1"/>
  <c r="D1662" i="4" s="1"/>
  <c r="C2104" i="1"/>
  <c r="B2104" i="1" s="1"/>
  <c r="B1662" i="4" s="1"/>
  <c r="A2104" i="1"/>
  <c r="A1662" i="4" s="1"/>
  <c r="N2103" i="1"/>
  <c r="N1661" i="4" s="1"/>
  <c r="M2103" i="1"/>
  <c r="J2103" i="1"/>
  <c r="D2103" i="1"/>
  <c r="D1661" i="4" s="1"/>
  <c r="C2103" i="1"/>
  <c r="C1661" i="4" s="1"/>
  <c r="M1661" i="4" s="1"/>
  <c r="A2103" i="1"/>
  <c r="A1661" i="4" s="1"/>
  <c r="N2102" i="1"/>
  <c r="N1660" i="4" s="1"/>
  <c r="M2102" i="1"/>
  <c r="J2102" i="1"/>
  <c r="D2102" i="1"/>
  <c r="D1660" i="4" s="1"/>
  <c r="C2102" i="1"/>
  <c r="B2102" i="1" s="1"/>
  <c r="B1660" i="4" s="1"/>
  <c r="A2102" i="1"/>
  <c r="A1660" i="4" s="1"/>
  <c r="N2101" i="1"/>
  <c r="N1659" i="4" s="1"/>
  <c r="M2101" i="1"/>
  <c r="J2101" i="1"/>
  <c r="D2101" i="1"/>
  <c r="D1659" i="4" s="1"/>
  <c r="C2101" i="1"/>
  <c r="A2101" i="1"/>
  <c r="A1659" i="4" s="1"/>
  <c r="N2100" i="1"/>
  <c r="N1658" i="4" s="1"/>
  <c r="M2100" i="1"/>
  <c r="J2100" i="1"/>
  <c r="D2100" i="1"/>
  <c r="D1658" i="4" s="1"/>
  <c r="C2100" i="1"/>
  <c r="C1658" i="4" s="1"/>
  <c r="M1658" i="4" s="1"/>
  <c r="A2100" i="1"/>
  <c r="A1658" i="4" s="1"/>
  <c r="N2099" i="1"/>
  <c r="N1657" i="4" s="1"/>
  <c r="M2099" i="1"/>
  <c r="J2099" i="1"/>
  <c r="D2099" i="1"/>
  <c r="D1657" i="4" s="1"/>
  <c r="C2099" i="1"/>
  <c r="A2099" i="1"/>
  <c r="A1657" i="4" s="1"/>
  <c r="N2098" i="1"/>
  <c r="N1656" i="4" s="1"/>
  <c r="M2098" i="1"/>
  <c r="J2098" i="1"/>
  <c r="D2098" i="1"/>
  <c r="D1656" i="4" s="1"/>
  <c r="C2098" i="1"/>
  <c r="C1656" i="4" s="1"/>
  <c r="M1656" i="4" s="1"/>
  <c r="A2098" i="1"/>
  <c r="A1656" i="4" s="1"/>
  <c r="N2097" i="1"/>
  <c r="N1655" i="4" s="1"/>
  <c r="M2097" i="1"/>
  <c r="J2097" i="1"/>
  <c r="D2097" i="1"/>
  <c r="D1655" i="4" s="1"/>
  <c r="C2097" i="1"/>
  <c r="B2097" i="1" s="1"/>
  <c r="B1655" i="4" s="1"/>
  <c r="A2097" i="1"/>
  <c r="A1655" i="4" s="1"/>
  <c r="N2096" i="1"/>
  <c r="N1654" i="4" s="1"/>
  <c r="M2096" i="1"/>
  <c r="J2096" i="1"/>
  <c r="D2096" i="1"/>
  <c r="D1654" i="4" s="1"/>
  <c r="C2096" i="1"/>
  <c r="P2096" i="1" s="1"/>
  <c r="A2096" i="1"/>
  <c r="A1654" i="4" s="1"/>
  <c r="N2095" i="1"/>
  <c r="N1653" i="4" s="1"/>
  <c r="M2095" i="1"/>
  <c r="J2095" i="1"/>
  <c r="D2095" i="1"/>
  <c r="D1653" i="4" s="1"/>
  <c r="C2095" i="1"/>
  <c r="B2095" i="1" s="1"/>
  <c r="B1653" i="4" s="1"/>
  <c r="A2095" i="1"/>
  <c r="A1653" i="4" s="1"/>
  <c r="N2094" i="1"/>
  <c r="N1652" i="4" s="1"/>
  <c r="M2094" i="1"/>
  <c r="J2094" i="1"/>
  <c r="D2094" i="1"/>
  <c r="D1652" i="4" s="1"/>
  <c r="C2094" i="1"/>
  <c r="A2094" i="1"/>
  <c r="A1652" i="4" s="1"/>
  <c r="N2093" i="1"/>
  <c r="N1651" i="4" s="1"/>
  <c r="M2093" i="1"/>
  <c r="J2093" i="1"/>
  <c r="D2093" i="1"/>
  <c r="D1651" i="4" s="1"/>
  <c r="C2093" i="1"/>
  <c r="B2093" i="1" s="1"/>
  <c r="B1651" i="4" s="1"/>
  <c r="A2093" i="1"/>
  <c r="A1651" i="4" s="1"/>
  <c r="N2092" i="1"/>
  <c r="N1650" i="4" s="1"/>
  <c r="M2092" i="1"/>
  <c r="J2092" i="1"/>
  <c r="D2092" i="1"/>
  <c r="D1650" i="4" s="1"/>
  <c r="C2092" i="1"/>
  <c r="A2092" i="1"/>
  <c r="A1650" i="4" s="1"/>
  <c r="N2091" i="1"/>
  <c r="N1649" i="4" s="1"/>
  <c r="M2091" i="1"/>
  <c r="J2091" i="1"/>
  <c r="D2091" i="1"/>
  <c r="D1649" i="4" s="1"/>
  <c r="C2091" i="1"/>
  <c r="B2091" i="1" s="1"/>
  <c r="B1649" i="4" s="1"/>
  <c r="A2091" i="1"/>
  <c r="A1649" i="4" s="1"/>
  <c r="N2090" i="1"/>
  <c r="N1648" i="4" s="1"/>
  <c r="M2090" i="1"/>
  <c r="J2090" i="1"/>
  <c r="D2090" i="1"/>
  <c r="D1648" i="4" s="1"/>
  <c r="C2090" i="1"/>
  <c r="A2090" i="1"/>
  <c r="A1648" i="4" s="1"/>
  <c r="N2089" i="1"/>
  <c r="N1647" i="4" s="1"/>
  <c r="M2089" i="1"/>
  <c r="J2089" i="1"/>
  <c r="D2089" i="1"/>
  <c r="D1647" i="4" s="1"/>
  <c r="C2089" i="1"/>
  <c r="A2089" i="1"/>
  <c r="A1647" i="4" s="1"/>
  <c r="N2088" i="1"/>
  <c r="N1646" i="4" s="1"/>
  <c r="M2088" i="1"/>
  <c r="J2088" i="1"/>
  <c r="D2088" i="1"/>
  <c r="D1646" i="4" s="1"/>
  <c r="C2088" i="1"/>
  <c r="C1646" i="4" s="1"/>
  <c r="M1646" i="4" s="1"/>
  <c r="A2088" i="1"/>
  <c r="A1646" i="4" s="1"/>
  <c r="N2087" i="1"/>
  <c r="N1645" i="4" s="1"/>
  <c r="M2087" i="1"/>
  <c r="J2087" i="1"/>
  <c r="D2087" i="1"/>
  <c r="D1645" i="4" s="1"/>
  <c r="C2087" i="1"/>
  <c r="A2087" i="1"/>
  <c r="A1645" i="4" s="1"/>
  <c r="N2086" i="1"/>
  <c r="N1644" i="4" s="1"/>
  <c r="M2086" i="1"/>
  <c r="J2086" i="1"/>
  <c r="D2086" i="1"/>
  <c r="D1644" i="4" s="1"/>
  <c r="C2086" i="1"/>
  <c r="P2086" i="1" s="1"/>
  <c r="A2086" i="1"/>
  <c r="A1644" i="4" s="1"/>
  <c r="N2085" i="1"/>
  <c r="N1643" i="4" s="1"/>
  <c r="M2085" i="1"/>
  <c r="J2085" i="1"/>
  <c r="D2085" i="1"/>
  <c r="D1643" i="4" s="1"/>
  <c r="C2085" i="1"/>
  <c r="B2085" i="1" s="1"/>
  <c r="B1643" i="4" s="1"/>
  <c r="A2085" i="1"/>
  <c r="A1643" i="4" s="1"/>
  <c r="N2084" i="1"/>
  <c r="N1642" i="4" s="1"/>
  <c r="M2084" i="1"/>
  <c r="J2084" i="1"/>
  <c r="D2084" i="1"/>
  <c r="D1642" i="4" s="1"/>
  <c r="C2084" i="1"/>
  <c r="C1642" i="4" s="1"/>
  <c r="M1642" i="4" s="1"/>
  <c r="A2084" i="1"/>
  <c r="A1642" i="4" s="1"/>
  <c r="N2083" i="1"/>
  <c r="N1641" i="4" s="1"/>
  <c r="M2083" i="1"/>
  <c r="J2083" i="1"/>
  <c r="D2083" i="1"/>
  <c r="D1641" i="4" s="1"/>
  <c r="C2083" i="1"/>
  <c r="B2083" i="1" s="1"/>
  <c r="B1641" i="4" s="1"/>
  <c r="A2083" i="1"/>
  <c r="A1641" i="4" s="1"/>
  <c r="N2082" i="1"/>
  <c r="N1640" i="4" s="1"/>
  <c r="M2082" i="1"/>
  <c r="J2082" i="1"/>
  <c r="D2082" i="1"/>
  <c r="D1640" i="4" s="1"/>
  <c r="C2082" i="1"/>
  <c r="A2082" i="1"/>
  <c r="A1640" i="4" s="1"/>
  <c r="N2081" i="1"/>
  <c r="N1639" i="4" s="1"/>
  <c r="M2081" i="1"/>
  <c r="J2081" i="1"/>
  <c r="D2081" i="1"/>
  <c r="D1639" i="4" s="1"/>
  <c r="C2081" i="1"/>
  <c r="B2081" i="1" s="1"/>
  <c r="B1639" i="4" s="1"/>
  <c r="A2081" i="1"/>
  <c r="A1639" i="4" s="1"/>
  <c r="N2080" i="1"/>
  <c r="N1638" i="4" s="1"/>
  <c r="M2080" i="1"/>
  <c r="J2080" i="1"/>
  <c r="D2080" i="1"/>
  <c r="D1638" i="4" s="1"/>
  <c r="C2080" i="1"/>
  <c r="A2080" i="1"/>
  <c r="A1638" i="4" s="1"/>
  <c r="N2079" i="1"/>
  <c r="N1637" i="4" s="1"/>
  <c r="M2079" i="1"/>
  <c r="J2079" i="1"/>
  <c r="D2079" i="1"/>
  <c r="D1637" i="4" s="1"/>
  <c r="C2079" i="1"/>
  <c r="B2079" i="1" s="1"/>
  <c r="B1637" i="4" s="1"/>
  <c r="A2079" i="1"/>
  <c r="A1637" i="4" s="1"/>
  <c r="N2078" i="1"/>
  <c r="N1636" i="4" s="1"/>
  <c r="M2078" i="1"/>
  <c r="J2078" i="1"/>
  <c r="D2078" i="1"/>
  <c r="D1636" i="4" s="1"/>
  <c r="C2078" i="1"/>
  <c r="B2078" i="1" s="1"/>
  <c r="B1636" i="4" s="1"/>
  <c r="A2078" i="1"/>
  <c r="A1636" i="4" s="1"/>
  <c r="N2077" i="1"/>
  <c r="N1635" i="4" s="1"/>
  <c r="M2077" i="1"/>
  <c r="J2077" i="1"/>
  <c r="D2077" i="1"/>
  <c r="D1635" i="4" s="1"/>
  <c r="C2077" i="1"/>
  <c r="A2077" i="1"/>
  <c r="A1635" i="4" s="1"/>
  <c r="N2076" i="1"/>
  <c r="N1634" i="4" s="1"/>
  <c r="M2076" i="1"/>
  <c r="J2076" i="1"/>
  <c r="D2076" i="1"/>
  <c r="D1634" i="4" s="1"/>
  <c r="C2076" i="1"/>
  <c r="B2076" i="1" s="1"/>
  <c r="B1634" i="4" s="1"/>
  <c r="A2076" i="1"/>
  <c r="A1634" i="4" s="1"/>
  <c r="N2075" i="1"/>
  <c r="N1633" i="4" s="1"/>
  <c r="M2075" i="1"/>
  <c r="J2075" i="1"/>
  <c r="D2075" i="1"/>
  <c r="D1633" i="4" s="1"/>
  <c r="C2075" i="1"/>
  <c r="A2075" i="1"/>
  <c r="A1633" i="4" s="1"/>
  <c r="N2074" i="1"/>
  <c r="N1632" i="4" s="1"/>
  <c r="M2074" i="1"/>
  <c r="J2074" i="1"/>
  <c r="D2074" i="1"/>
  <c r="D1632" i="4" s="1"/>
  <c r="C2074" i="1"/>
  <c r="B2074" i="1" s="1"/>
  <c r="B1632" i="4" s="1"/>
  <c r="A2074" i="1"/>
  <c r="A1632" i="4" s="1"/>
  <c r="N2073" i="1"/>
  <c r="N1631" i="4" s="1"/>
  <c r="M2073" i="1"/>
  <c r="J2073" i="1"/>
  <c r="D2073" i="1"/>
  <c r="D1631" i="4" s="1"/>
  <c r="C2073" i="1"/>
  <c r="B2073" i="1" s="1"/>
  <c r="B1631" i="4" s="1"/>
  <c r="A2073" i="1"/>
  <c r="A1631" i="4" s="1"/>
  <c r="N2072" i="1"/>
  <c r="N1630" i="4" s="1"/>
  <c r="M2072" i="1"/>
  <c r="J2072" i="1"/>
  <c r="D2072" i="1"/>
  <c r="D1630" i="4" s="1"/>
  <c r="C2072" i="1"/>
  <c r="B2072" i="1" s="1"/>
  <c r="B1630" i="4" s="1"/>
  <c r="A2072" i="1"/>
  <c r="A1630" i="4" s="1"/>
  <c r="N2071" i="1"/>
  <c r="N1629" i="4" s="1"/>
  <c r="M2071" i="1"/>
  <c r="J2071" i="1"/>
  <c r="D2071" i="1"/>
  <c r="D1629" i="4" s="1"/>
  <c r="C2071" i="1"/>
  <c r="A2071" i="1"/>
  <c r="A1629" i="4" s="1"/>
  <c r="N2070" i="1"/>
  <c r="N1628" i="4" s="1"/>
  <c r="M2070" i="1"/>
  <c r="J2070" i="1"/>
  <c r="D2070" i="1"/>
  <c r="D1628" i="4" s="1"/>
  <c r="C2070" i="1"/>
  <c r="P2070" i="1" s="1"/>
  <c r="A2070" i="1"/>
  <c r="A1628" i="4" s="1"/>
  <c r="N2069" i="1"/>
  <c r="N1627" i="4" s="1"/>
  <c r="M2069" i="1"/>
  <c r="J2069" i="1"/>
  <c r="D2069" i="1"/>
  <c r="D1627" i="4" s="1"/>
  <c r="C2069" i="1"/>
  <c r="C1627" i="4" s="1"/>
  <c r="M1627" i="4" s="1"/>
  <c r="A2069" i="1"/>
  <c r="A1627" i="4" s="1"/>
  <c r="N2068" i="1"/>
  <c r="N1626" i="4" s="1"/>
  <c r="M2068" i="1"/>
  <c r="J2068" i="1"/>
  <c r="D2068" i="1"/>
  <c r="D1626" i="4" s="1"/>
  <c r="C2068" i="1"/>
  <c r="P2068" i="1" s="1"/>
  <c r="A2068" i="1"/>
  <c r="A1626" i="4" s="1"/>
  <c r="N2067" i="1"/>
  <c r="N1625" i="4" s="1"/>
  <c r="M2067" i="1"/>
  <c r="J2067" i="1"/>
  <c r="D2067" i="1"/>
  <c r="D1625" i="4" s="1"/>
  <c r="C2067" i="1"/>
  <c r="A2067" i="1"/>
  <c r="A1625" i="4" s="1"/>
  <c r="N2066" i="1"/>
  <c r="N1624" i="4" s="1"/>
  <c r="M2066" i="1"/>
  <c r="J2066" i="1"/>
  <c r="D2066" i="1"/>
  <c r="D1624" i="4" s="1"/>
  <c r="C2066" i="1"/>
  <c r="C1624" i="4" s="1"/>
  <c r="M1624" i="4" s="1"/>
  <c r="A2066" i="1"/>
  <c r="A1624" i="4" s="1"/>
  <c r="N2065" i="1"/>
  <c r="N1623" i="4" s="1"/>
  <c r="M2065" i="1"/>
  <c r="J2065" i="1"/>
  <c r="D2065" i="1"/>
  <c r="D1623" i="4" s="1"/>
  <c r="C2065" i="1"/>
  <c r="B2065" i="1" s="1"/>
  <c r="B1623" i="4" s="1"/>
  <c r="A2065" i="1"/>
  <c r="A1623" i="4" s="1"/>
  <c r="N2064" i="1"/>
  <c r="N1622" i="4" s="1"/>
  <c r="M2064" i="1"/>
  <c r="J2064" i="1"/>
  <c r="D2064" i="1"/>
  <c r="D1622" i="4" s="1"/>
  <c r="C2064" i="1"/>
  <c r="C1622" i="4" s="1"/>
  <c r="M1622" i="4" s="1"/>
  <c r="A2064" i="1"/>
  <c r="A1622" i="4" s="1"/>
  <c r="N2063" i="1"/>
  <c r="N1621" i="4" s="1"/>
  <c r="M2063" i="1"/>
  <c r="J2063" i="1"/>
  <c r="D2063" i="1"/>
  <c r="D1621" i="4" s="1"/>
  <c r="C2063" i="1"/>
  <c r="B2063" i="1" s="1"/>
  <c r="B1621" i="4" s="1"/>
  <c r="A2063" i="1"/>
  <c r="A1621" i="4" s="1"/>
  <c r="N2062" i="1"/>
  <c r="N1620" i="4" s="1"/>
  <c r="M2062" i="1"/>
  <c r="J2062" i="1"/>
  <c r="D2062" i="1"/>
  <c r="D1620" i="4" s="1"/>
  <c r="C2062" i="1"/>
  <c r="C1620" i="4" s="1"/>
  <c r="M1620" i="4" s="1"/>
  <c r="A2062" i="1"/>
  <c r="A1620" i="4" s="1"/>
  <c r="N2061" i="1"/>
  <c r="N1619" i="4" s="1"/>
  <c r="M2061" i="1"/>
  <c r="J2061" i="1"/>
  <c r="D2061" i="1"/>
  <c r="D1619" i="4" s="1"/>
  <c r="C2061" i="1"/>
  <c r="B2061" i="1" s="1"/>
  <c r="B1619" i="4" s="1"/>
  <c r="A2061" i="1"/>
  <c r="A1619" i="4" s="1"/>
  <c r="N2060" i="1"/>
  <c r="N1618" i="4" s="1"/>
  <c r="M2060" i="1"/>
  <c r="J2060" i="1"/>
  <c r="D2060" i="1"/>
  <c r="D1618" i="4" s="1"/>
  <c r="C2060" i="1"/>
  <c r="P2060" i="1" s="1"/>
  <c r="A2060" i="1"/>
  <c r="A1618" i="4" s="1"/>
  <c r="N2059" i="1"/>
  <c r="N1617" i="4" s="1"/>
  <c r="M2059" i="1"/>
  <c r="J2059" i="1"/>
  <c r="D2059" i="1"/>
  <c r="D1617" i="4" s="1"/>
  <c r="C2059" i="1"/>
  <c r="B2059" i="1" s="1"/>
  <c r="B1617" i="4" s="1"/>
  <c r="A2059" i="1"/>
  <c r="A1617" i="4" s="1"/>
  <c r="N2058" i="1"/>
  <c r="N1616" i="4" s="1"/>
  <c r="M2058" i="1"/>
  <c r="J2058" i="1"/>
  <c r="D2058" i="1"/>
  <c r="D1616" i="4" s="1"/>
  <c r="C2058" i="1"/>
  <c r="P2058" i="1" s="1"/>
  <c r="A2058" i="1"/>
  <c r="A1616" i="4" s="1"/>
  <c r="N2057" i="1"/>
  <c r="N1615" i="4" s="1"/>
  <c r="M2057" i="1"/>
  <c r="J2057" i="1"/>
  <c r="D2057" i="1"/>
  <c r="D1615" i="4" s="1"/>
  <c r="C2057" i="1"/>
  <c r="B2057" i="1" s="1"/>
  <c r="B1615" i="4" s="1"/>
  <c r="A2057" i="1"/>
  <c r="A1615" i="4" s="1"/>
  <c r="N2056" i="1"/>
  <c r="N1614" i="4" s="1"/>
  <c r="M2056" i="1"/>
  <c r="J2056" i="1"/>
  <c r="D2056" i="1"/>
  <c r="D1614" i="4" s="1"/>
  <c r="C2056" i="1"/>
  <c r="P2056" i="1" s="1"/>
  <c r="A2056" i="1"/>
  <c r="A1614" i="4" s="1"/>
  <c r="N2055" i="1"/>
  <c r="N1613" i="4" s="1"/>
  <c r="M2055" i="1"/>
  <c r="J2055" i="1"/>
  <c r="D2055" i="1"/>
  <c r="D1613" i="4" s="1"/>
  <c r="C2055" i="1"/>
  <c r="B2055" i="1" s="1"/>
  <c r="B1613" i="4" s="1"/>
  <c r="A2055" i="1"/>
  <c r="A1613" i="4" s="1"/>
  <c r="N2054" i="1"/>
  <c r="N1612" i="4" s="1"/>
  <c r="M2054" i="1"/>
  <c r="J2054" i="1"/>
  <c r="D2054" i="1"/>
  <c r="D1612" i="4" s="1"/>
  <c r="C2054" i="1"/>
  <c r="A2054" i="1"/>
  <c r="A1612" i="4" s="1"/>
  <c r="N2053" i="1"/>
  <c r="N1611" i="4" s="1"/>
  <c r="M2053" i="1"/>
  <c r="J2053" i="1"/>
  <c r="D2053" i="1"/>
  <c r="D1611" i="4" s="1"/>
  <c r="C2053" i="1"/>
  <c r="B2053" i="1" s="1"/>
  <c r="B1611" i="4" s="1"/>
  <c r="A2053" i="1"/>
  <c r="A1611" i="4" s="1"/>
  <c r="N2052" i="1"/>
  <c r="N1610" i="4" s="1"/>
  <c r="M2052" i="1"/>
  <c r="J2052" i="1"/>
  <c r="D2052" i="1"/>
  <c r="D1610" i="4" s="1"/>
  <c r="C2052" i="1"/>
  <c r="B2052" i="1" s="1"/>
  <c r="B1610" i="4" s="1"/>
  <c r="A2052" i="1"/>
  <c r="A1610" i="4" s="1"/>
  <c r="N2051" i="1"/>
  <c r="N1609" i="4" s="1"/>
  <c r="M2051" i="1"/>
  <c r="J2051" i="1"/>
  <c r="D2051" i="1"/>
  <c r="D1609" i="4" s="1"/>
  <c r="C2051" i="1"/>
  <c r="B2051" i="1" s="1"/>
  <c r="B1609" i="4" s="1"/>
  <c r="A2051" i="1"/>
  <c r="A1609" i="4" s="1"/>
  <c r="N2050" i="1"/>
  <c r="N1608" i="4" s="1"/>
  <c r="M2050" i="1"/>
  <c r="J2050" i="1"/>
  <c r="D2050" i="1"/>
  <c r="D1608" i="4" s="1"/>
  <c r="C2050" i="1"/>
  <c r="C1608" i="4" s="1"/>
  <c r="M1608" i="4" s="1"/>
  <c r="A2050" i="1"/>
  <c r="A1608" i="4" s="1"/>
  <c r="N2049" i="1"/>
  <c r="N1607" i="4" s="1"/>
  <c r="M2049" i="1"/>
  <c r="J2049" i="1"/>
  <c r="D2049" i="1"/>
  <c r="D1607" i="4" s="1"/>
  <c r="C2049" i="1"/>
  <c r="B2049" i="1" s="1"/>
  <c r="B1607" i="4" s="1"/>
  <c r="A2049" i="1"/>
  <c r="A1607" i="4" s="1"/>
  <c r="N2048" i="1"/>
  <c r="N1606" i="4" s="1"/>
  <c r="M2048" i="1"/>
  <c r="J2048" i="1"/>
  <c r="D2048" i="1"/>
  <c r="D1606" i="4" s="1"/>
  <c r="C2048" i="1"/>
  <c r="A2048" i="1"/>
  <c r="A1606" i="4" s="1"/>
  <c r="N2047" i="1"/>
  <c r="N1605" i="4" s="1"/>
  <c r="M2047" i="1"/>
  <c r="J2047" i="1"/>
  <c r="D2047" i="1"/>
  <c r="D1605" i="4" s="1"/>
  <c r="C2047" i="1"/>
  <c r="B2047" i="1" s="1"/>
  <c r="B1605" i="4" s="1"/>
  <c r="A2047" i="1"/>
  <c r="A1605" i="4" s="1"/>
  <c r="N2046" i="1"/>
  <c r="N1604" i="4" s="1"/>
  <c r="M2046" i="1"/>
  <c r="J2046" i="1"/>
  <c r="D2046" i="1"/>
  <c r="D1604" i="4" s="1"/>
  <c r="C2046" i="1"/>
  <c r="A2046" i="1"/>
  <c r="A1604" i="4" s="1"/>
  <c r="N2045" i="1"/>
  <c r="N1603" i="4" s="1"/>
  <c r="M2045" i="1"/>
  <c r="J2045" i="1"/>
  <c r="D2045" i="1"/>
  <c r="D1603" i="4" s="1"/>
  <c r="C2045" i="1"/>
  <c r="A2045" i="1"/>
  <c r="A1603" i="4" s="1"/>
  <c r="N2044" i="1"/>
  <c r="N1602" i="4" s="1"/>
  <c r="M2044" i="1"/>
  <c r="J2044" i="1"/>
  <c r="D2044" i="1"/>
  <c r="D1602" i="4" s="1"/>
  <c r="C2044" i="1"/>
  <c r="P2044" i="1" s="1"/>
  <c r="A2044" i="1"/>
  <c r="A1602" i="4" s="1"/>
  <c r="N2043" i="1"/>
  <c r="N1601" i="4" s="1"/>
  <c r="M2043" i="1"/>
  <c r="J2043" i="1"/>
  <c r="D2043" i="1"/>
  <c r="D1601" i="4" s="1"/>
  <c r="C2043" i="1"/>
  <c r="B2043" i="1" s="1"/>
  <c r="B1601" i="4" s="1"/>
  <c r="A2043" i="1"/>
  <c r="A1601" i="4" s="1"/>
  <c r="N2042" i="1"/>
  <c r="N1600" i="4" s="1"/>
  <c r="M2042" i="1"/>
  <c r="J2042" i="1"/>
  <c r="D2042" i="1"/>
  <c r="D1600" i="4" s="1"/>
  <c r="C2042" i="1"/>
  <c r="B2042" i="1" s="1"/>
  <c r="B1600" i="4" s="1"/>
  <c r="A2042" i="1"/>
  <c r="A1600" i="4" s="1"/>
  <c r="N2041" i="1"/>
  <c r="N1599" i="4" s="1"/>
  <c r="M2041" i="1"/>
  <c r="J2041" i="1"/>
  <c r="D2041" i="1"/>
  <c r="D1599" i="4" s="1"/>
  <c r="C2041" i="1"/>
  <c r="A2041" i="1"/>
  <c r="A1599" i="4" s="1"/>
  <c r="N2040" i="1"/>
  <c r="N1598" i="4" s="1"/>
  <c r="M2040" i="1"/>
  <c r="J2040" i="1"/>
  <c r="D2040" i="1"/>
  <c r="D1598" i="4" s="1"/>
  <c r="C2040" i="1"/>
  <c r="C1598" i="4" s="1"/>
  <c r="M1598" i="4" s="1"/>
  <c r="A2040" i="1"/>
  <c r="A1598" i="4" s="1"/>
  <c r="N2039" i="1"/>
  <c r="N1597" i="4" s="1"/>
  <c r="M2039" i="1"/>
  <c r="J2039" i="1"/>
  <c r="D2039" i="1"/>
  <c r="D1597" i="4" s="1"/>
  <c r="C2039" i="1"/>
  <c r="B2039" i="1" s="1"/>
  <c r="B1597" i="4" s="1"/>
  <c r="A2039" i="1"/>
  <c r="A1597" i="4" s="1"/>
  <c r="N2038" i="1"/>
  <c r="N1596" i="4" s="1"/>
  <c r="M2038" i="1"/>
  <c r="J2038" i="1"/>
  <c r="D2038" i="1"/>
  <c r="D1596" i="4" s="1"/>
  <c r="C2038" i="1"/>
  <c r="A2038" i="1"/>
  <c r="A1596" i="4" s="1"/>
  <c r="N2037" i="1"/>
  <c r="N1595" i="4" s="1"/>
  <c r="M2037" i="1"/>
  <c r="J2037" i="1"/>
  <c r="D2037" i="1"/>
  <c r="D1595" i="4" s="1"/>
  <c r="C2037" i="1"/>
  <c r="B2037" i="1" s="1"/>
  <c r="B1595" i="4" s="1"/>
  <c r="A2037" i="1"/>
  <c r="A1595" i="4" s="1"/>
  <c r="N2036" i="1"/>
  <c r="N1594" i="4" s="1"/>
  <c r="M2036" i="1"/>
  <c r="J2036" i="1"/>
  <c r="D2036" i="1"/>
  <c r="D1594" i="4" s="1"/>
  <c r="C2036" i="1"/>
  <c r="A2036" i="1"/>
  <c r="A1594" i="4" s="1"/>
  <c r="N2035" i="1"/>
  <c r="N1593" i="4" s="1"/>
  <c r="M2035" i="1"/>
  <c r="J2035" i="1"/>
  <c r="D2035" i="1"/>
  <c r="D1593" i="4" s="1"/>
  <c r="C2035" i="1"/>
  <c r="A2035" i="1"/>
  <c r="A1593" i="4" s="1"/>
  <c r="N2034" i="1"/>
  <c r="N1592" i="4" s="1"/>
  <c r="M2034" i="1"/>
  <c r="J2034" i="1"/>
  <c r="D2034" i="1"/>
  <c r="D1592" i="4" s="1"/>
  <c r="C2034" i="1"/>
  <c r="B2034" i="1" s="1"/>
  <c r="B1592" i="4" s="1"/>
  <c r="A2034" i="1"/>
  <c r="A1592" i="4" s="1"/>
  <c r="N2033" i="1"/>
  <c r="N1591" i="4" s="1"/>
  <c r="M2033" i="1"/>
  <c r="J2033" i="1"/>
  <c r="D2033" i="1"/>
  <c r="D1591" i="4" s="1"/>
  <c r="C2033" i="1"/>
  <c r="B2033" i="1" s="1"/>
  <c r="B1591" i="4" s="1"/>
  <c r="A2033" i="1"/>
  <c r="A1591" i="4" s="1"/>
  <c r="N2032" i="1"/>
  <c r="N1590" i="4" s="1"/>
  <c r="M2032" i="1"/>
  <c r="J2032" i="1"/>
  <c r="D2032" i="1"/>
  <c r="D1590" i="4" s="1"/>
  <c r="C2032" i="1"/>
  <c r="B2032" i="1" s="1"/>
  <c r="B1590" i="4" s="1"/>
  <c r="A2032" i="1"/>
  <c r="A1590" i="4" s="1"/>
  <c r="N2031" i="1"/>
  <c r="N1589" i="4" s="1"/>
  <c r="M2031" i="1"/>
  <c r="J2031" i="1"/>
  <c r="D2031" i="1"/>
  <c r="D1589" i="4" s="1"/>
  <c r="C2031" i="1"/>
  <c r="C1589" i="4" s="1"/>
  <c r="M1589" i="4" s="1"/>
  <c r="A2031" i="1"/>
  <c r="A1589" i="4" s="1"/>
  <c r="N2030" i="1"/>
  <c r="N1588" i="4" s="1"/>
  <c r="M2030" i="1"/>
  <c r="J2030" i="1"/>
  <c r="D2030" i="1"/>
  <c r="D1588" i="4" s="1"/>
  <c r="C2030" i="1"/>
  <c r="A2030" i="1"/>
  <c r="A1588" i="4" s="1"/>
  <c r="N2029" i="1"/>
  <c r="N1587" i="4" s="1"/>
  <c r="M2029" i="1"/>
  <c r="J2029" i="1"/>
  <c r="D2029" i="1"/>
  <c r="D1587" i="4" s="1"/>
  <c r="C2029" i="1"/>
  <c r="B2029" i="1" s="1"/>
  <c r="B1587" i="4" s="1"/>
  <c r="A2029" i="1"/>
  <c r="A1587" i="4" s="1"/>
  <c r="N2028" i="1"/>
  <c r="N1586" i="4" s="1"/>
  <c r="M2028" i="1"/>
  <c r="J2028" i="1"/>
  <c r="D2028" i="1"/>
  <c r="D1586" i="4" s="1"/>
  <c r="C2028" i="1"/>
  <c r="A2028" i="1"/>
  <c r="A1586" i="4" s="1"/>
  <c r="N2027" i="1"/>
  <c r="N1585" i="4" s="1"/>
  <c r="M2027" i="1"/>
  <c r="J2027" i="1"/>
  <c r="D2027" i="1"/>
  <c r="D1585" i="4" s="1"/>
  <c r="C2027" i="1"/>
  <c r="B2027" i="1" s="1"/>
  <c r="B1585" i="4" s="1"/>
  <c r="A2027" i="1"/>
  <c r="A1585" i="4" s="1"/>
  <c r="N2026" i="1"/>
  <c r="N1584" i="4" s="1"/>
  <c r="M2026" i="1"/>
  <c r="J2026" i="1"/>
  <c r="D2026" i="1"/>
  <c r="D1584" i="4" s="1"/>
  <c r="C2026" i="1"/>
  <c r="A2026" i="1"/>
  <c r="A1584" i="4" s="1"/>
  <c r="N2025" i="1"/>
  <c r="N1583" i="4" s="1"/>
  <c r="M2025" i="1"/>
  <c r="J2025" i="1"/>
  <c r="D2025" i="1"/>
  <c r="D1583" i="4" s="1"/>
  <c r="C2025" i="1"/>
  <c r="A2025" i="1"/>
  <c r="A1583" i="4" s="1"/>
  <c r="N2024" i="1"/>
  <c r="N1582" i="4" s="1"/>
  <c r="M2024" i="1"/>
  <c r="J2024" i="1"/>
  <c r="D2024" i="1"/>
  <c r="D1582" i="4" s="1"/>
  <c r="C2024" i="1"/>
  <c r="C1582" i="4" s="1"/>
  <c r="M1582" i="4" s="1"/>
  <c r="A2024" i="1"/>
  <c r="A1582" i="4" s="1"/>
  <c r="N2023" i="1"/>
  <c r="N1581" i="4" s="1"/>
  <c r="M2023" i="1"/>
  <c r="J2023" i="1"/>
  <c r="D2023" i="1"/>
  <c r="D1581" i="4" s="1"/>
  <c r="C2023" i="1"/>
  <c r="A2023" i="1"/>
  <c r="A1581" i="4" s="1"/>
  <c r="N2022" i="1"/>
  <c r="N1580" i="4" s="1"/>
  <c r="M2022" i="1"/>
  <c r="J2022" i="1"/>
  <c r="D2022" i="1"/>
  <c r="D1580" i="4" s="1"/>
  <c r="C2022" i="1"/>
  <c r="B2022" i="1" s="1"/>
  <c r="B1580" i="4" s="1"/>
  <c r="A2022" i="1"/>
  <c r="A1580" i="4" s="1"/>
  <c r="N2021" i="1"/>
  <c r="N1579" i="4" s="1"/>
  <c r="M2021" i="1"/>
  <c r="J2021" i="1"/>
  <c r="D2021" i="1"/>
  <c r="D1579" i="4" s="1"/>
  <c r="C2021" i="1"/>
  <c r="A2021" i="1"/>
  <c r="A1579" i="4" s="1"/>
  <c r="N2020" i="1"/>
  <c r="N1578" i="4" s="1"/>
  <c r="M2020" i="1"/>
  <c r="J2020" i="1"/>
  <c r="D2020" i="1"/>
  <c r="D1578" i="4" s="1"/>
  <c r="C2020" i="1"/>
  <c r="B2020" i="1" s="1"/>
  <c r="B1578" i="4" s="1"/>
  <c r="A2020" i="1"/>
  <c r="A1578" i="4" s="1"/>
  <c r="N2019" i="1"/>
  <c r="N1577" i="4" s="1"/>
  <c r="M2019" i="1"/>
  <c r="J2019" i="1"/>
  <c r="D2019" i="1"/>
  <c r="D1577" i="4" s="1"/>
  <c r="C2019" i="1"/>
  <c r="A2019" i="1"/>
  <c r="A1577" i="4" s="1"/>
  <c r="N2018" i="1"/>
  <c r="N1576" i="4" s="1"/>
  <c r="M2018" i="1"/>
  <c r="J2018" i="1"/>
  <c r="D2018" i="1"/>
  <c r="D1576" i="4" s="1"/>
  <c r="C2018" i="1"/>
  <c r="B2018" i="1" s="1"/>
  <c r="B1576" i="4" s="1"/>
  <c r="A2018" i="1"/>
  <c r="A1576" i="4" s="1"/>
  <c r="N2017" i="1"/>
  <c r="N1575" i="4" s="1"/>
  <c r="M2017" i="1"/>
  <c r="J2017" i="1"/>
  <c r="D2017" i="1"/>
  <c r="D1575" i="4" s="1"/>
  <c r="C2017" i="1"/>
  <c r="A2017" i="1"/>
  <c r="A1575" i="4" s="1"/>
  <c r="N2016" i="1"/>
  <c r="N1574" i="4" s="1"/>
  <c r="M2016" i="1"/>
  <c r="J2016" i="1"/>
  <c r="D2016" i="1"/>
  <c r="D1574" i="4" s="1"/>
  <c r="C2016" i="1"/>
  <c r="A2016" i="1"/>
  <c r="A1574" i="4" s="1"/>
  <c r="N2015" i="1"/>
  <c r="N1573" i="4" s="1"/>
  <c r="M2015" i="1"/>
  <c r="J2015" i="1"/>
  <c r="D2015" i="1"/>
  <c r="D1573" i="4" s="1"/>
  <c r="C2015" i="1"/>
  <c r="P2015" i="1" s="1"/>
  <c r="A2015" i="1"/>
  <c r="A1573" i="4" s="1"/>
  <c r="N2014" i="1"/>
  <c r="N1572" i="4" s="1"/>
  <c r="M2014" i="1"/>
  <c r="J2014" i="1"/>
  <c r="D2014" i="1"/>
  <c r="D1572" i="4" s="1"/>
  <c r="C2014" i="1"/>
  <c r="A2014" i="1"/>
  <c r="A1572" i="4" s="1"/>
  <c r="N2013" i="1"/>
  <c r="N1571" i="4" s="1"/>
  <c r="M2013" i="1"/>
  <c r="J2013" i="1"/>
  <c r="D2013" i="1"/>
  <c r="D1571" i="4" s="1"/>
  <c r="C2013" i="1"/>
  <c r="C1571" i="4" s="1"/>
  <c r="M1571" i="4" s="1"/>
  <c r="A2013" i="1"/>
  <c r="A1571" i="4" s="1"/>
  <c r="N2012" i="1"/>
  <c r="N1570" i="4" s="1"/>
  <c r="M2012" i="1"/>
  <c r="J2012" i="1"/>
  <c r="D2012" i="1"/>
  <c r="D1570" i="4" s="1"/>
  <c r="C2012" i="1"/>
  <c r="A2012" i="1"/>
  <c r="A1570" i="4" s="1"/>
  <c r="N2011" i="1"/>
  <c r="N1569" i="4" s="1"/>
  <c r="M2011" i="1"/>
  <c r="J2011" i="1"/>
  <c r="D2011" i="1"/>
  <c r="D1569" i="4" s="1"/>
  <c r="C2011" i="1"/>
  <c r="P2011" i="1" s="1"/>
  <c r="A2011" i="1"/>
  <c r="A1569" i="4" s="1"/>
  <c r="N2010" i="1"/>
  <c r="N1568" i="4" s="1"/>
  <c r="M2010" i="1"/>
  <c r="J2010" i="1"/>
  <c r="D2010" i="1"/>
  <c r="D1568" i="4" s="1"/>
  <c r="C2010" i="1"/>
  <c r="B2010" i="1" s="1"/>
  <c r="B1568" i="4" s="1"/>
  <c r="A2010" i="1"/>
  <c r="A1568" i="4" s="1"/>
  <c r="N2009" i="1"/>
  <c r="N1567" i="4" s="1"/>
  <c r="M2009" i="1"/>
  <c r="J2009" i="1"/>
  <c r="D2009" i="1"/>
  <c r="D1567" i="4" s="1"/>
  <c r="C2009" i="1"/>
  <c r="P2009" i="1" s="1"/>
  <c r="A2009" i="1"/>
  <c r="A1567" i="4" s="1"/>
  <c r="N2008" i="1"/>
  <c r="N1566" i="4" s="1"/>
  <c r="M2008" i="1"/>
  <c r="J2008" i="1"/>
  <c r="D2008" i="1"/>
  <c r="D1566" i="4" s="1"/>
  <c r="C2008" i="1"/>
  <c r="B2008" i="1" s="1"/>
  <c r="B1566" i="4" s="1"/>
  <c r="A2008" i="1"/>
  <c r="A1566" i="4" s="1"/>
  <c r="N2007" i="1"/>
  <c r="N1565" i="4" s="1"/>
  <c r="M2007" i="1"/>
  <c r="J2007" i="1"/>
  <c r="D2007" i="1"/>
  <c r="D1565" i="4" s="1"/>
  <c r="C2007" i="1"/>
  <c r="A2007" i="1"/>
  <c r="A1565" i="4" s="1"/>
  <c r="N2006" i="1"/>
  <c r="N1564" i="4" s="1"/>
  <c r="M2006" i="1"/>
  <c r="J2006" i="1"/>
  <c r="D2006" i="1"/>
  <c r="D1564" i="4" s="1"/>
  <c r="C2006" i="1"/>
  <c r="B2006" i="1" s="1"/>
  <c r="B1564" i="4" s="1"/>
  <c r="A2006" i="1"/>
  <c r="A1564" i="4" s="1"/>
  <c r="N2005" i="1"/>
  <c r="N1563" i="4" s="1"/>
  <c r="M2005" i="1"/>
  <c r="J2005" i="1"/>
  <c r="D2005" i="1"/>
  <c r="D1563" i="4" s="1"/>
  <c r="C2005" i="1"/>
  <c r="B2005" i="1" s="1"/>
  <c r="B1563" i="4" s="1"/>
  <c r="A2005" i="1"/>
  <c r="A1563" i="4" s="1"/>
  <c r="N2004" i="1"/>
  <c r="N1562" i="4" s="1"/>
  <c r="M2004" i="1"/>
  <c r="J2004" i="1"/>
  <c r="D2004" i="1"/>
  <c r="D1562" i="4" s="1"/>
  <c r="C2004" i="1"/>
  <c r="A2004" i="1"/>
  <c r="A1562" i="4" s="1"/>
  <c r="N2003" i="1"/>
  <c r="N1561" i="4" s="1"/>
  <c r="M2003" i="1"/>
  <c r="J2003" i="1"/>
  <c r="D2003" i="1"/>
  <c r="D1561" i="4" s="1"/>
  <c r="C2003" i="1"/>
  <c r="A2003" i="1"/>
  <c r="A1561" i="4" s="1"/>
  <c r="N2002" i="1"/>
  <c r="N1560" i="4" s="1"/>
  <c r="M2002" i="1"/>
  <c r="J2002" i="1"/>
  <c r="D2002" i="1"/>
  <c r="D1560" i="4" s="1"/>
  <c r="C2002" i="1"/>
  <c r="A2002" i="1"/>
  <c r="A1560" i="4" s="1"/>
  <c r="N2001" i="1"/>
  <c r="N1559" i="4" s="1"/>
  <c r="M2001" i="1"/>
  <c r="J2001" i="1"/>
  <c r="D2001" i="1"/>
  <c r="D1559" i="4" s="1"/>
  <c r="C2001" i="1"/>
  <c r="A2001" i="1"/>
  <c r="A1559" i="4" s="1"/>
  <c r="N2000" i="1"/>
  <c r="N1558" i="4" s="1"/>
  <c r="M2000" i="1"/>
  <c r="J2000" i="1"/>
  <c r="D2000" i="1"/>
  <c r="D1558" i="4" s="1"/>
  <c r="C2000" i="1"/>
  <c r="P2000" i="1" s="1"/>
  <c r="A2000" i="1"/>
  <c r="A1558" i="4" s="1"/>
  <c r="N1999" i="1"/>
  <c r="N1557" i="4" s="1"/>
  <c r="M1999" i="1"/>
  <c r="J1999" i="1"/>
  <c r="D1999" i="1"/>
  <c r="D1557" i="4" s="1"/>
  <c r="C1999" i="1"/>
  <c r="B1999" i="1" s="1"/>
  <c r="B1557" i="4" s="1"/>
  <c r="A1999" i="1"/>
  <c r="A1557" i="4" s="1"/>
  <c r="N1998" i="1"/>
  <c r="N1556" i="4" s="1"/>
  <c r="M1998" i="1"/>
  <c r="J1998" i="1"/>
  <c r="D1998" i="1"/>
  <c r="D1556" i="4" s="1"/>
  <c r="C1998" i="1"/>
  <c r="B1998" i="1" s="1"/>
  <c r="B1556" i="4" s="1"/>
  <c r="A1998" i="1"/>
  <c r="A1556" i="4" s="1"/>
  <c r="N1997" i="1"/>
  <c r="N1555" i="4" s="1"/>
  <c r="M1997" i="1"/>
  <c r="J1997" i="1"/>
  <c r="D1997" i="1"/>
  <c r="D1555" i="4" s="1"/>
  <c r="C1997" i="1"/>
  <c r="B1997" i="1" s="1"/>
  <c r="B1555" i="4" s="1"/>
  <c r="A1997" i="1"/>
  <c r="A1555" i="4" s="1"/>
  <c r="N1996" i="1"/>
  <c r="N1554" i="4" s="1"/>
  <c r="M1996" i="1"/>
  <c r="J1996" i="1"/>
  <c r="D1996" i="1"/>
  <c r="D1554" i="4" s="1"/>
  <c r="C1996" i="1"/>
  <c r="B1996" i="1" s="1"/>
  <c r="B1554" i="4" s="1"/>
  <c r="A1996" i="1"/>
  <c r="A1554" i="4" s="1"/>
  <c r="N1995" i="1"/>
  <c r="N1553" i="4" s="1"/>
  <c r="M1995" i="1"/>
  <c r="J1995" i="1"/>
  <c r="D1995" i="1"/>
  <c r="D1553" i="4" s="1"/>
  <c r="C1995" i="1"/>
  <c r="A1995" i="1"/>
  <c r="A1553" i="4" s="1"/>
  <c r="N1994" i="1"/>
  <c r="N1552" i="4" s="1"/>
  <c r="M1994" i="1"/>
  <c r="J1994" i="1"/>
  <c r="D1994" i="1"/>
  <c r="D1552" i="4" s="1"/>
  <c r="C1994" i="1"/>
  <c r="B1994" i="1" s="1"/>
  <c r="B1552" i="4" s="1"/>
  <c r="A1994" i="1"/>
  <c r="A1552" i="4" s="1"/>
  <c r="N1993" i="1"/>
  <c r="N1551" i="4" s="1"/>
  <c r="M1993" i="1"/>
  <c r="J1993" i="1"/>
  <c r="D1993" i="1"/>
  <c r="D1551" i="4" s="1"/>
  <c r="C1993" i="1"/>
  <c r="A1993" i="1"/>
  <c r="A1551" i="4" s="1"/>
  <c r="N1992" i="1"/>
  <c r="N1550" i="4" s="1"/>
  <c r="M1992" i="1"/>
  <c r="J1992" i="1"/>
  <c r="D1992" i="1"/>
  <c r="D1550" i="4" s="1"/>
  <c r="C1992" i="1"/>
  <c r="B1992" i="1" s="1"/>
  <c r="B1550" i="4" s="1"/>
  <c r="A1992" i="1"/>
  <c r="A1550" i="4" s="1"/>
  <c r="N1991" i="1"/>
  <c r="N1549" i="4" s="1"/>
  <c r="M1991" i="1"/>
  <c r="J1991" i="1"/>
  <c r="D1991" i="1"/>
  <c r="D1549" i="4" s="1"/>
  <c r="C1991" i="1"/>
  <c r="C1549" i="4" s="1"/>
  <c r="M1549" i="4" s="1"/>
  <c r="A1991" i="1"/>
  <c r="A1549" i="4" s="1"/>
  <c r="N1990" i="1"/>
  <c r="N1548" i="4" s="1"/>
  <c r="M1990" i="1"/>
  <c r="J1990" i="1"/>
  <c r="D1990" i="1"/>
  <c r="D1548" i="4" s="1"/>
  <c r="C1990" i="1"/>
  <c r="A1990" i="1"/>
  <c r="A1548" i="4" s="1"/>
  <c r="N1989" i="1"/>
  <c r="N1547" i="4" s="1"/>
  <c r="M1989" i="1"/>
  <c r="J1989" i="1"/>
  <c r="D1989" i="1"/>
  <c r="D1547" i="4" s="1"/>
  <c r="C1989" i="1"/>
  <c r="C1547" i="4" s="1"/>
  <c r="M1547" i="4" s="1"/>
  <c r="A1989" i="1"/>
  <c r="A1547" i="4" s="1"/>
  <c r="N1988" i="1"/>
  <c r="N1546" i="4" s="1"/>
  <c r="M1988" i="1"/>
  <c r="J1988" i="1"/>
  <c r="D1988" i="1"/>
  <c r="D1546" i="4" s="1"/>
  <c r="C1988" i="1"/>
  <c r="A1988" i="1"/>
  <c r="A1546" i="4" s="1"/>
  <c r="N1987" i="1"/>
  <c r="N1545" i="4" s="1"/>
  <c r="M1987" i="1"/>
  <c r="J1987" i="1"/>
  <c r="D1987" i="1"/>
  <c r="D1545" i="4" s="1"/>
  <c r="C1987" i="1"/>
  <c r="P1987" i="1" s="1"/>
  <c r="A1987" i="1"/>
  <c r="A1545" i="4" s="1"/>
  <c r="N1986" i="1"/>
  <c r="N1544" i="4" s="1"/>
  <c r="M1986" i="1"/>
  <c r="J1986" i="1"/>
  <c r="D1986" i="1"/>
  <c r="D1544" i="4" s="1"/>
  <c r="C1986" i="1"/>
  <c r="C1544" i="4" s="1"/>
  <c r="M1544" i="4" s="1"/>
  <c r="A1986" i="1"/>
  <c r="A1544" i="4" s="1"/>
  <c r="N1985" i="1"/>
  <c r="N1543" i="4" s="1"/>
  <c r="M1985" i="1"/>
  <c r="J1985" i="1"/>
  <c r="D1985" i="1"/>
  <c r="D1543" i="4" s="1"/>
  <c r="C1985" i="1"/>
  <c r="P1985" i="1" s="1"/>
  <c r="A1985" i="1"/>
  <c r="A1543" i="4" s="1"/>
  <c r="N1984" i="1"/>
  <c r="N1542" i="4" s="1"/>
  <c r="M1984" i="1"/>
  <c r="J1984" i="1"/>
  <c r="D1984" i="1"/>
  <c r="D1542" i="4" s="1"/>
  <c r="C1984" i="1"/>
  <c r="A1984" i="1"/>
  <c r="A1542" i="4" s="1"/>
  <c r="N1983" i="1"/>
  <c r="N1541" i="4" s="1"/>
  <c r="M1983" i="1"/>
  <c r="J1983" i="1"/>
  <c r="D1983" i="1"/>
  <c r="D1541" i="4" s="1"/>
  <c r="C1983" i="1"/>
  <c r="P1983" i="1" s="1"/>
  <c r="A1983" i="1"/>
  <c r="A1541" i="4" s="1"/>
  <c r="N1982" i="1"/>
  <c r="N1540" i="4" s="1"/>
  <c r="M1982" i="1"/>
  <c r="J1982" i="1"/>
  <c r="D1982" i="1"/>
  <c r="D1540" i="4" s="1"/>
  <c r="C1982" i="1"/>
  <c r="B1982" i="1" s="1"/>
  <c r="B1540" i="4" s="1"/>
  <c r="A1982" i="1"/>
  <c r="A1540" i="4" s="1"/>
  <c r="N1981" i="1"/>
  <c r="N1539" i="4" s="1"/>
  <c r="M1981" i="1"/>
  <c r="J1981" i="1"/>
  <c r="D1981" i="1"/>
  <c r="D1539" i="4" s="1"/>
  <c r="C1981" i="1"/>
  <c r="A1981" i="1"/>
  <c r="A1539" i="4" s="1"/>
  <c r="N1980" i="1"/>
  <c r="N1538" i="4" s="1"/>
  <c r="M1980" i="1"/>
  <c r="J1980" i="1"/>
  <c r="D1980" i="1"/>
  <c r="D1538" i="4" s="1"/>
  <c r="C1980" i="1"/>
  <c r="A1980" i="1"/>
  <c r="A1538" i="4" s="1"/>
  <c r="N1979" i="1"/>
  <c r="N1537" i="4" s="1"/>
  <c r="M1979" i="1"/>
  <c r="J1979" i="1"/>
  <c r="D1979" i="1"/>
  <c r="D1537" i="4" s="1"/>
  <c r="C1979" i="1"/>
  <c r="A1979" i="1"/>
  <c r="A1537" i="4" s="1"/>
  <c r="N1978" i="1"/>
  <c r="N1536" i="4" s="1"/>
  <c r="M1978" i="1"/>
  <c r="J1978" i="1"/>
  <c r="D1978" i="1"/>
  <c r="D1536" i="4" s="1"/>
  <c r="C1978" i="1"/>
  <c r="A1978" i="1"/>
  <c r="A1536" i="4" s="1"/>
  <c r="N1977" i="1"/>
  <c r="N1535" i="4" s="1"/>
  <c r="M1977" i="1"/>
  <c r="J1977" i="1"/>
  <c r="D1977" i="1"/>
  <c r="D1535" i="4" s="1"/>
  <c r="C1977" i="1"/>
  <c r="C1535" i="4" s="1"/>
  <c r="M1535" i="4" s="1"/>
  <c r="A1977" i="1"/>
  <c r="A1535" i="4" s="1"/>
  <c r="N1976" i="1"/>
  <c r="N1534" i="4" s="1"/>
  <c r="M1976" i="1"/>
  <c r="J1976" i="1"/>
  <c r="D1976" i="1"/>
  <c r="D1534" i="4" s="1"/>
  <c r="C1976" i="1"/>
  <c r="A1976" i="1"/>
  <c r="A1534" i="4" s="1"/>
  <c r="N1975" i="1"/>
  <c r="N1533" i="4" s="1"/>
  <c r="M1975" i="1"/>
  <c r="J1975" i="1"/>
  <c r="D1975" i="1"/>
  <c r="D1533" i="4" s="1"/>
  <c r="C1975" i="1"/>
  <c r="A1975" i="1"/>
  <c r="A1533" i="4" s="1"/>
  <c r="N1974" i="1"/>
  <c r="N1532" i="4" s="1"/>
  <c r="M1974" i="1"/>
  <c r="J1974" i="1"/>
  <c r="D1974" i="1"/>
  <c r="D1532" i="4" s="1"/>
  <c r="C1974" i="1"/>
  <c r="A1974" i="1"/>
  <c r="A1532" i="4" s="1"/>
  <c r="N1973" i="1"/>
  <c r="N1531" i="4" s="1"/>
  <c r="M1973" i="1"/>
  <c r="J1973" i="1"/>
  <c r="D1973" i="1"/>
  <c r="D1531" i="4" s="1"/>
  <c r="C1973" i="1"/>
  <c r="B1973" i="1" s="1"/>
  <c r="B1531" i="4" s="1"/>
  <c r="A1973" i="1"/>
  <c r="A1531" i="4" s="1"/>
  <c r="N1972" i="1"/>
  <c r="N1530" i="4" s="1"/>
  <c r="M1972" i="1"/>
  <c r="J1972" i="1"/>
  <c r="D1972" i="1"/>
  <c r="D1530" i="4" s="1"/>
  <c r="C1972" i="1"/>
  <c r="B1972" i="1" s="1"/>
  <c r="B1530" i="4" s="1"/>
  <c r="A1972" i="1"/>
  <c r="A1530" i="4" s="1"/>
  <c r="N1971" i="1"/>
  <c r="N1529" i="4" s="1"/>
  <c r="M1971" i="1"/>
  <c r="J1971" i="1"/>
  <c r="D1971" i="1"/>
  <c r="D1529" i="4" s="1"/>
  <c r="C1971" i="1"/>
  <c r="B1971" i="1" s="1"/>
  <c r="B1529" i="4" s="1"/>
  <c r="A1971" i="1"/>
  <c r="A1529" i="4" s="1"/>
  <c r="N1970" i="1"/>
  <c r="N1528" i="4" s="1"/>
  <c r="M1970" i="1"/>
  <c r="J1970" i="1"/>
  <c r="D1970" i="1"/>
  <c r="D1528" i="4" s="1"/>
  <c r="C1970" i="1"/>
  <c r="A1970" i="1"/>
  <c r="A1528" i="4" s="1"/>
  <c r="N1969" i="1"/>
  <c r="N1527" i="4" s="1"/>
  <c r="M1969" i="1"/>
  <c r="J1969" i="1"/>
  <c r="D1969" i="1"/>
  <c r="D1527" i="4" s="1"/>
  <c r="C1969" i="1"/>
  <c r="B1969" i="1" s="1"/>
  <c r="B1527" i="4" s="1"/>
  <c r="A1969" i="1"/>
  <c r="A1527" i="4" s="1"/>
  <c r="N1968" i="1"/>
  <c r="N1526" i="4" s="1"/>
  <c r="M1968" i="1"/>
  <c r="J1968" i="1"/>
  <c r="D1968" i="1"/>
  <c r="D1526" i="4" s="1"/>
  <c r="C1968" i="1"/>
  <c r="B1968" i="1" s="1"/>
  <c r="B1526" i="4" s="1"/>
  <c r="A1968" i="1"/>
  <c r="A1526" i="4" s="1"/>
  <c r="N1967" i="1"/>
  <c r="N1525" i="4" s="1"/>
  <c r="M1967" i="1"/>
  <c r="J1967" i="1"/>
  <c r="D1967" i="1"/>
  <c r="D1525" i="4" s="1"/>
  <c r="C1967" i="1"/>
  <c r="A1967" i="1"/>
  <c r="A1525" i="4" s="1"/>
  <c r="N1966" i="1"/>
  <c r="N1524" i="4" s="1"/>
  <c r="M1966" i="1"/>
  <c r="J1966" i="1"/>
  <c r="D1966" i="1"/>
  <c r="D1524" i="4" s="1"/>
  <c r="C1966" i="1"/>
  <c r="B1966" i="1" s="1"/>
  <c r="B1524" i="4" s="1"/>
  <c r="A1966" i="1"/>
  <c r="A1524" i="4" s="1"/>
  <c r="N1965" i="1"/>
  <c r="N1523" i="4" s="1"/>
  <c r="M1965" i="1"/>
  <c r="J1965" i="1"/>
  <c r="D1965" i="1"/>
  <c r="D1523" i="4" s="1"/>
  <c r="C1965" i="1"/>
  <c r="P1965" i="1" s="1"/>
  <c r="A1965" i="1"/>
  <c r="A1523" i="4" s="1"/>
  <c r="N1964" i="1"/>
  <c r="N1522" i="4" s="1"/>
  <c r="M1964" i="1"/>
  <c r="J1964" i="1"/>
  <c r="D1964" i="1"/>
  <c r="D1522" i="4" s="1"/>
  <c r="C1964" i="1"/>
  <c r="B1964" i="1" s="1"/>
  <c r="B1522" i="4" s="1"/>
  <c r="A1964" i="1"/>
  <c r="A1522" i="4" s="1"/>
  <c r="N1963" i="1"/>
  <c r="N1521" i="4" s="1"/>
  <c r="M1963" i="1"/>
  <c r="J1963" i="1"/>
  <c r="D1963" i="1"/>
  <c r="D1521" i="4" s="1"/>
  <c r="C1963" i="1"/>
  <c r="B1963" i="1" s="1"/>
  <c r="B1521" i="4" s="1"/>
  <c r="A1963" i="1"/>
  <c r="A1521" i="4" s="1"/>
  <c r="N1962" i="1"/>
  <c r="N1520" i="4" s="1"/>
  <c r="M1962" i="1"/>
  <c r="J1962" i="1"/>
  <c r="D1962" i="1"/>
  <c r="D1520" i="4" s="1"/>
  <c r="C1962" i="1"/>
  <c r="A1962" i="1"/>
  <c r="A1520" i="4" s="1"/>
  <c r="N1961" i="1"/>
  <c r="N1519" i="4" s="1"/>
  <c r="M1961" i="1"/>
  <c r="J1961" i="1"/>
  <c r="D1961" i="1"/>
  <c r="D1519" i="4" s="1"/>
  <c r="C1961" i="1"/>
  <c r="B1961" i="1" s="1"/>
  <c r="B1519" i="4" s="1"/>
  <c r="A1961" i="1"/>
  <c r="A1519" i="4" s="1"/>
  <c r="N1960" i="1"/>
  <c r="N1518" i="4" s="1"/>
  <c r="M1960" i="1"/>
  <c r="J1960" i="1"/>
  <c r="D1960" i="1"/>
  <c r="D1518" i="4" s="1"/>
  <c r="C1960" i="1"/>
  <c r="A1960" i="1"/>
  <c r="A1518" i="4" s="1"/>
  <c r="N1959" i="1"/>
  <c r="N1517" i="4" s="1"/>
  <c r="M1959" i="1"/>
  <c r="J1959" i="1"/>
  <c r="D1959" i="1"/>
  <c r="D1517" i="4" s="1"/>
  <c r="C1959" i="1"/>
  <c r="B1959" i="1" s="1"/>
  <c r="B1517" i="4" s="1"/>
  <c r="A1959" i="1"/>
  <c r="A1517" i="4" s="1"/>
  <c r="N1958" i="1"/>
  <c r="N1516" i="4" s="1"/>
  <c r="M1958" i="1"/>
  <c r="J1958" i="1"/>
  <c r="D1958" i="1"/>
  <c r="D1516" i="4" s="1"/>
  <c r="C1958" i="1"/>
  <c r="B1958" i="1" s="1"/>
  <c r="B1516" i="4" s="1"/>
  <c r="A1958" i="1"/>
  <c r="A1516" i="4" s="1"/>
  <c r="N1957" i="1"/>
  <c r="N1515" i="4" s="1"/>
  <c r="M1957" i="1"/>
  <c r="J1957" i="1"/>
  <c r="D1957" i="1"/>
  <c r="D1515" i="4" s="1"/>
  <c r="C1957" i="1"/>
  <c r="P1957" i="1" s="1"/>
  <c r="A1957" i="1"/>
  <c r="A1515" i="4" s="1"/>
  <c r="N1956" i="1"/>
  <c r="N1514" i="4" s="1"/>
  <c r="M1956" i="1"/>
  <c r="J1956" i="1"/>
  <c r="D1956" i="1"/>
  <c r="D1514" i="4" s="1"/>
  <c r="C1956" i="1"/>
  <c r="C1514" i="4" s="1"/>
  <c r="M1514" i="4" s="1"/>
  <c r="A1956" i="1"/>
  <c r="A1514" i="4" s="1"/>
  <c r="N1955" i="1"/>
  <c r="N1513" i="4" s="1"/>
  <c r="M1955" i="1"/>
  <c r="J1955" i="1"/>
  <c r="D1955" i="1"/>
  <c r="D1513" i="4" s="1"/>
  <c r="C1955" i="1"/>
  <c r="P1955" i="1" s="1"/>
  <c r="A1955" i="1"/>
  <c r="A1513" i="4" s="1"/>
  <c r="N1954" i="1"/>
  <c r="N1512" i="4" s="1"/>
  <c r="M1954" i="1"/>
  <c r="J1954" i="1"/>
  <c r="D1954" i="1"/>
  <c r="D1512" i="4" s="1"/>
  <c r="C1954" i="1"/>
  <c r="A1954" i="1"/>
  <c r="A1512" i="4" s="1"/>
  <c r="N1953" i="1"/>
  <c r="N1511" i="4" s="1"/>
  <c r="M1953" i="1"/>
  <c r="J1953" i="1"/>
  <c r="D1953" i="1"/>
  <c r="D1511" i="4" s="1"/>
  <c r="C1953" i="1"/>
  <c r="B1953" i="1" s="1"/>
  <c r="B1511" i="4" s="1"/>
  <c r="A1953" i="1"/>
  <c r="A1511" i="4" s="1"/>
  <c r="N1952" i="1"/>
  <c r="N1510" i="4" s="1"/>
  <c r="M1952" i="1"/>
  <c r="J1952" i="1"/>
  <c r="D1952" i="1"/>
  <c r="D1510" i="4" s="1"/>
  <c r="C1952" i="1"/>
  <c r="B1952" i="1" s="1"/>
  <c r="B1510" i="4" s="1"/>
  <c r="A1952" i="1"/>
  <c r="A1510" i="4" s="1"/>
  <c r="N1951" i="1"/>
  <c r="N1509" i="4" s="1"/>
  <c r="M1951" i="1"/>
  <c r="J1951" i="1"/>
  <c r="D1951" i="1"/>
  <c r="D1509" i="4" s="1"/>
  <c r="C1951" i="1"/>
  <c r="B1951" i="1" s="1"/>
  <c r="B1509" i="4" s="1"/>
  <c r="A1951" i="1"/>
  <c r="A1509" i="4" s="1"/>
  <c r="N1950" i="1"/>
  <c r="N1508" i="4" s="1"/>
  <c r="M1950" i="1"/>
  <c r="J1950" i="1"/>
  <c r="D1950" i="1"/>
  <c r="D1508" i="4" s="1"/>
  <c r="C1950" i="1"/>
  <c r="B1950" i="1" s="1"/>
  <c r="B1508" i="4" s="1"/>
  <c r="A1950" i="1"/>
  <c r="A1508" i="4" s="1"/>
  <c r="N1949" i="1"/>
  <c r="N1507" i="4" s="1"/>
  <c r="M1949" i="1"/>
  <c r="J1949" i="1"/>
  <c r="D1949" i="1"/>
  <c r="D1507" i="4" s="1"/>
  <c r="C1949" i="1"/>
  <c r="C1507" i="4" s="1"/>
  <c r="M1507" i="4" s="1"/>
  <c r="A1949" i="1"/>
  <c r="A1507" i="4" s="1"/>
  <c r="N1948" i="1"/>
  <c r="N1506" i="4" s="1"/>
  <c r="M1948" i="1"/>
  <c r="J1948" i="1"/>
  <c r="D1948" i="1"/>
  <c r="D1506" i="4" s="1"/>
  <c r="C1948" i="1"/>
  <c r="A1948" i="1"/>
  <c r="A1506" i="4" s="1"/>
  <c r="N1947" i="1"/>
  <c r="N1505" i="4" s="1"/>
  <c r="M1947" i="1"/>
  <c r="J1947" i="1"/>
  <c r="D1947" i="1"/>
  <c r="D1505" i="4" s="1"/>
  <c r="C1947" i="1"/>
  <c r="C1505" i="4" s="1"/>
  <c r="M1505" i="4" s="1"/>
  <c r="A1947" i="1"/>
  <c r="A1505" i="4" s="1"/>
  <c r="N1946" i="1"/>
  <c r="N1504" i="4" s="1"/>
  <c r="M1946" i="1"/>
  <c r="J1946" i="1"/>
  <c r="D1946" i="1"/>
  <c r="D1504" i="4" s="1"/>
  <c r="C1946" i="1"/>
  <c r="A1946" i="1"/>
  <c r="A1504" i="4" s="1"/>
  <c r="N1945" i="1"/>
  <c r="N1503" i="4" s="1"/>
  <c r="M1945" i="1"/>
  <c r="J1945" i="1"/>
  <c r="D1945" i="1"/>
  <c r="D1503" i="4" s="1"/>
  <c r="C1945" i="1"/>
  <c r="A1945" i="1"/>
  <c r="A1503" i="4" s="1"/>
  <c r="N1944" i="1"/>
  <c r="N1502" i="4" s="1"/>
  <c r="M1944" i="1"/>
  <c r="J1944" i="1"/>
  <c r="D1944" i="1"/>
  <c r="D1502" i="4" s="1"/>
  <c r="C1944" i="1"/>
  <c r="B1944" i="1" s="1"/>
  <c r="B1502" i="4" s="1"/>
  <c r="A1944" i="1"/>
  <c r="A1502" i="4" s="1"/>
  <c r="N1943" i="1"/>
  <c r="N1501" i="4" s="1"/>
  <c r="M1943" i="1"/>
  <c r="J1943" i="1"/>
  <c r="D1943" i="1"/>
  <c r="D1501" i="4" s="1"/>
  <c r="C1943" i="1"/>
  <c r="B1943" i="1" s="1"/>
  <c r="B1501" i="4" s="1"/>
  <c r="A1943" i="1"/>
  <c r="A1501" i="4" s="1"/>
  <c r="N1942" i="1"/>
  <c r="N1500" i="4" s="1"/>
  <c r="M1942" i="1"/>
  <c r="J1942" i="1"/>
  <c r="D1942" i="1"/>
  <c r="D1500" i="4" s="1"/>
  <c r="C1942" i="1"/>
  <c r="B1942" i="1" s="1"/>
  <c r="B1500" i="4" s="1"/>
  <c r="A1942" i="1"/>
  <c r="A1500" i="4" s="1"/>
  <c r="N1941" i="1"/>
  <c r="N1499" i="4" s="1"/>
  <c r="M1941" i="1"/>
  <c r="J1941" i="1"/>
  <c r="D1941" i="1"/>
  <c r="D1499" i="4" s="1"/>
  <c r="C1941" i="1"/>
  <c r="P1941" i="1" s="1"/>
  <c r="A1941" i="1"/>
  <c r="A1499" i="4" s="1"/>
  <c r="N1940" i="1"/>
  <c r="N1498" i="4" s="1"/>
  <c r="M1940" i="1"/>
  <c r="J1940" i="1"/>
  <c r="D1940" i="1"/>
  <c r="D1498" i="4" s="1"/>
  <c r="C1940" i="1"/>
  <c r="A1940" i="1"/>
  <c r="A1498" i="4" s="1"/>
  <c r="N1939" i="1"/>
  <c r="N1497" i="4" s="1"/>
  <c r="M1939" i="1"/>
  <c r="J1939" i="1"/>
  <c r="D1939" i="1"/>
  <c r="D1497" i="4" s="1"/>
  <c r="C1939" i="1"/>
  <c r="P1939" i="1" s="1"/>
  <c r="A1939" i="1"/>
  <c r="A1497" i="4" s="1"/>
  <c r="N1938" i="1"/>
  <c r="N1496" i="4" s="1"/>
  <c r="M1938" i="1"/>
  <c r="J1938" i="1"/>
  <c r="D1938" i="1"/>
  <c r="D1496" i="4" s="1"/>
  <c r="C1938" i="1"/>
  <c r="B1938" i="1" s="1"/>
  <c r="B1496" i="4" s="1"/>
  <c r="A1938" i="1"/>
  <c r="A1496" i="4" s="1"/>
  <c r="N1937" i="1"/>
  <c r="N1495" i="4" s="1"/>
  <c r="M1937" i="1"/>
  <c r="J1937" i="1"/>
  <c r="D1937" i="1"/>
  <c r="D1495" i="4" s="1"/>
  <c r="C1937" i="1"/>
  <c r="A1937" i="1"/>
  <c r="A1495" i="4" s="1"/>
  <c r="N1936" i="1"/>
  <c r="N1494" i="4" s="1"/>
  <c r="M1936" i="1"/>
  <c r="J1936" i="1"/>
  <c r="D1936" i="1"/>
  <c r="D1494" i="4" s="1"/>
  <c r="C1936" i="1"/>
  <c r="C1494" i="4" s="1"/>
  <c r="M1494" i="4" s="1"/>
  <c r="A1936" i="1"/>
  <c r="A1494" i="4" s="1"/>
  <c r="N1935" i="1"/>
  <c r="N1493" i="4" s="1"/>
  <c r="M1935" i="1"/>
  <c r="J1935" i="1"/>
  <c r="D1935" i="1"/>
  <c r="D1493" i="4" s="1"/>
  <c r="C1935" i="1"/>
  <c r="B1935" i="1" s="1"/>
  <c r="B1493" i="4" s="1"/>
  <c r="A1935" i="1"/>
  <c r="A1493" i="4" s="1"/>
  <c r="N1934" i="1"/>
  <c r="N1492" i="4" s="1"/>
  <c r="M1934" i="1"/>
  <c r="J1934" i="1"/>
  <c r="D1934" i="1"/>
  <c r="D1492" i="4" s="1"/>
  <c r="C1934" i="1"/>
  <c r="A1934" i="1"/>
  <c r="A1492" i="4" s="1"/>
  <c r="N1933" i="1"/>
  <c r="N1491" i="4" s="1"/>
  <c r="M1933" i="1"/>
  <c r="J1933" i="1"/>
  <c r="D1933" i="1"/>
  <c r="D1491" i="4" s="1"/>
  <c r="C1933" i="1"/>
  <c r="C1491" i="4" s="1"/>
  <c r="M1491" i="4" s="1"/>
  <c r="A1933" i="1"/>
  <c r="A1491" i="4" s="1"/>
  <c r="N1932" i="1"/>
  <c r="N1490" i="4" s="1"/>
  <c r="M1932" i="1"/>
  <c r="J1932" i="1"/>
  <c r="D1932" i="1"/>
  <c r="D1490" i="4" s="1"/>
  <c r="C1932" i="1"/>
  <c r="B1932" i="1" s="1"/>
  <c r="B1490" i="4" s="1"/>
  <c r="A1932" i="1"/>
  <c r="A1490" i="4" s="1"/>
  <c r="N1931" i="1"/>
  <c r="N1489" i="4" s="1"/>
  <c r="M1931" i="1"/>
  <c r="J1931" i="1"/>
  <c r="D1931" i="1"/>
  <c r="D1489" i="4" s="1"/>
  <c r="C1931" i="1"/>
  <c r="B1931" i="1" s="1"/>
  <c r="B1489" i="4" s="1"/>
  <c r="A1931" i="1"/>
  <c r="A1489" i="4" s="1"/>
  <c r="N1930" i="1"/>
  <c r="N1488" i="4" s="1"/>
  <c r="M1930" i="1"/>
  <c r="J1930" i="1"/>
  <c r="D1930" i="1"/>
  <c r="D1488" i="4" s="1"/>
  <c r="C1930" i="1"/>
  <c r="B1930" i="1" s="1"/>
  <c r="B1488" i="4" s="1"/>
  <c r="A1930" i="1"/>
  <c r="A1488" i="4" s="1"/>
  <c r="N1929" i="1"/>
  <c r="N1487" i="4" s="1"/>
  <c r="M1929" i="1"/>
  <c r="J1929" i="1"/>
  <c r="D1929" i="1"/>
  <c r="D1487" i="4" s="1"/>
  <c r="C1929" i="1"/>
  <c r="A1929" i="1"/>
  <c r="A1487" i="4" s="1"/>
  <c r="N1928" i="1"/>
  <c r="N1486" i="4" s="1"/>
  <c r="M1928" i="1"/>
  <c r="J1928" i="1"/>
  <c r="D1928" i="1"/>
  <c r="D1486" i="4" s="1"/>
  <c r="C1928" i="1"/>
  <c r="B1928" i="1" s="1"/>
  <c r="B1486" i="4" s="1"/>
  <c r="A1928" i="1"/>
  <c r="A1486" i="4" s="1"/>
  <c r="N1927" i="1"/>
  <c r="N1485" i="4" s="1"/>
  <c r="M1927" i="1"/>
  <c r="J1927" i="1"/>
  <c r="D1927" i="1"/>
  <c r="D1485" i="4" s="1"/>
  <c r="C1927" i="1"/>
  <c r="A1927" i="1"/>
  <c r="A1485" i="4" s="1"/>
  <c r="N1926" i="1"/>
  <c r="N1484" i="4" s="1"/>
  <c r="M1926" i="1"/>
  <c r="J1926" i="1"/>
  <c r="D1926" i="1"/>
  <c r="D1484" i="4" s="1"/>
  <c r="C1926" i="1"/>
  <c r="B1926" i="1" s="1"/>
  <c r="B1484" i="4" s="1"/>
  <c r="A1926" i="1"/>
  <c r="A1484" i="4" s="1"/>
  <c r="N1925" i="1"/>
  <c r="N1483" i="4" s="1"/>
  <c r="M1925" i="1"/>
  <c r="J1925" i="1"/>
  <c r="D1925" i="1"/>
  <c r="D1483" i="4" s="1"/>
  <c r="C1925" i="1"/>
  <c r="A1925" i="1"/>
  <c r="A1483" i="4" s="1"/>
  <c r="N1924" i="1"/>
  <c r="N1482" i="4" s="1"/>
  <c r="M1924" i="1"/>
  <c r="J1924" i="1"/>
  <c r="D1924" i="1"/>
  <c r="D1482" i="4" s="1"/>
  <c r="C1924" i="1"/>
  <c r="A1924" i="1"/>
  <c r="A1482" i="4" s="1"/>
  <c r="N1923" i="1"/>
  <c r="N1481" i="4" s="1"/>
  <c r="M1923" i="1"/>
  <c r="J1923" i="1"/>
  <c r="D1923" i="1"/>
  <c r="D1481" i="4" s="1"/>
  <c r="C1923" i="1"/>
  <c r="P1923" i="1" s="1"/>
  <c r="A1923" i="1"/>
  <c r="A1481" i="4" s="1"/>
  <c r="N1922" i="1"/>
  <c r="N1480" i="4" s="1"/>
  <c r="M1922" i="1"/>
  <c r="J1922" i="1"/>
  <c r="D1922" i="1"/>
  <c r="D1480" i="4" s="1"/>
  <c r="C1922" i="1"/>
  <c r="B1922" i="1" s="1"/>
  <c r="B1480" i="4" s="1"/>
  <c r="A1922" i="1"/>
  <c r="A1480" i="4" s="1"/>
  <c r="N1921" i="1"/>
  <c r="N1479" i="4" s="1"/>
  <c r="M1921" i="1"/>
  <c r="J1921" i="1"/>
  <c r="D1921" i="1"/>
  <c r="D1479" i="4" s="1"/>
  <c r="C1921" i="1"/>
  <c r="B1921" i="1" s="1"/>
  <c r="B1479" i="4" s="1"/>
  <c r="A1921" i="1"/>
  <c r="A1479" i="4" s="1"/>
  <c r="N1920" i="1"/>
  <c r="N1478" i="4" s="1"/>
  <c r="M1920" i="1"/>
  <c r="J1920" i="1"/>
  <c r="D1920" i="1"/>
  <c r="D1478" i="4" s="1"/>
  <c r="C1920" i="1"/>
  <c r="A1920" i="1"/>
  <c r="A1478" i="4" s="1"/>
  <c r="N1919" i="1"/>
  <c r="N1477" i="4" s="1"/>
  <c r="M1919" i="1"/>
  <c r="J1919" i="1"/>
  <c r="D1919" i="1"/>
  <c r="D1477" i="4" s="1"/>
  <c r="C1919" i="1"/>
  <c r="B1919" i="1" s="1"/>
  <c r="B1477" i="4" s="1"/>
  <c r="A1919" i="1"/>
  <c r="A1477" i="4" s="1"/>
  <c r="N1918" i="1"/>
  <c r="N1476" i="4" s="1"/>
  <c r="M1918" i="1"/>
  <c r="J1918" i="1"/>
  <c r="D1918" i="1"/>
  <c r="D1476" i="4" s="1"/>
  <c r="C1918" i="1"/>
  <c r="C1476" i="4" s="1"/>
  <c r="M1476" i="4" s="1"/>
  <c r="A1918" i="1"/>
  <c r="A1476" i="4" s="1"/>
  <c r="N1917" i="1"/>
  <c r="N1475" i="4" s="1"/>
  <c r="M1917" i="1"/>
  <c r="J1917" i="1"/>
  <c r="D1917" i="1"/>
  <c r="D1475" i="4" s="1"/>
  <c r="C1917" i="1"/>
  <c r="A1917" i="1"/>
  <c r="A1475" i="4" s="1"/>
  <c r="N1916" i="1"/>
  <c r="N1474" i="4" s="1"/>
  <c r="M1916" i="1"/>
  <c r="J1916" i="1"/>
  <c r="D1916" i="1"/>
  <c r="D1474" i="4" s="1"/>
  <c r="C1916" i="1"/>
  <c r="A1916" i="1"/>
  <c r="A1474" i="4" s="1"/>
  <c r="N1915" i="1"/>
  <c r="N1473" i="4" s="1"/>
  <c r="M1915" i="1"/>
  <c r="J1915" i="1"/>
  <c r="D1915" i="1"/>
  <c r="D1473" i="4" s="1"/>
  <c r="C1915" i="1"/>
  <c r="A1915" i="1"/>
  <c r="A1473" i="4" s="1"/>
  <c r="N1914" i="1"/>
  <c r="N1472" i="4" s="1"/>
  <c r="M1914" i="1"/>
  <c r="J1914" i="1"/>
  <c r="D1914" i="1"/>
  <c r="D1472" i="4" s="1"/>
  <c r="C1914" i="1"/>
  <c r="B1914" i="1" s="1"/>
  <c r="B1472" i="4" s="1"/>
  <c r="A1914" i="1"/>
  <c r="A1472" i="4" s="1"/>
  <c r="N1913" i="1"/>
  <c r="N1471" i="4" s="1"/>
  <c r="M1913" i="1"/>
  <c r="J1913" i="1"/>
  <c r="D1913" i="1"/>
  <c r="D1471" i="4" s="1"/>
  <c r="C1913" i="1"/>
  <c r="A1913" i="1"/>
  <c r="A1471" i="4" s="1"/>
  <c r="N1912" i="1"/>
  <c r="N1470" i="4" s="1"/>
  <c r="M1912" i="1"/>
  <c r="J1912" i="1"/>
  <c r="D1912" i="1"/>
  <c r="D1470" i="4" s="1"/>
  <c r="C1912" i="1"/>
  <c r="B1912" i="1" s="1"/>
  <c r="B1470" i="4" s="1"/>
  <c r="A1912" i="1"/>
  <c r="A1470" i="4" s="1"/>
  <c r="N1911" i="1"/>
  <c r="N1469" i="4" s="1"/>
  <c r="M1911" i="1"/>
  <c r="J1911" i="1"/>
  <c r="D1911" i="1"/>
  <c r="D1469" i="4" s="1"/>
  <c r="C1911" i="1"/>
  <c r="B1911" i="1" s="1"/>
  <c r="B1469" i="4" s="1"/>
  <c r="A1911" i="1"/>
  <c r="A1469" i="4" s="1"/>
  <c r="N1910" i="1"/>
  <c r="N1468" i="4" s="1"/>
  <c r="M1910" i="1"/>
  <c r="J1910" i="1"/>
  <c r="D1910" i="1"/>
  <c r="D1468" i="4" s="1"/>
  <c r="C1910" i="1"/>
  <c r="A1910" i="1"/>
  <c r="A1468" i="4" s="1"/>
  <c r="N1909" i="1"/>
  <c r="N1467" i="4" s="1"/>
  <c r="M1909" i="1"/>
  <c r="J1909" i="1"/>
  <c r="D1909" i="1"/>
  <c r="D1467" i="4" s="1"/>
  <c r="C1909" i="1"/>
  <c r="B1909" i="1" s="1"/>
  <c r="B1467" i="4" s="1"/>
  <c r="A1909" i="1"/>
  <c r="A1467" i="4" s="1"/>
  <c r="N1908" i="1"/>
  <c r="N1466" i="4" s="1"/>
  <c r="M1908" i="1"/>
  <c r="J1908" i="1"/>
  <c r="D1908" i="1"/>
  <c r="D1466" i="4" s="1"/>
  <c r="C1908" i="1"/>
  <c r="B1908" i="1" s="1"/>
  <c r="B1466" i="4" s="1"/>
  <c r="A1908" i="1"/>
  <c r="A1466" i="4" s="1"/>
  <c r="N1907" i="1"/>
  <c r="N1465" i="4" s="1"/>
  <c r="M1907" i="1"/>
  <c r="J1907" i="1"/>
  <c r="D1907" i="1"/>
  <c r="D1465" i="4" s="1"/>
  <c r="C1907" i="1"/>
  <c r="P1907" i="1" s="1"/>
  <c r="A1907" i="1"/>
  <c r="A1465" i="4" s="1"/>
  <c r="N1906" i="1"/>
  <c r="N1464" i="4" s="1"/>
  <c r="M1906" i="1"/>
  <c r="J1906" i="1"/>
  <c r="D1906" i="1"/>
  <c r="D1464" i="4" s="1"/>
  <c r="C1906" i="1"/>
  <c r="B1906" i="1" s="1"/>
  <c r="B1464" i="4" s="1"/>
  <c r="A1906" i="1"/>
  <c r="A1464" i="4" s="1"/>
  <c r="N1905" i="1"/>
  <c r="N1463" i="4" s="1"/>
  <c r="M1905" i="1"/>
  <c r="J1905" i="1"/>
  <c r="D1905" i="1"/>
  <c r="D1463" i="4" s="1"/>
  <c r="C1905" i="1"/>
  <c r="B1905" i="1" s="1"/>
  <c r="B1463" i="4" s="1"/>
  <c r="A1905" i="1"/>
  <c r="A1463" i="4" s="1"/>
  <c r="N1904" i="1"/>
  <c r="N1462" i="4" s="1"/>
  <c r="M1904" i="1"/>
  <c r="J1904" i="1"/>
  <c r="D1904" i="1"/>
  <c r="D1462" i="4" s="1"/>
  <c r="C1904" i="1"/>
  <c r="B1904" i="1" s="1"/>
  <c r="B1462" i="4" s="1"/>
  <c r="A1904" i="1"/>
  <c r="A1462" i="4" s="1"/>
  <c r="N1903" i="1"/>
  <c r="N1461" i="4" s="1"/>
  <c r="M1903" i="1"/>
  <c r="J1903" i="1"/>
  <c r="D1903" i="1"/>
  <c r="D1461" i="4" s="1"/>
  <c r="C1903" i="1"/>
  <c r="B1903" i="1" s="1"/>
  <c r="B1461" i="4" s="1"/>
  <c r="A1903" i="1"/>
  <c r="A1461" i="4" s="1"/>
  <c r="N1902" i="1"/>
  <c r="N1460" i="4" s="1"/>
  <c r="M1902" i="1"/>
  <c r="J1902" i="1"/>
  <c r="D1902" i="1"/>
  <c r="D1460" i="4" s="1"/>
  <c r="C1902" i="1"/>
  <c r="B1902" i="1" s="1"/>
  <c r="B1460" i="4" s="1"/>
  <c r="A1902" i="1"/>
  <c r="A1460" i="4" s="1"/>
  <c r="N1901" i="1"/>
  <c r="N1459" i="4" s="1"/>
  <c r="M1901" i="1"/>
  <c r="J1901" i="1"/>
  <c r="D1901" i="1"/>
  <c r="D1459" i="4" s="1"/>
  <c r="C1901" i="1"/>
  <c r="P1901" i="1" s="1"/>
  <c r="A1901" i="1"/>
  <c r="A1459" i="4" s="1"/>
  <c r="N1900" i="1"/>
  <c r="N1458" i="4" s="1"/>
  <c r="M1900" i="1"/>
  <c r="J1900" i="1"/>
  <c r="D1900" i="1"/>
  <c r="D1458" i="4" s="1"/>
  <c r="C1900" i="1"/>
  <c r="A1900" i="1"/>
  <c r="A1458" i="4" s="1"/>
  <c r="N1899" i="1"/>
  <c r="N1457" i="4" s="1"/>
  <c r="M1899" i="1"/>
  <c r="J1899" i="1"/>
  <c r="D1899" i="1"/>
  <c r="D1457" i="4" s="1"/>
  <c r="C1899" i="1"/>
  <c r="A1899" i="1"/>
  <c r="A1457" i="4" s="1"/>
  <c r="N1898" i="1"/>
  <c r="N1456" i="4" s="1"/>
  <c r="M1898" i="1"/>
  <c r="J1898" i="1"/>
  <c r="D1898" i="1"/>
  <c r="D1456" i="4" s="1"/>
  <c r="C1898" i="1"/>
  <c r="B1898" i="1" s="1"/>
  <c r="B1456" i="4" s="1"/>
  <c r="A1898" i="1"/>
  <c r="A1456" i="4" s="1"/>
  <c r="N1897" i="1"/>
  <c r="N1455" i="4" s="1"/>
  <c r="M1897" i="1"/>
  <c r="J1897" i="1"/>
  <c r="D1897" i="1"/>
  <c r="D1455" i="4" s="1"/>
  <c r="C1897" i="1"/>
  <c r="A1897" i="1"/>
  <c r="A1455" i="4" s="1"/>
  <c r="N1896" i="1"/>
  <c r="N1454" i="4" s="1"/>
  <c r="M1896" i="1"/>
  <c r="J1896" i="1"/>
  <c r="D1896" i="1"/>
  <c r="D1454" i="4" s="1"/>
  <c r="C1896" i="1"/>
  <c r="B1896" i="1" s="1"/>
  <c r="B1454" i="4" s="1"/>
  <c r="A1896" i="1"/>
  <c r="A1454" i="4" s="1"/>
  <c r="N1895" i="1"/>
  <c r="N1453" i="4" s="1"/>
  <c r="M1895" i="1"/>
  <c r="J1895" i="1"/>
  <c r="D1895" i="1"/>
  <c r="D1453" i="4" s="1"/>
  <c r="C1895" i="1"/>
  <c r="P1895" i="1" s="1"/>
  <c r="A1895" i="1"/>
  <c r="A1453" i="4" s="1"/>
  <c r="N1894" i="1"/>
  <c r="N1452" i="4" s="1"/>
  <c r="M1894" i="1"/>
  <c r="J1894" i="1"/>
  <c r="D1894" i="1"/>
  <c r="D1452" i="4" s="1"/>
  <c r="C1894" i="1"/>
  <c r="B1894" i="1" s="1"/>
  <c r="B1452" i="4" s="1"/>
  <c r="A1894" i="1"/>
  <c r="A1452" i="4" s="1"/>
  <c r="N1893" i="1"/>
  <c r="N1451" i="4" s="1"/>
  <c r="M1893" i="1"/>
  <c r="J1893" i="1"/>
  <c r="D1893" i="1"/>
  <c r="D1451" i="4" s="1"/>
  <c r="C1893" i="1"/>
  <c r="P1893" i="1" s="1"/>
  <c r="A1893" i="1"/>
  <c r="A1451" i="4" s="1"/>
  <c r="N1892" i="1"/>
  <c r="N1450" i="4" s="1"/>
  <c r="M1892" i="1"/>
  <c r="J1892" i="1"/>
  <c r="D1892" i="1"/>
  <c r="D1450" i="4" s="1"/>
  <c r="C1892" i="1"/>
  <c r="B1892" i="1" s="1"/>
  <c r="B1450" i="4" s="1"/>
  <c r="A1892" i="1"/>
  <c r="A1450" i="4" s="1"/>
  <c r="N1891" i="1"/>
  <c r="N1449" i="4" s="1"/>
  <c r="M1891" i="1"/>
  <c r="J1891" i="1"/>
  <c r="D1891" i="1"/>
  <c r="D1449" i="4" s="1"/>
  <c r="C1891" i="1"/>
  <c r="A1891" i="1"/>
  <c r="A1449" i="4" s="1"/>
  <c r="N1890" i="1"/>
  <c r="N1448" i="4" s="1"/>
  <c r="M1890" i="1"/>
  <c r="J1890" i="1"/>
  <c r="D1890" i="1"/>
  <c r="D1448" i="4" s="1"/>
  <c r="C1890" i="1"/>
  <c r="B1890" i="1" s="1"/>
  <c r="B1448" i="4" s="1"/>
  <c r="A1890" i="1"/>
  <c r="A1448" i="4" s="1"/>
  <c r="N1889" i="1"/>
  <c r="N1447" i="4" s="1"/>
  <c r="M1889" i="1"/>
  <c r="J1889" i="1"/>
  <c r="D1889" i="1"/>
  <c r="D1447" i="4" s="1"/>
  <c r="C1889" i="1"/>
  <c r="B1889" i="1" s="1"/>
  <c r="B1447" i="4" s="1"/>
  <c r="A1889" i="1"/>
  <c r="A1447" i="4" s="1"/>
  <c r="N1888" i="1"/>
  <c r="N1446" i="4" s="1"/>
  <c r="M1888" i="1"/>
  <c r="J1888" i="1"/>
  <c r="D1888" i="1"/>
  <c r="D1446" i="4" s="1"/>
  <c r="C1888" i="1"/>
  <c r="P1888" i="1" s="1"/>
  <c r="A1888" i="1"/>
  <c r="A1446" i="4" s="1"/>
  <c r="N1887" i="1"/>
  <c r="N1445" i="4" s="1"/>
  <c r="M1887" i="1"/>
  <c r="J1887" i="1"/>
  <c r="D1887" i="1"/>
  <c r="D1445" i="4" s="1"/>
  <c r="C1887" i="1"/>
  <c r="P1887" i="1" s="1"/>
  <c r="A1887" i="1"/>
  <c r="A1445" i="4" s="1"/>
  <c r="N1886" i="1"/>
  <c r="N1444" i="4" s="1"/>
  <c r="M1886" i="1"/>
  <c r="J1886" i="1"/>
  <c r="D1886" i="1"/>
  <c r="D1444" i="4" s="1"/>
  <c r="C1886" i="1"/>
  <c r="P1886" i="1" s="1"/>
  <c r="A1886" i="1"/>
  <c r="A1444" i="4" s="1"/>
  <c r="N1885" i="1"/>
  <c r="N1443" i="4" s="1"/>
  <c r="M1885" i="1"/>
  <c r="J1885" i="1"/>
  <c r="D1885" i="1"/>
  <c r="D1443" i="4" s="1"/>
  <c r="C1885" i="1"/>
  <c r="B1885" i="1" s="1"/>
  <c r="B1443" i="4" s="1"/>
  <c r="A1885" i="1"/>
  <c r="A1443" i="4" s="1"/>
  <c r="N1884" i="1"/>
  <c r="N1442" i="4" s="1"/>
  <c r="M1884" i="1"/>
  <c r="J1884" i="1"/>
  <c r="D1884" i="1"/>
  <c r="D1442" i="4" s="1"/>
  <c r="C1884" i="1"/>
  <c r="P1884" i="1" s="1"/>
  <c r="A1884" i="1"/>
  <c r="A1442" i="4" s="1"/>
  <c r="N1883" i="1"/>
  <c r="N1441" i="4" s="1"/>
  <c r="M1883" i="1"/>
  <c r="J1883" i="1"/>
  <c r="D1883" i="1"/>
  <c r="D1441" i="4" s="1"/>
  <c r="C1883" i="1"/>
  <c r="B1883" i="1" s="1"/>
  <c r="B1441" i="4" s="1"/>
  <c r="A1883" i="1"/>
  <c r="A1441" i="4" s="1"/>
  <c r="N1882" i="1"/>
  <c r="N1440" i="4" s="1"/>
  <c r="M1882" i="1"/>
  <c r="J1882" i="1"/>
  <c r="D1882" i="1"/>
  <c r="D1440" i="4" s="1"/>
  <c r="C1882" i="1"/>
  <c r="P1882" i="1" s="1"/>
  <c r="A1882" i="1"/>
  <c r="A1440" i="4" s="1"/>
  <c r="N1881" i="1"/>
  <c r="N1439" i="4" s="1"/>
  <c r="M1881" i="1"/>
  <c r="J1881" i="1"/>
  <c r="D1881" i="1"/>
  <c r="D1439" i="4" s="1"/>
  <c r="C1881" i="1"/>
  <c r="B1881" i="1" s="1"/>
  <c r="B1439" i="4" s="1"/>
  <c r="A1881" i="1"/>
  <c r="A1439" i="4" s="1"/>
  <c r="N1880" i="1"/>
  <c r="N1438" i="4" s="1"/>
  <c r="M1880" i="1"/>
  <c r="J1880" i="1"/>
  <c r="D1880" i="1"/>
  <c r="D1438" i="4" s="1"/>
  <c r="C1880" i="1"/>
  <c r="A1880" i="1"/>
  <c r="A1438" i="4" s="1"/>
  <c r="N1879" i="1"/>
  <c r="N1437" i="4" s="1"/>
  <c r="M1879" i="1"/>
  <c r="J1879" i="1"/>
  <c r="D1879" i="1"/>
  <c r="D1437" i="4" s="1"/>
  <c r="C1879" i="1"/>
  <c r="B1879" i="1" s="1"/>
  <c r="B1437" i="4" s="1"/>
  <c r="A1879" i="1"/>
  <c r="A1437" i="4" s="1"/>
  <c r="N1878" i="1"/>
  <c r="N1436" i="4" s="1"/>
  <c r="M1878" i="1"/>
  <c r="J1878" i="1"/>
  <c r="D1878" i="1"/>
  <c r="D1436" i="4" s="1"/>
  <c r="C1878" i="1"/>
  <c r="P1878" i="1" s="1"/>
  <c r="A1878" i="1"/>
  <c r="A1436" i="4" s="1"/>
  <c r="N1877" i="1"/>
  <c r="N1435" i="4" s="1"/>
  <c r="M1877" i="1"/>
  <c r="J1877" i="1"/>
  <c r="D1877" i="1"/>
  <c r="D1435" i="4" s="1"/>
  <c r="C1877" i="1"/>
  <c r="A1877" i="1"/>
  <c r="A1435" i="4" s="1"/>
  <c r="N1876" i="1"/>
  <c r="N1434" i="4" s="1"/>
  <c r="M1876" i="1"/>
  <c r="J1876" i="1"/>
  <c r="D1876" i="1"/>
  <c r="D1434" i="4" s="1"/>
  <c r="C1876" i="1"/>
  <c r="A1876" i="1"/>
  <c r="A1434" i="4" s="1"/>
  <c r="N1875" i="1"/>
  <c r="N1433" i="4" s="1"/>
  <c r="M1875" i="1"/>
  <c r="J1875" i="1"/>
  <c r="D1875" i="1"/>
  <c r="D1433" i="4" s="1"/>
  <c r="C1875" i="1"/>
  <c r="B1875" i="1" s="1"/>
  <c r="B1433" i="4" s="1"/>
  <c r="A1875" i="1"/>
  <c r="A1433" i="4" s="1"/>
  <c r="N1874" i="1"/>
  <c r="N1432" i="4" s="1"/>
  <c r="M1874" i="1"/>
  <c r="J1874" i="1"/>
  <c r="D1874" i="1"/>
  <c r="D1432" i="4" s="1"/>
  <c r="C1874" i="1"/>
  <c r="A1874" i="1"/>
  <c r="A1432" i="4" s="1"/>
  <c r="N1873" i="1"/>
  <c r="N1431" i="4" s="1"/>
  <c r="M1873" i="1"/>
  <c r="J1873" i="1"/>
  <c r="D1873" i="1"/>
  <c r="D1431" i="4" s="1"/>
  <c r="C1873" i="1"/>
  <c r="B1873" i="1" s="1"/>
  <c r="B1431" i="4" s="1"/>
  <c r="A1873" i="1"/>
  <c r="A1431" i="4" s="1"/>
  <c r="N1872" i="1"/>
  <c r="N1430" i="4" s="1"/>
  <c r="M1872" i="1"/>
  <c r="J1872" i="1"/>
  <c r="D1872" i="1"/>
  <c r="D1430" i="4" s="1"/>
  <c r="C1872" i="1"/>
  <c r="A1872" i="1"/>
  <c r="A1430" i="4" s="1"/>
  <c r="N1871" i="1"/>
  <c r="N1429" i="4" s="1"/>
  <c r="M1871" i="1"/>
  <c r="J1871" i="1"/>
  <c r="D1871" i="1"/>
  <c r="D1429" i="4" s="1"/>
  <c r="C1871" i="1"/>
  <c r="C1429" i="4" s="1"/>
  <c r="M1429" i="4" s="1"/>
  <c r="A1871" i="1"/>
  <c r="A1429" i="4" s="1"/>
  <c r="N1870" i="1"/>
  <c r="N1428" i="4" s="1"/>
  <c r="M1870" i="1"/>
  <c r="J1870" i="1"/>
  <c r="D1870" i="1"/>
  <c r="D1428" i="4" s="1"/>
  <c r="C1870" i="1"/>
  <c r="P1870" i="1" s="1"/>
  <c r="A1870" i="1"/>
  <c r="A1428" i="4" s="1"/>
  <c r="N1869" i="1"/>
  <c r="N1427" i="4" s="1"/>
  <c r="M1869" i="1"/>
  <c r="J1869" i="1"/>
  <c r="D1869" i="1"/>
  <c r="D1427" i="4" s="1"/>
  <c r="C1869" i="1"/>
  <c r="B1869" i="1" s="1"/>
  <c r="B1427" i="4" s="1"/>
  <c r="A1869" i="1"/>
  <c r="A1427" i="4" s="1"/>
  <c r="N1868" i="1"/>
  <c r="N1426" i="4" s="1"/>
  <c r="M1868" i="1"/>
  <c r="J1868" i="1"/>
  <c r="D1868" i="1"/>
  <c r="D1426" i="4" s="1"/>
  <c r="C1868" i="1"/>
  <c r="B1868" i="1" s="1"/>
  <c r="B1426" i="4" s="1"/>
  <c r="A1868" i="1"/>
  <c r="A1426" i="4" s="1"/>
  <c r="N1867" i="1"/>
  <c r="N1425" i="4" s="1"/>
  <c r="M1867" i="1"/>
  <c r="J1867" i="1"/>
  <c r="D1867" i="1"/>
  <c r="D1425" i="4" s="1"/>
  <c r="C1867" i="1"/>
  <c r="B1867" i="1" s="1"/>
  <c r="B1425" i="4" s="1"/>
  <c r="A1867" i="1"/>
  <c r="A1425" i="4" s="1"/>
  <c r="N1866" i="1"/>
  <c r="N1424" i="4" s="1"/>
  <c r="M1866" i="1"/>
  <c r="J1866" i="1"/>
  <c r="D1866" i="1"/>
  <c r="D1424" i="4" s="1"/>
  <c r="C1866" i="1"/>
  <c r="A1866" i="1"/>
  <c r="A1424" i="4" s="1"/>
  <c r="N1865" i="1"/>
  <c r="N1423" i="4" s="1"/>
  <c r="M1865" i="1"/>
  <c r="J1865" i="1"/>
  <c r="D1865" i="1"/>
  <c r="D1423" i="4" s="1"/>
  <c r="C1865" i="1"/>
  <c r="A1865" i="1"/>
  <c r="A1423" i="4" s="1"/>
  <c r="N1864" i="1"/>
  <c r="N1422" i="4" s="1"/>
  <c r="M1864" i="1"/>
  <c r="J1864" i="1"/>
  <c r="D1864" i="1"/>
  <c r="D1422" i="4" s="1"/>
  <c r="C1864" i="1"/>
  <c r="B1864" i="1" s="1"/>
  <c r="B1422" i="4" s="1"/>
  <c r="A1864" i="1"/>
  <c r="A1422" i="4" s="1"/>
  <c r="N1863" i="1"/>
  <c r="N1421" i="4" s="1"/>
  <c r="M1863" i="1"/>
  <c r="J1863" i="1"/>
  <c r="D1863" i="1"/>
  <c r="D1421" i="4" s="1"/>
  <c r="C1863" i="1"/>
  <c r="C1421" i="4" s="1"/>
  <c r="M1421" i="4" s="1"/>
  <c r="A1863" i="1"/>
  <c r="A1421" i="4" s="1"/>
  <c r="N1862" i="1"/>
  <c r="N1420" i="4" s="1"/>
  <c r="M1862" i="1"/>
  <c r="J1862" i="1"/>
  <c r="D1862" i="1"/>
  <c r="D1420" i="4" s="1"/>
  <c r="C1862" i="1"/>
  <c r="B1862" i="1" s="1"/>
  <c r="B1420" i="4" s="1"/>
  <c r="A1862" i="1"/>
  <c r="A1420" i="4" s="1"/>
  <c r="N1861" i="1"/>
  <c r="N1419" i="4" s="1"/>
  <c r="M1861" i="1"/>
  <c r="J1861" i="1"/>
  <c r="D1861" i="1"/>
  <c r="D1419" i="4" s="1"/>
  <c r="C1861" i="1"/>
  <c r="A1861" i="1"/>
  <c r="A1419" i="4" s="1"/>
  <c r="N1860" i="1"/>
  <c r="N1418" i="4" s="1"/>
  <c r="M1860" i="1"/>
  <c r="J1860" i="1"/>
  <c r="D1860" i="1"/>
  <c r="D1418" i="4" s="1"/>
  <c r="C1860" i="1"/>
  <c r="B1860" i="1" s="1"/>
  <c r="B1418" i="4" s="1"/>
  <c r="A1860" i="1"/>
  <c r="A1418" i="4" s="1"/>
  <c r="N1859" i="1"/>
  <c r="N1417" i="4" s="1"/>
  <c r="M1859" i="1"/>
  <c r="J1859" i="1"/>
  <c r="D1859" i="1"/>
  <c r="D1417" i="4" s="1"/>
  <c r="C1859" i="1"/>
  <c r="A1859" i="1"/>
  <c r="A1417" i="4" s="1"/>
  <c r="N1858" i="1"/>
  <c r="N1416" i="4" s="1"/>
  <c r="M1858" i="1"/>
  <c r="J1858" i="1"/>
  <c r="D1858" i="1"/>
  <c r="D1416" i="4" s="1"/>
  <c r="C1858" i="1"/>
  <c r="B1858" i="1" s="1"/>
  <c r="B1416" i="4" s="1"/>
  <c r="A1858" i="1"/>
  <c r="A1416" i="4" s="1"/>
  <c r="N1857" i="1"/>
  <c r="N1415" i="4" s="1"/>
  <c r="M1857" i="1"/>
  <c r="J1857" i="1"/>
  <c r="D1857" i="1"/>
  <c r="D1415" i="4" s="1"/>
  <c r="C1857" i="1"/>
  <c r="A1857" i="1"/>
  <c r="A1415" i="4" s="1"/>
  <c r="N1856" i="1"/>
  <c r="N1414" i="4" s="1"/>
  <c r="M1856" i="1"/>
  <c r="J1856" i="1"/>
  <c r="D1856" i="1"/>
  <c r="D1414" i="4" s="1"/>
  <c r="C1856" i="1"/>
  <c r="B1856" i="1" s="1"/>
  <c r="B1414" i="4" s="1"/>
  <c r="A1856" i="1"/>
  <c r="A1414" i="4" s="1"/>
  <c r="N1855" i="1"/>
  <c r="N1413" i="4" s="1"/>
  <c r="M1855" i="1"/>
  <c r="J1855" i="1"/>
  <c r="D1855" i="1"/>
  <c r="D1413" i="4" s="1"/>
  <c r="C1855" i="1"/>
  <c r="B1855" i="1" s="1"/>
  <c r="B1413" i="4" s="1"/>
  <c r="A1855" i="1"/>
  <c r="A1413" i="4" s="1"/>
  <c r="N1854" i="1"/>
  <c r="N1412" i="4" s="1"/>
  <c r="M1854" i="1"/>
  <c r="J1854" i="1"/>
  <c r="D1854" i="1"/>
  <c r="D1412" i="4" s="1"/>
  <c r="C1854" i="1"/>
  <c r="A1854" i="1"/>
  <c r="A1412" i="4" s="1"/>
  <c r="N1853" i="1"/>
  <c r="N1411" i="4" s="1"/>
  <c r="M1853" i="1"/>
  <c r="J1853" i="1"/>
  <c r="D1853" i="1"/>
  <c r="D1411" i="4" s="1"/>
  <c r="C1853" i="1"/>
  <c r="B1853" i="1" s="1"/>
  <c r="B1411" i="4" s="1"/>
  <c r="A1853" i="1"/>
  <c r="A1411" i="4" s="1"/>
  <c r="N1852" i="1"/>
  <c r="N1410" i="4" s="1"/>
  <c r="M1852" i="1"/>
  <c r="J1852" i="1"/>
  <c r="D1852" i="1"/>
  <c r="D1410" i="4" s="1"/>
  <c r="C1852" i="1"/>
  <c r="A1852" i="1"/>
  <c r="A1410" i="4" s="1"/>
  <c r="N1851" i="1"/>
  <c r="N1409" i="4" s="1"/>
  <c r="M1851" i="1"/>
  <c r="J1851" i="1"/>
  <c r="D1851" i="1"/>
  <c r="D1409" i="4" s="1"/>
  <c r="C1851" i="1"/>
  <c r="B1851" i="1" s="1"/>
  <c r="B1409" i="4" s="1"/>
  <c r="A1851" i="1"/>
  <c r="A1409" i="4" s="1"/>
  <c r="N1850" i="1"/>
  <c r="N1408" i="4" s="1"/>
  <c r="M1850" i="1"/>
  <c r="J1850" i="1"/>
  <c r="D1850" i="1"/>
  <c r="D1408" i="4" s="1"/>
  <c r="C1850" i="1"/>
  <c r="P1850" i="1" s="1"/>
  <c r="A1850" i="1"/>
  <c r="A1408" i="4" s="1"/>
  <c r="N1849" i="1"/>
  <c r="N1407" i="4" s="1"/>
  <c r="M1849" i="1"/>
  <c r="J1849" i="1"/>
  <c r="D1849" i="1"/>
  <c r="D1407" i="4" s="1"/>
  <c r="C1849" i="1"/>
  <c r="A1849" i="1"/>
  <c r="A1407" i="4" s="1"/>
  <c r="N1848" i="1"/>
  <c r="N1406" i="4" s="1"/>
  <c r="M1848" i="1"/>
  <c r="J1848" i="1"/>
  <c r="D1848" i="1"/>
  <c r="D1406" i="4" s="1"/>
  <c r="C1848" i="1"/>
  <c r="A1848" i="1"/>
  <c r="A1406" i="4" s="1"/>
  <c r="N1847" i="1"/>
  <c r="N1405" i="4" s="1"/>
  <c r="M1847" i="1"/>
  <c r="J1847" i="1"/>
  <c r="D1847" i="1"/>
  <c r="D1405" i="4" s="1"/>
  <c r="C1847" i="1"/>
  <c r="A1847" i="1"/>
  <c r="A1405" i="4" s="1"/>
  <c r="N1846" i="1"/>
  <c r="N1404" i="4" s="1"/>
  <c r="M1846" i="1"/>
  <c r="J1846" i="1"/>
  <c r="D1846" i="1"/>
  <c r="D1404" i="4" s="1"/>
  <c r="C1846" i="1"/>
  <c r="C1404" i="4" s="1"/>
  <c r="M1404" i="4" s="1"/>
  <c r="A1846" i="1"/>
  <c r="A1404" i="4" s="1"/>
  <c r="N1845" i="1"/>
  <c r="N1403" i="4" s="1"/>
  <c r="M1845" i="1"/>
  <c r="J1845" i="1"/>
  <c r="D1845" i="1"/>
  <c r="D1403" i="4" s="1"/>
  <c r="C1845" i="1"/>
  <c r="B1845" i="1" s="1"/>
  <c r="B1403" i="4" s="1"/>
  <c r="A1845" i="1"/>
  <c r="A1403" i="4" s="1"/>
  <c r="N1844" i="1"/>
  <c r="N1402" i="4" s="1"/>
  <c r="M1844" i="1"/>
  <c r="J1844" i="1"/>
  <c r="D1844" i="1"/>
  <c r="D1402" i="4" s="1"/>
  <c r="C1844" i="1"/>
  <c r="B1844" i="1" s="1"/>
  <c r="B1402" i="4" s="1"/>
  <c r="A1844" i="1"/>
  <c r="A1402" i="4" s="1"/>
  <c r="N1843" i="1"/>
  <c r="N1401" i="4" s="1"/>
  <c r="M1843" i="1"/>
  <c r="J1843" i="1"/>
  <c r="D1843" i="1"/>
  <c r="D1401" i="4" s="1"/>
  <c r="C1843" i="1"/>
  <c r="B1843" i="1" s="1"/>
  <c r="B1401" i="4" s="1"/>
  <c r="A1843" i="1"/>
  <c r="A1401" i="4" s="1"/>
  <c r="N1842" i="1"/>
  <c r="N1400" i="4" s="1"/>
  <c r="M1842" i="1"/>
  <c r="J1842" i="1"/>
  <c r="D1842" i="1"/>
  <c r="D1400" i="4" s="1"/>
  <c r="C1842" i="1"/>
  <c r="B1842" i="1" s="1"/>
  <c r="B1400" i="4" s="1"/>
  <c r="A1842" i="1"/>
  <c r="A1400" i="4" s="1"/>
  <c r="N1841" i="1"/>
  <c r="N1399" i="4" s="1"/>
  <c r="M1841" i="1"/>
  <c r="J1841" i="1"/>
  <c r="D1841" i="1"/>
  <c r="D1399" i="4" s="1"/>
  <c r="C1841" i="1"/>
  <c r="B1841" i="1" s="1"/>
  <c r="B1399" i="4" s="1"/>
  <c r="A1841" i="1"/>
  <c r="A1399" i="4" s="1"/>
  <c r="N1840" i="1"/>
  <c r="N1398" i="4" s="1"/>
  <c r="M1840" i="1"/>
  <c r="J1840" i="1"/>
  <c r="D1840" i="1"/>
  <c r="D1398" i="4" s="1"/>
  <c r="C1840" i="1"/>
  <c r="P1840" i="1" s="1"/>
  <c r="A1840" i="1"/>
  <c r="A1398" i="4" s="1"/>
  <c r="N1839" i="1"/>
  <c r="N1397" i="4" s="1"/>
  <c r="M1839" i="1"/>
  <c r="J1839" i="1"/>
  <c r="D1839" i="1"/>
  <c r="D1397" i="4" s="1"/>
  <c r="C1839" i="1"/>
  <c r="A1839" i="1"/>
  <c r="A1397" i="4" s="1"/>
  <c r="N1838" i="1"/>
  <c r="N1396" i="4" s="1"/>
  <c r="M1838" i="1"/>
  <c r="J1838" i="1"/>
  <c r="D1838" i="1"/>
  <c r="D1396" i="4" s="1"/>
  <c r="C1838" i="1"/>
  <c r="A1838" i="1"/>
  <c r="A1396" i="4" s="1"/>
  <c r="N1837" i="1"/>
  <c r="N1395" i="4" s="1"/>
  <c r="M1837" i="1"/>
  <c r="J1837" i="1"/>
  <c r="D1837" i="1"/>
  <c r="D1395" i="4" s="1"/>
  <c r="C1837" i="1"/>
  <c r="B1837" i="1" s="1"/>
  <c r="B1395" i="4" s="1"/>
  <c r="A1837" i="1"/>
  <c r="A1395" i="4" s="1"/>
  <c r="N1836" i="1"/>
  <c r="N1394" i="4" s="1"/>
  <c r="M1836" i="1"/>
  <c r="J1836" i="1"/>
  <c r="D1836" i="1"/>
  <c r="D1394" i="4" s="1"/>
  <c r="C1836" i="1"/>
  <c r="A1836" i="1"/>
  <c r="A1394" i="4" s="1"/>
  <c r="N1835" i="1"/>
  <c r="N1393" i="4" s="1"/>
  <c r="M1835" i="1"/>
  <c r="J1835" i="1"/>
  <c r="D1835" i="1"/>
  <c r="D1393" i="4" s="1"/>
  <c r="C1835" i="1"/>
  <c r="A1835" i="1"/>
  <c r="A1393" i="4" s="1"/>
  <c r="N1834" i="1"/>
  <c r="N1392" i="4" s="1"/>
  <c r="M1834" i="1"/>
  <c r="J1834" i="1"/>
  <c r="D1834" i="1"/>
  <c r="D1392" i="4" s="1"/>
  <c r="C1834" i="1"/>
  <c r="A1834" i="1"/>
  <c r="A1392" i="4" s="1"/>
  <c r="N1833" i="1"/>
  <c r="N1391" i="4" s="1"/>
  <c r="M1833" i="1"/>
  <c r="J1833" i="1"/>
  <c r="D1833" i="1"/>
  <c r="D1391" i="4" s="1"/>
  <c r="C1833" i="1"/>
  <c r="B1833" i="1" s="1"/>
  <c r="B1391" i="4" s="1"/>
  <c r="A1833" i="1"/>
  <c r="A1391" i="4" s="1"/>
  <c r="N1832" i="1"/>
  <c r="N1390" i="4" s="1"/>
  <c r="M1832" i="1"/>
  <c r="J1832" i="1"/>
  <c r="D1832" i="1"/>
  <c r="D1390" i="4" s="1"/>
  <c r="C1832" i="1"/>
  <c r="A1832" i="1"/>
  <c r="A1390" i="4" s="1"/>
  <c r="N1831" i="1"/>
  <c r="N1389" i="4" s="1"/>
  <c r="M1831" i="1"/>
  <c r="J1831" i="1"/>
  <c r="D1831" i="1"/>
  <c r="D1389" i="4" s="1"/>
  <c r="C1831" i="1"/>
  <c r="A1831" i="1"/>
  <c r="A1389" i="4" s="1"/>
  <c r="N1830" i="1"/>
  <c r="N1388" i="4" s="1"/>
  <c r="M1830" i="1"/>
  <c r="J1830" i="1"/>
  <c r="D1830" i="1"/>
  <c r="D1388" i="4" s="1"/>
  <c r="C1830" i="1"/>
  <c r="C1388" i="4" s="1"/>
  <c r="M1388" i="4" s="1"/>
  <c r="A1830" i="1"/>
  <c r="A1388" i="4" s="1"/>
  <c r="N1829" i="1"/>
  <c r="N1387" i="4" s="1"/>
  <c r="M1829" i="1"/>
  <c r="J1829" i="1"/>
  <c r="D1829" i="1"/>
  <c r="D1387" i="4" s="1"/>
  <c r="C1829" i="1"/>
  <c r="A1829" i="1"/>
  <c r="A1387" i="4" s="1"/>
  <c r="N1828" i="1"/>
  <c r="N1386" i="4" s="1"/>
  <c r="M1828" i="1"/>
  <c r="J1828" i="1"/>
  <c r="D1828" i="1"/>
  <c r="D1386" i="4" s="1"/>
  <c r="C1828" i="1"/>
  <c r="P1828" i="1" s="1"/>
  <c r="A1828" i="1"/>
  <c r="A1386" i="4" s="1"/>
  <c r="N1827" i="1"/>
  <c r="N1385" i="4" s="1"/>
  <c r="M1827" i="1"/>
  <c r="J1827" i="1"/>
  <c r="D1827" i="1"/>
  <c r="D1385" i="4" s="1"/>
  <c r="C1827" i="1"/>
  <c r="A1827" i="1"/>
  <c r="A1385" i="4" s="1"/>
  <c r="N1826" i="1"/>
  <c r="N1384" i="4" s="1"/>
  <c r="M1826" i="1"/>
  <c r="J1826" i="1"/>
  <c r="D1826" i="1"/>
  <c r="D1384" i="4" s="1"/>
  <c r="C1826" i="1"/>
  <c r="A1826" i="1"/>
  <c r="A1384" i="4" s="1"/>
  <c r="N1825" i="1"/>
  <c r="N1383" i="4" s="1"/>
  <c r="M1825" i="1"/>
  <c r="J1825" i="1"/>
  <c r="D1825" i="1"/>
  <c r="D1383" i="4" s="1"/>
  <c r="C1825" i="1"/>
  <c r="P1825" i="1" s="1"/>
  <c r="A1825" i="1"/>
  <c r="A1383" i="4" s="1"/>
  <c r="N1824" i="1"/>
  <c r="N1382" i="4" s="1"/>
  <c r="M1824" i="1"/>
  <c r="J1824" i="1"/>
  <c r="D1824" i="1"/>
  <c r="D1382" i="4" s="1"/>
  <c r="C1824" i="1"/>
  <c r="B1824" i="1" s="1"/>
  <c r="B1382" i="4" s="1"/>
  <c r="A1824" i="1"/>
  <c r="A1382" i="4" s="1"/>
  <c r="N1823" i="1"/>
  <c r="N1381" i="4" s="1"/>
  <c r="M1823" i="1"/>
  <c r="J1823" i="1"/>
  <c r="D1823" i="1"/>
  <c r="D1381" i="4" s="1"/>
  <c r="C1823" i="1"/>
  <c r="A1823" i="1"/>
  <c r="A1381" i="4" s="1"/>
  <c r="N1822" i="1"/>
  <c r="N1380" i="4" s="1"/>
  <c r="M1822" i="1"/>
  <c r="J1822" i="1"/>
  <c r="D1822" i="1"/>
  <c r="D1380" i="4" s="1"/>
  <c r="C1822" i="1"/>
  <c r="A1822" i="1"/>
  <c r="A1380" i="4" s="1"/>
  <c r="N1821" i="1"/>
  <c r="N1379" i="4" s="1"/>
  <c r="M1821" i="1"/>
  <c r="J1821" i="1"/>
  <c r="D1821" i="1"/>
  <c r="D1379" i="4" s="1"/>
  <c r="C1821" i="1"/>
  <c r="P1821" i="1" s="1"/>
  <c r="A1821" i="1"/>
  <c r="A1379" i="4" s="1"/>
  <c r="N1820" i="1"/>
  <c r="N1378" i="4" s="1"/>
  <c r="M1820" i="1"/>
  <c r="J1820" i="1"/>
  <c r="D1820" i="1"/>
  <c r="D1378" i="4" s="1"/>
  <c r="C1820" i="1"/>
  <c r="C1378" i="4" s="1"/>
  <c r="M1378" i="4" s="1"/>
  <c r="A1820" i="1"/>
  <c r="A1378" i="4" s="1"/>
  <c r="N1819" i="1"/>
  <c r="N1377" i="4" s="1"/>
  <c r="M1819" i="1"/>
  <c r="J1819" i="1"/>
  <c r="D1819" i="1"/>
  <c r="D1377" i="4" s="1"/>
  <c r="C1819" i="1"/>
  <c r="C1377" i="4" s="1"/>
  <c r="M1377" i="4" s="1"/>
  <c r="A1819" i="1"/>
  <c r="A1377" i="4" s="1"/>
  <c r="N1818" i="1"/>
  <c r="N1376" i="4" s="1"/>
  <c r="M1818" i="1"/>
  <c r="J1818" i="1"/>
  <c r="D1818" i="1"/>
  <c r="D1376" i="4" s="1"/>
  <c r="C1818" i="1"/>
  <c r="C1376" i="4" s="1"/>
  <c r="M1376" i="4" s="1"/>
  <c r="A1818" i="1"/>
  <c r="A1376" i="4" s="1"/>
  <c r="N1817" i="1"/>
  <c r="N1375" i="4" s="1"/>
  <c r="M1817" i="1"/>
  <c r="J1817" i="1"/>
  <c r="D1817" i="1"/>
  <c r="D1375" i="4" s="1"/>
  <c r="C1817" i="1"/>
  <c r="P1817" i="1" s="1"/>
  <c r="A1817" i="1"/>
  <c r="A1375" i="4" s="1"/>
  <c r="N1816" i="1"/>
  <c r="N1374" i="4" s="1"/>
  <c r="M1816" i="1"/>
  <c r="J1816" i="1"/>
  <c r="D1816" i="1"/>
  <c r="D1374" i="4" s="1"/>
  <c r="C1816" i="1"/>
  <c r="C1374" i="4" s="1"/>
  <c r="M1374" i="4" s="1"/>
  <c r="A1816" i="1"/>
  <c r="A1374" i="4" s="1"/>
  <c r="N1815" i="1"/>
  <c r="N1373" i="4" s="1"/>
  <c r="M1815" i="1"/>
  <c r="J1815" i="1"/>
  <c r="D1815" i="1"/>
  <c r="D1373" i="4" s="1"/>
  <c r="C1815" i="1"/>
  <c r="A1815" i="1"/>
  <c r="A1373" i="4" s="1"/>
  <c r="N1814" i="1"/>
  <c r="N1372" i="4" s="1"/>
  <c r="M1814" i="1"/>
  <c r="J1814" i="1"/>
  <c r="D1814" i="1"/>
  <c r="D1372" i="4" s="1"/>
  <c r="C1814" i="1"/>
  <c r="B1814" i="1" s="1"/>
  <c r="B1372" i="4" s="1"/>
  <c r="A1814" i="1"/>
  <c r="A1372" i="4" s="1"/>
  <c r="N1813" i="1"/>
  <c r="N1371" i="4" s="1"/>
  <c r="M1813" i="1"/>
  <c r="J1813" i="1"/>
  <c r="D1813" i="1"/>
  <c r="D1371" i="4" s="1"/>
  <c r="C1813" i="1"/>
  <c r="B1813" i="1" s="1"/>
  <c r="B1371" i="4" s="1"/>
  <c r="A1813" i="1"/>
  <c r="A1371" i="4" s="1"/>
  <c r="N1812" i="1"/>
  <c r="N1370" i="4" s="1"/>
  <c r="M1812" i="1"/>
  <c r="J1812" i="1"/>
  <c r="D1812" i="1"/>
  <c r="D1370" i="4" s="1"/>
  <c r="C1812" i="1"/>
  <c r="B1812" i="1" s="1"/>
  <c r="B1370" i="4" s="1"/>
  <c r="A1812" i="1"/>
  <c r="A1370" i="4" s="1"/>
  <c r="N1811" i="1"/>
  <c r="N1369" i="4" s="1"/>
  <c r="M1811" i="1"/>
  <c r="J1811" i="1"/>
  <c r="D1811" i="1"/>
  <c r="D1369" i="4" s="1"/>
  <c r="C1811" i="1"/>
  <c r="A1811" i="1"/>
  <c r="A1369" i="4" s="1"/>
  <c r="N1810" i="1"/>
  <c r="N1368" i="4" s="1"/>
  <c r="M1810" i="1"/>
  <c r="J1810" i="1"/>
  <c r="D1810" i="1"/>
  <c r="D1368" i="4" s="1"/>
  <c r="C1810" i="1"/>
  <c r="A1810" i="1"/>
  <c r="A1368" i="4" s="1"/>
  <c r="N1809" i="1"/>
  <c r="N1367" i="4" s="1"/>
  <c r="M1809" i="1"/>
  <c r="J1809" i="1"/>
  <c r="D1809" i="1"/>
  <c r="D1367" i="4" s="1"/>
  <c r="C1809" i="1"/>
  <c r="P1809" i="1" s="1"/>
  <c r="A1809" i="1"/>
  <c r="A1367" i="4" s="1"/>
  <c r="N1808" i="1"/>
  <c r="N1366" i="4" s="1"/>
  <c r="M1808" i="1"/>
  <c r="J1808" i="1"/>
  <c r="D1808" i="1"/>
  <c r="D1366" i="4" s="1"/>
  <c r="C1808" i="1"/>
  <c r="B1808" i="1" s="1"/>
  <c r="B1366" i="4" s="1"/>
  <c r="A1808" i="1"/>
  <c r="A1366" i="4" s="1"/>
  <c r="N1807" i="1"/>
  <c r="N1365" i="4" s="1"/>
  <c r="M1807" i="1"/>
  <c r="J1807" i="1"/>
  <c r="D1807" i="1"/>
  <c r="D1365" i="4" s="1"/>
  <c r="C1807" i="1"/>
  <c r="P1807" i="1" s="1"/>
  <c r="A1807" i="1"/>
  <c r="A1365" i="4" s="1"/>
  <c r="N1806" i="1"/>
  <c r="N1364" i="4" s="1"/>
  <c r="M1806" i="1"/>
  <c r="J1806" i="1"/>
  <c r="D1806" i="1"/>
  <c r="D1364" i="4" s="1"/>
  <c r="C1806" i="1"/>
  <c r="B1806" i="1" s="1"/>
  <c r="B1364" i="4" s="1"/>
  <c r="A1806" i="1"/>
  <c r="A1364" i="4" s="1"/>
  <c r="N1805" i="1"/>
  <c r="N1363" i="4" s="1"/>
  <c r="M1805" i="1"/>
  <c r="J1805" i="1"/>
  <c r="D1805" i="1"/>
  <c r="D1363" i="4" s="1"/>
  <c r="C1805" i="1"/>
  <c r="A1805" i="1"/>
  <c r="A1363" i="4" s="1"/>
  <c r="N1804" i="1"/>
  <c r="N1362" i="4" s="1"/>
  <c r="M1804" i="1"/>
  <c r="J1804" i="1"/>
  <c r="D1804" i="1"/>
  <c r="D1362" i="4" s="1"/>
  <c r="C1804" i="1"/>
  <c r="A1804" i="1"/>
  <c r="A1362" i="4" s="1"/>
  <c r="N1803" i="1"/>
  <c r="N1361" i="4" s="1"/>
  <c r="M1803" i="1"/>
  <c r="J1803" i="1"/>
  <c r="D1803" i="1"/>
  <c r="D1361" i="4" s="1"/>
  <c r="C1803" i="1"/>
  <c r="A1803" i="1"/>
  <c r="A1361" i="4" s="1"/>
  <c r="N1802" i="1"/>
  <c r="N1360" i="4" s="1"/>
  <c r="M1802" i="1"/>
  <c r="J1802" i="1"/>
  <c r="D1802" i="1"/>
  <c r="D1360" i="4" s="1"/>
  <c r="C1802" i="1"/>
  <c r="A1802" i="1"/>
  <c r="A1360" i="4" s="1"/>
  <c r="N1801" i="1"/>
  <c r="N1359" i="4" s="1"/>
  <c r="M1801" i="1"/>
  <c r="J1801" i="1"/>
  <c r="D1801" i="1"/>
  <c r="D1359" i="4" s="1"/>
  <c r="C1801" i="1"/>
  <c r="B1801" i="1" s="1"/>
  <c r="B1359" i="4" s="1"/>
  <c r="A1801" i="1"/>
  <c r="A1359" i="4" s="1"/>
  <c r="N1800" i="1"/>
  <c r="N1358" i="4" s="1"/>
  <c r="M1800" i="1"/>
  <c r="J1800" i="1"/>
  <c r="D1800" i="1"/>
  <c r="D1358" i="4" s="1"/>
  <c r="C1800" i="1"/>
  <c r="B1800" i="1" s="1"/>
  <c r="B1358" i="4" s="1"/>
  <c r="A1800" i="1"/>
  <c r="A1358" i="4" s="1"/>
  <c r="N1799" i="1"/>
  <c r="N1357" i="4" s="1"/>
  <c r="M1799" i="1"/>
  <c r="J1799" i="1"/>
  <c r="D1799" i="1"/>
  <c r="D1357" i="4" s="1"/>
  <c r="C1799" i="1"/>
  <c r="B1799" i="1" s="1"/>
  <c r="B1357" i="4" s="1"/>
  <c r="A1799" i="1"/>
  <c r="A1357" i="4" s="1"/>
  <c r="N1798" i="1"/>
  <c r="N1356" i="4" s="1"/>
  <c r="M1798" i="1"/>
  <c r="J1798" i="1"/>
  <c r="D1798" i="1"/>
  <c r="D1356" i="4" s="1"/>
  <c r="C1798" i="1"/>
  <c r="A1798" i="1"/>
  <c r="A1356" i="4" s="1"/>
  <c r="N1797" i="1"/>
  <c r="N1355" i="4" s="1"/>
  <c r="M1797" i="1"/>
  <c r="J1797" i="1"/>
  <c r="D1797" i="1"/>
  <c r="D1355" i="4" s="1"/>
  <c r="C1797" i="1"/>
  <c r="A1797" i="1"/>
  <c r="A1355" i="4" s="1"/>
  <c r="N1796" i="1"/>
  <c r="N1354" i="4" s="1"/>
  <c r="M1796" i="1"/>
  <c r="J1796" i="1"/>
  <c r="D1796" i="1"/>
  <c r="D1354" i="4" s="1"/>
  <c r="C1796" i="1"/>
  <c r="A1796" i="1"/>
  <c r="A1354" i="4" s="1"/>
  <c r="N1795" i="1"/>
  <c r="N1353" i="4" s="1"/>
  <c r="M1795" i="1"/>
  <c r="J1795" i="1"/>
  <c r="D1795" i="1"/>
  <c r="D1353" i="4" s="1"/>
  <c r="C1795" i="1"/>
  <c r="A1795" i="1"/>
  <c r="A1353" i="4" s="1"/>
  <c r="N1794" i="1"/>
  <c r="N1352" i="4" s="1"/>
  <c r="M1794" i="1"/>
  <c r="J1794" i="1"/>
  <c r="D1794" i="1"/>
  <c r="D1352" i="4" s="1"/>
  <c r="C1794" i="1"/>
  <c r="P1794" i="1" s="1"/>
  <c r="A1794" i="1"/>
  <c r="A1352" i="4" s="1"/>
  <c r="N1793" i="1"/>
  <c r="N1351" i="4" s="1"/>
  <c r="M1793" i="1"/>
  <c r="J1793" i="1"/>
  <c r="D1793" i="1"/>
  <c r="D1351" i="4" s="1"/>
  <c r="C1793" i="1"/>
  <c r="B1793" i="1" s="1"/>
  <c r="B1351" i="4" s="1"/>
  <c r="A1793" i="1"/>
  <c r="A1351" i="4" s="1"/>
  <c r="N1792" i="1"/>
  <c r="N1350" i="4" s="1"/>
  <c r="M1792" i="1"/>
  <c r="J1792" i="1"/>
  <c r="D1792" i="1"/>
  <c r="D1350" i="4" s="1"/>
  <c r="C1792" i="1"/>
  <c r="A1792" i="1"/>
  <c r="A1350" i="4" s="1"/>
  <c r="N1791" i="1"/>
  <c r="N1349" i="4" s="1"/>
  <c r="M1791" i="1"/>
  <c r="J1791" i="1"/>
  <c r="D1791" i="1"/>
  <c r="D1349" i="4" s="1"/>
  <c r="C1791" i="1"/>
  <c r="P1791" i="1" s="1"/>
  <c r="A1791" i="1"/>
  <c r="A1349" i="4" s="1"/>
  <c r="N1790" i="1"/>
  <c r="N1348" i="4" s="1"/>
  <c r="M1790" i="1"/>
  <c r="J1790" i="1"/>
  <c r="D1790" i="1"/>
  <c r="D1348" i="4" s="1"/>
  <c r="C1790" i="1"/>
  <c r="A1790" i="1"/>
  <c r="A1348" i="4" s="1"/>
  <c r="N1789" i="1"/>
  <c r="N1347" i="4" s="1"/>
  <c r="M1789" i="1"/>
  <c r="J1789" i="1"/>
  <c r="D1789" i="1"/>
  <c r="D1347" i="4" s="1"/>
  <c r="C1789" i="1"/>
  <c r="P1789" i="1" s="1"/>
  <c r="A1789" i="1"/>
  <c r="A1347" i="4" s="1"/>
  <c r="N1788" i="1"/>
  <c r="N1346" i="4" s="1"/>
  <c r="M1788" i="1"/>
  <c r="J1788" i="1"/>
  <c r="D1788" i="1"/>
  <c r="D1346" i="4" s="1"/>
  <c r="C1788" i="1"/>
  <c r="A1788" i="1"/>
  <c r="A1346" i="4" s="1"/>
  <c r="N1787" i="1"/>
  <c r="N1345" i="4" s="1"/>
  <c r="M1787" i="1"/>
  <c r="J1787" i="1"/>
  <c r="D1787" i="1"/>
  <c r="D1345" i="4" s="1"/>
  <c r="C1787" i="1"/>
  <c r="C1345" i="4" s="1"/>
  <c r="M1345" i="4" s="1"/>
  <c r="A1787" i="1"/>
  <c r="A1345" i="4" s="1"/>
  <c r="N1786" i="1"/>
  <c r="N1344" i="4" s="1"/>
  <c r="M1786" i="1"/>
  <c r="J1786" i="1"/>
  <c r="D1786" i="1"/>
  <c r="D1344" i="4" s="1"/>
  <c r="C1786" i="1"/>
  <c r="B1786" i="1" s="1"/>
  <c r="B1344" i="4" s="1"/>
  <c r="A1786" i="1"/>
  <c r="A1344" i="4" s="1"/>
  <c r="N1785" i="1"/>
  <c r="N1343" i="4" s="1"/>
  <c r="M1785" i="1"/>
  <c r="J1785" i="1"/>
  <c r="D1785" i="1"/>
  <c r="D1343" i="4" s="1"/>
  <c r="C1785" i="1"/>
  <c r="C1343" i="4" s="1"/>
  <c r="M1343" i="4" s="1"/>
  <c r="A1785" i="1"/>
  <c r="A1343" i="4" s="1"/>
  <c r="N1784" i="1"/>
  <c r="N1342" i="4" s="1"/>
  <c r="M1784" i="1"/>
  <c r="J1784" i="1"/>
  <c r="D1784" i="1"/>
  <c r="D1342" i="4" s="1"/>
  <c r="C1784" i="1"/>
  <c r="B1784" i="1" s="1"/>
  <c r="B1342" i="4" s="1"/>
  <c r="A1784" i="1"/>
  <c r="A1342" i="4" s="1"/>
  <c r="N1783" i="1"/>
  <c r="N1341" i="4" s="1"/>
  <c r="M1783" i="1"/>
  <c r="J1783" i="1"/>
  <c r="D1783" i="1"/>
  <c r="D1341" i="4" s="1"/>
  <c r="C1783" i="1"/>
  <c r="B1783" i="1" s="1"/>
  <c r="B1341" i="4" s="1"/>
  <c r="A1783" i="1"/>
  <c r="A1341" i="4" s="1"/>
  <c r="N1782" i="1"/>
  <c r="N1340" i="4" s="1"/>
  <c r="M1782" i="1"/>
  <c r="J1782" i="1"/>
  <c r="D1782" i="1"/>
  <c r="D1340" i="4" s="1"/>
  <c r="C1782" i="1"/>
  <c r="B1782" i="1" s="1"/>
  <c r="B1340" i="4" s="1"/>
  <c r="A1782" i="1"/>
  <c r="A1340" i="4" s="1"/>
  <c r="N1781" i="1"/>
  <c r="N1339" i="4" s="1"/>
  <c r="M1781" i="1"/>
  <c r="J1781" i="1"/>
  <c r="D1781" i="1"/>
  <c r="D1339" i="4" s="1"/>
  <c r="C1781" i="1"/>
  <c r="B1781" i="1" s="1"/>
  <c r="B1339" i="4" s="1"/>
  <c r="A1781" i="1"/>
  <c r="A1339" i="4" s="1"/>
  <c r="N1780" i="1"/>
  <c r="N1338" i="4" s="1"/>
  <c r="M1780" i="1"/>
  <c r="J1780" i="1"/>
  <c r="D1780" i="1"/>
  <c r="D1338" i="4" s="1"/>
  <c r="C1780" i="1"/>
  <c r="B1780" i="1" s="1"/>
  <c r="B1338" i="4" s="1"/>
  <c r="A1780" i="1"/>
  <c r="A1338" i="4" s="1"/>
  <c r="N1779" i="1"/>
  <c r="N1337" i="4" s="1"/>
  <c r="M1779" i="1"/>
  <c r="J1779" i="1"/>
  <c r="D1779" i="1"/>
  <c r="D1337" i="4" s="1"/>
  <c r="C1779" i="1"/>
  <c r="P1779" i="1" s="1"/>
  <c r="A1779" i="1"/>
  <c r="A1337" i="4" s="1"/>
  <c r="N1778" i="1"/>
  <c r="N1336" i="4" s="1"/>
  <c r="M1778" i="1"/>
  <c r="J1778" i="1"/>
  <c r="D1778" i="1"/>
  <c r="D1336" i="4" s="1"/>
  <c r="C1778" i="1"/>
  <c r="B1778" i="1" s="1"/>
  <c r="B1336" i="4" s="1"/>
  <c r="A1778" i="1"/>
  <c r="A1336" i="4" s="1"/>
  <c r="N1777" i="1"/>
  <c r="N1335" i="4" s="1"/>
  <c r="M1777" i="1"/>
  <c r="J1777" i="1"/>
  <c r="D1777" i="1"/>
  <c r="D1335" i="4" s="1"/>
  <c r="C1777" i="1"/>
  <c r="P1777" i="1" s="1"/>
  <c r="A1777" i="1"/>
  <c r="A1335" i="4" s="1"/>
  <c r="N1776" i="1"/>
  <c r="N1334" i="4" s="1"/>
  <c r="M1776" i="1"/>
  <c r="J1776" i="1"/>
  <c r="D1776" i="1"/>
  <c r="D1334" i="4" s="1"/>
  <c r="C1776" i="1"/>
  <c r="B1776" i="1" s="1"/>
  <c r="B1334" i="4" s="1"/>
  <c r="A1776" i="1"/>
  <c r="A1334" i="4" s="1"/>
  <c r="N1775" i="1"/>
  <c r="N1333" i="4" s="1"/>
  <c r="M1775" i="1"/>
  <c r="J1775" i="1"/>
  <c r="D1775" i="1"/>
  <c r="D1333" i="4" s="1"/>
  <c r="C1775" i="1"/>
  <c r="P1775" i="1" s="1"/>
  <c r="A1775" i="1"/>
  <c r="A1333" i="4" s="1"/>
  <c r="N1774" i="1"/>
  <c r="N1332" i="4" s="1"/>
  <c r="M1774" i="1"/>
  <c r="J1774" i="1"/>
  <c r="D1774" i="1"/>
  <c r="D1332" i="4" s="1"/>
  <c r="C1774" i="1"/>
  <c r="B1774" i="1" s="1"/>
  <c r="B1332" i="4" s="1"/>
  <c r="A1774" i="1"/>
  <c r="A1332" i="4" s="1"/>
  <c r="N1773" i="1"/>
  <c r="N1331" i="4" s="1"/>
  <c r="M1773" i="1"/>
  <c r="J1773" i="1"/>
  <c r="D1773" i="1"/>
  <c r="D1331" i="4" s="1"/>
  <c r="C1773" i="1"/>
  <c r="P1773" i="1" s="1"/>
  <c r="A1773" i="1"/>
  <c r="A1331" i="4" s="1"/>
  <c r="N1772" i="1"/>
  <c r="N1330" i="4" s="1"/>
  <c r="M1772" i="1"/>
  <c r="J1772" i="1"/>
  <c r="D1772" i="1"/>
  <c r="D1330" i="4" s="1"/>
  <c r="C1772" i="1"/>
  <c r="A1772" i="1"/>
  <c r="A1330" i="4" s="1"/>
  <c r="N1771" i="1"/>
  <c r="N1329" i="4" s="1"/>
  <c r="M1771" i="1"/>
  <c r="J1771" i="1"/>
  <c r="D1771" i="1"/>
  <c r="D1329" i="4" s="1"/>
  <c r="C1771" i="1"/>
  <c r="P1771" i="1" s="1"/>
  <c r="A1771" i="1"/>
  <c r="A1329" i="4" s="1"/>
  <c r="N1770" i="1"/>
  <c r="N1328" i="4" s="1"/>
  <c r="M1770" i="1"/>
  <c r="J1770" i="1"/>
  <c r="D1770" i="1"/>
  <c r="D1328" i="4" s="1"/>
  <c r="C1770" i="1"/>
  <c r="P1770" i="1" s="1"/>
  <c r="A1770" i="1"/>
  <c r="A1328" i="4" s="1"/>
  <c r="N1769" i="1"/>
  <c r="N1327" i="4" s="1"/>
  <c r="M1769" i="1"/>
  <c r="J1769" i="1"/>
  <c r="D1769" i="1"/>
  <c r="D1327" i="4" s="1"/>
  <c r="C1769" i="1"/>
  <c r="P1769" i="1" s="1"/>
  <c r="A1769" i="1"/>
  <c r="A1327" i="4" s="1"/>
  <c r="N1768" i="1"/>
  <c r="N1326" i="4" s="1"/>
  <c r="M1768" i="1"/>
  <c r="J1768" i="1"/>
  <c r="D1768" i="1"/>
  <c r="D1326" i="4" s="1"/>
  <c r="C1768" i="1"/>
  <c r="B1768" i="1" s="1"/>
  <c r="B1326" i="4" s="1"/>
  <c r="A1768" i="1"/>
  <c r="A1326" i="4" s="1"/>
  <c r="N1767" i="1"/>
  <c r="N1325" i="4" s="1"/>
  <c r="M1767" i="1"/>
  <c r="J1767" i="1"/>
  <c r="D1767" i="1"/>
  <c r="D1325" i="4" s="1"/>
  <c r="C1767" i="1"/>
  <c r="A1767" i="1"/>
  <c r="A1325" i="4" s="1"/>
  <c r="N1766" i="1"/>
  <c r="N1324" i="4" s="1"/>
  <c r="M1766" i="1"/>
  <c r="J1766" i="1"/>
  <c r="D1766" i="1"/>
  <c r="D1324" i="4" s="1"/>
  <c r="C1766" i="1"/>
  <c r="B1766" i="1" s="1"/>
  <c r="B1324" i="4" s="1"/>
  <c r="A1766" i="1"/>
  <c r="A1324" i="4" s="1"/>
  <c r="N1765" i="1"/>
  <c r="N1323" i="4" s="1"/>
  <c r="M1765" i="1"/>
  <c r="J1765" i="1"/>
  <c r="D1765" i="1"/>
  <c r="D1323" i="4" s="1"/>
  <c r="C1765" i="1"/>
  <c r="B1765" i="1" s="1"/>
  <c r="B1323" i="4" s="1"/>
  <c r="A1765" i="1"/>
  <c r="A1323" i="4" s="1"/>
  <c r="N1764" i="1"/>
  <c r="N1322" i="4" s="1"/>
  <c r="M1764" i="1"/>
  <c r="J1764" i="1"/>
  <c r="D1764" i="1"/>
  <c r="D1322" i="4" s="1"/>
  <c r="C1764" i="1"/>
  <c r="B1764" i="1" s="1"/>
  <c r="B1322" i="4" s="1"/>
  <c r="A1764" i="1"/>
  <c r="A1322" i="4" s="1"/>
  <c r="N1763" i="1"/>
  <c r="N1321" i="4" s="1"/>
  <c r="M1763" i="1"/>
  <c r="J1763" i="1"/>
  <c r="D1763" i="1"/>
  <c r="D1321" i="4" s="1"/>
  <c r="C1763" i="1"/>
  <c r="B1763" i="1" s="1"/>
  <c r="B1321" i="4" s="1"/>
  <c r="A1763" i="1"/>
  <c r="A1321" i="4" s="1"/>
  <c r="N1762" i="1"/>
  <c r="N1320" i="4" s="1"/>
  <c r="M1762" i="1"/>
  <c r="J1762" i="1"/>
  <c r="D1762" i="1"/>
  <c r="D1320" i="4" s="1"/>
  <c r="C1762" i="1"/>
  <c r="B1762" i="1" s="1"/>
  <c r="B1320" i="4" s="1"/>
  <c r="A1762" i="1"/>
  <c r="A1320" i="4" s="1"/>
  <c r="N1761" i="1"/>
  <c r="N1319" i="4" s="1"/>
  <c r="M1761" i="1"/>
  <c r="J1761" i="1"/>
  <c r="D1761" i="1"/>
  <c r="D1319" i="4" s="1"/>
  <c r="C1761" i="1"/>
  <c r="B1761" i="1" s="1"/>
  <c r="B1319" i="4" s="1"/>
  <c r="A1761" i="1"/>
  <c r="A1319" i="4" s="1"/>
  <c r="N1760" i="1"/>
  <c r="N1318" i="4" s="1"/>
  <c r="M1760" i="1"/>
  <c r="J1760" i="1"/>
  <c r="D1760" i="1"/>
  <c r="D1318" i="4" s="1"/>
  <c r="C1760" i="1"/>
  <c r="P1760" i="1" s="1"/>
  <c r="A1760" i="1"/>
  <c r="A1318" i="4" s="1"/>
  <c r="N1759" i="1"/>
  <c r="N1317" i="4" s="1"/>
  <c r="M1759" i="1"/>
  <c r="J1759" i="1"/>
  <c r="D1759" i="1"/>
  <c r="D1317" i="4" s="1"/>
  <c r="C1759" i="1"/>
  <c r="A1759" i="1"/>
  <c r="A1317" i="4" s="1"/>
  <c r="N1758" i="1"/>
  <c r="N1316" i="4" s="1"/>
  <c r="M1758" i="1"/>
  <c r="J1758" i="1"/>
  <c r="D1758" i="1"/>
  <c r="D1316" i="4" s="1"/>
  <c r="C1758" i="1"/>
  <c r="A1758" i="1"/>
  <c r="A1316" i="4" s="1"/>
  <c r="N1757" i="1"/>
  <c r="N1315" i="4" s="1"/>
  <c r="M1757" i="1"/>
  <c r="J1757" i="1"/>
  <c r="D1757" i="1"/>
  <c r="D1315" i="4" s="1"/>
  <c r="C1757" i="1"/>
  <c r="A1757" i="1"/>
  <c r="A1315" i="4" s="1"/>
  <c r="N1756" i="1"/>
  <c r="N1314" i="4" s="1"/>
  <c r="M1756" i="1"/>
  <c r="J1756" i="1"/>
  <c r="D1756" i="1"/>
  <c r="D1314" i="4" s="1"/>
  <c r="C1756" i="1"/>
  <c r="P1756" i="1" s="1"/>
  <c r="A1756" i="1"/>
  <c r="A1314" i="4" s="1"/>
  <c r="N1755" i="1"/>
  <c r="N1313" i="4" s="1"/>
  <c r="M1755" i="1"/>
  <c r="J1755" i="1"/>
  <c r="D1755" i="1"/>
  <c r="D1313" i="4" s="1"/>
  <c r="C1755" i="1"/>
  <c r="A1755" i="1"/>
  <c r="A1313" i="4" s="1"/>
  <c r="N1754" i="1"/>
  <c r="N1312" i="4" s="1"/>
  <c r="M1754" i="1"/>
  <c r="J1754" i="1"/>
  <c r="D1754" i="1"/>
  <c r="D1312" i="4" s="1"/>
  <c r="C1754" i="1"/>
  <c r="A1754" i="1"/>
  <c r="A1312" i="4" s="1"/>
  <c r="N1753" i="1"/>
  <c r="N1311" i="4" s="1"/>
  <c r="M1753" i="1"/>
  <c r="J1753" i="1"/>
  <c r="D1753" i="1"/>
  <c r="D1311" i="4" s="1"/>
  <c r="C1753" i="1"/>
  <c r="A1753" i="1"/>
  <c r="A1311" i="4" s="1"/>
  <c r="N1752" i="1"/>
  <c r="N1310" i="4" s="1"/>
  <c r="M1752" i="1"/>
  <c r="J1752" i="1"/>
  <c r="D1752" i="1"/>
  <c r="D1310" i="4" s="1"/>
  <c r="C1752" i="1"/>
  <c r="B1752" i="1" s="1"/>
  <c r="B1310" i="4" s="1"/>
  <c r="A1752" i="1"/>
  <c r="A1310" i="4" s="1"/>
  <c r="N1751" i="1"/>
  <c r="N1309" i="4" s="1"/>
  <c r="M1751" i="1"/>
  <c r="J1751" i="1"/>
  <c r="D1751" i="1"/>
  <c r="D1309" i="4" s="1"/>
  <c r="C1751" i="1"/>
  <c r="A1751" i="1"/>
  <c r="A1309" i="4" s="1"/>
  <c r="N1750" i="1"/>
  <c r="N1308" i="4" s="1"/>
  <c r="M1750" i="1"/>
  <c r="J1750" i="1"/>
  <c r="D1750" i="1"/>
  <c r="D1308" i="4" s="1"/>
  <c r="C1750" i="1"/>
  <c r="C1308" i="4" s="1"/>
  <c r="M1308" i="4" s="1"/>
  <c r="A1750" i="1"/>
  <c r="A1308" i="4" s="1"/>
  <c r="N1749" i="1"/>
  <c r="N1307" i="4" s="1"/>
  <c r="M1749" i="1"/>
  <c r="J1749" i="1"/>
  <c r="D1749" i="1"/>
  <c r="D1307" i="4" s="1"/>
  <c r="C1749" i="1"/>
  <c r="A1749" i="1"/>
  <c r="A1307" i="4" s="1"/>
  <c r="N1748" i="1"/>
  <c r="N1306" i="4" s="1"/>
  <c r="M1748" i="1"/>
  <c r="J1748" i="1"/>
  <c r="D1748" i="1"/>
  <c r="D1306" i="4" s="1"/>
  <c r="C1748" i="1"/>
  <c r="B1748" i="1" s="1"/>
  <c r="B1306" i="4" s="1"/>
  <c r="A1748" i="1"/>
  <c r="A1306" i="4" s="1"/>
  <c r="N1747" i="1"/>
  <c r="N1305" i="4" s="1"/>
  <c r="M1747" i="1"/>
  <c r="J1747" i="1"/>
  <c r="D1747" i="1"/>
  <c r="D1305" i="4" s="1"/>
  <c r="C1747" i="1"/>
  <c r="B1747" i="1" s="1"/>
  <c r="B1305" i="4" s="1"/>
  <c r="A1747" i="1"/>
  <c r="A1305" i="4" s="1"/>
  <c r="N1746" i="1"/>
  <c r="N1304" i="4" s="1"/>
  <c r="M1746" i="1"/>
  <c r="J1746" i="1"/>
  <c r="D1746" i="1"/>
  <c r="D1304" i="4" s="1"/>
  <c r="C1746" i="1"/>
  <c r="P1746" i="1" s="1"/>
  <c r="A1746" i="1"/>
  <c r="A1304" i="4" s="1"/>
  <c r="N1745" i="1"/>
  <c r="N1303" i="4" s="1"/>
  <c r="M1745" i="1"/>
  <c r="J1745" i="1"/>
  <c r="D1745" i="1"/>
  <c r="D1303" i="4" s="1"/>
  <c r="C1745" i="1"/>
  <c r="A1745" i="1"/>
  <c r="A1303" i="4" s="1"/>
  <c r="N1744" i="1"/>
  <c r="N1302" i="4" s="1"/>
  <c r="M1744" i="1"/>
  <c r="J1744" i="1"/>
  <c r="D1744" i="1"/>
  <c r="D1302" i="4" s="1"/>
  <c r="C1744" i="1"/>
  <c r="P1744" i="1" s="1"/>
  <c r="A1744" i="1"/>
  <c r="A1302" i="4" s="1"/>
  <c r="N1743" i="1"/>
  <c r="N1301" i="4" s="1"/>
  <c r="M1743" i="1"/>
  <c r="J1743" i="1"/>
  <c r="D1743" i="1"/>
  <c r="D1301" i="4" s="1"/>
  <c r="C1743" i="1"/>
  <c r="A1743" i="1"/>
  <c r="A1301" i="4" s="1"/>
  <c r="N1742" i="1"/>
  <c r="N1300" i="4" s="1"/>
  <c r="M1742" i="1"/>
  <c r="J1742" i="1"/>
  <c r="D1742" i="1"/>
  <c r="D1300" i="4" s="1"/>
  <c r="C1742" i="1"/>
  <c r="C1300" i="4" s="1"/>
  <c r="M1300" i="4" s="1"/>
  <c r="A1742" i="1"/>
  <c r="A1300" i="4" s="1"/>
  <c r="N1741" i="1"/>
  <c r="N1299" i="4" s="1"/>
  <c r="M1741" i="1"/>
  <c r="J1741" i="1"/>
  <c r="D1741" i="1"/>
  <c r="D1299" i="4" s="1"/>
  <c r="C1741" i="1"/>
  <c r="B1741" i="1" s="1"/>
  <c r="B1299" i="4" s="1"/>
  <c r="A1741" i="1"/>
  <c r="A1299" i="4" s="1"/>
  <c r="N1740" i="1"/>
  <c r="N1298" i="4" s="1"/>
  <c r="M1740" i="1"/>
  <c r="J1740" i="1"/>
  <c r="D1740" i="1"/>
  <c r="D1298" i="4" s="1"/>
  <c r="C1740" i="1"/>
  <c r="B1740" i="1" s="1"/>
  <c r="B1298" i="4" s="1"/>
  <c r="A1740" i="1"/>
  <c r="A1298" i="4" s="1"/>
  <c r="N1739" i="1"/>
  <c r="N1297" i="4" s="1"/>
  <c r="M1739" i="1"/>
  <c r="J1739" i="1"/>
  <c r="D1739" i="1"/>
  <c r="D1297" i="4" s="1"/>
  <c r="C1739" i="1"/>
  <c r="B1739" i="1" s="1"/>
  <c r="B1297" i="4" s="1"/>
  <c r="A1739" i="1"/>
  <c r="A1297" i="4" s="1"/>
  <c r="N1738" i="1"/>
  <c r="N1296" i="4" s="1"/>
  <c r="M1738" i="1"/>
  <c r="J1738" i="1"/>
  <c r="D1738" i="1"/>
  <c r="D1296" i="4" s="1"/>
  <c r="C1738" i="1"/>
  <c r="B1738" i="1" s="1"/>
  <c r="B1296" i="4" s="1"/>
  <c r="A1738" i="1"/>
  <c r="A1296" i="4" s="1"/>
  <c r="N1737" i="1"/>
  <c r="N1295" i="4" s="1"/>
  <c r="M1737" i="1"/>
  <c r="J1737" i="1"/>
  <c r="D1737" i="1"/>
  <c r="D1295" i="4" s="1"/>
  <c r="C1737" i="1"/>
  <c r="A1737" i="1"/>
  <c r="A1295" i="4" s="1"/>
  <c r="N1736" i="1"/>
  <c r="N1294" i="4" s="1"/>
  <c r="M1736" i="1"/>
  <c r="J1736" i="1"/>
  <c r="D1736" i="1"/>
  <c r="D1294" i="4" s="1"/>
  <c r="C1736" i="1"/>
  <c r="C1294" i="4" s="1"/>
  <c r="M1294" i="4" s="1"/>
  <c r="A1736" i="1"/>
  <c r="A1294" i="4" s="1"/>
  <c r="N1735" i="1"/>
  <c r="N1293" i="4" s="1"/>
  <c r="M1735" i="1"/>
  <c r="J1735" i="1"/>
  <c r="D1735" i="1"/>
  <c r="D1293" i="4" s="1"/>
  <c r="C1735" i="1"/>
  <c r="A1735" i="1"/>
  <c r="A1293" i="4" s="1"/>
  <c r="N1734" i="1"/>
  <c r="N1292" i="4" s="1"/>
  <c r="M1734" i="1"/>
  <c r="J1734" i="1"/>
  <c r="D1734" i="1"/>
  <c r="D1292" i="4" s="1"/>
  <c r="C1734" i="1"/>
  <c r="C1292" i="4" s="1"/>
  <c r="M1292" i="4" s="1"/>
  <c r="A1734" i="1"/>
  <c r="A1292" i="4" s="1"/>
  <c r="N1733" i="1"/>
  <c r="N1291" i="4" s="1"/>
  <c r="M1733" i="1"/>
  <c r="J1733" i="1"/>
  <c r="D1733" i="1"/>
  <c r="D1291" i="4" s="1"/>
  <c r="C1733" i="1"/>
  <c r="B1733" i="1" s="1"/>
  <c r="B1291" i="4" s="1"/>
  <c r="A1733" i="1"/>
  <c r="A1291" i="4" s="1"/>
  <c r="N1732" i="1"/>
  <c r="N1290" i="4" s="1"/>
  <c r="M1732" i="1"/>
  <c r="J1732" i="1"/>
  <c r="D1732" i="1"/>
  <c r="D1290" i="4" s="1"/>
  <c r="C1732" i="1"/>
  <c r="P1732" i="1" s="1"/>
  <c r="A1732" i="1"/>
  <c r="A1290" i="4" s="1"/>
  <c r="N1731" i="1"/>
  <c r="N1289" i="4" s="1"/>
  <c r="M1731" i="1"/>
  <c r="J1731" i="1"/>
  <c r="D1731" i="1"/>
  <c r="D1289" i="4" s="1"/>
  <c r="C1731" i="1"/>
  <c r="A1731" i="1"/>
  <c r="A1289" i="4" s="1"/>
  <c r="N1730" i="1"/>
  <c r="N1288" i="4" s="1"/>
  <c r="M1730" i="1"/>
  <c r="J1730" i="1"/>
  <c r="D1730" i="1"/>
  <c r="D1288" i="4" s="1"/>
  <c r="C1730" i="1"/>
  <c r="A1730" i="1"/>
  <c r="A1288" i="4" s="1"/>
  <c r="N1729" i="1"/>
  <c r="N1287" i="4" s="1"/>
  <c r="M1729" i="1"/>
  <c r="J1729" i="1"/>
  <c r="D1729" i="1"/>
  <c r="D1287" i="4" s="1"/>
  <c r="C1729" i="1"/>
  <c r="B1729" i="1" s="1"/>
  <c r="B1287" i="4" s="1"/>
  <c r="A1729" i="1"/>
  <c r="A1287" i="4" s="1"/>
  <c r="N1728" i="1"/>
  <c r="N1286" i="4" s="1"/>
  <c r="M1728" i="1"/>
  <c r="J1728" i="1"/>
  <c r="D1728" i="1"/>
  <c r="D1286" i="4" s="1"/>
  <c r="C1728" i="1"/>
  <c r="A1728" i="1"/>
  <c r="A1286" i="4" s="1"/>
  <c r="N1727" i="1"/>
  <c r="N1285" i="4" s="1"/>
  <c r="M1727" i="1"/>
  <c r="J1727" i="1"/>
  <c r="D1727" i="1"/>
  <c r="D1285" i="4" s="1"/>
  <c r="C1727" i="1"/>
  <c r="B1727" i="1" s="1"/>
  <c r="B1285" i="4" s="1"/>
  <c r="A1727" i="1"/>
  <c r="A1285" i="4" s="1"/>
  <c r="N1726" i="1"/>
  <c r="N1284" i="4" s="1"/>
  <c r="M1726" i="1"/>
  <c r="J1726" i="1"/>
  <c r="D1726" i="1"/>
  <c r="D1284" i="4" s="1"/>
  <c r="C1726" i="1"/>
  <c r="C1284" i="4" s="1"/>
  <c r="M1284" i="4" s="1"/>
  <c r="A1726" i="1"/>
  <c r="A1284" i="4" s="1"/>
  <c r="N1725" i="1"/>
  <c r="N1283" i="4" s="1"/>
  <c r="M1725" i="1"/>
  <c r="J1725" i="1"/>
  <c r="D1725" i="1"/>
  <c r="D1283" i="4" s="1"/>
  <c r="C1725" i="1"/>
  <c r="B1725" i="1" s="1"/>
  <c r="B1283" i="4" s="1"/>
  <c r="A1725" i="1"/>
  <c r="A1283" i="4" s="1"/>
  <c r="N1724" i="1"/>
  <c r="N1282" i="4" s="1"/>
  <c r="M1724" i="1"/>
  <c r="J1724" i="1"/>
  <c r="D1724" i="1"/>
  <c r="D1282" i="4" s="1"/>
  <c r="C1724" i="1"/>
  <c r="P1724" i="1" s="1"/>
  <c r="A1724" i="1"/>
  <c r="A1282" i="4" s="1"/>
  <c r="N1723" i="1"/>
  <c r="N1281" i="4" s="1"/>
  <c r="M1723" i="1"/>
  <c r="J1723" i="1"/>
  <c r="D1723" i="1"/>
  <c r="D1281" i="4" s="1"/>
  <c r="C1723" i="1"/>
  <c r="P1723" i="1" s="1"/>
  <c r="A1723" i="1"/>
  <c r="A1281" i="4" s="1"/>
  <c r="N1722" i="1"/>
  <c r="N1280" i="4" s="1"/>
  <c r="M1722" i="1"/>
  <c r="J1722" i="1"/>
  <c r="D1722" i="1"/>
  <c r="D1280" i="4" s="1"/>
  <c r="C1722" i="1"/>
  <c r="P1722" i="1" s="1"/>
  <c r="A1722" i="1"/>
  <c r="A1280" i="4" s="1"/>
  <c r="N1721" i="1"/>
  <c r="N1279" i="4" s="1"/>
  <c r="M1721" i="1"/>
  <c r="J1721" i="1"/>
  <c r="D1721" i="1"/>
  <c r="D1279" i="4" s="1"/>
  <c r="C1721" i="1"/>
  <c r="A1721" i="1"/>
  <c r="A1279" i="4" s="1"/>
  <c r="N1720" i="1"/>
  <c r="N1278" i="4" s="1"/>
  <c r="M1720" i="1"/>
  <c r="J1720" i="1"/>
  <c r="D1720" i="1"/>
  <c r="D1278" i="4" s="1"/>
  <c r="C1720" i="1"/>
  <c r="P1720" i="1" s="1"/>
  <c r="A1720" i="1"/>
  <c r="A1278" i="4" s="1"/>
  <c r="N1719" i="1"/>
  <c r="N1277" i="4" s="1"/>
  <c r="M1719" i="1"/>
  <c r="J1719" i="1"/>
  <c r="D1719" i="1"/>
  <c r="D1277" i="4" s="1"/>
  <c r="C1719" i="1"/>
  <c r="A1719" i="1"/>
  <c r="A1277" i="4" s="1"/>
  <c r="N1718" i="1"/>
  <c r="N1276" i="4" s="1"/>
  <c r="M1718" i="1"/>
  <c r="J1718" i="1"/>
  <c r="D1718" i="1"/>
  <c r="D1276" i="4" s="1"/>
  <c r="C1718" i="1"/>
  <c r="B1718" i="1" s="1"/>
  <c r="B1276" i="4" s="1"/>
  <c r="A1718" i="1"/>
  <c r="A1276" i="4" s="1"/>
  <c r="N1717" i="1"/>
  <c r="N1275" i="4" s="1"/>
  <c r="M1717" i="1"/>
  <c r="J1717" i="1"/>
  <c r="D1717" i="1"/>
  <c r="D1275" i="4" s="1"/>
  <c r="C1717" i="1"/>
  <c r="A1717" i="1"/>
  <c r="A1275" i="4" s="1"/>
  <c r="N1716" i="1"/>
  <c r="N1274" i="4" s="1"/>
  <c r="M1716" i="1"/>
  <c r="J1716" i="1"/>
  <c r="D1716" i="1"/>
  <c r="D1274" i="4" s="1"/>
  <c r="C1716" i="1"/>
  <c r="P1716" i="1" s="1"/>
  <c r="A1716" i="1"/>
  <c r="A1274" i="4" s="1"/>
  <c r="N1715" i="1"/>
  <c r="N1273" i="4" s="1"/>
  <c r="M1715" i="1"/>
  <c r="J1715" i="1"/>
  <c r="D1715" i="1"/>
  <c r="D1273" i="4" s="1"/>
  <c r="C1715" i="1"/>
  <c r="A1715" i="1"/>
  <c r="A1273" i="4" s="1"/>
  <c r="N1714" i="1"/>
  <c r="N1272" i="4" s="1"/>
  <c r="M1714" i="1"/>
  <c r="J1714" i="1"/>
  <c r="D1714" i="1"/>
  <c r="D1272" i="4" s="1"/>
  <c r="C1714" i="1"/>
  <c r="P1714" i="1" s="1"/>
  <c r="A1714" i="1"/>
  <c r="A1272" i="4" s="1"/>
  <c r="N1713" i="1"/>
  <c r="N1271" i="4" s="1"/>
  <c r="M1713" i="1"/>
  <c r="J1713" i="1"/>
  <c r="D1713" i="1"/>
  <c r="D1271" i="4" s="1"/>
  <c r="C1713" i="1"/>
  <c r="P1713" i="1" s="1"/>
  <c r="A1713" i="1"/>
  <c r="A1271" i="4" s="1"/>
  <c r="N1712" i="1"/>
  <c r="N1270" i="4" s="1"/>
  <c r="M1712" i="1"/>
  <c r="J1712" i="1"/>
  <c r="D1712" i="1"/>
  <c r="D1270" i="4" s="1"/>
  <c r="C1712" i="1"/>
  <c r="C1270" i="4" s="1"/>
  <c r="M1270" i="4" s="1"/>
  <c r="A1712" i="1"/>
  <c r="A1270" i="4" s="1"/>
  <c r="N1711" i="1"/>
  <c r="N1269" i="4" s="1"/>
  <c r="M1711" i="1"/>
  <c r="J1711" i="1"/>
  <c r="D1711" i="1"/>
  <c r="D1269" i="4" s="1"/>
  <c r="C1711" i="1"/>
  <c r="B1711" i="1" s="1"/>
  <c r="B1269" i="4" s="1"/>
  <c r="A1711" i="1"/>
  <c r="A1269" i="4" s="1"/>
  <c r="N1710" i="1"/>
  <c r="N1268" i="4" s="1"/>
  <c r="M1710" i="1"/>
  <c r="J1710" i="1"/>
  <c r="D1710" i="1"/>
  <c r="D1268" i="4" s="1"/>
  <c r="C1710" i="1"/>
  <c r="A1710" i="1"/>
  <c r="A1268" i="4" s="1"/>
  <c r="N1709" i="1"/>
  <c r="N1267" i="4" s="1"/>
  <c r="M1709" i="1"/>
  <c r="J1709" i="1"/>
  <c r="D1709" i="1"/>
  <c r="D1267" i="4" s="1"/>
  <c r="C1709" i="1"/>
  <c r="A1709" i="1"/>
  <c r="A1267" i="4" s="1"/>
  <c r="N1708" i="1"/>
  <c r="N1266" i="4" s="1"/>
  <c r="M1708" i="1"/>
  <c r="J1708" i="1"/>
  <c r="D1708" i="1"/>
  <c r="D1266" i="4" s="1"/>
  <c r="C1708" i="1"/>
  <c r="A1708" i="1"/>
  <c r="A1266" i="4" s="1"/>
  <c r="N1707" i="1"/>
  <c r="N1265" i="4" s="1"/>
  <c r="M1707" i="1"/>
  <c r="J1707" i="1"/>
  <c r="D1707" i="1"/>
  <c r="D1265" i="4" s="1"/>
  <c r="C1707" i="1"/>
  <c r="A1707" i="1"/>
  <c r="A1265" i="4" s="1"/>
  <c r="N1706" i="1"/>
  <c r="N1264" i="4" s="1"/>
  <c r="M1706" i="1"/>
  <c r="J1706" i="1"/>
  <c r="D1706" i="1"/>
  <c r="D1264" i="4" s="1"/>
  <c r="C1706" i="1"/>
  <c r="B1706" i="1" s="1"/>
  <c r="B1264" i="4" s="1"/>
  <c r="A1706" i="1"/>
  <c r="A1264" i="4" s="1"/>
  <c r="N1705" i="1"/>
  <c r="N1263" i="4" s="1"/>
  <c r="M1705" i="1"/>
  <c r="J1705" i="1"/>
  <c r="D1705" i="1"/>
  <c r="D1263" i="4" s="1"/>
  <c r="C1705" i="1"/>
  <c r="A1705" i="1"/>
  <c r="A1263" i="4" s="1"/>
  <c r="N1704" i="1"/>
  <c r="N1262" i="4" s="1"/>
  <c r="M1704" i="1"/>
  <c r="J1704" i="1"/>
  <c r="D1704" i="1"/>
  <c r="D1262" i="4" s="1"/>
  <c r="C1704" i="1"/>
  <c r="B1704" i="1" s="1"/>
  <c r="B1262" i="4" s="1"/>
  <c r="A1704" i="1"/>
  <c r="A1262" i="4" s="1"/>
  <c r="N1703" i="1"/>
  <c r="N1261" i="4" s="1"/>
  <c r="M1703" i="1"/>
  <c r="J1703" i="1"/>
  <c r="D1703" i="1"/>
  <c r="D1261" i="4" s="1"/>
  <c r="C1703" i="1"/>
  <c r="P1703" i="1" s="1"/>
  <c r="A1703" i="1"/>
  <c r="A1261" i="4" s="1"/>
  <c r="N1702" i="1"/>
  <c r="N1260" i="4" s="1"/>
  <c r="M1702" i="1"/>
  <c r="J1702" i="1"/>
  <c r="D1702" i="1"/>
  <c r="D1260" i="4" s="1"/>
  <c r="C1702" i="1"/>
  <c r="B1702" i="1" s="1"/>
  <c r="B1260" i="4" s="1"/>
  <c r="A1702" i="1"/>
  <c r="A1260" i="4" s="1"/>
  <c r="N1701" i="1"/>
  <c r="N1259" i="4" s="1"/>
  <c r="M1701" i="1"/>
  <c r="J1701" i="1"/>
  <c r="D1701" i="1"/>
  <c r="D1259" i="4" s="1"/>
  <c r="C1701" i="1"/>
  <c r="A1701" i="1"/>
  <c r="A1259" i="4" s="1"/>
  <c r="N1700" i="1"/>
  <c r="N1258" i="4" s="1"/>
  <c r="M1700" i="1"/>
  <c r="J1700" i="1"/>
  <c r="D1700" i="1"/>
  <c r="D1258" i="4" s="1"/>
  <c r="C1700" i="1"/>
  <c r="A1700" i="1"/>
  <c r="A1258" i="4" s="1"/>
  <c r="N1699" i="1"/>
  <c r="N1257" i="4" s="1"/>
  <c r="M1699" i="1"/>
  <c r="J1699" i="1"/>
  <c r="D1699" i="1"/>
  <c r="D1257" i="4" s="1"/>
  <c r="C1699" i="1"/>
  <c r="P1699" i="1" s="1"/>
  <c r="A1699" i="1"/>
  <c r="A1257" i="4" s="1"/>
  <c r="N1698" i="1"/>
  <c r="N1256" i="4" s="1"/>
  <c r="M1698" i="1"/>
  <c r="J1698" i="1"/>
  <c r="D1698" i="1"/>
  <c r="D1256" i="4" s="1"/>
  <c r="C1698" i="1"/>
  <c r="B1698" i="1" s="1"/>
  <c r="B1256" i="4" s="1"/>
  <c r="A1698" i="1"/>
  <c r="A1256" i="4" s="1"/>
  <c r="N1697" i="1"/>
  <c r="N1255" i="4" s="1"/>
  <c r="M1697" i="1"/>
  <c r="J1697" i="1"/>
  <c r="D1697" i="1"/>
  <c r="D1255" i="4" s="1"/>
  <c r="C1697" i="1"/>
  <c r="P1697" i="1" s="1"/>
  <c r="A1697" i="1"/>
  <c r="A1255" i="4" s="1"/>
  <c r="N1696" i="1"/>
  <c r="N1254" i="4" s="1"/>
  <c r="M1696" i="1"/>
  <c r="J1696" i="1"/>
  <c r="D1696" i="1"/>
  <c r="D1254" i="4" s="1"/>
  <c r="C1696" i="1"/>
  <c r="A1696" i="1"/>
  <c r="A1254" i="4" s="1"/>
  <c r="N1695" i="1"/>
  <c r="N1253" i="4" s="1"/>
  <c r="M1695" i="1"/>
  <c r="J1695" i="1"/>
  <c r="D1695" i="1"/>
  <c r="D1253" i="4" s="1"/>
  <c r="C1695" i="1"/>
  <c r="P1695" i="1" s="1"/>
  <c r="A1695" i="1"/>
  <c r="A1253" i="4" s="1"/>
  <c r="N1694" i="1"/>
  <c r="N1252" i="4" s="1"/>
  <c r="M1694" i="1"/>
  <c r="J1694" i="1"/>
  <c r="D1694" i="1"/>
  <c r="D1252" i="4" s="1"/>
  <c r="C1694" i="1"/>
  <c r="B1694" i="1" s="1"/>
  <c r="B1252" i="4" s="1"/>
  <c r="A1694" i="1"/>
  <c r="A1252" i="4" s="1"/>
  <c r="N1693" i="1"/>
  <c r="N1251" i="4" s="1"/>
  <c r="M1693" i="1"/>
  <c r="J1693" i="1"/>
  <c r="D1693" i="1"/>
  <c r="D1251" i="4" s="1"/>
  <c r="C1693" i="1"/>
  <c r="A1693" i="1"/>
  <c r="A1251" i="4" s="1"/>
  <c r="N1692" i="1"/>
  <c r="N1250" i="4" s="1"/>
  <c r="M1692" i="1"/>
  <c r="J1692" i="1"/>
  <c r="D1692" i="1"/>
  <c r="D1250" i="4" s="1"/>
  <c r="C1692" i="1"/>
  <c r="B1692" i="1" s="1"/>
  <c r="B1250" i="4" s="1"/>
  <c r="A1692" i="1"/>
  <c r="A1250" i="4" s="1"/>
  <c r="N1691" i="1"/>
  <c r="N1249" i="4" s="1"/>
  <c r="M1691" i="1"/>
  <c r="J1691" i="1"/>
  <c r="D1691" i="1"/>
  <c r="D1249" i="4" s="1"/>
  <c r="C1691" i="1"/>
  <c r="A1691" i="1"/>
  <c r="A1249" i="4" s="1"/>
  <c r="N1690" i="1"/>
  <c r="N1248" i="4" s="1"/>
  <c r="M1690" i="1"/>
  <c r="J1690" i="1"/>
  <c r="D1690" i="1"/>
  <c r="D1248" i="4" s="1"/>
  <c r="C1690" i="1"/>
  <c r="B1690" i="1" s="1"/>
  <c r="B1248" i="4" s="1"/>
  <c r="A1690" i="1"/>
  <c r="A1248" i="4" s="1"/>
  <c r="N1689" i="1"/>
  <c r="N1247" i="4" s="1"/>
  <c r="M1689" i="1"/>
  <c r="J1689" i="1"/>
  <c r="D1689" i="1"/>
  <c r="D1247" i="4" s="1"/>
  <c r="C1689" i="1"/>
  <c r="P1689" i="1" s="1"/>
  <c r="A1689" i="1"/>
  <c r="A1247" i="4" s="1"/>
  <c r="N1688" i="1"/>
  <c r="N1246" i="4" s="1"/>
  <c r="M1688" i="1"/>
  <c r="J1688" i="1"/>
  <c r="D1688" i="1"/>
  <c r="D1246" i="4" s="1"/>
  <c r="C1688" i="1"/>
  <c r="B1688" i="1" s="1"/>
  <c r="B1246" i="4" s="1"/>
  <c r="A1688" i="1"/>
  <c r="A1246" i="4" s="1"/>
  <c r="N1687" i="1"/>
  <c r="N1245" i="4" s="1"/>
  <c r="M1687" i="1"/>
  <c r="J1687" i="1"/>
  <c r="D1687" i="1"/>
  <c r="D1245" i="4" s="1"/>
  <c r="C1687" i="1"/>
  <c r="P1687" i="1" s="1"/>
  <c r="A1687" i="1"/>
  <c r="A1245" i="4" s="1"/>
  <c r="N1686" i="1"/>
  <c r="N1244" i="4" s="1"/>
  <c r="M1686" i="1"/>
  <c r="J1686" i="1"/>
  <c r="D1686" i="1"/>
  <c r="D1244" i="4" s="1"/>
  <c r="C1686" i="1"/>
  <c r="B1686" i="1" s="1"/>
  <c r="B1244" i="4" s="1"/>
  <c r="A1686" i="1"/>
  <c r="A1244" i="4" s="1"/>
  <c r="N1685" i="1"/>
  <c r="N1243" i="4" s="1"/>
  <c r="M1685" i="1"/>
  <c r="J1685" i="1"/>
  <c r="D1685" i="1"/>
  <c r="D1243" i="4" s="1"/>
  <c r="C1685" i="1"/>
  <c r="A1685" i="1"/>
  <c r="A1243" i="4" s="1"/>
  <c r="N1684" i="1"/>
  <c r="N1242" i="4" s="1"/>
  <c r="M1684" i="1"/>
  <c r="J1684" i="1"/>
  <c r="D1684" i="1"/>
  <c r="D1242" i="4" s="1"/>
  <c r="C1684" i="1"/>
  <c r="B1684" i="1" s="1"/>
  <c r="B1242" i="4" s="1"/>
  <c r="A1684" i="1"/>
  <c r="A1242" i="4" s="1"/>
  <c r="N1683" i="1"/>
  <c r="N1241" i="4" s="1"/>
  <c r="M1683" i="1"/>
  <c r="J1683" i="1"/>
  <c r="D1683" i="1"/>
  <c r="D1241" i="4" s="1"/>
  <c r="C1683" i="1"/>
  <c r="B1683" i="1" s="1"/>
  <c r="B1241" i="4" s="1"/>
  <c r="A1683" i="1"/>
  <c r="A1241" i="4" s="1"/>
  <c r="N1682" i="1"/>
  <c r="N1240" i="4" s="1"/>
  <c r="M1682" i="1"/>
  <c r="J1682" i="1"/>
  <c r="D1682" i="1"/>
  <c r="D1240" i="4" s="1"/>
  <c r="C1682" i="1"/>
  <c r="B1682" i="1" s="1"/>
  <c r="B1240" i="4" s="1"/>
  <c r="A1682" i="1"/>
  <c r="A1240" i="4" s="1"/>
  <c r="N1681" i="1"/>
  <c r="N1239" i="4" s="1"/>
  <c r="M1681" i="1"/>
  <c r="J1681" i="1"/>
  <c r="D1681" i="1"/>
  <c r="D1239" i="4" s="1"/>
  <c r="C1681" i="1"/>
  <c r="A1681" i="1"/>
  <c r="A1239" i="4" s="1"/>
  <c r="N1680" i="1"/>
  <c r="N1238" i="4" s="1"/>
  <c r="M1680" i="1"/>
  <c r="J1680" i="1"/>
  <c r="D1680" i="1"/>
  <c r="D1238" i="4" s="1"/>
  <c r="C1680" i="1"/>
  <c r="B1680" i="1" s="1"/>
  <c r="B1238" i="4" s="1"/>
  <c r="A1680" i="1"/>
  <c r="A1238" i="4" s="1"/>
  <c r="N1679" i="1"/>
  <c r="N1237" i="4" s="1"/>
  <c r="M1679" i="1"/>
  <c r="J1679" i="1"/>
  <c r="D1679" i="1"/>
  <c r="D1237" i="4" s="1"/>
  <c r="C1679" i="1"/>
  <c r="B1679" i="1" s="1"/>
  <c r="B1237" i="4" s="1"/>
  <c r="A1679" i="1"/>
  <c r="A1237" i="4" s="1"/>
  <c r="N1678" i="1"/>
  <c r="N1236" i="4" s="1"/>
  <c r="M1678" i="1"/>
  <c r="J1678" i="1"/>
  <c r="D1678" i="1"/>
  <c r="D1236" i="4" s="1"/>
  <c r="C1678" i="1"/>
  <c r="B1678" i="1" s="1"/>
  <c r="B1236" i="4" s="1"/>
  <c r="A1678" i="1"/>
  <c r="A1236" i="4" s="1"/>
  <c r="N1677" i="1"/>
  <c r="N1235" i="4" s="1"/>
  <c r="M1677" i="1"/>
  <c r="J1677" i="1"/>
  <c r="D1677" i="1"/>
  <c r="D1235" i="4" s="1"/>
  <c r="C1677" i="1"/>
  <c r="B1677" i="1" s="1"/>
  <c r="B1235" i="4" s="1"/>
  <c r="A1677" i="1"/>
  <c r="A1235" i="4" s="1"/>
  <c r="N1676" i="1"/>
  <c r="N1234" i="4" s="1"/>
  <c r="M1676" i="1"/>
  <c r="J1676" i="1"/>
  <c r="D1676" i="1"/>
  <c r="D1234" i="4" s="1"/>
  <c r="C1676" i="1"/>
  <c r="A1676" i="1"/>
  <c r="A1234" i="4" s="1"/>
  <c r="N1675" i="1"/>
  <c r="N1233" i="4" s="1"/>
  <c r="M1675" i="1"/>
  <c r="J1675" i="1"/>
  <c r="D1675" i="1"/>
  <c r="D1233" i="4" s="1"/>
  <c r="C1675" i="1"/>
  <c r="A1675" i="1"/>
  <c r="A1233" i="4" s="1"/>
  <c r="N1674" i="1"/>
  <c r="N1232" i="4" s="1"/>
  <c r="M1674" i="1"/>
  <c r="J1674" i="1"/>
  <c r="D1674" i="1"/>
  <c r="D1232" i="4" s="1"/>
  <c r="C1674" i="1"/>
  <c r="A1674" i="1"/>
  <c r="A1232" i="4" s="1"/>
  <c r="N1673" i="1"/>
  <c r="N1231" i="4" s="1"/>
  <c r="M1673" i="1"/>
  <c r="J1673" i="1"/>
  <c r="D1673" i="1"/>
  <c r="D1231" i="4" s="1"/>
  <c r="C1673" i="1"/>
  <c r="A1673" i="1"/>
  <c r="A1231" i="4" s="1"/>
  <c r="N1672" i="1"/>
  <c r="N1230" i="4" s="1"/>
  <c r="M1672" i="1"/>
  <c r="J1672" i="1"/>
  <c r="D1672" i="1"/>
  <c r="D1230" i="4" s="1"/>
  <c r="C1672" i="1"/>
  <c r="B1672" i="1" s="1"/>
  <c r="B1230" i="4" s="1"/>
  <c r="A1672" i="1"/>
  <c r="A1230" i="4" s="1"/>
  <c r="N1671" i="1"/>
  <c r="N1229" i="4" s="1"/>
  <c r="M1671" i="1"/>
  <c r="J1671" i="1"/>
  <c r="D1671" i="1"/>
  <c r="D1229" i="4" s="1"/>
  <c r="C1671" i="1"/>
  <c r="A1671" i="1"/>
  <c r="A1229" i="4" s="1"/>
  <c r="N1670" i="1"/>
  <c r="N1228" i="4" s="1"/>
  <c r="M1670" i="1"/>
  <c r="J1670" i="1"/>
  <c r="D1670" i="1"/>
  <c r="D1228" i="4" s="1"/>
  <c r="C1670" i="1"/>
  <c r="C1228" i="4" s="1"/>
  <c r="M1228" i="4" s="1"/>
  <c r="A1670" i="1"/>
  <c r="A1228" i="4" s="1"/>
  <c r="N1669" i="1"/>
  <c r="N1227" i="4" s="1"/>
  <c r="M1669" i="1"/>
  <c r="J1669" i="1"/>
  <c r="D1669" i="1"/>
  <c r="D1227" i="4" s="1"/>
  <c r="C1669" i="1"/>
  <c r="A1669" i="1"/>
  <c r="A1227" i="4" s="1"/>
  <c r="N1668" i="1"/>
  <c r="N1226" i="4" s="1"/>
  <c r="M1668" i="1"/>
  <c r="J1668" i="1"/>
  <c r="D1668" i="1"/>
  <c r="D1226" i="4" s="1"/>
  <c r="C1668" i="1"/>
  <c r="A1668" i="1"/>
  <c r="A1226" i="4" s="1"/>
  <c r="N1667" i="1"/>
  <c r="N1225" i="4" s="1"/>
  <c r="M1667" i="1"/>
  <c r="J1667" i="1"/>
  <c r="D1667" i="1"/>
  <c r="D1225" i="4" s="1"/>
  <c r="C1667" i="1"/>
  <c r="B1667" i="1" s="1"/>
  <c r="B1225" i="4" s="1"/>
  <c r="A1667" i="1"/>
  <c r="A1225" i="4" s="1"/>
  <c r="N1666" i="1"/>
  <c r="N1224" i="4" s="1"/>
  <c r="M1666" i="1"/>
  <c r="J1666" i="1"/>
  <c r="D1666" i="1"/>
  <c r="D1224" i="4" s="1"/>
  <c r="C1666" i="1"/>
  <c r="A1666" i="1"/>
  <c r="A1224" i="4" s="1"/>
  <c r="N1665" i="1"/>
  <c r="N1223" i="4" s="1"/>
  <c r="M1665" i="1"/>
  <c r="J1665" i="1"/>
  <c r="D1665" i="1"/>
  <c r="D1223" i="4" s="1"/>
  <c r="C1665" i="1"/>
  <c r="C1223" i="4" s="1"/>
  <c r="M1223" i="4" s="1"/>
  <c r="A1665" i="1"/>
  <c r="A1223" i="4" s="1"/>
  <c r="N1664" i="1"/>
  <c r="N1222" i="4" s="1"/>
  <c r="M1664" i="1"/>
  <c r="J1664" i="1"/>
  <c r="D1664" i="1"/>
  <c r="D1222" i="4" s="1"/>
  <c r="C1664" i="1"/>
  <c r="A1664" i="1"/>
  <c r="A1222" i="4" s="1"/>
  <c r="N1663" i="1"/>
  <c r="N1221" i="4" s="1"/>
  <c r="M1663" i="1"/>
  <c r="J1663" i="1"/>
  <c r="D1663" i="1"/>
  <c r="D1221" i="4" s="1"/>
  <c r="C1663" i="1"/>
  <c r="P1663" i="1" s="1"/>
  <c r="A1663" i="1"/>
  <c r="A1221" i="4" s="1"/>
  <c r="N1662" i="1"/>
  <c r="N1220" i="4" s="1"/>
  <c r="M1662" i="1"/>
  <c r="J1662" i="1"/>
  <c r="D1662" i="1"/>
  <c r="D1220" i="4" s="1"/>
  <c r="C1662" i="1"/>
  <c r="P1662" i="1" s="1"/>
  <c r="A1662" i="1"/>
  <c r="A1220" i="4" s="1"/>
  <c r="N1661" i="1"/>
  <c r="N1219" i="4" s="1"/>
  <c r="M1661" i="1"/>
  <c r="J1661" i="1"/>
  <c r="D1661" i="1"/>
  <c r="D1219" i="4" s="1"/>
  <c r="C1661" i="1"/>
  <c r="A1661" i="1"/>
  <c r="A1219" i="4" s="1"/>
  <c r="N1660" i="1"/>
  <c r="N1218" i="4" s="1"/>
  <c r="M1660" i="1"/>
  <c r="J1660" i="1"/>
  <c r="D1660" i="1"/>
  <c r="D1218" i="4" s="1"/>
  <c r="C1660" i="1"/>
  <c r="A1660" i="1"/>
  <c r="A1218" i="4" s="1"/>
  <c r="N1659" i="1"/>
  <c r="N1217" i="4" s="1"/>
  <c r="M1659" i="1"/>
  <c r="J1659" i="1"/>
  <c r="D1659" i="1"/>
  <c r="D1217" i="4" s="1"/>
  <c r="C1659" i="1"/>
  <c r="A1659" i="1"/>
  <c r="A1217" i="4" s="1"/>
  <c r="N1658" i="1"/>
  <c r="N1216" i="4" s="1"/>
  <c r="M1658" i="1"/>
  <c r="J1658" i="1"/>
  <c r="D1658" i="1"/>
  <c r="D1216" i="4" s="1"/>
  <c r="C1658" i="1"/>
  <c r="A1658" i="1"/>
  <c r="A1216" i="4" s="1"/>
  <c r="N1657" i="1"/>
  <c r="N1215" i="4" s="1"/>
  <c r="M1657" i="1"/>
  <c r="J1657" i="1"/>
  <c r="D1657" i="1"/>
  <c r="D1215" i="4" s="1"/>
  <c r="C1657" i="1"/>
  <c r="C1215" i="4" s="1"/>
  <c r="M1215" i="4" s="1"/>
  <c r="A1657" i="1"/>
  <c r="A1215" i="4" s="1"/>
  <c r="N1656" i="1"/>
  <c r="N1214" i="4" s="1"/>
  <c r="M1656" i="1"/>
  <c r="J1656" i="1"/>
  <c r="D1656" i="1"/>
  <c r="D1214" i="4" s="1"/>
  <c r="C1656" i="1"/>
  <c r="A1656" i="1"/>
  <c r="A1214" i="4" s="1"/>
  <c r="N1655" i="1"/>
  <c r="N1213" i="4" s="1"/>
  <c r="M1655" i="1"/>
  <c r="J1655" i="1"/>
  <c r="D1655" i="1"/>
  <c r="D1213" i="4" s="1"/>
  <c r="C1655" i="1"/>
  <c r="P1655" i="1" s="1"/>
  <c r="A1655" i="1"/>
  <c r="A1213" i="4" s="1"/>
  <c r="N1654" i="1"/>
  <c r="N1212" i="4" s="1"/>
  <c r="M1654" i="1"/>
  <c r="J1654" i="1"/>
  <c r="D1654" i="1"/>
  <c r="D1212" i="4" s="1"/>
  <c r="C1654" i="1"/>
  <c r="B1654" i="1" s="1"/>
  <c r="B1212" i="4" s="1"/>
  <c r="A1654" i="1"/>
  <c r="A1212" i="4" s="1"/>
  <c r="N1653" i="1"/>
  <c r="N1211" i="4" s="1"/>
  <c r="M1653" i="1"/>
  <c r="J1653" i="1"/>
  <c r="D1653" i="1"/>
  <c r="D1211" i="4" s="1"/>
  <c r="C1653" i="1"/>
  <c r="P1653" i="1" s="1"/>
  <c r="A1653" i="1"/>
  <c r="A1211" i="4" s="1"/>
  <c r="N1652" i="1"/>
  <c r="N1210" i="4" s="1"/>
  <c r="M1652" i="1"/>
  <c r="J1652" i="1"/>
  <c r="D1652" i="1"/>
  <c r="D1210" i="4" s="1"/>
  <c r="C1652" i="1"/>
  <c r="A1652" i="1"/>
  <c r="A1210" i="4" s="1"/>
  <c r="N1651" i="1"/>
  <c r="N1209" i="4" s="1"/>
  <c r="M1651" i="1"/>
  <c r="J1651" i="1"/>
  <c r="D1651" i="1"/>
  <c r="D1209" i="4" s="1"/>
  <c r="C1651" i="1"/>
  <c r="A1651" i="1"/>
  <c r="A1209" i="4" s="1"/>
  <c r="N1650" i="1"/>
  <c r="N1208" i="4" s="1"/>
  <c r="M1650" i="1"/>
  <c r="J1650" i="1"/>
  <c r="D1650" i="1"/>
  <c r="D1208" i="4" s="1"/>
  <c r="C1650" i="1"/>
  <c r="A1650" i="1"/>
  <c r="A1208" i="4" s="1"/>
  <c r="N1649" i="1"/>
  <c r="N1207" i="4" s="1"/>
  <c r="M1649" i="1"/>
  <c r="J1649" i="1"/>
  <c r="D1649" i="1"/>
  <c r="D1207" i="4" s="1"/>
  <c r="C1649" i="1"/>
  <c r="A1649" i="1"/>
  <c r="A1207" i="4" s="1"/>
  <c r="N1648" i="1"/>
  <c r="N1206" i="4" s="1"/>
  <c r="M1648" i="1"/>
  <c r="J1648" i="1"/>
  <c r="D1648" i="1"/>
  <c r="D1206" i="4" s="1"/>
  <c r="C1648" i="1"/>
  <c r="B1648" i="1" s="1"/>
  <c r="B1206" i="4" s="1"/>
  <c r="A1648" i="1"/>
  <c r="A1206" i="4" s="1"/>
  <c r="N1647" i="1"/>
  <c r="N1205" i="4" s="1"/>
  <c r="M1647" i="1"/>
  <c r="J1647" i="1"/>
  <c r="D1647" i="1"/>
  <c r="D1205" i="4" s="1"/>
  <c r="C1647" i="1"/>
  <c r="C1205" i="4" s="1"/>
  <c r="M1205" i="4" s="1"/>
  <c r="A1647" i="1"/>
  <c r="A1205" i="4" s="1"/>
  <c r="N1646" i="1"/>
  <c r="N1204" i="4" s="1"/>
  <c r="M1646" i="1"/>
  <c r="J1646" i="1"/>
  <c r="D1646" i="1"/>
  <c r="D1204" i="4" s="1"/>
  <c r="C1646" i="1"/>
  <c r="A1646" i="1"/>
  <c r="A1204" i="4" s="1"/>
  <c r="N1645" i="1"/>
  <c r="N1203" i="4" s="1"/>
  <c r="M1645" i="1"/>
  <c r="J1645" i="1"/>
  <c r="D1645" i="1"/>
  <c r="D1203" i="4" s="1"/>
  <c r="C1645" i="1"/>
  <c r="B1645" i="1" s="1"/>
  <c r="B1203" i="4" s="1"/>
  <c r="A1645" i="1"/>
  <c r="A1203" i="4" s="1"/>
  <c r="N1644" i="1"/>
  <c r="N1202" i="4" s="1"/>
  <c r="M1644" i="1"/>
  <c r="J1644" i="1"/>
  <c r="D1644" i="1"/>
  <c r="D1202" i="4" s="1"/>
  <c r="C1644" i="1"/>
  <c r="A1644" i="1"/>
  <c r="A1202" i="4" s="1"/>
  <c r="N1643" i="1"/>
  <c r="N1201" i="4" s="1"/>
  <c r="M1643" i="1"/>
  <c r="J1643" i="1"/>
  <c r="D1643" i="1"/>
  <c r="D1201" i="4" s="1"/>
  <c r="C1643" i="1"/>
  <c r="B1643" i="1" s="1"/>
  <c r="B1201" i="4" s="1"/>
  <c r="A1643" i="1"/>
  <c r="A1201" i="4" s="1"/>
  <c r="N1642" i="1"/>
  <c r="N1200" i="4" s="1"/>
  <c r="M1642" i="1"/>
  <c r="J1642" i="1"/>
  <c r="D1642" i="1"/>
  <c r="D1200" i="4" s="1"/>
  <c r="C1642" i="1"/>
  <c r="A1642" i="1"/>
  <c r="A1200" i="4" s="1"/>
  <c r="N1641" i="1"/>
  <c r="N1199" i="4" s="1"/>
  <c r="M1641" i="1"/>
  <c r="J1641" i="1"/>
  <c r="D1641" i="1"/>
  <c r="D1199" i="4" s="1"/>
  <c r="C1641" i="1"/>
  <c r="B1641" i="1" s="1"/>
  <c r="B1199" i="4" s="1"/>
  <c r="A1641" i="1"/>
  <c r="A1199" i="4" s="1"/>
  <c r="N1640" i="1"/>
  <c r="N1198" i="4" s="1"/>
  <c r="M1640" i="1"/>
  <c r="J1640" i="1"/>
  <c r="D1640" i="1"/>
  <c r="D1198" i="4" s="1"/>
  <c r="C1640" i="1"/>
  <c r="P1640" i="1" s="1"/>
  <c r="A1640" i="1"/>
  <c r="A1198" i="4" s="1"/>
  <c r="N1639" i="1"/>
  <c r="N1197" i="4" s="1"/>
  <c r="M1639" i="1"/>
  <c r="J1639" i="1"/>
  <c r="D1639" i="1"/>
  <c r="D1197" i="4" s="1"/>
  <c r="C1639" i="1"/>
  <c r="B1639" i="1" s="1"/>
  <c r="B1197" i="4" s="1"/>
  <c r="A1639" i="1"/>
  <c r="A1197" i="4" s="1"/>
  <c r="N1638" i="1"/>
  <c r="N1196" i="4" s="1"/>
  <c r="M1638" i="1"/>
  <c r="J1638" i="1"/>
  <c r="D1638" i="1"/>
  <c r="D1196" i="4" s="1"/>
  <c r="C1638" i="1"/>
  <c r="C1196" i="4" s="1"/>
  <c r="M1196" i="4" s="1"/>
  <c r="A1638" i="1"/>
  <c r="A1196" i="4" s="1"/>
  <c r="N1637" i="1"/>
  <c r="N1195" i="4" s="1"/>
  <c r="M1637" i="1"/>
  <c r="J1637" i="1"/>
  <c r="D1637" i="1"/>
  <c r="D1195" i="4" s="1"/>
  <c r="C1637" i="1"/>
  <c r="B1637" i="1" s="1"/>
  <c r="B1195" i="4" s="1"/>
  <c r="A1637" i="1"/>
  <c r="A1195" i="4" s="1"/>
  <c r="N1636" i="1"/>
  <c r="N1194" i="4" s="1"/>
  <c r="M1636" i="1"/>
  <c r="J1636" i="1"/>
  <c r="D1636" i="1"/>
  <c r="D1194" i="4" s="1"/>
  <c r="C1636" i="1"/>
  <c r="P1636" i="1" s="1"/>
  <c r="A1636" i="1"/>
  <c r="A1194" i="4" s="1"/>
  <c r="N1635" i="1"/>
  <c r="N1193" i="4" s="1"/>
  <c r="M1635" i="1"/>
  <c r="J1635" i="1"/>
  <c r="D1635" i="1"/>
  <c r="D1193" i="4" s="1"/>
  <c r="C1635" i="1"/>
  <c r="B1635" i="1" s="1"/>
  <c r="B1193" i="4" s="1"/>
  <c r="A1635" i="1"/>
  <c r="A1193" i="4" s="1"/>
  <c r="N1634" i="1"/>
  <c r="N1192" i="4" s="1"/>
  <c r="M1634" i="1"/>
  <c r="J1634" i="1"/>
  <c r="D1634" i="1"/>
  <c r="D1192" i="4" s="1"/>
  <c r="C1634" i="1"/>
  <c r="A1634" i="1"/>
  <c r="A1192" i="4" s="1"/>
  <c r="N1633" i="1"/>
  <c r="N1191" i="4" s="1"/>
  <c r="M1633" i="1"/>
  <c r="J1633" i="1"/>
  <c r="D1633" i="1"/>
  <c r="D1191" i="4" s="1"/>
  <c r="C1633" i="1"/>
  <c r="A1633" i="1"/>
  <c r="A1191" i="4" s="1"/>
  <c r="N1632" i="1"/>
  <c r="N1190" i="4" s="1"/>
  <c r="M1632" i="1"/>
  <c r="J1632" i="1"/>
  <c r="D1632" i="1"/>
  <c r="D1190" i="4" s="1"/>
  <c r="C1632" i="1"/>
  <c r="C1190" i="4" s="1"/>
  <c r="M1190" i="4" s="1"/>
  <c r="A1632" i="1"/>
  <c r="A1190" i="4" s="1"/>
  <c r="N1631" i="1"/>
  <c r="N1189" i="4" s="1"/>
  <c r="M1631" i="1"/>
  <c r="J1631" i="1"/>
  <c r="D1631" i="1"/>
  <c r="D1189" i="4" s="1"/>
  <c r="C1631" i="1"/>
  <c r="B1631" i="1" s="1"/>
  <c r="B1189" i="4" s="1"/>
  <c r="A1631" i="1"/>
  <c r="A1189" i="4" s="1"/>
  <c r="N1630" i="1"/>
  <c r="N1188" i="4" s="1"/>
  <c r="M1630" i="1"/>
  <c r="J1630" i="1"/>
  <c r="D1630" i="1"/>
  <c r="D1188" i="4" s="1"/>
  <c r="C1630" i="1"/>
  <c r="B1630" i="1" s="1"/>
  <c r="B1188" i="4" s="1"/>
  <c r="A1630" i="1"/>
  <c r="A1188" i="4" s="1"/>
  <c r="N1629" i="1"/>
  <c r="N1187" i="4" s="1"/>
  <c r="M1629" i="1"/>
  <c r="J1629" i="1"/>
  <c r="D1629" i="1"/>
  <c r="D1187" i="4" s="1"/>
  <c r="C1629" i="1"/>
  <c r="B1629" i="1" s="1"/>
  <c r="B1187" i="4" s="1"/>
  <c r="A1629" i="1"/>
  <c r="A1187" i="4" s="1"/>
  <c r="N1628" i="1"/>
  <c r="N1186" i="4" s="1"/>
  <c r="M1628" i="1"/>
  <c r="J1628" i="1"/>
  <c r="D1628" i="1"/>
  <c r="D1186" i="4" s="1"/>
  <c r="C1628" i="1"/>
  <c r="B1628" i="1" s="1"/>
  <c r="B1186" i="4" s="1"/>
  <c r="A1628" i="1"/>
  <c r="A1186" i="4" s="1"/>
  <c r="N1627" i="1"/>
  <c r="N1185" i="4" s="1"/>
  <c r="M1627" i="1"/>
  <c r="J1627" i="1"/>
  <c r="D1627" i="1"/>
  <c r="D1185" i="4" s="1"/>
  <c r="C1627" i="1"/>
  <c r="B1627" i="1" s="1"/>
  <c r="B1185" i="4" s="1"/>
  <c r="A1627" i="1"/>
  <c r="A1185" i="4" s="1"/>
  <c r="N1626" i="1"/>
  <c r="N1184" i="4" s="1"/>
  <c r="M1626" i="1"/>
  <c r="J1626" i="1"/>
  <c r="D1626" i="1"/>
  <c r="D1184" i="4" s="1"/>
  <c r="C1626" i="1"/>
  <c r="B1626" i="1" s="1"/>
  <c r="B1184" i="4" s="1"/>
  <c r="A1626" i="1"/>
  <c r="A1184" i="4" s="1"/>
  <c r="N1625" i="1"/>
  <c r="N1183" i="4" s="1"/>
  <c r="M1625" i="1"/>
  <c r="J1625" i="1"/>
  <c r="D1625" i="1"/>
  <c r="D1183" i="4" s="1"/>
  <c r="C1625" i="1"/>
  <c r="A1625" i="1"/>
  <c r="A1183" i="4" s="1"/>
  <c r="N1624" i="1"/>
  <c r="N1182" i="4" s="1"/>
  <c r="M1624" i="1"/>
  <c r="J1624" i="1"/>
  <c r="D1624" i="1"/>
  <c r="D1182" i="4" s="1"/>
  <c r="C1624" i="1"/>
  <c r="C1182" i="4" s="1"/>
  <c r="M1182" i="4" s="1"/>
  <c r="A1624" i="1"/>
  <c r="A1182" i="4" s="1"/>
  <c r="N1623" i="1"/>
  <c r="N1181" i="4" s="1"/>
  <c r="M1623" i="1"/>
  <c r="J1623" i="1"/>
  <c r="D1623" i="1"/>
  <c r="D1181" i="4" s="1"/>
  <c r="C1623" i="1"/>
  <c r="P1623" i="1" s="1"/>
  <c r="A1623" i="1"/>
  <c r="A1181" i="4" s="1"/>
  <c r="N1622" i="1"/>
  <c r="N1180" i="4" s="1"/>
  <c r="M1622" i="1"/>
  <c r="J1622" i="1"/>
  <c r="D1622" i="1"/>
  <c r="D1180" i="4" s="1"/>
  <c r="C1622" i="1"/>
  <c r="B1622" i="1" s="1"/>
  <c r="B1180" i="4" s="1"/>
  <c r="A1622" i="1"/>
  <c r="A1180" i="4" s="1"/>
  <c r="N1621" i="1"/>
  <c r="N1179" i="4" s="1"/>
  <c r="M1621" i="1"/>
  <c r="J1621" i="1"/>
  <c r="D1621" i="1"/>
  <c r="D1179" i="4" s="1"/>
  <c r="C1621" i="1"/>
  <c r="P1621" i="1" s="1"/>
  <c r="A1621" i="1"/>
  <c r="A1179" i="4" s="1"/>
  <c r="N1620" i="1"/>
  <c r="N1178" i="4" s="1"/>
  <c r="M1620" i="1"/>
  <c r="J1620" i="1"/>
  <c r="D1620" i="1"/>
  <c r="D1178" i="4" s="1"/>
  <c r="C1620" i="1"/>
  <c r="A1620" i="1"/>
  <c r="A1178" i="4" s="1"/>
  <c r="N1619" i="1"/>
  <c r="N1177" i="4" s="1"/>
  <c r="M1619" i="1"/>
  <c r="J1619" i="1"/>
  <c r="D1619" i="1"/>
  <c r="D1177" i="4" s="1"/>
  <c r="C1619" i="1"/>
  <c r="P1619" i="1" s="1"/>
  <c r="A1619" i="1"/>
  <c r="A1177" i="4" s="1"/>
  <c r="N1618" i="1"/>
  <c r="N1176" i="4" s="1"/>
  <c r="M1618" i="1"/>
  <c r="J1618" i="1"/>
  <c r="D1618" i="1"/>
  <c r="D1176" i="4" s="1"/>
  <c r="C1618" i="1"/>
  <c r="B1618" i="1" s="1"/>
  <c r="B1176" i="4" s="1"/>
  <c r="A1618" i="1"/>
  <c r="A1176" i="4" s="1"/>
  <c r="N1617" i="1"/>
  <c r="N1175" i="4" s="1"/>
  <c r="M1617" i="1"/>
  <c r="J1617" i="1"/>
  <c r="D1617" i="1"/>
  <c r="D1175" i="4" s="1"/>
  <c r="C1617" i="1"/>
  <c r="P1617" i="1" s="1"/>
  <c r="A1617" i="1"/>
  <c r="A1175" i="4" s="1"/>
  <c r="N1616" i="1"/>
  <c r="N1174" i="4" s="1"/>
  <c r="M1616" i="1"/>
  <c r="J1616" i="1"/>
  <c r="D1616" i="1"/>
  <c r="D1174" i="4" s="1"/>
  <c r="C1616" i="1"/>
  <c r="B1616" i="1" s="1"/>
  <c r="B1174" i="4" s="1"/>
  <c r="A1616" i="1"/>
  <c r="A1174" i="4" s="1"/>
  <c r="N1615" i="1"/>
  <c r="N1173" i="4" s="1"/>
  <c r="M1615" i="1"/>
  <c r="J1615" i="1"/>
  <c r="D1615" i="1"/>
  <c r="D1173" i="4" s="1"/>
  <c r="C1615" i="1"/>
  <c r="P1615" i="1" s="1"/>
  <c r="A1615" i="1"/>
  <c r="A1173" i="4" s="1"/>
  <c r="N1614" i="1"/>
  <c r="N1172" i="4" s="1"/>
  <c r="M1614" i="1"/>
  <c r="J1614" i="1"/>
  <c r="D1614" i="1"/>
  <c r="D1172" i="4" s="1"/>
  <c r="C1614" i="1"/>
  <c r="B1614" i="1" s="1"/>
  <c r="B1172" i="4" s="1"/>
  <c r="A1614" i="1"/>
  <c r="A1172" i="4" s="1"/>
  <c r="N1613" i="1"/>
  <c r="N1171" i="4" s="1"/>
  <c r="M1613" i="1"/>
  <c r="J1613" i="1"/>
  <c r="D1613" i="1"/>
  <c r="D1171" i="4" s="1"/>
  <c r="C1613" i="1"/>
  <c r="A1613" i="1"/>
  <c r="A1171" i="4" s="1"/>
  <c r="N1612" i="1"/>
  <c r="N1170" i="4" s="1"/>
  <c r="M1612" i="1"/>
  <c r="J1612" i="1"/>
  <c r="D1612" i="1"/>
  <c r="D1170" i="4" s="1"/>
  <c r="C1612" i="1"/>
  <c r="C1170" i="4" s="1"/>
  <c r="M1170" i="4" s="1"/>
  <c r="A1612" i="1"/>
  <c r="A1170" i="4" s="1"/>
  <c r="N1611" i="1"/>
  <c r="N1169" i="4" s="1"/>
  <c r="M1611" i="1"/>
  <c r="J1611" i="1"/>
  <c r="D1611" i="1"/>
  <c r="D1169" i="4" s="1"/>
  <c r="C1611" i="1"/>
  <c r="A1611" i="1"/>
  <c r="A1169" i="4" s="1"/>
  <c r="N1610" i="1"/>
  <c r="N1168" i="4" s="1"/>
  <c r="M1610" i="1"/>
  <c r="J1610" i="1"/>
  <c r="D1610" i="1"/>
  <c r="D1168" i="4" s="1"/>
  <c r="C1610" i="1"/>
  <c r="P1610" i="1" s="1"/>
  <c r="A1610" i="1"/>
  <c r="A1168" i="4" s="1"/>
  <c r="N1609" i="1"/>
  <c r="N1167" i="4" s="1"/>
  <c r="M1609" i="1"/>
  <c r="J1609" i="1"/>
  <c r="D1609" i="1"/>
  <c r="D1167" i="4" s="1"/>
  <c r="C1609" i="1"/>
  <c r="A1609" i="1"/>
  <c r="A1167" i="4" s="1"/>
  <c r="N1608" i="1"/>
  <c r="N1166" i="4" s="1"/>
  <c r="M1608" i="1"/>
  <c r="J1608" i="1"/>
  <c r="D1608" i="1"/>
  <c r="D1166" i="4" s="1"/>
  <c r="C1608" i="1"/>
  <c r="A1608" i="1"/>
  <c r="A1166" i="4" s="1"/>
  <c r="N1607" i="1"/>
  <c r="N1165" i="4" s="1"/>
  <c r="M1607" i="1"/>
  <c r="J1607" i="1"/>
  <c r="D1607" i="1"/>
  <c r="D1165" i="4" s="1"/>
  <c r="C1607" i="1"/>
  <c r="B1607" i="1" s="1"/>
  <c r="B1165" i="4" s="1"/>
  <c r="A1607" i="1"/>
  <c r="A1165" i="4" s="1"/>
  <c r="N1606" i="1"/>
  <c r="N1164" i="4" s="1"/>
  <c r="M1606" i="1"/>
  <c r="J1606" i="1"/>
  <c r="D1606" i="1"/>
  <c r="D1164" i="4" s="1"/>
  <c r="C1606" i="1"/>
  <c r="C1164" i="4" s="1"/>
  <c r="M1164" i="4" s="1"/>
  <c r="A1606" i="1"/>
  <c r="A1164" i="4" s="1"/>
  <c r="N1605" i="1"/>
  <c r="N1163" i="4" s="1"/>
  <c r="M1605" i="1"/>
  <c r="J1605" i="1"/>
  <c r="D1605" i="1"/>
  <c r="D1163" i="4" s="1"/>
  <c r="C1605" i="1"/>
  <c r="B1605" i="1" s="1"/>
  <c r="B1163" i="4" s="1"/>
  <c r="A1605" i="1"/>
  <c r="A1163" i="4" s="1"/>
  <c r="N1604" i="1"/>
  <c r="N1162" i="4" s="1"/>
  <c r="M1604" i="1"/>
  <c r="J1604" i="1"/>
  <c r="D1604" i="1"/>
  <c r="D1162" i="4" s="1"/>
  <c r="C1604" i="1"/>
  <c r="C1162" i="4" s="1"/>
  <c r="M1162" i="4" s="1"/>
  <c r="A1604" i="1"/>
  <c r="A1162" i="4" s="1"/>
  <c r="N1603" i="1"/>
  <c r="N1161" i="4" s="1"/>
  <c r="M1603" i="1"/>
  <c r="J1603" i="1"/>
  <c r="D1603" i="1"/>
  <c r="D1161" i="4" s="1"/>
  <c r="C1603" i="1"/>
  <c r="A1603" i="1"/>
  <c r="A1161" i="4" s="1"/>
  <c r="N1602" i="1"/>
  <c r="N1160" i="4" s="1"/>
  <c r="M1602" i="1"/>
  <c r="J1602" i="1"/>
  <c r="D1602" i="1"/>
  <c r="D1160" i="4" s="1"/>
  <c r="C1602" i="1"/>
  <c r="B1602" i="1" s="1"/>
  <c r="B1160" i="4" s="1"/>
  <c r="A1602" i="1"/>
  <c r="A1160" i="4" s="1"/>
  <c r="N1601" i="1"/>
  <c r="N1159" i="4" s="1"/>
  <c r="M1601" i="1"/>
  <c r="J1601" i="1"/>
  <c r="D1601" i="1"/>
  <c r="D1159" i="4" s="1"/>
  <c r="C1601" i="1"/>
  <c r="B1601" i="1" s="1"/>
  <c r="B1159" i="4" s="1"/>
  <c r="A1601" i="1"/>
  <c r="A1159" i="4" s="1"/>
  <c r="N1600" i="1"/>
  <c r="N1158" i="4" s="1"/>
  <c r="M1600" i="1"/>
  <c r="J1600" i="1"/>
  <c r="D1600" i="1"/>
  <c r="D1158" i="4" s="1"/>
  <c r="C1600" i="1"/>
  <c r="B1600" i="1" s="1"/>
  <c r="B1158" i="4" s="1"/>
  <c r="A1600" i="1"/>
  <c r="A1158" i="4" s="1"/>
  <c r="N1599" i="1"/>
  <c r="N1157" i="4" s="1"/>
  <c r="M1599" i="1"/>
  <c r="J1599" i="1"/>
  <c r="D1599" i="1"/>
  <c r="D1157" i="4" s="1"/>
  <c r="C1599" i="1"/>
  <c r="B1599" i="1" s="1"/>
  <c r="B1157" i="4" s="1"/>
  <c r="A1599" i="1"/>
  <c r="A1157" i="4" s="1"/>
  <c r="N1598" i="1"/>
  <c r="N1156" i="4" s="1"/>
  <c r="M1598" i="1"/>
  <c r="J1598" i="1"/>
  <c r="D1598" i="1"/>
  <c r="D1156" i="4" s="1"/>
  <c r="C1598" i="1"/>
  <c r="P1598" i="1" s="1"/>
  <c r="A1598" i="1"/>
  <c r="A1156" i="4" s="1"/>
  <c r="N1597" i="1"/>
  <c r="N1155" i="4" s="1"/>
  <c r="M1597" i="1"/>
  <c r="J1597" i="1"/>
  <c r="D1597" i="1"/>
  <c r="D1155" i="4" s="1"/>
  <c r="C1597" i="1"/>
  <c r="A1597" i="1"/>
  <c r="A1155" i="4" s="1"/>
  <c r="N1596" i="1"/>
  <c r="N1154" i="4" s="1"/>
  <c r="M1596" i="1"/>
  <c r="J1596" i="1"/>
  <c r="D1596" i="1"/>
  <c r="D1154" i="4" s="1"/>
  <c r="C1596" i="1"/>
  <c r="B1596" i="1" s="1"/>
  <c r="B1154" i="4" s="1"/>
  <c r="A1596" i="1"/>
  <c r="A1154" i="4" s="1"/>
  <c r="N1595" i="1"/>
  <c r="N1153" i="4" s="1"/>
  <c r="M1595" i="1"/>
  <c r="J1595" i="1"/>
  <c r="D1595" i="1"/>
  <c r="D1153" i="4" s="1"/>
  <c r="C1595" i="1"/>
  <c r="A1595" i="1"/>
  <c r="A1153" i="4" s="1"/>
  <c r="N1594" i="1"/>
  <c r="N1152" i="4" s="1"/>
  <c r="M1594" i="1"/>
  <c r="J1594" i="1"/>
  <c r="D1594" i="1"/>
  <c r="D1152" i="4" s="1"/>
  <c r="C1594" i="1"/>
  <c r="A1594" i="1"/>
  <c r="A1152" i="4" s="1"/>
  <c r="N1593" i="1"/>
  <c r="N1151" i="4" s="1"/>
  <c r="M1593" i="1"/>
  <c r="J1593" i="1"/>
  <c r="D1593" i="1"/>
  <c r="D1151" i="4" s="1"/>
  <c r="C1593" i="1"/>
  <c r="B1593" i="1" s="1"/>
  <c r="B1151" i="4" s="1"/>
  <c r="A1593" i="1"/>
  <c r="A1151" i="4" s="1"/>
  <c r="N1592" i="1"/>
  <c r="N1150" i="4" s="1"/>
  <c r="M1592" i="1"/>
  <c r="J1592" i="1"/>
  <c r="D1592" i="1"/>
  <c r="D1150" i="4" s="1"/>
  <c r="C1592" i="1"/>
  <c r="P1592" i="1" s="1"/>
  <c r="A1592" i="1"/>
  <c r="A1150" i="4" s="1"/>
  <c r="N1591" i="1"/>
  <c r="N1149" i="4" s="1"/>
  <c r="M1591" i="1"/>
  <c r="J1591" i="1"/>
  <c r="D1591" i="1"/>
  <c r="D1149" i="4" s="1"/>
  <c r="C1591" i="1"/>
  <c r="P1591" i="1" s="1"/>
  <c r="A1591" i="1"/>
  <c r="A1149" i="4" s="1"/>
  <c r="N1590" i="1"/>
  <c r="N1148" i="4" s="1"/>
  <c r="M1590" i="1"/>
  <c r="J1590" i="1"/>
  <c r="D1590" i="1"/>
  <c r="D1148" i="4" s="1"/>
  <c r="C1590" i="1"/>
  <c r="C1148" i="4" s="1"/>
  <c r="M1148" i="4" s="1"/>
  <c r="A1590" i="1"/>
  <c r="A1148" i="4" s="1"/>
  <c r="N1589" i="1"/>
  <c r="N1147" i="4" s="1"/>
  <c r="M1589" i="1"/>
  <c r="J1589" i="1"/>
  <c r="D1589" i="1"/>
  <c r="D1147" i="4" s="1"/>
  <c r="C1589" i="1"/>
  <c r="P1589" i="1" s="1"/>
  <c r="A1589" i="1"/>
  <c r="A1147" i="4" s="1"/>
  <c r="N1588" i="1"/>
  <c r="N1146" i="4" s="1"/>
  <c r="M1588" i="1"/>
  <c r="J1588" i="1"/>
  <c r="D1588" i="1"/>
  <c r="D1146" i="4" s="1"/>
  <c r="C1588" i="1"/>
  <c r="A1588" i="1"/>
  <c r="A1146" i="4" s="1"/>
  <c r="N1587" i="1"/>
  <c r="N1145" i="4" s="1"/>
  <c r="M1587" i="1"/>
  <c r="J1587" i="1"/>
  <c r="D1587" i="1"/>
  <c r="D1145" i="4" s="1"/>
  <c r="C1587" i="1"/>
  <c r="A1587" i="1"/>
  <c r="A1145" i="4" s="1"/>
  <c r="N1586" i="1"/>
  <c r="N1144" i="4" s="1"/>
  <c r="M1586" i="1"/>
  <c r="J1586" i="1"/>
  <c r="D1586" i="1"/>
  <c r="D1144" i="4" s="1"/>
  <c r="C1586" i="1"/>
  <c r="P1586" i="1" s="1"/>
  <c r="A1586" i="1"/>
  <c r="A1144" i="4" s="1"/>
  <c r="N1585" i="1"/>
  <c r="N1143" i="4" s="1"/>
  <c r="M1585" i="1"/>
  <c r="J1585" i="1"/>
  <c r="D1585" i="1"/>
  <c r="D1143" i="4" s="1"/>
  <c r="C1585" i="1"/>
  <c r="P1585" i="1" s="1"/>
  <c r="A1585" i="1"/>
  <c r="A1143" i="4" s="1"/>
  <c r="N1584" i="1"/>
  <c r="N1142" i="4" s="1"/>
  <c r="M1584" i="1"/>
  <c r="J1584" i="1"/>
  <c r="D1584" i="1"/>
  <c r="D1142" i="4" s="1"/>
  <c r="C1584" i="1"/>
  <c r="A1584" i="1"/>
  <c r="A1142" i="4" s="1"/>
  <c r="N1583" i="1"/>
  <c r="N1141" i="4" s="1"/>
  <c r="M1583" i="1"/>
  <c r="J1583" i="1"/>
  <c r="D1583" i="1"/>
  <c r="D1141" i="4" s="1"/>
  <c r="C1583" i="1"/>
  <c r="B1583" i="1" s="1"/>
  <c r="B1141" i="4" s="1"/>
  <c r="A1583" i="1"/>
  <c r="A1141" i="4" s="1"/>
  <c r="N1582" i="1"/>
  <c r="N1140" i="4" s="1"/>
  <c r="M1582" i="1"/>
  <c r="J1582" i="1"/>
  <c r="D1582" i="1"/>
  <c r="D1140" i="4" s="1"/>
  <c r="C1582" i="1"/>
  <c r="B1582" i="1" s="1"/>
  <c r="B1140" i="4" s="1"/>
  <c r="A1582" i="1"/>
  <c r="A1140" i="4" s="1"/>
  <c r="N1581" i="1"/>
  <c r="N1139" i="4" s="1"/>
  <c r="M1581" i="1"/>
  <c r="J1581" i="1"/>
  <c r="D1581" i="1"/>
  <c r="D1139" i="4" s="1"/>
  <c r="C1581" i="1"/>
  <c r="B1581" i="1" s="1"/>
  <c r="B1139" i="4" s="1"/>
  <c r="A1581" i="1"/>
  <c r="A1139" i="4" s="1"/>
  <c r="N1580" i="1"/>
  <c r="N1138" i="4" s="1"/>
  <c r="M1580" i="1"/>
  <c r="J1580" i="1"/>
  <c r="D1580" i="1"/>
  <c r="D1138" i="4" s="1"/>
  <c r="C1580" i="1"/>
  <c r="A1580" i="1"/>
  <c r="A1138" i="4" s="1"/>
  <c r="N1579" i="1"/>
  <c r="N1137" i="4" s="1"/>
  <c r="M1579" i="1"/>
  <c r="J1579" i="1"/>
  <c r="D1579" i="1"/>
  <c r="D1137" i="4" s="1"/>
  <c r="C1579" i="1"/>
  <c r="C1137" i="4" s="1"/>
  <c r="M1137" i="4" s="1"/>
  <c r="A1579" i="1"/>
  <c r="A1137" i="4" s="1"/>
  <c r="N1578" i="1"/>
  <c r="N1136" i="4" s="1"/>
  <c r="M1578" i="1"/>
  <c r="J1578" i="1"/>
  <c r="D1578" i="1"/>
  <c r="D1136" i="4" s="1"/>
  <c r="C1578" i="1"/>
  <c r="B1578" i="1" s="1"/>
  <c r="B1136" i="4" s="1"/>
  <c r="A1578" i="1"/>
  <c r="A1136" i="4" s="1"/>
  <c r="N1577" i="1"/>
  <c r="N1135" i="4" s="1"/>
  <c r="M1577" i="1"/>
  <c r="J1577" i="1"/>
  <c r="D1577" i="1"/>
  <c r="D1135" i="4" s="1"/>
  <c r="C1577" i="1"/>
  <c r="P1577" i="1" s="1"/>
  <c r="A1577" i="1"/>
  <c r="A1135" i="4" s="1"/>
  <c r="N1576" i="1"/>
  <c r="N1134" i="4" s="1"/>
  <c r="M1576" i="1"/>
  <c r="J1576" i="1"/>
  <c r="D1576" i="1"/>
  <c r="D1134" i="4" s="1"/>
  <c r="C1576" i="1"/>
  <c r="B1576" i="1" s="1"/>
  <c r="B1134" i="4" s="1"/>
  <c r="A1576" i="1"/>
  <c r="A1134" i="4" s="1"/>
  <c r="N1575" i="1"/>
  <c r="N1133" i="4" s="1"/>
  <c r="M1575" i="1"/>
  <c r="J1575" i="1"/>
  <c r="D1575" i="1"/>
  <c r="D1133" i="4" s="1"/>
  <c r="C1575" i="1"/>
  <c r="P1575" i="1" s="1"/>
  <c r="A1575" i="1"/>
  <c r="A1133" i="4" s="1"/>
  <c r="N1574" i="1"/>
  <c r="N1132" i="4" s="1"/>
  <c r="M1574" i="1"/>
  <c r="J1574" i="1"/>
  <c r="D1574" i="1"/>
  <c r="D1132" i="4" s="1"/>
  <c r="C1574" i="1"/>
  <c r="B1574" i="1" s="1"/>
  <c r="B1132" i="4" s="1"/>
  <c r="A1574" i="1"/>
  <c r="A1132" i="4" s="1"/>
  <c r="N1573" i="1"/>
  <c r="N1131" i="4" s="1"/>
  <c r="M1573" i="1"/>
  <c r="J1573" i="1"/>
  <c r="D1573" i="1"/>
  <c r="D1131" i="4" s="1"/>
  <c r="C1573" i="1"/>
  <c r="P1573" i="1" s="1"/>
  <c r="A1573" i="1"/>
  <c r="A1131" i="4" s="1"/>
  <c r="N1572" i="1"/>
  <c r="N1130" i="4" s="1"/>
  <c r="M1572" i="1"/>
  <c r="J1572" i="1"/>
  <c r="D1572" i="1"/>
  <c r="D1130" i="4" s="1"/>
  <c r="C1572" i="1"/>
  <c r="B1572" i="1" s="1"/>
  <c r="B1130" i="4" s="1"/>
  <c r="A1572" i="1"/>
  <c r="A1130" i="4" s="1"/>
  <c r="N1571" i="1"/>
  <c r="N1129" i="4" s="1"/>
  <c r="M1571" i="1"/>
  <c r="J1571" i="1"/>
  <c r="D1571" i="1"/>
  <c r="D1129" i="4" s="1"/>
  <c r="C1571" i="1"/>
  <c r="A1571" i="1"/>
  <c r="A1129" i="4" s="1"/>
  <c r="N1570" i="1"/>
  <c r="N1128" i="4" s="1"/>
  <c r="M1570" i="1"/>
  <c r="J1570" i="1"/>
  <c r="D1570" i="1"/>
  <c r="D1128" i="4" s="1"/>
  <c r="C1570" i="1"/>
  <c r="P1570" i="1" s="1"/>
  <c r="A1570" i="1"/>
  <c r="A1128" i="4" s="1"/>
  <c r="N1569" i="1"/>
  <c r="N1127" i="4" s="1"/>
  <c r="M1569" i="1"/>
  <c r="J1569" i="1"/>
  <c r="D1569" i="1"/>
  <c r="D1127" i="4" s="1"/>
  <c r="C1569" i="1"/>
  <c r="C1127" i="4" s="1"/>
  <c r="M1127" i="4" s="1"/>
  <c r="A1569" i="1"/>
  <c r="A1127" i="4" s="1"/>
  <c r="N1568" i="1"/>
  <c r="N1126" i="4" s="1"/>
  <c r="M1568" i="1"/>
  <c r="J1568" i="1"/>
  <c r="D1568" i="1"/>
  <c r="D1126" i="4" s="1"/>
  <c r="C1568" i="1"/>
  <c r="B1568" i="1" s="1"/>
  <c r="B1126" i="4" s="1"/>
  <c r="A1568" i="1"/>
  <c r="A1126" i="4" s="1"/>
  <c r="N1567" i="1"/>
  <c r="N1125" i="4" s="1"/>
  <c r="M1567" i="1"/>
  <c r="J1567" i="1"/>
  <c r="D1567" i="1"/>
  <c r="D1125" i="4" s="1"/>
  <c r="C1567" i="1"/>
  <c r="A1567" i="1"/>
  <c r="A1125" i="4" s="1"/>
  <c r="N1566" i="1"/>
  <c r="N1124" i="4" s="1"/>
  <c r="M1566" i="1"/>
  <c r="J1566" i="1"/>
  <c r="D1566" i="1"/>
  <c r="D1124" i="4" s="1"/>
  <c r="C1566" i="1"/>
  <c r="B1566" i="1" s="1"/>
  <c r="B1124" i="4" s="1"/>
  <c r="A1566" i="1"/>
  <c r="A1124" i="4" s="1"/>
  <c r="N1565" i="1"/>
  <c r="N1123" i="4" s="1"/>
  <c r="M1565" i="1"/>
  <c r="J1565" i="1"/>
  <c r="D1565" i="1"/>
  <c r="D1123" i="4" s="1"/>
  <c r="C1565" i="1"/>
  <c r="P1565" i="1" s="1"/>
  <c r="A1565" i="1"/>
  <c r="A1123" i="4" s="1"/>
  <c r="N1564" i="1"/>
  <c r="N1122" i="4" s="1"/>
  <c r="M1564" i="1"/>
  <c r="J1564" i="1"/>
  <c r="D1564" i="1"/>
  <c r="D1122" i="4" s="1"/>
  <c r="C1564" i="1"/>
  <c r="B1564" i="1" s="1"/>
  <c r="B1122" i="4" s="1"/>
  <c r="A1564" i="1"/>
  <c r="A1122" i="4" s="1"/>
  <c r="N1563" i="1"/>
  <c r="N1121" i="4" s="1"/>
  <c r="M1563" i="1"/>
  <c r="J1563" i="1"/>
  <c r="D1563" i="1"/>
  <c r="D1121" i="4" s="1"/>
  <c r="C1563" i="1"/>
  <c r="P1563" i="1" s="1"/>
  <c r="A1563" i="1"/>
  <c r="A1121" i="4" s="1"/>
  <c r="N1562" i="1"/>
  <c r="N1120" i="4" s="1"/>
  <c r="M1562" i="1"/>
  <c r="J1562" i="1"/>
  <c r="D1562" i="1"/>
  <c r="D1120" i="4" s="1"/>
  <c r="C1562" i="1"/>
  <c r="B1562" i="1" s="1"/>
  <c r="B1120" i="4" s="1"/>
  <c r="A1562" i="1"/>
  <c r="A1120" i="4" s="1"/>
  <c r="N1561" i="1"/>
  <c r="N1119" i="4" s="1"/>
  <c r="M1561" i="1"/>
  <c r="J1561" i="1"/>
  <c r="D1561" i="1"/>
  <c r="D1119" i="4" s="1"/>
  <c r="C1561" i="1"/>
  <c r="C1119" i="4" s="1"/>
  <c r="M1119" i="4" s="1"/>
  <c r="A1561" i="1"/>
  <c r="A1119" i="4" s="1"/>
  <c r="N1560" i="1"/>
  <c r="N1118" i="4" s="1"/>
  <c r="M1560" i="1"/>
  <c r="J1560" i="1"/>
  <c r="D1560" i="1"/>
  <c r="D1118" i="4" s="1"/>
  <c r="C1560" i="1"/>
  <c r="C1118" i="4" s="1"/>
  <c r="M1118" i="4" s="1"/>
  <c r="A1560" i="1"/>
  <c r="A1118" i="4" s="1"/>
  <c r="N1559" i="1"/>
  <c r="N1117" i="4" s="1"/>
  <c r="M1559" i="1"/>
  <c r="J1559" i="1"/>
  <c r="D1559" i="1"/>
  <c r="D1117" i="4" s="1"/>
  <c r="C1559" i="1"/>
  <c r="B1559" i="1" s="1"/>
  <c r="B1117" i="4" s="1"/>
  <c r="A1559" i="1"/>
  <c r="A1117" i="4" s="1"/>
  <c r="N1558" i="1"/>
  <c r="N1116" i="4" s="1"/>
  <c r="M1558" i="1"/>
  <c r="J1558" i="1"/>
  <c r="D1558" i="1"/>
  <c r="D1116" i="4" s="1"/>
  <c r="C1558" i="1"/>
  <c r="P1558" i="1" s="1"/>
  <c r="A1558" i="1"/>
  <c r="A1116" i="4" s="1"/>
  <c r="N1557" i="1"/>
  <c r="N1115" i="4" s="1"/>
  <c r="M1557" i="1"/>
  <c r="J1557" i="1"/>
  <c r="D1557" i="1"/>
  <c r="D1115" i="4" s="1"/>
  <c r="C1557" i="1"/>
  <c r="B1557" i="1" s="1"/>
  <c r="B1115" i="4" s="1"/>
  <c r="A1557" i="1"/>
  <c r="A1115" i="4" s="1"/>
  <c r="N1556" i="1"/>
  <c r="N1114" i="4" s="1"/>
  <c r="M1556" i="1"/>
  <c r="J1556" i="1"/>
  <c r="D1556" i="1"/>
  <c r="D1114" i="4" s="1"/>
  <c r="C1556" i="1"/>
  <c r="P1556" i="1" s="1"/>
  <c r="A1556" i="1"/>
  <c r="A1114" i="4" s="1"/>
  <c r="N1555" i="1"/>
  <c r="N1113" i="4" s="1"/>
  <c r="M1555" i="1"/>
  <c r="J1555" i="1"/>
  <c r="D1555" i="1"/>
  <c r="D1113" i="4" s="1"/>
  <c r="C1555" i="1"/>
  <c r="B1555" i="1" s="1"/>
  <c r="B1113" i="4" s="1"/>
  <c r="A1555" i="1"/>
  <c r="A1113" i="4" s="1"/>
  <c r="N1554" i="1"/>
  <c r="N1112" i="4" s="1"/>
  <c r="M1554" i="1"/>
  <c r="J1554" i="1"/>
  <c r="D1554" i="1"/>
  <c r="D1112" i="4" s="1"/>
  <c r="C1554" i="1"/>
  <c r="P1554" i="1" s="1"/>
  <c r="A1554" i="1"/>
  <c r="A1112" i="4" s="1"/>
  <c r="N1553" i="1"/>
  <c r="N1111" i="4" s="1"/>
  <c r="M1553" i="1"/>
  <c r="J1553" i="1"/>
  <c r="D1553" i="1"/>
  <c r="D1111" i="4" s="1"/>
  <c r="C1553" i="1"/>
  <c r="B1553" i="1" s="1"/>
  <c r="B1111" i="4" s="1"/>
  <c r="A1553" i="1"/>
  <c r="A1111" i="4" s="1"/>
  <c r="N1552" i="1"/>
  <c r="N1110" i="4" s="1"/>
  <c r="M1552" i="1"/>
  <c r="J1552" i="1"/>
  <c r="D1552" i="1"/>
  <c r="D1110" i="4" s="1"/>
  <c r="C1552" i="1"/>
  <c r="P1552" i="1" s="1"/>
  <c r="A1552" i="1"/>
  <c r="A1110" i="4" s="1"/>
  <c r="N1551" i="1"/>
  <c r="N1109" i="4" s="1"/>
  <c r="M1551" i="1"/>
  <c r="J1551" i="1"/>
  <c r="D1551" i="1"/>
  <c r="D1109" i="4" s="1"/>
  <c r="C1551" i="1"/>
  <c r="C1109" i="4" s="1"/>
  <c r="M1109" i="4" s="1"/>
  <c r="A1551" i="1"/>
  <c r="A1109" i="4" s="1"/>
  <c r="N1550" i="1"/>
  <c r="N1108" i="4" s="1"/>
  <c r="M1550" i="1"/>
  <c r="J1550" i="1"/>
  <c r="D1550" i="1"/>
  <c r="D1108" i="4" s="1"/>
  <c r="C1550" i="1"/>
  <c r="P1550" i="1" s="1"/>
  <c r="A1550" i="1"/>
  <c r="A1108" i="4" s="1"/>
  <c r="N1549" i="1"/>
  <c r="N1107" i="4" s="1"/>
  <c r="M1549" i="1"/>
  <c r="J1549" i="1"/>
  <c r="D1549" i="1"/>
  <c r="D1107" i="4" s="1"/>
  <c r="C1549" i="1"/>
  <c r="C1107" i="4" s="1"/>
  <c r="M1107" i="4" s="1"/>
  <c r="A1549" i="1"/>
  <c r="A1107" i="4" s="1"/>
  <c r="N1548" i="1"/>
  <c r="N1106" i="4" s="1"/>
  <c r="M1548" i="1"/>
  <c r="J1548" i="1"/>
  <c r="D1548" i="1"/>
  <c r="D1106" i="4" s="1"/>
  <c r="C1548" i="1"/>
  <c r="B1548" i="1" s="1"/>
  <c r="B1106" i="4" s="1"/>
  <c r="A1548" i="1"/>
  <c r="A1106" i="4" s="1"/>
  <c r="N1547" i="1"/>
  <c r="N1105" i="4" s="1"/>
  <c r="M1547" i="1"/>
  <c r="J1547" i="1"/>
  <c r="D1547" i="1"/>
  <c r="D1105" i="4" s="1"/>
  <c r="C1547" i="1"/>
  <c r="P1547" i="1" s="1"/>
  <c r="A1547" i="1"/>
  <c r="A1105" i="4" s="1"/>
  <c r="N1546" i="1"/>
  <c r="N1104" i="4" s="1"/>
  <c r="M1546" i="1"/>
  <c r="J1546" i="1"/>
  <c r="D1546" i="1"/>
  <c r="D1104" i="4" s="1"/>
  <c r="C1546" i="1"/>
  <c r="B1546" i="1" s="1"/>
  <c r="B1104" i="4" s="1"/>
  <c r="A1546" i="1"/>
  <c r="A1104" i="4" s="1"/>
  <c r="N1545" i="1"/>
  <c r="N1103" i="4" s="1"/>
  <c r="M1545" i="1"/>
  <c r="J1545" i="1"/>
  <c r="D1545" i="1"/>
  <c r="D1103" i="4" s="1"/>
  <c r="C1545" i="1"/>
  <c r="B1545" i="1" s="1"/>
  <c r="B1103" i="4" s="1"/>
  <c r="A1545" i="1"/>
  <c r="A1103" i="4" s="1"/>
  <c r="N1544" i="1"/>
  <c r="N1102" i="4" s="1"/>
  <c r="M1544" i="1"/>
  <c r="J1544" i="1"/>
  <c r="D1544" i="1"/>
  <c r="D1102" i="4" s="1"/>
  <c r="C1544" i="1"/>
  <c r="B1544" i="1" s="1"/>
  <c r="B1102" i="4" s="1"/>
  <c r="A1544" i="1"/>
  <c r="A1102" i="4" s="1"/>
  <c r="N1543" i="1"/>
  <c r="N1101" i="4" s="1"/>
  <c r="M1543" i="1"/>
  <c r="J1543" i="1"/>
  <c r="D1543" i="1"/>
  <c r="D1101" i="4" s="1"/>
  <c r="C1543" i="1"/>
  <c r="B1543" i="1" s="1"/>
  <c r="B1101" i="4" s="1"/>
  <c r="A1543" i="1"/>
  <c r="A1101" i="4" s="1"/>
  <c r="N1542" i="1"/>
  <c r="N1100" i="4" s="1"/>
  <c r="M1542" i="1"/>
  <c r="J1542" i="1"/>
  <c r="D1542" i="1"/>
  <c r="D1100" i="4" s="1"/>
  <c r="C1542" i="1"/>
  <c r="P1542" i="1" s="1"/>
  <c r="A1542" i="1"/>
  <c r="A1100" i="4" s="1"/>
  <c r="N1541" i="1"/>
  <c r="N1099" i="4" s="1"/>
  <c r="M1541" i="1"/>
  <c r="J1541" i="1"/>
  <c r="D1541" i="1"/>
  <c r="D1099" i="4" s="1"/>
  <c r="C1541" i="1"/>
  <c r="B1541" i="1" s="1"/>
  <c r="B1099" i="4" s="1"/>
  <c r="A1541" i="1"/>
  <c r="A1099" i="4" s="1"/>
  <c r="N1540" i="1"/>
  <c r="N1098" i="4" s="1"/>
  <c r="M1540" i="1"/>
  <c r="J1540" i="1"/>
  <c r="D1540" i="1"/>
  <c r="D1098" i="4" s="1"/>
  <c r="C1540" i="1"/>
  <c r="P1540" i="1" s="1"/>
  <c r="A1540" i="1"/>
  <c r="A1098" i="4" s="1"/>
  <c r="N1539" i="1"/>
  <c r="N1097" i="4" s="1"/>
  <c r="M1539" i="1"/>
  <c r="J1539" i="1"/>
  <c r="D1539" i="1"/>
  <c r="D1097" i="4" s="1"/>
  <c r="C1539" i="1"/>
  <c r="B1539" i="1" s="1"/>
  <c r="B1097" i="4" s="1"/>
  <c r="A1539" i="1"/>
  <c r="A1097" i="4" s="1"/>
  <c r="N1538" i="1"/>
  <c r="N1096" i="4" s="1"/>
  <c r="M1538" i="1"/>
  <c r="J1538" i="1"/>
  <c r="D1538" i="1"/>
  <c r="D1096" i="4" s="1"/>
  <c r="C1538" i="1"/>
  <c r="B1538" i="1" s="1"/>
  <c r="B1096" i="4" s="1"/>
  <c r="A1538" i="1"/>
  <c r="A1096" i="4" s="1"/>
  <c r="N1537" i="1"/>
  <c r="N1095" i="4" s="1"/>
  <c r="M1537" i="1"/>
  <c r="J1537" i="1"/>
  <c r="D1537" i="1"/>
  <c r="D1095" i="4" s="1"/>
  <c r="C1537" i="1"/>
  <c r="B1537" i="1" s="1"/>
  <c r="B1095" i="4" s="1"/>
  <c r="A1537" i="1"/>
  <c r="A1095" i="4" s="1"/>
  <c r="N1536" i="1"/>
  <c r="N1094" i="4" s="1"/>
  <c r="M1536" i="1"/>
  <c r="J1536" i="1"/>
  <c r="D1536" i="1"/>
  <c r="D1094" i="4" s="1"/>
  <c r="C1536" i="1"/>
  <c r="B1536" i="1" s="1"/>
  <c r="B1094" i="4" s="1"/>
  <c r="A1536" i="1"/>
  <c r="A1094" i="4" s="1"/>
  <c r="N1535" i="1"/>
  <c r="N1093" i="4" s="1"/>
  <c r="M1535" i="1"/>
  <c r="J1535" i="1"/>
  <c r="D1535" i="1"/>
  <c r="D1093" i="4" s="1"/>
  <c r="C1535" i="1"/>
  <c r="A1535" i="1"/>
  <c r="A1093" i="4" s="1"/>
  <c r="N1534" i="1"/>
  <c r="N1092" i="4" s="1"/>
  <c r="M1534" i="1"/>
  <c r="J1534" i="1"/>
  <c r="D1534" i="1"/>
  <c r="D1092" i="4" s="1"/>
  <c r="C1534" i="1"/>
  <c r="A1534" i="1"/>
  <c r="A1092" i="4" s="1"/>
  <c r="N1533" i="1"/>
  <c r="N1091" i="4" s="1"/>
  <c r="M1533" i="1"/>
  <c r="J1533" i="1"/>
  <c r="D1533" i="1"/>
  <c r="D1091" i="4" s="1"/>
  <c r="C1533" i="1"/>
  <c r="A1533" i="1"/>
  <c r="A1091" i="4" s="1"/>
  <c r="N1532" i="1"/>
  <c r="N1090" i="4" s="1"/>
  <c r="M1532" i="1"/>
  <c r="J1532" i="1"/>
  <c r="D1532" i="1"/>
  <c r="D1090" i="4" s="1"/>
  <c r="C1532" i="1"/>
  <c r="A1532" i="1"/>
  <c r="A1090" i="4" s="1"/>
  <c r="N1531" i="1"/>
  <c r="N1089" i="4" s="1"/>
  <c r="M1531" i="1"/>
  <c r="J1531" i="1"/>
  <c r="D1531" i="1"/>
  <c r="D1089" i="4" s="1"/>
  <c r="C1531" i="1"/>
  <c r="A1531" i="1"/>
  <c r="A1089" i="4" s="1"/>
  <c r="N1530" i="1"/>
  <c r="N1088" i="4" s="1"/>
  <c r="M1530" i="1"/>
  <c r="J1530" i="1"/>
  <c r="D1530" i="1"/>
  <c r="D1088" i="4" s="1"/>
  <c r="C1530" i="1"/>
  <c r="A1530" i="1"/>
  <c r="A1088" i="4" s="1"/>
  <c r="N1529" i="1"/>
  <c r="N1087" i="4" s="1"/>
  <c r="M1529" i="1"/>
  <c r="J1529" i="1"/>
  <c r="D1529" i="1"/>
  <c r="D1087" i="4" s="1"/>
  <c r="C1529" i="1"/>
  <c r="C1087" i="4" s="1"/>
  <c r="M1087" i="4" s="1"/>
  <c r="A1529" i="1"/>
  <c r="A1087" i="4" s="1"/>
  <c r="N1528" i="1"/>
  <c r="N1086" i="4" s="1"/>
  <c r="M1528" i="1"/>
  <c r="J1528" i="1"/>
  <c r="D1528" i="1"/>
  <c r="D1086" i="4" s="1"/>
  <c r="C1528" i="1"/>
  <c r="A1528" i="1"/>
  <c r="A1086" i="4" s="1"/>
  <c r="N1527" i="1"/>
  <c r="N1085" i="4" s="1"/>
  <c r="M1527" i="1"/>
  <c r="J1527" i="1"/>
  <c r="D1527" i="1"/>
  <c r="D1085" i="4" s="1"/>
  <c r="C1527" i="1"/>
  <c r="A1527" i="1"/>
  <c r="A1085" i="4" s="1"/>
  <c r="N1526" i="1"/>
  <c r="N1084" i="4" s="1"/>
  <c r="M1526" i="1"/>
  <c r="J1526" i="1"/>
  <c r="D1526" i="1"/>
  <c r="D1084" i="4" s="1"/>
  <c r="C1526" i="1"/>
  <c r="B1526" i="1" s="1"/>
  <c r="B1084" i="4" s="1"/>
  <c r="A1526" i="1"/>
  <c r="A1084" i="4" s="1"/>
  <c r="N1525" i="1"/>
  <c r="N1083" i="4" s="1"/>
  <c r="M1525" i="1"/>
  <c r="J1525" i="1"/>
  <c r="D1525" i="1"/>
  <c r="D1083" i="4" s="1"/>
  <c r="C1525" i="1"/>
  <c r="B1525" i="1" s="1"/>
  <c r="B1083" i="4" s="1"/>
  <c r="A1525" i="1"/>
  <c r="A1083" i="4" s="1"/>
  <c r="N1524" i="1"/>
  <c r="N1082" i="4" s="1"/>
  <c r="M1524" i="1"/>
  <c r="J1524" i="1"/>
  <c r="D1524" i="1"/>
  <c r="D1082" i="4" s="1"/>
  <c r="C1524" i="1"/>
  <c r="P1524" i="1" s="1"/>
  <c r="A1524" i="1"/>
  <c r="A1082" i="4" s="1"/>
  <c r="N1523" i="1"/>
  <c r="N1081" i="4" s="1"/>
  <c r="M1523" i="1"/>
  <c r="J1523" i="1"/>
  <c r="D1523" i="1"/>
  <c r="D1081" i="4" s="1"/>
  <c r="C1523" i="1"/>
  <c r="B1523" i="1" s="1"/>
  <c r="B1081" i="4" s="1"/>
  <c r="A1523" i="1"/>
  <c r="A1081" i="4" s="1"/>
  <c r="N1522" i="1"/>
  <c r="N1080" i="4" s="1"/>
  <c r="M1522" i="1"/>
  <c r="J1522" i="1"/>
  <c r="D1522" i="1"/>
  <c r="D1080" i="4" s="1"/>
  <c r="C1522" i="1"/>
  <c r="P1522" i="1" s="1"/>
  <c r="A1522" i="1"/>
  <c r="A1080" i="4" s="1"/>
  <c r="N1521" i="1"/>
  <c r="N1079" i="4" s="1"/>
  <c r="M1521" i="1"/>
  <c r="J1521" i="1"/>
  <c r="D1521" i="1"/>
  <c r="D1079" i="4" s="1"/>
  <c r="C1521" i="1"/>
  <c r="B1521" i="1" s="1"/>
  <c r="B1079" i="4" s="1"/>
  <c r="A1521" i="1"/>
  <c r="A1079" i="4" s="1"/>
  <c r="N1520" i="1"/>
  <c r="N1078" i="4" s="1"/>
  <c r="M1520" i="1"/>
  <c r="J1520" i="1"/>
  <c r="D1520" i="1"/>
  <c r="D1078" i="4" s="1"/>
  <c r="C1520" i="1"/>
  <c r="C1078" i="4" s="1"/>
  <c r="M1078" i="4" s="1"/>
  <c r="A1520" i="1"/>
  <c r="A1078" i="4" s="1"/>
  <c r="N1519" i="1"/>
  <c r="N1077" i="4" s="1"/>
  <c r="M1519" i="1"/>
  <c r="J1519" i="1"/>
  <c r="D1519" i="1"/>
  <c r="D1077" i="4" s="1"/>
  <c r="C1519" i="1"/>
  <c r="B1519" i="1" s="1"/>
  <c r="B1077" i="4" s="1"/>
  <c r="A1519" i="1"/>
  <c r="A1077" i="4" s="1"/>
  <c r="N1518" i="1"/>
  <c r="N1076" i="4" s="1"/>
  <c r="M1518" i="1"/>
  <c r="J1518" i="1"/>
  <c r="D1518" i="1"/>
  <c r="D1076" i="4" s="1"/>
  <c r="C1518" i="1"/>
  <c r="C1076" i="4" s="1"/>
  <c r="M1076" i="4" s="1"/>
  <c r="A1518" i="1"/>
  <c r="A1076" i="4" s="1"/>
  <c r="N1517" i="1"/>
  <c r="N1075" i="4" s="1"/>
  <c r="M1517" i="1"/>
  <c r="J1517" i="1"/>
  <c r="D1517" i="1"/>
  <c r="D1075" i="4" s="1"/>
  <c r="C1517" i="1"/>
  <c r="B1517" i="1" s="1"/>
  <c r="B1075" i="4" s="1"/>
  <c r="A1517" i="1"/>
  <c r="A1075" i="4" s="1"/>
  <c r="N1516" i="1"/>
  <c r="N1074" i="4" s="1"/>
  <c r="M1516" i="1"/>
  <c r="J1516" i="1"/>
  <c r="D1516" i="1"/>
  <c r="D1074" i="4" s="1"/>
  <c r="C1516" i="1"/>
  <c r="C1074" i="4" s="1"/>
  <c r="M1074" i="4" s="1"/>
  <c r="A1516" i="1"/>
  <c r="A1074" i="4" s="1"/>
  <c r="N1515" i="1"/>
  <c r="N1073" i="4" s="1"/>
  <c r="M1515" i="1"/>
  <c r="J1515" i="1"/>
  <c r="D1515" i="1"/>
  <c r="D1073" i="4" s="1"/>
  <c r="C1515" i="1"/>
  <c r="B1515" i="1" s="1"/>
  <c r="B1073" i="4" s="1"/>
  <c r="A1515" i="1"/>
  <c r="A1073" i="4" s="1"/>
  <c r="N1514" i="1"/>
  <c r="N1072" i="4" s="1"/>
  <c r="M1514" i="1"/>
  <c r="J1514" i="1"/>
  <c r="D1514" i="1"/>
  <c r="D1072" i="4" s="1"/>
  <c r="C1514" i="1"/>
  <c r="P1514" i="1" s="1"/>
  <c r="A1514" i="1"/>
  <c r="A1072" i="4" s="1"/>
  <c r="N1513" i="1"/>
  <c r="N1071" i="4" s="1"/>
  <c r="M1513" i="1"/>
  <c r="J1513" i="1"/>
  <c r="D1513" i="1"/>
  <c r="D1071" i="4" s="1"/>
  <c r="C1513" i="1"/>
  <c r="B1513" i="1" s="1"/>
  <c r="B1071" i="4" s="1"/>
  <c r="A1513" i="1"/>
  <c r="A1071" i="4" s="1"/>
  <c r="N1512" i="1"/>
  <c r="N1070" i="4" s="1"/>
  <c r="M1512" i="1"/>
  <c r="J1512" i="1"/>
  <c r="D1512" i="1"/>
  <c r="D1070" i="4" s="1"/>
  <c r="C1512" i="1"/>
  <c r="A1512" i="1"/>
  <c r="A1070" i="4" s="1"/>
  <c r="N1511" i="1"/>
  <c r="N1069" i="4" s="1"/>
  <c r="M1511" i="1"/>
  <c r="J1511" i="1"/>
  <c r="D1511" i="1"/>
  <c r="D1069" i="4" s="1"/>
  <c r="C1511" i="1"/>
  <c r="B1511" i="1" s="1"/>
  <c r="B1069" i="4" s="1"/>
  <c r="A1511" i="1"/>
  <c r="A1069" i="4" s="1"/>
  <c r="N1510" i="1"/>
  <c r="N1068" i="4" s="1"/>
  <c r="M1510" i="1"/>
  <c r="J1510" i="1"/>
  <c r="D1510" i="1"/>
  <c r="D1068" i="4" s="1"/>
  <c r="C1510" i="1"/>
  <c r="A1510" i="1"/>
  <c r="A1068" i="4" s="1"/>
  <c r="N1509" i="1"/>
  <c r="N1067" i="4" s="1"/>
  <c r="M1509" i="1"/>
  <c r="J1509" i="1"/>
  <c r="D1509" i="1"/>
  <c r="D1067" i="4" s="1"/>
  <c r="C1509" i="1"/>
  <c r="A1509" i="1"/>
  <c r="A1067" i="4" s="1"/>
  <c r="N1508" i="1"/>
  <c r="N1066" i="4" s="1"/>
  <c r="M1508" i="1"/>
  <c r="J1508" i="1"/>
  <c r="D1508" i="1"/>
  <c r="D1066" i="4" s="1"/>
  <c r="C1508" i="1"/>
  <c r="A1508" i="1"/>
  <c r="A1066" i="4" s="1"/>
  <c r="N1507" i="1"/>
  <c r="N1065" i="4" s="1"/>
  <c r="M1507" i="1"/>
  <c r="J1507" i="1"/>
  <c r="D1507" i="1"/>
  <c r="D1065" i="4" s="1"/>
  <c r="C1507" i="1"/>
  <c r="P1507" i="1" s="1"/>
  <c r="A1507" i="1"/>
  <c r="A1065" i="4" s="1"/>
  <c r="N1506" i="1"/>
  <c r="N1064" i="4" s="1"/>
  <c r="M1506" i="1"/>
  <c r="J1506" i="1"/>
  <c r="D1506" i="1"/>
  <c r="D1064" i="4" s="1"/>
  <c r="C1506" i="1"/>
  <c r="A1506" i="1"/>
  <c r="A1064" i="4" s="1"/>
  <c r="N1505" i="1"/>
  <c r="N1063" i="4" s="1"/>
  <c r="M1505" i="1"/>
  <c r="J1505" i="1"/>
  <c r="D1505" i="1"/>
  <c r="D1063" i="4" s="1"/>
  <c r="C1505" i="1"/>
  <c r="B1505" i="1" s="1"/>
  <c r="B1063" i="4" s="1"/>
  <c r="A1505" i="1"/>
  <c r="A1063" i="4" s="1"/>
  <c r="N1504" i="1"/>
  <c r="N1062" i="4" s="1"/>
  <c r="M1504" i="1"/>
  <c r="J1504" i="1"/>
  <c r="D1504" i="1"/>
  <c r="D1062" i="4" s="1"/>
  <c r="C1504" i="1"/>
  <c r="A1504" i="1"/>
  <c r="A1062" i="4" s="1"/>
  <c r="N1503" i="1"/>
  <c r="N1061" i="4" s="1"/>
  <c r="M1503" i="1"/>
  <c r="J1503" i="1"/>
  <c r="D1503" i="1"/>
  <c r="D1061" i="4" s="1"/>
  <c r="C1503" i="1"/>
  <c r="B1503" i="1" s="1"/>
  <c r="B1061" i="4" s="1"/>
  <c r="A1503" i="1"/>
  <c r="A1061" i="4" s="1"/>
  <c r="N1502" i="1"/>
  <c r="N1060" i="4" s="1"/>
  <c r="M1502" i="1"/>
  <c r="J1502" i="1"/>
  <c r="D1502" i="1"/>
  <c r="D1060" i="4" s="1"/>
  <c r="C1502" i="1"/>
  <c r="B1502" i="1" s="1"/>
  <c r="B1060" i="4" s="1"/>
  <c r="A1502" i="1"/>
  <c r="A1060" i="4" s="1"/>
  <c r="N1501" i="1"/>
  <c r="N1059" i="4" s="1"/>
  <c r="M1501" i="1"/>
  <c r="J1501" i="1"/>
  <c r="D1501" i="1"/>
  <c r="D1059" i="4" s="1"/>
  <c r="C1501" i="1"/>
  <c r="B1501" i="1" s="1"/>
  <c r="B1059" i="4" s="1"/>
  <c r="A1501" i="1"/>
  <c r="A1059" i="4" s="1"/>
  <c r="N1500" i="1"/>
  <c r="N1058" i="4" s="1"/>
  <c r="M1500" i="1"/>
  <c r="J1500" i="1"/>
  <c r="D1500" i="1"/>
  <c r="D1058" i="4" s="1"/>
  <c r="C1500" i="1"/>
  <c r="B1500" i="1" s="1"/>
  <c r="B1058" i="4" s="1"/>
  <c r="A1500" i="1"/>
  <c r="A1058" i="4" s="1"/>
  <c r="N1499" i="1"/>
  <c r="N1057" i="4" s="1"/>
  <c r="M1499" i="1"/>
  <c r="J1499" i="1"/>
  <c r="D1499" i="1"/>
  <c r="D1057" i="4" s="1"/>
  <c r="C1499" i="1"/>
  <c r="P1499" i="1" s="1"/>
  <c r="A1499" i="1"/>
  <c r="A1057" i="4" s="1"/>
  <c r="N1498" i="1"/>
  <c r="N1056" i="4" s="1"/>
  <c r="M1498" i="1"/>
  <c r="J1498" i="1"/>
  <c r="D1498" i="1"/>
  <c r="D1056" i="4" s="1"/>
  <c r="C1498" i="1"/>
  <c r="B1498" i="1" s="1"/>
  <c r="B1056" i="4" s="1"/>
  <c r="A1498" i="1"/>
  <c r="A1056" i="4" s="1"/>
  <c r="N1497" i="1"/>
  <c r="N1055" i="4" s="1"/>
  <c r="M1497" i="1"/>
  <c r="J1497" i="1"/>
  <c r="D1497" i="1"/>
  <c r="D1055" i="4" s="1"/>
  <c r="C1497" i="1"/>
  <c r="C1055" i="4" s="1"/>
  <c r="M1055" i="4" s="1"/>
  <c r="A1497" i="1"/>
  <c r="A1055" i="4" s="1"/>
  <c r="N1496" i="1"/>
  <c r="N1054" i="4" s="1"/>
  <c r="M1496" i="1"/>
  <c r="J1496" i="1"/>
  <c r="D1496" i="1"/>
  <c r="D1054" i="4" s="1"/>
  <c r="C1496" i="1"/>
  <c r="B1496" i="1" s="1"/>
  <c r="B1054" i="4" s="1"/>
  <c r="A1496" i="1"/>
  <c r="A1054" i="4" s="1"/>
  <c r="N1495" i="1"/>
  <c r="N1053" i="4" s="1"/>
  <c r="M1495" i="1"/>
  <c r="J1495" i="1"/>
  <c r="D1495" i="1"/>
  <c r="D1053" i="4" s="1"/>
  <c r="C1495" i="1"/>
  <c r="C1053" i="4" s="1"/>
  <c r="M1053" i="4" s="1"/>
  <c r="A1495" i="1"/>
  <c r="A1053" i="4" s="1"/>
  <c r="N1494" i="1"/>
  <c r="N1052" i="4" s="1"/>
  <c r="M1494" i="1"/>
  <c r="J1494" i="1"/>
  <c r="D1494" i="1"/>
  <c r="D1052" i="4" s="1"/>
  <c r="C1494" i="1"/>
  <c r="B1494" i="1" s="1"/>
  <c r="B1052" i="4" s="1"/>
  <c r="A1494" i="1"/>
  <c r="A1052" i="4" s="1"/>
  <c r="N1493" i="1"/>
  <c r="N1051" i="4" s="1"/>
  <c r="M1493" i="1"/>
  <c r="J1493" i="1"/>
  <c r="D1493" i="1"/>
  <c r="D1051" i="4" s="1"/>
  <c r="C1493" i="1"/>
  <c r="C1051" i="4" s="1"/>
  <c r="M1051" i="4" s="1"/>
  <c r="A1493" i="1"/>
  <c r="A1051" i="4" s="1"/>
  <c r="N1492" i="1"/>
  <c r="N1050" i="4" s="1"/>
  <c r="M1492" i="1"/>
  <c r="J1492" i="1"/>
  <c r="D1492" i="1"/>
  <c r="D1050" i="4" s="1"/>
  <c r="C1492" i="1"/>
  <c r="C1050" i="4" s="1"/>
  <c r="M1050" i="4" s="1"/>
  <c r="A1492" i="1"/>
  <c r="A1050" i="4" s="1"/>
  <c r="N1491" i="1"/>
  <c r="N1049" i="4" s="1"/>
  <c r="M1491" i="1"/>
  <c r="J1491" i="1"/>
  <c r="D1491" i="1"/>
  <c r="D1049" i="4" s="1"/>
  <c r="C1491" i="1"/>
  <c r="P1491" i="1" s="1"/>
  <c r="A1491" i="1"/>
  <c r="A1049" i="4" s="1"/>
  <c r="N1490" i="1"/>
  <c r="N1048" i="4" s="1"/>
  <c r="M1490" i="1"/>
  <c r="J1490" i="1"/>
  <c r="D1490" i="1"/>
  <c r="D1048" i="4" s="1"/>
  <c r="C1490" i="1"/>
  <c r="B1490" i="1" s="1"/>
  <c r="B1048" i="4" s="1"/>
  <c r="A1490" i="1"/>
  <c r="A1048" i="4" s="1"/>
  <c r="N1489" i="1"/>
  <c r="N1047" i="4" s="1"/>
  <c r="M1489" i="1"/>
  <c r="J1489" i="1"/>
  <c r="D1489" i="1"/>
  <c r="D1047" i="4" s="1"/>
  <c r="C1489" i="1"/>
  <c r="C1047" i="4" s="1"/>
  <c r="M1047" i="4" s="1"/>
  <c r="A1489" i="1"/>
  <c r="A1047" i="4" s="1"/>
  <c r="N1488" i="1"/>
  <c r="N1046" i="4" s="1"/>
  <c r="M1488" i="1"/>
  <c r="J1488" i="1"/>
  <c r="D1488" i="1"/>
  <c r="D1046" i="4" s="1"/>
  <c r="C1488" i="1"/>
  <c r="B1488" i="1" s="1"/>
  <c r="B1046" i="4" s="1"/>
  <c r="A1488" i="1"/>
  <c r="A1046" i="4" s="1"/>
  <c r="N1487" i="1"/>
  <c r="N1045" i="4" s="1"/>
  <c r="M1487" i="1"/>
  <c r="J1487" i="1"/>
  <c r="D1487" i="1"/>
  <c r="D1045" i="4" s="1"/>
  <c r="C1487" i="1"/>
  <c r="B1487" i="1" s="1"/>
  <c r="B1045" i="4" s="1"/>
  <c r="A1487" i="1"/>
  <c r="A1045" i="4" s="1"/>
  <c r="N1486" i="1"/>
  <c r="N1044" i="4" s="1"/>
  <c r="M1486" i="1"/>
  <c r="J1486" i="1"/>
  <c r="D1486" i="1"/>
  <c r="D1044" i="4" s="1"/>
  <c r="C1486" i="1"/>
  <c r="B1486" i="1" s="1"/>
  <c r="B1044" i="4" s="1"/>
  <c r="A1486" i="1"/>
  <c r="A1044" i="4" s="1"/>
  <c r="N1485" i="1"/>
  <c r="N1043" i="4" s="1"/>
  <c r="M1485" i="1"/>
  <c r="J1485" i="1"/>
  <c r="D1485" i="1"/>
  <c r="D1043" i="4" s="1"/>
  <c r="C1485" i="1"/>
  <c r="B1485" i="1" s="1"/>
  <c r="B1043" i="4" s="1"/>
  <c r="A1485" i="1"/>
  <c r="A1043" i="4" s="1"/>
  <c r="N1484" i="1"/>
  <c r="N1042" i="4" s="1"/>
  <c r="M1484" i="1"/>
  <c r="J1484" i="1"/>
  <c r="D1484" i="1"/>
  <c r="D1042" i="4" s="1"/>
  <c r="C1484" i="1"/>
  <c r="A1484" i="1"/>
  <c r="A1042" i="4" s="1"/>
  <c r="N1483" i="1"/>
  <c r="N1041" i="4" s="1"/>
  <c r="M1483" i="1"/>
  <c r="J1483" i="1"/>
  <c r="D1483" i="1"/>
  <c r="D1041" i="4" s="1"/>
  <c r="C1483" i="1"/>
  <c r="C1041" i="4" s="1"/>
  <c r="M1041" i="4" s="1"/>
  <c r="A1483" i="1"/>
  <c r="A1041" i="4" s="1"/>
  <c r="N1482" i="1"/>
  <c r="N1040" i="4" s="1"/>
  <c r="M1482" i="1"/>
  <c r="J1482" i="1"/>
  <c r="D1482" i="1"/>
  <c r="D1040" i="4" s="1"/>
  <c r="C1482" i="1"/>
  <c r="A1482" i="1"/>
  <c r="A1040" i="4" s="1"/>
  <c r="N1481" i="1"/>
  <c r="N1039" i="4" s="1"/>
  <c r="M1481" i="1"/>
  <c r="J1481" i="1"/>
  <c r="D1481" i="1"/>
  <c r="D1039" i="4" s="1"/>
  <c r="C1481" i="1"/>
  <c r="C1039" i="4" s="1"/>
  <c r="M1039" i="4" s="1"/>
  <c r="A1481" i="1"/>
  <c r="A1039" i="4" s="1"/>
  <c r="N1480" i="1"/>
  <c r="N1038" i="4" s="1"/>
  <c r="M1480" i="1"/>
  <c r="J1480" i="1"/>
  <c r="D1480" i="1"/>
  <c r="D1038" i="4" s="1"/>
  <c r="C1480" i="1"/>
  <c r="A1480" i="1"/>
  <c r="A1038" i="4" s="1"/>
  <c r="N1479" i="1"/>
  <c r="N1037" i="4" s="1"/>
  <c r="M1479" i="1"/>
  <c r="J1479" i="1"/>
  <c r="D1479" i="1"/>
  <c r="D1037" i="4" s="1"/>
  <c r="C1479" i="1"/>
  <c r="A1479" i="1"/>
  <c r="A1037" i="4" s="1"/>
  <c r="N1478" i="1"/>
  <c r="N1036" i="4" s="1"/>
  <c r="M1478" i="1"/>
  <c r="J1478" i="1"/>
  <c r="D1478" i="1"/>
  <c r="D1036" i="4" s="1"/>
  <c r="C1478" i="1"/>
  <c r="A1478" i="1"/>
  <c r="A1036" i="4" s="1"/>
  <c r="N1477" i="1"/>
  <c r="N1035" i="4" s="1"/>
  <c r="M1477" i="1"/>
  <c r="J1477" i="1"/>
  <c r="D1477" i="1"/>
  <c r="D1035" i="4" s="1"/>
  <c r="C1477" i="1"/>
  <c r="C1035" i="4" s="1"/>
  <c r="M1035" i="4" s="1"/>
  <c r="A1477" i="1"/>
  <c r="A1035" i="4" s="1"/>
  <c r="N1476" i="1"/>
  <c r="N1034" i="4" s="1"/>
  <c r="M1476" i="1"/>
  <c r="J1476" i="1"/>
  <c r="D1476" i="1"/>
  <c r="D1034" i="4" s="1"/>
  <c r="C1476" i="1"/>
  <c r="P1476" i="1" s="1"/>
  <c r="A1476" i="1"/>
  <c r="A1034" i="4" s="1"/>
  <c r="N1475" i="1"/>
  <c r="N1033" i="4" s="1"/>
  <c r="M1475" i="1"/>
  <c r="J1475" i="1"/>
  <c r="D1475" i="1"/>
  <c r="D1033" i="4" s="1"/>
  <c r="C1475" i="1"/>
  <c r="B1475" i="1" s="1"/>
  <c r="B1033" i="4" s="1"/>
  <c r="A1475" i="1"/>
  <c r="A1033" i="4" s="1"/>
  <c r="N1474" i="1"/>
  <c r="N1032" i="4" s="1"/>
  <c r="M1474" i="1"/>
  <c r="J1474" i="1"/>
  <c r="D1474" i="1"/>
  <c r="D1032" i="4" s="1"/>
  <c r="C1474" i="1"/>
  <c r="B1474" i="1" s="1"/>
  <c r="B1032" i="4" s="1"/>
  <c r="A1474" i="1"/>
  <c r="A1032" i="4" s="1"/>
  <c r="N1473" i="1"/>
  <c r="N1031" i="4" s="1"/>
  <c r="M1473" i="1"/>
  <c r="J1473" i="1"/>
  <c r="D1473" i="1"/>
  <c r="D1031" i="4" s="1"/>
  <c r="C1473" i="1"/>
  <c r="B1473" i="1" s="1"/>
  <c r="B1031" i="4" s="1"/>
  <c r="A1473" i="1"/>
  <c r="A1031" i="4" s="1"/>
  <c r="N1472" i="1"/>
  <c r="N1030" i="4" s="1"/>
  <c r="M1472" i="1"/>
  <c r="J1472" i="1"/>
  <c r="D1472" i="1"/>
  <c r="D1030" i="4" s="1"/>
  <c r="C1472" i="1"/>
  <c r="B1472" i="1" s="1"/>
  <c r="B1030" i="4" s="1"/>
  <c r="A1472" i="1"/>
  <c r="A1030" i="4" s="1"/>
  <c r="N1471" i="1"/>
  <c r="N1029" i="4" s="1"/>
  <c r="M1471" i="1"/>
  <c r="J1471" i="1"/>
  <c r="D1471" i="1"/>
  <c r="D1029" i="4" s="1"/>
  <c r="C1471" i="1"/>
  <c r="B1471" i="1" s="1"/>
  <c r="B1029" i="4" s="1"/>
  <c r="A1471" i="1"/>
  <c r="A1029" i="4" s="1"/>
  <c r="N1470" i="1"/>
  <c r="N1028" i="4" s="1"/>
  <c r="M1470" i="1"/>
  <c r="J1470" i="1"/>
  <c r="D1470" i="1"/>
  <c r="D1028" i="4" s="1"/>
  <c r="C1470" i="1"/>
  <c r="P1470" i="1" s="1"/>
  <c r="A1470" i="1"/>
  <c r="A1028" i="4" s="1"/>
  <c r="N1469" i="1"/>
  <c r="N1027" i="4" s="1"/>
  <c r="M1469" i="1"/>
  <c r="J1469" i="1"/>
  <c r="D1469" i="1"/>
  <c r="D1027" i="4" s="1"/>
  <c r="C1469" i="1"/>
  <c r="P1469" i="1" s="1"/>
  <c r="A1469" i="1"/>
  <c r="A1027" i="4" s="1"/>
  <c r="N1468" i="1"/>
  <c r="N1026" i="4" s="1"/>
  <c r="M1468" i="1"/>
  <c r="J1468" i="1"/>
  <c r="D1468" i="1"/>
  <c r="D1026" i="4" s="1"/>
  <c r="C1468" i="1"/>
  <c r="P1468" i="1" s="1"/>
  <c r="A1468" i="1"/>
  <c r="A1026" i="4" s="1"/>
  <c r="N1467" i="1"/>
  <c r="N1025" i="4" s="1"/>
  <c r="M1467" i="1"/>
  <c r="J1467" i="1"/>
  <c r="D1467" i="1"/>
  <c r="D1025" i="4" s="1"/>
  <c r="C1467" i="1"/>
  <c r="A1467" i="1"/>
  <c r="A1025" i="4" s="1"/>
  <c r="N1466" i="1"/>
  <c r="N1024" i="4" s="1"/>
  <c r="M1466" i="1"/>
  <c r="J1466" i="1"/>
  <c r="D1466" i="1"/>
  <c r="D1024" i="4" s="1"/>
  <c r="C1466" i="1"/>
  <c r="A1466" i="1"/>
  <c r="A1024" i="4" s="1"/>
  <c r="N1465" i="1"/>
  <c r="N1023" i="4" s="1"/>
  <c r="M1465" i="1"/>
  <c r="J1465" i="1"/>
  <c r="D1465" i="1"/>
  <c r="D1023" i="4" s="1"/>
  <c r="C1465" i="1"/>
  <c r="B1465" i="1" s="1"/>
  <c r="B1023" i="4" s="1"/>
  <c r="A1465" i="1"/>
  <c r="A1023" i="4" s="1"/>
  <c r="N1464" i="1"/>
  <c r="N1022" i="4" s="1"/>
  <c r="M1464" i="1"/>
  <c r="J1464" i="1"/>
  <c r="D1464" i="1"/>
  <c r="D1022" i="4" s="1"/>
  <c r="C1464" i="1"/>
  <c r="P1464" i="1" s="1"/>
  <c r="A1464" i="1"/>
  <c r="A1022" i="4" s="1"/>
  <c r="N1463" i="1"/>
  <c r="N1021" i="4" s="1"/>
  <c r="M1463" i="1"/>
  <c r="J1463" i="1"/>
  <c r="D1463" i="1"/>
  <c r="D1021" i="4" s="1"/>
  <c r="C1463" i="1"/>
  <c r="B1463" i="1" s="1"/>
  <c r="B1021" i="4" s="1"/>
  <c r="A1463" i="1"/>
  <c r="A1021" i="4" s="1"/>
  <c r="N1462" i="1"/>
  <c r="N1020" i="4" s="1"/>
  <c r="M1462" i="1"/>
  <c r="J1462" i="1"/>
  <c r="D1462" i="1"/>
  <c r="D1020" i="4" s="1"/>
  <c r="C1462" i="1"/>
  <c r="P1462" i="1" s="1"/>
  <c r="A1462" i="1"/>
  <c r="A1020" i="4" s="1"/>
  <c r="N1461" i="1"/>
  <c r="N1019" i="4" s="1"/>
  <c r="M1461" i="1"/>
  <c r="J1461" i="1"/>
  <c r="D1461" i="1"/>
  <c r="D1019" i="4" s="1"/>
  <c r="C1461" i="1"/>
  <c r="P1461" i="1" s="1"/>
  <c r="A1461" i="1"/>
  <c r="A1019" i="4" s="1"/>
  <c r="N1460" i="1"/>
  <c r="N1018" i="4" s="1"/>
  <c r="M1460" i="1"/>
  <c r="J1460" i="1"/>
  <c r="D1460" i="1"/>
  <c r="D1018" i="4" s="1"/>
  <c r="C1460" i="1"/>
  <c r="P1460" i="1" s="1"/>
  <c r="A1460" i="1"/>
  <c r="A1018" i="4" s="1"/>
  <c r="N1459" i="1"/>
  <c r="N1017" i="4" s="1"/>
  <c r="M1459" i="1"/>
  <c r="J1459" i="1"/>
  <c r="D1459" i="1"/>
  <c r="D1017" i="4" s="1"/>
  <c r="C1459" i="1"/>
  <c r="A1459" i="1"/>
  <c r="A1017" i="4" s="1"/>
  <c r="N1458" i="1"/>
  <c r="N1016" i="4" s="1"/>
  <c r="M1458" i="1"/>
  <c r="J1458" i="1"/>
  <c r="D1458" i="1"/>
  <c r="D1016" i="4" s="1"/>
  <c r="C1458" i="1"/>
  <c r="C1016" i="4" s="1"/>
  <c r="M1016" i="4" s="1"/>
  <c r="A1458" i="1"/>
  <c r="A1016" i="4" s="1"/>
  <c r="N1457" i="1"/>
  <c r="N1015" i="4" s="1"/>
  <c r="M1457" i="1"/>
  <c r="J1457" i="1"/>
  <c r="D1457" i="1"/>
  <c r="D1015" i="4" s="1"/>
  <c r="C1457" i="1"/>
  <c r="A1457" i="1"/>
  <c r="A1015" i="4" s="1"/>
  <c r="N1456" i="1"/>
  <c r="N1014" i="4" s="1"/>
  <c r="M1456" i="1"/>
  <c r="J1456" i="1"/>
  <c r="D1456" i="1"/>
  <c r="D1014" i="4" s="1"/>
  <c r="C1456" i="1"/>
  <c r="C1014" i="4" s="1"/>
  <c r="M1014" i="4" s="1"/>
  <c r="A1456" i="1"/>
  <c r="A1014" i="4" s="1"/>
  <c r="N1455" i="1"/>
  <c r="N1013" i="4" s="1"/>
  <c r="M1455" i="1"/>
  <c r="J1455" i="1"/>
  <c r="D1455" i="1"/>
  <c r="D1013" i="4" s="1"/>
  <c r="C1455" i="1"/>
  <c r="A1455" i="1"/>
  <c r="A1013" i="4" s="1"/>
  <c r="N1454" i="1"/>
  <c r="N1012" i="4" s="1"/>
  <c r="M1454" i="1"/>
  <c r="J1454" i="1"/>
  <c r="D1454" i="1"/>
  <c r="D1012" i="4" s="1"/>
  <c r="C1454" i="1"/>
  <c r="P1454" i="1" s="1"/>
  <c r="A1454" i="1"/>
  <c r="A1012" i="4" s="1"/>
  <c r="N1453" i="1"/>
  <c r="N1011" i="4" s="1"/>
  <c r="M1453" i="1"/>
  <c r="J1453" i="1"/>
  <c r="D1453" i="1"/>
  <c r="D1011" i="4" s="1"/>
  <c r="C1453" i="1"/>
  <c r="B1453" i="1" s="1"/>
  <c r="B1011" i="4" s="1"/>
  <c r="A1453" i="1"/>
  <c r="A1011" i="4" s="1"/>
  <c r="N1452" i="1"/>
  <c r="N1010" i="4" s="1"/>
  <c r="M1452" i="1"/>
  <c r="J1452" i="1"/>
  <c r="D1452" i="1"/>
  <c r="D1010" i="4" s="1"/>
  <c r="C1452" i="1"/>
  <c r="A1452" i="1"/>
  <c r="A1010" i="4" s="1"/>
  <c r="N1451" i="1"/>
  <c r="N1009" i="4" s="1"/>
  <c r="M1451" i="1"/>
  <c r="J1451" i="1"/>
  <c r="D1451" i="1"/>
  <c r="D1009" i="4" s="1"/>
  <c r="C1451" i="1"/>
  <c r="B1451" i="1" s="1"/>
  <c r="B1009" i="4" s="1"/>
  <c r="A1451" i="1"/>
  <c r="A1009" i="4" s="1"/>
  <c r="N1450" i="1"/>
  <c r="N1008" i="4" s="1"/>
  <c r="M1450" i="1"/>
  <c r="J1450" i="1"/>
  <c r="D1450" i="1"/>
  <c r="D1008" i="4" s="1"/>
  <c r="C1450" i="1"/>
  <c r="A1450" i="1"/>
  <c r="A1008" i="4" s="1"/>
  <c r="N1449" i="1"/>
  <c r="N1007" i="4" s="1"/>
  <c r="M1449" i="1"/>
  <c r="J1449" i="1"/>
  <c r="D1449" i="1"/>
  <c r="D1007" i="4" s="1"/>
  <c r="C1449" i="1"/>
  <c r="B1449" i="1" s="1"/>
  <c r="B1007" i="4" s="1"/>
  <c r="A1449" i="1"/>
  <c r="A1007" i="4" s="1"/>
  <c r="N1448" i="1"/>
  <c r="N1006" i="4" s="1"/>
  <c r="M1448" i="1"/>
  <c r="J1448" i="1"/>
  <c r="D1448" i="1"/>
  <c r="D1006" i="4" s="1"/>
  <c r="C1448" i="1"/>
  <c r="A1448" i="1"/>
  <c r="A1006" i="4" s="1"/>
  <c r="N1447" i="1"/>
  <c r="N1005" i="4" s="1"/>
  <c r="M1447" i="1"/>
  <c r="J1447" i="1"/>
  <c r="D1447" i="1"/>
  <c r="D1005" i="4" s="1"/>
  <c r="C1447" i="1"/>
  <c r="A1447" i="1"/>
  <c r="A1005" i="4" s="1"/>
  <c r="N1446" i="1"/>
  <c r="N1004" i="4" s="1"/>
  <c r="M1446" i="1"/>
  <c r="J1446" i="1"/>
  <c r="D1446" i="1"/>
  <c r="D1004" i="4" s="1"/>
  <c r="C1446" i="1"/>
  <c r="A1446" i="1"/>
  <c r="A1004" i="4" s="1"/>
  <c r="N1445" i="1"/>
  <c r="N1003" i="4" s="1"/>
  <c r="M1445" i="1"/>
  <c r="J1445" i="1"/>
  <c r="D1445" i="1"/>
  <c r="D1003" i="4" s="1"/>
  <c r="C1445" i="1"/>
  <c r="A1445" i="1"/>
  <c r="A1003" i="4" s="1"/>
  <c r="N1444" i="1"/>
  <c r="N1002" i="4" s="1"/>
  <c r="M1444" i="1"/>
  <c r="J1444" i="1"/>
  <c r="D1444" i="1"/>
  <c r="D1002" i="4" s="1"/>
  <c r="C1444" i="1"/>
  <c r="A1444" i="1"/>
  <c r="A1002" i="4" s="1"/>
  <c r="N1443" i="1"/>
  <c r="N1001" i="4" s="1"/>
  <c r="M1443" i="1"/>
  <c r="J1443" i="1"/>
  <c r="D1443" i="1"/>
  <c r="D1001" i="4" s="1"/>
  <c r="C1443" i="1"/>
  <c r="C1001" i="4" s="1"/>
  <c r="M1001" i="4" s="1"/>
  <c r="A1443" i="1"/>
  <c r="A1001" i="4" s="1"/>
  <c r="N1442" i="1"/>
  <c r="N1000" i="4" s="1"/>
  <c r="M1442" i="1"/>
  <c r="J1442" i="1"/>
  <c r="D1442" i="1"/>
  <c r="D1000" i="4" s="1"/>
  <c r="C1442" i="1"/>
  <c r="B1442" i="1" s="1"/>
  <c r="B1000" i="4" s="1"/>
  <c r="A1442" i="1"/>
  <c r="A1000" i="4" s="1"/>
  <c r="N1441" i="1"/>
  <c r="N999" i="4" s="1"/>
  <c r="M1441" i="1"/>
  <c r="J1441" i="1"/>
  <c r="D1441" i="1"/>
  <c r="D999" i="4" s="1"/>
  <c r="C1441" i="1"/>
  <c r="P1441" i="1" s="1"/>
  <c r="A1441" i="1"/>
  <c r="A999" i="4" s="1"/>
  <c r="N1440" i="1"/>
  <c r="N998" i="4" s="1"/>
  <c r="M1440" i="1"/>
  <c r="J1440" i="1"/>
  <c r="D1440" i="1"/>
  <c r="D998" i="4" s="1"/>
  <c r="C1440" i="1"/>
  <c r="B1440" i="1" s="1"/>
  <c r="B998" i="4" s="1"/>
  <c r="A1440" i="1"/>
  <c r="A998" i="4" s="1"/>
  <c r="N1439" i="1"/>
  <c r="N997" i="4" s="1"/>
  <c r="M1439" i="1"/>
  <c r="J1439" i="1"/>
  <c r="D1439" i="1"/>
  <c r="D997" i="4" s="1"/>
  <c r="C1439" i="1"/>
  <c r="P1439" i="1" s="1"/>
  <c r="A1439" i="1"/>
  <c r="A997" i="4" s="1"/>
  <c r="N1438" i="1"/>
  <c r="N996" i="4" s="1"/>
  <c r="M1438" i="1"/>
  <c r="J1438" i="1"/>
  <c r="D1438" i="1"/>
  <c r="D996" i="4" s="1"/>
  <c r="C1438" i="1"/>
  <c r="P1438" i="1" s="1"/>
  <c r="A1438" i="1"/>
  <c r="A996" i="4" s="1"/>
  <c r="N1437" i="1"/>
  <c r="N995" i="4" s="1"/>
  <c r="M1437" i="1"/>
  <c r="J1437" i="1"/>
  <c r="D1437" i="1"/>
  <c r="D995" i="4" s="1"/>
  <c r="C1437" i="1"/>
  <c r="A1437" i="1"/>
  <c r="A995" i="4" s="1"/>
  <c r="N1436" i="1"/>
  <c r="N994" i="4" s="1"/>
  <c r="M1436" i="1"/>
  <c r="J1436" i="1"/>
  <c r="D1436" i="1"/>
  <c r="D994" i="4" s="1"/>
  <c r="C1436" i="1"/>
  <c r="P1436" i="1" s="1"/>
  <c r="A1436" i="1"/>
  <c r="A994" i="4" s="1"/>
  <c r="N1435" i="1"/>
  <c r="N993" i="4" s="1"/>
  <c r="M1435" i="1"/>
  <c r="J1435" i="1"/>
  <c r="D1435" i="1"/>
  <c r="D993" i="4" s="1"/>
  <c r="C1435" i="1"/>
  <c r="C993" i="4" s="1"/>
  <c r="M993" i="4" s="1"/>
  <c r="A1435" i="1"/>
  <c r="A993" i="4" s="1"/>
  <c r="N1434" i="1"/>
  <c r="N992" i="4" s="1"/>
  <c r="M1434" i="1"/>
  <c r="J1434" i="1"/>
  <c r="D1434" i="1"/>
  <c r="D992" i="4" s="1"/>
  <c r="C1434" i="1"/>
  <c r="A1434" i="1"/>
  <c r="A992" i="4" s="1"/>
  <c r="N1433" i="1"/>
  <c r="N991" i="4" s="1"/>
  <c r="M1433" i="1"/>
  <c r="J1433" i="1"/>
  <c r="D1433" i="1"/>
  <c r="D991" i="4" s="1"/>
  <c r="C1433" i="1"/>
  <c r="B1433" i="1" s="1"/>
  <c r="B991" i="4" s="1"/>
  <c r="A1433" i="1"/>
  <c r="A991" i="4" s="1"/>
  <c r="N1432" i="1"/>
  <c r="N990" i="4" s="1"/>
  <c r="M1432" i="1"/>
  <c r="J1432" i="1"/>
  <c r="D1432" i="1"/>
  <c r="D990" i="4" s="1"/>
  <c r="C1432" i="1"/>
  <c r="B1432" i="1" s="1"/>
  <c r="B990" i="4" s="1"/>
  <c r="A1432" i="1"/>
  <c r="A990" i="4" s="1"/>
  <c r="N1431" i="1"/>
  <c r="N989" i="4" s="1"/>
  <c r="M1431" i="1"/>
  <c r="J1431" i="1"/>
  <c r="D1431" i="1"/>
  <c r="D989" i="4" s="1"/>
  <c r="C1431" i="1"/>
  <c r="B1431" i="1" s="1"/>
  <c r="B989" i="4" s="1"/>
  <c r="A1431" i="1"/>
  <c r="A989" i="4" s="1"/>
  <c r="N1430" i="1"/>
  <c r="N988" i="4" s="1"/>
  <c r="M1430" i="1"/>
  <c r="J1430" i="1"/>
  <c r="D1430" i="1"/>
  <c r="D988" i="4" s="1"/>
  <c r="C1430" i="1"/>
  <c r="C988" i="4" s="1"/>
  <c r="M988" i="4" s="1"/>
  <c r="A1430" i="1"/>
  <c r="A988" i="4" s="1"/>
  <c r="N1429" i="1"/>
  <c r="N987" i="4" s="1"/>
  <c r="M1429" i="1"/>
  <c r="J1429" i="1"/>
  <c r="D1429" i="1"/>
  <c r="D987" i="4" s="1"/>
  <c r="C1429" i="1"/>
  <c r="A1429" i="1"/>
  <c r="A987" i="4" s="1"/>
  <c r="N1428" i="1"/>
  <c r="N986" i="4" s="1"/>
  <c r="M1428" i="1"/>
  <c r="J1428" i="1"/>
  <c r="D1428" i="1"/>
  <c r="D986" i="4" s="1"/>
  <c r="C1428" i="1"/>
  <c r="B1428" i="1" s="1"/>
  <c r="B986" i="4" s="1"/>
  <c r="A1428" i="1"/>
  <c r="A986" i="4" s="1"/>
  <c r="N1427" i="1"/>
  <c r="N985" i="4" s="1"/>
  <c r="M1427" i="1"/>
  <c r="J1427" i="1"/>
  <c r="D1427" i="1"/>
  <c r="D985" i="4" s="1"/>
  <c r="C1427" i="1"/>
  <c r="A1427" i="1"/>
  <c r="A985" i="4" s="1"/>
  <c r="N1426" i="1"/>
  <c r="N984" i="4" s="1"/>
  <c r="M1426" i="1"/>
  <c r="J1426" i="1"/>
  <c r="D1426" i="1"/>
  <c r="D984" i="4" s="1"/>
  <c r="C1426" i="1"/>
  <c r="A1426" i="1"/>
  <c r="A984" i="4" s="1"/>
  <c r="N1425" i="1"/>
  <c r="N983" i="4" s="1"/>
  <c r="M1425" i="1"/>
  <c r="J1425" i="1"/>
  <c r="D1425" i="1"/>
  <c r="D983" i="4" s="1"/>
  <c r="C1425" i="1"/>
  <c r="A1425" i="1"/>
  <c r="A983" i="4" s="1"/>
  <c r="N1424" i="1"/>
  <c r="N982" i="4" s="1"/>
  <c r="M1424" i="1"/>
  <c r="J1424" i="1"/>
  <c r="D1424" i="1"/>
  <c r="D982" i="4" s="1"/>
  <c r="C1424" i="1"/>
  <c r="A1424" i="1"/>
  <c r="A982" i="4" s="1"/>
  <c r="N1423" i="1"/>
  <c r="N981" i="4" s="1"/>
  <c r="M1423" i="1"/>
  <c r="J1423" i="1"/>
  <c r="D1423" i="1"/>
  <c r="D981" i="4" s="1"/>
  <c r="C1423" i="1"/>
  <c r="P1423" i="1" s="1"/>
  <c r="A1423" i="1"/>
  <c r="A981" i="4" s="1"/>
  <c r="N1422" i="1"/>
  <c r="N980" i="4" s="1"/>
  <c r="M1422" i="1"/>
  <c r="J1422" i="1"/>
  <c r="D1422" i="1"/>
  <c r="D980" i="4" s="1"/>
  <c r="C1422" i="1"/>
  <c r="C980" i="4" s="1"/>
  <c r="M980" i="4" s="1"/>
  <c r="A1422" i="1"/>
  <c r="A980" i="4" s="1"/>
  <c r="N1421" i="1"/>
  <c r="N979" i="4" s="1"/>
  <c r="M1421" i="1"/>
  <c r="J1421" i="1"/>
  <c r="D1421" i="1"/>
  <c r="D979" i="4" s="1"/>
  <c r="C1421" i="1"/>
  <c r="P1421" i="1" s="1"/>
  <c r="A1421" i="1"/>
  <c r="A979" i="4" s="1"/>
  <c r="N1420" i="1"/>
  <c r="N978" i="4" s="1"/>
  <c r="M1420" i="1"/>
  <c r="J1420" i="1"/>
  <c r="D1420" i="1"/>
  <c r="D978" i="4" s="1"/>
  <c r="C1420" i="1"/>
  <c r="B1420" i="1" s="1"/>
  <c r="B978" i="4" s="1"/>
  <c r="A1420" i="1"/>
  <c r="A978" i="4" s="1"/>
  <c r="N1419" i="1"/>
  <c r="N977" i="4" s="1"/>
  <c r="M1419" i="1"/>
  <c r="J1419" i="1"/>
  <c r="D1419" i="1"/>
  <c r="D977" i="4" s="1"/>
  <c r="C1419" i="1"/>
  <c r="C977" i="4" s="1"/>
  <c r="M977" i="4" s="1"/>
  <c r="A1419" i="1"/>
  <c r="A977" i="4" s="1"/>
  <c r="N1418" i="1"/>
  <c r="N976" i="4" s="1"/>
  <c r="M1418" i="1"/>
  <c r="J1418" i="1"/>
  <c r="D1418" i="1"/>
  <c r="D976" i="4" s="1"/>
  <c r="C1418" i="1"/>
  <c r="A1418" i="1"/>
  <c r="A976" i="4" s="1"/>
  <c r="N1417" i="1"/>
  <c r="N975" i="4" s="1"/>
  <c r="M1417" i="1"/>
  <c r="J1417" i="1"/>
  <c r="D1417" i="1"/>
  <c r="D975" i="4" s="1"/>
  <c r="C1417" i="1"/>
  <c r="B1417" i="1" s="1"/>
  <c r="B975" i="4" s="1"/>
  <c r="A1417" i="1"/>
  <c r="A975" i="4" s="1"/>
  <c r="N1416" i="1"/>
  <c r="N974" i="4" s="1"/>
  <c r="M1416" i="1"/>
  <c r="J1416" i="1"/>
  <c r="D1416" i="1"/>
  <c r="D974" i="4" s="1"/>
  <c r="C1416" i="1"/>
  <c r="A1416" i="1"/>
  <c r="A974" i="4" s="1"/>
  <c r="N1415" i="1"/>
  <c r="N973" i="4" s="1"/>
  <c r="M1415" i="1"/>
  <c r="J1415" i="1"/>
  <c r="D1415" i="1"/>
  <c r="D973" i="4" s="1"/>
  <c r="C1415" i="1"/>
  <c r="B1415" i="1" s="1"/>
  <c r="B973" i="4" s="1"/>
  <c r="A1415" i="1"/>
  <c r="A973" i="4" s="1"/>
  <c r="N1414" i="1"/>
  <c r="N972" i="4" s="1"/>
  <c r="M1414" i="1"/>
  <c r="J1414" i="1"/>
  <c r="D1414" i="1"/>
  <c r="D972" i="4" s="1"/>
  <c r="C1414" i="1"/>
  <c r="C972" i="4" s="1"/>
  <c r="M972" i="4" s="1"/>
  <c r="A1414" i="1"/>
  <c r="A972" i="4" s="1"/>
  <c r="N1413" i="1"/>
  <c r="N971" i="4" s="1"/>
  <c r="M1413" i="1"/>
  <c r="J1413" i="1"/>
  <c r="D1413" i="1"/>
  <c r="D971" i="4" s="1"/>
  <c r="C1413" i="1"/>
  <c r="B1413" i="1" s="1"/>
  <c r="B971" i="4" s="1"/>
  <c r="A1413" i="1"/>
  <c r="A971" i="4" s="1"/>
  <c r="N1412" i="1"/>
  <c r="N970" i="4" s="1"/>
  <c r="M1412" i="1"/>
  <c r="J1412" i="1"/>
  <c r="D1412" i="1"/>
  <c r="D970" i="4" s="1"/>
  <c r="C1412" i="1"/>
  <c r="A1412" i="1"/>
  <c r="A970" i="4" s="1"/>
  <c r="N1411" i="1"/>
  <c r="N969" i="4" s="1"/>
  <c r="M1411" i="1"/>
  <c r="J1411" i="1"/>
  <c r="D1411" i="1"/>
  <c r="D969" i="4" s="1"/>
  <c r="C1411" i="1"/>
  <c r="B1411" i="1" s="1"/>
  <c r="B969" i="4" s="1"/>
  <c r="A1411" i="1"/>
  <c r="A969" i="4" s="1"/>
  <c r="N1410" i="1"/>
  <c r="N968" i="4" s="1"/>
  <c r="M1410" i="1"/>
  <c r="J1410" i="1"/>
  <c r="D1410" i="1"/>
  <c r="D968" i="4" s="1"/>
  <c r="C1410" i="1"/>
  <c r="A1410" i="1"/>
  <c r="A968" i="4" s="1"/>
  <c r="N1409" i="1"/>
  <c r="N967" i="4" s="1"/>
  <c r="M1409" i="1"/>
  <c r="J1409" i="1"/>
  <c r="D1409" i="1"/>
  <c r="D967" i="4" s="1"/>
  <c r="C1409" i="1"/>
  <c r="P1409" i="1" s="1"/>
  <c r="A1409" i="1"/>
  <c r="A967" i="4" s="1"/>
  <c r="N1408" i="1"/>
  <c r="N966" i="4" s="1"/>
  <c r="M1408" i="1"/>
  <c r="J1408" i="1"/>
  <c r="D1408" i="1"/>
  <c r="D966" i="4" s="1"/>
  <c r="C1408" i="1"/>
  <c r="A1408" i="1"/>
  <c r="A966" i="4" s="1"/>
  <c r="N1407" i="1"/>
  <c r="N965" i="4" s="1"/>
  <c r="M1407" i="1"/>
  <c r="J1407" i="1"/>
  <c r="D1407" i="1"/>
  <c r="D965" i="4" s="1"/>
  <c r="C1407" i="1"/>
  <c r="A1407" i="1"/>
  <c r="A965" i="4" s="1"/>
  <c r="N1406" i="1"/>
  <c r="N964" i="4" s="1"/>
  <c r="M1406" i="1"/>
  <c r="J1406" i="1"/>
  <c r="D1406" i="1"/>
  <c r="D964" i="4" s="1"/>
  <c r="C1406" i="1"/>
  <c r="A1406" i="1"/>
  <c r="A964" i="4" s="1"/>
  <c r="N1405" i="1"/>
  <c r="N963" i="4" s="1"/>
  <c r="M1405" i="1"/>
  <c r="J1405" i="1"/>
  <c r="D1405" i="1"/>
  <c r="D963" i="4" s="1"/>
  <c r="C1405" i="1"/>
  <c r="B1405" i="1" s="1"/>
  <c r="B963" i="4" s="1"/>
  <c r="A1405" i="1"/>
  <c r="A963" i="4" s="1"/>
  <c r="N1404" i="1"/>
  <c r="N962" i="4" s="1"/>
  <c r="M1404" i="1"/>
  <c r="J1404" i="1"/>
  <c r="D1404" i="1"/>
  <c r="D962" i="4" s="1"/>
  <c r="C1404" i="1"/>
  <c r="B1404" i="1" s="1"/>
  <c r="B962" i="4" s="1"/>
  <c r="A1404" i="1"/>
  <c r="A962" i="4" s="1"/>
  <c r="N1403" i="1"/>
  <c r="N961" i="4" s="1"/>
  <c r="M1403" i="1"/>
  <c r="J1403" i="1"/>
  <c r="D1403" i="1"/>
  <c r="D961" i="4" s="1"/>
  <c r="C1403" i="1"/>
  <c r="B1403" i="1" s="1"/>
  <c r="B961" i="4" s="1"/>
  <c r="A1403" i="1"/>
  <c r="A961" i="4" s="1"/>
  <c r="N1402" i="1"/>
  <c r="N960" i="4" s="1"/>
  <c r="M1402" i="1"/>
  <c r="J1402" i="1"/>
  <c r="D1402" i="1"/>
  <c r="D960" i="4" s="1"/>
  <c r="C1402" i="1"/>
  <c r="A1402" i="1"/>
  <c r="A960" i="4" s="1"/>
  <c r="N1401" i="1"/>
  <c r="N959" i="4" s="1"/>
  <c r="M1401" i="1"/>
  <c r="J1401" i="1"/>
  <c r="D1401" i="1"/>
  <c r="D959" i="4" s="1"/>
  <c r="C1401" i="1"/>
  <c r="B1401" i="1" s="1"/>
  <c r="B959" i="4" s="1"/>
  <c r="A1401" i="1"/>
  <c r="A959" i="4" s="1"/>
  <c r="N1400" i="1"/>
  <c r="N958" i="4" s="1"/>
  <c r="M1400" i="1"/>
  <c r="J1400" i="1"/>
  <c r="D1400" i="1"/>
  <c r="D958" i="4" s="1"/>
  <c r="C1400" i="1"/>
  <c r="B1400" i="1" s="1"/>
  <c r="B958" i="4" s="1"/>
  <c r="A1400" i="1"/>
  <c r="A958" i="4" s="1"/>
  <c r="N1399" i="1"/>
  <c r="N957" i="4" s="1"/>
  <c r="M1399" i="1"/>
  <c r="J1399" i="1"/>
  <c r="D1399" i="1"/>
  <c r="D957" i="4" s="1"/>
  <c r="C1399" i="1"/>
  <c r="C957" i="4" s="1"/>
  <c r="M957" i="4" s="1"/>
  <c r="A1399" i="1"/>
  <c r="A957" i="4" s="1"/>
  <c r="N1398" i="1"/>
  <c r="N956" i="4" s="1"/>
  <c r="M1398" i="1"/>
  <c r="J1398" i="1"/>
  <c r="D1398" i="1"/>
  <c r="D956" i="4" s="1"/>
  <c r="C1398" i="1"/>
  <c r="P1398" i="1" s="1"/>
  <c r="A1398" i="1"/>
  <c r="A956" i="4" s="1"/>
  <c r="N1397" i="1"/>
  <c r="N955" i="4" s="1"/>
  <c r="M1397" i="1"/>
  <c r="J1397" i="1"/>
  <c r="D1397" i="1"/>
  <c r="D955" i="4" s="1"/>
  <c r="C1397" i="1"/>
  <c r="B1397" i="1" s="1"/>
  <c r="B955" i="4" s="1"/>
  <c r="A1397" i="1"/>
  <c r="A955" i="4" s="1"/>
  <c r="N1396" i="1"/>
  <c r="N954" i="4" s="1"/>
  <c r="M1396" i="1"/>
  <c r="J1396" i="1"/>
  <c r="D1396" i="1"/>
  <c r="D954" i="4" s="1"/>
  <c r="C1396" i="1"/>
  <c r="A1396" i="1"/>
  <c r="A954" i="4" s="1"/>
  <c r="N1395" i="1"/>
  <c r="N953" i="4" s="1"/>
  <c r="M1395" i="1"/>
  <c r="J1395" i="1"/>
  <c r="D1395" i="1"/>
  <c r="D953" i="4" s="1"/>
  <c r="C1395" i="1"/>
  <c r="A1395" i="1"/>
  <c r="A953" i="4" s="1"/>
  <c r="N1394" i="1"/>
  <c r="N952" i="4" s="1"/>
  <c r="M1394" i="1"/>
  <c r="J1394" i="1"/>
  <c r="D1394" i="1"/>
  <c r="D952" i="4" s="1"/>
  <c r="C1394" i="1"/>
  <c r="A1394" i="1"/>
  <c r="A952" i="4" s="1"/>
  <c r="N1393" i="1"/>
  <c r="N951" i="4" s="1"/>
  <c r="M1393" i="1"/>
  <c r="J1393" i="1"/>
  <c r="D1393" i="1"/>
  <c r="D951" i="4" s="1"/>
  <c r="C1393" i="1"/>
  <c r="P1393" i="1" s="1"/>
  <c r="A1393" i="1"/>
  <c r="A951" i="4" s="1"/>
  <c r="N1392" i="1"/>
  <c r="N950" i="4" s="1"/>
  <c r="M1392" i="1"/>
  <c r="J1392" i="1"/>
  <c r="D1392" i="1"/>
  <c r="D950" i="4" s="1"/>
  <c r="C1392" i="1"/>
  <c r="A1392" i="1"/>
  <c r="A950" i="4" s="1"/>
  <c r="N1391" i="1"/>
  <c r="N949" i="4" s="1"/>
  <c r="M1391" i="1"/>
  <c r="J1391" i="1"/>
  <c r="D1391" i="1"/>
  <c r="D949" i="4" s="1"/>
  <c r="C1391" i="1"/>
  <c r="P1391" i="1" s="1"/>
  <c r="A1391" i="1"/>
  <c r="A949" i="4" s="1"/>
  <c r="N1390" i="1"/>
  <c r="N948" i="4" s="1"/>
  <c r="M1390" i="1"/>
  <c r="J1390" i="1"/>
  <c r="D1390" i="1"/>
  <c r="D948" i="4" s="1"/>
  <c r="C1390" i="1"/>
  <c r="C948" i="4" s="1"/>
  <c r="M948" i="4" s="1"/>
  <c r="A1390" i="1"/>
  <c r="A948" i="4" s="1"/>
  <c r="N1389" i="1"/>
  <c r="N947" i="4" s="1"/>
  <c r="M1389" i="1"/>
  <c r="J1389" i="1"/>
  <c r="D1389" i="1"/>
  <c r="D947" i="4" s="1"/>
  <c r="C1389" i="1"/>
  <c r="B1389" i="1" s="1"/>
  <c r="B947" i="4" s="1"/>
  <c r="A1389" i="1"/>
  <c r="A947" i="4" s="1"/>
  <c r="N1388" i="1"/>
  <c r="N946" i="4" s="1"/>
  <c r="M1388" i="1"/>
  <c r="J1388" i="1"/>
  <c r="D1388" i="1"/>
  <c r="D946" i="4" s="1"/>
  <c r="C1388" i="1"/>
  <c r="C946" i="4" s="1"/>
  <c r="M946" i="4" s="1"/>
  <c r="A1388" i="1"/>
  <c r="A946" i="4" s="1"/>
  <c r="N1387" i="1"/>
  <c r="N945" i="4" s="1"/>
  <c r="M1387" i="1"/>
  <c r="J1387" i="1"/>
  <c r="D1387" i="1"/>
  <c r="D945" i="4" s="1"/>
  <c r="C1387" i="1"/>
  <c r="C945" i="4" s="1"/>
  <c r="M945" i="4" s="1"/>
  <c r="A1387" i="1"/>
  <c r="A945" i="4" s="1"/>
  <c r="N1386" i="1"/>
  <c r="N944" i="4" s="1"/>
  <c r="M1386" i="1"/>
  <c r="J1386" i="1"/>
  <c r="D1386" i="1"/>
  <c r="D944" i="4" s="1"/>
  <c r="C1386" i="1"/>
  <c r="B1386" i="1" s="1"/>
  <c r="B944" i="4" s="1"/>
  <c r="A1386" i="1"/>
  <c r="A944" i="4" s="1"/>
  <c r="N1385" i="1"/>
  <c r="N943" i="4" s="1"/>
  <c r="M1385" i="1"/>
  <c r="J1385" i="1"/>
  <c r="D1385" i="1"/>
  <c r="D943" i="4" s="1"/>
  <c r="C1385" i="1"/>
  <c r="C943" i="4" s="1"/>
  <c r="M943" i="4" s="1"/>
  <c r="A1385" i="1"/>
  <c r="A943" i="4" s="1"/>
  <c r="N1384" i="1"/>
  <c r="N942" i="4" s="1"/>
  <c r="M1384" i="1"/>
  <c r="J1384" i="1"/>
  <c r="D1384" i="1"/>
  <c r="D942" i="4" s="1"/>
  <c r="C1384" i="1"/>
  <c r="P1384" i="1" s="1"/>
  <c r="A1384" i="1"/>
  <c r="A942" i="4" s="1"/>
  <c r="N1383" i="1"/>
  <c r="N941" i="4" s="1"/>
  <c r="M1383" i="1"/>
  <c r="J1383" i="1"/>
  <c r="D1383" i="1"/>
  <c r="D941" i="4" s="1"/>
  <c r="C1383" i="1"/>
  <c r="A1383" i="1"/>
  <c r="A941" i="4" s="1"/>
  <c r="N1382" i="1"/>
  <c r="N940" i="4" s="1"/>
  <c r="M1382" i="1"/>
  <c r="J1382" i="1"/>
  <c r="D1382" i="1"/>
  <c r="D940" i="4" s="1"/>
  <c r="C1382" i="1"/>
  <c r="A1382" i="1"/>
  <c r="A940" i="4" s="1"/>
  <c r="N1381" i="1"/>
  <c r="N939" i="4" s="1"/>
  <c r="M1381" i="1"/>
  <c r="J1381" i="1"/>
  <c r="D1381" i="1"/>
  <c r="D939" i="4" s="1"/>
  <c r="C1381" i="1"/>
  <c r="B1381" i="1" s="1"/>
  <c r="B939" i="4" s="1"/>
  <c r="A1381" i="1"/>
  <c r="A939" i="4" s="1"/>
  <c r="N1380" i="1"/>
  <c r="N938" i="4" s="1"/>
  <c r="M1380" i="1"/>
  <c r="J1380" i="1"/>
  <c r="D1380" i="1"/>
  <c r="D938" i="4" s="1"/>
  <c r="C1380" i="1"/>
  <c r="B1380" i="1" s="1"/>
  <c r="B938" i="4" s="1"/>
  <c r="A1380" i="1"/>
  <c r="A938" i="4" s="1"/>
  <c r="N1379" i="1"/>
  <c r="N937" i="4" s="1"/>
  <c r="M1379" i="1"/>
  <c r="J1379" i="1"/>
  <c r="D1379" i="1"/>
  <c r="D937" i="4" s="1"/>
  <c r="C1379" i="1"/>
  <c r="P1379" i="1" s="1"/>
  <c r="A1379" i="1"/>
  <c r="A937" i="4" s="1"/>
  <c r="N1378" i="1"/>
  <c r="N936" i="4" s="1"/>
  <c r="M1378" i="1"/>
  <c r="J1378" i="1"/>
  <c r="D1378" i="1"/>
  <c r="D936" i="4" s="1"/>
  <c r="C1378" i="1"/>
  <c r="P1378" i="1" s="1"/>
  <c r="A1378" i="1"/>
  <c r="A936" i="4" s="1"/>
  <c r="N1377" i="1"/>
  <c r="N935" i="4" s="1"/>
  <c r="M1377" i="1"/>
  <c r="J1377" i="1"/>
  <c r="D1377" i="1"/>
  <c r="D935" i="4" s="1"/>
  <c r="C1377" i="1"/>
  <c r="P1377" i="1" s="1"/>
  <c r="A1377" i="1"/>
  <c r="A935" i="4" s="1"/>
  <c r="N1376" i="1"/>
  <c r="N934" i="4" s="1"/>
  <c r="M1376" i="1"/>
  <c r="J1376" i="1"/>
  <c r="D1376" i="1"/>
  <c r="D934" i="4" s="1"/>
  <c r="C1376" i="1"/>
  <c r="P1376" i="1" s="1"/>
  <c r="A1376" i="1"/>
  <c r="A934" i="4" s="1"/>
  <c r="N1375" i="1"/>
  <c r="N933" i="4" s="1"/>
  <c r="M1375" i="1"/>
  <c r="J1375" i="1"/>
  <c r="D1375" i="1"/>
  <c r="D933" i="4" s="1"/>
  <c r="C1375" i="1"/>
  <c r="C933" i="4" s="1"/>
  <c r="M933" i="4" s="1"/>
  <c r="A1375" i="1"/>
  <c r="A933" i="4" s="1"/>
  <c r="N1374" i="1"/>
  <c r="N932" i="4" s="1"/>
  <c r="M1374" i="1"/>
  <c r="J1374" i="1"/>
  <c r="D1374" i="1"/>
  <c r="D932" i="4" s="1"/>
  <c r="C1374" i="1"/>
  <c r="C932" i="4" s="1"/>
  <c r="M932" i="4" s="1"/>
  <c r="A1374" i="1"/>
  <c r="A932" i="4" s="1"/>
  <c r="N1373" i="1"/>
  <c r="N931" i="4" s="1"/>
  <c r="M1373" i="1"/>
  <c r="J1373" i="1"/>
  <c r="D1373" i="1"/>
  <c r="D931" i="4" s="1"/>
  <c r="C1373" i="1"/>
  <c r="A1373" i="1"/>
  <c r="A931" i="4" s="1"/>
  <c r="N1372" i="1"/>
  <c r="N930" i="4" s="1"/>
  <c r="M1372" i="1"/>
  <c r="J1372" i="1"/>
  <c r="D1372" i="1"/>
  <c r="D930" i="4" s="1"/>
  <c r="C1372" i="1"/>
  <c r="C930" i="4" s="1"/>
  <c r="M930" i="4" s="1"/>
  <c r="A1372" i="1"/>
  <c r="A930" i="4" s="1"/>
  <c r="N1371" i="1"/>
  <c r="N929" i="4" s="1"/>
  <c r="M1371" i="1"/>
  <c r="J1371" i="1"/>
  <c r="D1371" i="1"/>
  <c r="D929" i="4" s="1"/>
  <c r="C1371" i="1"/>
  <c r="P1371" i="1" s="1"/>
  <c r="A1371" i="1"/>
  <c r="A929" i="4" s="1"/>
  <c r="N1370" i="1"/>
  <c r="N928" i="4" s="1"/>
  <c r="M1370" i="1"/>
  <c r="J1370" i="1"/>
  <c r="D1370" i="1"/>
  <c r="D928" i="4" s="1"/>
  <c r="C1370" i="1"/>
  <c r="A1370" i="1"/>
  <c r="A928" i="4" s="1"/>
  <c r="N1369" i="1"/>
  <c r="N927" i="4" s="1"/>
  <c r="M1369" i="1"/>
  <c r="J1369" i="1"/>
  <c r="D1369" i="1"/>
  <c r="D927" i="4" s="1"/>
  <c r="C1369" i="1"/>
  <c r="B1369" i="1" s="1"/>
  <c r="B927" i="4" s="1"/>
  <c r="A1369" i="1"/>
  <c r="A927" i="4" s="1"/>
  <c r="N1368" i="1"/>
  <c r="N926" i="4" s="1"/>
  <c r="M1368" i="1"/>
  <c r="J1368" i="1"/>
  <c r="D1368" i="1"/>
  <c r="D926" i="4" s="1"/>
  <c r="C1368" i="1"/>
  <c r="A1368" i="1"/>
  <c r="A926" i="4" s="1"/>
  <c r="N1367" i="1"/>
  <c r="N925" i="4" s="1"/>
  <c r="M1367" i="1"/>
  <c r="J1367" i="1"/>
  <c r="D1367" i="1"/>
  <c r="D925" i="4" s="1"/>
  <c r="C1367" i="1"/>
  <c r="A1367" i="1"/>
  <c r="A925" i="4" s="1"/>
  <c r="N1366" i="1"/>
  <c r="N924" i="4" s="1"/>
  <c r="M1366" i="1"/>
  <c r="J1366" i="1"/>
  <c r="D1366" i="1"/>
  <c r="D924" i="4" s="1"/>
  <c r="C1366" i="1"/>
  <c r="B1366" i="1" s="1"/>
  <c r="B924" i="4" s="1"/>
  <c r="A1366" i="1"/>
  <c r="A924" i="4" s="1"/>
  <c r="N1365" i="1"/>
  <c r="N923" i="4" s="1"/>
  <c r="M1365" i="1"/>
  <c r="J1365" i="1"/>
  <c r="D1365" i="1"/>
  <c r="D923" i="4" s="1"/>
  <c r="C1365" i="1"/>
  <c r="A1365" i="1"/>
  <c r="A923" i="4" s="1"/>
  <c r="N1364" i="1"/>
  <c r="N922" i="4" s="1"/>
  <c r="M1364" i="1"/>
  <c r="J1364" i="1"/>
  <c r="D1364" i="1"/>
  <c r="D922" i="4" s="1"/>
  <c r="C1364" i="1"/>
  <c r="A1364" i="1"/>
  <c r="A922" i="4" s="1"/>
  <c r="N1363" i="1"/>
  <c r="N921" i="4" s="1"/>
  <c r="M1363" i="1"/>
  <c r="J1363" i="1"/>
  <c r="D1363" i="1"/>
  <c r="D921" i="4" s="1"/>
  <c r="C1363" i="1"/>
  <c r="A1363" i="1"/>
  <c r="A921" i="4" s="1"/>
  <c r="N1362" i="1"/>
  <c r="N920" i="4" s="1"/>
  <c r="M1362" i="1"/>
  <c r="J1362" i="1"/>
  <c r="D1362" i="1"/>
  <c r="D920" i="4" s="1"/>
  <c r="C1362" i="1"/>
  <c r="P1362" i="1" s="1"/>
  <c r="A1362" i="1"/>
  <c r="A920" i="4" s="1"/>
  <c r="N1361" i="1"/>
  <c r="N919" i="4" s="1"/>
  <c r="M1361" i="1"/>
  <c r="J1361" i="1"/>
  <c r="D1361" i="1"/>
  <c r="D919" i="4" s="1"/>
  <c r="C1361" i="1"/>
  <c r="B1361" i="1" s="1"/>
  <c r="B919" i="4" s="1"/>
  <c r="A1361" i="1"/>
  <c r="A919" i="4" s="1"/>
  <c r="N1360" i="1"/>
  <c r="N918" i="4" s="1"/>
  <c r="M1360" i="1"/>
  <c r="J1360" i="1"/>
  <c r="D1360" i="1"/>
  <c r="D918" i="4" s="1"/>
  <c r="C1360" i="1"/>
  <c r="A1360" i="1"/>
  <c r="A918" i="4" s="1"/>
  <c r="N1359" i="1"/>
  <c r="N917" i="4" s="1"/>
  <c r="M1359" i="1"/>
  <c r="J1359" i="1"/>
  <c r="D1359" i="1"/>
  <c r="D917" i="4" s="1"/>
  <c r="C1359" i="1"/>
  <c r="B1359" i="1" s="1"/>
  <c r="B917" i="4" s="1"/>
  <c r="A1359" i="1"/>
  <c r="A917" i="4" s="1"/>
  <c r="N1358" i="1"/>
  <c r="N916" i="4" s="1"/>
  <c r="M1358" i="1"/>
  <c r="J1358" i="1"/>
  <c r="D1358" i="1"/>
  <c r="D916" i="4" s="1"/>
  <c r="C1358" i="1"/>
  <c r="B1358" i="1" s="1"/>
  <c r="B916" i="4" s="1"/>
  <c r="A1358" i="1"/>
  <c r="A916" i="4" s="1"/>
  <c r="N1357" i="1"/>
  <c r="N915" i="4" s="1"/>
  <c r="M1357" i="1"/>
  <c r="J1357" i="1"/>
  <c r="D1357" i="1"/>
  <c r="D915" i="4" s="1"/>
  <c r="C1357" i="1"/>
  <c r="B1357" i="1" s="1"/>
  <c r="B915" i="4" s="1"/>
  <c r="A1357" i="1"/>
  <c r="A915" i="4" s="1"/>
  <c r="N1356" i="1"/>
  <c r="N914" i="4" s="1"/>
  <c r="M1356" i="1"/>
  <c r="J1356" i="1"/>
  <c r="D1356" i="1"/>
  <c r="D914" i="4" s="1"/>
  <c r="C1356" i="1"/>
  <c r="B1356" i="1" s="1"/>
  <c r="B914" i="4" s="1"/>
  <c r="A1356" i="1"/>
  <c r="A914" i="4" s="1"/>
  <c r="N1355" i="1"/>
  <c r="N913" i="4" s="1"/>
  <c r="M1355" i="1"/>
  <c r="J1355" i="1"/>
  <c r="D1355" i="1"/>
  <c r="D913" i="4" s="1"/>
  <c r="C1355" i="1"/>
  <c r="B1355" i="1" s="1"/>
  <c r="B913" i="4" s="1"/>
  <c r="A1355" i="1"/>
  <c r="A913" i="4" s="1"/>
  <c r="N1354" i="1"/>
  <c r="N912" i="4" s="1"/>
  <c r="M1354" i="1"/>
  <c r="J1354" i="1"/>
  <c r="D1354" i="1"/>
  <c r="D912" i="4" s="1"/>
  <c r="C1354" i="1"/>
  <c r="A1354" i="1"/>
  <c r="A912" i="4" s="1"/>
  <c r="N1353" i="1"/>
  <c r="N911" i="4" s="1"/>
  <c r="M1353" i="1"/>
  <c r="J1353" i="1"/>
  <c r="D1353" i="1"/>
  <c r="D911" i="4" s="1"/>
  <c r="C1353" i="1"/>
  <c r="B1353" i="1" s="1"/>
  <c r="B911" i="4" s="1"/>
  <c r="A1353" i="1"/>
  <c r="A911" i="4" s="1"/>
  <c r="N1352" i="1"/>
  <c r="N910" i="4" s="1"/>
  <c r="M1352" i="1"/>
  <c r="J1352" i="1"/>
  <c r="D1352" i="1"/>
  <c r="D910" i="4" s="1"/>
  <c r="C1352" i="1"/>
  <c r="P1352" i="1" s="1"/>
  <c r="A1352" i="1"/>
  <c r="A910" i="4" s="1"/>
  <c r="N1351" i="1"/>
  <c r="N909" i="4" s="1"/>
  <c r="M1351" i="1"/>
  <c r="J1351" i="1"/>
  <c r="D1351" i="1"/>
  <c r="D909" i="4" s="1"/>
  <c r="C1351" i="1"/>
  <c r="B1351" i="1" s="1"/>
  <c r="B909" i="4" s="1"/>
  <c r="A1351" i="1"/>
  <c r="A909" i="4" s="1"/>
  <c r="N1350" i="1"/>
  <c r="N908" i="4" s="1"/>
  <c r="M1350" i="1"/>
  <c r="J1350" i="1"/>
  <c r="D1350" i="1"/>
  <c r="D908" i="4" s="1"/>
  <c r="C1350" i="1"/>
  <c r="A1350" i="1"/>
  <c r="A908" i="4" s="1"/>
  <c r="N1349" i="1"/>
  <c r="N907" i="4" s="1"/>
  <c r="M1349" i="1"/>
  <c r="J1349" i="1"/>
  <c r="D1349" i="1"/>
  <c r="D907" i="4" s="1"/>
  <c r="C1349" i="1"/>
  <c r="B1349" i="1" s="1"/>
  <c r="B907" i="4" s="1"/>
  <c r="A1349" i="1"/>
  <c r="A907" i="4" s="1"/>
  <c r="N1348" i="1"/>
  <c r="N906" i="4" s="1"/>
  <c r="M1348" i="1"/>
  <c r="J1348" i="1"/>
  <c r="D1348" i="1"/>
  <c r="D906" i="4" s="1"/>
  <c r="C1348" i="1"/>
  <c r="A1348" i="1"/>
  <c r="A906" i="4" s="1"/>
  <c r="N1347" i="1"/>
  <c r="N905" i="4" s="1"/>
  <c r="M1347" i="1"/>
  <c r="J1347" i="1"/>
  <c r="D1347" i="1"/>
  <c r="D905" i="4" s="1"/>
  <c r="C1347" i="1"/>
  <c r="A1347" i="1"/>
  <c r="A905" i="4" s="1"/>
  <c r="N1346" i="1"/>
  <c r="N904" i="4" s="1"/>
  <c r="M1346" i="1"/>
  <c r="J1346" i="1"/>
  <c r="D1346" i="1"/>
  <c r="D904" i="4" s="1"/>
  <c r="C1346" i="1"/>
  <c r="B1346" i="1" s="1"/>
  <c r="B904" i="4" s="1"/>
  <c r="A1346" i="1"/>
  <c r="A904" i="4" s="1"/>
  <c r="N1345" i="1"/>
  <c r="N903" i="4" s="1"/>
  <c r="M1345" i="1"/>
  <c r="J1345" i="1"/>
  <c r="D1345" i="1"/>
  <c r="D903" i="4" s="1"/>
  <c r="C1345" i="1"/>
  <c r="P1345" i="1" s="1"/>
  <c r="A1345" i="1"/>
  <c r="A903" i="4" s="1"/>
  <c r="N1344" i="1"/>
  <c r="N902" i="4" s="1"/>
  <c r="M1344" i="1"/>
  <c r="J1344" i="1"/>
  <c r="D1344" i="1"/>
  <c r="D902" i="4" s="1"/>
  <c r="C1344" i="1"/>
  <c r="B1344" i="1" s="1"/>
  <c r="B902" i="4" s="1"/>
  <c r="A1344" i="1"/>
  <c r="A902" i="4" s="1"/>
  <c r="N1343" i="1"/>
  <c r="N901" i="4" s="1"/>
  <c r="M1343" i="1"/>
  <c r="J1343" i="1"/>
  <c r="D1343" i="1"/>
  <c r="D901" i="4" s="1"/>
  <c r="C1343" i="1"/>
  <c r="B1343" i="1" s="1"/>
  <c r="B901" i="4" s="1"/>
  <c r="A1343" i="1"/>
  <c r="A901" i="4" s="1"/>
  <c r="N1342" i="1"/>
  <c r="N900" i="4" s="1"/>
  <c r="M1342" i="1"/>
  <c r="J1342" i="1"/>
  <c r="D1342" i="1"/>
  <c r="D900" i="4" s="1"/>
  <c r="C1342" i="1"/>
  <c r="C900" i="4" s="1"/>
  <c r="M900" i="4" s="1"/>
  <c r="A1342" i="1"/>
  <c r="A900" i="4" s="1"/>
  <c r="N1341" i="1"/>
  <c r="N899" i="4" s="1"/>
  <c r="M1341" i="1"/>
  <c r="J1341" i="1"/>
  <c r="D1341" i="1"/>
  <c r="D899" i="4" s="1"/>
  <c r="C1341" i="1"/>
  <c r="P1341" i="1" s="1"/>
  <c r="A1341" i="1"/>
  <c r="A899" i="4" s="1"/>
  <c r="N1340" i="1"/>
  <c r="N898" i="4" s="1"/>
  <c r="M1340" i="1"/>
  <c r="J1340" i="1"/>
  <c r="D1340" i="1"/>
  <c r="D898" i="4" s="1"/>
  <c r="C1340" i="1"/>
  <c r="C898" i="4" s="1"/>
  <c r="M898" i="4" s="1"/>
  <c r="A1340" i="1"/>
  <c r="A898" i="4" s="1"/>
  <c r="N1339" i="1"/>
  <c r="N897" i="4" s="1"/>
  <c r="M1339" i="1"/>
  <c r="J1339" i="1"/>
  <c r="D1339" i="1"/>
  <c r="D897" i="4" s="1"/>
  <c r="C1339" i="1"/>
  <c r="C897" i="4" s="1"/>
  <c r="M897" i="4" s="1"/>
  <c r="A1339" i="1"/>
  <c r="A897" i="4" s="1"/>
  <c r="N1338" i="1"/>
  <c r="N896" i="4" s="1"/>
  <c r="M1338" i="1"/>
  <c r="J1338" i="1"/>
  <c r="D1338" i="1"/>
  <c r="D896" i="4" s="1"/>
  <c r="C1338" i="1"/>
  <c r="A1338" i="1"/>
  <c r="A896" i="4" s="1"/>
  <c r="N1337" i="1"/>
  <c r="N895" i="4" s="1"/>
  <c r="M1337" i="1"/>
  <c r="J1337" i="1"/>
  <c r="D1337" i="1"/>
  <c r="D895" i="4" s="1"/>
  <c r="C1337" i="1"/>
  <c r="P1337" i="1" s="1"/>
  <c r="A1337" i="1"/>
  <c r="A895" i="4" s="1"/>
  <c r="N1336" i="1"/>
  <c r="N894" i="4" s="1"/>
  <c r="M1336" i="1"/>
  <c r="J1336" i="1"/>
  <c r="D1336" i="1"/>
  <c r="D894" i="4" s="1"/>
  <c r="C1336" i="1"/>
  <c r="B1336" i="1" s="1"/>
  <c r="B894" i="4" s="1"/>
  <c r="A1336" i="1"/>
  <c r="A894" i="4" s="1"/>
  <c r="N1335" i="1"/>
  <c r="N893" i="4" s="1"/>
  <c r="M1335" i="1"/>
  <c r="J1335" i="1"/>
  <c r="D1335" i="1"/>
  <c r="D893" i="4" s="1"/>
  <c r="C1335" i="1"/>
  <c r="B1335" i="1" s="1"/>
  <c r="B893" i="4" s="1"/>
  <c r="A1335" i="1"/>
  <c r="A893" i="4" s="1"/>
  <c r="N1334" i="1"/>
  <c r="N892" i="4" s="1"/>
  <c r="M1334" i="1"/>
  <c r="J1334" i="1"/>
  <c r="D1334" i="1"/>
  <c r="D892" i="4" s="1"/>
  <c r="C1334" i="1"/>
  <c r="B1334" i="1" s="1"/>
  <c r="B892" i="4" s="1"/>
  <c r="A1334" i="1"/>
  <c r="A892" i="4" s="1"/>
  <c r="N1333" i="1"/>
  <c r="N891" i="4" s="1"/>
  <c r="M1333" i="1"/>
  <c r="J1333" i="1"/>
  <c r="D1333" i="1"/>
  <c r="D891" i="4" s="1"/>
  <c r="C1333" i="1"/>
  <c r="P1333" i="1" s="1"/>
  <c r="A1333" i="1"/>
  <c r="A891" i="4" s="1"/>
  <c r="N1332" i="1"/>
  <c r="N890" i="4" s="1"/>
  <c r="M1332" i="1"/>
  <c r="J1332" i="1"/>
  <c r="D1332" i="1"/>
  <c r="D890" i="4" s="1"/>
  <c r="C1332" i="1"/>
  <c r="P1332" i="1" s="1"/>
  <c r="A1332" i="1"/>
  <c r="A890" i="4" s="1"/>
  <c r="N1331" i="1"/>
  <c r="N889" i="4" s="1"/>
  <c r="M1331" i="1"/>
  <c r="J1331" i="1"/>
  <c r="D1331" i="1"/>
  <c r="D889" i="4" s="1"/>
  <c r="C1331" i="1"/>
  <c r="P1331" i="1" s="1"/>
  <c r="A1331" i="1"/>
  <c r="A889" i="4" s="1"/>
  <c r="N1330" i="1"/>
  <c r="N888" i="4" s="1"/>
  <c r="M1330" i="1"/>
  <c r="J1330" i="1"/>
  <c r="D1330" i="1"/>
  <c r="D888" i="4" s="1"/>
  <c r="C1330" i="1"/>
  <c r="B1330" i="1" s="1"/>
  <c r="B888" i="4" s="1"/>
  <c r="A1330" i="1"/>
  <c r="A888" i="4" s="1"/>
  <c r="N1329" i="1"/>
  <c r="N887" i="4" s="1"/>
  <c r="M1329" i="1"/>
  <c r="J1329" i="1"/>
  <c r="D1329" i="1"/>
  <c r="D887" i="4" s="1"/>
  <c r="C1329" i="1"/>
  <c r="P1329" i="1" s="1"/>
  <c r="A1329" i="1"/>
  <c r="A887" i="4" s="1"/>
  <c r="N1328" i="1"/>
  <c r="N886" i="4" s="1"/>
  <c r="M1328" i="1"/>
  <c r="J1328" i="1"/>
  <c r="D1328" i="1"/>
  <c r="D886" i="4" s="1"/>
  <c r="C1328" i="1"/>
  <c r="A1328" i="1"/>
  <c r="A886" i="4" s="1"/>
  <c r="N1327" i="1"/>
  <c r="N885" i="4" s="1"/>
  <c r="M1327" i="1"/>
  <c r="J1327" i="1"/>
  <c r="D1327" i="1"/>
  <c r="D885" i="4" s="1"/>
  <c r="C1327" i="1"/>
  <c r="A1327" i="1"/>
  <c r="A885" i="4" s="1"/>
  <c r="N1326" i="1"/>
  <c r="N884" i="4" s="1"/>
  <c r="M1326" i="1"/>
  <c r="J1326" i="1"/>
  <c r="D1326" i="1"/>
  <c r="D884" i="4" s="1"/>
  <c r="C1326" i="1"/>
  <c r="C884" i="4" s="1"/>
  <c r="M884" i="4" s="1"/>
  <c r="A1326" i="1"/>
  <c r="A884" i="4" s="1"/>
  <c r="N1325" i="1"/>
  <c r="N883" i="4" s="1"/>
  <c r="M1325" i="1"/>
  <c r="J1325" i="1"/>
  <c r="D1325" i="1"/>
  <c r="D883" i="4" s="1"/>
  <c r="C1325" i="1"/>
  <c r="A1325" i="1"/>
  <c r="A883" i="4" s="1"/>
  <c r="N1324" i="1"/>
  <c r="N882" i="4" s="1"/>
  <c r="M1324" i="1"/>
  <c r="J1324" i="1"/>
  <c r="D1324" i="1"/>
  <c r="D882" i="4" s="1"/>
  <c r="C1324" i="1"/>
  <c r="A1324" i="1"/>
  <c r="A882" i="4" s="1"/>
  <c r="N1323" i="1"/>
  <c r="N881" i="4" s="1"/>
  <c r="M1323" i="1"/>
  <c r="J1323" i="1"/>
  <c r="D1323" i="1"/>
  <c r="D881" i="4" s="1"/>
  <c r="C1323" i="1"/>
  <c r="B1323" i="1" s="1"/>
  <c r="B881" i="4" s="1"/>
  <c r="A1323" i="1"/>
  <c r="A881" i="4" s="1"/>
  <c r="N1322" i="1"/>
  <c r="N880" i="4" s="1"/>
  <c r="M1322" i="1"/>
  <c r="J1322" i="1"/>
  <c r="D1322" i="1"/>
  <c r="D880" i="4" s="1"/>
  <c r="C1322" i="1"/>
  <c r="A1322" i="1"/>
  <c r="A880" i="4" s="1"/>
  <c r="N1321" i="1"/>
  <c r="N879" i="4" s="1"/>
  <c r="M1321" i="1"/>
  <c r="J1321" i="1"/>
  <c r="D1321" i="1"/>
  <c r="D879" i="4" s="1"/>
  <c r="C1321" i="1"/>
  <c r="A1321" i="1"/>
  <c r="A879" i="4" s="1"/>
  <c r="N1320" i="1"/>
  <c r="N878" i="4" s="1"/>
  <c r="M1320" i="1"/>
  <c r="J1320" i="1"/>
  <c r="D1320" i="1"/>
  <c r="D878" i="4" s="1"/>
  <c r="C1320" i="1"/>
  <c r="A1320" i="1"/>
  <c r="A878" i="4" s="1"/>
  <c r="N1319" i="1"/>
  <c r="N877" i="4" s="1"/>
  <c r="M1319" i="1"/>
  <c r="J1319" i="1"/>
  <c r="D1319" i="1"/>
  <c r="D877" i="4" s="1"/>
  <c r="C1319" i="1"/>
  <c r="P1319" i="1" s="1"/>
  <c r="A1319" i="1"/>
  <c r="A877" i="4" s="1"/>
  <c r="N1318" i="1"/>
  <c r="N876" i="4" s="1"/>
  <c r="M1318" i="1"/>
  <c r="J1318" i="1"/>
  <c r="D1318" i="1"/>
  <c r="D876" i="4" s="1"/>
  <c r="C1318" i="1"/>
  <c r="A1318" i="1"/>
  <c r="A876" i="4" s="1"/>
  <c r="N1317" i="1"/>
  <c r="N875" i="4" s="1"/>
  <c r="M1317" i="1"/>
  <c r="J1317" i="1"/>
  <c r="D1317" i="1"/>
  <c r="D875" i="4" s="1"/>
  <c r="C1317" i="1"/>
  <c r="P1317" i="1" s="1"/>
  <c r="A1317" i="1"/>
  <c r="A875" i="4" s="1"/>
  <c r="N1316" i="1"/>
  <c r="N874" i="4" s="1"/>
  <c r="M1316" i="1"/>
  <c r="J1316" i="1"/>
  <c r="D1316" i="1"/>
  <c r="D874" i="4" s="1"/>
  <c r="C1316" i="1"/>
  <c r="A1316" i="1"/>
  <c r="A874" i="4" s="1"/>
  <c r="N1315" i="1"/>
  <c r="N873" i="4" s="1"/>
  <c r="M1315" i="1"/>
  <c r="J1315" i="1"/>
  <c r="D1315" i="1"/>
  <c r="D873" i="4" s="1"/>
  <c r="C1315" i="1"/>
  <c r="B1315" i="1" s="1"/>
  <c r="B873" i="4" s="1"/>
  <c r="A1315" i="1"/>
  <c r="A873" i="4" s="1"/>
  <c r="N1314" i="1"/>
  <c r="N872" i="4" s="1"/>
  <c r="M1314" i="1"/>
  <c r="J1314" i="1"/>
  <c r="D1314" i="1"/>
  <c r="D872" i="4" s="1"/>
  <c r="C1314" i="1"/>
  <c r="B1314" i="1" s="1"/>
  <c r="B872" i="4" s="1"/>
  <c r="A1314" i="1"/>
  <c r="A872" i="4" s="1"/>
  <c r="N1313" i="1"/>
  <c r="N871" i="4" s="1"/>
  <c r="M1313" i="1"/>
  <c r="J1313" i="1"/>
  <c r="D1313" i="1"/>
  <c r="D871" i="4" s="1"/>
  <c r="C1313" i="1"/>
  <c r="B1313" i="1" s="1"/>
  <c r="B871" i="4" s="1"/>
  <c r="A1313" i="1"/>
  <c r="A871" i="4" s="1"/>
  <c r="N1312" i="1"/>
  <c r="N870" i="4" s="1"/>
  <c r="M1312" i="1"/>
  <c r="J1312" i="1"/>
  <c r="D1312" i="1"/>
  <c r="D870" i="4" s="1"/>
  <c r="C1312" i="1"/>
  <c r="B1312" i="1" s="1"/>
  <c r="B870" i="4" s="1"/>
  <c r="A1312" i="1"/>
  <c r="A870" i="4" s="1"/>
  <c r="N1311" i="1"/>
  <c r="N869" i="4" s="1"/>
  <c r="M1311" i="1"/>
  <c r="J1311" i="1"/>
  <c r="D1311" i="1"/>
  <c r="D869" i="4" s="1"/>
  <c r="C1311" i="1"/>
  <c r="A1311" i="1"/>
  <c r="A869" i="4" s="1"/>
  <c r="N1310" i="1"/>
  <c r="N868" i="4" s="1"/>
  <c r="M1310" i="1"/>
  <c r="J1310" i="1"/>
  <c r="D1310" i="1"/>
  <c r="D868" i="4" s="1"/>
  <c r="C1310" i="1"/>
  <c r="A1310" i="1"/>
  <c r="A868" i="4" s="1"/>
  <c r="N1309" i="1"/>
  <c r="N867" i="4" s="1"/>
  <c r="M1309" i="1"/>
  <c r="J1309" i="1"/>
  <c r="D1309" i="1"/>
  <c r="D867" i="4" s="1"/>
  <c r="C1309" i="1"/>
  <c r="A1309" i="1"/>
  <c r="A867" i="4" s="1"/>
  <c r="N1308" i="1"/>
  <c r="N866" i="4" s="1"/>
  <c r="M1308" i="1"/>
  <c r="J1308" i="1"/>
  <c r="D1308" i="1"/>
  <c r="D866" i="4" s="1"/>
  <c r="C1308" i="1"/>
  <c r="P1308" i="1" s="1"/>
  <c r="A1308" i="1"/>
  <c r="A866" i="4" s="1"/>
  <c r="N1307" i="1"/>
  <c r="N865" i="4" s="1"/>
  <c r="M1307" i="1"/>
  <c r="J1307" i="1"/>
  <c r="D1307" i="1"/>
  <c r="D865" i="4" s="1"/>
  <c r="C1307" i="1"/>
  <c r="A1307" i="1"/>
  <c r="A865" i="4" s="1"/>
  <c r="N1306" i="1"/>
  <c r="N864" i="4" s="1"/>
  <c r="M1306" i="1"/>
  <c r="J1306" i="1"/>
  <c r="D1306" i="1"/>
  <c r="D864" i="4" s="1"/>
  <c r="C1306" i="1"/>
  <c r="B1306" i="1" s="1"/>
  <c r="B864" i="4" s="1"/>
  <c r="A1306" i="1"/>
  <c r="A864" i="4" s="1"/>
  <c r="N1305" i="1"/>
  <c r="N863" i="4" s="1"/>
  <c r="M1305" i="1"/>
  <c r="J1305" i="1"/>
  <c r="D1305" i="1"/>
  <c r="D863" i="4" s="1"/>
  <c r="C1305" i="1"/>
  <c r="B1305" i="1" s="1"/>
  <c r="B863" i="4" s="1"/>
  <c r="A1305" i="1"/>
  <c r="A863" i="4" s="1"/>
  <c r="N1304" i="1"/>
  <c r="N862" i="4" s="1"/>
  <c r="M1304" i="1"/>
  <c r="J1304" i="1"/>
  <c r="D1304" i="1"/>
  <c r="D862" i="4" s="1"/>
  <c r="C1304" i="1"/>
  <c r="B1304" i="1" s="1"/>
  <c r="B862" i="4" s="1"/>
  <c r="A1304" i="1"/>
  <c r="A862" i="4" s="1"/>
  <c r="N1303" i="1"/>
  <c r="N861" i="4" s="1"/>
  <c r="M1303" i="1"/>
  <c r="J1303" i="1"/>
  <c r="D1303" i="1"/>
  <c r="D861" i="4" s="1"/>
  <c r="C1303" i="1"/>
  <c r="P1303" i="1" s="1"/>
  <c r="A1303" i="1"/>
  <c r="A861" i="4" s="1"/>
  <c r="N1302" i="1"/>
  <c r="N860" i="4" s="1"/>
  <c r="M1302" i="1"/>
  <c r="J1302" i="1"/>
  <c r="D1302" i="1"/>
  <c r="D860" i="4" s="1"/>
  <c r="C1302" i="1"/>
  <c r="A1302" i="1"/>
  <c r="A860" i="4" s="1"/>
  <c r="N1301" i="1"/>
  <c r="N859" i="4" s="1"/>
  <c r="M1301" i="1"/>
  <c r="J1301" i="1"/>
  <c r="D1301" i="1"/>
  <c r="D859" i="4" s="1"/>
  <c r="C1301" i="1"/>
  <c r="A1301" i="1"/>
  <c r="A859" i="4" s="1"/>
  <c r="N1300" i="1"/>
  <c r="N858" i="4" s="1"/>
  <c r="M1300" i="1"/>
  <c r="J1300" i="1"/>
  <c r="D1300" i="1"/>
  <c r="D858" i="4" s="1"/>
  <c r="C1300" i="1"/>
  <c r="A1300" i="1"/>
  <c r="A858" i="4" s="1"/>
  <c r="N1299" i="1"/>
  <c r="N857" i="4" s="1"/>
  <c r="M1299" i="1"/>
  <c r="J1299" i="1"/>
  <c r="D1299" i="1"/>
  <c r="D857" i="4" s="1"/>
  <c r="C1299" i="1"/>
  <c r="A1299" i="1"/>
  <c r="A857" i="4" s="1"/>
  <c r="N1298" i="1"/>
  <c r="N856" i="4" s="1"/>
  <c r="M1298" i="1"/>
  <c r="J1298" i="1"/>
  <c r="D1298" i="1"/>
  <c r="D856" i="4" s="1"/>
  <c r="C1298" i="1"/>
  <c r="B1298" i="1" s="1"/>
  <c r="B856" i="4" s="1"/>
  <c r="A1298" i="1"/>
  <c r="A856" i="4" s="1"/>
  <c r="N1297" i="1"/>
  <c r="N855" i="4" s="1"/>
  <c r="M1297" i="1"/>
  <c r="J1297" i="1"/>
  <c r="D1297" i="1"/>
  <c r="D855" i="4" s="1"/>
  <c r="C1297" i="1"/>
  <c r="A1297" i="1"/>
  <c r="A855" i="4" s="1"/>
  <c r="N1296" i="1"/>
  <c r="N854" i="4" s="1"/>
  <c r="M1296" i="1"/>
  <c r="J1296" i="1"/>
  <c r="D1296" i="1"/>
  <c r="D854" i="4" s="1"/>
  <c r="C1296" i="1"/>
  <c r="B1296" i="1" s="1"/>
  <c r="B854" i="4" s="1"/>
  <c r="A1296" i="1"/>
  <c r="A854" i="4" s="1"/>
  <c r="N1295" i="1"/>
  <c r="N853" i="4" s="1"/>
  <c r="M1295" i="1"/>
  <c r="J1295" i="1"/>
  <c r="D1295" i="1"/>
  <c r="D853" i="4" s="1"/>
  <c r="C1295" i="1"/>
  <c r="P1295" i="1" s="1"/>
  <c r="A1295" i="1"/>
  <c r="A853" i="4" s="1"/>
  <c r="N1294" i="1"/>
  <c r="N852" i="4" s="1"/>
  <c r="M1294" i="1"/>
  <c r="J1294" i="1"/>
  <c r="D1294" i="1"/>
  <c r="D852" i="4" s="1"/>
  <c r="C1294" i="1"/>
  <c r="B1294" i="1" s="1"/>
  <c r="B852" i="4" s="1"/>
  <c r="A1294" i="1"/>
  <c r="A852" i="4" s="1"/>
  <c r="N1293" i="1"/>
  <c r="N851" i="4" s="1"/>
  <c r="M1293" i="1"/>
  <c r="J1293" i="1"/>
  <c r="D1293" i="1"/>
  <c r="D851" i="4" s="1"/>
  <c r="C1293" i="1"/>
  <c r="P1293" i="1" s="1"/>
  <c r="A1293" i="1"/>
  <c r="A851" i="4" s="1"/>
  <c r="N1292" i="1"/>
  <c r="N850" i="4" s="1"/>
  <c r="M1292" i="1"/>
  <c r="J1292" i="1"/>
  <c r="D1292" i="1"/>
  <c r="D850" i="4" s="1"/>
  <c r="C1292" i="1"/>
  <c r="B1292" i="1" s="1"/>
  <c r="B850" i="4" s="1"/>
  <c r="A1292" i="1"/>
  <c r="A850" i="4" s="1"/>
  <c r="N1291" i="1"/>
  <c r="N849" i="4" s="1"/>
  <c r="M1291" i="1"/>
  <c r="J1291" i="1"/>
  <c r="D1291" i="1"/>
  <c r="D849" i="4" s="1"/>
  <c r="C1291" i="1"/>
  <c r="P1291" i="1" s="1"/>
  <c r="A1291" i="1"/>
  <c r="A849" i="4" s="1"/>
  <c r="N1290" i="1"/>
  <c r="N848" i="4" s="1"/>
  <c r="M1290" i="1"/>
  <c r="J1290" i="1"/>
  <c r="D1290" i="1"/>
  <c r="D848" i="4" s="1"/>
  <c r="C1290" i="1"/>
  <c r="B1290" i="1" s="1"/>
  <c r="B848" i="4" s="1"/>
  <c r="A1290" i="1"/>
  <c r="A848" i="4" s="1"/>
  <c r="N1289" i="1"/>
  <c r="N847" i="4" s="1"/>
  <c r="M1289" i="1"/>
  <c r="J1289" i="1"/>
  <c r="D1289" i="1"/>
  <c r="D847" i="4" s="1"/>
  <c r="C1289" i="1"/>
  <c r="A1289" i="1"/>
  <c r="A847" i="4" s="1"/>
  <c r="N1288" i="1"/>
  <c r="N846" i="4" s="1"/>
  <c r="M1288" i="1"/>
  <c r="J1288" i="1"/>
  <c r="D1288" i="1"/>
  <c r="D846" i="4" s="1"/>
  <c r="C1288" i="1"/>
  <c r="B1288" i="1" s="1"/>
  <c r="B846" i="4" s="1"/>
  <c r="A1288" i="1"/>
  <c r="A846" i="4" s="1"/>
  <c r="N1287" i="1"/>
  <c r="N845" i="4" s="1"/>
  <c r="M1287" i="1"/>
  <c r="J1287" i="1"/>
  <c r="D1287" i="1"/>
  <c r="D845" i="4" s="1"/>
  <c r="C1287" i="1"/>
  <c r="P1287" i="1" s="1"/>
  <c r="A1287" i="1"/>
  <c r="A845" i="4" s="1"/>
  <c r="N1286" i="1"/>
  <c r="N844" i="4" s="1"/>
  <c r="M1286" i="1"/>
  <c r="J1286" i="1"/>
  <c r="D1286" i="1"/>
  <c r="D844" i="4" s="1"/>
  <c r="C1286" i="1"/>
  <c r="B1286" i="1" s="1"/>
  <c r="B844" i="4" s="1"/>
  <c r="A1286" i="1"/>
  <c r="A844" i="4" s="1"/>
  <c r="N1285" i="1"/>
  <c r="N843" i="4" s="1"/>
  <c r="M1285" i="1"/>
  <c r="J1285" i="1"/>
  <c r="D1285" i="1"/>
  <c r="D843" i="4" s="1"/>
  <c r="C1285" i="1"/>
  <c r="B1285" i="1" s="1"/>
  <c r="B843" i="4" s="1"/>
  <c r="A1285" i="1"/>
  <c r="A843" i="4" s="1"/>
  <c r="N1284" i="1"/>
  <c r="N842" i="4" s="1"/>
  <c r="M1284" i="1"/>
  <c r="J1284" i="1"/>
  <c r="D1284" i="1"/>
  <c r="D842" i="4" s="1"/>
  <c r="C1284" i="1"/>
  <c r="B1284" i="1" s="1"/>
  <c r="B842" i="4" s="1"/>
  <c r="A1284" i="1"/>
  <c r="A842" i="4" s="1"/>
  <c r="N1283" i="1"/>
  <c r="N841" i="4" s="1"/>
  <c r="M1283" i="1"/>
  <c r="J1283" i="1"/>
  <c r="D1283" i="1"/>
  <c r="D841" i="4" s="1"/>
  <c r="C1283" i="1"/>
  <c r="A1283" i="1"/>
  <c r="A841" i="4" s="1"/>
  <c r="N1282" i="1"/>
  <c r="N840" i="4" s="1"/>
  <c r="M1282" i="1"/>
  <c r="J1282" i="1"/>
  <c r="D1282" i="1"/>
  <c r="D840" i="4" s="1"/>
  <c r="C1282" i="1"/>
  <c r="B1282" i="1" s="1"/>
  <c r="B840" i="4" s="1"/>
  <c r="A1282" i="1"/>
  <c r="A840" i="4" s="1"/>
  <c r="N1281" i="1"/>
  <c r="N839" i="4" s="1"/>
  <c r="M1281" i="1"/>
  <c r="J1281" i="1"/>
  <c r="D1281" i="1"/>
  <c r="D839" i="4" s="1"/>
  <c r="C1281" i="1"/>
  <c r="A1281" i="1"/>
  <c r="A839" i="4" s="1"/>
  <c r="N1280" i="1"/>
  <c r="N838" i="4" s="1"/>
  <c r="M1280" i="1"/>
  <c r="J1280" i="1"/>
  <c r="D1280" i="1"/>
  <c r="D838" i="4" s="1"/>
  <c r="C1280" i="1"/>
  <c r="A1280" i="1"/>
  <c r="A838" i="4" s="1"/>
  <c r="N1279" i="1"/>
  <c r="N837" i="4" s="1"/>
  <c r="M1279" i="1"/>
  <c r="J1279" i="1"/>
  <c r="D1279" i="1"/>
  <c r="D837" i="4" s="1"/>
  <c r="C1279" i="1"/>
  <c r="A1279" i="1"/>
  <c r="A837" i="4" s="1"/>
  <c r="N1278" i="1"/>
  <c r="N836" i="4" s="1"/>
  <c r="M1278" i="1"/>
  <c r="J1278" i="1"/>
  <c r="D1278" i="1"/>
  <c r="D836" i="4" s="1"/>
  <c r="C1278" i="1"/>
  <c r="C836" i="4" s="1"/>
  <c r="M836" i="4" s="1"/>
  <c r="A1278" i="1"/>
  <c r="A836" i="4" s="1"/>
  <c r="N1277" i="1"/>
  <c r="N835" i="4" s="1"/>
  <c r="M1277" i="1"/>
  <c r="J1277" i="1"/>
  <c r="D1277" i="1"/>
  <c r="D835" i="4" s="1"/>
  <c r="C1277" i="1"/>
  <c r="C835" i="4" s="1"/>
  <c r="M835" i="4" s="1"/>
  <c r="A1277" i="1"/>
  <c r="A835" i="4" s="1"/>
  <c r="N1276" i="1"/>
  <c r="N834" i="4" s="1"/>
  <c r="M1276" i="1"/>
  <c r="J1276" i="1"/>
  <c r="D1276" i="1"/>
  <c r="D834" i="4" s="1"/>
  <c r="C1276" i="1"/>
  <c r="B1276" i="1" s="1"/>
  <c r="B834" i="4" s="1"/>
  <c r="A1276" i="1"/>
  <c r="A834" i="4" s="1"/>
  <c r="N1275" i="1"/>
  <c r="N833" i="4" s="1"/>
  <c r="M1275" i="1"/>
  <c r="J1275" i="1"/>
  <c r="D1275" i="1"/>
  <c r="D833" i="4" s="1"/>
  <c r="C1275" i="1"/>
  <c r="B1275" i="1" s="1"/>
  <c r="B833" i="4" s="1"/>
  <c r="A1275" i="1"/>
  <c r="A833" i="4" s="1"/>
  <c r="N1274" i="1"/>
  <c r="N832" i="4" s="1"/>
  <c r="M1274" i="1"/>
  <c r="J1274" i="1"/>
  <c r="D1274" i="1"/>
  <c r="D832" i="4" s="1"/>
  <c r="C1274" i="1"/>
  <c r="C832" i="4" s="1"/>
  <c r="M832" i="4" s="1"/>
  <c r="A1274" i="1"/>
  <c r="A832" i="4" s="1"/>
  <c r="N1273" i="1"/>
  <c r="N831" i="4" s="1"/>
  <c r="M1273" i="1"/>
  <c r="J1273" i="1"/>
  <c r="D1273" i="1"/>
  <c r="D831" i="4" s="1"/>
  <c r="C1273" i="1"/>
  <c r="B1273" i="1" s="1"/>
  <c r="B831" i="4" s="1"/>
  <c r="A1273" i="1"/>
  <c r="A831" i="4" s="1"/>
  <c r="N1272" i="1"/>
  <c r="N830" i="4" s="1"/>
  <c r="M1272" i="1"/>
  <c r="J1272" i="1"/>
  <c r="D1272" i="1"/>
  <c r="D830" i="4" s="1"/>
  <c r="C1272" i="1"/>
  <c r="A1272" i="1"/>
  <c r="A830" i="4" s="1"/>
  <c r="N1271" i="1"/>
  <c r="N829" i="4" s="1"/>
  <c r="M1271" i="1"/>
  <c r="J1271" i="1"/>
  <c r="D1271" i="1"/>
  <c r="D829" i="4" s="1"/>
  <c r="C1271" i="1"/>
  <c r="B1271" i="1" s="1"/>
  <c r="B829" i="4" s="1"/>
  <c r="A1271" i="1"/>
  <c r="A829" i="4" s="1"/>
  <c r="N1270" i="1"/>
  <c r="N828" i="4" s="1"/>
  <c r="M1270" i="1"/>
  <c r="J1270" i="1"/>
  <c r="D1270" i="1"/>
  <c r="D828" i="4" s="1"/>
  <c r="C1270" i="1"/>
  <c r="B1270" i="1" s="1"/>
  <c r="B828" i="4" s="1"/>
  <c r="A1270" i="1"/>
  <c r="A828" i="4" s="1"/>
  <c r="N1269" i="1"/>
  <c r="N827" i="4" s="1"/>
  <c r="M1269" i="1"/>
  <c r="J1269" i="1"/>
  <c r="D1269" i="1"/>
  <c r="D827" i="4" s="1"/>
  <c r="C1269" i="1"/>
  <c r="C827" i="4" s="1"/>
  <c r="M827" i="4" s="1"/>
  <c r="A1269" i="1"/>
  <c r="A827" i="4" s="1"/>
  <c r="N1268" i="1"/>
  <c r="N826" i="4" s="1"/>
  <c r="M1268" i="1"/>
  <c r="J1268" i="1"/>
  <c r="D1268" i="1"/>
  <c r="D826" i="4" s="1"/>
  <c r="C1268" i="1"/>
  <c r="A1268" i="1"/>
  <c r="A826" i="4" s="1"/>
  <c r="N1267" i="1"/>
  <c r="N825" i="4" s="1"/>
  <c r="M1267" i="1"/>
  <c r="J1267" i="1"/>
  <c r="D1267" i="1"/>
  <c r="D825" i="4" s="1"/>
  <c r="C1267" i="1"/>
  <c r="C825" i="4" s="1"/>
  <c r="M825" i="4" s="1"/>
  <c r="A1267" i="1"/>
  <c r="A825" i="4" s="1"/>
  <c r="N1266" i="1"/>
  <c r="N824" i="4" s="1"/>
  <c r="M1266" i="1"/>
  <c r="J1266" i="1"/>
  <c r="D1266" i="1"/>
  <c r="D824" i="4" s="1"/>
  <c r="C1266" i="1"/>
  <c r="P1266" i="1" s="1"/>
  <c r="A1266" i="1"/>
  <c r="A824" i="4" s="1"/>
  <c r="N1265" i="1"/>
  <c r="N823" i="4" s="1"/>
  <c r="M1265" i="1"/>
  <c r="J1265" i="1"/>
  <c r="D1265" i="1"/>
  <c r="D823" i="4" s="1"/>
  <c r="C1265" i="1"/>
  <c r="C823" i="4" s="1"/>
  <c r="M823" i="4" s="1"/>
  <c r="A1265" i="1"/>
  <c r="A823" i="4" s="1"/>
  <c r="N1264" i="1"/>
  <c r="N822" i="4" s="1"/>
  <c r="M1264" i="1"/>
  <c r="J1264" i="1"/>
  <c r="D1264" i="1"/>
  <c r="D822" i="4" s="1"/>
  <c r="C1264" i="1"/>
  <c r="B1264" i="1" s="1"/>
  <c r="B822" i="4" s="1"/>
  <c r="A1264" i="1"/>
  <c r="A822" i="4" s="1"/>
  <c r="N1263" i="1"/>
  <c r="N821" i="4" s="1"/>
  <c r="M1263" i="1"/>
  <c r="J1263" i="1"/>
  <c r="D1263" i="1"/>
  <c r="D821" i="4" s="1"/>
  <c r="C1263" i="1"/>
  <c r="A1263" i="1"/>
  <c r="A821" i="4" s="1"/>
  <c r="N1262" i="1"/>
  <c r="N820" i="4" s="1"/>
  <c r="M1262" i="1"/>
  <c r="J1262" i="1"/>
  <c r="D1262" i="1"/>
  <c r="D820" i="4" s="1"/>
  <c r="C1262" i="1"/>
  <c r="A1262" i="1"/>
  <c r="A820" i="4" s="1"/>
  <c r="N1261" i="1"/>
  <c r="N819" i="4" s="1"/>
  <c r="M1261" i="1"/>
  <c r="J1261" i="1"/>
  <c r="D1261" i="1"/>
  <c r="D819" i="4" s="1"/>
  <c r="C1261" i="1"/>
  <c r="P1261" i="1" s="1"/>
  <c r="A1261" i="1"/>
  <c r="A819" i="4" s="1"/>
  <c r="N1260" i="1"/>
  <c r="N818" i="4" s="1"/>
  <c r="M1260" i="1"/>
  <c r="J1260" i="1"/>
  <c r="D1260" i="1"/>
  <c r="D818" i="4" s="1"/>
  <c r="C1260" i="1"/>
  <c r="A1260" i="1"/>
  <c r="A818" i="4" s="1"/>
  <c r="N1259" i="1"/>
  <c r="N817" i="4" s="1"/>
  <c r="M1259" i="1"/>
  <c r="J1259" i="1"/>
  <c r="D1259" i="1"/>
  <c r="D817" i="4" s="1"/>
  <c r="C1259" i="1"/>
  <c r="P1259" i="1" s="1"/>
  <c r="A1259" i="1"/>
  <c r="A817" i="4" s="1"/>
  <c r="N1258" i="1"/>
  <c r="N816" i="4" s="1"/>
  <c r="M1258" i="1"/>
  <c r="J1258" i="1"/>
  <c r="D1258" i="1"/>
  <c r="D816" i="4" s="1"/>
  <c r="C1258" i="1"/>
  <c r="B1258" i="1" s="1"/>
  <c r="B816" i="4" s="1"/>
  <c r="A1258" i="1"/>
  <c r="A816" i="4" s="1"/>
  <c r="N1257" i="1"/>
  <c r="N815" i="4" s="1"/>
  <c r="M1257" i="1"/>
  <c r="J1257" i="1"/>
  <c r="D1257" i="1"/>
  <c r="D815" i="4" s="1"/>
  <c r="C1257" i="1"/>
  <c r="P1257" i="1" s="1"/>
  <c r="A1257" i="1"/>
  <c r="A815" i="4" s="1"/>
  <c r="N1256" i="1"/>
  <c r="N814" i="4" s="1"/>
  <c r="M1256" i="1"/>
  <c r="J1256" i="1"/>
  <c r="D1256" i="1"/>
  <c r="D814" i="4" s="1"/>
  <c r="C1256" i="1"/>
  <c r="B1256" i="1" s="1"/>
  <c r="B814" i="4" s="1"/>
  <c r="A1256" i="1"/>
  <c r="A814" i="4" s="1"/>
  <c r="N1255" i="1"/>
  <c r="N813" i="4" s="1"/>
  <c r="M1255" i="1"/>
  <c r="J1255" i="1"/>
  <c r="D1255" i="1"/>
  <c r="D813" i="4" s="1"/>
  <c r="C1255" i="1"/>
  <c r="A1255" i="1"/>
  <c r="A813" i="4" s="1"/>
  <c r="N1254" i="1"/>
  <c r="N812" i="4" s="1"/>
  <c r="M1254" i="1"/>
  <c r="J1254" i="1"/>
  <c r="D1254" i="1"/>
  <c r="D812" i="4" s="1"/>
  <c r="C1254" i="1"/>
  <c r="A1254" i="1"/>
  <c r="A812" i="4" s="1"/>
  <c r="N1253" i="1"/>
  <c r="N811" i="4" s="1"/>
  <c r="M1253" i="1"/>
  <c r="J1253" i="1"/>
  <c r="D1253" i="1"/>
  <c r="D811" i="4" s="1"/>
  <c r="C1253" i="1"/>
  <c r="C811" i="4" s="1"/>
  <c r="M811" i="4" s="1"/>
  <c r="A1253" i="1"/>
  <c r="A811" i="4" s="1"/>
  <c r="N1252" i="1"/>
  <c r="N810" i="4" s="1"/>
  <c r="M1252" i="1"/>
  <c r="J1252" i="1"/>
  <c r="D1252" i="1"/>
  <c r="D810" i="4" s="1"/>
  <c r="C1252" i="1"/>
  <c r="A1252" i="1"/>
  <c r="A810" i="4" s="1"/>
  <c r="N1251" i="1"/>
  <c r="N809" i="4" s="1"/>
  <c r="M1251" i="1"/>
  <c r="J1251" i="1"/>
  <c r="D1251" i="1"/>
  <c r="D809" i="4" s="1"/>
  <c r="C1251" i="1"/>
  <c r="A1251" i="1"/>
  <c r="A809" i="4" s="1"/>
  <c r="N1250" i="1"/>
  <c r="N808" i="4" s="1"/>
  <c r="M1250" i="1"/>
  <c r="J1250" i="1"/>
  <c r="D1250" i="1"/>
  <c r="D808" i="4" s="1"/>
  <c r="C1250" i="1"/>
  <c r="P1250" i="1" s="1"/>
  <c r="A1250" i="1"/>
  <c r="A808" i="4" s="1"/>
  <c r="N1249" i="1"/>
  <c r="N807" i="4" s="1"/>
  <c r="M1249" i="1"/>
  <c r="J1249" i="1"/>
  <c r="D1249" i="1"/>
  <c r="D807" i="4" s="1"/>
  <c r="C1249" i="1"/>
  <c r="B1249" i="1" s="1"/>
  <c r="B807" i="4" s="1"/>
  <c r="A1249" i="1"/>
  <c r="A807" i="4" s="1"/>
  <c r="N1248" i="1"/>
  <c r="N806" i="4" s="1"/>
  <c r="M1248" i="1"/>
  <c r="J1248" i="1"/>
  <c r="D1248" i="1"/>
  <c r="D806" i="4" s="1"/>
  <c r="C1248" i="1"/>
  <c r="P1248" i="1" s="1"/>
  <c r="A1248" i="1"/>
  <c r="A806" i="4" s="1"/>
  <c r="N1247" i="1"/>
  <c r="N805" i="4" s="1"/>
  <c r="M1247" i="1"/>
  <c r="J1247" i="1"/>
  <c r="D1247" i="1"/>
  <c r="D805" i="4" s="1"/>
  <c r="C1247" i="1"/>
  <c r="C805" i="4" s="1"/>
  <c r="M805" i="4" s="1"/>
  <c r="A1247" i="1"/>
  <c r="A805" i="4" s="1"/>
  <c r="N1246" i="1"/>
  <c r="N804" i="4" s="1"/>
  <c r="M1246" i="1"/>
  <c r="J1246" i="1"/>
  <c r="D1246" i="1"/>
  <c r="D804" i="4" s="1"/>
  <c r="C1246" i="1"/>
  <c r="B1246" i="1" s="1"/>
  <c r="B804" i="4" s="1"/>
  <c r="A1246" i="1"/>
  <c r="A804" i="4" s="1"/>
  <c r="N1245" i="1"/>
  <c r="N803" i="4" s="1"/>
  <c r="M1245" i="1"/>
  <c r="J1245" i="1"/>
  <c r="D1245" i="1"/>
  <c r="D803" i="4" s="1"/>
  <c r="C1245" i="1"/>
  <c r="B1245" i="1" s="1"/>
  <c r="B803" i="4" s="1"/>
  <c r="A1245" i="1"/>
  <c r="A803" i="4" s="1"/>
  <c r="N1244" i="1"/>
  <c r="N802" i="4" s="1"/>
  <c r="M1244" i="1"/>
  <c r="J1244" i="1"/>
  <c r="D1244" i="1"/>
  <c r="D802" i="4" s="1"/>
  <c r="C1244" i="1"/>
  <c r="A1244" i="1"/>
  <c r="A802" i="4" s="1"/>
  <c r="N1243" i="1"/>
  <c r="N801" i="4" s="1"/>
  <c r="M1243" i="1"/>
  <c r="J1243" i="1"/>
  <c r="D1243" i="1"/>
  <c r="D801" i="4" s="1"/>
  <c r="C1243" i="1"/>
  <c r="B1243" i="1" s="1"/>
  <c r="B801" i="4" s="1"/>
  <c r="A1243" i="1"/>
  <c r="A801" i="4" s="1"/>
  <c r="N1242" i="1"/>
  <c r="N800" i="4" s="1"/>
  <c r="M1242" i="1"/>
  <c r="J1242" i="1"/>
  <c r="D1242" i="1"/>
  <c r="D800" i="4" s="1"/>
  <c r="C1242" i="1"/>
  <c r="P1242" i="1" s="1"/>
  <c r="A1242" i="1"/>
  <c r="A800" i="4" s="1"/>
  <c r="N1241" i="1"/>
  <c r="N799" i="4" s="1"/>
  <c r="M1241" i="1"/>
  <c r="J1241" i="1"/>
  <c r="D1241" i="1"/>
  <c r="D799" i="4" s="1"/>
  <c r="C1241" i="1"/>
  <c r="B1241" i="1" s="1"/>
  <c r="B799" i="4" s="1"/>
  <c r="A1241" i="1"/>
  <c r="A799" i="4" s="1"/>
  <c r="N1240" i="1"/>
  <c r="N798" i="4" s="1"/>
  <c r="M1240" i="1"/>
  <c r="J1240" i="1"/>
  <c r="D1240" i="1"/>
  <c r="D798" i="4" s="1"/>
  <c r="C1240" i="1"/>
  <c r="B1240" i="1" s="1"/>
  <c r="B798" i="4" s="1"/>
  <c r="A1240" i="1"/>
  <c r="A798" i="4" s="1"/>
  <c r="N1239" i="1"/>
  <c r="N797" i="4" s="1"/>
  <c r="M1239" i="1"/>
  <c r="J1239" i="1"/>
  <c r="D1239" i="1"/>
  <c r="D797" i="4" s="1"/>
  <c r="C1239" i="1"/>
  <c r="B1239" i="1" s="1"/>
  <c r="B797" i="4" s="1"/>
  <c r="A1239" i="1"/>
  <c r="A797" i="4" s="1"/>
  <c r="N1238" i="1"/>
  <c r="N796" i="4" s="1"/>
  <c r="M1238" i="1"/>
  <c r="J1238" i="1"/>
  <c r="D1238" i="1"/>
  <c r="D796" i="4" s="1"/>
  <c r="C1238" i="1"/>
  <c r="A1238" i="1"/>
  <c r="A796" i="4" s="1"/>
  <c r="N1237" i="1"/>
  <c r="N795" i="4" s="1"/>
  <c r="M1237" i="1"/>
  <c r="J1237" i="1"/>
  <c r="D1237" i="1"/>
  <c r="D795" i="4" s="1"/>
  <c r="C1237" i="1"/>
  <c r="C795" i="4" s="1"/>
  <c r="M795" i="4" s="1"/>
  <c r="A1237" i="1"/>
  <c r="A795" i="4" s="1"/>
  <c r="N1236" i="1"/>
  <c r="N794" i="4" s="1"/>
  <c r="M1236" i="1"/>
  <c r="J1236" i="1"/>
  <c r="D1236" i="1"/>
  <c r="D794" i="4" s="1"/>
  <c r="C1236" i="1"/>
  <c r="B1236" i="1" s="1"/>
  <c r="B794" i="4" s="1"/>
  <c r="A1236" i="1"/>
  <c r="A794" i="4" s="1"/>
  <c r="N1235" i="1"/>
  <c r="N793" i="4" s="1"/>
  <c r="M1235" i="1"/>
  <c r="J1235" i="1"/>
  <c r="D1235" i="1"/>
  <c r="D793" i="4" s="1"/>
  <c r="C1235" i="1"/>
  <c r="B1235" i="1" s="1"/>
  <c r="B793" i="4" s="1"/>
  <c r="A1235" i="1"/>
  <c r="A793" i="4" s="1"/>
  <c r="N1234" i="1"/>
  <c r="N792" i="4" s="1"/>
  <c r="M1234" i="1"/>
  <c r="J1234" i="1"/>
  <c r="D1234" i="1"/>
  <c r="D792" i="4" s="1"/>
  <c r="C1234" i="1"/>
  <c r="B1234" i="1" s="1"/>
  <c r="B792" i="4" s="1"/>
  <c r="A1234" i="1"/>
  <c r="A792" i="4" s="1"/>
  <c r="N1233" i="1"/>
  <c r="N791" i="4" s="1"/>
  <c r="M1233" i="1"/>
  <c r="J1233" i="1"/>
  <c r="D1233" i="1"/>
  <c r="D791" i="4" s="1"/>
  <c r="C1233" i="1"/>
  <c r="B1233" i="1" s="1"/>
  <c r="B791" i="4" s="1"/>
  <c r="A1233" i="1"/>
  <c r="A791" i="4" s="1"/>
  <c r="N1232" i="1"/>
  <c r="N790" i="4" s="1"/>
  <c r="M1232" i="1"/>
  <c r="J1232" i="1"/>
  <c r="D1232" i="1"/>
  <c r="D790" i="4" s="1"/>
  <c r="C1232" i="1"/>
  <c r="B1232" i="1" s="1"/>
  <c r="B790" i="4" s="1"/>
  <c r="A1232" i="1"/>
  <c r="A790" i="4" s="1"/>
  <c r="N1231" i="1"/>
  <c r="N789" i="4" s="1"/>
  <c r="M1231" i="1"/>
  <c r="J1231" i="1"/>
  <c r="D1231" i="1"/>
  <c r="D789" i="4" s="1"/>
  <c r="C1231" i="1"/>
  <c r="P1231" i="1" s="1"/>
  <c r="A1231" i="1"/>
  <c r="A789" i="4" s="1"/>
  <c r="N1230" i="1"/>
  <c r="N788" i="4" s="1"/>
  <c r="M1230" i="1"/>
  <c r="J1230" i="1"/>
  <c r="D1230" i="1"/>
  <c r="D788" i="4" s="1"/>
  <c r="C1230" i="1"/>
  <c r="A1230" i="1"/>
  <c r="A788" i="4" s="1"/>
  <c r="N1229" i="1"/>
  <c r="N787" i="4" s="1"/>
  <c r="M1229" i="1"/>
  <c r="J1229" i="1"/>
  <c r="D1229" i="1"/>
  <c r="D787" i="4" s="1"/>
  <c r="C1229" i="1"/>
  <c r="B1229" i="1" s="1"/>
  <c r="B787" i="4" s="1"/>
  <c r="A1229" i="1"/>
  <c r="A787" i="4" s="1"/>
  <c r="N1228" i="1"/>
  <c r="N786" i="4" s="1"/>
  <c r="M1228" i="1"/>
  <c r="J1228" i="1"/>
  <c r="D1228" i="1"/>
  <c r="D786" i="4" s="1"/>
  <c r="C1228" i="1"/>
  <c r="A1228" i="1"/>
  <c r="A786" i="4" s="1"/>
  <c r="N1227" i="1"/>
  <c r="N785" i="4" s="1"/>
  <c r="M1227" i="1"/>
  <c r="J1227" i="1"/>
  <c r="D1227" i="1"/>
  <c r="D785" i="4" s="1"/>
  <c r="C1227" i="1"/>
  <c r="A1227" i="1"/>
  <c r="A785" i="4" s="1"/>
  <c r="N1226" i="1"/>
  <c r="N784" i="4" s="1"/>
  <c r="M1226" i="1"/>
  <c r="J1226" i="1"/>
  <c r="D1226" i="1"/>
  <c r="D784" i="4" s="1"/>
  <c r="C1226" i="1"/>
  <c r="P1226" i="1" s="1"/>
  <c r="A1226" i="1"/>
  <c r="A784" i="4" s="1"/>
  <c r="N1225" i="1"/>
  <c r="N783" i="4" s="1"/>
  <c r="M1225" i="1"/>
  <c r="J1225" i="1"/>
  <c r="D1225" i="1"/>
  <c r="D783" i="4" s="1"/>
  <c r="C1225" i="1"/>
  <c r="C783" i="4" s="1"/>
  <c r="M783" i="4" s="1"/>
  <c r="A1225" i="1"/>
  <c r="A783" i="4" s="1"/>
  <c r="N1224" i="1"/>
  <c r="N782" i="4" s="1"/>
  <c r="M1224" i="1"/>
  <c r="J1224" i="1"/>
  <c r="D1224" i="1"/>
  <c r="D782" i="4" s="1"/>
  <c r="C1224" i="1"/>
  <c r="A1224" i="1"/>
  <c r="A782" i="4" s="1"/>
  <c r="N1223" i="1"/>
  <c r="N781" i="4" s="1"/>
  <c r="M1223" i="1"/>
  <c r="J1223" i="1"/>
  <c r="D1223" i="1"/>
  <c r="D781" i="4" s="1"/>
  <c r="C1223" i="1"/>
  <c r="A1223" i="1"/>
  <c r="A781" i="4" s="1"/>
  <c r="N1222" i="1"/>
  <c r="N780" i="4" s="1"/>
  <c r="M1222" i="1"/>
  <c r="J1222" i="1"/>
  <c r="D1222" i="1"/>
  <c r="D780" i="4" s="1"/>
  <c r="C1222" i="1"/>
  <c r="B1222" i="1" s="1"/>
  <c r="B780" i="4" s="1"/>
  <c r="A1222" i="1"/>
  <c r="A780" i="4" s="1"/>
  <c r="N1221" i="1"/>
  <c r="N779" i="4" s="1"/>
  <c r="M1221" i="1"/>
  <c r="J1221" i="1"/>
  <c r="D1221" i="1"/>
  <c r="D779" i="4" s="1"/>
  <c r="C1221" i="1"/>
  <c r="B1221" i="1" s="1"/>
  <c r="B779" i="4" s="1"/>
  <c r="A1221" i="1"/>
  <c r="A779" i="4" s="1"/>
  <c r="N1220" i="1"/>
  <c r="N778" i="4" s="1"/>
  <c r="M1220" i="1"/>
  <c r="J1220" i="1"/>
  <c r="D1220" i="1"/>
  <c r="D778" i="4" s="1"/>
  <c r="C1220" i="1"/>
  <c r="P1220" i="1" s="1"/>
  <c r="A1220" i="1"/>
  <c r="A778" i="4" s="1"/>
  <c r="N1219" i="1"/>
  <c r="N777" i="4" s="1"/>
  <c r="M1219" i="1"/>
  <c r="J1219" i="1"/>
  <c r="D1219" i="1"/>
  <c r="D777" i="4" s="1"/>
  <c r="C1219" i="1"/>
  <c r="A1219" i="1"/>
  <c r="A777" i="4" s="1"/>
  <c r="N1218" i="1"/>
  <c r="N776" i="4" s="1"/>
  <c r="M1218" i="1"/>
  <c r="J1218" i="1"/>
  <c r="D1218" i="1"/>
  <c r="D776" i="4" s="1"/>
  <c r="C1218" i="1"/>
  <c r="P1218" i="1" s="1"/>
  <c r="A1218" i="1"/>
  <c r="A776" i="4" s="1"/>
  <c r="N1217" i="1"/>
  <c r="N775" i="4" s="1"/>
  <c r="M1217" i="1"/>
  <c r="J1217" i="1"/>
  <c r="D1217" i="1"/>
  <c r="D775" i="4" s="1"/>
  <c r="C1217" i="1"/>
  <c r="A1217" i="1"/>
  <c r="A775" i="4" s="1"/>
  <c r="N1216" i="1"/>
  <c r="N774" i="4" s="1"/>
  <c r="M1216" i="1"/>
  <c r="J1216" i="1"/>
  <c r="D1216" i="1"/>
  <c r="D774" i="4" s="1"/>
  <c r="C1216" i="1"/>
  <c r="C774" i="4" s="1"/>
  <c r="M774" i="4" s="1"/>
  <c r="A1216" i="1"/>
  <c r="A774" i="4" s="1"/>
  <c r="N1215" i="1"/>
  <c r="N773" i="4" s="1"/>
  <c r="M1215" i="1"/>
  <c r="J1215" i="1"/>
  <c r="D1215" i="1"/>
  <c r="D773" i="4" s="1"/>
  <c r="C1215" i="1"/>
  <c r="B1215" i="1" s="1"/>
  <c r="B773" i="4" s="1"/>
  <c r="A1215" i="1"/>
  <c r="A773" i="4" s="1"/>
  <c r="N1214" i="1"/>
  <c r="N772" i="4" s="1"/>
  <c r="M1214" i="1"/>
  <c r="J1214" i="1"/>
  <c r="D1214" i="1"/>
  <c r="D772" i="4" s="1"/>
  <c r="C1214" i="1"/>
  <c r="A1214" i="1"/>
  <c r="A772" i="4" s="1"/>
  <c r="N1213" i="1"/>
  <c r="N771" i="4" s="1"/>
  <c r="M1213" i="1"/>
  <c r="J1213" i="1"/>
  <c r="D1213" i="1"/>
  <c r="D771" i="4" s="1"/>
  <c r="C1213" i="1"/>
  <c r="B1213" i="1" s="1"/>
  <c r="B771" i="4" s="1"/>
  <c r="A1213" i="1"/>
  <c r="A771" i="4" s="1"/>
  <c r="N1212" i="1"/>
  <c r="N770" i="4" s="1"/>
  <c r="M1212" i="1"/>
  <c r="J1212" i="1"/>
  <c r="D1212" i="1"/>
  <c r="D770" i="4" s="1"/>
  <c r="C1212" i="1"/>
  <c r="A1212" i="1"/>
  <c r="A770" i="4" s="1"/>
  <c r="N1211" i="1"/>
  <c r="N769" i="4" s="1"/>
  <c r="M1211" i="1"/>
  <c r="J1211" i="1"/>
  <c r="D1211" i="1"/>
  <c r="D769" i="4" s="1"/>
  <c r="C1211" i="1"/>
  <c r="B1211" i="1" s="1"/>
  <c r="B769" i="4" s="1"/>
  <c r="A1211" i="1"/>
  <c r="A769" i="4" s="1"/>
  <c r="N1210" i="1"/>
  <c r="N768" i="4" s="1"/>
  <c r="M1210" i="1"/>
  <c r="J1210" i="1"/>
  <c r="D1210" i="1"/>
  <c r="D768" i="4" s="1"/>
  <c r="C1210" i="1"/>
  <c r="C768" i="4" s="1"/>
  <c r="M768" i="4" s="1"/>
  <c r="A1210" i="1"/>
  <c r="A768" i="4" s="1"/>
  <c r="N1209" i="1"/>
  <c r="N767" i="4" s="1"/>
  <c r="M1209" i="1"/>
  <c r="J1209" i="1"/>
  <c r="D1209" i="1"/>
  <c r="D767" i="4" s="1"/>
  <c r="C1209" i="1"/>
  <c r="B1209" i="1" s="1"/>
  <c r="B767" i="4" s="1"/>
  <c r="A1209" i="1"/>
  <c r="A767" i="4" s="1"/>
  <c r="N1208" i="1"/>
  <c r="N766" i="4" s="1"/>
  <c r="M1208" i="1"/>
  <c r="J1208" i="1"/>
  <c r="D1208" i="1"/>
  <c r="D766" i="4" s="1"/>
  <c r="C1208" i="1"/>
  <c r="C766" i="4" s="1"/>
  <c r="M766" i="4" s="1"/>
  <c r="A1208" i="1"/>
  <c r="A766" i="4" s="1"/>
  <c r="N1207" i="1"/>
  <c r="N765" i="4" s="1"/>
  <c r="M1207" i="1"/>
  <c r="J1207" i="1"/>
  <c r="D1207" i="1"/>
  <c r="D765" i="4" s="1"/>
  <c r="C1207" i="1"/>
  <c r="P1207" i="1" s="1"/>
  <c r="A1207" i="1"/>
  <c r="A765" i="4" s="1"/>
  <c r="N1206" i="1"/>
  <c r="N764" i="4" s="1"/>
  <c r="M1206" i="1"/>
  <c r="J1206" i="1"/>
  <c r="D1206" i="1"/>
  <c r="D764" i="4" s="1"/>
  <c r="C1206" i="1"/>
  <c r="C764" i="4" s="1"/>
  <c r="M764" i="4" s="1"/>
  <c r="A1206" i="1"/>
  <c r="A764" i="4" s="1"/>
  <c r="N1205" i="1"/>
  <c r="N763" i="4" s="1"/>
  <c r="M1205" i="1"/>
  <c r="J1205" i="1"/>
  <c r="D1205" i="1"/>
  <c r="D763" i="4" s="1"/>
  <c r="C1205" i="1"/>
  <c r="B1205" i="1" s="1"/>
  <c r="B763" i="4" s="1"/>
  <c r="A1205" i="1"/>
  <c r="A763" i="4" s="1"/>
  <c r="N1204" i="1"/>
  <c r="N762" i="4" s="1"/>
  <c r="M1204" i="1"/>
  <c r="J1204" i="1"/>
  <c r="D1204" i="1"/>
  <c r="D762" i="4" s="1"/>
  <c r="C1204" i="1"/>
  <c r="A1204" i="1"/>
  <c r="A762" i="4" s="1"/>
  <c r="N1203" i="1"/>
  <c r="N761" i="4" s="1"/>
  <c r="M1203" i="1"/>
  <c r="J1203" i="1"/>
  <c r="D1203" i="1"/>
  <c r="D761" i="4" s="1"/>
  <c r="C1203" i="1"/>
  <c r="B1203" i="1" s="1"/>
  <c r="B761" i="4" s="1"/>
  <c r="A1203" i="1"/>
  <c r="A761" i="4" s="1"/>
  <c r="N1202" i="1"/>
  <c r="N760" i="4" s="1"/>
  <c r="M1202" i="1"/>
  <c r="J1202" i="1"/>
  <c r="D1202" i="1"/>
  <c r="D760" i="4" s="1"/>
  <c r="C1202" i="1"/>
  <c r="C760" i="4" s="1"/>
  <c r="M760" i="4" s="1"/>
  <c r="A1202" i="1"/>
  <c r="A760" i="4" s="1"/>
  <c r="N1201" i="1"/>
  <c r="N759" i="4" s="1"/>
  <c r="M1201" i="1"/>
  <c r="J1201" i="1"/>
  <c r="D1201" i="1"/>
  <c r="D759" i="4" s="1"/>
  <c r="C1201" i="1"/>
  <c r="P1201" i="1" s="1"/>
  <c r="A1201" i="1"/>
  <c r="A759" i="4" s="1"/>
  <c r="N1200" i="1"/>
  <c r="N758" i="4" s="1"/>
  <c r="M1200" i="1"/>
  <c r="J1200" i="1"/>
  <c r="D1200" i="1"/>
  <c r="D758" i="4" s="1"/>
  <c r="C1200" i="1"/>
  <c r="B1200" i="1" s="1"/>
  <c r="B758" i="4" s="1"/>
  <c r="A1200" i="1"/>
  <c r="A758" i="4" s="1"/>
  <c r="N1199" i="1"/>
  <c r="N757" i="4" s="1"/>
  <c r="M1199" i="1"/>
  <c r="J1199" i="1"/>
  <c r="D1199" i="1"/>
  <c r="D757" i="4" s="1"/>
  <c r="C1199" i="1"/>
  <c r="P1199" i="1" s="1"/>
  <c r="A1199" i="1"/>
  <c r="A757" i="4" s="1"/>
  <c r="N1198" i="1"/>
  <c r="N756" i="4" s="1"/>
  <c r="M1198" i="1"/>
  <c r="J1198" i="1"/>
  <c r="D1198" i="1"/>
  <c r="D756" i="4" s="1"/>
  <c r="C1198" i="1"/>
  <c r="P1198" i="1" s="1"/>
  <c r="A1198" i="1"/>
  <c r="A756" i="4" s="1"/>
  <c r="N1197" i="1"/>
  <c r="N755" i="4" s="1"/>
  <c r="M1197" i="1"/>
  <c r="J1197" i="1"/>
  <c r="D1197" i="1"/>
  <c r="D755" i="4" s="1"/>
  <c r="C1197" i="1"/>
  <c r="P1197" i="1" s="1"/>
  <c r="A1197" i="1"/>
  <c r="A755" i="4" s="1"/>
  <c r="N1196" i="1"/>
  <c r="N754" i="4" s="1"/>
  <c r="M1196" i="1"/>
  <c r="J1196" i="1"/>
  <c r="D1196" i="1"/>
  <c r="D754" i="4" s="1"/>
  <c r="C1196" i="1"/>
  <c r="P1196" i="1" s="1"/>
  <c r="A1196" i="1"/>
  <c r="A754" i="4" s="1"/>
  <c r="N1195" i="1"/>
  <c r="N753" i="4" s="1"/>
  <c r="M1195" i="1"/>
  <c r="J1195" i="1"/>
  <c r="D1195" i="1"/>
  <c r="D753" i="4" s="1"/>
  <c r="C1195" i="1"/>
  <c r="P1195" i="1" s="1"/>
  <c r="A1195" i="1"/>
  <c r="A753" i="4" s="1"/>
  <c r="N1194" i="1"/>
  <c r="N752" i="4" s="1"/>
  <c r="M1194" i="1"/>
  <c r="J1194" i="1"/>
  <c r="D1194" i="1"/>
  <c r="D752" i="4" s="1"/>
  <c r="C1194" i="1"/>
  <c r="C752" i="4" s="1"/>
  <c r="M752" i="4" s="1"/>
  <c r="A1194" i="1"/>
  <c r="A752" i="4" s="1"/>
  <c r="N1193" i="1"/>
  <c r="N751" i="4" s="1"/>
  <c r="M1193" i="1"/>
  <c r="J1193" i="1"/>
  <c r="D1193" i="1"/>
  <c r="D751" i="4" s="1"/>
  <c r="C1193" i="1"/>
  <c r="P1193" i="1" s="1"/>
  <c r="A1193" i="1"/>
  <c r="A751" i="4" s="1"/>
  <c r="N1192" i="1"/>
  <c r="N750" i="4" s="1"/>
  <c r="M1192" i="1"/>
  <c r="J1192" i="1"/>
  <c r="D1192" i="1"/>
  <c r="D750" i="4" s="1"/>
  <c r="C1192" i="1"/>
  <c r="A1192" i="1"/>
  <c r="A750" i="4" s="1"/>
  <c r="N1191" i="1"/>
  <c r="N749" i="4" s="1"/>
  <c r="M1191" i="1"/>
  <c r="J1191" i="1"/>
  <c r="D1191" i="1"/>
  <c r="D749" i="4" s="1"/>
  <c r="C1191" i="1"/>
  <c r="A1191" i="1"/>
  <c r="A749" i="4" s="1"/>
  <c r="N1190" i="1"/>
  <c r="N748" i="4" s="1"/>
  <c r="M1190" i="1"/>
  <c r="J1190" i="1"/>
  <c r="D1190" i="1"/>
  <c r="D748" i="4" s="1"/>
  <c r="C1190" i="1"/>
  <c r="A1190" i="1"/>
  <c r="A748" i="4" s="1"/>
  <c r="N1189" i="1"/>
  <c r="N747" i="4" s="1"/>
  <c r="M1189" i="1"/>
  <c r="J1189" i="1"/>
  <c r="D1189" i="1"/>
  <c r="D747" i="4" s="1"/>
  <c r="C1189" i="1"/>
  <c r="C747" i="4" s="1"/>
  <c r="M747" i="4" s="1"/>
  <c r="A1189" i="1"/>
  <c r="A747" i="4" s="1"/>
  <c r="N1188" i="1"/>
  <c r="N746" i="4" s="1"/>
  <c r="M1188" i="1"/>
  <c r="J1188" i="1"/>
  <c r="D1188" i="1"/>
  <c r="D746" i="4" s="1"/>
  <c r="C1188" i="1"/>
  <c r="A1188" i="1"/>
  <c r="A746" i="4" s="1"/>
  <c r="N1187" i="1"/>
  <c r="N745" i="4" s="1"/>
  <c r="M1187" i="1"/>
  <c r="J1187" i="1"/>
  <c r="D1187" i="1"/>
  <c r="D745" i="4" s="1"/>
  <c r="C1187" i="1"/>
  <c r="B1187" i="1" s="1"/>
  <c r="B745" i="4" s="1"/>
  <c r="A1187" i="1"/>
  <c r="A745" i="4" s="1"/>
  <c r="N1186" i="1"/>
  <c r="N744" i="4" s="1"/>
  <c r="M1186" i="1"/>
  <c r="J1186" i="1"/>
  <c r="D1186" i="1"/>
  <c r="D744" i="4" s="1"/>
  <c r="C1186" i="1"/>
  <c r="A1186" i="1"/>
  <c r="A744" i="4" s="1"/>
  <c r="N1185" i="1"/>
  <c r="N743" i="4" s="1"/>
  <c r="M1185" i="1"/>
  <c r="J1185" i="1"/>
  <c r="D1185" i="1"/>
  <c r="D743" i="4" s="1"/>
  <c r="C1185" i="1"/>
  <c r="B1185" i="1" s="1"/>
  <c r="B743" i="4" s="1"/>
  <c r="A1185" i="1"/>
  <c r="A743" i="4" s="1"/>
  <c r="N1184" i="1"/>
  <c r="N742" i="4" s="1"/>
  <c r="M1184" i="1"/>
  <c r="J1184" i="1"/>
  <c r="D1184" i="1"/>
  <c r="D742" i="4" s="1"/>
  <c r="C1184" i="1"/>
  <c r="P1184" i="1" s="1"/>
  <c r="A1184" i="1"/>
  <c r="A742" i="4" s="1"/>
  <c r="N1183" i="1"/>
  <c r="N741" i="4" s="1"/>
  <c r="M1183" i="1"/>
  <c r="J1183" i="1"/>
  <c r="D1183" i="1"/>
  <c r="D741" i="4" s="1"/>
  <c r="C1183" i="1"/>
  <c r="A1183" i="1"/>
  <c r="A741" i="4" s="1"/>
  <c r="N1182" i="1"/>
  <c r="N740" i="4" s="1"/>
  <c r="M1182" i="1"/>
  <c r="J1182" i="1"/>
  <c r="D1182" i="1"/>
  <c r="D740" i="4" s="1"/>
  <c r="C1182" i="1"/>
  <c r="A1182" i="1"/>
  <c r="A740" i="4" s="1"/>
  <c r="N1181" i="1"/>
  <c r="N739" i="4" s="1"/>
  <c r="M1181" i="1"/>
  <c r="J1181" i="1"/>
  <c r="D1181" i="1"/>
  <c r="D739" i="4" s="1"/>
  <c r="C1181" i="1"/>
  <c r="P1181" i="1" s="1"/>
  <c r="A1181" i="1"/>
  <c r="A739" i="4" s="1"/>
  <c r="N1180" i="1"/>
  <c r="N738" i="4" s="1"/>
  <c r="M1180" i="1"/>
  <c r="J1180" i="1"/>
  <c r="D1180" i="1"/>
  <c r="D738" i="4" s="1"/>
  <c r="C1180" i="1"/>
  <c r="B1180" i="1" s="1"/>
  <c r="B738" i="4" s="1"/>
  <c r="A1180" i="1"/>
  <c r="A738" i="4" s="1"/>
  <c r="N1179" i="1"/>
  <c r="N737" i="4" s="1"/>
  <c r="M1179" i="1"/>
  <c r="J1179" i="1"/>
  <c r="D1179" i="1"/>
  <c r="D737" i="4" s="1"/>
  <c r="C1179" i="1"/>
  <c r="C737" i="4" s="1"/>
  <c r="M737" i="4" s="1"/>
  <c r="A1179" i="1"/>
  <c r="A737" i="4" s="1"/>
  <c r="N1178" i="1"/>
  <c r="N736" i="4" s="1"/>
  <c r="M1178" i="1"/>
  <c r="J1178" i="1"/>
  <c r="D1178" i="1"/>
  <c r="D736" i="4" s="1"/>
  <c r="C1178" i="1"/>
  <c r="B1178" i="1" s="1"/>
  <c r="B736" i="4" s="1"/>
  <c r="A1178" i="1"/>
  <c r="A736" i="4" s="1"/>
  <c r="N1177" i="1"/>
  <c r="N735" i="4" s="1"/>
  <c r="M1177" i="1"/>
  <c r="J1177" i="1"/>
  <c r="D1177" i="1"/>
  <c r="D735" i="4" s="1"/>
  <c r="C1177" i="1"/>
  <c r="P1177" i="1" s="1"/>
  <c r="A1177" i="1"/>
  <c r="A735" i="4" s="1"/>
  <c r="N1176" i="1"/>
  <c r="N734" i="4" s="1"/>
  <c r="M1176" i="1"/>
  <c r="J1176" i="1"/>
  <c r="D1176" i="1"/>
  <c r="D734" i="4" s="1"/>
  <c r="C1176" i="1"/>
  <c r="B1176" i="1" s="1"/>
  <c r="B734" i="4" s="1"/>
  <c r="A1176" i="1"/>
  <c r="A734" i="4" s="1"/>
  <c r="N1175" i="1"/>
  <c r="N733" i="4" s="1"/>
  <c r="M1175" i="1"/>
  <c r="J1175" i="1"/>
  <c r="D1175" i="1"/>
  <c r="D733" i="4" s="1"/>
  <c r="C1175" i="1"/>
  <c r="C733" i="4" s="1"/>
  <c r="M733" i="4" s="1"/>
  <c r="A1175" i="1"/>
  <c r="A733" i="4" s="1"/>
  <c r="N1174" i="1"/>
  <c r="N732" i="4" s="1"/>
  <c r="M1174" i="1"/>
  <c r="J1174" i="1"/>
  <c r="D1174" i="1"/>
  <c r="D732" i="4" s="1"/>
  <c r="C1174" i="1"/>
  <c r="B1174" i="1" s="1"/>
  <c r="B732" i="4" s="1"/>
  <c r="A1174" i="1"/>
  <c r="A732" i="4" s="1"/>
  <c r="N1173" i="1"/>
  <c r="N731" i="4" s="1"/>
  <c r="M1173" i="1"/>
  <c r="J1173" i="1"/>
  <c r="D1173" i="1"/>
  <c r="D731" i="4" s="1"/>
  <c r="C1173" i="1"/>
  <c r="P1173" i="1" s="1"/>
  <c r="A1173" i="1"/>
  <c r="A731" i="4" s="1"/>
  <c r="N1172" i="1"/>
  <c r="N730" i="4" s="1"/>
  <c r="M1172" i="1"/>
  <c r="J1172" i="1"/>
  <c r="D1172" i="1"/>
  <c r="D730" i="4" s="1"/>
  <c r="C1172" i="1"/>
  <c r="B1172" i="1" s="1"/>
  <c r="B730" i="4" s="1"/>
  <c r="A1172" i="1"/>
  <c r="A730" i="4" s="1"/>
  <c r="N1171" i="1"/>
  <c r="N729" i="4" s="1"/>
  <c r="M1171" i="1"/>
  <c r="J1171" i="1"/>
  <c r="D1171" i="1"/>
  <c r="D729" i="4" s="1"/>
  <c r="C1171" i="1"/>
  <c r="A1171" i="1"/>
  <c r="A729" i="4" s="1"/>
  <c r="N1170" i="1"/>
  <c r="N728" i="4" s="1"/>
  <c r="M1170" i="1"/>
  <c r="J1170" i="1"/>
  <c r="D1170" i="1"/>
  <c r="D728" i="4" s="1"/>
  <c r="C1170" i="1"/>
  <c r="B1170" i="1" s="1"/>
  <c r="B728" i="4" s="1"/>
  <c r="A1170" i="1"/>
  <c r="A728" i="4" s="1"/>
  <c r="N1169" i="1"/>
  <c r="N727" i="4" s="1"/>
  <c r="M1169" i="1"/>
  <c r="J1169" i="1"/>
  <c r="D1169" i="1"/>
  <c r="D727" i="4" s="1"/>
  <c r="C1169" i="1"/>
  <c r="A1169" i="1"/>
  <c r="A727" i="4" s="1"/>
  <c r="N1168" i="1"/>
  <c r="N726" i="4" s="1"/>
  <c r="M1168" i="1"/>
  <c r="J1168" i="1"/>
  <c r="D1168" i="1"/>
  <c r="D726" i="4" s="1"/>
  <c r="C1168" i="1"/>
  <c r="B1168" i="1" s="1"/>
  <c r="B726" i="4" s="1"/>
  <c r="A1168" i="1"/>
  <c r="A726" i="4" s="1"/>
  <c r="N1167" i="1"/>
  <c r="N725" i="4" s="1"/>
  <c r="M1167" i="1"/>
  <c r="J1167" i="1"/>
  <c r="D1167" i="1"/>
  <c r="D725" i="4" s="1"/>
  <c r="C1167" i="1"/>
  <c r="B1167" i="1" s="1"/>
  <c r="B725" i="4" s="1"/>
  <c r="A1167" i="1"/>
  <c r="A725" i="4" s="1"/>
  <c r="N1166" i="1"/>
  <c r="N724" i="4" s="1"/>
  <c r="M1166" i="1"/>
  <c r="J1166" i="1"/>
  <c r="D1166" i="1"/>
  <c r="D724" i="4" s="1"/>
  <c r="C1166" i="1"/>
  <c r="B1166" i="1" s="1"/>
  <c r="B724" i="4" s="1"/>
  <c r="A1166" i="1"/>
  <c r="A724" i="4" s="1"/>
  <c r="N1165" i="1"/>
  <c r="N723" i="4" s="1"/>
  <c r="M1165" i="1"/>
  <c r="J1165" i="1"/>
  <c r="D1165" i="1"/>
  <c r="D723" i="4" s="1"/>
  <c r="C1165" i="1"/>
  <c r="A1165" i="1"/>
  <c r="A723" i="4" s="1"/>
  <c r="N1164" i="1"/>
  <c r="N722" i="4" s="1"/>
  <c r="M1164" i="1"/>
  <c r="J1164" i="1"/>
  <c r="D1164" i="1"/>
  <c r="D722" i="4" s="1"/>
  <c r="C1164" i="1"/>
  <c r="B1164" i="1" s="1"/>
  <c r="B722" i="4" s="1"/>
  <c r="A1164" i="1"/>
  <c r="A722" i="4" s="1"/>
  <c r="N1163" i="1"/>
  <c r="N721" i="4" s="1"/>
  <c r="M1163" i="1"/>
  <c r="J1163" i="1"/>
  <c r="D1163" i="1"/>
  <c r="D721" i="4" s="1"/>
  <c r="C1163" i="1"/>
  <c r="C721" i="4" s="1"/>
  <c r="M721" i="4" s="1"/>
  <c r="A1163" i="1"/>
  <c r="A721" i="4" s="1"/>
  <c r="N1162" i="1"/>
  <c r="N720" i="4" s="1"/>
  <c r="M1162" i="1"/>
  <c r="J1162" i="1"/>
  <c r="D1162" i="1"/>
  <c r="D720" i="4" s="1"/>
  <c r="C1162" i="1"/>
  <c r="A1162" i="1"/>
  <c r="A720" i="4" s="1"/>
  <c r="N1161" i="1"/>
  <c r="N719" i="4" s="1"/>
  <c r="M1161" i="1"/>
  <c r="J1161" i="1"/>
  <c r="D1161" i="1"/>
  <c r="D719" i="4" s="1"/>
  <c r="C1161" i="1"/>
  <c r="B1161" i="1" s="1"/>
  <c r="B719" i="4" s="1"/>
  <c r="A1161" i="1"/>
  <c r="A719" i="4" s="1"/>
  <c r="N1160" i="1"/>
  <c r="N718" i="4" s="1"/>
  <c r="M1160" i="1"/>
  <c r="J1160" i="1"/>
  <c r="D1160" i="1"/>
  <c r="D718" i="4" s="1"/>
  <c r="C1160" i="1"/>
  <c r="A1160" i="1"/>
  <c r="A718" i="4" s="1"/>
  <c r="N1159" i="1"/>
  <c r="N717" i="4" s="1"/>
  <c r="M1159" i="1"/>
  <c r="J1159" i="1"/>
  <c r="D1159" i="1"/>
  <c r="D717" i="4" s="1"/>
  <c r="C1159" i="1"/>
  <c r="B1159" i="1" s="1"/>
  <c r="B717" i="4" s="1"/>
  <c r="A1159" i="1"/>
  <c r="A717" i="4" s="1"/>
  <c r="N1158" i="1"/>
  <c r="N716" i="4" s="1"/>
  <c r="M1158" i="1"/>
  <c r="J1158" i="1"/>
  <c r="D1158" i="1"/>
  <c r="D716" i="4" s="1"/>
  <c r="C1158" i="1"/>
  <c r="P1158" i="1" s="1"/>
  <c r="A1158" i="1"/>
  <c r="A716" i="4" s="1"/>
  <c r="N1157" i="1"/>
  <c r="N715" i="4" s="1"/>
  <c r="M1157" i="1"/>
  <c r="J1157" i="1"/>
  <c r="D1157" i="1"/>
  <c r="D715" i="4" s="1"/>
  <c r="C1157" i="1"/>
  <c r="B1157" i="1" s="1"/>
  <c r="B715" i="4" s="1"/>
  <c r="A1157" i="1"/>
  <c r="A715" i="4" s="1"/>
  <c r="N1156" i="1"/>
  <c r="N714" i="4" s="1"/>
  <c r="M1156" i="1"/>
  <c r="J1156" i="1"/>
  <c r="D1156" i="1"/>
  <c r="D714" i="4" s="1"/>
  <c r="C1156" i="1"/>
  <c r="A1156" i="1"/>
  <c r="A714" i="4" s="1"/>
  <c r="N1155" i="1"/>
  <c r="N713" i="4" s="1"/>
  <c r="M1155" i="1"/>
  <c r="J1155" i="1"/>
  <c r="D1155" i="1"/>
  <c r="D713" i="4" s="1"/>
  <c r="C1155" i="1"/>
  <c r="B1155" i="1" s="1"/>
  <c r="B713" i="4" s="1"/>
  <c r="A1155" i="1"/>
  <c r="A713" i="4" s="1"/>
  <c r="N1154" i="1"/>
  <c r="N712" i="4" s="1"/>
  <c r="M1154" i="1"/>
  <c r="J1154" i="1"/>
  <c r="D1154" i="1"/>
  <c r="D712" i="4" s="1"/>
  <c r="C1154" i="1"/>
  <c r="A1154" i="1"/>
  <c r="A712" i="4" s="1"/>
  <c r="N1153" i="1"/>
  <c r="N711" i="4" s="1"/>
  <c r="M1153" i="1"/>
  <c r="J1153" i="1"/>
  <c r="D1153" i="1"/>
  <c r="D711" i="4" s="1"/>
  <c r="C1153" i="1"/>
  <c r="C711" i="4" s="1"/>
  <c r="M711" i="4" s="1"/>
  <c r="A1153" i="1"/>
  <c r="A711" i="4" s="1"/>
  <c r="N1152" i="1"/>
  <c r="N710" i="4" s="1"/>
  <c r="M1152" i="1"/>
  <c r="J1152" i="1"/>
  <c r="D1152" i="1"/>
  <c r="D710" i="4" s="1"/>
  <c r="C1152" i="1"/>
  <c r="A1152" i="1"/>
  <c r="A710" i="4" s="1"/>
  <c r="N1151" i="1"/>
  <c r="N709" i="4" s="1"/>
  <c r="M1151" i="1"/>
  <c r="J1151" i="1"/>
  <c r="D1151" i="1"/>
  <c r="D709" i="4" s="1"/>
  <c r="C1151" i="1"/>
  <c r="C709" i="4" s="1"/>
  <c r="M709" i="4" s="1"/>
  <c r="A1151" i="1"/>
  <c r="A709" i="4" s="1"/>
  <c r="N1150" i="1"/>
  <c r="N708" i="4" s="1"/>
  <c r="M1150" i="1"/>
  <c r="J1150" i="1"/>
  <c r="D1150" i="1"/>
  <c r="D708" i="4" s="1"/>
  <c r="C1150" i="1"/>
  <c r="B1150" i="1" s="1"/>
  <c r="B708" i="4" s="1"/>
  <c r="A1150" i="1"/>
  <c r="A708" i="4" s="1"/>
  <c r="N1149" i="1"/>
  <c r="N707" i="4" s="1"/>
  <c r="M1149" i="1"/>
  <c r="J1149" i="1"/>
  <c r="D1149" i="1"/>
  <c r="D707" i="4" s="1"/>
  <c r="C1149" i="1"/>
  <c r="B1149" i="1" s="1"/>
  <c r="B707" i="4" s="1"/>
  <c r="A1149" i="1"/>
  <c r="A707" i="4" s="1"/>
  <c r="N1148" i="1"/>
  <c r="N706" i="4" s="1"/>
  <c r="M1148" i="1"/>
  <c r="J1148" i="1"/>
  <c r="D1148" i="1"/>
  <c r="D706" i="4" s="1"/>
  <c r="C1148" i="1"/>
  <c r="B1148" i="1" s="1"/>
  <c r="B706" i="4" s="1"/>
  <c r="A1148" i="1"/>
  <c r="A706" i="4" s="1"/>
  <c r="N1147" i="1"/>
  <c r="N705" i="4" s="1"/>
  <c r="M1147" i="1"/>
  <c r="J1147" i="1"/>
  <c r="D1147" i="1"/>
  <c r="D705" i="4" s="1"/>
  <c r="C1147" i="1"/>
  <c r="B1147" i="1" s="1"/>
  <c r="B705" i="4" s="1"/>
  <c r="A1147" i="1"/>
  <c r="A705" i="4" s="1"/>
  <c r="N1146" i="1"/>
  <c r="N704" i="4" s="1"/>
  <c r="M1146" i="1"/>
  <c r="J1146" i="1"/>
  <c r="D1146" i="1"/>
  <c r="D704" i="4" s="1"/>
  <c r="C1146" i="1"/>
  <c r="A1146" i="1"/>
  <c r="A704" i="4" s="1"/>
  <c r="N1145" i="1"/>
  <c r="N703" i="4" s="1"/>
  <c r="M1145" i="1"/>
  <c r="J1145" i="1"/>
  <c r="D1145" i="1"/>
  <c r="D703" i="4" s="1"/>
  <c r="C1145" i="1"/>
  <c r="B1145" i="1" s="1"/>
  <c r="B703" i="4" s="1"/>
  <c r="A1145" i="1"/>
  <c r="A703" i="4" s="1"/>
  <c r="N1144" i="1"/>
  <c r="N702" i="4" s="1"/>
  <c r="M1144" i="1"/>
  <c r="J1144" i="1"/>
  <c r="D1144" i="1"/>
  <c r="D702" i="4" s="1"/>
  <c r="C1144" i="1"/>
  <c r="P1144" i="1" s="1"/>
  <c r="A1144" i="1"/>
  <c r="A702" i="4" s="1"/>
  <c r="N1143" i="1"/>
  <c r="N701" i="4" s="1"/>
  <c r="M1143" i="1"/>
  <c r="J1143" i="1"/>
  <c r="D1143" i="1"/>
  <c r="D701" i="4" s="1"/>
  <c r="C1143" i="1"/>
  <c r="A1143" i="1"/>
  <c r="A701" i="4" s="1"/>
  <c r="N1142" i="1"/>
  <c r="N700" i="4" s="1"/>
  <c r="M1142" i="1"/>
  <c r="J1142" i="1"/>
  <c r="D1142" i="1"/>
  <c r="D700" i="4" s="1"/>
  <c r="C1142" i="1"/>
  <c r="A1142" i="1"/>
  <c r="A700" i="4" s="1"/>
  <c r="N1141" i="1"/>
  <c r="N699" i="4" s="1"/>
  <c r="M1141" i="1"/>
  <c r="J1141" i="1"/>
  <c r="D1141" i="1"/>
  <c r="D699" i="4" s="1"/>
  <c r="C1141" i="1"/>
  <c r="B1141" i="1" s="1"/>
  <c r="B699" i="4" s="1"/>
  <c r="A1141" i="1"/>
  <c r="A699" i="4" s="1"/>
  <c r="N1140" i="1"/>
  <c r="N698" i="4" s="1"/>
  <c r="M1140" i="1"/>
  <c r="J1140" i="1"/>
  <c r="D1140" i="1"/>
  <c r="D698" i="4" s="1"/>
  <c r="C1140" i="1"/>
  <c r="A1140" i="1"/>
  <c r="A698" i="4" s="1"/>
  <c r="N1139" i="1"/>
  <c r="N697" i="4" s="1"/>
  <c r="M1139" i="1"/>
  <c r="J1139" i="1"/>
  <c r="D1139" i="1"/>
  <c r="D697" i="4" s="1"/>
  <c r="C1139" i="1"/>
  <c r="A1139" i="1"/>
  <c r="A697" i="4" s="1"/>
  <c r="N1138" i="1"/>
  <c r="N696" i="4" s="1"/>
  <c r="M1138" i="1"/>
  <c r="J1138" i="1"/>
  <c r="D1138" i="1"/>
  <c r="D696" i="4" s="1"/>
  <c r="C1138" i="1"/>
  <c r="B1138" i="1" s="1"/>
  <c r="B696" i="4" s="1"/>
  <c r="A1138" i="1"/>
  <c r="A696" i="4" s="1"/>
  <c r="N1137" i="1"/>
  <c r="N695" i="4" s="1"/>
  <c r="M1137" i="1"/>
  <c r="J1137" i="1"/>
  <c r="D1137" i="1"/>
  <c r="D695" i="4" s="1"/>
  <c r="C1137" i="1"/>
  <c r="A1137" i="1"/>
  <c r="A695" i="4" s="1"/>
  <c r="N1136" i="1"/>
  <c r="N694" i="4" s="1"/>
  <c r="M1136" i="1"/>
  <c r="J1136" i="1"/>
  <c r="D1136" i="1"/>
  <c r="D694" i="4" s="1"/>
  <c r="C1136" i="1"/>
  <c r="B1136" i="1" s="1"/>
  <c r="B694" i="4" s="1"/>
  <c r="A1136" i="1"/>
  <c r="A694" i="4" s="1"/>
  <c r="N1135" i="1"/>
  <c r="N693" i="4" s="1"/>
  <c r="M1135" i="1"/>
  <c r="J1135" i="1"/>
  <c r="D1135" i="1"/>
  <c r="D693" i="4" s="1"/>
  <c r="C1135" i="1"/>
  <c r="B1135" i="1" s="1"/>
  <c r="B693" i="4" s="1"/>
  <c r="A1135" i="1"/>
  <c r="A693" i="4" s="1"/>
  <c r="N1134" i="1"/>
  <c r="N692" i="4" s="1"/>
  <c r="M1134" i="1"/>
  <c r="J1134" i="1"/>
  <c r="D1134" i="1"/>
  <c r="D692" i="4" s="1"/>
  <c r="C1134" i="1"/>
  <c r="C692" i="4" s="1"/>
  <c r="M692" i="4" s="1"/>
  <c r="A1134" i="1"/>
  <c r="A692" i="4" s="1"/>
  <c r="N1133" i="1"/>
  <c r="N691" i="4" s="1"/>
  <c r="M1133" i="1"/>
  <c r="J1133" i="1"/>
  <c r="D1133" i="1"/>
  <c r="D691" i="4" s="1"/>
  <c r="C1133" i="1"/>
  <c r="B1133" i="1" s="1"/>
  <c r="B691" i="4" s="1"/>
  <c r="A1133" i="1"/>
  <c r="A691" i="4" s="1"/>
  <c r="N1132" i="1"/>
  <c r="N690" i="4" s="1"/>
  <c r="M1132" i="1"/>
  <c r="J1132" i="1"/>
  <c r="D1132" i="1"/>
  <c r="D690" i="4" s="1"/>
  <c r="C1132" i="1"/>
  <c r="P1132" i="1" s="1"/>
  <c r="A1132" i="1"/>
  <c r="A690" i="4" s="1"/>
  <c r="N1131" i="1"/>
  <c r="N689" i="4" s="1"/>
  <c r="M1131" i="1"/>
  <c r="J1131" i="1"/>
  <c r="D1131" i="1"/>
  <c r="D689" i="4" s="1"/>
  <c r="C1131" i="1"/>
  <c r="A1131" i="1"/>
  <c r="A689" i="4" s="1"/>
  <c r="N1130" i="1"/>
  <c r="N688" i="4" s="1"/>
  <c r="M1130" i="1"/>
  <c r="J1130" i="1"/>
  <c r="D1130" i="1"/>
  <c r="D688" i="4" s="1"/>
  <c r="C1130" i="1"/>
  <c r="P1130" i="1" s="1"/>
  <c r="A1130" i="1"/>
  <c r="A688" i="4" s="1"/>
  <c r="N1129" i="1"/>
  <c r="N687" i="4" s="1"/>
  <c r="M1129" i="1"/>
  <c r="J1129" i="1"/>
  <c r="D1129" i="1"/>
  <c r="D687" i="4" s="1"/>
  <c r="C1129" i="1"/>
  <c r="A1129" i="1"/>
  <c r="A687" i="4" s="1"/>
  <c r="N1128" i="1"/>
  <c r="N686" i="4" s="1"/>
  <c r="M1128" i="1"/>
  <c r="J1128" i="1"/>
  <c r="D1128" i="1"/>
  <c r="D686" i="4" s="1"/>
  <c r="C1128" i="1"/>
  <c r="A1128" i="1"/>
  <c r="A686" i="4" s="1"/>
  <c r="N1127" i="1"/>
  <c r="N685" i="4" s="1"/>
  <c r="M1127" i="1"/>
  <c r="J1127" i="1"/>
  <c r="D1127" i="1"/>
  <c r="D685" i="4" s="1"/>
  <c r="C1127" i="1"/>
  <c r="A1127" i="1"/>
  <c r="A685" i="4" s="1"/>
  <c r="N1126" i="1"/>
  <c r="N684" i="4" s="1"/>
  <c r="M1126" i="1"/>
  <c r="J1126" i="1"/>
  <c r="D1126" i="1"/>
  <c r="D684" i="4" s="1"/>
  <c r="C1126" i="1"/>
  <c r="A1126" i="1"/>
  <c r="A684" i="4" s="1"/>
  <c r="N1125" i="1"/>
  <c r="N683" i="4" s="1"/>
  <c r="M1125" i="1"/>
  <c r="J1125" i="1"/>
  <c r="D1125" i="1"/>
  <c r="D683" i="4" s="1"/>
  <c r="C1125" i="1"/>
  <c r="B1125" i="1" s="1"/>
  <c r="B683" i="4" s="1"/>
  <c r="A1125" i="1"/>
  <c r="A683" i="4" s="1"/>
  <c r="N1124" i="1"/>
  <c r="N682" i="4" s="1"/>
  <c r="M1124" i="1"/>
  <c r="J1124" i="1"/>
  <c r="D1124" i="1"/>
  <c r="D682" i="4" s="1"/>
  <c r="C1124" i="1"/>
  <c r="B1124" i="1" s="1"/>
  <c r="B682" i="4" s="1"/>
  <c r="A1124" i="1"/>
  <c r="A682" i="4" s="1"/>
  <c r="N1123" i="1"/>
  <c r="N681" i="4" s="1"/>
  <c r="M1123" i="1"/>
  <c r="J1123" i="1"/>
  <c r="D1123" i="1"/>
  <c r="D681" i="4" s="1"/>
  <c r="C1123" i="1"/>
  <c r="B1123" i="1" s="1"/>
  <c r="B681" i="4" s="1"/>
  <c r="A1123" i="1"/>
  <c r="A681" i="4" s="1"/>
  <c r="N1122" i="1"/>
  <c r="N680" i="4" s="1"/>
  <c r="M1122" i="1"/>
  <c r="J1122" i="1"/>
  <c r="D1122" i="1"/>
  <c r="D680" i="4" s="1"/>
  <c r="C1122" i="1"/>
  <c r="A1122" i="1"/>
  <c r="A680" i="4" s="1"/>
  <c r="N1121" i="1"/>
  <c r="N679" i="4" s="1"/>
  <c r="M1121" i="1"/>
  <c r="J1121" i="1"/>
  <c r="D1121" i="1"/>
  <c r="D679" i="4" s="1"/>
  <c r="C1121" i="1"/>
  <c r="B1121" i="1" s="1"/>
  <c r="B679" i="4" s="1"/>
  <c r="A1121" i="1"/>
  <c r="A679" i="4" s="1"/>
  <c r="N1120" i="1"/>
  <c r="N678" i="4" s="1"/>
  <c r="M1120" i="1"/>
  <c r="J1120" i="1"/>
  <c r="D1120" i="1"/>
  <c r="D678" i="4" s="1"/>
  <c r="C1120" i="1"/>
  <c r="C678" i="4" s="1"/>
  <c r="M678" i="4" s="1"/>
  <c r="A1120" i="1"/>
  <c r="A678" i="4" s="1"/>
  <c r="N1119" i="1"/>
  <c r="N677" i="4" s="1"/>
  <c r="M1119" i="1"/>
  <c r="J1119" i="1"/>
  <c r="D1119" i="1"/>
  <c r="D677" i="4" s="1"/>
  <c r="C1119" i="1"/>
  <c r="A1119" i="1"/>
  <c r="A677" i="4" s="1"/>
  <c r="N1118" i="1"/>
  <c r="N676" i="4" s="1"/>
  <c r="M1118" i="1"/>
  <c r="J1118" i="1"/>
  <c r="D1118" i="1"/>
  <c r="D676" i="4" s="1"/>
  <c r="C1118" i="1"/>
  <c r="B1118" i="1" s="1"/>
  <c r="B676" i="4" s="1"/>
  <c r="A1118" i="1"/>
  <c r="A676" i="4" s="1"/>
  <c r="N1117" i="1"/>
  <c r="N675" i="4" s="1"/>
  <c r="M1117" i="1"/>
  <c r="J1117" i="1"/>
  <c r="D1117" i="1"/>
  <c r="D675" i="4" s="1"/>
  <c r="C1117" i="1"/>
  <c r="B1117" i="1" s="1"/>
  <c r="B675" i="4" s="1"/>
  <c r="A1117" i="1"/>
  <c r="A675" i="4" s="1"/>
  <c r="N1116" i="1"/>
  <c r="N674" i="4" s="1"/>
  <c r="M1116" i="1"/>
  <c r="J1116" i="1"/>
  <c r="D1116" i="1"/>
  <c r="D674" i="4" s="1"/>
  <c r="C1116" i="1"/>
  <c r="B1116" i="1" s="1"/>
  <c r="B674" i="4" s="1"/>
  <c r="A1116" i="1"/>
  <c r="A674" i="4" s="1"/>
  <c r="N1115" i="1"/>
  <c r="N673" i="4" s="1"/>
  <c r="M1115" i="1"/>
  <c r="J1115" i="1"/>
  <c r="D1115" i="1"/>
  <c r="D673" i="4" s="1"/>
  <c r="C1115" i="1"/>
  <c r="C673" i="4" s="1"/>
  <c r="M673" i="4" s="1"/>
  <c r="A1115" i="1"/>
  <c r="A673" i="4" s="1"/>
  <c r="N1114" i="1"/>
  <c r="N672" i="4" s="1"/>
  <c r="M1114" i="1"/>
  <c r="J1114" i="1"/>
  <c r="D1114" i="1"/>
  <c r="D672" i="4" s="1"/>
  <c r="C1114" i="1"/>
  <c r="A1114" i="1"/>
  <c r="A672" i="4" s="1"/>
  <c r="N1113" i="1"/>
  <c r="N671" i="4" s="1"/>
  <c r="M1113" i="1"/>
  <c r="J1113" i="1"/>
  <c r="D1113" i="1"/>
  <c r="D671" i="4" s="1"/>
  <c r="C1113" i="1"/>
  <c r="A1113" i="1"/>
  <c r="A671" i="4" s="1"/>
  <c r="N1112" i="1"/>
  <c r="N670" i="4" s="1"/>
  <c r="M1112" i="1"/>
  <c r="J1112" i="1"/>
  <c r="D1112" i="1"/>
  <c r="D670" i="4" s="1"/>
  <c r="C1112" i="1"/>
  <c r="P1112" i="1" s="1"/>
  <c r="A1112" i="1"/>
  <c r="A670" i="4" s="1"/>
  <c r="N1111" i="1"/>
  <c r="N669" i="4" s="1"/>
  <c r="M1111" i="1"/>
  <c r="J1111" i="1"/>
  <c r="D1111" i="1"/>
  <c r="D669" i="4" s="1"/>
  <c r="C1111" i="1"/>
  <c r="A1111" i="1"/>
  <c r="A669" i="4" s="1"/>
  <c r="N1110" i="1"/>
  <c r="N668" i="4" s="1"/>
  <c r="M1110" i="1"/>
  <c r="J1110" i="1"/>
  <c r="D1110" i="1"/>
  <c r="D668" i="4" s="1"/>
  <c r="C1110" i="1"/>
  <c r="A1110" i="1"/>
  <c r="A668" i="4" s="1"/>
  <c r="N1109" i="1"/>
  <c r="N667" i="4" s="1"/>
  <c r="M1109" i="1"/>
  <c r="J1109" i="1"/>
  <c r="D1109" i="1"/>
  <c r="D667" i="4" s="1"/>
  <c r="C1109" i="1"/>
  <c r="A1109" i="1"/>
  <c r="A667" i="4" s="1"/>
  <c r="N1108" i="1"/>
  <c r="N666" i="4" s="1"/>
  <c r="M1108" i="1"/>
  <c r="J1108" i="1"/>
  <c r="D1108" i="1"/>
  <c r="D666" i="4" s="1"/>
  <c r="C1108" i="1"/>
  <c r="P1108" i="1" s="1"/>
  <c r="A1108" i="1"/>
  <c r="A666" i="4" s="1"/>
  <c r="N1107" i="1"/>
  <c r="N665" i="4" s="1"/>
  <c r="M1107" i="1"/>
  <c r="J1107" i="1"/>
  <c r="D1107" i="1"/>
  <c r="D665" i="4" s="1"/>
  <c r="C1107" i="1"/>
  <c r="P1107" i="1" s="1"/>
  <c r="A1107" i="1"/>
  <c r="A665" i="4" s="1"/>
  <c r="N1106" i="1"/>
  <c r="N664" i="4" s="1"/>
  <c r="M1106" i="1"/>
  <c r="J1106" i="1"/>
  <c r="D1106" i="1"/>
  <c r="D664" i="4" s="1"/>
  <c r="C1106" i="1"/>
  <c r="P1106" i="1" s="1"/>
  <c r="A1106" i="1"/>
  <c r="A664" i="4" s="1"/>
  <c r="N1105" i="1"/>
  <c r="N663" i="4" s="1"/>
  <c r="M1105" i="1"/>
  <c r="J1105" i="1"/>
  <c r="D1105" i="1"/>
  <c r="D663" i="4" s="1"/>
  <c r="C1105" i="1"/>
  <c r="A1105" i="1"/>
  <c r="A663" i="4" s="1"/>
  <c r="N1104" i="1"/>
  <c r="N662" i="4" s="1"/>
  <c r="M1104" i="1"/>
  <c r="J1104" i="1"/>
  <c r="D1104" i="1"/>
  <c r="D662" i="4" s="1"/>
  <c r="C1104" i="1"/>
  <c r="B1104" i="1" s="1"/>
  <c r="B662" i="4" s="1"/>
  <c r="A1104" i="1"/>
  <c r="A662" i="4" s="1"/>
  <c r="N1103" i="1"/>
  <c r="N661" i="4" s="1"/>
  <c r="M1103" i="1"/>
  <c r="J1103" i="1"/>
  <c r="D1103" i="1"/>
  <c r="D661" i="4" s="1"/>
  <c r="C1103" i="1"/>
  <c r="B1103" i="1" s="1"/>
  <c r="B661" i="4" s="1"/>
  <c r="A1103" i="1"/>
  <c r="A661" i="4" s="1"/>
  <c r="N1102" i="1"/>
  <c r="N660" i="4" s="1"/>
  <c r="M1102" i="1"/>
  <c r="J1102" i="1"/>
  <c r="D1102" i="1"/>
  <c r="D660" i="4" s="1"/>
  <c r="C1102" i="1"/>
  <c r="A1102" i="1"/>
  <c r="A660" i="4" s="1"/>
  <c r="N1101" i="1"/>
  <c r="N659" i="4" s="1"/>
  <c r="M1101" i="1"/>
  <c r="J1101" i="1"/>
  <c r="D1101" i="1"/>
  <c r="D659" i="4" s="1"/>
  <c r="C1101" i="1"/>
  <c r="B1101" i="1" s="1"/>
  <c r="B659" i="4" s="1"/>
  <c r="A1101" i="1"/>
  <c r="A659" i="4" s="1"/>
  <c r="N1100" i="1"/>
  <c r="N658" i="4" s="1"/>
  <c r="M1100" i="1"/>
  <c r="J1100" i="1"/>
  <c r="D1100" i="1"/>
  <c r="D658" i="4" s="1"/>
  <c r="C1100" i="1"/>
  <c r="P1100" i="1" s="1"/>
  <c r="A1100" i="1"/>
  <c r="A658" i="4" s="1"/>
  <c r="N1099" i="1"/>
  <c r="N657" i="4" s="1"/>
  <c r="M1099" i="1"/>
  <c r="J1099" i="1"/>
  <c r="D1099" i="1"/>
  <c r="D657" i="4" s="1"/>
  <c r="C1099" i="1"/>
  <c r="B1099" i="1" s="1"/>
  <c r="B657" i="4" s="1"/>
  <c r="A1099" i="1"/>
  <c r="A657" i="4" s="1"/>
  <c r="N1098" i="1"/>
  <c r="N656" i="4" s="1"/>
  <c r="M1098" i="1"/>
  <c r="J1098" i="1"/>
  <c r="D1098" i="1"/>
  <c r="D656" i="4" s="1"/>
  <c r="C1098" i="1"/>
  <c r="A1098" i="1"/>
  <c r="A656" i="4" s="1"/>
  <c r="N1097" i="1"/>
  <c r="N655" i="4" s="1"/>
  <c r="M1097" i="1"/>
  <c r="J1097" i="1"/>
  <c r="D1097" i="1"/>
  <c r="D655" i="4" s="1"/>
  <c r="C1097" i="1"/>
  <c r="B1097" i="1" s="1"/>
  <c r="B655" i="4" s="1"/>
  <c r="A1097" i="1"/>
  <c r="A655" i="4" s="1"/>
  <c r="N1096" i="1"/>
  <c r="N654" i="4" s="1"/>
  <c r="M1096" i="1"/>
  <c r="J1096" i="1"/>
  <c r="D1096" i="1"/>
  <c r="D654" i="4" s="1"/>
  <c r="C1096" i="1"/>
  <c r="C654" i="4" s="1"/>
  <c r="M654" i="4" s="1"/>
  <c r="A1096" i="1"/>
  <c r="A654" i="4" s="1"/>
  <c r="N1095" i="1"/>
  <c r="N653" i="4" s="1"/>
  <c r="M1095" i="1"/>
  <c r="J1095" i="1"/>
  <c r="D1095" i="1"/>
  <c r="D653" i="4" s="1"/>
  <c r="C1095" i="1"/>
  <c r="B1095" i="1" s="1"/>
  <c r="B653" i="4" s="1"/>
  <c r="A1095" i="1"/>
  <c r="A653" i="4" s="1"/>
  <c r="N1094" i="1"/>
  <c r="N652" i="4" s="1"/>
  <c r="M1094" i="1"/>
  <c r="J1094" i="1"/>
  <c r="D1094" i="1"/>
  <c r="D652" i="4" s="1"/>
  <c r="C1094" i="1"/>
  <c r="C652" i="4" s="1"/>
  <c r="M652" i="4" s="1"/>
  <c r="A1094" i="1"/>
  <c r="A652" i="4" s="1"/>
  <c r="N1093" i="1"/>
  <c r="N651" i="4" s="1"/>
  <c r="M1093" i="1"/>
  <c r="J1093" i="1"/>
  <c r="D1093" i="1"/>
  <c r="D651" i="4" s="1"/>
  <c r="C1093" i="1"/>
  <c r="C651" i="4" s="1"/>
  <c r="M651" i="4" s="1"/>
  <c r="A1093" i="1"/>
  <c r="A651" i="4" s="1"/>
  <c r="N1092" i="1"/>
  <c r="N650" i="4" s="1"/>
  <c r="M1092" i="1"/>
  <c r="J1092" i="1"/>
  <c r="D1092" i="1"/>
  <c r="D650" i="4" s="1"/>
  <c r="C1092" i="1"/>
  <c r="P1092" i="1" s="1"/>
  <c r="A1092" i="1"/>
  <c r="A650" i="4" s="1"/>
  <c r="N1091" i="1"/>
  <c r="N649" i="4" s="1"/>
  <c r="M1091" i="1"/>
  <c r="J1091" i="1"/>
  <c r="D1091" i="1"/>
  <c r="D649" i="4" s="1"/>
  <c r="C1091" i="1"/>
  <c r="C649" i="4" s="1"/>
  <c r="M649" i="4" s="1"/>
  <c r="A1091" i="1"/>
  <c r="A649" i="4" s="1"/>
  <c r="N1090" i="1"/>
  <c r="N648" i="4" s="1"/>
  <c r="M1090" i="1"/>
  <c r="J1090" i="1"/>
  <c r="D1090" i="1"/>
  <c r="D648" i="4" s="1"/>
  <c r="C1090" i="1"/>
  <c r="C648" i="4" s="1"/>
  <c r="M648" i="4" s="1"/>
  <c r="A1090" i="1"/>
  <c r="A648" i="4" s="1"/>
  <c r="N1089" i="1"/>
  <c r="N647" i="4" s="1"/>
  <c r="M1089" i="1"/>
  <c r="J1089" i="1"/>
  <c r="D1089" i="1"/>
  <c r="D647" i="4" s="1"/>
  <c r="C1089" i="1"/>
  <c r="P1089" i="1" s="1"/>
  <c r="A1089" i="1"/>
  <c r="A647" i="4" s="1"/>
  <c r="N1088" i="1"/>
  <c r="N646" i="4" s="1"/>
  <c r="M1088" i="1"/>
  <c r="J1088" i="1"/>
  <c r="D1088" i="1"/>
  <c r="D646" i="4" s="1"/>
  <c r="C1088" i="1"/>
  <c r="B1088" i="1" s="1"/>
  <c r="B646" i="4" s="1"/>
  <c r="A1088" i="1"/>
  <c r="A646" i="4" s="1"/>
  <c r="N1087" i="1"/>
  <c r="N645" i="4" s="1"/>
  <c r="M1087" i="1"/>
  <c r="J1087" i="1"/>
  <c r="D1087" i="1"/>
  <c r="D645" i="4" s="1"/>
  <c r="C1087" i="1"/>
  <c r="C645" i="4" s="1"/>
  <c r="M645" i="4" s="1"/>
  <c r="A1087" i="1"/>
  <c r="A645" i="4" s="1"/>
  <c r="N1086" i="1"/>
  <c r="N644" i="4" s="1"/>
  <c r="M1086" i="1"/>
  <c r="J1086" i="1"/>
  <c r="D1086" i="1"/>
  <c r="D644" i="4" s="1"/>
  <c r="C1086" i="1"/>
  <c r="B1086" i="1" s="1"/>
  <c r="B644" i="4" s="1"/>
  <c r="A1086" i="1"/>
  <c r="A644" i="4" s="1"/>
  <c r="N1085" i="1"/>
  <c r="N643" i="4" s="1"/>
  <c r="M1085" i="1"/>
  <c r="J1085" i="1"/>
  <c r="D1085" i="1"/>
  <c r="D643" i="4" s="1"/>
  <c r="C1085" i="1"/>
  <c r="C643" i="4" s="1"/>
  <c r="M643" i="4" s="1"/>
  <c r="A1085" i="1"/>
  <c r="A643" i="4" s="1"/>
  <c r="N1084" i="1"/>
  <c r="N642" i="4" s="1"/>
  <c r="M1084" i="1"/>
  <c r="J1084" i="1"/>
  <c r="D1084" i="1"/>
  <c r="D642" i="4" s="1"/>
  <c r="C1084" i="1"/>
  <c r="B1084" i="1" s="1"/>
  <c r="B642" i="4" s="1"/>
  <c r="A1084" i="1"/>
  <c r="A642" i="4" s="1"/>
  <c r="N1083" i="1"/>
  <c r="N641" i="4" s="1"/>
  <c r="M1083" i="1"/>
  <c r="J1083" i="1"/>
  <c r="D1083" i="1"/>
  <c r="D641" i="4" s="1"/>
  <c r="C1083" i="1"/>
  <c r="C641" i="4" s="1"/>
  <c r="M641" i="4" s="1"/>
  <c r="A1083" i="1"/>
  <c r="A641" i="4" s="1"/>
  <c r="N1082" i="1"/>
  <c r="N640" i="4" s="1"/>
  <c r="M1082" i="1"/>
  <c r="J1082" i="1"/>
  <c r="D1082" i="1"/>
  <c r="D640" i="4" s="1"/>
  <c r="C1082" i="1"/>
  <c r="B1082" i="1" s="1"/>
  <c r="B640" i="4" s="1"/>
  <c r="A1082" i="1"/>
  <c r="A640" i="4" s="1"/>
  <c r="N1081" i="1"/>
  <c r="N639" i="4" s="1"/>
  <c r="M1081" i="1"/>
  <c r="J1081" i="1"/>
  <c r="D1081" i="1"/>
  <c r="D639" i="4" s="1"/>
  <c r="C1081" i="1"/>
  <c r="P1081" i="1" s="1"/>
  <c r="A1081" i="1"/>
  <c r="A639" i="4" s="1"/>
  <c r="N1080" i="1"/>
  <c r="N638" i="4" s="1"/>
  <c r="M1080" i="1"/>
  <c r="J1080" i="1"/>
  <c r="D1080" i="1"/>
  <c r="D638" i="4" s="1"/>
  <c r="C1080" i="1"/>
  <c r="P1080" i="1" s="1"/>
  <c r="A1080" i="1"/>
  <c r="A638" i="4" s="1"/>
  <c r="N1079" i="1"/>
  <c r="N637" i="4" s="1"/>
  <c r="M1079" i="1"/>
  <c r="J1079" i="1"/>
  <c r="D1079" i="1"/>
  <c r="D637" i="4" s="1"/>
  <c r="C1079" i="1"/>
  <c r="P1079" i="1" s="1"/>
  <c r="A1079" i="1"/>
  <c r="A637" i="4" s="1"/>
  <c r="N1078" i="1"/>
  <c r="N636" i="4" s="1"/>
  <c r="M1078" i="1"/>
  <c r="J1078" i="1"/>
  <c r="D1078" i="1"/>
  <c r="D636" i="4" s="1"/>
  <c r="C1078" i="1"/>
  <c r="B1078" i="1" s="1"/>
  <c r="B636" i="4" s="1"/>
  <c r="A1078" i="1"/>
  <c r="A636" i="4" s="1"/>
  <c r="N1077" i="1"/>
  <c r="N635" i="4" s="1"/>
  <c r="M1077" i="1"/>
  <c r="J1077" i="1"/>
  <c r="D1077" i="1"/>
  <c r="D635" i="4" s="1"/>
  <c r="C1077" i="1"/>
  <c r="P1077" i="1" s="1"/>
  <c r="A1077" i="1"/>
  <c r="A635" i="4" s="1"/>
  <c r="N1076" i="1"/>
  <c r="N634" i="4" s="1"/>
  <c r="M1076" i="1"/>
  <c r="J1076" i="1"/>
  <c r="D1076" i="1"/>
  <c r="D634" i="4" s="1"/>
  <c r="C1076" i="1"/>
  <c r="P1076" i="1" s="1"/>
  <c r="A1076" i="1"/>
  <c r="A634" i="4" s="1"/>
  <c r="N1075" i="1"/>
  <c r="N633" i="4" s="1"/>
  <c r="M1075" i="1"/>
  <c r="J1075" i="1"/>
  <c r="D1075" i="1"/>
  <c r="D633" i="4" s="1"/>
  <c r="C1075" i="1"/>
  <c r="C633" i="4" s="1"/>
  <c r="M633" i="4" s="1"/>
  <c r="A1075" i="1"/>
  <c r="A633" i="4" s="1"/>
  <c r="N1074" i="1"/>
  <c r="N632" i="4" s="1"/>
  <c r="M1074" i="1"/>
  <c r="J1074" i="1"/>
  <c r="D1074" i="1"/>
  <c r="D632" i="4" s="1"/>
  <c r="C1074" i="1"/>
  <c r="B1074" i="1" s="1"/>
  <c r="B632" i="4" s="1"/>
  <c r="A1074" i="1"/>
  <c r="A632" i="4" s="1"/>
  <c r="N1073" i="1"/>
  <c r="N631" i="4" s="1"/>
  <c r="M1073" i="1"/>
  <c r="J1073" i="1"/>
  <c r="D1073" i="1"/>
  <c r="D631" i="4" s="1"/>
  <c r="C1073" i="1"/>
  <c r="C631" i="4" s="1"/>
  <c r="M631" i="4" s="1"/>
  <c r="A1073" i="1"/>
  <c r="A631" i="4" s="1"/>
  <c r="N1072" i="1"/>
  <c r="N630" i="4" s="1"/>
  <c r="M1072" i="1"/>
  <c r="J1072" i="1"/>
  <c r="D1072" i="1"/>
  <c r="D630" i="4" s="1"/>
  <c r="C1072" i="1"/>
  <c r="B1072" i="1" s="1"/>
  <c r="B630" i="4" s="1"/>
  <c r="A1072" i="1"/>
  <c r="A630" i="4" s="1"/>
  <c r="N1071" i="1"/>
  <c r="N629" i="4" s="1"/>
  <c r="M1071" i="1"/>
  <c r="J1071" i="1"/>
  <c r="D1071" i="1"/>
  <c r="D629" i="4" s="1"/>
  <c r="C1071" i="1"/>
  <c r="A1071" i="1"/>
  <c r="A629" i="4" s="1"/>
  <c r="N1070" i="1"/>
  <c r="N628" i="4" s="1"/>
  <c r="M1070" i="1"/>
  <c r="J1070" i="1"/>
  <c r="D1070" i="1"/>
  <c r="D628" i="4" s="1"/>
  <c r="C1070" i="1"/>
  <c r="A1070" i="1"/>
  <c r="A628" i="4" s="1"/>
  <c r="N1069" i="1"/>
  <c r="N627" i="4" s="1"/>
  <c r="M1069" i="1"/>
  <c r="J1069" i="1"/>
  <c r="D1069" i="1"/>
  <c r="D627" i="4" s="1"/>
  <c r="C1069" i="1"/>
  <c r="B1069" i="1" s="1"/>
  <c r="B627" i="4" s="1"/>
  <c r="A1069" i="1"/>
  <c r="A627" i="4" s="1"/>
  <c r="N1068" i="1"/>
  <c r="N626" i="4" s="1"/>
  <c r="M1068" i="1"/>
  <c r="J1068" i="1"/>
  <c r="D1068" i="1"/>
  <c r="D626" i="4" s="1"/>
  <c r="C1068" i="1"/>
  <c r="A1068" i="1"/>
  <c r="A626" i="4" s="1"/>
  <c r="N1067" i="1"/>
  <c r="N625" i="4" s="1"/>
  <c r="M1067" i="1"/>
  <c r="J1067" i="1"/>
  <c r="D1067" i="1"/>
  <c r="D625" i="4" s="1"/>
  <c r="C1067" i="1"/>
  <c r="C625" i="4" s="1"/>
  <c r="M625" i="4" s="1"/>
  <c r="A1067" i="1"/>
  <c r="A625" i="4" s="1"/>
  <c r="N1066" i="1"/>
  <c r="N624" i="4" s="1"/>
  <c r="M1066" i="1"/>
  <c r="J1066" i="1"/>
  <c r="D1066" i="1"/>
  <c r="D624" i="4" s="1"/>
  <c r="C1066" i="1"/>
  <c r="B1066" i="1" s="1"/>
  <c r="B624" i="4" s="1"/>
  <c r="A1066" i="1"/>
  <c r="A624" i="4" s="1"/>
  <c r="N1065" i="1"/>
  <c r="N623" i="4" s="1"/>
  <c r="M1065" i="1"/>
  <c r="J1065" i="1"/>
  <c r="D1065" i="1"/>
  <c r="D623" i="4" s="1"/>
  <c r="C1065" i="1"/>
  <c r="A1065" i="1"/>
  <c r="A623" i="4" s="1"/>
  <c r="N1064" i="1"/>
  <c r="N622" i="4" s="1"/>
  <c r="M1064" i="1"/>
  <c r="J1064" i="1"/>
  <c r="D1064" i="1"/>
  <c r="D622" i="4" s="1"/>
  <c r="C1064" i="1"/>
  <c r="C622" i="4" s="1"/>
  <c r="M622" i="4" s="1"/>
  <c r="A1064" i="1"/>
  <c r="A622" i="4" s="1"/>
  <c r="N1063" i="1"/>
  <c r="N621" i="4" s="1"/>
  <c r="M1063" i="1"/>
  <c r="J1063" i="1"/>
  <c r="D1063" i="1"/>
  <c r="D621" i="4" s="1"/>
  <c r="C1063" i="1"/>
  <c r="A1063" i="1"/>
  <c r="A621" i="4" s="1"/>
  <c r="N1062" i="1"/>
  <c r="N620" i="4" s="1"/>
  <c r="M1062" i="1"/>
  <c r="J1062" i="1"/>
  <c r="D1062" i="1"/>
  <c r="D620" i="4" s="1"/>
  <c r="C1062" i="1"/>
  <c r="A1062" i="1"/>
  <c r="A620" i="4" s="1"/>
  <c r="N1061" i="1"/>
  <c r="N619" i="4" s="1"/>
  <c r="M1061" i="1"/>
  <c r="J1061" i="1"/>
  <c r="D1061" i="1"/>
  <c r="D619" i="4" s="1"/>
  <c r="C1061" i="1"/>
  <c r="B1061" i="1" s="1"/>
  <c r="B619" i="4" s="1"/>
  <c r="A1061" i="1"/>
  <c r="A619" i="4" s="1"/>
  <c r="N1060" i="1"/>
  <c r="N618" i="4" s="1"/>
  <c r="M1060" i="1"/>
  <c r="J1060" i="1"/>
  <c r="D1060" i="1"/>
  <c r="D618" i="4" s="1"/>
  <c r="C1060" i="1"/>
  <c r="C618" i="4" s="1"/>
  <c r="M618" i="4" s="1"/>
  <c r="A1060" i="1"/>
  <c r="A618" i="4" s="1"/>
  <c r="N1059" i="1"/>
  <c r="N617" i="4" s="1"/>
  <c r="M1059" i="1"/>
  <c r="J1059" i="1"/>
  <c r="D1059" i="1"/>
  <c r="D617" i="4" s="1"/>
  <c r="C1059" i="1"/>
  <c r="B1059" i="1" s="1"/>
  <c r="B617" i="4" s="1"/>
  <c r="A1059" i="1"/>
  <c r="A617" i="4" s="1"/>
  <c r="N1058" i="1"/>
  <c r="N616" i="4" s="1"/>
  <c r="M1058" i="1"/>
  <c r="J1058" i="1"/>
  <c r="D1058" i="1"/>
  <c r="D616" i="4" s="1"/>
  <c r="C1058" i="1"/>
  <c r="A1058" i="1"/>
  <c r="A616" i="4" s="1"/>
  <c r="N1057" i="1"/>
  <c r="N615" i="4" s="1"/>
  <c r="M1057" i="1"/>
  <c r="J1057" i="1"/>
  <c r="D1057" i="1"/>
  <c r="D615" i="4" s="1"/>
  <c r="C1057" i="1"/>
  <c r="B1057" i="1" s="1"/>
  <c r="B615" i="4" s="1"/>
  <c r="A1057" i="1"/>
  <c r="A615" i="4" s="1"/>
  <c r="N1056" i="1"/>
  <c r="N614" i="4" s="1"/>
  <c r="M1056" i="1"/>
  <c r="J1056" i="1"/>
  <c r="D1056" i="1"/>
  <c r="D614" i="4" s="1"/>
  <c r="C1056" i="1"/>
  <c r="A1056" i="1"/>
  <c r="A614" i="4" s="1"/>
  <c r="N1055" i="1"/>
  <c r="N613" i="4" s="1"/>
  <c r="M1055" i="1"/>
  <c r="J1055" i="1"/>
  <c r="D1055" i="1"/>
  <c r="D613" i="4" s="1"/>
  <c r="C1055" i="1"/>
  <c r="B1055" i="1" s="1"/>
  <c r="B613" i="4" s="1"/>
  <c r="A1055" i="1"/>
  <c r="A613" i="4" s="1"/>
  <c r="N1054" i="1"/>
  <c r="N612" i="4" s="1"/>
  <c r="M1054" i="1"/>
  <c r="J1054" i="1"/>
  <c r="D1054" i="1"/>
  <c r="D612" i="4" s="1"/>
  <c r="C1054" i="1"/>
  <c r="C612" i="4" s="1"/>
  <c r="M612" i="4" s="1"/>
  <c r="A1054" i="1"/>
  <c r="A612" i="4" s="1"/>
  <c r="N1053" i="1"/>
  <c r="N611" i="4" s="1"/>
  <c r="M1053" i="1"/>
  <c r="J1053" i="1"/>
  <c r="D1053" i="1"/>
  <c r="D611" i="4" s="1"/>
  <c r="C1053" i="1"/>
  <c r="B1053" i="1" s="1"/>
  <c r="B611" i="4" s="1"/>
  <c r="A1053" i="1"/>
  <c r="A611" i="4" s="1"/>
  <c r="N1052" i="1"/>
  <c r="N610" i="4" s="1"/>
  <c r="M1052" i="1"/>
  <c r="J1052" i="1"/>
  <c r="D1052" i="1"/>
  <c r="D610" i="4" s="1"/>
  <c r="C1052" i="1"/>
  <c r="C610" i="4" s="1"/>
  <c r="M610" i="4" s="1"/>
  <c r="A1052" i="1"/>
  <c r="A610" i="4" s="1"/>
  <c r="N1051" i="1"/>
  <c r="N609" i="4" s="1"/>
  <c r="M1051" i="1"/>
  <c r="J1051" i="1"/>
  <c r="D1051" i="1"/>
  <c r="D609" i="4" s="1"/>
  <c r="C1051" i="1"/>
  <c r="P1051" i="1" s="1"/>
  <c r="A1051" i="1"/>
  <c r="A609" i="4" s="1"/>
  <c r="N1050" i="1"/>
  <c r="N608" i="4" s="1"/>
  <c r="M1050" i="1"/>
  <c r="J1050" i="1"/>
  <c r="D1050" i="1"/>
  <c r="D608" i="4" s="1"/>
  <c r="C1050" i="1"/>
  <c r="B1050" i="1" s="1"/>
  <c r="B608" i="4" s="1"/>
  <c r="A1050" i="1"/>
  <c r="A608" i="4" s="1"/>
  <c r="N1049" i="1"/>
  <c r="N607" i="4" s="1"/>
  <c r="M1049" i="1"/>
  <c r="J1049" i="1"/>
  <c r="D1049" i="1"/>
  <c r="D607" i="4" s="1"/>
  <c r="C1049" i="1"/>
  <c r="P1049" i="1" s="1"/>
  <c r="A1049" i="1"/>
  <c r="A607" i="4" s="1"/>
  <c r="N1048" i="1"/>
  <c r="N606" i="4" s="1"/>
  <c r="M1048" i="1"/>
  <c r="J1048" i="1"/>
  <c r="D1048" i="1"/>
  <c r="D606" i="4" s="1"/>
  <c r="C1048" i="1"/>
  <c r="A1048" i="1"/>
  <c r="A606" i="4" s="1"/>
  <c r="N1047" i="1"/>
  <c r="N605" i="4" s="1"/>
  <c r="M1047" i="1"/>
  <c r="J1047" i="1"/>
  <c r="D1047" i="1"/>
  <c r="D605" i="4" s="1"/>
  <c r="C1047" i="1"/>
  <c r="P1047" i="1" s="1"/>
  <c r="A1047" i="1"/>
  <c r="A605" i="4" s="1"/>
  <c r="N1046" i="1"/>
  <c r="N604" i="4" s="1"/>
  <c r="M1046" i="1"/>
  <c r="J1046" i="1"/>
  <c r="D1046" i="1"/>
  <c r="D604" i="4" s="1"/>
  <c r="C1046" i="1"/>
  <c r="B1046" i="1" s="1"/>
  <c r="B604" i="4" s="1"/>
  <c r="A1046" i="1"/>
  <c r="A604" i="4" s="1"/>
  <c r="N1045" i="1"/>
  <c r="N603" i="4" s="1"/>
  <c r="M1045" i="1"/>
  <c r="J1045" i="1"/>
  <c r="D1045" i="1"/>
  <c r="D603" i="4" s="1"/>
  <c r="C1045" i="1"/>
  <c r="A1045" i="1"/>
  <c r="A603" i="4" s="1"/>
  <c r="N1044" i="1"/>
  <c r="N602" i="4" s="1"/>
  <c r="M1044" i="1"/>
  <c r="J1044" i="1"/>
  <c r="D1044" i="1"/>
  <c r="D602" i="4" s="1"/>
  <c r="C1044" i="1"/>
  <c r="C602" i="4" s="1"/>
  <c r="M602" i="4" s="1"/>
  <c r="A1044" i="1"/>
  <c r="A602" i="4" s="1"/>
  <c r="N1043" i="1"/>
  <c r="N601" i="4" s="1"/>
  <c r="M1043" i="1"/>
  <c r="J1043" i="1"/>
  <c r="D1043" i="1"/>
  <c r="D601" i="4" s="1"/>
  <c r="C1043" i="1"/>
  <c r="P1043" i="1" s="1"/>
  <c r="A1043" i="1"/>
  <c r="A601" i="4" s="1"/>
  <c r="N1042" i="1"/>
  <c r="N600" i="4" s="1"/>
  <c r="M1042" i="1"/>
  <c r="J1042" i="1"/>
  <c r="D1042" i="1"/>
  <c r="D600" i="4" s="1"/>
  <c r="C1042" i="1"/>
  <c r="B1042" i="1" s="1"/>
  <c r="B600" i="4" s="1"/>
  <c r="A1042" i="1"/>
  <c r="A600" i="4" s="1"/>
  <c r="N1041" i="1"/>
  <c r="N599" i="4" s="1"/>
  <c r="M1041" i="1"/>
  <c r="J1041" i="1"/>
  <c r="D1041" i="1"/>
  <c r="D599" i="4" s="1"/>
  <c r="C1041" i="1"/>
  <c r="P1041" i="1" s="1"/>
  <c r="A1041" i="1"/>
  <c r="A599" i="4" s="1"/>
  <c r="N1040" i="1"/>
  <c r="N598" i="4" s="1"/>
  <c r="M1040" i="1"/>
  <c r="J1040" i="1"/>
  <c r="D1040" i="1"/>
  <c r="D598" i="4" s="1"/>
  <c r="C1040" i="1"/>
  <c r="B1040" i="1" s="1"/>
  <c r="B598" i="4" s="1"/>
  <c r="A1040" i="1"/>
  <c r="A598" i="4" s="1"/>
  <c r="N1039" i="1"/>
  <c r="N597" i="4" s="1"/>
  <c r="M1039" i="1"/>
  <c r="J1039" i="1"/>
  <c r="D1039" i="1"/>
  <c r="D597" i="4" s="1"/>
  <c r="C1039" i="1"/>
  <c r="P1039" i="1" s="1"/>
  <c r="A1039" i="1"/>
  <c r="A597" i="4" s="1"/>
  <c r="N1038" i="1"/>
  <c r="N596" i="4" s="1"/>
  <c r="M1038" i="1"/>
  <c r="J1038" i="1"/>
  <c r="D1038" i="1"/>
  <c r="D596" i="4" s="1"/>
  <c r="C1038" i="1"/>
  <c r="B1038" i="1" s="1"/>
  <c r="B596" i="4" s="1"/>
  <c r="A1038" i="1"/>
  <c r="A596" i="4" s="1"/>
  <c r="N1037" i="1"/>
  <c r="N595" i="4" s="1"/>
  <c r="M1037" i="1"/>
  <c r="J1037" i="1"/>
  <c r="D1037" i="1"/>
  <c r="D595" i="4" s="1"/>
  <c r="C1037" i="1"/>
  <c r="A1037" i="1"/>
  <c r="A595" i="4" s="1"/>
  <c r="N1036" i="1"/>
  <c r="N594" i="4" s="1"/>
  <c r="M1036" i="1"/>
  <c r="J1036" i="1"/>
  <c r="D1036" i="1"/>
  <c r="D594" i="4" s="1"/>
  <c r="C1036" i="1"/>
  <c r="B1036" i="1" s="1"/>
  <c r="B594" i="4" s="1"/>
  <c r="A1036" i="1"/>
  <c r="A594" i="4" s="1"/>
  <c r="N1035" i="1"/>
  <c r="N593" i="4" s="1"/>
  <c r="M1035" i="1"/>
  <c r="J1035" i="1"/>
  <c r="D1035" i="1"/>
  <c r="D593" i="4" s="1"/>
  <c r="C1035" i="1"/>
  <c r="B1035" i="1" s="1"/>
  <c r="B593" i="4" s="1"/>
  <c r="A1035" i="1"/>
  <c r="A593" i="4" s="1"/>
  <c r="N1034" i="1"/>
  <c r="N592" i="4" s="1"/>
  <c r="M1034" i="1"/>
  <c r="J1034" i="1"/>
  <c r="D1034" i="1"/>
  <c r="D592" i="4" s="1"/>
  <c r="C1034" i="1"/>
  <c r="B1034" i="1" s="1"/>
  <c r="B592" i="4" s="1"/>
  <c r="A1034" i="1"/>
  <c r="A592" i="4" s="1"/>
  <c r="N1033" i="1"/>
  <c r="N591" i="4" s="1"/>
  <c r="M1033" i="1"/>
  <c r="J1033" i="1"/>
  <c r="D1033" i="1"/>
  <c r="D591" i="4" s="1"/>
  <c r="C1033" i="1"/>
  <c r="C591" i="4" s="1"/>
  <c r="M591" i="4" s="1"/>
  <c r="A1033" i="1"/>
  <c r="A591" i="4" s="1"/>
  <c r="N1032" i="1"/>
  <c r="N590" i="4" s="1"/>
  <c r="M1032" i="1"/>
  <c r="J1032" i="1"/>
  <c r="D1032" i="1"/>
  <c r="D590" i="4" s="1"/>
  <c r="C1032" i="1"/>
  <c r="P1032" i="1" s="1"/>
  <c r="A1032" i="1"/>
  <c r="A590" i="4" s="1"/>
  <c r="N1031" i="1"/>
  <c r="N589" i="4" s="1"/>
  <c r="M1031" i="1"/>
  <c r="J1031" i="1"/>
  <c r="D1031" i="1"/>
  <c r="D589" i="4" s="1"/>
  <c r="C1031" i="1"/>
  <c r="C589" i="4" s="1"/>
  <c r="M589" i="4" s="1"/>
  <c r="A1031" i="1"/>
  <c r="A589" i="4" s="1"/>
  <c r="N1030" i="1"/>
  <c r="N588" i="4" s="1"/>
  <c r="M1030" i="1"/>
  <c r="J1030" i="1"/>
  <c r="D1030" i="1"/>
  <c r="D588" i="4" s="1"/>
  <c r="C1030" i="1"/>
  <c r="P1030" i="1" s="1"/>
  <c r="A1030" i="1"/>
  <c r="A588" i="4" s="1"/>
  <c r="N1029" i="1"/>
  <c r="N587" i="4" s="1"/>
  <c r="M1029" i="1"/>
  <c r="J1029" i="1"/>
  <c r="D1029" i="1"/>
  <c r="D587" i="4" s="1"/>
  <c r="C1029" i="1"/>
  <c r="A1029" i="1"/>
  <c r="A587" i="4" s="1"/>
  <c r="N1028" i="1"/>
  <c r="N586" i="4" s="1"/>
  <c r="M1028" i="1"/>
  <c r="J1028" i="1"/>
  <c r="D1028" i="1"/>
  <c r="D586" i="4" s="1"/>
  <c r="C1028" i="1"/>
  <c r="P1028" i="1" s="1"/>
  <c r="A1028" i="1"/>
  <c r="A586" i="4" s="1"/>
  <c r="N1027" i="1"/>
  <c r="N585" i="4" s="1"/>
  <c r="M1027" i="1"/>
  <c r="J1027" i="1"/>
  <c r="D1027" i="1"/>
  <c r="D585" i="4" s="1"/>
  <c r="C1027" i="1"/>
  <c r="A1027" i="1"/>
  <c r="A585" i="4" s="1"/>
  <c r="N1026" i="1"/>
  <c r="N584" i="4" s="1"/>
  <c r="M1026" i="1"/>
  <c r="J1026" i="1"/>
  <c r="D1026" i="1"/>
  <c r="D584" i="4" s="1"/>
  <c r="C1026" i="1"/>
  <c r="C584" i="4" s="1"/>
  <c r="M584" i="4" s="1"/>
  <c r="A1026" i="1"/>
  <c r="A584" i="4" s="1"/>
  <c r="N1025" i="1"/>
  <c r="N583" i="4" s="1"/>
  <c r="M1025" i="1"/>
  <c r="J1025" i="1"/>
  <c r="D1025" i="1"/>
  <c r="D583" i="4" s="1"/>
  <c r="C1025" i="1"/>
  <c r="B1025" i="1" s="1"/>
  <c r="B583" i="4" s="1"/>
  <c r="A1025" i="1"/>
  <c r="A583" i="4" s="1"/>
  <c r="N1024" i="1"/>
  <c r="N582" i="4" s="1"/>
  <c r="M1024" i="1"/>
  <c r="J1024" i="1"/>
  <c r="D1024" i="1"/>
  <c r="D582" i="4" s="1"/>
  <c r="C1024" i="1"/>
  <c r="P1024" i="1" s="1"/>
  <c r="A1024" i="1"/>
  <c r="A582" i="4" s="1"/>
  <c r="N1023" i="1"/>
  <c r="N581" i="4" s="1"/>
  <c r="M1023" i="1"/>
  <c r="J1023" i="1"/>
  <c r="D1023" i="1"/>
  <c r="D581" i="4" s="1"/>
  <c r="C1023" i="1"/>
  <c r="B1023" i="1" s="1"/>
  <c r="B581" i="4" s="1"/>
  <c r="A1023" i="1"/>
  <c r="A581" i="4" s="1"/>
  <c r="N1022" i="1"/>
  <c r="N580" i="4" s="1"/>
  <c r="M1022" i="1"/>
  <c r="J1022" i="1"/>
  <c r="D1022" i="1"/>
  <c r="D580" i="4" s="1"/>
  <c r="C1022" i="1"/>
  <c r="A1022" i="1"/>
  <c r="A580" i="4" s="1"/>
  <c r="N1021" i="1"/>
  <c r="N579" i="4" s="1"/>
  <c r="M1021" i="1"/>
  <c r="J1021" i="1"/>
  <c r="D1021" i="1"/>
  <c r="D579" i="4" s="1"/>
  <c r="C1021" i="1"/>
  <c r="B1021" i="1" s="1"/>
  <c r="B579" i="4" s="1"/>
  <c r="A1021" i="1"/>
  <c r="A579" i="4" s="1"/>
  <c r="N1020" i="1"/>
  <c r="N578" i="4" s="1"/>
  <c r="M1020" i="1"/>
  <c r="J1020" i="1"/>
  <c r="D1020" i="1"/>
  <c r="D578" i="4" s="1"/>
  <c r="C1020" i="1"/>
  <c r="B1020" i="1" s="1"/>
  <c r="B578" i="4" s="1"/>
  <c r="A1020" i="1"/>
  <c r="A578" i="4" s="1"/>
  <c r="N1019" i="1"/>
  <c r="N577" i="4" s="1"/>
  <c r="M1019" i="1"/>
  <c r="J1019" i="1"/>
  <c r="D1019" i="1"/>
  <c r="D577" i="4" s="1"/>
  <c r="C1019" i="1"/>
  <c r="B1019" i="1" s="1"/>
  <c r="B577" i="4" s="1"/>
  <c r="A1019" i="1"/>
  <c r="A577" i="4" s="1"/>
  <c r="N1018" i="1"/>
  <c r="N576" i="4" s="1"/>
  <c r="M1018" i="1"/>
  <c r="J1018" i="1"/>
  <c r="D1018" i="1"/>
  <c r="D576" i="4" s="1"/>
  <c r="C1018" i="1"/>
  <c r="P1018" i="1" s="1"/>
  <c r="A1018" i="1"/>
  <c r="A576" i="4" s="1"/>
  <c r="N1017" i="1"/>
  <c r="N575" i="4" s="1"/>
  <c r="M1017" i="1"/>
  <c r="J1017" i="1"/>
  <c r="D1017" i="1"/>
  <c r="D575" i="4" s="1"/>
  <c r="C1017" i="1"/>
  <c r="A1017" i="1"/>
  <c r="A575" i="4" s="1"/>
  <c r="N1016" i="1"/>
  <c r="N574" i="4" s="1"/>
  <c r="M1016" i="1"/>
  <c r="J1016" i="1"/>
  <c r="D1016" i="1"/>
  <c r="D574" i="4" s="1"/>
  <c r="C1016" i="1"/>
  <c r="P1016" i="1" s="1"/>
  <c r="A1016" i="1"/>
  <c r="A574" i="4" s="1"/>
  <c r="N1015" i="1"/>
  <c r="N573" i="4" s="1"/>
  <c r="M1015" i="1"/>
  <c r="J1015" i="1"/>
  <c r="D1015" i="1"/>
  <c r="D573" i="4" s="1"/>
  <c r="C1015" i="1"/>
  <c r="A1015" i="1"/>
  <c r="A573" i="4" s="1"/>
  <c r="N1014" i="1"/>
  <c r="N572" i="4" s="1"/>
  <c r="M1014" i="1"/>
  <c r="J1014" i="1"/>
  <c r="D1014" i="1"/>
  <c r="D572" i="4" s="1"/>
  <c r="C1014" i="1"/>
  <c r="C572" i="4" s="1"/>
  <c r="M572" i="4" s="1"/>
  <c r="A1014" i="1"/>
  <c r="A572" i="4" s="1"/>
  <c r="N1013" i="1"/>
  <c r="N571" i="4" s="1"/>
  <c r="M1013" i="1"/>
  <c r="J1013" i="1"/>
  <c r="D1013" i="1"/>
  <c r="D571" i="4" s="1"/>
  <c r="C1013" i="1"/>
  <c r="B1013" i="1" s="1"/>
  <c r="B571" i="4" s="1"/>
  <c r="A1013" i="1"/>
  <c r="A571" i="4" s="1"/>
  <c r="N1012" i="1"/>
  <c r="N570" i="4" s="1"/>
  <c r="M1012" i="1"/>
  <c r="J1012" i="1"/>
  <c r="D1012" i="1"/>
  <c r="D570" i="4" s="1"/>
  <c r="C1012" i="1"/>
  <c r="C570" i="4" s="1"/>
  <c r="M570" i="4" s="1"/>
  <c r="A1012" i="1"/>
  <c r="A570" i="4" s="1"/>
  <c r="N1011" i="1"/>
  <c r="N569" i="4" s="1"/>
  <c r="M1011" i="1"/>
  <c r="J1011" i="1"/>
  <c r="D1011" i="1"/>
  <c r="D569" i="4" s="1"/>
  <c r="C1011" i="1"/>
  <c r="C569" i="4" s="1"/>
  <c r="M569" i="4" s="1"/>
  <c r="A1011" i="1"/>
  <c r="A569" i="4" s="1"/>
  <c r="N1010" i="1"/>
  <c r="N568" i="4" s="1"/>
  <c r="M1010" i="1"/>
  <c r="J1010" i="1"/>
  <c r="D1010" i="1"/>
  <c r="D568" i="4" s="1"/>
  <c r="C1010" i="1"/>
  <c r="B1010" i="1" s="1"/>
  <c r="B568" i="4" s="1"/>
  <c r="A1010" i="1"/>
  <c r="A568" i="4" s="1"/>
  <c r="N1009" i="1"/>
  <c r="N567" i="4" s="1"/>
  <c r="M1009" i="1"/>
  <c r="J1009" i="1"/>
  <c r="D1009" i="1"/>
  <c r="D567" i="4" s="1"/>
  <c r="C1009" i="1"/>
  <c r="A1009" i="1"/>
  <c r="A567" i="4" s="1"/>
  <c r="N1008" i="1"/>
  <c r="N566" i="4" s="1"/>
  <c r="M1008" i="1"/>
  <c r="J1008" i="1"/>
  <c r="D1008" i="1"/>
  <c r="D566" i="4" s="1"/>
  <c r="C1008" i="1"/>
  <c r="P1008" i="1" s="1"/>
  <c r="A1008" i="1"/>
  <c r="A566" i="4" s="1"/>
  <c r="N1007" i="1"/>
  <c r="N565" i="4" s="1"/>
  <c r="M1007" i="1"/>
  <c r="J1007" i="1"/>
  <c r="D1007" i="1"/>
  <c r="D565" i="4" s="1"/>
  <c r="C1007" i="1"/>
  <c r="B1007" i="1" s="1"/>
  <c r="B565" i="4" s="1"/>
  <c r="A1007" i="1"/>
  <c r="A565" i="4" s="1"/>
  <c r="N1006" i="1"/>
  <c r="N564" i="4" s="1"/>
  <c r="M1006" i="1"/>
  <c r="J1006" i="1"/>
  <c r="D1006" i="1"/>
  <c r="D564" i="4" s="1"/>
  <c r="C1006" i="1"/>
  <c r="A1006" i="1"/>
  <c r="A564" i="4" s="1"/>
  <c r="N1005" i="1"/>
  <c r="N563" i="4" s="1"/>
  <c r="M1005" i="1"/>
  <c r="J1005" i="1"/>
  <c r="D1005" i="1"/>
  <c r="D563" i="4" s="1"/>
  <c r="C1005" i="1"/>
  <c r="B1005" i="1" s="1"/>
  <c r="B563" i="4" s="1"/>
  <c r="A1005" i="1"/>
  <c r="A563" i="4" s="1"/>
  <c r="N1004" i="1"/>
  <c r="N562" i="4" s="1"/>
  <c r="M1004" i="1"/>
  <c r="J1004" i="1"/>
  <c r="D1004" i="1"/>
  <c r="D562" i="4" s="1"/>
  <c r="C1004" i="1"/>
  <c r="P1004" i="1" s="1"/>
  <c r="A1004" i="1"/>
  <c r="A562" i="4" s="1"/>
  <c r="N1003" i="1"/>
  <c r="N561" i="4" s="1"/>
  <c r="M1003" i="1"/>
  <c r="J1003" i="1"/>
  <c r="D1003" i="1"/>
  <c r="D561" i="4" s="1"/>
  <c r="C1003" i="1"/>
  <c r="B1003" i="1" s="1"/>
  <c r="B561" i="4" s="1"/>
  <c r="A1003" i="1"/>
  <c r="A561" i="4" s="1"/>
  <c r="N1002" i="1"/>
  <c r="N560" i="4" s="1"/>
  <c r="M1002" i="1"/>
  <c r="J1002" i="1"/>
  <c r="D1002" i="1"/>
  <c r="D560" i="4" s="1"/>
  <c r="C1002" i="1"/>
  <c r="A1002" i="1"/>
  <c r="A560" i="4" s="1"/>
  <c r="N1001" i="1"/>
  <c r="N559" i="4" s="1"/>
  <c r="M1001" i="1"/>
  <c r="J1001" i="1"/>
  <c r="D1001" i="1"/>
  <c r="D559" i="4" s="1"/>
  <c r="C1001" i="1"/>
  <c r="B1001" i="1" s="1"/>
  <c r="B559" i="4" s="1"/>
  <c r="A1001" i="1"/>
  <c r="A559" i="4" s="1"/>
  <c r="N1000" i="1"/>
  <c r="N558" i="4" s="1"/>
  <c r="M1000" i="1"/>
  <c r="J1000" i="1"/>
  <c r="D1000" i="1"/>
  <c r="D558" i="4" s="1"/>
  <c r="C1000" i="1"/>
  <c r="C558" i="4" s="1"/>
  <c r="M558" i="4" s="1"/>
  <c r="A1000" i="1"/>
  <c r="A558" i="4" s="1"/>
  <c r="N999" i="1"/>
  <c r="N557" i="4" s="1"/>
  <c r="M999" i="1"/>
  <c r="J999" i="1"/>
  <c r="D999" i="1"/>
  <c r="D557" i="4" s="1"/>
  <c r="C999" i="1"/>
  <c r="B999" i="1" s="1"/>
  <c r="B557" i="4" s="1"/>
  <c r="A999" i="1"/>
  <c r="A557" i="4" s="1"/>
  <c r="N998" i="1"/>
  <c r="N556" i="4" s="1"/>
  <c r="M998" i="1"/>
  <c r="J998" i="1"/>
  <c r="D998" i="1"/>
  <c r="D556" i="4" s="1"/>
  <c r="C998" i="1"/>
  <c r="B998" i="1" s="1"/>
  <c r="B556" i="4" s="1"/>
  <c r="A998" i="1"/>
  <c r="A556" i="4" s="1"/>
  <c r="N997" i="1"/>
  <c r="N555" i="4" s="1"/>
  <c r="M997" i="1"/>
  <c r="J997" i="1"/>
  <c r="D997" i="1"/>
  <c r="D555" i="4" s="1"/>
  <c r="C997" i="1"/>
  <c r="A997" i="1"/>
  <c r="A555" i="4" s="1"/>
  <c r="N996" i="1"/>
  <c r="N554" i="4" s="1"/>
  <c r="M996" i="1"/>
  <c r="J996" i="1"/>
  <c r="D996" i="1"/>
  <c r="D554" i="4" s="1"/>
  <c r="C996" i="1"/>
  <c r="B996" i="1" s="1"/>
  <c r="B554" i="4" s="1"/>
  <c r="A996" i="1"/>
  <c r="A554" i="4" s="1"/>
  <c r="N995" i="1"/>
  <c r="N553" i="4" s="1"/>
  <c r="M995" i="1"/>
  <c r="J995" i="1"/>
  <c r="D995" i="1"/>
  <c r="D553" i="4" s="1"/>
  <c r="C995" i="1"/>
  <c r="P995" i="1" s="1"/>
  <c r="A995" i="1"/>
  <c r="A553" i="4" s="1"/>
  <c r="N994" i="1"/>
  <c r="N552" i="4" s="1"/>
  <c r="M994" i="1"/>
  <c r="J994" i="1"/>
  <c r="D994" i="1"/>
  <c r="D552" i="4" s="1"/>
  <c r="C994" i="1"/>
  <c r="B994" i="1" s="1"/>
  <c r="B552" i="4" s="1"/>
  <c r="A994" i="1"/>
  <c r="A552" i="4" s="1"/>
  <c r="N993" i="1"/>
  <c r="N551" i="4" s="1"/>
  <c r="M993" i="1"/>
  <c r="J993" i="1"/>
  <c r="D993" i="1"/>
  <c r="D551" i="4" s="1"/>
  <c r="C993" i="1"/>
  <c r="C551" i="4" s="1"/>
  <c r="M551" i="4" s="1"/>
  <c r="A993" i="1"/>
  <c r="A551" i="4" s="1"/>
  <c r="N992" i="1"/>
  <c r="N550" i="4" s="1"/>
  <c r="M992" i="1"/>
  <c r="J992" i="1"/>
  <c r="D992" i="1"/>
  <c r="D550" i="4" s="1"/>
  <c r="C992" i="1"/>
  <c r="B992" i="1" s="1"/>
  <c r="B550" i="4" s="1"/>
  <c r="A992" i="1"/>
  <c r="A550" i="4" s="1"/>
  <c r="N991" i="1"/>
  <c r="N549" i="4" s="1"/>
  <c r="M991" i="1"/>
  <c r="J991" i="1"/>
  <c r="D991" i="1"/>
  <c r="D549" i="4" s="1"/>
  <c r="C991" i="1"/>
  <c r="B991" i="1" s="1"/>
  <c r="B549" i="4" s="1"/>
  <c r="A991" i="1"/>
  <c r="A549" i="4" s="1"/>
  <c r="N990" i="1"/>
  <c r="N548" i="4" s="1"/>
  <c r="M990" i="1"/>
  <c r="J990" i="1"/>
  <c r="D990" i="1"/>
  <c r="D548" i="4" s="1"/>
  <c r="C990" i="1"/>
  <c r="B990" i="1" s="1"/>
  <c r="B548" i="4" s="1"/>
  <c r="A990" i="1"/>
  <c r="A548" i="4" s="1"/>
  <c r="N989" i="1"/>
  <c r="N547" i="4" s="1"/>
  <c r="M989" i="1"/>
  <c r="J989" i="1"/>
  <c r="D989" i="1"/>
  <c r="D547" i="4" s="1"/>
  <c r="C989" i="1"/>
  <c r="B989" i="1" s="1"/>
  <c r="B547" i="4" s="1"/>
  <c r="A989" i="1"/>
  <c r="A547" i="4" s="1"/>
  <c r="N988" i="1"/>
  <c r="N546" i="4" s="1"/>
  <c r="M988" i="1"/>
  <c r="J988" i="1"/>
  <c r="D988" i="1"/>
  <c r="D546" i="4" s="1"/>
  <c r="C988" i="1"/>
  <c r="P988" i="1" s="1"/>
  <c r="A988" i="1"/>
  <c r="A546" i="4" s="1"/>
  <c r="N987" i="1"/>
  <c r="N545" i="4" s="1"/>
  <c r="M987" i="1"/>
  <c r="J987" i="1"/>
  <c r="D987" i="1"/>
  <c r="D545" i="4" s="1"/>
  <c r="C987" i="1"/>
  <c r="P987" i="1" s="1"/>
  <c r="A987" i="1"/>
  <c r="A545" i="4" s="1"/>
  <c r="N986" i="1"/>
  <c r="N544" i="4" s="1"/>
  <c r="M986" i="1"/>
  <c r="J986" i="1"/>
  <c r="D986" i="1"/>
  <c r="D544" i="4" s="1"/>
  <c r="C986" i="1"/>
  <c r="P986" i="1" s="1"/>
  <c r="A986" i="1"/>
  <c r="A544" i="4" s="1"/>
  <c r="N985" i="1"/>
  <c r="N543" i="4" s="1"/>
  <c r="M985" i="1"/>
  <c r="J985" i="1"/>
  <c r="D985" i="1"/>
  <c r="D543" i="4" s="1"/>
  <c r="C985" i="1"/>
  <c r="B985" i="1" s="1"/>
  <c r="B543" i="4" s="1"/>
  <c r="A985" i="1"/>
  <c r="A543" i="4" s="1"/>
  <c r="N984" i="1"/>
  <c r="N542" i="4" s="1"/>
  <c r="M984" i="1"/>
  <c r="J984" i="1"/>
  <c r="D984" i="1"/>
  <c r="D542" i="4" s="1"/>
  <c r="C984" i="1"/>
  <c r="B984" i="1" s="1"/>
  <c r="B542" i="4" s="1"/>
  <c r="A984" i="1"/>
  <c r="A542" i="4" s="1"/>
  <c r="N983" i="1"/>
  <c r="N541" i="4" s="1"/>
  <c r="M983" i="1"/>
  <c r="J983" i="1"/>
  <c r="D983" i="1"/>
  <c r="D541" i="4" s="1"/>
  <c r="C983" i="1"/>
  <c r="B983" i="1" s="1"/>
  <c r="B541" i="4" s="1"/>
  <c r="A983" i="1"/>
  <c r="A541" i="4" s="1"/>
  <c r="N982" i="1"/>
  <c r="N540" i="4" s="1"/>
  <c r="M982" i="1"/>
  <c r="J982" i="1"/>
  <c r="D982" i="1"/>
  <c r="D540" i="4" s="1"/>
  <c r="C982" i="1"/>
  <c r="P982" i="1" s="1"/>
  <c r="A982" i="1"/>
  <c r="A540" i="4" s="1"/>
  <c r="N981" i="1"/>
  <c r="N539" i="4" s="1"/>
  <c r="M981" i="1"/>
  <c r="J981" i="1"/>
  <c r="D981" i="1"/>
  <c r="D539" i="4" s="1"/>
  <c r="C981" i="1"/>
  <c r="B981" i="1" s="1"/>
  <c r="B539" i="4" s="1"/>
  <c r="A981" i="1"/>
  <c r="A539" i="4" s="1"/>
  <c r="N980" i="1"/>
  <c r="N538" i="4" s="1"/>
  <c r="M980" i="1"/>
  <c r="J980" i="1"/>
  <c r="D980" i="1"/>
  <c r="D538" i="4" s="1"/>
  <c r="C980" i="1"/>
  <c r="P980" i="1" s="1"/>
  <c r="A980" i="1"/>
  <c r="A538" i="4" s="1"/>
  <c r="N979" i="1"/>
  <c r="N537" i="4" s="1"/>
  <c r="M979" i="1"/>
  <c r="J979" i="1"/>
  <c r="D979" i="1"/>
  <c r="D537" i="4" s="1"/>
  <c r="C979" i="1"/>
  <c r="B979" i="1" s="1"/>
  <c r="B537" i="4" s="1"/>
  <c r="A979" i="1"/>
  <c r="A537" i="4" s="1"/>
  <c r="N978" i="1"/>
  <c r="N536" i="4" s="1"/>
  <c r="M978" i="1"/>
  <c r="J978" i="1"/>
  <c r="D978" i="1"/>
  <c r="D536" i="4" s="1"/>
  <c r="C978" i="1"/>
  <c r="P978" i="1" s="1"/>
  <c r="A978" i="1"/>
  <c r="A536" i="4" s="1"/>
  <c r="N977" i="1"/>
  <c r="N535" i="4" s="1"/>
  <c r="M977" i="1"/>
  <c r="J977" i="1"/>
  <c r="D977" i="1"/>
  <c r="D535" i="4" s="1"/>
  <c r="C977" i="1"/>
  <c r="A977" i="1"/>
  <c r="A535" i="4" s="1"/>
  <c r="N976" i="1"/>
  <c r="N534" i="4" s="1"/>
  <c r="M976" i="1"/>
  <c r="J976" i="1"/>
  <c r="D976" i="1"/>
  <c r="D534" i="4" s="1"/>
  <c r="C976" i="1"/>
  <c r="B976" i="1" s="1"/>
  <c r="B534" i="4" s="1"/>
  <c r="A976" i="1"/>
  <c r="A534" i="4" s="1"/>
  <c r="N975" i="1"/>
  <c r="N533" i="4" s="1"/>
  <c r="M975" i="1"/>
  <c r="J975" i="1"/>
  <c r="D975" i="1"/>
  <c r="D533" i="4" s="1"/>
  <c r="C975" i="1"/>
  <c r="B975" i="1" s="1"/>
  <c r="B533" i="4" s="1"/>
  <c r="A975" i="1"/>
  <c r="A533" i="4" s="1"/>
  <c r="N974" i="1"/>
  <c r="N532" i="4" s="1"/>
  <c r="M974" i="1"/>
  <c r="J974" i="1"/>
  <c r="D974" i="1"/>
  <c r="D532" i="4" s="1"/>
  <c r="C974" i="1"/>
  <c r="P974" i="1" s="1"/>
  <c r="A974" i="1"/>
  <c r="A532" i="4" s="1"/>
  <c r="N973" i="1"/>
  <c r="N531" i="4" s="1"/>
  <c r="M973" i="1"/>
  <c r="J973" i="1"/>
  <c r="D973" i="1"/>
  <c r="D531" i="4" s="1"/>
  <c r="C973" i="1"/>
  <c r="A973" i="1"/>
  <c r="A531" i="4" s="1"/>
  <c r="N972" i="1"/>
  <c r="N530" i="4" s="1"/>
  <c r="M972" i="1"/>
  <c r="J972" i="1"/>
  <c r="D972" i="1"/>
  <c r="D530" i="4" s="1"/>
  <c r="C972" i="1"/>
  <c r="A972" i="1"/>
  <c r="A530" i="4" s="1"/>
  <c r="N971" i="1"/>
  <c r="N529" i="4" s="1"/>
  <c r="M971" i="1"/>
  <c r="J971" i="1"/>
  <c r="D971" i="1"/>
  <c r="D529" i="4" s="1"/>
  <c r="C971" i="1"/>
  <c r="P971" i="1" s="1"/>
  <c r="A971" i="1"/>
  <c r="A529" i="4" s="1"/>
  <c r="N970" i="1"/>
  <c r="N528" i="4" s="1"/>
  <c r="M970" i="1"/>
  <c r="J970" i="1"/>
  <c r="D970" i="1"/>
  <c r="D528" i="4" s="1"/>
  <c r="C970" i="1"/>
  <c r="B970" i="1" s="1"/>
  <c r="B528" i="4" s="1"/>
  <c r="A970" i="1"/>
  <c r="A528" i="4" s="1"/>
  <c r="N969" i="1"/>
  <c r="N527" i="4" s="1"/>
  <c r="M969" i="1"/>
  <c r="J969" i="1"/>
  <c r="D969" i="1"/>
  <c r="D527" i="4" s="1"/>
  <c r="C969" i="1"/>
  <c r="B969" i="1" s="1"/>
  <c r="B527" i="4" s="1"/>
  <c r="A969" i="1"/>
  <c r="A527" i="4" s="1"/>
  <c r="N968" i="1"/>
  <c r="N526" i="4" s="1"/>
  <c r="M968" i="1"/>
  <c r="J968" i="1"/>
  <c r="D968" i="1"/>
  <c r="D526" i="4" s="1"/>
  <c r="C968" i="1"/>
  <c r="B968" i="1" s="1"/>
  <c r="B526" i="4" s="1"/>
  <c r="A968" i="1"/>
  <c r="A526" i="4" s="1"/>
  <c r="N967" i="1"/>
  <c r="N525" i="4" s="1"/>
  <c r="M967" i="1"/>
  <c r="J967" i="1"/>
  <c r="D967" i="1"/>
  <c r="D525" i="4" s="1"/>
  <c r="C967" i="1"/>
  <c r="B967" i="1" s="1"/>
  <c r="B525" i="4" s="1"/>
  <c r="A967" i="1"/>
  <c r="A525" i="4" s="1"/>
  <c r="N966" i="1"/>
  <c r="N524" i="4" s="1"/>
  <c r="M966" i="1"/>
  <c r="J966" i="1"/>
  <c r="D966" i="1"/>
  <c r="D524" i="4" s="1"/>
  <c r="C966" i="1"/>
  <c r="A966" i="1"/>
  <c r="A524" i="4" s="1"/>
  <c r="N965" i="1"/>
  <c r="N523" i="4" s="1"/>
  <c r="M965" i="1"/>
  <c r="J965" i="1"/>
  <c r="D965" i="1"/>
  <c r="D523" i="4" s="1"/>
  <c r="C965" i="1"/>
  <c r="C523" i="4" s="1"/>
  <c r="M523" i="4" s="1"/>
  <c r="A965" i="1"/>
  <c r="A523" i="4" s="1"/>
  <c r="N964" i="1"/>
  <c r="N522" i="4" s="1"/>
  <c r="M964" i="1"/>
  <c r="J964" i="1"/>
  <c r="D964" i="1"/>
  <c r="D522" i="4" s="1"/>
  <c r="C964" i="1"/>
  <c r="A964" i="1"/>
  <c r="A522" i="4" s="1"/>
  <c r="N963" i="1"/>
  <c r="N521" i="4" s="1"/>
  <c r="M963" i="1"/>
  <c r="J963" i="1"/>
  <c r="D963" i="1"/>
  <c r="D521" i="4" s="1"/>
  <c r="C963" i="1"/>
  <c r="B963" i="1" s="1"/>
  <c r="B521" i="4" s="1"/>
  <c r="A963" i="1"/>
  <c r="A521" i="4" s="1"/>
  <c r="N491" i="1"/>
  <c r="M491" i="1"/>
  <c r="J491" i="1"/>
  <c r="D491" i="1"/>
  <c r="C491" i="1"/>
  <c r="A491" i="1"/>
  <c r="N490" i="1"/>
  <c r="M490" i="1"/>
  <c r="J490" i="1"/>
  <c r="D490" i="1"/>
  <c r="C490" i="1"/>
  <c r="A490" i="1"/>
  <c r="N489" i="1"/>
  <c r="M489" i="1"/>
  <c r="J489" i="1"/>
  <c r="D489" i="1"/>
  <c r="C489" i="1"/>
  <c r="A489" i="1"/>
  <c r="N488" i="1"/>
  <c r="M488" i="1"/>
  <c r="J488" i="1"/>
  <c r="D488" i="1"/>
  <c r="C488" i="1"/>
  <c r="A488" i="1"/>
  <c r="N487" i="1"/>
  <c r="M487" i="1"/>
  <c r="J487" i="1"/>
  <c r="D487" i="1"/>
  <c r="C487" i="1"/>
  <c r="P487" i="1" s="1"/>
  <c r="A487" i="1"/>
  <c r="N486" i="1"/>
  <c r="M486" i="1"/>
  <c r="J486" i="1"/>
  <c r="D486" i="1"/>
  <c r="C486" i="1"/>
  <c r="A486" i="1"/>
  <c r="N485" i="1"/>
  <c r="M485" i="1"/>
  <c r="J485" i="1"/>
  <c r="D485" i="1"/>
  <c r="C485" i="1"/>
  <c r="P485" i="1" s="1"/>
  <c r="A485" i="1"/>
  <c r="N484" i="1"/>
  <c r="M484" i="1"/>
  <c r="J484" i="1"/>
  <c r="D484" i="1"/>
  <c r="C484" i="1"/>
  <c r="A484" i="1"/>
  <c r="N483" i="1"/>
  <c r="M483" i="1"/>
  <c r="J483" i="1"/>
  <c r="D483" i="1"/>
  <c r="C483" i="1"/>
  <c r="A483" i="1"/>
  <c r="N962" i="1"/>
  <c r="M962" i="1"/>
  <c r="J962" i="1"/>
  <c r="D962" i="1"/>
  <c r="C962" i="1"/>
  <c r="A962" i="1"/>
  <c r="N482" i="1"/>
  <c r="M482" i="1"/>
  <c r="J482" i="1"/>
  <c r="D482" i="1"/>
  <c r="C482" i="1"/>
  <c r="A482" i="1"/>
  <c r="N481" i="1"/>
  <c r="M481" i="1"/>
  <c r="J481" i="1"/>
  <c r="D481" i="1"/>
  <c r="C481" i="1"/>
  <c r="A481" i="1"/>
  <c r="N961" i="1"/>
  <c r="M961" i="1"/>
  <c r="J961" i="1"/>
  <c r="D961" i="1"/>
  <c r="C961" i="1"/>
  <c r="A961" i="1"/>
  <c r="N492" i="1"/>
  <c r="M492" i="1"/>
  <c r="J492" i="1"/>
  <c r="D492" i="1"/>
  <c r="C492" i="1"/>
  <c r="A492" i="1"/>
  <c r="N960" i="1"/>
  <c r="M960" i="1"/>
  <c r="J960" i="1"/>
  <c r="D960" i="1"/>
  <c r="C960" i="1"/>
  <c r="A960" i="1"/>
  <c r="N959" i="1"/>
  <c r="M959" i="1"/>
  <c r="J959" i="1"/>
  <c r="D959" i="1"/>
  <c r="C959" i="1"/>
  <c r="A959" i="1"/>
  <c r="N958" i="1"/>
  <c r="M958" i="1"/>
  <c r="J958" i="1"/>
  <c r="D958" i="1"/>
  <c r="C958" i="1"/>
  <c r="A958" i="1"/>
  <c r="N957" i="1"/>
  <c r="M957" i="1"/>
  <c r="J957" i="1"/>
  <c r="D957" i="1"/>
  <c r="C957" i="1"/>
  <c r="A957" i="1"/>
  <c r="N956" i="1"/>
  <c r="M956" i="1"/>
  <c r="J956" i="1"/>
  <c r="D956" i="1"/>
  <c r="C956" i="1"/>
  <c r="A956" i="1"/>
  <c r="N955" i="1"/>
  <c r="M955" i="1"/>
  <c r="J955" i="1"/>
  <c r="D955" i="1"/>
  <c r="C955" i="1"/>
  <c r="A955" i="1"/>
  <c r="N954" i="1"/>
  <c r="M954" i="1"/>
  <c r="J954" i="1"/>
  <c r="D954" i="1"/>
  <c r="C954" i="1"/>
  <c r="A954" i="1"/>
  <c r="N953" i="1"/>
  <c r="M953" i="1"/>
  <c r="J953" i="1"/>
  <c r="D953" i="1"/>
  <c r="C953" i="1"/>
  <c r="A953" i="1"/>
  <c r="N952" i="1"/>
  <c r="M952" i="1"/>
  <c r="J952" i="1"/>
  <c r="D952" i="1"/>
  <c r="C952" i="1"/>
  <c r="A952" i="1"/>
  <c r="N951" i="1"/>
  <c r="M951" i="1"/>
  <c r="J951" i="1"/>
  <c r="D951" i="1"/>
  <c r="C951" i="1"/>
  <c r="A951" i="1"/>
  <c r="N950" i="1"/>
  <c r="M950" i="1"/>
  <c r="J950" i="1"/>
  <c r="D950" i="1"/>
  <c r="C950" i="1"/>
  <c r="B950" i="1" s="1"/>
  <c r="A950" i="1"/>
  <c r="N949" i="1"/>
  <c r="M949" i="1"/>
  <c r="J949" i="1"/>
  <c r="D949" i="1"/>
  <c r="C949" i="1"/>
  <c r="A949" i="1"/>
  <c r="N948" i="1"/>
  <c r="M948" i="1"/>
  <c r="J948" i="1"/>
  <c r="D948" i="1"/>
  <c r="C948" i="1"/>
  <c r="A948" i="1"/>
  <c r="N947" i="1"/>
  <c r="M947" i="1"/>
  <c r="J947" i="1"/>
  <c r="D947" i="1"/>
  <c r="C947" i="1"/>
  <c r="B947" i="1" s="1"/>
  <c r="A947" i="1"/>
  <c r="N946" i="1"/>
  <c r="M946" i="1"/>
  <c r="J946" i="1"/>
  <c r="D946" i="1"/>
  <c r="C946" i="1"/>
  <c r="A946" i="1"/>
  <c r="N945" i="1"/>
  <c r="M945" i="1"/>
  <c r="J945" i="1"/>
  <c r="D945" i="1"/>
  <c r="C945" i="1"/>
  <c r="B945" i="1" s="1"/>
  <c r="A945" i="1"/>
  <c r="N944" i="1"/>
  <c r="M944" i="1"/>
  <c r="J944" i="1"/>
  <c r="D944" i="1"/>
  <c r="C944" i="1"/>
  <c r="B944" i="1" s="1"/>
  <c r="A944" i="1"/>
  <c r="N943" i="1"/>
  <c r="M943" i="1"/>
  <c r="J943" i="1"/>
  <c r="D943" i="1"/>
  <c r="C943" i="1"/>
  <c r="A943" i="1"/>
  <c r="N942" i="1"/>
  <c r="M942" i="1"/>
  <c r="J942" i="1"/>
  <c r="D942" i="1"/>
  <c r="C942" i="1"/>
  <c r="A942" i="1"/>
  <c r="N941" i="1"/>
  <c r="M941" i="1"/>
  <c r="J941" i="1"/>
  <c r="D941" i="1"/>
  <c r="C941" i="1"/>
  <c r="A941" i="1"/>
  <c r="N940" i="1"/>
  <c r="M940" i="1"/>
  <c r="J940" i="1"/>
  <c r="D940" i="1"/>
  <c r="C940" i="1"/>
  <c r="P940" i="1" s="1"/>
  <c r="A940" i="1"/>
  <c r="N939" i="1"/>
  <c r="M939" i="1"/>
  <c r="J939" i="1"/>
  <c r="D939" i="1"/>
  <c r="C939" i="1"/>
  <c r="A939" i="1"/>
  <c r="N938" i="1"/>
  <c r="M938" i="1"/>
  <c r="J938" i="1"/>
  <c r="D938" i="1"/>
  <c r="C938" i="1"/>
  <c r="A938" i="1"/>
  <c r="N937" i="1"/>
  <c r="M937" i="1"/>
  <c r="J937" i="1"/>
  <c r="D937" i="1"/>
  <c r="C937" i="1"/>
  <c r="B937" i="1" s="1"/>
  <c r="A937" i="1"/>
  <c r="N936" i="1"/>
  <c r="M936" i="1"/>
  <c r="J936" i="1"/>
  <c r="D936" i="1"/>
  <c r="C936" i="1"/>
  <c r="A936" i="1"/>
  <c r="N935" i="1"/>
  <c r="M935" i="1"/>
  <c r="J935" i="1"/>
  <c r="D935" i="1"/>
  <c r="C935" i="1"/>
  <c r="A935" i="1"/>
  <c r="N934" i="1"/>
  <c r="M934" i="1"/>
  <c r="J934" i="1"/>
  <c r="D934" i="1"/>
  <c r="C934" i="1"/>
  <c r="B934" i="1" s="1"/>
  <c r="A934" i="1"/>
  <c r="N933" i="1"/>
  <c r="M933" i="1"/>
  <c r="J933" i="1"/>
  <c r="D933" i="1"/>
  <c r="C933" i="1"/>
  <c r="A933" i="1"/>
  <c r="N932" i="1"/>
  <c r="M932" i="1"/>
  <c r="J932" i="1"/>
  <c r="D932" i="1"/>
  <c r="C932" i="1"/>
  <c r="A932" i="1"/>
  <c r="N931" i="1"/>
  <c r="M931" i="1"/>
  <c r="J931" i="1"/>
  <c r="D931" i="1"/>
  <c r="C931" i="1"/>
  <c r="B931" i="1" s="1"/>
  <c r="A931" i="1"/>
  <c r="N930" i="1"/>
  <c r="M930" i="1"/>
  <c r="J930" i="1"/>
  <c r="D930" i="1"/>
  <c r="C930" i="1"/>
  <c r="A930" i="1"/>
  <c r="N929" i="1"/>
  <c r="M929" i="1"/>
  <c r="J929" i="1"/>
  <c r="D929" i="1"/>
  <c r="C929" i="1"/>
  <c r="A929" i="1"/>
  <c r="N928" i="1"/>
  <c r="M928" i="1"/>
  <c r="J928" i="1"/>
  <c r="D928" i="1"/>
  <c r="C928" i="1"/>
  <c r="A928" i="1"/>
  <c r="N927" i="1"/>
  <c r="M927" i="1"/>
  <c r="J927" i="1"/>
  <c r="D927" i="1"/>
  <c r="C927" i="1"/>
  <c r="A927" i="1"/>
  <c r="N926" i="1"/>
  <c r="M926" i="1"/>
  <c r="J926" i="1"/>
  <c r="D926" i="1"/>
  <c r="C926" i="1"/>
  <c r="A926" i="1"/>
  <c r="N925" i="1"/>
  <c r="M925" i="1"/>
  <c r="J925" i="1"/>
  <c r="D925" i="1"/>
  <c r="C925" i="1"/>
  <c r="A925" i="1"/>
  <c r="N924" i="1"/>
  <c r="M924" i="1"/>
  <c r="J924" i="1"/>
  <c r="D924" i="1"/>
  <c r="C924" i="1"/>
  <c r="A924" i="1"/>
  <c r="N923" i="1"/>
  <c r="M923" i="1"/>
  <c r="J923" i="1"/>
  <c r="D923" i="1"/>
  <c r="C923" i="1"/>
  <c r="A923" i="1"/>
  <c r="N922" i="1"/>
  <c r="M922" i="1"/>
  <c r="J922" i="1"/>
  <c r="D922" i="1"/>
  <c r="C922" i="1"/>
  <c r="A922" i="1"/>
  <c r="N921" i="1"/>
  <c r="M921" i="1"/>
  <c r="J921" i="1"/>
  <c r="D921" i="1"/>
  <c r="C921" i="1"/>
  <c r="A921" i="1"/>
  <c r="N920" i="1"/>
  <c r="M920" i="1"/>
  <c r="J920" i="1"/>
  <c r="D920" i="1"/>
  <c r="C920" i="1"/>
  <c r="A920" i="1"/>
  <c r="N919" i="1"/>
  <c r="M919" i="1"/>
  <c r="J919" i="1"/>
  <c r="D919" i="1"/>
  <c r="C919" i="1"/>
  <c r="B919" i="1" s="1"/>
  <c r="A919" i="1"/>
  <c r="N918" i="1"/>
  <c r="M918" i="1"/>
  <c r="J918" i="1"/>
  <c r="D918" i="1"/>
  <c r="C918" i="1"/>
  <c r="A918" i="1"/>
  <c r="N917" i="1"/>
  <c r="M917" i="1"/>
  <c r="J917" i="1"/>
  <c r="D917" i="1"/>
  <c r="C917" i="1"/>
  <c r="A917" i="1"/>
  <c r="N916" i="1"/>
  <c r="M916" i="1"/>
  <c r="J916" i="1"/>
  <c r="D916" i="1"/>
  <c r="C916" i="1"/>
  <c r="A916" i="1"/>
  <c r="N915" i="1"/>
  <c r="M915" i="1"/>
  <c r="J915" i="1"/>
  <c r="D915" i="1"/>
  <c r="C915" i="1"/>
  <c r="A915" i="1"/>
  <c r="N914" i="1"/>
  <c r="M914" i="1"/>
  <c r="J914" i="1"/>
  <c r="D914" i="1"/>
  <c r="C914" i="1"/>
  <c r="A914" i="1"/>
  <c r="N913" i="1"/>
  <c r="M913" i="1"/>
  <c r="J913" i="1"/>
  <c r="D913" i="1"/>
  <c r="C913" i="1"/>
  <c r="A913" i="1"/>
  <c r="N912" i="1"/>
  <c r="M912" i="1"/>
  <c r="J912" i="1"/>
  <c r="D912" i="1"/>
  <c r="C912" i="1"/>
  <c r="A912" i="1"/>
  <c r="N911" i="1"/>
  <c r="M911" i="1"/>
  <c r="J911" i="1"/>
  <c r="D911" i="1"/>
  <c r="C911" i="1"/>
  <c r="A911" i="1"/>
  <c r="N910" i="1"/>
  <c r="M910" i="1"/>
  <c r="J910" i="1"/>
  <c r="D910" i="1"/>
  <c r="C910" i="1"/>
  <c r="A910" i="1"/>
  <c r="N909" i="1"/>
  <c r="M909" i="1"/>
  <c r="J909" i="1"/>
  <c r="D909" i="1"/>
  <c r="C909" i="1"/>
  <c r="A909" i="1"/>
  <c r="N908" i="1"/>
  <c r="M908" i="1"/>
  <c r="J908" i="1"/>
  <c r="D908" i="1"/>
  <c r="C908" i="1"/>
  <c r="A908" i="1"/>
  <c r="N907" i="1"/>
  <c r="M907" i="1"/>
  <c r="J907" i="1"/>
  <c r="D907" i="1"/>
  <c r="C907" i="1"/>
  <c r="B907" i="1" s="1"/>
  <c r="A907" i="1"/>
  <c r="N906" i="1"/>
  <c r="M906" i="1"/>
  <c r="J906" i="1"/>
  <c r="D906" i="1"/>
  <c r="C906" i="1"/>
  <c r="A906" i="1"/>
  <c r="N905" i="1"/>
  <c r="M905" i="1"/>
  <c r="J905" i="1"/>
  <c r="D905" i="1"/>
  <c r="C905" i="1"/>
  <c r="B905" i="1" s="1"/>
  <c r="A905" i="1"/>
  <c r="N904" i="1"/>
  <c r="M904" i="1"/>
  <c r="J904" i="1"/>
  <c r="D904" i="1"/>
  <c r="C904" i="1"/>
  <c r="A904" i="1"/>
  <c r="N903" i="1"/>
  <c r="M903" i="1"/>
  <c r="J903" i="1"/>
  <c r="D903" i="1"/>
  <c r="C903" i="1"/>
  <c r="A903" i="1"/>
  <c r="N902" i="1"/>
  <c r="M902" i="1"/>
  <c r="J902" i="1"/>
  <c r="D902" i="1"/>
  <c r="C902" i="1"/>
  <c r="A902" i="1"/>
  <c r="N901" i="1"/>
  <c r="M901" i="1"/>
  <c r="J901" i="1"/>
  <c r="D901" i="1"/>
  <c r="C901" i="1"/>
  <c r="A901" i="1"/>
  <c r="N900" i="1"/>
  <c r="M900" i="1"/>
  <c r="J900" i="1"/>
  <c r="D900" i="1"/>
  <c r="C900" i="1"/>
  <c r="A900" i="1"/>
  <c r="N899" i="1"/>
  <c r="M899" i="1"/>
  <c r="J899" i="1"/>
  <c r="D899" i="1"/>
  <c r="C899" i="1"/>
  <c r="B899" i="1" s="1"/>
  <c r="A899" i="1"/>
  <c r="N898" i="1"/>
  <c r="M898" i="1"/>
  <c r="J898" i="1"/>
  <c r="D898" i="1"/>
  <c r="C898" i="1"/>
  <c r="A898" i="1"/>
  <c r="N897" i="1"/>
  <c r="M897" i="1"/>
  <c r="J897" i="1"/>
  <c r="D897" i="1"/>
  <c r="C897" i="1"/>
  <c r="B897" i="1" s="1"/>
  <c r="A897" i="1"/>
  <c r="N896" i="1"/>
  <c r="M896" i="1"/>
  <c r="J896" i="1"/>
  <c r="D896" i="1"/>
  <c r="C896" i="1"/>
  <c r="A896" i="1"/>
  <c r="N895" i="1"/>
  <c r="M895" i="1"/>
  <c r="J895" i="1"/>
  <c r="D895" i="1"/>
  <c r="C895" i="1"/>
  <c r="A895" i="1"/>
  <c r="N894" i="1"/>
  <c r="M894" i="1"/>
  <c r="J894" i="1"/>
  <c r="D894" i="1"/>
  <c r="C894" i="1"/>
  <c r="A894" i="1"/>
  <c r="N893" i="1"/>
  <c r="M893" i="1"/>
  <c r="J893" i="1"/>
  <c r="D893" i="1"/>
  <c r="C893" i="1"/>
  <c r="A893" i="1"/>
  <c r="N892" i="1"/>
  <c r="M892" i="1"/>
  <c r="J892" i="1"/>
  <c r="D892" i="1"/>
  <c r="C892" i="1"/>
  <c r="A892" i="1"/>
  <c r="N891" i="1"/>
  <c r="M891" i="1"/>
  <c r="J891" i="1"/>
  <c r="D891" i="1"/>
  <c r="C891" i="1"/>
  <c r="B891" i="1" s="1"/>
  <c r="A891" i="1"/>
  <c r="N890" i="1"/>
  <c r="M890" i="1"/>
  <c r="J890" i="1"/>
  <c r="D890" i="1"/>
  <c r="C890" i="1"/>
  <c r="A890" i="1"/>
  <c r="N889" i="1"/>
  <c r="M889" i="1"/>
  <c r="J889" i="1"/>
  <c r="D889" i="1"/>
  <c r="C889" i="1"/>
  <c r="A889" i="1"/>
  <c r="N888" i="1"/>
  <c r="M888" i="1"/>
  <c r="J888" i="1"/>
  <c r="D888" i="1"/>
  <c r="C888" i="1"/>
  <c r="A888" i="1"/>
  <c r="N887" i="1"/>
  <c r="M887" i="1"/>
  <c r="J887" i="1"/>
  <c r="D887" i="1"/>
  <c r="C887" i="1"/>
  <c r="A887" i="1"/>
  <c r="N886" i="1"/>
  <c r="M886" i="1"/>
  <c r="J886" i="1"/>
  <c r="D886" i="1"/>
  <c r="C886" i="1"/>
  <c r="P886" i="1" s="1"/>
  <c r="A886" i="1"/>
  <c r="N885" i="1"/>
  <c r="M885" i="1"/>
  <c r="J885" i="1"/>
  <c r="D885" i="1"/>
  <c r="C885" i="1"/>
  <c r="A885" i="1"/>
  <c r="N884" i="1"/>
  <c r="M884" i="1"/>
  <c r="J884" i="1"/>
  <c r="D884" i="1"/>
  <c r="C884" i="1"/>
  <c r="A884" i="1"/>
  <c r="N563" i="1"/>
  <c r="M563" i="1"/>
  <c r="J563" i="1"/>
  <c r="D563" i="1"/>
  <c r="C563" i="1"/>
  <c r="A563" i="1"/>
  <c r="N883" i="1"/>
  <c r="M883" i="1"/>
  <c r="J883" i="1"/>
  <c r="D883" i="1"/>
  <c r="C883" i="1"/>
  <c r="A883" i="1"/>
  <c r="N882" i="1"/>
  <c r="M882" i="1"/>
  <c r="J882" i="1"/>
  <c r="D882" i="1"/>
  <c r="C882" i="1"/>
  <c r="A882" i="1"/>
  <c r="N881" i="1"/>
  <c r="M881" i="1"/>
  <c r="J881" i="1"/>
  <c r="D881" i="1"/>
  <c r="C881" i="1"/>
  <c r="A881" i="1"/>
  <c r="N880" i="1"/>
  <c r="M880" i="1"/>
  <c r="J880" i="1"/>
  <c r="D880" i="1"/>
  <c r="C880" i="1"/>
  <c r="A880" i="1"/>
  <c r="N879" i="1"/>
  <c r="M879" i="1"/>
  <c r="J879" i="1"/>
  <c r="D879" i="1"/>
  <c r="C879" i="1"/>
  <c r="A879" i="1"/>
  <c r="N878" i="1"/>
  <c r="M878" i="1"/>
  <c r="J878" i="1"/>
  <c r="D878" i="1"/>
  <c r="C878" i="1"/>
  <c r="A878" i="1"/>
  <c r="N553" i="1"/>
  <c r="M553" i="1"/>
  <c r="J553" i="1"/>
  <c r="D553" i="1"/>
  <c r="C553" i="1"/>
  <c r="A553" i="1"/>
  <c r="N877" i="1"/>
  <c r="M877" i="1"/>
  <c r="J877" i="1"/>
  <c r="D877" i="1"/>
  <c r="C877" i="1"/>
  <c r="A877" i="1"/>
  <c r="N876" i="1"/>
  <c r="M876" i="1"/>
  <c r="J876" i="1"/>
  <c r="D876" i="1"/>
  <c r="C876" i="1"/>
  <c r="A876" i="1"/>
  <c r="N875" i="1"/>
  <c r="M875" i="1"/>
  <c r="J875" i="1"/>
  <c r="D875" i="1"/>
  <c r="C875" i="1"/>
  <c r="A875" i="1"/>
  <c r="N874" i="1"/>
  <c r="M874" i="1"/>
  <c r="J874" i="1"/>
  <c r="D874" i="1"/>
  <c r="C874" i="1"/>
  <c r="A874" i="1"/>
  <c r="N873" i="1"/>
  <c r="M873" i="1"/>
  <c r="J873" i="1"/>
  <c r="D873" i="1"/>
  <c r="C873" i="1"/>
  <c r="A873" i="1"/>
  <c r="N872" i="1"/>
  <c r="M872" i="1"/>
  <c r="J872" i="1"/>
  <c r="D872" i="1"/>
  <c r="C872" i="1"/>
  <c r="A872" i="1"/>
  <c r="N871" i="1"/>
  <c r="M871" i="1"/>
  <c r="J871" i="1"/>
  <c r="D871" i="1"/>
  <c r="C871" i="1"/>
  <c r="A871" i="1"/>
  <c r="N870" i="1"/>
  <c r="M870" i="1"/>
  <c r="J870" i="1"/>
  <c r="D870" i="1"/>
  <c r="C870" i="1"/>
  <c r="B870" i="1" s="1"/>
  <c r="A870" i="1"/>
  <c r="N869" i="1"/>
  <c r="M869" i="1"/>
  <c r="J869" i="1"/>
  <c r="D869" i="1"/>
  <c r="C869" i="1"/>
  <c r="A869" i="1"/>
  <c r="N868" i="1"/>
  <c r="M868" i="1"/>
  <c r="J868" i="1"/>
  <c r="D868" i="1"/>
  <c r="C868" i="1"/>
  <c r="B868" i="1" s="1"/>
  <c r="A868" i="1"/>
  <c r="N867" i="1"/>
  <c r="M867" i="1"/>
  <c r="J867" i="1"/>
  <c r="D867" i="1"/>
  <c r="C867" i="1"/>
  <c r="A867" i="1"/>
  <c r="N866" i="1"/>
  <c r="M866" i="1"/>
  <c r="J866" i="1"/>
  <c r="D866" i="1"/>
  <c r="C866" i="1"/>
  <c r="A866" i="1"/>
  <c r="N865" i="1"/>
  <c r="M865" i="1"/>
  <c r="J865" i="1"/>
  <c r="D865" i="1"/>
  <c r="C865" i="1"/>
  <c r="A865" i="1"/>
  <c r="N864" i="1"/>
  <c r="M864" i="1"/>
  <c r="J864" i="1"/>
  <c r="D864" i="1"/>
  <c r="C864" i="1"/>
  <c r="A864" i="1"/>
  <c r="N863" i="1"/>
  <c r="M863" i="1"/>
  <c r="J863" i="1"/>
  <c r="D863" i="1"/>
  <c r="C863" i="1"/>
  <c r="B863" i="1" s="1"/>
  <c r="A863" i="1"/>
  <c r="N862" i="1"/>
  <c r="M862" i="1"/>
  <c r="J862" i="1"/>
  <c r="D862" i="1"/>
  <c r="C862" i="1"/>
  <c r="A862" i="1"/>
  <c r="N861" i="1"/>
  <c r="M861" i="1"/>
  <c r="J861" i="1"/>
  <c r="D861" i="1"/>
  <c r="C861" i="1"/>
  <c r="A861" i="1"/>
  <c r="N860" i="1"/>
  <c r="M860" i="1"/>
  <c r="J860" i="1"/>
  <c r="D860" i="1"/>
  <c r="C860" i="1"/>
  <c r="B860" i="1" s="1"/>
  <c r="A860" i="1"/>
  <c r="N859" i="1"/>
  <c r="M859" i="1"/>
  <c r="J859" i="1"/>
  <c r="D859" i="1"/>
  <c r="C859" i="1"/>
  <c r="A859" i="1"/>
  <c r="N858" i="1"/>
  <c r="M858" i="1"/>
  <c r="J858" i="1"/>
  <c r="D858" i="1"/>
  <c r="C858" i="1"/>
  <c r="A858" i="1"/>
  <c r="N857" i="1"/>
  <c r="M857" i="1"/>
  <c r="J857" i="1"/>
  <c r="D857" i="1"/>
  <c r="C857" i="1"/>
  <c r="A857" i="1"/>
  <c r="N856" i="1"/>
  <c r="M856" i="1"/>
  <c r="J856" i="1"/>
  <c r="D856" i="1"/>
  <c r="C856" i="1"/>
  <c r="A856" i="1"/>
  <c r="N855" i="1"/>
  <c r="M855" i="1"/>
  <c r="J855" i="1"/>
  <c r="D855" i="1"/>
  <c r="C855" i="1"/>
  <c r="A855" i="1"/>
  <c r="N854" i="1"/>
  <c r="M854" i="1"/>
  <c r="J854" i="1"/>
  <c r="D854" i="1"/>
  <c r="C854" i="1"/>
  <c r="B854" i="1" s="1"/>
  <c r="A854" i="1"/>
  <c r="N853" i="1"/>
  <c r="M853" i="1"/>
  <c r="J853" i="1"/>
  <c r="D853" i="1"/>
  <c r="C853" i="1"/>
  <c r="B853" i="1" s="1"/>
  <c r="A853" i="1"/>
  <c r="N852" i="1"/>
  <c r="M852" i="1"/>
  <c r="J852" i="1"/>
  <c r="D852" i="1"/>
  <c r="C852" i="1"/>
  <c r="A852" i="1"/>
  <c r="N851" i="1"/>
  <c r="M851" i="1"/>
  <c r="J851" i="1"/>
  <c r="D851" i="1"/>
  <c r="C851" i="1"/>
  <c r="A851" i="1"/>
  <c r="N850" i="1"/>
  <c r="M850" i="1"/>
  <c r="J850" i="1"/>
  <c r="D850" i="1"/>
  <c r="C850" i="1"/>
  <c r="A850" i="1"/>
  <c r="N849" i="1"/>
  <c r="M849" i="1"/>
  <c r="J849" i="1"/>
  <c r="D849" i="1"/>
  <c r="C849" i="1"/>
  <c r="A849" i="1"/>
  <c r="N848" i="1"/>
  <c r="M848" i="1"/>
  <c r="J848" i="1"/>
  <c r="D848" i="1"/>
  <c r="C848" i="1"/>
  <c r="A848" i="1"/>
  <c r="N847" i="1"/>
  <c r="M847" i="1"/>
  <c r="J847" i="1"/>
  <c r="D847" i="1"/>
  <c r="C847" i="1"/>
  <c r="A847" i="1"/>
  <c r="N846" i="1"/>
  <c r="M846" i="1"/>
  <c r="J846" i="1"/>
  <c r="D846" i="1"/>
  <c r="C846" i="1"/>
  <c r="A846" i="1"/>
  <c r="N845" i="1"/>
  <c r="M845" i="1"/>
  <c r="J845" i="1"/>
  <c r="D845" i="1"/>
  <c r="C845" i="1"/>
  <c r="A845" i="1"/>
  <c r="N844" i="1"/>
  <c r="M844" i="1"/>
  <c r="J844" i="1"/>
  <c r="D844" i="1"/>
  <c r="C844" i="1"/>
  <c r="A844" i="1"/>
  <c r="N843" i="1"/>
  <c r="M843" i="1"/>
  <c r="J843" i="1"/>
  <c r="D843" i="1"/>
  <c r="C843" i="1"/>
  <c r="A843" i="1"/>
  <c r="N842" i="1"/>
  <c r="M842" i="1"/>
  <c r="J842" i="1"/>
  <c r="D842" i="1"/>
  <c r="C842" i="1"/>
  <c r="A842" i="1"/>
  <c r="N841" i="1"/>
  <c r="M841" i="1"/>
  <c r="J841" i="1"/>
  <c r="D841" i="1"/>
  <c r="C841" i="1"/>
  <c r="A841" i="1"/>
  <c r="N840" i="1"/>
  <c r="M840" i="1"/>
  <c r="J840" i="1"/>
  <c r="D840" i="1"/>
  <c r="C840" i="1"/>
  <c r="A840" i="1"/>
  <c r="N839" i="1"/>
  <c r="M839" i="1"/>
  <c r="J839" i="1"/>
  <c r="D839" i="1"/>
  <c r="C839" i="1"/>
  <c r="A839" i="1"/>
  <c r="N838" i="1"/>
  <c r="M838" i="1"/>
  <c r="J838" i="1"/>
  <c r="D838" i="1"/>
  <c r="C838" i="1"/>
  <c r="P838" i="1" s="1"/>
  <c r="A838" i="1"/>
  <c r="N837" i="1"/>
  <c r="M837" i="1"/>
  <c r="J837" i="1"/>
  <c r="D837" i="1"/>
  <c r="C837" i="1"/>
  <c r="A837" i="1"/>
  <c r="N836" i="1"/>
  <c r="M836" i="1"/>
  <c r="J836" i="1"/>
  <c r="D836" i="1"/>
  <c r="C836" i="1"/>
  <c r="P836" i="1" s="1"/>
  <c r="A836" i="1"/>
  <c r="N835" i="1"/>
  <c r="M835" i="1"/>
  <c r="J835" i="1"/>
  <c r="D835" i="1"/>
  <c r="C835" i="1"/>
  <c r="A835" i="1"/>
  <c r="N834" i="1"/>
  <c r="M834" i="1"/>
  <c r="J834" i="1"/>
  <c r="D834" i="1"/>
  <c r="C834" i="1"/>
  <c r="A834" i="1"/>
  <c r="N833" i="1"/>
  <c r="M833" i="1"/>
  <c r="J833" i="1"/>
  <c r="D833" i="1"/>
  <c r="C833" i="1"/>
  <c r="A833" i="1"/>
  <c r="N832" i="1"/>
  <c r="M832" i="1"/>
  <c r="J832" i="1"/>
  <c r="D832" i="1"/>
  <c r="C832" i="1"/>
  <c r="A832" i="1"/>
  <c r="N831" i="1"/>
  <c r="M831" i="1"/>
  <c r="J831" i="1"/>
  <c r="D831" i="1"/>
  <c r="C831" i="1"/>
  <c r="A831" i="1"/>
  <c r="N830" i="1"/>
  <c r="M830" i="1"/>
  <c r="J830" i="1"/>
  <c r="D830" i="1"/>
  <c r="C830" i="1"/>
  <c r="A830" i="1"/>
  <c r="N829" i="1"/>
  <c r="M829" i="1"/>
  <c r="J829" i="1"/>
  <c r="D829" i="1"/>
  <c r="C829" i="1"/>
  <c r="A829" i="1"/>
  <c r="N828" i="1"/>
  <c r="M828" i="1"/>
  <c r="J828" i="1"/>
  <c r="D828" i="1"/>
  <c r="C828" i="1"/>
  <c r="A828" i="1"/>
  <c r="N827" i="1"/>
  <c r="M827" i="1"/>
  <c r="J827" i="1"/>
  <c r="D827" i="1"/>
  <c r="C827" i="1"/>
  <c r="A827" i="1"/>
  <c r="N826" i="1"/>
  <c r="M826" i="1"/>
  <c r="J826" i="1"/>
  <c r="D826" i="1"/>
  <c r="C826" i="1"/>
  <c r="A826" i="1"/>
  <c r="N825" i="1"/>
  <c r="M825" i="1"/>
  <c r="J825" i="1"/>
  <c r="D825" i="1"/>
  <c r="C825" i="1"/>
  <c r="A825" i="1"/>
  <c r="N824" i="1"/>
  <c r="M824" i="1"/>
  <c r="J824" i="1"/>
  <c r="D824" i="1"/>
  <c r="C824" i="1"/>
  <c r="A824" i="1"/>
  <c r="N823" i="1"/>
  <c r="M823" i="1"/>
  <c r="J823" i="1"/>
  <c r="D823" i="1"/>
  <c r="C823" i="1"/>
  <c r="A823" i="1"/>
  <c r="N822" i="1"/>
  <c r="M822" i="1"/>
  <c r="J822" i="1"/>
  <c r="D822" i="1"/>
  <c r="C822" i="1"/>
  <c r="A822" i="1"/>
  <c r="N821" i="1"/>
  <c r="M821" i="1"/>
  <c r="J821" i="1"/>
  <c r="D821" i="1"/>
  <c r="C821" i="1"/>
  <c r="A821" i="1"/>
  <c r="N820" i="1"/>
  <c r="M820" i="1"/>
  <c r="J820" i="1"/>
  <c r="D820" i="1"/>
  <c r="C820" i="1"/>
  <c r="A820" i="1"/>
  <c r="N819" i="1"/>
  <c r="M819" i="1"/>
  <c r="J819" i="1"/>
  <c r="D819" i="1"/>
  <c r="C819" i="1"/>
  <c r="A819" i="1"/>
  <c r="N818" i="1"/>
  <c r="M818" i="1"/>
  <c r="J818" i="1"/>
  <c r="D818" i="1"/>
  <c r="C818" i="1"/>
  <c r="A818" i="1"/>
  <c r="N817" i="1"/>
  <c r="M817" i="1"/>
  <c r="J817" i="1"/>
  <c r="D817" i="1"/>
  <c r="C817" i="1"/>
  <c r="A817" i="1"/>
  <c r="N816" i="1"/>
  <c r="M816" i="1"/>
  <c r="J816" i="1"/>
  <c r="D816" i="1"/>
  <c r="C816" i="1"/>
  <c r="A816" i="1"/>
  <c r="N815" i="1"/>
  <c r="M815" i="1"/>
  <c r="J815" i="1"/>
  <c r="D815" i="1"/>
  <c r="C815" i="1"/>
  <c r="A815" i="1"/>
  <c r="N814" i="1"/>
  <c r="M814" i="1"/>
  <c r="J814" i="1"/>
  <c r="D814" i="1"/>
  <c r="C814" i="1"/>
  <c r="A814" i="1"/>
  <c r="N813" i="1"/>
  <c r="M813" i="1"/>
  <c r="J813" i="1"/>
  <c r="D813" i="1"/>
  <c r="C813" i="1"/>
  <c r="A813" i="1"/>
  <c r="N812" i="1"/>
  <c r="M812" i="1"/>
  <c r="J812" i="1"/>
  <c r="D812" i="1"/>
  <c r="C812" i="1"/>
  <c r="A812" i="1"/>
  <c r="N811" i="1"/>
  <c r="M811" i="1"/>
  <c r="J811" i="1"/>
  <c r="D811" i="1"/>
  <c r="C811" i="1"/>
  <c r="A811" i="1"/>
  <c r="N810" i="1"/>
  <c r="M810" i="1"/>
  <c r="J810" i="1"/>
  <c r="D810" i="1"/>
  <c r="C810" i="1"/>
  <c r="A810" i="1"/>
  <c r="N809" i="1"/>
  <c r="M809" i="1"/>
  <c r="J809" i="1"/>
  <c r="D809" i="1"/>
  <c r="C809" i="1"/>
  <c r="A809" i="1"/>
  <c r="N808" i="1"/>
  <c r="M808" i="1"/>
  <c r="J808" i="1"/>
  <c r="D808" i="1"/>
  <c r="C808" i="1"/>
  <c r="A808" i="1"/>
  <c r="N807" i="1"/>
  <c r="M807" i="1"/>
  <c r="J807" i="1"/>
  <c r="D807" i="1"/>
  <c r="C807" i="1"/>
  <c r="A807" i="1"/>
  <c r="N806" i="1"/>
  <c r="M806" i="1"/>
  <c r="J806" i="1"/>
  <c r="D806" i="1"/>
  <c r="C806" i="1"/>
  <c r="A806" i="1"/>
  <c r="N805" i="1"/>
  <c r="M805" i="1"/>
  <c r="J805" i="1"/>
  <c r="D805" i="1"/>
  <c r="C805" i="1"/>
  <c r="A805" i="1"/>
  <c r="N804" i="1"/>
  <c r="M804" i="1"/>
  <c r="J804" i="1"/>
  <c r="D804" i="1"/>
  <c r="C804" i="1"/>
  <c r="A804" i="1"/>
  <c r="N803" i="1"/>
  <c r="M803" i="1"/>
  <c r="J803" i="1"/>
  <c r="D803" i="1"/>
  <c r="C803" i="1"/>
  <c r="A803" i="1"/>
  <c r="N802" i="1"/>
  <c r="M802" i="1"/>
  <c r="J802" i="1"/>
  <c r="D802" i="1"/>
  <c r="C802" i="1"/>
  <c r="A802" i="1"/>
  <c r="N801" i="1"/>
  <c r="M801" i="1"/>
  <c r="J801" i="1"/>
  <c r="D801" i="1"/>
  <c r="C801" i="1"/>
  <c r="A801" i="1"/>
  <c r="N800" i="1"/>
  <c r="M800" i="1"/>
  <c r="J800" i="1"/>
  <c r="D800" i="1"/>
  <c r="C800" i="1"/>
  <c r="A800" i="1"/>
  <c r="N799" i="1"/>
  <c r="M799" i="1"/>
  <c r="J799" i="1"/>
  <c r="D799" i="1"/>
  <c r="C799" i="1"/>
  <c r="A799" i="1"/>
  <c r="N798" i="1"/>
  <c r="M798" i="1"/>
  <c r="J798" i="1"/>
  <c r="D798" i="1"/>
  <c r="C798" i="1"/>
  <c r="B798" i="1" s="1"/>
  <c r="A798" i="1"/>
  <c r="N797" i="1"/>
  <c r="M797" i="1"/>
  <c r="J797" i="1"/>
  <c r="D797" i="1"/>
  <c r="C797" i="1"/>
  <c r="A797" i="1"/>
  <c r="N796" i="1"/>
  <c r="M796" i="1"/>
  <c r="J796" i="1"/>
  <c r="D796" i="1"/>
  <c r="C796" i="1"/>
  <c r="A796" i="1"/>
  <c r="N795" i="1"/>
  <c r="M795" i="1"/>
  <c r="J795" i="1"/>
  <c r="D795" i="1"/>
  <c r="C795" i="1"/>
  <c r="A795" i="1"/>
  <c r="N794" i="1"/>
  <c r="M794" i="1"/>
  <c r="J794" i="1"/>
  <c r="D794" i="1"/>
  <c r="C794" i="1"/>
  <c r="A794" i="1"/>
  <c r="N793" i="1"/>
  <c r="M793" i="1"/>
  <c r="J793" i="1"/>
  <c r="D793" i="1"/>
  <c r="C793" i="1"/>
  <c r="B793" i="1" s="1"/>
  <c r="A793" i="1"/>
  <c r="N792" i="1"/>
  <c r="M792" i="1"/>
  <c r="J792" i="1"/>
  <c r="D792" i="1"/>
  <c r="C792" i="1"/>
  <c r="A792" i="1"/>
  <c r="N791" i="1"/>
  <c r="M791" i="1"/>
  <c r="J791" i="1"/>
  <c r="D791" i="1"/>
  <c r="C791" i="1"/>
  <c r="B791" i="1" s="1"/>
  <c r="A791" i="1"/>
  <c r="N790" i="1"/>
  <c r="M790" i="1"/>
  <c r="J790" i="1"/>
  <c r="D790" i="1"/>
  <c r="C790" i="1"/>
  <c r="A790" i="1"/>
  <c r="N789" i="1"/>
  <c r="M789" i="1"/>
  <c r="J789" i="1"/>
  <c r="D789" i="1"/>
  <c r="C789" i="1"/>
  <c r="A789" i="1"/>
  <c r="N788" i="1"/>
  <c r="M788" i="1"/>
  <c r="J788" i="1"/>
  <c r="D788" i="1"/>
  <c r="C788" i="1"/>
  <c r="A788" i="1"/>
  <c r="N787" i="1"/>
  <c r="M787" i="1"/>
  <c r="J787" i="1"/>
  <c r="D787" i="1"/>
  <c r="C787" i="1"/>
  <c r="A787" i="1"/>
  <c r="N786" i="1"/>
  <c r="M786" i="1"/>
  <c r="J786" i="1"/>
  <c r="D786" i="1"/>
  <c r="C786" i="1"/>
  <c r="A786" i="1"/>
  <c r="N785" i="1"/>
  <c r="M785" i="1"/>
  <c r="J785" i="1"/>
  <c r="D785" i="1"/>
  <c r="C785" i="1"/>
  <c r="A785" i="1"/>
  <c r="N784" i="1"/>
  <c r="M784" i="1"/>
  <c r="J784" i="1"/>
  <c r="D784" i="1"/>
  <c r="C784" i="1"/>
  <c r="A784" i="1"/>
  <c r="N783" i="1"/>
  <c r="M783" i="1"/>
  <c r="J783" i="1"/>
  <c r="D783" i="1"/>
  <c r="C783" i="1"/>
  <c r="A783" i="1"/>
  <c r="N782" i="1"/>
  <c r="M782" i="1"/>
  <c r="J782" i="1"/>
  <c r="D782" i="1"/>
  <c r="C782" i="1"/>
  <c r="A782" i="1"/>
  <c r="N781" i="1"/>
  <c r="M781" i="1"/>
  <c r="J781" i="1"/>
  <c r="D781" i="1"/>
  <c r="C781" i="1"/>
  <c r="A781" i="1"/>
  <c r="N780" i="1"/>
  <c r="M780" i="1"/>
  <c r="J780" i="1"/>
  <c r="D780" i="1"/>
  <c r="C780" i="1"/>
  <c r="A780" i="1"/>
  <c r="N779" i="1"/>
  <c r="M779" i="1"/>
  <c r="J779" i="1"/>
  <c r="D779" i="1"/>
  <c r="C779" i="1"/>
  <c r="A779" i="1"/>
  <c r="N778" i="1"/>
  <c r="M778" i="1"/>
  <c r="J778" i="1"/>
  <c r="D778" i="1"/>
  <c r="C778" i="1"/>
  <c r="A778" i="1"/>
  <c r="N777" i="1"/>
  <c r="M777" i="1"/>
  <c r="J777" i="1"/>
  <c r="D777" i="1"/>
  <c r="C777" i="1"/>
  <c r="A777" i="1"/>
  <c r="N776" i="1"/>
  <c r="M776" i="1"/>
  <c r="J776" i="1"/>
  <c r="D776" i="1"/>
  <c r="C776" i="1"/>
  <c r="A776" i="1"/>
  <c r="N775" i="1"/>
  <c r="M775" i="1"/>
  <c r="J775" i="1"/>
  <c r="D775" i="1"/>
  <c r="C775" i="1"/>
  <c r="A775" i="1"/>
  <c r="N774" i="1"/>
  <c r="M774" i="1"/>
  <c r="J774" i="1"/>
  <c r="D774" i="1"/>
  <c r="C774" i="1"/>
  <c r="A774" i="1"/>
  <c r="N773" i="1"/>
  <c r="M773" i="1"/>
  <c r="J773" i="1"/>
  <c r="D773" i="1"/>
  <c r="C773" i="1"/>
  <c r="A773" i="1"/>
  <c r="N772" i="1"/>
  <c r="M772" i="1"/>
  <c r="J772" i="1"/>
  <c r="D772" i="1"/>
  <c r="C772" i="1"/>
  <c r="A772" i="1"/>
  <c r="N771" i="1"/>
  <c r="M771" i="1"/>
  <c r="J771" i="1"/>
  <c r="D771" i="1"/>
  <c r="C771" i="1"/>
  <c r="A771" i="1"/>
  <c r="N770" i="1"/>
  <c r="M770" i="1"/>
  <c r="J770" i="1"/>
  <c r="D770" i="1"/>
  <c r="C770" i="1"/>
  <c r="A770" i="1"/>
  <c r="N769" i="1"/>
  <c r="M769" i="1"/>
  <c r="J769" i="1"/>
  <c r="D769" i="1"/>
  <c r="C769" i="1"/>
  <c r="A769" i="1"/>
  <c r="N768" i="1"/>
  <c r="M768" i="1"/>
  <c r="J768" i="1"/>
  <c r="D768" i="1"/>
  <c r="C768" i="1"/>
  <c r="A768" i="1"/>
  <c r="N767" i="1"/>
  <c r="M767" i="1"/>
  <c r="J767" i="1"/>
  <c r="D767" i="1"/>
  <c r="C767" i="1"/>
  <c r="A767" i="1"/>
  <c r="N479" i="1"/>
  <c r="M479" i="1"/>
  <c r="J479" i="1"/>
  <c r="D479" i="1"/>
  <c r="C479" i="1"/>
  <c r="A479" i="1"/>
  <c r="N766" i="1"/>
  <c r="M766" i="1"/>
  <c r="J766" i="1"/>
  <c r="D766" i="1"/>
  <c r="C766" i="1"/>
  <c r="A766" i="1"/>
  <c r="N765" i="1"/>
  <c r="M765" i="1"/>
  <c r="J765" i="1"/>
  <c r="D765" i="1"/>
  <c r="C765" i="1"/>
  <c r="A765" i="1"/>
  <c r="N764" i="1"/>
  <c r="M764" i="1"/>
  <c r="J764" i="1"/>
  <c r="D764" i="1"/>
  <c r="C764" i="1"/>
  <c r="A764" i="1"/>
  <c r="N763" i="1"/>
  <c r="M763" i="1"/>
  <c r="J763" i="1"/>
  <c r="D763" i="1"/>
  <c r="C763" i="1"/>
  <c r="A763" i="1"/>
  <c r="N762" i="1"/>
  <c r="M762" i="1"/>
  <c r="J762" i="1"/>
  <c r="D762" i="1"/>
  <c r="C762" i="1"/>
  <c r="A762" i="1"/>
  <c r="N761" i="1"/>
  <c r="M761" i="1"/>
  <c r="J761" i="1"/>
  <c r="D761" i="1"/>
  <c r="C761" i="1"/>
  <c r="A761" i="1"/>
  <c r="N760" i="1"/>
  <c r="M760" i="1"/>
  <c r="J760" i="1"/>
  <c r="D760" i="1"/>
  <c r="C760" i="1"/>
  <c r="A760" i="1"/>
  <c r="N759" i="1"/>
  <c r="M759" i="1"/>
  <c r="J759" i="1"/>
  <c r="D759" i="1"/>
  <c r="C759" i="1"/>
  <c r="A759" i="1"/>
  <c r="N758" i="1"/>
  <c r="M758" i="1"/>
  <c r="J758" i="1"/>
  <c r="D758" i="1"/>
  <c r="C758" i="1"/>
  <c r="B758" i="1" s="1"/>
  <c r="A758" i="1"/>
  <c r="N757" i="1"/>
  <c r="M757" i="1"/>
  <c r="J757" i="1"/>
  <c r="D757" i="1"/>
  <c r="C757" i="1"/>
  <c r="A757" i="1"/>
  <c r="N756" i="1"/>
  <c r="M756" i="1"/>
  <c r="J756" i="1"/>
  <c r="D756" i="1"/>
  <c r="C756" i="1"/>
  <c r="A756" i="1"/>
  <c r="N755" i="1"/>
  <c r="M755" i="1"/>
  <c r="J755" i="1"/>
  <c r="D755" i="1"/>
  <c r="C755" i="1"/>
  <c r="A755" i="1"/>
  <c r="N754" i="1"/>
  <c r="M754" i="1"/>
  <c r="J754" i="1"/>
  <c r="D754" i="1"/>
  <c r="C754" i="1"/>
  <c r="A754" i="1"/>
  <c r="N572" i="1"/>
  <c r="M572" i="1"/>
  <c r="J572" i="1"/>
  <c r="D572" i="1"/>
  <c r="C572" i="1"/>
  <c r="A572" i="1"/>
  <c r="N753" i="1"/>
  <c r="M753" i="1"/>
  <c r="J753" i="1"/>
  <c r="D753" i="1"/>
  <c r="C753" i="1"/>
  <c r="A753" i="1"/>
  <c r="N571" i="1"/>
  <c r="M571" i="1"/>
  <c r="J571" i="1"/>
  <c r="D571" i="1"/>
  <c r="C571" i="1"/>
  <c r="A571" i="1"/>
  <c r="N752" i="1"/>
  <c r="M752" i="1"/>
  <c r="J752" i="1"/>
  <c r="D752" i="1"/>
  <c r="C752" i="1"/>
  <c r="A752" i="1"/>
  <c r="N570" i="1"/>
  <c r="M570" i="1"/>
  <c r="J570" i="1"/>
  <c r="D570" i="1"/>
  <c r="C570" i="1"/>
  <c r="A570" i="1"/>
  <c r="N751" i="1"/>
  <c r="M751" i="1"/>
  <c r="J751" i="1"/>
  <c r="D751" i="1"/>
  <c r="C751" i="1"/>
  <c r="A751" i="1"/>
  <c r="N750" i="1"/>
  <c r="M750" i="1"/>
  <c r="J750" i="1"/>
  <c r="D750" i="1"/>
  <c r="C750" i="1"/>
  <c r="A750" i="1"/>
  <c r="N539" i="1"/>
  <c r="M539" i="1"/>
  <c r="J539" i="1"/>
  <c r="D539" i="1"/>
  <c r="C539" i="1"/>
  <c r="A539" i="1"/>
  <c r="N749" i="1"/>
  <c r="M749" i="1"/>
  <c r="J749" i="1"/>
  <c r="D749" i="1"/>
  <c r="C749" i="1"/>
  <c r="A749" i="1"/>
  <c r="N748" i="1"/>
  <c r="M748" i="1"/>
  <c r="J748" i="1"/>
  <c r="D748" i="1"/>
  <c r="C748" i="1"/>
  <c r="A748" i="1"/>
  <c r="N747" i="1"/>
  <c r="M747" i="1"/>
  <c r="J747" i="1"/>
  <c r="D747" i="1"/>
  <c r="C747" i="1"/>
  <c r="A747" i="1"/>
  <c r="N538" i="1"/>
  <c r="M538" i="1"/>
  <c r="J538" i="1"/>
  <c r="D538" i="1"/>
  <c r="C538" i="1"/>
  <c r="A538" i="1"/>
  <c r="N530" i="1"/>
  <c r="M530" i="1"/>
  <c r="J530" i="1"/>
  <c r="D530" i="1"/>
  <c r="C530" i="1"/>
  <c r="A530" i="1"/>
  <c r="N528" i="1"/>
  <c r="M528" i="1"/>
  <c r="J528" i="1"/>
  <c r="D528" i="1"/>
  <c r="C528" i="1"/>
  <c r="A528" i="1"/>
  <c r="N529" i="1"/>
  <c r="M529" i="1"/>
  <c r="J529" i="1"/>
  <c r="D529" i="1"/>
  <c r="C529" i="1"/>
  <c r="A529" i="1"/>
  <c r="N503" i="1"/>
  <c r="M503" i="1"/>
  <c r="J503" i="1"/>
  <c r="D503" i="1"/>
  <c r="C503" i="1"/>
  <c r="A503" i="1"/>
  <c r="N504" i="1"/>
  <c r="M504" i="1"/>
  <c r="J504" i="1"/>
  <c r="D504" i="1"/>
  <c r="C504" i="1"/>
  <c r="A504" i="1"/>
  <c r="N506" i="1"/>
  <c r="M506" i="1"/>
  <c r="J506" i="1"/>
  <c r="D506" i="1"/>
  <c r="C506" i="1"/>
  <c r="A506" i="1"/>
  <c r="N746" i="1"/>
  <c r="M746" i="1"/>
  <c r="J746" i="1"/>
  <c r="D746" i="1"/>
  <c r="C746" i="1"/>
  <c r="A746" i="1"/>
  <c r="N745" i="1"/>
  <c r="M745" i="1"/>
  <c r="J745" i="1"/>
  <c r="D745" i="1"/>
  <c r="C745" i="1"/>
  <c r="A745" i="1"/>
  <c r="N505" i="1"/>
  <c r="M505" i="1"/>
  <c r="J505" i="1"/>
  <c r="D505" i="1"/>
  <c r="C505" i="1"/>
  <c r="A505" i="1"/>
  <c r="N744" i="1"/>
  <c r="M744" i="1"/>
  <c r="J744" i="1"/>
  <c r="D744" i="1"/>
  <c r="C744" i="1"/>
  <c r="A744" i="1"/>
  <c r="N743" i="1"/>
  <c r="M743" i="1"/>
  <c r="J743" i="1"/>
  <c r="D743" i="1"/>
  <c r="C743" i="1"/>
  <c r="A743" i="1"/>
  <c r="N742" i="1"/>
  <c r="M742" i="1"/>
  <c r="J742" i="1"/>
  <c r="D742" i="1"/>
  <c r="C742" i="1"/>
  <c r="A742" i="1"/>
  <c r="N507" i="1"/>
  <c r="M507" i="1"/>
  <c r="J507" i="1"/>
  <c r="D507" i="1"/>
  <c r="C507" i="1"/>
  <c r="A507" i="1"/>
  <c r="N511" i="1"/>
  <c r="M511" i="1"/>
  <c r="J511" i="1"/>
  <c r="D511" i="1"/>
  <c r="C511" i="1"/>
  <c r="A511" i="1"/>
  <c r="N510" i="1"/>
  <c r="M510" i="1"/>
  <c r="J510" i="1"/>
  <c r="D510" i="1"/>
  <c r="C510" i="1"/>
  <c r="P510" i="1" s="1"/>
  <c r="A510" i="1"/>
  <c r="N509" i="1"/>
  <c r="M509" i="1"/>
  <c r="J509" i="1"/>
  <c r="D509" i="1"/>
  <c r="C509" i="1"/>
  <c r="A509" i="1"/>
  <c r="N508" i="1"/>
  <c r="M508" i="1"/>
  <c r="J508" i="1"/>
  <c r="D508" i="1"/>
  <c r="C508" i="1"/>
  <c r="A508" i="1"/>
  <c r="N741" i="1"/>
  <c r="M741" i="1"/>
  <c r="J741" i="1"/>
  <c r="D741" i="1"/>
  <c r="C741" i="1"/>
  <c r="A741" i="1"/>
  <c r="N740" i="1"/>
  <c r="M740" i="1"/>
  <c r="J740" i="1"/>
  <c r="D740" i="1"/>
  <c r="C740" i="1"/>
  <c r="A740" i="1"/>
  <c r="N739" i="1"/>
  <c r="M739" i="1"/>
  <c r="J739" i="1"/>
  <c r="D739" i="1"/>
  <c r="C739" i="1"/>
  <c r="A739" i="1"/>
  <c r="N738" i="1"/>
  <c r="M738" i="1"/>
  <c r="J738" i="1"/>
  <c r="D738" i="1"/>
  <c r="C738" i="1"/>
  <c r="B738" i="1" s="1"/>
  <c r="A738" i="1"/>
  <c r="N737" i="1"/>
  <c r="M737" i="1"/>
  <c r="J737" i="1"/>
  <c r="D737" i="1"/>
  <c r="C737" i="1"/>
  <c r="A737" i="1"/>
  <c r="N736" i="1"/>
  <c r="M736" i="1"/>
  <c r="J736" i="1"/>
  <c r="D736" i="1"/>
  <c r="C736" i="1"/>
  <c r="A736" i="1"/>
  <c r="N496" i="1"/>
  <c r="M496" i="1"/>
  <c r="J496" i="1"/>
  <c r="D496" i="1"/>
  <c r="C496" i="1"/>
  <c r="A496" i="1"/>
  <c r="N495" i="1"/>
  <c r="M495" i="1"/>
  <c r="J495" i="1"/>
  <c r="D495" i="1"/>
  <c r="C495" i="1"/>
  <c r="A495" i="1"/>
  <c r="N494" i="1"/>
  <c r="M494" i="1"/>
  <c r="J494" i="1"/>
  <c r="D494" i="1"/>
  <c r="C494" i="1"/>
  <c r="A494" i="1"/>
  <c r="N735" i="1"/>
  <c r="M735" i="1"/>
  <c r="J735" i="1"/>
  <c r="D735" i="1"/>
  <c r="C735" i="1"/>
  <c r="B735" i="1" s="1"/>
  <c r="A735" i="1"/>
  <c r="N502" i="1"/>
  <c r="M502" i="1"/>
  <c r="J502" i="1"/>
  <c r="D502" i="1"/>
  <c r="C502" i="1"/>
  <c r="A502" i="1"/>
  <c r="N734" i="1"/>
  <c r="M734" i="1"/>
  <c r="J734" i="1"/>
  <c r="D734" i="1"/>
  <c r="C734" i="1"/>
  <c r="A734" i="1"/>
  <c r="N733" i="1"/>
  <c r="M733" i="1"/>
  <c r="J733" i="1"/>
  <c r="D733" i="1"/>
  <c r="C733" i="1"/>
  <c r="A733" i="1"/>
  <c r="N501" i="1"/>
  <c r="M501" i="1"/>
  <c r="J501" i="1"/>
  <c r="D501" i="1"/>
  <c r="C501" i="1"/>
  <c r="A501" i="1"/>
  <c r="N732" i="1"/>
  <c r="M732" i="1"/>
  <c r="J732" i="1"/>
  <c r="D732" i="1"/>
  <c r="C732" i="1"/>
  <c r="A732" i="1"/>
  <c r="N523" i="1"/>
  <c r="M523" i="1"/>
  <c r="J523" i="1"/>
  <c r="D523" i="1"/>
  <c r="C523" i="1"/>
  <c r="A523" i="1"/>
  <c r="N522" i="1"/>
  <c r="M522" i="1"/>
  <c r="J522" i="1"/>
  <c r="D522" i="1"/>
  <c r="C522" i="1"/>
  <c r="A522" i="1"/>
  <c r="N521" i="1"/>
  <c r="M521" i="1"/>
  <c r="J521" i="1"/>
  <c r="D521" i="1"/>
  <c r="C521" i="1"/>
  <c r="A521" i="1"/>
  <c r="N731" i="1"/>
  <c r="M731" i="1"/>
  <c r="J731" i="1"/>
  <c r="D731" i="1"/>
  <c r="C731" i="1"/>
  <c r="A731" i="1"/>
  <c r="N520" i="1"/>
  <c r="M520" i="1"/>
  <c r="J520" i="1"/>
  <c r="D520" i="1"/>
  <c r="C520" i="1"/>
  <c r="A520" i="1"/>
  <c r="N519" i="1"/>
  <c r="M519" i="1"/>
  <c r="J519" i="1"/>
  <c r="D519" i="1"/>
  <c r="C519" i="1"/>
  <c r="A519" i="1"/>
  <c r="N730" i="1"/>
  <c r="M730" i="1"/>
  <c r="J730" i="1"/>
  <c r="D730" i="1"/>
  <c r="C730" i="1"/>
  <c r="P730" i="1" s="1"/>
  <c r="A730" i="1"/>
  <c r="N518" i="1"/>
  <c r="M518" i="1"/>
  <c r="J518" i="1"/>
  <c r="D518" i="1"/>
  <c r="C518" i="1"/>
  <c r="A518" i="1"/>
  <c r="N517" i="1"/>
  <c r="M517" i="1"/>
  <c r="J517" i="1"/>
  <c r="D517" i="1"/>
  <c r="C517" i="1"/>
  <c r="P517" i="1" s="1"/>
  <c r="A517" i="1"/>
  <c r="N729" i="1"/>
  <c r="M729" i="1"/>
  <c r="J729" i="1"/>
  <c r="D729" i="1"/>
  <c r="C729" i="1"/>
  <c r="A729" i="1"/>
  <c r="N728" i="1"/>
  <c r="M728" i="1"/>
  <c r="J728" i="1"/>
  <c r="D728" i="1"/>
  <c r="C728" i="1"/>
  <c r="A728" i="1"/>
  <c r="N727" i="1"/>
  <c r="M727" i="1"/>
  <c r="J727" i="1"/>
  <c r="D727" i="1"/>
  <c r="C727" i="1"/>
  <c r="A727" i="1"/>
  <c r="N726" i="1"/>
  <c r="M726" i="1"/>
  <c r="J726" i="1"/>
  <c r="D726" i="1"/>
  <c r="C726" i="1"/>
  <c r="A726" i="1"/>
  <c r="N725" i="1"/>
  <c r="M725" i="1"/>
  <c r="J725" i="1"/>
  <c r="D725" i="1"/>
  <c r="C725" i="1"/>
  <c r="A725" i="1"/>
  <c r="N724" i="1"/>
  <c r="M724" i="1"/>
  <c r="J724" i="1"/>
  <c r="D724" i="1"/>
  <c r="C724" i="1"/>
  <c r="A724" i="1"/>
  <c r="N723" i="1"/>
  <c r="M723" i="1"/>
  <c r="J723" i="1"/>
  <c r="D723" i="1"/>
  <c r="C723" i="1"/>
  <c r="A723" i="1"/>
  <c r="N579" i="1"/>
  <c r="M579" i="1"/>
  <c r="J579" i="1"/>
  <c r="D579" i="1"/>
  <c r="C579" i="1"/>
  <c r="A579" i="1"/>
  <c r="N722" i="1"/>
  <c r="M722" i="1"/>
  <c r="J722" i="1"/>
  <c r="D722" i="1"/>
  <c r="C722" i="1"/>
  <c r="A722" i="1"/>
  <c r="N721" i="1"/>
  <c r="M721" i="1"/>
  <c r="J721" i="1"/>
  <c r="D721" i="1"/>
  <c r="C721" i="1"/>
  <c r="A721" i="1"/>
  <c r="N720" i="1"/>
  <c r="M720" i="1"/>
  <c r="J720" i="1"/>
  <c r="D720" i="1"/>
  <c r="C720" i="1"/>
  <c r="A720" i="1"/>
  <c r="N719" i="1"/>
  <c r="M719" i="1"/>
  <c r="J719" i="1"/>
  <c r="D719" i="1"/>
  <c r="C719" i="1"/>
  <c r="B719" i="1" s="1"/>
  <c r="A719" i="1"/>
  <c r="N718" i="1"/>
  <c r="M718" i="1"/>
  <c r="J718" i="1"/>
  <c r="D718" i="1"/>
  <c r="C718" i="1"/>
  <c r="A718" i="1"/>
  <c r="N717" i="1"/>
  <c r="M717" i="1"/>
  <c r="J717" i="1"/>
  <c r="D717" i="1"/>
  <c r="C717" i="1"/>
  <c r="B717" i="1" s="1"/>
  <c r="A717" i="1"/>
  <c r="N716" i="1"/>
  <c r="M716" i="1"/>
  <c r="J716" i="1"/>
  <c r="D716" i="1"/>
  <c r="C716" i="1"/>
  <c r="A716" i="1"/>
  <c r="N715" i="1"/>
  <c r="M715" i="1"/>
  <c r="J715" i="1"/>
  <c r="D715" i="1"/>
  <c r="C715" i="1"/>
  <c r="A715" i="1"/>
  <c r="N714" i="1"/>
  <c r="M714" i="1"/>
  <c r="J714" i="1"/>
  <c r="D714" i="1"/>
  <c r="C714" i="1"/>
  <c r="A714" i="1"/>
  <c r="N713" i="1"/>
  <c r="M713" i="1"/>
  <c r="J713" i="1"/>
  <c r="D713" i="1"/>
  <c r="C713" i="1"/>
  <c r="A713" i="1"/>
  <c r="N535" i="1"/>
  <c r="M535" i="1"/>
  <c r="J535" i="1"/>
  <c r="D535" i="1"/>
  <c r="C535" i="1"/>
  <c r="A535" i="1"/>
  <c r="N534" i="1"/>
  <c r="M534" i="1"/>
  <c r="J534" i="1"/>
  <c r="D534" i="1"/>
  <c r="C534" i="1"/>
  <c r="A534" i="1"/>
  <c r="N533" i="1"/>
  <c r="M533" i="1"/>
  <c r="J533" i="1"/>
  <c r="D533" i="1"/>
  <c r="C533" i="1"/>
  <c r="A533" i="1"/>
  <c r="N712" i="1"/>
  <c r="M712" i="1"/>
  <c r="J712" i="1"/>
  <c r="D712" i="1"/>
  <c r="C712" i="1"/>
  <c r="A712" i="1"/>
  <c r="N711" i="1"/>
  <c r="M711" i="1"/>
  <c r="J711" i="1"/>
  <c r="D711" i="1"/>
  <c r="C711" i="1"/>
  <c r="A711" i="1"/>
  <c r="N532" i="1"/>
  <c r="M532" i="1"/>
  <c r="J532" i="1"/>
  <c r="D532" i="1"/>
  <c r="C532" i="1"/>
  <c r="A532" i="1"/>
  <c r="N524" i="1"/>
  <c r="M524" i="1"/>
  <c r="J524" i="1"/>
  <c r="D524" i="1"/>
  <c r="C524" i="1"/>
  <c r="A524" i="1"/>
  <c r="N710" i="1"/>
  <c r="M710" i="1"/>
  <c r="J710" i="1"/>
  <c r="D710" i="1"/>
  <c r="C710" i="1"/>
  <c r="B710" i="1" s="1"/>
  <c r="A710" i="1"/>
  <c r="N709" i="1"/>
  <c r="M709" i="1"/>
  <c r="J709" i="1"/>
  <c r="D709" i="1"/>
  <c r="C709" i="1"/>
  <c r="A709" i="1"/>
  <c r="N708" i="1"/>
  <c r="M708" i="1"/>
  <c r="J708" i="1"/>
  <c r="D708" i="1"/>
  <c r="C708" i="1"/>
  <c r="B708" i="1" s="1"/>
  <c r="A708" i="1"/>
  <c r="N707" i="1"/>
  <c r="M707" i="1"/>
  <c r="J707" i="1"/>
  <c r="D707" i="1"/>
  <c r="C707" i="1"/>
  <c r="B707" i="1" s="1"/>
  <c r="A707" i="1"/>
  <c r="N706" i="1"/>
  <c r="M706" i="1"/>
  <c r="J706" i="1"/>
  <c r="D706" i="1"/>
  <c r="C706" i="1"/>
  <c r="A706" i="1"/>
  <c r="N705" i="1"/>
  <c r="M705" i="1"/>
  <c r="J705" i="1"/>
  <c r="D705" i="1"/>
  <c r="C705" i="1"/>
  <c r="A705" i="1"/>
  <c r="N704" i="1"/>
  <c r="M704" i="1"/>
  <c r="J704" i="1"/>
  <c r="D704" i="1"/>
  <c r="C704" i="1"/>
  <c r="A704" i="1"/>
  <c r="N703" i="1"/>
  <c r="M703" i="1"/>
  <c r="J703" i="1"/>
  <c r="D703" i="1"/>
  <c r="C703" i="1"/>
  <c r="A703" i="1"/>
  <c r="N702" i="1"/>
  <c r="M702" i="1"/>
  <c r="J702" i="1"/>
  <c r="D702" i="1"/>
  <c r="C702" i="1"/>
  <c r="P702" i="1" s="1"/>
  <c r="A702" i="1"/>
  <c r="N701" i="1"/>
  <c r="M701" i="1"/>
  <c r="J701" i="1"/>
  <c r="D701" i="1"/>
  <c r="C701" i="1"/>
  <c r="A701" i="1"/>
  <c r="N700" i="1"/>
  <c r="M700" i="1"/>
  <c r="J700" i="1"/>
  <c r="D700" i="1"/>
  <c r="C700" i="1"/>
  <c r="A700" i="1"/>
  <c r="N699" i="1"/>
  <c r="M699" i="1"/>
  <c r="J699" i="1"/>
  <c r="D699" i="1"/>
  <c r="C699" i="1"/>
  <c r="A699" i="1"/>
  <c r="N698" i="1"/>
  <c r="M698" i="1"/>
  <c r="J698" i="1"/>
  <c r="D698" i="1"/>
  <c r="C698" i="1"/>
  <c r="A698" i="1"/>
  <c r="N578" i="1"/>
  <c r="M578" i="1"/>
  <c r="J578" i="1"/>
  <c r="D578" i="1"/>
  <c r="C578" i="1"/>
  <c r="A578" i="1"/>
  <c r="N697" i="1"/>
  <c r="M697" i="1"/>
  <c r="J697" i="1"/>
  <c r="D697" i="1"/>
  <c r="C697" i="1"/>
  <c r="A697" i="1"/>
  <c r="N696" i="1"/>
  <c r="M696" i="1"/>
  <c r="J696" i="1"/>
  <c r="D696" i="1"/>
  <c r="C696" i="1"/>
  <c r="A696" i="1"/>
  <c r="N695" i="1"/>
  <c r="M695" i="1"/>
  <c r="J695" i="1"/>
  <c r="D695" i="1"/>
  <c r="C695" i="1"/>
  <c r="A695" i="1"/>
  <c r="N527" i="1"/>
  <c r="M527" i="1"/>
  <c r="J527" i="1"/>
  <c r="D527" i="1"/>
  <c r="C527" i="1"/>
  <c r="A527" i="1"/>
  <c r="N531" i="1"/>
  <c r="M531" i="1"/>
  <c r="J531" i="1"/>
  <c r="D531" i="1"/>
  <c r="C531" i="1"/>
  <c r="A531" i="1"/>
  <c r="N526" i="1"/>
  <c r="M526" i="1"/>
  <c r="J526" i="1"/>
  <c r="D526" i="1"/>
  <c r="C526" i="1"/>
  <c r="A526" i="1"/>
  <c r="N694" i="1"/>
  <c r="M694" i="1"/>
  <c r="J694" i="1"/>
  <c r="D694" i="1"/>
  <c r="C694" i="1"/>
  <c r="P694" i="1" s="1"/>
  <c r="A694" i="1"/>
  <c r="N693" i="1"/>
  <c r="M693" i="1"/>
  <c r="J693" i="1"/>
  <c r="D693" i="1"/>
  <c r="C693" i="1"/>
  <c r="A693" i="1"/>
  <c r="N692" i="1"/>
  <c r="M692" i="1"/>
  <c r="J692" i="1"/>
  <c r="D692" i="1"/>
  <c r="C692" i="1"/>
  <c r="A692" i="1"/>
  <c r="N691" i="1"/>
  <c r="M691" i="1"/>
  <c r="J691" i="1"/>
  <c r="D691" i="1"/>
  <c r="C691" i="1"/>
  <c r="A691" i="1"/>
  <c r="N690" i="1"/>
  <c r="M690" i="1"/>
  <c r="J690" i="1"/>
  <c r="D690" i="1"/>
  <c r="C690" i="1"/>
  <c r="A690" i="1"/>
  <c r="N689" i="1"/>
  <c r="M689" i="1"/>
  <c r="J689" i="1"/>
  <c r="D689" i="1"/>
  <c r="C689" i="1"/>
  <c r="A689" i="1"/>
  <c r="N688" i="1"/>
  <c r="M688" i="1"/>
  <c r="J688" i="1"/>
  <c r="D688" i="1"/>
  <c r="C688" i="1"/>
  <c r="A688" i="1"/>
  <c r="N687" i="1"/>
  <c r="M687" i="1"/>
  <c r="J687" i="1"/>
  <c r="D687" i="1"/>
  <c r="C687" i="1"/>
  <c r="A687" i="1"/>
  <c r="N686" i="1"/>
  <c r="M686" i="1"/>
  <c r="J686" i="1"/>
  <c r="D686" i="1"/>
  <c r="C686" i="1"/>
  <c r="B686" i="1" s="1"/>
  <c r="A686" i="1"/>
  <c r="N685" i="1"/>
  <c r="M685" i="1"/>
  <c r="J685" i="1"/>
  <c r="D685" i="1"/>
  <c r="C685" i="1"/>
  <c r="A685" i="1"/>
  <c r="N516" i="1"/>
  <c r="M516" i="1"/>
  <c r="J516" i="1"/>
  <c r="D516" i="1"/>
  <c r="C516" i="1"/>
  <c r="A516" i="1"/>
  <c r="N577" i="1"/>
  <c r="M577" i="1"/>
  <c r="J577" i="1"/>
  <c r="D577" i="1"/>
  <c r="C577" i="1"/>
  <c r="A577" i="1"/>
  <c r="N684" i="1"/>
  <c r="M684" i="1"/>
  <c r="J684" i="1"/>
  <c r="D684" i="1"/>
  <c r="C684" i="1"/>
  <c r="A684" i="1"/>
  <c r="N683" i="1"/>
  <c r="M683" i="1"/>
  <c r="J683" i="1"/>
  <c r="D683" i="1"/>
  <c r="C683" i="1"/>
  <c r="A683" i="1"/>
  <c r="N513" i="1"/>
  <c r="M513" i="1"/>
  <c r="J513" i="1"/>
  <c r="D513" i="1"/>
  <c r="C513" i="1"/>
  <c r="A513" i="1"/>
  <c r="N682" i="1"/>
  <c r="M682" i="1"/>
  <c r="J682" i="1"/>
  <c r="D682" i="1"/>
  <c r="C682" i="1"/>
  <c r="A682" i="1"/>
  <c r="N681" i="1"/>
  <c r="M681" i="1"/>
  <c r="J681" i="1"/>
  <c r="D681" i="1"/>
  <c r="C681" i="1"/>
  <c r="A681" i="1"/>
  <c r="N680" i="1"/>
  <c r="M680" i="1"/>
  <c r="J680" i="1"/>
  <c r="D680" i="1"/>
  <c r="C680" i="1"/>
  <c r="A680" i="1"/>
  <c r="N679" i="1"/>
  <c r="M679" i="1"/>
  <c r="J679" i="1"/>
  <c r="D679" i="1"/>
  <c r="C679" i="1"/>
  <c r="A679" i="1"/>
  <c r="N678" i="1"/>
  <c r="M678" i="1"/>
  <c r="J678" i="1"/>
  <c r="D678" i="1"/>
  <c r="C678" i="1"/>
  <c r="A678" i="1"/>
  <c r="N677" i="1"/>
  <c r="M677" i="1"/>
  <c r="J677" i="1"/>
  <c r="D677" i="1"/>
  <c r="C677" i="1"/>
  <c r="A677" i="1"/>
  <c r="N676" i="1"/>
  <c r="M676" i="1"/>
  <c r="J676" i="1"/>
  <c r="D676" i="1"/>
  <c r="C676" i="1"/>
  <c r="A676" i="1"/>
  <c r="N537" i="1"/>
  <c r="M537" i="1"/>
  <c r="J537" i="1"/>
  <c r="D537" i="1"/>
  <c r="C537" i="1"/>
  <c r="A537" i="1"/>
  <c r="N675" i="1"/>
  <c r="M675" i="1"/>
  <c r="J675" i="1"/>
  <c r="D675" i="1"/>
  <c r="C675" i="1"/>
  <c r="A675" i="1"/>
  <c r="N674" i="1"/>
  <c r="M674" i="1"/>
  <c r="J674" i="1"/>
  <c r="D674" i="1"/>
  <c r="C674" i="1"/>
  <c r="A674" i="1"/>
  <c r="N536" i="1"/>
  <c r="M536" i="1"/>
  <c r="J536" i="1"/>
  <c r="D536" i="1"/>
  <c r="C536" i="1"/>
  <c r="A536" i="1"/>
  <c r="N543" i="1"/>
  <c r="M543" i="1"/>
  <c r="J543" i="1"/>
  <c r="D543" i="1"/>
  <c r="C543" i="1"/>
  <c r="A543" i="1"/>
  <c r="N673" i="1"/>
  <c r="M673" i="1"/>
  <c r="J673" i="1"/>
  <c r="D673" i="1"/>
  <c r="C673" i="1"/>
  <c r="A673" i="1"/>
  <c r="N672" i="1"/>
  <c r="M672" i="1"/>
  <c r="J672" i="1"/>
  <c r="D672" i="1"/>
  <c r="C672" i="1"/>
  <c r="A672" i="1"/>
  <c r="N480" i="1"/>
  <c r="M480" i="1"/>
  <c r="J480" i="1"/>
  <c r="D480" i="1"/>
  <c r="C480" i="1"/>
  <c r="A480" i="1"/>
  <c r="N671" i="1"/>
  <c r="M671" i="1"/>
  <c r="J671" i="1"/>
  <c r="D671" i="1"/>
  <c r="C671" i="1"/>
  <c r="A671" i="1"/>
  <c r="N670" i="1"/>
  <c r="M670" i="1"/>
  <c r="J670" i="1"/>
  <c r="D670" i="1"/>
  <c r="C670" i="1"/>
  <c r="A670" i="1"/>
  <c r="N669" i="1"/>
  <c r="M669" i="1"/>
  <c r="J669" i="1"/>
  <c r="D669" i="1"/>
  <c r="C669" i="1"/>
  <c r="A669" i="1"/>
  <c r="N544" i="1"/>
  <c r="M544" i="1"/>
  <c r="J544" i="1"/>
  <c r="D544" i="1"/>
  <c r="C544" i="1"/>
  <c r="A544" i="1"/>
  <c r="N668" i="1"/>
  <c r="M668" i="1"/>
  <c r="J668" i="1"/>
  <c r="D668" i="1"/>
  <c r="C668" i="1"/>
  <c r="A668" i="1"/>
  <c r="N667" i="1"/>
  <c r="M667" i="1"/>
  <c r="J667" i="1"/>
  <c r="D667" i="1"/>
  <c r="C667" i="1"/>
  <c r="A667" i="1"/>
  <c r="N666" i="1"/>
  <c r="M666" i="1"/>
  <c r="J666" i="1"/>
  <c r="D666" i="1"/>
  <c r="C666" i="1"/>
  <c r="B666" i="1" s="1"/>
  <c r="A666" i="1"/>
  <c r="N665" i="1"/>
  <c r="M665" i="1"/>
  <c r="J665" i="1"/>
  <c r="D665" i="1"/>
  <c r="C665" i="1"/>
  <c r="A665" i="1"/>
  <c r="N664" i="1"/>
  <c r="M664" i="1"/>
  <c r="J664" i="1"/>
  <c r="D664" i="1"/>
  <c r="C664" i="1"/>
  <c r="A664" i="1"/>
  <c r="N663" i="1"/>
  <c r="M663" i="1"/>
  <c r="J663" i="1"/>
  <c r="D663" i="1"/>
  <c r="C663" i="1"/>
  <c r="A663" i="1"/>
  <c r="N662" i="1"/>
  <c r="M662" i="1"/>
  <c r="J662" i="1"/>
  <c r="D662" i="1"/>
  <c r="C662" i="1"/>
  <c r="A662" i="1"/>
  <c r="N661" i="1"/>
  <c r="M661" i="1"/>
  <c r="J661" i="1"/>
  <c r="D661" i="1"/>
  <c r="C661" i="1"/>
  <c r="A661" i="1"/>
  <c r="N660" i="1"/>
  <c r="M660" i="1"/>
  <c r="J660" i="1"/>
  <c r="D660" i="1"/>
  <c r="C660" i="1"/>
  <c r="A660" i="1"/>
  <c r="N659" i="1"/>
  <c r="M659" i="1"/>
  <c r="J659" i="1"/>
  <c r="D659" i="1"/>
  <c r="C659" i="1"/>
  <c r="A659" i="1"/>
  <c r="N515" i="1"/>
  <c r="M515" i="1"/>
  <c r="J515" i="1"/>
  <c r="D515" i="1"/>
  <c r="C515" i="1"/>
  <c r="A515" i="1"/>
  <c r="N658" i="1"/>
  <c r="M658" i="1"/>
  <c r="J658" i="1"/>
  <c r="D658" i="1"/>
  <c r="C658" i="1"/>
  <c r="A658" i="1"/>
  <c r="N657" i="1"/>
  <c r="M657" i="1"/>
  <c r="J657" i="1"/>
  <c r="D657" i="1"/>
  <c r="C657" i="1"/>
  <c r="A657" i="1"/>
  <c r="N656" i="1"/>
  <c r="M656" i="1"/>
  <c r="J656" i="1"/>
  <c r="D656" i="1"/>
  <c r="C656" i="1"/>
  <c r="A656" i="1"/>
  <c r="N655" i="1"/>
  <c r="M655" i="1"/>
  <c r="J655" i="1"/>
  <c r="D655" i="1"/>
  <c r="C655" i="1"/>
  <c r="A655" i="1"/>
  <c r="N654" i="1"/>
  <c r="M654" i="1"/>
  <c r="J654" i="1"/>
  <c r="D654" i="1"/>
  <c r="C654" i="1"/>
  <c r="A654" i="1"/>
  <c r="N542" i="1"/>
  <c r="M542" i="1"/>
  <c r="J542" i="1"/>
  <c r="D542" i="1"/>
  <c r="C542" i="1"/>
  <c r="A542" i="1"/>
  <c r="N653" i="1"/>
  <c r="M653" i="1"/>
  <c r="J653" i="1"/>
  <c r="D653" i="1"/>
  <c r="C653" i="1"/>
  <c r="A653" i="1"/>
  <c r="N652" i="1"/>
  <c r="M652" i="1"/>
  <c r="J652" i="1"/>
  <c r="D652" i="1"/>
  <c r="C652" i="1"/>
  <c r="A652" i="1"/>
  <c r="N651" i="1"/>
  <c r="M651" i="1"/>
  <c r="J651" i="1"/>
  <c r="D651" i="1"/>
  <c r="C651" i="1"/>
  <c r="A651" i="1"/>
  <c r="N650" i="1"/>
  <c r="M650" i="1"/>
  <c r="J650" i="1"/>
  <c r="D650" i="1"/>
  <c r="C650" i="1"/>
  <c r="A650" i="1"/>
  <c r="N565" i="1"/>
  <c r="M565" i="1"/>
  <c r="J565" i="1"/>
  <c r="D565" i="1"/>
  <c r="C565" i="1"/>
  <c r="A565" i="1"/>
  <c r="N649" i="1"/>
  <c r="M649" i="1"/>
  <c r="J649" i="1"/>
  <c r="D649" i="1"/>
  <c r="C649" i="1"/>
  <c r="A649" i="1"/>
  <c r="N648" i="1"/>
  <c r="M648" i="1"/>
  <c r="J648" i="1"/>
  <c r="D648" i="1"/>
  <c r="C648" i="1"/>
  <c r="A648" i="1"/>
  <c r="N647" i="1"/>
  <c r="M647" i="1"/>
  <c r="J647" i="1"/>
  <c r="D647" i="1"/>
  <c r="C647" i="1"/>
  <c r="A647" i="1"/>
  <c r="N646" i="1"/>
  <c r="M646" i="1"/>
  <c r="J646" i="1"/>
  <c r="D646" i="1"/>
  <c r="C646" i="1"/>
  <c r="A646" i="1"/>
  <c r="N645" i="1"/>
  <c r="M645" i="1"/>
  <c r="J645" i="1"/>
  <c r="D645" i="1"/>
  <c r="C645" i="1"/>
  <c r="A645" i="1"/>
  <c r="N644" i="1"/>
  <c r="M644" i="1"/>
  <c r="J644" i="1"/>
  <c r="D644" i="1"/>
  <c r="C644" i="1"/>
  <c r="A644" i="1"/>
  <c r="N541" i="1"/>
  <c r="M541" i="1"/>
  <c r="J541" i="1"/>
  <c r="D541" i="1"/>
  <c r="C541" i="1"/>
  <c r="A541" i="1"/>
  <c r="N643" i="1"/>
  <c r="M643" i="1"/>
  <c r="J643" i="1"/>
  <c r="D643" i="1"/>
  <c r="C643" i="1"/>
  <c r="A643" i="1"/>
  <c r="N476" i="1"/>
  <c r="M476" i="1"/>
  <c r="J476" i="1"/>
  <c r="D476" i="1"/>
  <c r="C476" i="1"/>
  <c r="A476" i="1"/>
  <c r="N642" i="1"/>
  <c r="M642" i="1"/>
  <c r="J642" i="1"/>
  <c r="D642" i="1"/>
  <c r="C642" i="1"/>
  <c r="A642" i="1"/>
  <c r="N641" i="1"/>
  <c r="M641" i="1"/>
  <c r="J641" i="1"/>
  <c r="D641" i="1"/>
  <c r="C641" i="1"/>
  <c r="A641" i="1"/>
  <c r="N640" i="1"/>
  <c r="M640" i="1"/>
  <c r="J640" i="1"/>
  <c r="D640" i="1"/>
  <c r="C640" i="1"/>
  <c r="A640" i="1"/>
  <c r="N478" i="1"/>
  <c r="M478" i="1"/>
  <c r="J478" i="1"/>
  <c r="D478" i="1"/>
  <c r="C478" i="1"/>
  <c r="A478" i="1"/>
  <c r="N639" i="1"/>
  <c r="M639" i="1"/>
  <c r="J639" i="1"/>
  <c r="D639" i="1"/>
  <c r="C639" i="1"/>
  <c r="B639" i="1" s="1"/>
  <c r="A639" i="1"/>
  <c r="N574" i="1"/>
  <c r="M574" i="1"/>
  <c r="J574" i="1"/>
  <c r="D574" i="1"/>
  <c r="C574" i="1"/>
  <c r="P574" i="1" s="1"/>
  <c r="A574" i="1"/>
  <c r="N569" i="1"/>
  <c r="M569" i="1"/>
  <c r="J569" i="1"/>
  <c r="C569" i="1"/>
  <c r="A569" i="1"/>
  <c r="N638" i="1"/>
  <c r="M638" i="1"/>
  <c r="J638" i="1"/>
  <c r="D638" i="1"/>
  <c r="C638" i="1"/>
  <c r="A638" i="1"/>
  <c r="N637" i="1"/>
  <c r="M637" i="1"/>
  <c r="J637" i="1"/>
  <c r="D637" i="1"/>
  <c r="C637" i="1"/>
  <c r="A637" i="1"/>
  <c r="N636" i="1"/>
  <c r="M636" i="1"/>
  <c r="J636" i="1"/>
  <c r="D636" i="1"/>
  <c r="C636" i="1"/>
  <c r="A636" i="1"/>
  <c r="N635" i="1"/>
  <c r="M635" i="1"/>
  <c r="J635" i="1"/>
  <c r="D635" i="1"/>
  <c r="C635" i="1"/>
  <c r="A635" i="1"/>
  <c r="N634" i="1"/>
  <c r="M634" i="1"/>
  <c r="J634" i="1"/>
  <c r="D634" i="1"/>
  <c r="C634" i="1"/>
  <c r="A634" i="1"/>
  <c r="N477" i="1"/>
  <c r="M477" i="1"/>
  <c r="J477" i="1"/>
  <c r="D477" i="1"/>
  <c r="C477" i="1"/>
  <c r="A477" i="1"/>
  <c r="N633" i="1"/>
  <c r="M633" i="1"/>
  <c r="J633" i="1"/>
  <c r="D633" i="1"/>
  <c r="C633" i="1"/>
  <c r="A633" i="1"/>
  <c r="N540" i="1"/>
  <c r="M540" i="1"/>
  <c r="J540" i="1"/>
  <c r="D540" i="1"/>
  <c r="C540" i="1"/>
  <c r="A540" i="1"/>
  <c r="N632" i="1"/>
  <c r="M632" i="1"/>
  <c r="J632" i="1"/>
  <c r="D632" i="1"/>
  <c r="C632" i="1"/>
  <c r="B632" i="1" s="1"/>
  <c r="A632" i="1"/>
  <c r="N631" i="1"/>
  <c r="M631" i="1"/>
  <c r="J631" i="1"/>
  <c r="D631" i="1"/>
  <c r="C631" i="1"/>
  <c r="A631" i="1"/>
  <c r="N630" i="1"/>
  <c r="M630" i="1"/>
  <c r="J630" i="1"/>
  <c r="D630" i="1"/>
  <c r="C630" i="1"/>
  <c r="A630" i="1"/>
  <c r="N512" i="1"/>
  <c r="M512" i="1"/>
  <c r="J512" i="1"/>
  <c r="D512" i="1"/>
  <c r="C512" i="1"/>
  <c r="A512" i="1"/>
  <c r="N629" i="1"/>
  <c r="M629" i="1"/>
  <c r="J629" i="1"/>
  <c r="D629" i="1"/>
  <c r="C629" i="1"/>
  <c r="A629" i="1"/>
  <c r="N628" i="1"/>
  <c r="M628" i="1"/>
  <c r="J628" i="1"/>
  <c r="D628" i="1"/>
  <c r="C628" i="1"/>
  <c r="A628" i="1"/>
  <c r="N627" i="1"/>
  <c r="M627" i="1"/>
  <c r="J627" i="1"/>
  <c r="D627" i="1"/>
  <c r="C627" i="1"/>
  <c r="A627" i="1"/>
  <c r="N499" i="1"/>
  <c r="M499" i="1"/>
  <c r="J499" i="1"/>
  <c r="D499" i="1"/>
  <c r="C499" i="1"/>
  <c r="A499" i="1"/>
  <c r="N626" i="1"/>
  <c r="M626" i="1"/>
  <c r="J626" i="1"/>
  <c r="D626" i="1"/>
  <c r="C626" i="1"/>
  <c r="A626" i="1"/>
  <c r="N625" i="1"/>
  <c r="M625" i="1"/>
  <c r="J625" i="1"/>
  <c r="D625" i="1"/>
  <c r="C625" i="1"/>
  <c r="A625" i="1"/>
  <c r="N624" i="1"/>
  <c r="M624" i="1"/>
  <c r="J624" i="1"/>
  <c r="D624" i="1"/>
  <c r="C624" i="1"/>
  <c r="A624" i="1"/>
  <c r="N514" i="1"/>
  <c r="M514" i="1"/>
  <c r="J514" i="1"/>
  <c r="D514" i="1"/>
  <c r="C514" i="1"/>
  <c r="A514" i="1"/>
  <c r="N623" i="1"/>
  <c r="M623" i="1"/>
  <c r="J623" i="1"/>
  <c r="D623" i="1"/>
  <c r="C623" i="1"/>
  <c r="A623" i="1"/>
  <c r="N545" i="1"/>
  <c r="M545" i="1"/>
  <c r="J545" i="1"/>
  <c r="D545" i="1"/>
  <c r="C545" i="1"/>
  <c r="A545" i="1"/>
  <c r="N622" i="1"/>
  <c r="M622" i="1"/>
  <c r="J622" i="1"/>
  <c r="D622" i="1"/>
  <c r="C622" i="1"/>
  <c r="A622" i="1"/>
  <c r="N621" i="1"/>
  <c r="M621" i="1"/>
  <c r="J621" i="1"/>
  <c r="D621" i="1"/>
  <c r="C621" i="1"/>
  <c r="A621" i="1"/>
  <c r="N620" i="1"/>
  <c r="M620" i="1"/>
  <c r="J620" i="1"/>
  <c r="D620" i="1"/>
  <c r="C620" i="1"/>
  <c r="A620" i="1"/>
  <c r="N619" i="1"/>
  <c r="M619" i="1"/>
  <c r="J619" i="1"/>
  <c r="D619" i="1"/>
  <c r="C619" i="1"/>
  <c r="A619" i="1"/>
  <c r="N552" i="1"/>
  <c r="M552" i="1"/>
  <c r="J552" i="1"/>
  <c r="D552" i="1"/>
  <c r="C552" i="1"/>
  <c r="A552" i="1"/>
  <c r="N618" i="1"/>
  <c r="M618" i="1"/>
  <c r="J618" i="1"/>
  <c r="D618" i="1"/>
  <c r="C618" i="1"/>
  <c r="A618" i="1"/>
  <c r="N617" i="1"/>
  <c r="M617" i="1"/>
  <c r="J617" i="1"/>
  <c r="D617" i="1"/>
  <c r="C617" i="1"/>
  <c r="B617" i="1" s="1"/>
  <c r="A617" i="1"/>
  <c r="N616" i="1"/>
  <c r="M616" i="1"/>
  <c r="J616" i="1"/>
  <c r="D616" i="1"/>
  <c r="C616" i="1"/>
  <c r="A616" i="1"/>
  <c r="N615" i="1"/>
  <c r="M615" i="1"/>
  <c r="J615" i="1"/>
  <c r="D615" i="1"/>
  <c r="C615" i="1"/>
  <c r="A615" i="1"/>
  <c r="N546" i="1"/>
  <c r="M546" i="1"/>
  <c r="J546" i="1"/>
  <c r="D546" i="1"/>
  <c r="C546" i="1"/>
  <c r="A546" i="1"/>
  <c r="N556" i="1"/>
  <c r="M556" i="1"/>
  <c r="J556" i="1"/>
  <c r="D556" i="1"/>
  <c r="C556" i="1"/>
  <c r="A556" i="1"/>
  <c r="N614" i="1"/>
  <c r="M614" i="1"/>
  <c r="J614" i="1"/>
  <c r="D614" i="1"/>
  <c r="C614" i="1"/>
  <c r="A614" i="1"/>
  <c r="N613" i="1"/>
  <c r="M613" i="1"/>
  <c r="J613" i="1"/>
  <c r="D613" i="1"/>
  <c r="C613" i="1"/>
  <c r="A613" i="1"/>
  <c r="N612" i="1"/>
  <c r="M612" i="1"/>
  <c r="J612" i="1"/>
  <c r="D612" i="1"/>
  <c r="C612" i="1"/>
  <c r="B612" i="1" s="1"/>
  <c r="A612" i="1"/>
  <c r="N611" i="1"/>
  <c r="M611" i="1"/>
  <c r="J611" i="1"/>
  <c r="D611" i="1"/>
  <c r="C611" i="1"/>
  <c r="B611" i="1" s="1"/>
  <c r="A611" i="1"/>
  <c r="N562" i="1"/>
  <c r="M562" i="1"/>
  <c r="J562" i="1"/>
  <c r="D562" i="1"/>
  <c r="C562" i="1"/>
  <c r="A562" i="1"/>
  <c r="N561" i="1"/>
  <c r="M561" i="1"/>
  <c r="J561" i="1"/>
  <c r="D561" i="1"/>
  <c r="C561" i="1"/>
  <c r="A561" i="1"/>
  <c r="N610" i="1"/>
  <c r="M610" i="1"/>
  <c r="J610" i="1"/>
  <c r="D610" i="1"/>
  <c r="C610" i="1"/>
  <c r="A610" i="1"/>
  <c r="N609" i="1"/>
  <c r="M609" i="1"/>
  <c r="J609" i="1"/>
  <c r="D609" i="1"/>
  <c r="C609" i="1"/>
  <c r="B609" i="1" s="1"/>
  <c r="A609" i="1"/>
  <c r="N497" i="1"/>
  <c r="M497" i="1"/>
  <c r="J497" i="1"/>
  <c r="D497" i="1"/>
  <c r="C497" i="1"/>
  <c r="A497" i="1"/>
  <c r="N608" i="1"/>
  <c r="M608" i="1"/>
  <c r="J608" i="1"/>
  <c r="D608" i="1"/>
  <c r="C608" i="1"/>
  <c r="A608" i="1"/>
  <c r="N607" i="1"/>
  <c r="M607" i="1"/>
  <c r="J607" i="1"/>
  <c r="D607" i="1"/>
  <c r="C607" i="1"/>
  <c r="A607" i="1"/>
  <c r="N564" i="1"/>
  <c r="M564" i="1"/>
  <c r="J564" i="1"/>
  <c r="D564" i="1"/>
  <c r="C564" i="1"/>
  <c r="A564" i="1"/>
  <c r="N557" i="1"/>
  <c r="M557" i="1"/>
  <c r="J557" i="1"/>
  <c r="D557" i="1"/>
  <c r="C557" i="1"/>
  <c r="A557" i="1"/>
  <c r="N568" i="1"/>
  <c r="M568" i="1"/>
  <c r="J568" i="1"/>
  <c r="D568" i="1"/>
  <c r="C568" i="1"/>
  <c r="A568" i="1"/>
  <c r="N606" i="1"/>
  <c r="M606" i="1"/>
  <c r="J606" i="1"/>
  <c r="D606" i="1"/>
  <c r="C606" i="1"/>
  <c r="A606" i="1"/>
  <c r="N605" i="1"/>
  <c r="M605" i="1"/>
  <c r="J605" i="1"/>
  <c r="D605" i="1"/>
  <c r="C605" i="1"/>
  <c r="B605" i="1" s="1"/>
  <c r="A605" i="1"/>
  <c r="N604" i="1"/>
  <c r="M604" i="1"/>
  <c r="J604" i="1"/>
  <c r="D604" i="1"/>
  <c r="C604" i="1"/>
  <c r="A604" i="1"/>
  <c r="N603" i="1"/>
  <c r="M603" i="1"/>
  <c r="J603" i="1"/>
  <c r="D603" i="1"/>
  <c r="C603" i="1"/>
  <c r="B603" i="1" s="1"/>
  <c r="A603" i="1"/>
  <c r="N566" i="1"/>
  <c r="M566" i="1"/>
  <c r="J566" i="1"/>
  <c r="D566" i="1"/>
  <c r="C566" i="1"/>
  <c r="A566" i="1"/>
  <c r="N555" i="1"/>
  <c r="M555" i="1"/>
  <c r="J555" i="1"/>
  <c r="D555" i="1"/>
  <c r="C555" i="1"/>
  <c r="A555" i="1"/>
  <c r="N602" i="1"/>
  <c r="M602" i="1"/>
  <c r="J602" i="1"/>
  <c r="D602" i="1"/>
  <c r="C602" i="1"/>
  <c r="A602" i="1"/>
  <c r="N601" i="1"/>
  <c r="M601" i="1"/>
  <c r="J601" i="1"/>
  <c r="D601" i="1"/>
  <c r="C601" i="1"/>
  <c r="A601" i="1"/>
  <c r="N600" i="1"/>
  <c r="M600" i="1"/>
  <c r="J600" i="1"/>
  <c r="D600" i="1"/>
  <c r="C600" i="1"/>
  <c r="A600" i="1"/>
  <c r="N599" i="1"/>
  <c r="M599" i="1"/>
  <c r="J599" i="1"/>
  <c r="D599" i="1"/>
  <c r="C599" i="1"/>
  <c r="A599" i="1"/>
  <c r="N576" i="1"/>
  <c r="M576" i="1"/>
  <c r="J576" i="1"/>
  <c r="D576" i="1"/>
  <c r="C576" i="1"/>
  <c r="A576" i="1"/>
  <c r="N575" i="1"/>
  <c r="M575" i="1"/>
  <c r="J575" i="1"/>
  <c r="D575" i="1"/>
  <c r="C575" i="1"/>
  <c r="A575" i="1"/>
  <c r="N498" i="1"/>
  <c r="M498" i="1"/>
  <c r="J498" i="1"/>
  <c r="D498" i="1"/>
  <c r="C498" i="1"/>
  <c r="A498" i="1"/>
  <c r="N580" i="1"/>
  <c r="M580" i="1"/>
  <c r="J580" i="1"/>
  <c r="D580" i="1"/>
  <c r="C580" i="1"/>
  <c r="A580" i="1"/>
  <c r="N474" i="1"/>
  <c r="M474" i="1"/>
  <c r="J474" i="1"/>
  <c r="D474" i="1"/>
  <c r="C474" i="1"/>
  <c r="A474" i="1"/>
  <c r="N548" i="1"/>
  <c r="M548" i="1"/>
  <c r="J548" i="1"/>
  <c r="D548" i="1"/>
  <c r="C548" i="1"/>
  <c r="A548" i="1"/>
  <c r="N598" i="1"/>
  <c r="M598" i="1"/>
  <c r="J598" i="1"/>
  <c r="D598" i="1"/>
  <c r="C598" i="1"/>
  <c r="A598" i="1"/>
  <c r="N597" i="1"/>
  <c r="M597" i="1"/>
  <c r="J597" i="1"/>
  <c r="D597" i="1"/>
  <c r="C597" i="1"/>
  <c r="A597" i="1"/>
  <c r="N596" i="1"/>
  <c r="M596" i="1"/>
  <c r="J596" i="1"/>
  <c r="D596" i="1"/>
  <c r="C596" i="1"/>
  <c r="A596" i="1"/>
  <c r="N493" i="1"/>
  <c r="M493" i="1"/>
  <c r="J493" i="1"/>
  <c r="D493" i="1"/>
  <c r="C493" i="1"/>
  <c r="A493" i="1"/>
  <c r="N595" i="1"/>
  <c r="M595" i="1"/>
  <c r="J595" i="1"/>
  <c r="D595" i="1"/>
  <c r="C595" i="1"/>
  <c r="A595" i="1"/>
  <c r="N559" i="1"/>
  <c r="M559" i="1"/>
  <c r="J559" i="1"/>
  <c r="D559" i="1"/>
  <c r="C559" i="1"/>
  <c r="A559" i="1"/>
  <c r="N594" i="1"/>
  <c r="M594" i="1"/>
  <c r="J594" i="1"/>
  <c r="D594" i="1"/>
  <c r="C594" i="1"/>
  <c r="A594" i="1"/>
  <c r="N560" i="1"/>
  <c r="M560" i="1"/>
  <c r="J560" i="1"/>
  <c r="D560" i="1"/>
  <c r="C560" i="1"/>
  <c r="A560" i="1"/>
  <c r="N554" i="1"/>
  <c r="M554" i="1"/>
  <c r="J554" i="1"/>
  <c r="D554" i="1"/>
  <c r="C554" i="1"/>
  <c r="A554" i="1"/>
  <c r="N593" i="1"/>
  <c r="M593" i="1"/>
  <c r="J593" i="1"/>
  <c r="D593" i="1"/>
  <c r="C593" i="1"/>
  <c r="A593" i="1"/>
  <c r="N592" i="1"/>
  <c r="M592" i="1"/>
  <c r="J592" i="1"/>
  <c r="D592" i="1"/>
  <c r="C592" i="1"/>
  <c r="A592" i="1"/>
  <c r="N558" i="1"/>
  <c r="M558" i="1"/>
  <c r="J558" i="1"/>
  <c r="D558" i="1"/>
  <c r="C558" i="1"/>
  <c r="A558" i="1"/>
  <c r="N591" i="1"/>
  <c r="M591" i="1"/>
  <c r="J591" i="1"/>
  <c r="D591" i="1"/>
  <c r="C591" i="1"/>
  <c r="A591" i="1"/>
  <c r="N547" i="1"/>
  <c r="M547" i="1"/>
  <c r="J547" i="1"/>
  <c r="D547" i="1"/>
  <c r="C547" i="1"/>
  <c r="A547" i="1"/>
  <c r="N590" i="1"/>
  <c r="M590" i="1"/>
  <c r="J590" i="1"/>
  <c r="D590" i="1"/>
  <c r="C590" i="1"/>
  <c r="A590" i="1"/>
  <c r="N589" i="1"/>
  <c r="M589" i="1"/>
  <c r="J589" i="1"/>
  <c r="D589" i="1"/>
  <c r="C589" i="1"/>
  <c r="A589" i="1"/>
  <c r="N588" i="1"/>
  <c r="M588" i="1"/>
  <c r="J588" i="1"/>
  <c r="D588" i="1"/>
  <c r="C588" i="1"/>
  <c r="A588" i="1"/>
  <c r="N500" i="1"/>
  <c r="M500" i="1"/>
  <c r="J500" i="1"/>
  <c r="C500" i="1"/>
  <c r="A500" i="1"/>
  <c r="N587" i="1"/>
  <c r="M587" i="1"/>
  <c r="J587" i="1"/>
  <c r="D587" i="1"/>
  <c r="C587" i="1"/>
  <c r="A587" i="1"/>
  <c r="N586" i="1"/>
  <c r="M586" i="1"/>
  <c r="J586" i="1"/>
  <c r="D586" i="1"/>
  <c r="C586" i="1"/>
  <c r="A586" i="1"/>
  <c r="N585" i="1"/>
  <c r="M585" i="1"/>
  <c r="J585" i="1"/>
  <c r="D585" i="1"/>
  <c r="C585" i="1"/>
  <c r="A585" i="1"/>
  <c r="N584" i="1"/>
  <c r="M584" i="1"/>
  <c r="J584" i="1"/>
  <c r="D584" i="1"/>
  <c r="C584" i="1"/>
  <c r="A584" i="1"/>
  <c r="N525" i="1"/>
  <c r="M525" i="1"/>
  <c r="J525" i="1"/>
  <c r="D525" i="1"/>
  <c r="C525" i="1"/>
  <c r="A525" i="1"/>
  <c r="N583" i="1"/>
  <c r="M583" i="1"/>
  <c r="J583" i="1"/>
  <c r="D583" i="1"/>
  <c r="C583" i="1"/>
  <c r="B583" i="1" s="1"/>
  <c r="A583" i="1"/>
  <c r="N475" i="1"/>
  <c r="M475" i="1"/>
  <c r="J475" i="1"/>
  <c r="D475" i="1"/>
  <c r="C475" i="1"/>
  <c r="A475" i="1"/>
  <c r="N582" i="1"/>
  <c r="M582" i="1"/>
  <c r="J582" i="1"/>
  <c r="D582" i="1"/>
  <c r="C582" i="1"/>
  <c r="A582" i="1"/>
  <c r="N581" i="1"/>
  <c r="M581" i="1"/>
  <c r="J581" i="1"/>
  <c r="D581" i="1"/>
  <c r="C581" i="1"/>
  <c r="B581" i="1" s="1"/>
  <c r="A581" i="1"/>
  <c r="N573" i="1"/>
  <c r="M573" i="1"/>
  <c r="J573" i="1"/>
  <c r="C573" i="1"/>
  <c r="A573" i="1"/>
  <c r="N549" i="1"/>
  <c r="M549" i="1"/>
  <c r="J549" i="1"/>
  <c r="D549" i="1"/>
  <c r="C549" i="1"/>
  <c r="A549" i="1"/>
  <c r="N551" i="1"/>
  <c r="M551" i="1"/>
  <c r="J551" i="1"/>
  <c r="D551" i="1"/>
  <c r="C551" i="1"/>
  <c r="A551" i="1"/>
  <c r="N550" i="1"/>
  <c r="M550" i="1"/>
  <c r="J550" i="1"/>
  <c r="D550" i="1"/>
  <c r="C550" i="1"/>
  <c r="A550" i="1"/>
  <c r="N567" i="1"/>
  <c r="M567" i="1"/>
  <c r="J567" i="1"/>
  <c r="D567" i="1"/>
  <c r="C567" i="1"/>
  <c r="A567" i="1"/>
  <c r="J457" i="1"/>
  <c r="J456" i="1"/>
  <c r="H453" i="1"/>
  <c r="G453" i="1"/>
  <c r="F453" i="1"/>
  <c r="E453" i="1"/>
  <c r="D453" i="1"/>
  <c r="C453" i="1"/>
  <c r="B453" i="1"/>
  <c r="A453" i="1"/>
  <c r="H452" i="1"/>
  <c r="G452" i="1"/>
  <c r="F452" i="1"/>
  <c r="E452" i="1"/>
  <c r="D452" i="1"/>
  <c r="C452" i="1"/>
  <c r="B452" i="1"/>
  <c r="A452" i="1"/>
  <c r="H451" i="1"/>
  <c r="G451" i="1"/>
  <c r="F451" i="1"/>
  <c r="E451" i="1"/>
  <c r="D451" i="1"/>
  <c r="C451" i="1"/>
  <c r="B451" i="1"/>
  <c r="A451" i="1"/>
  <c r="H450" i="1"/>
  <c r="G450" i="1"/>
  <c r="F450" i="1"/>
  <c r="E450" i="1"/>
  <c r="D450" i="1"/>
  <c r="C450" i="1"/>
  <c r="B450" i="1"/>
  <c r="A450" i="1"/>
  <c r="H449" i="1"/>
  <c r="G449" i="1"/>
  <c r="F449" i="1"/>
  <c r="E449" i="1"/>
  <c r="D449" i="1"/>
  <c r="C449" i="1"/>
  <c r="B449" i="1"/>
  <c r="A449" i="1"/>
  <c r="H448" i="1"/>
  <c r="G448" i="1"/>
  <c r="F448" i="1"/>
  <c r="E448" i="1"/>
  <c r="D448" i="1"/>
  <c r="C448" i="1"/>
  <c r="B448" i="1"/>
  <c r="A448" i="1"/>
  <c r="H447" i="1"/>
  <c r="G447" i="1"/>
  <c r="F447" i="1"/>
  <c r="E447" i="1"/>
  <c r="D447" i="1"/>
  <c r="C447" i="1"/>
  <c r="B447" i="1"/>
  <c r="A447" i="1"/>
  <c r="H446" i="1"/>
  <c r="G446" i="1"/>
  <c r="F446" i="1"/>
  <c r="E446" i="1"/>
  <c r="D446" i="1"/>
  <c r="C446" i="1"/>
  <c r="B446" i="1"/>
  <c r="A446" i="1"/>
  <c r="H445" i="1"/>
  <c r="G445" i="1"/>
  <c r="F445" i="1"/>
  <c r="E445" i="1"/>
  <c r="D445" i="1"/>
  <c r="C445" i="1"/>
  <c r="B445" i="1"/>
  <c r="A445" i="1"/>
  <c r="H444" i="1"/>
  <c r="G444" i="1"/>
  <c r="F444" i="1"/>
  <c r="E444" i="1"/>
  <c r="D444" i="1"/>
  <c r="C444" i="1"/>
  <c r="B444" i="1"/>
  <c r="A444" i="1"/>
  <c r="H443" i="1"/>
  <c r="G443" i="1"/>
  <c r="F443" i="1"/>
  <c r="E443" i="1"/>
  <c r="D443" i="1"/>
  <c r="C443" i="1"/>
  <c r="B443" i="1"/>
  <c r="A443" i="1"/>
  <c r="H442" i="1"/>
  <c r="G442" i="1"/>
  <c r="F442" i="1"/>
  <c r="E442" i="1"/>
  <c r="D442" i="1"/>
  <c r="C442" i="1"/>
  <c r="B442" i="1"/>
  <c r="A442" i="1"/>
  <c r="H441" i="1"/>
  <c r="G441" i="1"/>
  <c r="F441" i="1"/>
  <c r="E441" i="1"/>
  <c r="D441" i="1"/>
  <c r="C441" i="1"/>
  <c r="B441" i="1"/>
  <c r="A441" i="1"/>
  <c r="H440" i="1"/>
  <c r="G440" i="1"/>
  <c r="F440" i="1"/>
  <c r="E440" i="1"/>
  <c r="D440" i="1"/>
  <c r="C440" i="1"/>
  <c r="B440" i="1"/>
  <c r="A440" i="1"/>
  <c r="H439" i="1"/>
  <c r="G439" i="1"/>
  <c r="F439" i="1"/>
  <c r="E439" i="1"/>
  <c r="D439" i="1"/>
  <c r="C439" i="1"/>
  <c r="B439" i="1"/>
  <c r="A439" i="1"/>
  <c r="H438" i="1"/>
  <c r="G438" i="1"/>
  <c r="F438" i="1"/>
  <c r="E438" i="1"/>
  <c r="D438" i="1"/>
  <c r="C438" i="1"/>
  <c r="B438" i="1"/>
  <c r="A438" i="1"/>
  <c r="H437" i="1"/>
  <c r="G437" i="1"/>
  <c r="F437" i="1"/>
  <c r="E437" i="1"/>
  <c r="D437" i="1"/>
  <c r="C437" i="1"/>
  <c r="B437" i="1"/>
  <c r="A437" i="1"/>
  <c r="H436" i="1"/>
  <c r="G436" i="1"/>
  <c r="F436" i="1"/>
  <c r="E436" i="1"/>
  <c r="D436" i="1"/>
  <c r="C436" i="1"/>
  <c r="B436" i="1"/>
  <c r="A436" i="1"/>
  <c r="H435" i="1"/>
  <c r="G435" i="1"/>
  <c r="F435" i="1"/>
  <c r="E435" i="1"/>
  <c r="D435" i="1"/>
  <c r="C435" i="1"/>
  <c r="B435" i="1"/>
  <c r="A435" i="1"/>
  <c r="H434" i="1"/>
  <c r="G434" i="1"/>
  <c r="F434" i="1"/>
  <c r="E434" i="1"/>
  <c r="D434" i="1"/>
  <c r="C434" i="1"/>
  <c r="B434" i="1"/>
  <c r="A434" i="1"/>
  <c r="H433" i="1"/>
  <c r="G433" i="1"/>
  <c r="F433" i="1"/>
  <c r="E433" i="1"/>
  <c r="D433" i="1"/>
  <c r="C433" i="1"/>
  <c r="B433" i="1"/>
  <c r="A433" i="1"/>
  <c r="H432" i="1"/>
  <c r="G432" i="1"/>
  <c r="F432" i="1"/>
  <c r="E432" i="1"/>
  <c r="D432" i="1"/>
  <c r="C432" i="1"/>
  <c r="B432" i="1"/>
  <c r="A432" i="1"/>
  <c r="H431" i="1"/>
  <c r="G431" i="1"/>
  <c r="F431" i="1"/>
  <c r="E431" i="1"/>
  <c r="D431" i="1"/>
  <c r="C431" i="1"/>
  <c r="B431" i="1"/>
  <c r="A431" i="1"/>
  <c r="H430" i="1"/>
  <c r="G430" i="1"/>
  <c r="F430" i="1"/>
  <c r="E430" i="1"/>
  <c r="D430" i="1"/>
  <c r="C430" i="1"/>
  <c r="B430" i="1"/>
  <c r="A430" i="1"/>
  <c r="H429" i="1"/>
  <c r="G429" i="1"/>
  <c r="F429" i="1"/>
  <c r="E429" i="1"/>
  <c r="D429" i="1"/>
  <c r="C429" i="1"/>
  <c r="B429" i="1"/>
  <c r="A429" i="1"/>
  <c r="H428" i="1"/>
  <c r="G428" i="1"/>
  <c r="F428" i="1"/>
  <c r="E428" i="1"/>
  <c r="D428" i="1"/>
  <c r="C428" i="1"/>
  <c r="B428" i="1"/>
  <c r="A428" i="1"/>
  <c r="H427" i="1"/>
  <c r="G427" i="1"/>
  <c r="F427" i="1"/>
  <c r="E427" i="1"/>
  <c r="D427" i="1"/>
  <c r="C427" i="1"/>
  <c r="B427" i="1"/>
  <c r="A427" i="1"/>
  <c r="H426" i="1"/>
  <c r="G426" i="1"/>
  <c r="F426" i="1"/>
  <c r="E426" i="1"/>
  <c r="D426" i="1"/>
  <c r="C426" i="1"/>
  <c r="B426" i="1"/>
  <c r="A426" i="1"/>
  <c r="H425" i="1"/>
  <c r="G425" i="1"/>
  <c r="F425" i="1"/>
  <c r="E425" i="1"/>
  <c r="D425" i="1"/>
  <c r="C425" i="1"/>
  <c r="B425" i="1"/>
  <c r="A425" i="1"/>
  <c r="H424" i="1"/>
  <c r="G424" i="1"/>
  <c r="F424" i="1"/>
  <c r="E424" i="1"/>
  <c r="D424" i="1"/>
  <c r="C424" i="1"/>
  <c r="B424" i="1"/>
  <c r="A424" i="1"/>
  <c r="H423" i="1"/>
  <c r="G423" i="1"/>
  <c r="F423" i="1"/>
  <c r="E423" i="1"/>
  <c r="D423" i="1"/>
  <c r="C423" i="1"/>
  <c r="B423" i="1"/>
  <c r="A423" i="1"/>
  <c r="H422" i="1"/>
  <c r="G422" i="1"/>
  <c r="F422" i="1"/>
  <c r="E422" i="1"/>
  <c r="D422" i="1"/>
  <c r="C422" i="1"/>
  <c r="B422" i="1"/>
  <c r="A422" i="1"/>
  <c r="H421" i="1"/>
  <c r="G421" i="1"/>
  <c r="F421" i="1"/>
  <c r="E421" i="1"/>
  <c r="D421" i="1"/>
  <c r="C421" i="1"/>
  <c r="B421" i="1"/>
  <c r="A421" i="1"/>
  <c r="H420" i="1"/>
  <c r="G420" i="1"/>
  <c r="F420" i="1"/>
  <c r="E420" i="1"/>
  <c r="D420" i="1"/>
  <c r="C420" i="1"/>
  <c r="B420" i="1"/>
  <c r="A420" i="1"/>
  <c r="H419" i="1"/>
  <c r="G419" i="1"/>
  <c r="F419" i="1"/>
  <c r="E419" i="1"/>
  <c r="D419" i="1"/>
  <c r="C419" i="1"/>
  <c r="B419" i="1"/>
  <c r="A419" i="1"/>
  <c r="H418" i="1"/>
  <c r="G418" i="1"/>
  <c r="F418" i="1"/>
  <c r="E418" i="1"/>
  <c r="D418" i="1"/>
  <c r="C418" i="1"/>
  <c r="B418" i="1"/>
  <c r="A418" i="1"/>
  <c r="H417" i="1"/>
  <c r="G417" i="1"/>
  <c r="F417" i="1"/>
  <c r="E417" i="1"/>
  <c r="D417" i="1"/>
  <c r="C417" i="1"/>
  <c r="B417" i="1"/>
  <c r="A417" i="1"/>
  <c r="H416" i="1"/>
  <c r="G416" i="1"/>
  <c r="F416" i="1"/>
  <c r="E416" i="1"/>
  <c r="D416" i="1"/>
  <c r="C416" i="1"/>
  <c r="B416" i="1"/>
  <c r="A416" i="1"/>
  <c r="H415" i="1"/>
  <c r="G415" i="1"/>
  <c r="F415" i="1"/>
  <c r="E415" i="1"/>
  <c r="D415" i="1"/>
  <c r="C415" i="1"/>
  <c r="B415" i="1"/>
  <c r="A415" i="1"/>
  <c r="H414" i="1"/>
  <c r="G414" i="1"/>
  <c r="F414" i="1"/>
  <c r="E414" i="1"/>
  <c r="D414" i="1"/>
  <c r="C414" i="1"/>
  <c r="B414" i="1"/>
  <c r="A414" i="1"/>
  <c r="H413" i="1"/>
  <c r="G413" i="1"/>
  <c r="F413" i="1"/>
  <c r="E413" i="1"/>
  <c r="D413" i="1"/>
  <c r="C413" i="1"/>
  <c r="B413" i="1"/>
  <c r="A413" i="1"/>
  <c r="H412" i="1"/>
  <c r="G412" i="1"/>
  <c r="F412" i="1"/>
  <c r="E412" i="1"/>
  <c r="D412" i="1"/>
  <c r="C412" i="1"/>
  <c r="B412" i="1"/>
  <c r="A412" i="1"/>
  <c r="H411" i="1"/>
  <c r="G411" i="1"/>
  <c r="F411" i="1"/>
  <c r="E411" i="1"/>
  <c r="D411" i="1"/>
  <c r="C411" i="1"/>
  <c r="B411" i="1"/>
  <c r="A411" i="1"/>
  <c r="H410" i="1"/>
  <c r="G410" i="1"/>
  <c r="F410" i="1"/>
  <c r="E410" i="1"/>
  <c r="D410" i="1"/>
  <c r="C410" i="1"/>
  <c r="B410" i="1"/>
  <c r="A410" i="1"/>
  <c r="H409" i="1"/>
  <c r="G409" i="1"/>
  <c r="F409" i="1"/>
  <c r="E409" i="1"/>
  <c r="D409" i="1"/>
  <c r="C409" i="1"/>
  <c r="B409" i="1"/>
  <c r="A409" i="1"/>
  <c r="H408" i="1"/>
  <c r="G408" i="1"/>
  <c r="F408" i="1"/>
  <c r="E408" i="1"/>
  <c r="D408" i="1"/>
  <c r="C408" i="1"/>
  <c r="B408" i="1"/>
  <c r="A408" i="1"/>
  <c r="H407" i="1"/>
  <c r="G407" i="1"/>
  <c r="F407" i="1"/>
  <c r="E407" i="1"/>
  <c r="D407" i="1"/>
  <c r="C407" i="1"/>
  <c r="B407" i="1"/>
  <c r="A407" i="1"/>
  <c r="H406" i="1"/>
  <c r="G406" i="1"/>
  <c r="F406" i="1"/>
  <c r="E406" i="1"/>
  <c r="D406" i="1"/>
  <c r="C406" i="1"/>
  <c r="B406" i="1"/>
  <c r="A406" i="1"/>
  <c r="H405" i="1"/>
  <c r="G405" i="1"/>
  <c r="F405" i="1"/>
  <c r="E405" i="1"/>
  <c r="D405" i="1"/>
  <c r="C405" i="1"/>
  <c r="B405" i="1"/>
  <c r="A405" i="1"/>
  <c r="H404" i="1"/>
  <c r="G404" i="1"/>
  <c r="F404" i="1"/>
  <c r="E404" i="1"/>
  <c r="D404" i="1"/>
  <c r="C404" i="1"/>
  <c r="B404" i="1"/>
  <c r="A404" i="1"/>
  <c r="H403" i="1"/>
  <c r="G403" i="1"/>
  <c r="F403" i="1"/>
  <c r="E403" i="1"/>
  <c r="D403" i="1"/>
  <c r="C403" i="1"/>
  <c r="B403" i="1"/>
  <c r="A403" i="1"/>
  <c r="H402" i="1"/>
  <c r="G402" i="1"/>
  <c r="F402" i="1"/>
  <c r="E402" i="1"/>
  <c r="D402" i="1"/>
  <c r="C402" i="1"/>
  <c r="B402" i="1"/>
  <c r="A402" i="1"/>
  <c r="H401" i="1"/>
  <c r="G401" i="1"/>
  <c r="F401" i="1"/>
  <c r="E401" i="1"/>
  <c r="D401" i="1"/>
  <c r="C401" i="1"/>
  <c r="B401" i="1"/>
  <c r="A401" i="1"/>
  <c r="H400" i="1"/>
  <c r="G400" i="1"/>
  <c r="F400" i="1"/>
  <c r="E400" i="1"/>
  <c r="D400" i="1"/>
  <c r="C400" i="1"/>
  <c r="B400" i="1"/>
  <c r="A400" i="1"/>
  <c r="H399" i="1"/>
  <c r="G399" i="1"/>
  <c r="F399" i="1"/>
  <c r="E399" i="1"/>
  <c r="D399" i="1"/>
  <c r="C399" i="1"/>
  <c r="B399" i="1"/>
  <c r="A399" i="1"/>
  <c r="H398" i="1"/>
  <c r="G398" i="1"/>
  <c r="F398" i="1"/>
  <c r="E398" i="1"/>
  <c r="D398" i="1"/>
  <c r="C398" i="1"/>
  <c r="B398" i="1"/>
  <c r="A398" i="1"/>
  <c r="H397" i="1"/>
  <c r="G397" i="1"/>
  <c r="F397" i="1"/>
  <c r="E397" i="1"/>
  <c r="D397" i="1"/>
  <c r="C397" i="1"/>
  <c r="B397" i="1"/>
  <c r="A397" i="1"/>
  <c r="H396" i="1"/>
  <c r="G396" i="1"/>
  <c r="F396" i="1"/>
  <c r="E396" i="1"/>
  <c r="D396" i="1"/>
  <c r="C396" i="1"/>
  <c r="B396" i="1"/>
  <c r="A396" i="1"/>
  <c r="H395" i="1"/>
  <c r="G395" i="1"/>
  <c r="F395" i="1"/>
  <c r="E395" i="1"/>
  <c r="D395" i="1"/>
  <c r="C395" i="1"/>
  <c r="B395" i="1"/>
  <c r="A395" i="1"/>
  <c r="H394" i="1"/>
  <c r="G394" i="1"/>
  <c r="F394" i="1"/>
  <c r="E394" i="1"/>
  <c r="D394" i="1"/>
  <c r="C394" i="1"/>
  <c r="B394" i="1"/>
  <c r="A394" i="1"/>
  <c r="H393" i="1"/>
  <c r="G393" i="1"/>
  <c r="F393" i="1"/>
  <c r="E393" i="1"/>
  <c r="D393" i="1"/>
  <c r="C393" i="1"/>
  <c r="B393" i="1"/>
  <c r="A393" i="1"/>
  <c r="H392" i="1"/>
  <c r="G392" i="1"/>
  <c r="F392" i="1"/>
  <c r="E392" i="1"/>
  <c r="D392" i="1"/>
  <c r="C392" i="1"/>
  <c r="B392" i="1"/>
  <c r="A392" i="1"/>
  <c r="H391" i="1"/>
  <c r="G391" i="1"/>
  <c r="F391" i="1"/>
  <c r="E391" i="1"/>
  <c r="D391" i="1"/>
  <c r="C391" i="1"/>
  <c r="B391" i="1"/>
  <c r="A391" i="1"/>
  <c r="H390" i="1"/>
  <c r="G390" i="1"/>
  <c r="F390" i="1"/>
  <c r="E390" i="1"/>
  <c r="D390" i="1"/>
  <c r="C390" i="1"/>
  <c r="B390" i="1"/>
  <c r="A390" i="1"/>
  <c r="H389" i="1"/>
  <c r="G389" i="1"/>
  <c r="F389" i="1"/>
  <c r="E389" i="1"/>
  <c r="D389" i="1"/>
  <c r="C389" i="1"/>
  <c r="B389" i="1"/>
  <c r="A389" i="1"/>
  <c r="H388" i="1"/>
  <c r="G388" i="1"/>
  <c r="F388" i="1"/>
  <c r="E388" i="1"/>
  <c r="D388" i="1"/>
  <c r="C388" i="1"/>
  <c r="B388" i="1"/>
  <c r="A388" i="1"/>
  <c r="H387" i="1"/>
  <c r="G387" i="1"/>
  <c r="F387" i="1"/>
  <c r="E387" i="1"/>
  <c r="D387" i="1"/>
  <c r="C387" i="1"/>
  <c r="B387" i="1"/>
  <c r="A387" i="1"/>
  <c r="H386" i="1"/>
  <c r="G386" i="1"/>
  <c r="F386" i="1"/>
  <c r="E386" i="1"/>
  <c r="D386" i="1"/>
  <c r="C386" i="1"/>
  <c r="B386" i="1"/>
  <c r="A386" i="1"/>
  <c r="H385" i="1"/>
  <c r="G385" i="1"/>
  <c r="F385" i="1"/>
  <c r="E385" i="1"/>
  <c r="D385" i="1"/>
  <c r="C385" i="1"/>
  <c r="B385" i="1"/>
  <c r="A385" i="1"/>
  <c r="H384" i="1"/>
  <c r="G384" i="1"/>
  <c r="F384" i="1"/>
  <c r="E384" i="1"/>
  <c r="D384" i="1"/>
  <c r="C384" i="1"/>
  <c r="B384" i="1"/>
  <c r="A384" i="1"/>
  <c r="H383" i="1"/>
  <c r="G383" i="1"/>
  <c r="F383" i="1"/>
  <c r="E383" i="1"/>
  <c r="D383" i="1"/>
  <c r="C383" i="1"/>
  <c r="B383" i="1"/>
  <c r="A383" i="1"/>
  <c r="H382" i="1"/>
  <c r="G382" i="1"/>
  <c r="F382" i="1"/>
  <c r="E382" i="1"/>
  <c r="D382" i="1"/>
  <c r="C382" i="1"/>
  <c r="B382" i="1"/>
  <c r="A382" i="1"/>
  <c r="H381" i="1"/>
  <c r="G381" i="1"/>
  <c r="F381" i="1"/>
  <c r="E381" i="1"/>
  <c r="D381" i="1"/>
  <c r="C381" i="1"/>
  <c r="B381" i="1"/>
  <c r="A381" i="1"/>
  <c r="H380" i="1"/>
  <c r="G380" i="1"/>
  <c r="F380" i="1"/>
  <c r="E380" i="1"/>
  <c r="D380" i="1"/>
  <c r="C380" i="1"/>
  <c r="B380" i="1"/>
  <c r="A380" i="1"/>
  <c r="H379" i="1"/>
  <c r="G379" i="1"/>
  <c r="F379" i="1"/>
  <c r="E379" i="1"/>
  <c r="D379" i="1"/>
  <c r="C379" i="1"/>
  <c r="B379" i="1"/>
  <c r="A379" i="1"/>
  <c r="H378" i="1"/>
  <c r="G378" i="1"/>
  <c r="F378" i="1"/>
  <c r="E378" i="1"/>
  <c r="D378" i="1"/>
  <c r="C378" i="1"/>
  <c r="B378" i="1"/>
  <c r="A378" i="1"/>
  <c r="H377" i="1"/>
  <c r="G377" i="1"/>
  <c r="F377" i="1"/>
  <c r="E377" i="1"/>
  <c r="D377" i="1"/>
  <c r="C377" i="1"/>
  <c r="B377" i="1"/>
  <c r="A377" i="1"/>
  <c r="H376" i="1"/>
  <c r="G376" i="1"/>
  <c r="F376" i="1"/>
  <c r="E376" i="1"/>
  <c r="D376" i="1"/>
  <c r="C376" i="1"/>
  <c r="B376" i="1"/>
  <c r="A376" i="1"/>
  <c r="H375" i="1"/>
  <c r="G375" i="1"/>
  <c r="F375" i="1"/>
  <c r="E375" i="1"/>
  <c r="D375" i="1"/>
  <c r="C375" i="1"/>
  <c r="B375" i="1"/>
  <c r="A375" i="1"/>
  <c r="H374" i="1"/>
  <c r="G374" i="1"/>
  <c r="F374" i="1"/>
  <c r="E374" i="1"/>
  <c r="D374" i="1"/>
  <c r="C374" i="1"/>
  <c r="B374" i="1"/>
  <c r="A374" i="1"/>
  <c r="H373" i="1"/>
  <c r="G373" i="1"/>
  <c r="F373" i="1"/>
  <c r="E373" i="1"/>
  <c r="D373" i="1"/>
  <c r="C373" i="1"/>
  <c r="B373" i="1"/>
  <c r="A373" i="1"/>
  <c r="H372" i="1"/>
  <c r="G372" i="1"/>
  <c r="F372" i="1"/>
  <c r="E372" i="1"/>
  <c r="D372" i="1"/>
  <c r="C372" i="1"/>
  <c r="B372" i="1"/>
  <c r="A372" i="1"/>
  <c r="H371" i="1"/>
  <c r="G371" i="1"/>
  <c r="F371" i="1"/>
  <c r="E371" i="1"/>
  <c r="D371" i="1"/>
  <c r="C371" i="1"/>
  <c r="B371" i="1"/>
  <c r="A371" i="1"/>
  <c r="H370" i="1"/>
  <c r="G370" i="1"/>
  <c r="F370" i="1"/>
  <c r="E370" i="1"/>
  <c r="D370" i="1"/>
  <c r="C370" i="1"/>
  <c r="B370" i="1"/>
  <c r="A370" i="1"/>
  <c r="H369" i="1"/>
  <c r="G369" i="1"/>
  <c r="F369" i="1"/>
  <c r="E369" i="1"/>
  <c r="D369" i="1"/>
  <c r="C369" i="1"/>
  <c r="B369" i="1"/>
  <c r="A369" i="1"/>
  <c r="H368" i="1"/>
  <c r="G368" i="1"/>
  <c r="F368" i="1"/>
  <c r="E368" i="1"/>
  <c r="D368" i="1"/>
  <c r="C368" i="1"/>
  <c r="B368" i="1"/>
  <c r="A368" i="1"/>
  <c r="H367" i="1"/>
  <c r="G367" i="1"/>
  <c r="F367" i="1"/>
  <c r="E367" i="1"/>
  <c r="D367" i="1"/>
  <c r="C367" i="1"/>
  <c r="B367" i="1"/>
  <c r="A367" i="1"/>
  <c r="H366" i="1"/>
  <c r="G366" i="1"/>
  <c r="F366" i="1"/>
  <c r="E366" i="1"/>
  <c r="D366" i="1"/>
  <c r="C366" i="1"/>
  <c r="B366" i="1"/>
  <c r="A366" i="1"/>
  <c r="H365" i="1"/>
  <c r="G365" i="1"/>
  <c r="F365" i="1"/>
  <c r="E365" i="1"/>
  <c r="D365" i="1"/>
  <c r="C365" i="1"/>
  <c r="B365" i="1"/>
  <c r="A365" i="1"/>
  <c r="H364" i="1"/>
  <c r="G364" i="1"/>
  <c r="F364" i="1"/>
  <c r="E364" i="1"/>
  <c r="D364" i="1"/>
  <c r="C364" i="1"/>
  <c r="B364" i="1"/>
  <c r="A364" i="1"/>
  <c r="H363" i="1"/>
  <c r="G363" i="1"/>
  <c r="F363" i="1"/>
  <c r="E363" i="1"/>
  <c r="D363" i="1"/>
  <c r="C363" i="1"/>
  <c r="B363" i="1"/>
  <c r="A363" i="1"/>
  <c r="H362" i="1"/>
  <c r="G362" i="1"/>
  <c r="F362" i="1"/>
  <c r="E362" i="1"/>
  <c r="D362" i="1"/>
  <c r="C362" i="1"/>
  <c r="B362" i="1"/>
  <c r="A362" i="1"/>
  <c r="H361" i="1"/>
  <c r="G361" i="1"/>
  <c r="F361" i="1"/>
  <c r="E361" i="1"/>
  <c r="D361" i="1"/>
  <c r="C361" i="1"/>
  <c r="B361" i="1"/>
  <c r="A361" i="1"/>
  <c r="H360" i="1"/>
  <c r="G360" i="1"/>
  <c r="F360" i="1"/>
  <c r="E360" i="1"/>
  <c r="D360" i="1"/>
  <c r="C360" i="1"/>
  <c r="B360" i="1"/>
  <c r="A360" i="1"/>
  <c r="H359" i="1"/>
  <c r="G359" i="1"/>
  <c r="F359" i="1"/>
  <c r="E359" i="1"/>
  <c r="D359" i="1"/>
  <c r="C359" i="1"/>
  <c r="B359" i="1"/>
  <c r="A359" i="1"/>
  <c r="H358" i="1"/>
  <c r="G358" i="1"/>
  <c r="F358" i="1"/>
  <c r="E358" i="1"/>
  <c r="D358" i="1"/>
  <c r="C358" i="1"/>
  <c r="B358" i="1"/>
  <c r="A358" i="1"/>
  <c r="H357" i="1"/>
  <c r="G357" i="1"/>
  <c r="F357" i="1"/>
  <c r="E357" i="1"/>
  <c r="D357" i="1"/>
  <c r="C357" i="1"/>
  <c r="B357" i="1"/>
  <c r="A357" i="1"/>
  <c r="H356" i="1"/>
  <c r="G356" i="1"/>
  <c r="F356" i="1"/>
  <c r="E356" i="1"/>
  <c r="D356" i="1"/>
  <c r="C356" i="1"/>
  <c r="B356" i="1"/>
  <c r="A356" i="1"/>
  <c r="H355" i="1"/>
  <c r="G355" i="1"/>
  <c r="F355" i="1"/>
  <c r="E355" i="1"/>
  <c r="D355" i="1"/>
  <c r="C355" i="1"/>
  <c r="B355" i="1"/>
  <c r="A355" i="1"/>
  <c r="H354" i="1"/>
  <c r="G354" i="1"/>
  <c r="F354" i="1"/>
  <c r="E354" i="1"/>
  <c r="D354" i="1"/>
  <c r="C354" i="1"/>
  <c r="B354" i="1"/>
  <c r="A354" i="1"/>
  <c r="H353" i="1"/>
  <c r="G353" i="1"/>
  <c r="F353" i="1"/>
  <c r="E353" i="1"/>
  <c r="D353" i="1"/>
  <c r="C353" i="1"/>
  <c r="B353" i="1"/>
  <c r="A353" i="1"/>
  <c r="H352" i="1"/>
  <c r="G352" i="1"/>
  <c r="F352" i="1"/>
  <c r="E352" i="1"/>
  <c r="D352" i="1"/>
  <c r="C352" i="1"/>
  <c r="B352" i="1"/>
  <c r="A352" i="1"/>
  <c r="H351" i="1"/>
  <c r="G351" i="1"/>
  <c r="F351" i="1"/>
  <c r="E351" i="1"/>
  <c r="D351" i="1"/>
  <c r="C351" i="1"/>
  <c r="B351" i="1"/>
  <c r="A351" i="1"/>
  <c r="H350" i="1"/>
  <c r="G350" i="1"/>
  <c r="F350" i="1"/>
  <c r="E350" i="1"/>
  <c r="D350" i="1"/>
  <c r="C350" i="1"/>
  <c r="B350" i="1"/>
  <c r="A350" i="1"/>
  <c r="H349" i="1"/>
  <c r="G349" i="1"/>
  <c r="F349" i="1"/>
  <c r="E349" i="1"/>
  <c r="D349" i="1"/>
  <c r="C349" i="1"/>
  <c r="B349" i="1"/>
  <c r="A349" i="1"/>
  <c r="H348" i="1"/>
  <c r="G348" i="1"/>
  <c r="F348" i="1"/>
  <c r="E348" i="1"/>
  <c r="D348" i="1"/>
  <c r="C348" i="1"/>
  <c r="B348" i="1"/>
  <c r="A348" i="1"/>
  <c r="H347" i="1"/>
  <c r="G347" i="1"/>
  <c r="F347" i="1"/>
  <c r="E347" i="1"/>
  <c r="D347" i="1"/>
  <c r="C347" i="1"/>
  <c r="B347" i="1"/>
  <c r="A347" i="1"/>
  <c r="H346" i="1"/>
  <c r="G346" i="1"/>
  <c r="F346" i="1"/>
  <c r="E346" i="1"/>
  <c r="D346" i="1"/>
  <c r="C346" i="1"/>
  <c r="B346" i="1"/>
  <c r="A346" i="1"/>
  <c r="H345" i="1"/>
  <c r="G345" i="1"/>
  <c r="F345" i="1"/>
  <c r="E345" i="1"/>
  <c r="D345" i="1"/>
  <c r="C345" i="1"/>
  <c r="B345" i="1"/>
  <c r="A345" i="1"/>
  <c r="H344" i="1"/>
  <c r="G344" i="1"/>
  <c r="F344" i="1"/>
  <c r="E344" i="1"/>
  <c r="D344" i="1"/>
  <c r="C344" i="1"/>
  <c r="B344" i="1"/>
  <c r="A344" i="1"/>
  <c r="H343" i="1"/>
  <c r="G343" i="1"/>
  <c r="F343" i="1"/>
  <c r="E343" i="1"/>
  <c r="D343" i="1"/>
  <c r="C343" i="1"/>
  <c r="B343" i="1"/>
  <c r="A343" i="1"/>
  <c r="H342" i="1"/>
  <c r="G342" i="1"/>
  <c r="F342" i="1"/>
  <c r="E342" i="1"/>
  <c r="D342" i="1"/>
  <c r="C342" i="1"/>
  <c r="B342" i="1"/>
  <c r="A342" i="1"/>
  <c r="H341" i="1"/>
  <c r="G341" i="1"/>
  <c r="F341" i="1"/>
  <c r="E341" i="1"/>
  <c r="D341" i="1"/>
  <c r="C341" i="1"/>
  <c r="B341" i="1"/>
  <c r="A341" i="1"/>
  <c r="H340" i="1"/>
  <c r="G340" i="1"/>
  <c r="F340" i="1"/>
  <c r="E340" i="1"/>
  <c r="D340" i="1"/>
  <c r="C340" i="1"/>
  <c r="B340" i="1"/>
  <c r="A340" i="1"/>
  <c r="H339" i="1"/>
  <c r="G339" i="1"/>
  <c r="F339" i="1"/>
  <c r="E339" i="1"/>
  <c r="D339" i="1"/>
  <c r="C339" i="1"/>
  <c r="B339" i="1"/>
  <c r="A339" i="1"/>
  <c r="H338" i="1"/>
  <c r="G338" i="1"/>
  <c r="F338" i="1"/>
  <c r="E338" i="1"/>
  <c r="D338" i="1"/>
  <c r="C338" i="1"/>
  <c r="B338" i="1"/>
  <c r="A338" i="1"/>
  <c r="H337" i="1"/>
  <c r="G337" i="1"/>
  <c r="F337" i="1"/>
  <c r="E337" i="1"/>
  <c r="D337" i="1"/>
  <c r="C337" i="1"/>
  <c r="B337" i="1"/>
  <c r="A337" i="1"/>
  <c r="H336" i="1"/>
  <c r="G336" i="1"/>
  <c r="F336" i="1"/>
  <c r="E336" i="1"/>
  <c r="D336" i="1"/>
  <c r="C336" i="1"/>
  <c r="B336" i="1"/>
  <c r="A336" i="1"/>
  <c r="H335" i="1"/>
  <c r="G335" i="1"/>
  <c r="F335" i="1"/>
  <c r="E335" i="1"/>
  <c r="D335" i="1"/>
  <c r="C335" i="1"/>
  <c r="B335" i="1"/>
  <c r="A335" i="1"/>
  <c r="H334" i="1"/>
  <c r="G334" i="1"/>
  <c r="F334" i="1"/>
  <c r="E334" i="1"/>
  <c r="D334" i="1"/>
  <c r="C334" i="1"/>
  <c r="B334" i="1"/>
  <c r="A334" i="1"/>
  <c r="H333" i="1"/>
  <c r="G333" i="1"/>
  <c r="F333" i="1"/>
  <c r="E333" i="1"/>
  <c r="D333" i="1"/>
  <c r="C333" i="1"/>
  <c r="B333" i="1"/>
  <c r="A333" i="1"/>
  <c r="H332" i="1"/>
  <c r="G332" i="1"/>
  <c r="F332" i="1"/>
  <c r="E332" i="1"/>
  <c r="D332" i="1"/>
  <c r="C332" i="1"/>
  <c r="B332" i="1"/>
  <c r="A332" i="1"/>
  <c r="H331" i="1"/>
  <c r="G331" i="1"/>
  <c r="F331" i="1"/>
  <c r="E331" i="1"/>
  <c r="D331" i="1"/>
  <c r="C331" i="1"/>
  <c r="B331" i="1"/>
  <c r="A331" i="1"/>
  <c r="H330" i="1"/>
  <c r="G330" i="1"/>
  <c r="F330" i="1"/>
  <c r="E330" i="1"/>
  <c r="D330" i="1"/>
  <c r="C330" i="1"/>
  <c r="B330" i="1"/>
  <c r="A330" i="1"/>
  <c r="H329" i="1"/>
  <c r="G329" i="1"/>
  <c r="F329" i="1"/>
  <c r="E329" i="1"/>
  <c r="D329" i="1"/>
  <c r="C329" i="1"/>
  <c r="B329" i="1"/>
  <c r="A329" i="1"/>
  <c r="H328" i="1"/>
  <c r="G328" i="1"/>
  <c r="F328" i="1"/>
  <c r="E328" i="1"/>
  <c r="D328" i="1"/>
  <c r="C328" i="1"/>
  <c r="B328" i="1"/>
  <c r="A328" i="1"/>
  <c r="H327" i="1"/>
  <c r="G327" i="1"/>
  <c r="F327" i="1"/>
  <c r="E327" i="1"/>
  <c r="D327" i="1"/>
  <c r="C327" i="1"/>
  <c r="B327" i="1"/>
  <c r="A327" i="1"/>
  <c r="H326" i="1"/>
  <c r="G326" i="1"/>
  <c r="F326" i="1"/>
  <c r="E326" i="1"/>
  <c r="D326" i="1"/>
  <c r="C326" i="1"/>
  <c r="B326" i="1"/>
  <c r="A326" i="1"/>
  <c r="H325" i="1"/>
  <c r="G325" i="1"/>
  <c r="F325" i="1"/>
  <c r="E325" i="1"/>
  <c r="D325" i="1"/>
  <c r="C325" i="1"/>
  <c r="B325" i="1"/>
  <c r="A325" i="1"/>
  <c r="H324" i="1"/>
  <c r="G324" i="1"/>
  <c r="F324" i="1"/>
  <c r="E324" i="1"/>
  <c r="D324" i="1"/>
  <c r="C324" i="1"/>
  <c r="B324" i="1"/>
  <c r="A324" i="1"/>
  <c r="H323" i="1"/>
  <c r="G323" i="1"/>
  <c r="F323" i="1"/>
  <c r="E323" i="1"/>
  <c r="D323" i="1"/>
  <c r="C323" i="1"/>
  <c r="B323" i="1"/>
  <c r="A323" i="1"/>
  <c r="H322" i="1"/>
  <c r="G322" i="1"/>
  <c r="F322" i="1"/>
  <c r="E322" i="1"/>
  <c r="D322" i="1"/>
  <c r="C322" i="1"/>
  <c r="B322" i="1"/>
  <c r="A322" i="1"/>
  <c r="H321" i="1"/>
  <c r="G321" i="1"/>
  <c r="F321" i="1"/>
  <c r="E321" i="1"/>
  <c r="D321" i="1"/>
  <c r="C321" i="1"/>
  <c r="B321" i="1"/>
  <c r="A321" i="1"/>
  <c r="H320" i="1"/>
  <c r="G320" i="1"/>
  <c r="F320" i="1"/>
  <c r="E320" i="1"/>
  <c r="D320" i="1"/>
  <c r="C320" i="1"/>
  <c r="B320" i="1"/>
  <c r="A320" i="1"/>
  <c r="H319" i="1"/>
  <c r="G319" i="1"/>
  <c r="F319" i="1"/>
  <c r="E319" i="1"/>
  <c r="D319" i="1"/>
  <c r="C319" i="1"/>
  <c r="B319" i="1"/>
  <c r="A319" i="1"/>
  <c r="H318" i="1"/>
  <c r="G318" i="1"/>
  <c r="F318" i="1"/>
  <c r="E318" i="1"/>
  <c r="D318" i="1"/>
  <c r="C318" i="1"/>
  <c r="B318" i="1"/>
  <c r="A318" i="1"/>
  <c r="H317" i="1"/>
  <c r="G317" i="1"/>
  <c r="F317" i="1"/>
  <c r="E317" i="1"/>
  <c r="D317" i="1"/>
  <c r="C317" i="1"/>
  <c r="B317" i="1"/>
  <c r="A317" i="1"/>
  <c r="H316" i="1"/>
  <c r="G316" i="1"/>
  <c r="F316" i="1"/>
  <c r="E316" i="1"/>
  <c r="D316" i="1"/>
  <c r="C316" i="1"/>
  <c r="B316" i="1"/>
  <c r="A316" i="1"/>
  <c r="H315" i="1"/>
  <c r="G315" i="1"/>
  <c r="F315" i="1"/>
  <c r="E315" i="1"/>
  <c r="D315" i="1"/>
  <c r="C315" i="1"/>
  <c r="B315" i="1"/>
  <c r="A315" i="1"/>
  <c r="H314" i="1"/>
  <c r="G314" i="1"/>
  <c r="F314" i="1"/>
  <c r="E314" i="1"/>
  <c r="D314" i="1"/>
  <c r="C314" i="1"/>
  <c r="B314" i="1"/>
  <c r="A314" i="1"/>
  <c r="H313" i="1"/>
  <c r="G313" i="1"/>
  <c r="F313" i="1"/>
  <c r="E313" i="1"/>
  <c r="D313" i="1"/>
  <c r="C313" i="1"/>
  <c r="B313" i="1"/>
  <c r="A313" i="1"/>
  <c r="H312" i="1"/>
  <c r="G312" i="1"/>
  <c r="F312" i="1"/>
  <c r="E312" i="1"/>
  <c r="D312" i="1"/>
  <c r="C312" i="1"/>
  <c r="B312" i="1"/>
  <c r="A312" i="1"/>
  <c r="H311" i="1"/>
  <c r="G311" i="1"/>
  <c r="F311" i="1"/>
  <c r="E311" i="1"/>
  <c r="D311" i="1"/>
  <c r="C311" i="1"/>
  <c r="B311" i="1"/>
  <c r="A311" i="1"/>
  <c r="H310" i="1"/>
  <c r="G310" i="1"/>
  <c r="F310" i="1"/>
  <c r="E310" i="1"/>
  <c r="D310" i="1"/>
  <c r="C310" i="1"/>
  <c r="B310" i="1"/>
  <c r="A310" i="1"/>
  <c r="H309" i="1"/>
  <c r="G309" i="1"/>
  <c r="F309" i="1"/>
  <c r="E309" i="1"/>
  <c r="D309" i="1"/>
  <c r="C309" i="1"/>
  <c r="B309" i="1"/>
  <c r="A309" i="1"/>
  <c r="H308" i="1"/>
  <c r="G308" i="1"/>
  <c r="F308" i="1"/>
  <c r="E308" i="1"/>
  <c r="D308" i="1"/>
  <c r="C308" i="1"/>
  <c r="B308" i="1"/>
  <c r="A308" i="1"/>
  <c r="H307" i="1"/>
  <c r="G307" i="1"/>
  <c r="F307" i="1"/>
  <c r="E307" i="1"/>
  <c r="D307" i="1"/>
  <c r="C307" i="1"/>
  <c r="B307" i="1"/>
  <c r="A307" i="1"/>
  <c r="H306" i="1"/>
  <c r="G306" i="1"/>
  <c r="F306" i="1"/>
  <c r="E306" i="1"/>
  <c r="D306" i="1"/>
  <c r="C306" i="1"/>
  <c r="B306" i="1"/>
  <c r="A306" i="1"/>
  <c r="H305" i="1"/>
  <c r="G305" i="1"/>
  <c r="F305" i="1"/>
  <c r="E305" i="1"/>
  <c r="D305" i="1"/>
  <c r="C305" i="1"/>
  <c r="B305" i="1"/>
  <c r="A305" i="1"/>
  <c r="H304" i="1"/>
  <c r="G304" i="1"/>
  <c r="F304" i="1"/>
  <c r="E304" i="1"/>
  <c r="D304" i="1"/>
  <c r="C304" i="1"/>
  <c r="B304" i="1"/>
  <c r="A304" i="1"/>
  <c r="H303" i="1"/>
  <c r="G303" i="1"/>
  <c r="F303" i="1"/>
  <c r="E303" i="1"/>
  <c r="D303" i="1"/>
  <c r="C303" i="1"/>
  <c r="B303" i="1"/>
  <c r="A303" i="1"/>
  <c r="H302" i="1"/>
  <c r="G302" i="1"/>
  <c r="F302" i="1"/>
  <c r="E302" i="1"/>
  <c r="D302" i="1"/>
  <c r="C302" i="1"/>
  <c r="B302" i="1"/>
  <c r="A302" i="1"/>
  <c r="H301" i="1"/>
  <c r="G301" i="1"/>
  <c r="F301" i="1"/>
  <c r="E301" i="1"/>
  <c r="D301" i="1"/>
  <c r="C301" i="1"/>
  <c r="B301" i="1"/>
  <c r="A301" i="1"/>
  <c r="H300" i="1"/>
  <c r="G300" i="1"/>
  <c r="F300" i="1"/>
  <c r="E300" i="1"/>
  <c r="D300" i="1"/>
  <c r="C300" i="1"/>
  <c r="B300" i="1"/>
  <c r="A300" i="1"/>
  <c r="H299" i="1"/>
  <c r="G299" i="1"/>
  <c r="F299" i="1"/>
  <c r="E299" i="1"/>
  <c r="D299" i="1"/>
  <c r="C299" i="1"/>
  <c r="B299" i="1"/>
  <c r="A299" i="1"/>
  <c r="H298" i="1"/>
  <c r="G298" i="1"/>
  <c r="F298" i="1"/>
  <c r="E298" i="1"/>
  <c r="D298" i="1"/>
  <c r="C298" i="1"/>
  <c r="B298" i="1"/>
  <c r="A298" i="1"/>
  <c r="H297" i="1"/>
  <c r="G297" i="1"/>
  <c r="F297" i="1"/>
  <c r="E297" i="1"/>
  <c r="D297" i="1"/>
  <c r="C297" i="1"/>
  <c r="B297" i="1"/>
  <c r="A297" i="1"/>
  <c r="H296" i="1"/>
  <c r="G296" i="1"/>
  <c r="F296" i="1"/>
  <c r="E296" i="1"/>
  <c r="D296" i="1"/>
  <c r="C296" i="1"/>
  <c r="B296" i="1"/>
  <c r="A296" i="1"/>
  <c r="H295" i="1"/>
  <c r="G295" i="1"/>
  <c r="F295" i="1"/>
  <c r="E295" i="1"/>
  <c r="D295" i="1"/>
  <c r="C295" i="1"/>
  <c r="B295" i="1"/>
  <c r="A295" i="1"/>
  <c r="H294" i="1"/>
  <c r="G294" i="1"/>
  <c r="F294" i="1"/>
  <c r="E294" i="1"/>
  <c r="D294" i="1"/>
  <c r="C294" i="1"/>
  <c r="B294" i="1"/>
  <c r="A294" i="1"/>
  <c r="H293" i="1"/>
  <c r="G293" i="1"/>
  <c r="F293" i="1"/>
  <c r="E293" i="1"/>
  <c r="D293" i="1"/>
  <c r="C293" i="1"/>
  <c r="B293" i="1"/>
  <c r="A293" i="1"/>
  <c r="H292" i="1"/>
  <c r="G292" i="1"/>
  <c r="F292" i="1"/>
  <c r="E292" i="1"/>
  <c r="D292" i="1"/>
  <c r="C292" i="1"/>
  <c r="B292" i="1"/>
  <c r="A292" i="1"/>
  <c r="H291" i="1"/>
  <c r="G291" i="1"/>
  <c r="F291" i="1"/>
  <c r="E291" i="1"/>
  <c r="D291" i="1"/>
  <c r="C291" i="1"/>
  <c r="B291" i="1"/>
  <c r="A291" i="1"/>
  <c r="H290" i="1"/>
  <c r="G290" i="1"/>
  <c r="F290" i="1"/>
  <c r="E290" i="1"/>
  <c r="D290" i="1"/>
  <c r="C290" i="1"/>
  <c r="B290" i="1"/>
  <c r="A290" i="1"/>
  <c r="H289" i="1"/>
  <c r="G289" i="1"/>
  <c r="F289" i="1"/>
  <c r="E289" i="1"/>
  <c r="D289" i="1"/>
  <c r="C289" i="1"/>
  <c r="B289" i="1"/>
  <c r="A289" i="1"/>
  <c r="H288" i="1"/>
  <c r="G288" i="1"/>
  <c r="F288" i="1"/>
  <c r="E288" i="1"/>
  <c r="D288" i="1"/>
  <c r="C288" i="1"/>
  <c r="B288" i="1"/>
  <c r="A288" i="1"/>
  <c r="H287" i="1"/>
  <c r="G287" i="1"/>
  <c r="F287" i="1"/>
  <c r="E287" i="1"/>
  <c r="D287" i="1"/>
  <c r="C287" i="1"/>
  <c r="B287" i="1"/>
  <c r="A287" i="1"/>
  <c r="H286" i="1"/>
  <c r="G286" i="1"/>
  <c r="F286" i="1"/>
  <c r="E286" i="1"/>
  <c r="D286" i="1"/>
  <c r="C286" i="1"/>
  <c r="B286" i="1"/>
  <c r="A286" i="1"/>
  <c r="H285" i="1"/>
  <c r="G285" i="1"/>
  <c r="F285" i="1"/>
  <c r="E285" i="1"/>
  <c r="D285" i="1"/>
  <c r="C285" i="1"/>
  <c r="B285" i="1"/>
  <c r="A285" i="1"/>
  <c r="H284" i="1"/>
  <c r="G284" i="1"/>
  <c r="F284" i="1"/>
  <c r="E284" i="1"/>
  <c r="D284" i="1"/>
  <c r="C284" i="1"/>
  <c r="B284" i="1"/>
  <c r="A284" i="1"/>
  <c r="H283" i="1"/>
  <c r="G283" i="1"/>
  <c r="F283" i="1"/>
  <c r="E283" i="1"/>
  <c r="D283" i="1"/>
  <c r="C283" i="1"/>
  <c r="B283" i="1"/>
  <c r="A283" i="1"/>
  <c r="H282" i="1"/>
  <c r="G282" i="1"/>
  <c r="F282" i="1"/>
  <c r="E282" i="1"/>
  <c r="D282" i="1"/>
  <c r="C282" i="1"/>
  <c r="B282" i="1"/>
  <c r="A282" i="1"/>
  <c r="H281" i="1"/>
  <c r="G281" i="1"/>
  <c r="F281" i="1"/>
  <c r="E281" i="1"/>
  <c r="D281" i="1"/>
  <c r="C281" i="1"/>
  <c r="B281" i="1"/>
  <c r="A281" i="1"/>
  <c r="H280" i="1"/>
  <c r="G280" i="1"/>
  <c r="F280" i="1"/>
  <c r="E280" i="1"/>
  <c r="D280" i="1"/>
  <c r="C280" i="1"/>
  <c r="B280" i="1"/>
  <c r="A280" i="1"/>
  <c r="H279" i="1"/>
  <c r="G279" i="1"/>
  <c r="F279" i="1"/>
  <c r="E279" i="1"/>
  <c r="D279" i="1"/>
  <c r="C279" i="1"/>
  <c r="B279" i="1"/>
  <c r="A279" i="1"/>
  <c r="H278" i="1"/>
  <c r="G278" i="1"/>
  <c r="F278" i="1"/>
  <c r="E278" i="1"/>
  <c r="D278" i="1"/>
  <c r="C278" i="1"/>
  <c r="B278" i="1"/>
  <c r="A278" i="1"/>
  <c r="H277" i="1"/>
  <c r="G277" i="1"/>
  <c r="F277" i="1"/>
  <c r="E277" i="1"/>
  <c r="D277" i="1"/>
  <c r="C277" i="1"/>
  <c r="B277" i="1"/>
  <c r="A277" i="1"/>
  <c r="H276" i="1"/>
  <c r="G276" i="1"/>
  <c r="F276" i="1"/>
  <c r="E276" i="1"/>
  <c r="D276" i="1"/>
  <c r="C276" i="1"/>
  <c r="B276" i="1"/>
  <c r="A276" i="1"/>
  <c r="H275" i="1"/>
  <c r="G275" i="1"/>
  <c r="F275" i="1"/>
  <c r="E275" i="1"/>
  <c r="D275" i="1"/>
  <c r="C275" i="1"/>
  <c r="B275" i="1"/>
  <c r="A275" i="1"/>
  <c r="H274" i="1"/>
  <c r="G274" i="1"/>
  <c r="F274" i="1"/>
  <c r="E274" i="1"/>
  <c r="D274" i="1"/>
  <c r="C274" i="1"/>
  <c r="B274" i="1"/>
  <c r="A274" i="1"/>
  <c r="H273" i="1"/>
  <c r="G273" i="1"/>
  <c r="F273" i="1"/>
  <c r="E273" i="1"/>
  <c r="D273" i="1"/>
  <c r="C273" i="1"/>
  <c r="B273" i="1"/>
  <c r="A273" i="1"/>
  <c r="H272" i="1"/>
  <c r="G272" i="1"/>
  <c r="F272" i="1"/>
  <c r="E272" i="1"/>
  <c r="D272" i="1"/>
  <c r="C272" i="1"/>
  <c r="B272" i="1"/>
  <c r="A272" i="1"/>
  <c r="H271" i="1"/>
  <c r="G271" i="1"/>
  <c r="F271" i="1"/>
  <c r="E271" i="1"/>
  <c r="D271" i="1"/>
  <c r="C271" i="1"/>
  <c r="B271" i="1"/>
  <c r="A271" i="1"/>
  <c r="H270" i="1"/>
  <c r="G270" i="1"/>
  <c r="F270" i="1"/>
  <c r="E270" i="1"/>
  <c r="D270" i="1"/>
  <c r="C270" i="1"/>
  <c r="B270" i="1"/>
  <c r="A270" i="1"/>
  <c r="H269" i="1"/>
  <c r="G269" i="1"/>
  <c r="F269" i="1"/>
  <c r="E269" i="1"/>
  <c r="D269" i="1"/>
  <c r="C269" i="1"/>
  <c r="B269" i="1"/>
  <c r="A269" i="1"/>
  <c r="H268" i="1"/>
  <c r="G268" i="1"/>
  <c r="F268" i="1"/>
  <c r="E268" i="1"/>
  <c r="D268" i="1"/>
  <c r="C268" i="1"/>
  <c r="B268" i="1"/>
  <c r="A268" i="1"/>
  <c r="H267" i="1"/>
  <c r="G267" i="1"/>
  <c r="F267" i="1"/>
  <c r="E267" i="1"/>
  <c r="D267" i="1"/>
  <c r="C267" i="1"/>
  <c r="B267" i="1"/>
  <c r="A267" i="1"/>
  <c r="H266" i="1"/>
  <c r="G266" i="1"/>
  <c r="F266" i="1"/>
  <c r="E266" i="1"/>
  <c r="D266" i="1"/>
  <c r="C266" i="1"/>
  <c r="B266" i="1"/>
  <c r="A266" i="1"/>
  <c r="H265" i="1"/>
  <c r="G265" i="1"/>
  <c r="F265" i="1"/>
  <c r="E265" i="1"/>
  <c r="D265" i="1"/>
  <c r="C265" i="1"/>
  <c r="B265" i="1"/>
  <c r="A265" i="1"/>
  <c r="H264" i="1"/>
  <c r="G264" i="1"/>
  <c r="F264" i="1"/>
  <c r="E264" i="1"/>
  <c r="D264" i="1"/>
  <c r="C264" i="1"/>
  <c r="B264" i="1"/>
  <c r="A264" i="1"/>
  <c r="H263" i="1"/>
  <c r="G263" i="1"/>
  <c r="F263" i="1"/>
  <c r="E263" i="1"/>
  <c r="D263" i="1"/>
  <c r="C263" i="1"/>
  <c r="B263" i="1"/>
  <c r="A263" i="1"/>
  <c r="H262" i="1"/>
  <c r="G262" i="1"/>
  <c r="F262" i="1"/>
  <c r="E262" i="1"/>
  <c r="D262" i="1"/>
  <c r="C262" i="1"/>
  <c r="B262" i="1"/>
  <c r="A262" i="1"/>
  <c r="H261" i="1"/>
  <c r="G261" i="1"/>
  <c r="F261" i="1"/>
  <c r="E261" i="1"/>
  <c r="D261" i="1"/>
  <c r="C261" i="1"/>
  <c r="B261" i="1"/>
  <c r="A261" i="1"/>
  <c r="H260" i="1"/>
  <c r="G260" i="1"/>
  <c r="F260" i="1"/>
  <c r="E260" i="1"/>
  <c r="D260" i="1"/>
  <c r="C260" i="1"/>
  <c r="B260" i="1"/>
  <c r="A260" i="1"/>
  <c r="H259" i="1"/>
  <c r="G259" i="1"/>
  <c r="F259" i="1"/>
  <c r="E259" i="1"/>
  <c r="D259" i="1"/>
  <c r="C259" i="1"/>
  <c r="B259" i="1"/>
  <c r="A259" i="1"/>
  <c r="H258" i="1"/>
  <c r="G258" i="1"/>
  <c r="F258" i="1"/>
  <c r="E258" i="1"/>
  <c r="D258" i="1"/>
  <c r="C258" i="1"/>
  <c r="B258" i="1"/>
  <c r="A258" i="1"/>
  <c r="H257" i="1"/>
  <c r="G257" i="1"/>
  <c r="F257" i="1"/>
  <c r="E257" i="1"/>
  <c r="D257" i="1"/>
  <c r="C257" i="1"/>
  <c r="B257" i="1"/>
  <c r="A257" i="1"/>
  <c r="H256" i="1"/>
  <c r="G256" i="1"/>
  <c r="F256" i="1"/>
  <c r="E256" i="1"/>
  <c r="D256" i="1"/>
  <c r="C256" i="1"/>
  <c r="B256" i="1"/>
  <c r="A256" i="1"/>
  <c r="H255" i="1"/>
  <c r="G255" i="1"/>
  <c r="F255" i="1"/>
  <c r="E255" i="1"/>
  <c r="D255" i="1"/>
  <c r="C255" i="1"/>
  <c r="B255" i="1"/>
  <c r="A255" i="1"/>
  <c r="H254" i="1"/>
  <c r="G254" i="1"/>
  <c r="F254" i="1"/>
  <c r="E254" i="1"/>
  <c r="D254" i="1"/>
  <c r="C254" i="1"/>
  <c r="B254" i="1"/>
  <c r="A254" i="1"/>
  <c r="H253" i="1"/>
  <c r="G253" i="1"/>
  <c r="F253" i="1"/>
  <c r="E253" i="1"/>
  <c r="D253" i="1"/>
  <c r="C253" i="1"/>
  <c r="B253" i="1"/>
  <c r="A253" i="1"/>
  <c r="H252" i="1"/>
  <c r="G252" i="1"/>
  <c r="F252" i="1"/>
  <c r="E252" i="1"/>
  <c r="D252" i="1"/>
  <c r="C252" i="1"/>
  <c r="B252" i="1"/>
  <c r="A252" i="1"/>
  <c r="H251" i="1"/>
  <c r="G251" i="1"/>
  <c r="F251" i="1"/>
  <c r="E251" i="1"/>
  <c r="D251" i="1"/>
  <c r="C251" i="1"/>
  <c r="B251" i="1"/>
  <c r="A251" i="1"/>
  <c r="H250" i="1"/>
  <c r="G250" i="1"/>
  <c r="F250" i="1"/>
  <c r="E250" i="1"/>
  <c r="D250" i="1"/>
  <c r="C250" i="1"/>
  <c r="B250" i="1"/>
  <c r="A250" i="1"/>
  <c r="H249" i="1"/>
  <c r="G249" i="1"/>
  <c r="F249" i="1"/>
  <c r="E249" i="1"/>
  <c r="D249" i="1"/>
  <c r="C249" i="1"/>
  <c r="B249" i="1"/>
  <c r="A249" i="1"/>
  <c r="H248" i="1"/>
  <c r="G248" i="1"/>
  <c r="F248" i="1"/>
  <c r="E248" i="1"/>
  <c r="D248" i="1"/>
  <c r="C248" i="1"/>
  <c r="B248" i="1"/>
  <c r="A248" i="1"/>
  <c r="H247" i="1"/>
  <c r="G247" i="1"/>
  <c r="F247" i="1"/>
  <c r="E247" i="1"/>
  <c r="D247" i="1"/>
  <c r="C247" i="1"/>
  <c r="B247" i="1"/>
  <c r="A247" i="1"/>
  <c r="H246" i="1"/>
  <c r="G246" i="1"/>
  <c r="F246" i="1"/>
  <c r="E246" i="1"/>
  <c r="D246" i="1"/>
  <c r="C246" i="1"/>
  <c r="B246" i="1"/>
  <c r="A246" i="1"/>
  <c r="H245" i="1"/>
  <c r="G245" i="1"/>
  <c r="F245" i="1"/>
  <c r="E245" i="1"/>
  <c r="D245" i="1"/>
  <c r="C245" i="1"/>
  <c r="B245" i="1"/>
  <c r="A245" i="1"/>
  <c r="H244" i="1"/>
  <c r="G244" i="1"/>
  <c r="F244" i="1"/>
  <c r="E244" i="1"/>
  <c r="D244" i="1"/>
  <c r="C244" i="1"/>
  <c r="B244" i="1"/>
  <c r="A244" i="1"/>
  <c r="H243" i="1"/>
  <c r="G243" i="1"/>
  <c r="F243" i="1"/>
  <c r="E243" i="1"/>
  <c r="D243" i="1"/>
  <c r="C243" i="1"/>
  <c r="B243" i="1"/>
  <c r="A243" i="1"/>
  <c r="H242" i="1"/>
  <c r="G242" i="1"/>
  <c r="F242" i="1"/>
  <c r="E242" i="1"/>
  <c r="D242" i="1"/>
  <c r="C242" i="1"/>
  <c r="B242" i="1"/>
  <c r="A242" i="1"/>
  <c r="H241" i="1"/>
  <c r="G241" i="1"/>
  <c r="F241" i="1"/>
  <c r="E241" i="1"/>
  <c r="D241" i="1"/>
  <c r="C241" i="1"/>
  <c r="B241" i="1"/>
  <c r="A241" i="1"/>
  <c r="H240" i="1"/>
  <c r="G240" i="1"/>
  <c r="F240" i="1"/>
  <c r="E240" i="1"/>
  <c r="D240" i="1"/>
  <c r="C240" i="1"/>
  <c r="B240" i="1"/>
  <c r="A240" i="1"/>
  <c r="H239" i="1"/>
  <c r="G239" i="1"/>
  <c r="F239" i="1"/>
  <c r="E239" i="1"/>
  <c r="D239" i="1"/>
  <c r="C239" i="1"/>
  <c r="B239" i="1"/>
  <c r="A239" i="1"/>
  <c r="H238" i="1"/>
  <c r="G238" i="1"/>
  <c r="F238" i="1"/>
  <c r="E238" i="1"/>
  <c r="D238" i="1"/>
  <c r="C238" i="1"/>
  <c r="B238" i="1"/>
  <c r="A238" i="1"/>
  <c r="H237" i="1"/>
  <c r="G237" i="1"/>
  <c r="F237" i="1"/>
  <c r="E237" i="1"/>
  <c r="D237" i="1"/>
  <c r="C237" i="1"/>
  <c r="B237" i="1"/>
  <c r="A237" i="1"/>
  <c r="H236" i="1"/>
  <c r="G236" i="1"/>
  <c r="F236" i="1"/>
  <c r="E236" i="1"/>
  <c r="D236" i="1"/>
  <c r="C236" i="1"/>
  <c r="B236" i="1"/>
  <c r="A236" i="1"/>
  <c r="H235" i="1"/>
  <c r="G235" i="1"/>
  <c r="F235" i="1"/>
  <c r="E235" i="1"/>
  <c r="D235" i="1"/>
  <c r="C235" i="1"/>
  <c r="B235" i="1"/>
  <c r="A235" i="1"/>
  <c r="H234" i="1"/>
  <c r="G234" i="1"/>
  <c r="F234" i="1"/>
  <c r="E234" i="1"/>
  <c r="D234" i="1"/>
  <c r="C234" i="1"/>
  <c r="B234" i="1"/>
  <c r="A234" i="1"/>
  <c r="H233" i="1"/>
  <c r="G233" i="1"/>
  <c r="F233" i="1"/>
  <c r="E233" i="1"/>
  <c r="D233" i="1"/>
  <c r="C233" i="1"/>
  <c r="B233" i="1"/>
  <c r="A233" i="1"/>
  <c r="H232" i="1"/>
  <c r="G232" i="1"/>
  <c r="F232" i="1"/>
  <c r="E232" i="1"/>
  <c r="D232" i="1"/>
  <c r="C232" i="1"/>
  <c r="B232" i="1"/>
  <c r="A232" i="1"/>
  <c r="H231" i="1"/>
  <c r="G231" i="1"/>
  <c r="F231" i="1"/>
  <c r="E231" i="1"/>
  <c r="D231" i="1"/>
  <c r="C231" i="1"/>
  <c r="B231" i="1"/>
  <c r="A231" i="1"/>
  <c r="H230" i="1"/>
  <c r="G230" i="1"/>
  <c r="F230" i="1"/>
  <c r="E230" i="1"/>
  <c r="D230" i="1"/>
  <c r="C230" i="1"/>
  <c r="B230" i="1"/>
  <c r="A230" i="1"/>
  <c r="H229" i="1"/>
  <c r="G229" i="1"/>
  <c r="F229" i="1"/>
  <c r="E229" i="1"/>
  <c r="D229" i="1"/>
  <c r="C229" i="1"/>
  <c r="B229" i="1"/>
  <c r="A229" i="1"/>
  <c r="H228" i="1"/>
  <c r="G228" i="1"/>
  <c r="F228" i="1"/>
  <c r="E228" i="1"/>
  <c r="D228" i="1"/>
  <c r="C228" i="1"/>
  <c r="B228" i="1"/>
  <c r="A228" i="1"/>
  <c r="H227" i="1"/>
  <c r="G227" i="1"/>
  <c r="F227" i="1"/>
  <c r="E227" i="1"/>
  <c r="D227" i="1"/>
  <c r="C227" i="1"/>
  <c r="B227" i="1"/>
  <c r="A227" i="1"/>
  <c r="H226" i="1"/>
  <c r="G226" i="1"/>
  <c r="F226" i="1"/>
  <c r="E226" i="1"/>
  <c r="D226" i="1"/>
  <c r="C226" i="1"/>
  <c r="B226" i="1"/>
  <c r="A226" i="1"/>
  <c r="H225" i="1"/>
  <c r="G225" i="1"/>
  <c r="F225" i="1"/>
  <c r="E225" i="1"/>
  <c r="D225" i="1"/>
  <c r="C225" i="1"/>
  <c r="B225" i="1"/>
  <c r="A225" i="1"/>
  <c r="H224" i="1"/>
  <c r="G224" i="1"/>
  <c r="F224" i="1"/>
  <c r="E224" i="1"/>
  <c r="D224" i="1"/>
  <c r="C224" i="1"/>
  <c r="B224" i="1"/>
  <c r="A224" i="1"/>
  <c r="H223" i="1"/>
  <c r="G223" i="1"/>
  <c r="F223" i="1"/>
  <c r="E223" i="1"/>
  <c r="D223" i="1"/>
  <c r="C223" i="1"/>
  <c r="B223" i="1"/>
  <c r="A223" i="1"/>
  <c r="H222" i="1"/>
  <c r="G222" i="1"/>
  <c r="F222" i="1"/>
  <c r="E222" i="1"/>
  <c r="D222" i="1"/>
  <c r="C222" i="1"/>
  <c r="B222" i="1"/>
  <c r="A222" i="1"/>
  <c r="H221" i="1"/>
  <c r="G221" i="1"/>
  <c r="F221" i="1"/>
  <c r="E221" i="1"/>
  <c r="D221" i="1"/>
  <c r="C221" i="1"/>
  <c r="B221" i="1"/>
  <c r="A221" i="1"/>
  <c r="H220" i="1"/>
  <c r="G220" i="1"/>
  <c r="F220" i="1"/>
  <c r="E220" i="1"/>
  <c r="D220" i="1"/>
  <c r="C220" i="1"/>
  <c r="B220" i="1"/>
  <c r="A220" i="1"/>
  <c r="H219" i="1"/>
  <c r="G219" i="1"/>
  <c r="F219" i="1"/>
  <c r="E219" i="1"/>
  <c r="D219" i="1"/>
  <c r="C219" i="1"/>
  <c r="B219" i="1"/>
  <c r="A219" i="1"/>
  <c r="H218" i="1"/>
  <c r="G218" i="1"/>
  <c r="F218" i="1"/>
  <c r="E218" i="1"/>
  <c r="D218" i="1"/>
  <c r="C218" i="1"/>
  <c r="B218" i="1"/>
  <c r="A218" i="1"/>
  <c r="H217" i="1"/>
  <c r="G217" i="1"/>
  <c r="F217" i="1"/>
  <c r="E217" i="1"/>
  <c r="D217" i="1"/>
  <c r="C217" i="1"/>
  <c r="B217" i="1"/>
  <c r="A217" i="1"/>
  <c r="H216" i="1"/>
  <c r="G216" i="1"/>
  <c r="F216" i="1"/>
  <c r="E216" i="1"/>
  <c r="D216" i="1"/>
  <c r="C216" i="1"/>
  <c r="B216" i="1"/>
  <c r="A216" i="1"/>
  <c r="H215" i="1"/>
  <c r="G215" i="1"/>
  <c r="F215" i="1"/>
  <c r="E215" i="1"/>
  <c r="D215" i="1"/>
  <c r="C215" i="1"/>
  <c r="B215" i="1"/>
  <c r="A215" i="1"/>
  <c r="H214" i="1"/>
  <c r="G214" i="1"/>
  <c r="F214" i="1"/>
  <c r="E214" i="1"/>
  <c r="D214" i="1"/>
  <c r="C214" i="1"/>
  <c r="B214" i="1"/>
  <c r="A214" i="1"/>
  <c r="H213" i="1"/>
  <c r="G213" i="1"/>
  <c r="F213" i="1"/>
  <c r="E213" i="1"/>
  <c r="D213" i="1"/>
  <c r="C213" i="1"/>
  <c r="B213" i="1"/>
  <c r="A213" i="1"/>
  <c r="H212" i="1"/>
  <c r="G212" i="1"/>
  <c r="F212" i="1"/>
  <c r="E212" i="1"/>
  <c r="D212" i="1"/>
  <c r="C212" i="1"/>
  <c r="B212" i="1"/>
  <c r="A212" i="1"/>
  <c r="H211" i="1"/>
  <c r="G211" i="1"/>
  <c r="F211" i="1"/>
  <c r="E211" i="1"/>
  <c r="D211" i="1"/>
  <c r="C211" i="1"/>
  <c r="B211" i="1"/>
  <c r="A211" i="1"/>
  <c r="H210" i="1"/>
  <c r="G210" i="1"/>
  <c r="F210" i="1"/>
  <c r="E210" i="1"/>
  <c r="D210" i="1"/>
  <c r="C210" i="1"/>
  <c r="B210" i="1"/>
  <c r="A210" i="1"/>
  <c r="H209" i="1"/>
  <c r="G209" i="1"/>
  <c r="F209" i="1"/>
  <c r="E209" i="1"/>
  <c r="D209" i="1"/>
  <c r="C209" i="1"/>
  <c r="B209" i="1"/>
  <c r="A209" i="1"/>
  <c r="H208" i="1"/>
  <c r="G208" i="1"/>
  <c r="F208" i="1"/>
  <c r="E208" i="1"/>
  <c r="D208" i="1"/>
  <c r="C208" i="1"/>
  <c r="B208" i="1"/>
  <c r="A208" i="1"/>
  <c r="H207" i="1"/>
  <c r="G207" i="1"/>
  <c r="F207" i="1"/>
  <c r="E207" i="1"/>
  <c r="D207" i="1"/>
  <c r="C207" i="1"/>
  <c r="B207" i="1"/>
  <c r="A207" i="1"/>
  <c r="H206" i="1"/>
  <c r="G206" i="1"/>
  <c r="F206" i="1"/>
  <c r="E206" i="1"/>
  <c r="D206" i="1"/>
  <c r="C206" i="1"/>
  <c r="B206" i="1"/>
  <c r="A206" i="1"/>
  <c r="H205" i="1"/>
  <c r="G205" i="1"/>
  <c r="F205" i="1"/>
  <c r="E205" i="1"/>
  <c r="D205" i="1"/>
  <c r="C205" i="1"/>
  <c r="B205" i="1"/>
  <c r="A205" i="1"/>
  <c r="H204" i="1"/>
  <c r="G204" i="1"/>
  <c r="F204" i="1"/>
  <c r="E204" i="1"/>
  <c r="D204" i="1"/>
  <c r="C204" i="1"/>
  <c r="B204" i="1"/>
  <c r="A204" i="1"/>
  <c r="H203" i="1"/>
  <c r="G203" i="1"/>
  <c r="F203" i="1"/>
  <c r="E203" i="1"/>
  <c r="D203" i="1"/>
  <c r="C203" i="1"/>
  <c r="B203" i="1"/>
  <c r="A203" i="1"/>
  <c r="H202" i="1"/>
  <c r="G202" i="1"/>
  <c r="F202" i="1"/>
  <c r="E202" i="1"/>
  <c r="D202" i="1"/>
  <c r="C202" i="1"/>
  <c r="B202" i="1"/>
  <c r="A202" i="1"/>
  <c r="H201" i="1"/>
  <c r="G201" i="1"/>
  <c r="F201" i="1"/>
  <c r="E201" i="1"/>
  <c r="D201" i="1"/>
  <c r="C201" i="1"/>
  <c r="B201" i="1"/>
  <c r="A201" i="1"/>
  <c r="H200" i="1"/>
  <c r="G200" i="1"/>
  <c r="F200" i="1"/>
  <c r="E200" i="1"/>
  <c r="D200" i="1"/>
  <c r="C200" i="1"/>
  <c r="B200" i="1"/>
  <c r="A200" i="1"/>
  <c r="H199" i="1"/>
  <c r="G199" i="1"/>
  <c r="F199" i="1"/>
  <c r="E199" i="1"/>
  <c r="D199" i="1"/>
  <c r="C199" i="1"/>
  <c r="B199" i="1"/>
  <c r="A199" i="1"/>
  <c r="H198" i="1"/>
  <c r="G198" i="1"/>
  <c r="F198" i="1"/>
  <c r="E198" i="1"/>
  <c r="D198" i="1"/>
  <c r="C198" i="1"/>
  <c r="B198" i="1"/>
  <c r="A198" i="1"/>
  <c r="H197" i="1"/>
  <c r="G197" i="1"/>
  <c r="F197" i="1"/>
  <c r="E197" i="1"/>
  <c r="D197" i="1"/>
  <c r="C197" i="1"/>
  <c r="B197" i="1"/>
  <c r="A197" i="1"/>
  <c r="H196" i="1"/>
  <c r="G196" i="1"/>
  <c r="F196" i="1"/>
  <c r="E196" i="1"/>
  <c r="D196" i="1"/>
  <c r="C196" i="1"/>
  <c r="B196" i="1"/>
  <c r="A196" i="1"/>
  <c r="H195" i="1"/>
  <c r="G195" i="1"/>
  <c r="F195" i="1"/>
  <c r="E195" i="1"/>
  <c r="D195" i="1"/>
  <c r="C195" i="1"/>
  <c r="B195" i="1"/>
  <c r="A195" i="1"/>
  <c r="H194" i="1"/>
  <c r="G194" i="1"/>
  <c r="F194" i="1"/>
  <c r="E194" i="1"/>
  <c r="D194" i="1"/>
  <c r="C194" i="1"/>
  <c r="B194" i="1"/>
  <c r="A194" i="1"/>
  <c r="H193" i="1"/>
  <c r="G193" i="1"/>
  <c r="F193" i="1"/>
  <c r="E193" i="1"/>
  <c r="D193" i="1"/>
  <c r="C193" i="1"/>
  <c r="B193" i="1"/>
  <c r="A193" i="1"/>
  <c r="H192" i="1"/>
  <c r="G192" i="1"/>
  <c r="F192" i="1"/>
  <c r="E192" i="1"/>
  <c r="D192" i="1"/>
  <c r="C192" i="1"/>
  <c r="B192" i="1"/>
  <c r="A192" i="1"/>
  <c r="H191" i="1"/>
  <c r="G191" i="1"/>
  <c r="F191" i="1"/>
  <c r="E191" i="1"/>
  <c r="D191" i="1"/>
  <c r="C191" i="1"/>
  <c r="B191" i="1"/>
  <c r="A191" i="1"/>
  <c r="H190" i="1"/>
  <c r="G190" i="1"/>
  <c r="F190" i="1"/>
  <c r="E190" i="1"/>
  <c r="D190" i="1"/>
  <c r="C190" i="1"/>
  <c r="B190" i="1"/>
  <c r="A190" i="1"/>
  <c r="H189" i="1"/>
  <c r="G189" i="1"/>
  <c r="F189" i="1"/>
  <c r="E189" i="1"/>
  <c r="D189" i="1"/>
  <c r="C189" i="1"/>
  <c r="B189" i="1"/>
  <c r="A189" i="1"/>
  <c r="H188" i="1"/>
  <c r="G188" i="1"/>
  <c r="F188" i="1"/>
  <c r="E188" i="1"/>
  <c r="D188" i="1"/>
  <c r="C188" i="1"/>
  <c r="B188" i="1"/>
  <c r="A188" i="1"/>
  <c r="H187" i="1"/>
  <c r="G187" i="1"/>
  <c r="F187" i="1"/>
  <c r="E187" i="1"/>
  <c r="D187" i="1"/>
  <c r="C187" i="1"/>
  <c r="B187" i="1"/>
  <c r="A187" i="1"/>
  <c r="H186" i="1"/>
  <c r="G186" i="1"/>
  <c r="F186" i="1"/>
  <c r="E186" i="1"/>
  <c r="D186" i="1"/>
  <c r="C186" i="1"/>
  <c r="B186" i="1"/>
  <c r="A186" i="1"/>
  <c r="H185" i="1"/>
  <c r="G185" i="1"/>
  <c r="F185" i="1"/>
  <c r="E185" i="1"/>
  <c r="D185" i="1"/>
  <c r="C185" i="1"/>
  <c r="B185" i="1"/>
  <c r="A185" i="1"/>
  <c r="H184" i="1"/>
  <c r="G184" i="1"/>
  <c r="F184" i="1"/>
  <c r="E184" i="1"/>
  <c r="D184" i="1"/>
  <c r="C184" i="1"/>
  <c r="B184" i="1"/>
  <c r="A184" i="1"/>
  <c r="H183" i="1"/>
  <c r="G183" i="1"/>
  <c r="F183" i="1"/>
  <c r="E183" i="1"/>
  <c r="D183" i="1"/>
  <c r="C183" i="1"/>
  <c r="B183" i="1"/>
  <c r="A183" i="1"/>
  <c r="H182" i="1"/>
  <c r="G182" i="1"/>
  <c r="F182" i="1"/>
  <c r="E182" i="1"/>
  <c r="D182" i="1"/>
  <c r="C182" i="1"/>
  <c r="B182" i="1"/>
  <c r="A182" i="1"/>
  <c r="H181" i="1"/>
  <c r="G181" i="1"/>
  <c r="F181" i="1"/>
  <c r="E181" i="1"/>
  <c r="D181" i="1"/>
  <c r="C181" i="1"/>
  <c r="B181" i="1"/>
  <c r="A181" i="1"/>
  <c r="H180" i="1"/>
  <c r="G180" i="1"/>
  <c r="F180" i="1"/>
  <c r="E180" i="1"/>
  <c r="D180" i="1"/>
  <c r="C180" i="1"/>
  <c r="B180" i="1"/>
  <c r="A180" i="1"/>
  <c r="H179" i="1"/>
  <c r="G179" i="1"/>
  <c r="F179" i="1"/>
  <c r="E179" i="1"/>
  <c r="D179" i="1"/>
  <c r="C179" i="1"/>
  <c r="B179" i="1"/>
  <c r="A179" i="1"/>
  <c r="H178" i="1"/>
  <c r="G178" i="1"/>
  <c r="F178" i="1"/>
  <c r="E178" i="1"/>
  <c r="D178" i="1"/>
  <c r="C178" i="1"/>
  <c r="B178" i="1"/>
  <c r="A178" i="1"/>
  <c r="H177" i="1"/>
  <c r="G177" i="1"/>
  <c r="F177" i="1"/>
  <c r="E177" i="1"/>
  <c r="D177" i="1"/>
  <c r="C177" i="1"/>
  <c r="B177" i="1"/>
  <c r="A177" i="1"/>
  <c r="H176" i="1"/>
  <c r="G176" i="1"/>
  <c r="F176" i="1"/>
  <c r="E176" i="1"/>
  <c r="D176" i="1"/>
  <c r="C176" i="1"/>
  <c r="B176" i="1"/>
  <c r="A176" i="1"/>
  <c r="H175" i="1"/>
  <c r="G175" i="1"/>
  <c r="F175" i="1"/>
  <c r="E175" i="1"/>
  <c r="D175" i="1"/>
  <c r="C175" i="1"/>
  <c r="B175" i="1"/>
  <c r="A175" i="1"/>
  <c r="H174" i="1"/>
  <c r="G174" i="1"/>
  <c r="F174" i="1"/>
  <c r="E174" i="1"/>
  <c r="D174" i="1"/>
  <c r="C174" i="1"/>
  <c r="B174" i="1"/>
  <c r="A174" i="1"/>
  <c r="H173" i="1"/>
  <c r="G173" i="1"/>
  <c r="F173" i="1"/>
  <c r="E173" i="1"/>
  <c r="D173" i="1"/>
  <c r="C173" i="1"/>
  <c r="B173" i="1"/>
  <c r="A173" i="1"/>
  <c r="H172" i="1"/>
  <c r="G172" i="1"/>
  <c r="F172" i="1"/>
  <c r="E172" i="1"/>
  <c r="D172" i="1"/>
  <c r="C172" i="1"/>
  <c r="B172" i="1"/>
  <c r="A172" i="1"/>
  <c r="H171" i="1"/>
  <c r="G171" i="1"/>
  <c r="F171" i="1"/>
  <c r="E171" i="1"/>
  <c r="D171" i="1"/>
  <c r="C171" i="1"/>
  <c r="B171" i="1"/>
  <c r="A171" i="1"/>
  <c r="H170" i="1"/>
  <c r="G170" i="1"/>
  <c r="F170" i="1"/>
  <c r="E170" i="1"/>
  <c r="D170" i="1"/>
  <c r="C170" i="1"/>
  <c r="B170" i="1"/>
  <c r="A170" i="1"/>
  <c r="H169" i="1"/>
  <c r="G169" i="1"/>
  <c r="F169" i="1"/>
  <c r="E169" i="1"/>
  <c r="D169" i="1"/>
  <c r="C169" i="1"/>
  <c r="B169" i="1"/>
  <c r="A169" i="1"/>
  <c r="H168" i="1"/>
  <c r="G168" i="1"/>
  <c r="F168" i="1"/>
  <c r="E168" i="1"/>
  <c r="D168" i="1"/>
  <c r="C168" i="1"/>
  <c r="B168" i="1"/>
  <c r="A168" i="1"/>
  <c r="H167" i="1"/>
  <c r="G167" i="1"/>
  <c r="F167" i="1"/>
  <c r="E167" i="1"/>
  <c r="D167" i="1"/>
  <c r="C167" i="1"/>
  <c r="B167" i="1"/>
  <c r="A167" i="1"/>
  <c r="H166" i="1"/>
  <c r="G166" i="1"/>
  <c r="F166" i="1"/>
  <c r="E166" i="1"/>
  <c r="D166" i="1"/>
  <c r="C166" i="1"/>
  <c r="B166" i="1"/>
  <c r="A166" i="1"/>
  <c r="H165" i="1"/>
  <c r="G165" i="1"/>
  <c r="F165" i="1"/>
  <c r="E165" i="1"/>
  <c r="D165" i="1"/>
  <c r="C165" i="1"/>
  <c r="B165" i="1"/>
  <c r="A165" i="1"/>
  <c r="H164" i="1"/>
  <c r="G164" i="1"/>
  <c r="F164" i="1"/>
  <c r="E164" i="1"/>
  <c r="D164" i="1"/>
  <c r="C164" i="1"/>
  <c r="B164" i="1"/>
  <c r="A164" i="1"/>
  <c r="H163" i="1"/>
  <c r="G163" i="1"/>
  <c r="F163" i="1"/>
  <c r="E163" i="1"/>
  <c r="D163" i="1"/>
  <c r="C163" i="1"/>
  <c r="B163" i="1"/>
  <c r="A163" i="1"/>
  <c r="H162" i="1"/>
  <c r="G162" i="1"/>
  <c r="F162" i="1"/>
  <c r="E162" i="1"/>
  <c r="D162" i="1"/>
  <c r="C162" i="1"/>
  <c r="B162" i="1"/>
  <c r="A162" i="1"/>
  <c r="H161" i="1"/>
  <c r="G161" i="1"/>
  <c r="F161" i="1"/>
  <c r="E161" i="1"/>
  <c r="D161" i="1"/>
  <c r="C161" i="1"/>
  <c r="B161" i="1"/>
  <c r="A161" i="1"/>
  <c r="H160" i="1"/>
  <c r="G160" i="1"/>
  <c r="F160" i="1"/>
  <c r="E160" i="1"/>
  <c r="D160" i="1"/>
  <c r="C160" i="1"/>
  <c r="B160" i="1"/>
  <c r="A160" i="1"/>
  <c r="H159" i="1"/>
  <c r="G159" i="1"/>
  <c r="F159" i="1"/>
  <c r="E159" i="1"/>
  <c r="D159" i="1"/>
  <c r="C159" i="1"/>
  <c r="B159" i="1"/>
  <c r="A159" i="1"/>
  <c r="H158" i="1"/>
  <c r="G158" i="1"/>
  <c r="F158" i="1"/>
  <c r="E158" i="1"/>
  <c r="D158" i="1"/>
  <c r="C158" i="1"/>
  <c r="B158" i="1"/>
  <c r="A158" i="1"/>
  <c r="H157" i="1"/>
  <c r="G157" i="1"/>
  <c r="F157" i="1"/>
  <c r="E157" i="1"/>
  <c r="D157" i="1"/>
  <c r="C157" i="1"/>
  <c r="B157" i="1"/>
  <c r="A157" i="1"/>
  <c r="H156" i="1"/>
  <c r="G156" i="1"/>
  <c r="F156" i="1"/>
  <c r="E156" i="1"/>
  <c r="D156" i="1"/>
  <c r="C156" i="1"/>
  <c r="B156" i="1"/>
  <c r="A156" i="1"/>
  <c r="H155" i="1"/>
  <c r="G155" i="1"/>
  <c r="F155" i="1"/>
  <c r="E155" i="1"/>
  <c r="D155" i="1"/>
  <c r="C155" i="1"/>
  <c r="B155" i="1"/>
  <c r="A155" i="1"/>
  <c r="H154" i="1"/>
  <c r="G154" i="1"/>
  <c r="F154" i="1"/>
  <c r="E154" i="1"/>
  <c r="D154" i="1"/>
  <c r="C154" i="1"/>
  <c r="B154" i="1"/>
  <c r="A154" i="1"/>
  <c r="H153" i="1"/>
  <c r="G153" i="1"/>
  <c r="F153" i="1"/>
  <c r="E153" i="1"/>
  <c r="D153" i="1"/>
  <c r="C153" i="1"/>
  <c r="B153" i="1"/>
  <c r="A153" i="1"/>
  <c r="H152" i="1"/>
  <c r="G152" i="1"/>
  <c r="F152" i="1"/>
  <c r="E152" i="1"/>
  <c r="D152" i="1"/>
  <c r="C152" i="1"/>
  <c r="B152" i="1"/>
  <c r="A152" i="1"/>
  <c r="H151" i="1"/>
  <c r="G151" i="1"/>
  <c r="F151" i="1"/>
  <c r="E151" i="1"/>
  <c r="D151" i="1"/>
  <c r="C151" i="1"/>
  <c r="B151" i="1"/>
  <c r="A151" i="1"/>
  <c r="H150" i="1"/>
  <c r="G150" i="1"/>
  <c r="F150" i="1"/>
  <c r="E150" i="1"/>
  <c r="D150" i="1"/>
  <c r="C150" i="1"/>
  <c r="B150" i="1"/>
  <c r="A150" i="1"/>
  <c r="H149" i="1"/>
  <c r="G149" i="1"/>
  <c r="F149" i="1"/>
  <c r="E149" i="1"/>
  <c r="D149" i="1"/>
  <c r="C149" i="1"/>
  <c r="B149" i="1"/>
  <c r="A149" i="1"/>
  <c r="H148" i="1"/>
  <c r="G148" i="1"/>
  <c r="F148" i="1"/>
  <c r="E148" i="1"/>
  <c r="D148" i="1"/>
  <c r="C148" i="1"/>
  <c r="B148" i="1"/>
  <c r="A148" i="1"/>
  <c r="H147" i="1"/>
  <c r="G147" i="1"/>
  <c r="F147" i="1"/>
  <c r="E147" i="1"/>
  <c r="D147" i="1"/>
  <c r="C147" i="1"/>
  <c r="B147" i="1"/>
  <c r="A147" i="1"/>
  <c r="H146" i="1"/>
  <c r="G146" i="1"/>
  <c r="F146" i="1"/>
  <c r="E146" i="1"/>
  <c r="D146" i="1"/>
  <c r="C146" i="1"/>
  <c r="B146" i="1"/>
  <c r="A146" i="1"/>
  <c r="H145" i="1"/>
  <c r="G145" i="1"/>
  <c r="F145" i="1"/>
  <c r="E145" i="1"/>
  <c r="D145" i="1"/>
  <c r="C145" i="1"/>
  <c r="B145" i="1"/>
  <c r="A145" i="1"/>
  <c r="H144" i="1"/>
  <c r="G144" i="1"/>
  <c r="F144" i="1"/>
  <c r="E144" i="1"/>
  <c r="D144" i="1"/>
  <c r="C144" i="1"/>
  <c r="B144" i="1"/>
  <c r="A144" i="1"/>
  <c r="H143" i="1"/>
  <c r="G143" i="1"/>
  <c r="F143" i="1"/>
  <c r="E143" i="1"/>
  <c r="D143" i="1"/>
  <c r="C143" i="1"/>
  <c r="B143" i="1"/>
  <c r="A143" i="1"/>
  <c r="H142" i="1"/>
  <c r="G142" i="1"/>
  <c r="F142" i="1"/>
  <c r="E142" i="1"/>
  <c r="D142" i="1"/>
  <c r="C142" i="1"/>
  <c r="B142" i="1"/>
  <c r="A142" i="1"/>
  <c r="H141" i="1"/>
  <c r="G141" i="1"/>
  <c r="F141" i="1"/>
  <c r="E141" i="1"/>
  <c r="D141" i="1"/>
  <c r="C141" i="1"/>
  <c r="B141" i="1"/>
  <c r="A141" i="1"/>
  <c r="H140" i="1"/>
  <c r="G140" i="1"/>
  <c r="F140" i="1"/>
  <c r="E140" i="1"/>
  <c r="D140" i="1"/>
  <c r="C140" i="1"/>
  <c r="B140" i="1"/>
  <c r="A140" i="1"/>
  <c r="H139" i="1"/>
  <c r="G139" i="1"/>
  <c r="F139" i="1"/>
  <c r="E139" i="1"/>
  <c r="D139" i="1"/>
  <c r="C139" i="1"/>
  <c r="B139" i="1"/>
  <c r="A139" i="1"/>
  <c r="H138" i="1"/>
  <c r="G138" i="1"/>
  <c r="F138" i="1"/>
  <c r="E138" i="1"/>
  <c r="D138" i="1"/>
  <c r="C138" i="1"/>
  <c r="B138" i="1"/>
  <c r="A138" i="1"/>
  <c r="H137" i="1"/>
  <c r="G137" i="1"/>
  <c r="F137" i="1"/>
  <c r="E137" i="1"/>
  <c r="D137" i="1"/>
  <c r="C137" i="1"/>
  <c r="B137" i="1"/>
  <c r="A137" i="1"/>
  <c r="H136" i="1"/>
  <c r="G136" i="1"/>
  <c r="F136" i="1"/>
  <c r="E136" i="1"/>
  <c r="D136" i="1"/>
  <c r="C136" i="1"/>
  <c r="B136" i="1"/>
  <c r="A136" i="1"/>
  <c r="H135" i="1"/>
  <c r="G135" i="1"/>
  <c r="F135" i="1"/>
  <c r="E135" i="1"/>
  <c r="D135" i="1"/>
  <c r="C135" i="1"/>
  <c r="B135" i="1"/>
  <c r="A135" i="1"/>
  <c r="H134" i="1"/>
  <c r="G134" i="1"/>
  <c r="F134" i="1"/>
  <c r="E134" i="1"/>
  <c r="D134" i="1"/>
  <c r="C134" i="1"/>
  <c r="B134" i="1"/>
  <c r="A134" i="1"/>
  <c r="H133" i="1"/>
  <c r="G133" i="1"/>
  <c r="F133" i="1"/>
  <c r="E133" i="1"/>
  <c r="D133" i="1"/>
  <c r="C133" i="1"/>
  <c r="B133" i="1"/>
  <c r="A133" i="1"/>
  <c r="H132" i="1"/>
  <c r="G132" i="1"/>
  <c r="F132" i="1"/>
  <c r="E132" i="1"/>
  <c r="D132" i="1"/>
  <c r="C132" i="1"/>
  <c r="B132" i="1"/>
  <c r="A132" i="1"/>
  <c r="H131" i="1"/>
  <c r="G131" i="1"/>
  <c r="F131" i="1"/>
  <c r="E131" i="1"/>
  <c r="D131" i="1"/>
  <c r="C131" i="1"/>
  <c r="B131" i="1"/>
  <c r="A131" i="1"/>
  <c r="H130" i="1"/>
  <c r="G130" i="1"/>
  <c r="F130" i="1"/>
  <c r="E130" i="1"/>
  <c r="D130" i="1"/>
  <c r="C130" i="1"/>
  <c r="B130" i="1"/>
  <c r="A130" i="1"/>
  <c r="H129" i="1"/>
  <c r="G129" i="1"/>
  <c r="F129" i="1"/>
  <c r="E129" i="1"/>
  <c r="D129" i="1"/>
  <c r="C129" i="1"/>
  <c r="B129" i="1"/>
  <c r="A129" i="1"/>
  <c r="H128" i="1"/>
  <c r="G128" i="1"/>
  <c r="F128" i="1"/>
  <c r="E128" i="1"/>
  <c r="D128" i="1"/>
  <c r="C128" i="1"/>
  <c r="B128" i="1"/>
  <c r="A128" i="1"/>
  <c r="H127" i="1"/>
  <c r="G127" i="1"/>
  <c r="F127" i="1"/>
  <c r="E127" i="1"/>
  <c r="D127" i="1"/>
  <c r="C127" i="1"/>
  <c r="B127" i="1"/>
  <c r="A127" i="1"/>
  <c r="H126" i="1"/>
  <c r="G126" i="1"/>
  <c r="F126" i="1"/>
  <c r="E126" i="1"/>
  <c r="D126" i="1"/>
  <c r="C126" i="1"/>
  <c r="B126" i="1"/>
  <c r="A126" i="1"/>
  <c r="H125" i="1"/>
  <c r="G125" i="1"/>
  <c r="F125" i="1"/>
  <c r="E125" i="1"/>
  <c r="D125" i="1"/>
  <c r="C125" i="1"/>
  <c r="B125" i="1"/>
  <c r="A125" i="1"/>
  <c r="H124" i="1"/>
  <c r="G124" i="1"/>
  <c r="F124" i="1"/>
  <c r="E124" i="1"/>
  <c r="D124" i="1"/>
  <c r="C124" i="1"/>
  <c r="B124" i="1"/>
  <c r="A124" i="1"/>
  <c r="H123" i="1"/>
  <c r="G123" i="1"/>
  <c r="F123" i="1"/>
  <c r="E123" i="1"/>
  <c r="D123" i="1"/>
  <c r="C123" i="1"/>
  <c r="B123" i="1"/>
  <c r="A123" i="1"/>
  <c r="H122" i="1"/>
  <c r="G122" i="1"/>
  <c r="F122" i="1"/>
  <c r="E122" i="1"/>
  <c r="D122" i="1"/>
  <c r="C122" i="1"/>
  <c r="B122" i="1"/>
  <c r="A122" i="1"/>
  <c r="H121" i="1"/>
  <c r="G121" i="1"/>
  <c r="F121" i="1"/>
  <c r="E121" i="1"/>
  <c r="D121" i="1"/>
  <c r="C121" i="1"/>
  <c r="B121" i="1"/>
  <c r="A121" i="1"/>
  <c r="H120" i="1"/>
  <c r="G120" i="1"/>
  <c r="F120" i="1"/>
  <c r="E120" i="1"/>
  <c r="D120" i="1"/>
  <c r="C120" i="1"/>
  <c r="B120" i="1"/>
  <c r="A120" i="1"/>
  <c r="H119" i="1"/>
  <c r="G119" i="1"/>
  <c r="F119" i="1"/>
  <c r="E119" i="1"/>
  <c r="D119" i="1"/>
  <c r="C119" i="1"/>
  <c r="B119" i="1"/>
  <c r="A119" i="1"/>
  <c r="H118" i="1"/>
  <c r="G118" i="1"/>
  <c r="F118" i="1"/>
  <c r="E118" i="1"/>
  <c r="D118" i="1"/>
  <c r="C118" i="1"/>
  <c r="B118" i="1"/>
  <c r="A118" i="1"/>
  <c r="H117" i="1"/>
  <c r="G117" i="1"/>
  <c r="F117" i="1"/>
  <c r="E117" i="1"/>
  <c r="D117" i="1"/>
  <c r="C117" i="1"/>
  <c r="B117" i="1"/>
  <c r="A117" i="1"/>
  <c r="H116" i="1"/>
  <c r="G116" i="1"/>
  <c r="F116" i="1"/>
  <c r="E116" i="1"/>
  <c r="D116" i="1"/>
  <c r="C116" i="1"/>
  <c r="B116" i="1"/>
  <c r="A116" i="1"/>
  <c r="H115" i="1"/>
  <c r="G115" i="1"/>
  <c r="F115" i="1"/>
  <c r="E115" i="1"/>
  <c r="D115" i="1"/>
  <c r="C115" i="1"/>
  <c r="B115" i="1"/>
  <c r="A115" i="1"/>
  <c r="H114" i="1"/>
  <c r="G114" i="1"/>
  <c r="F114" i="1"/>
  <c r="E114" i="1"/>
  <c r="D114" i="1"/>
  <c r="C114" i="1"/>
  <c r="B114" i="1"/>
  <c r="A114" i="1"/>
  <c r="H113" i="1"/>
  <c r="G113" i="1"/>
  <c r="F113" i="1"/>
  <c r="E113" i="1"/>
  <c r="D113" i="1"/>
  <c r="C113" i="1"/>
  <c r="B113" i="1"/>
  <c r="A113" i="1"/>
  <c r="H112" i="1"/>
  <c r="G112" i="1"/>
  <c r="F112" i="1"/>
  <c r="E112" i="1"/>
  <c r="D112" i="1"/>
  <c r="C112" i="1"/>
  <c r="B112" i="1"/>
  <c r="A112" i="1"/>
  <c r="H111" i="1"/>
  <c r="G111" i="1"/>
  <c r="F111" i="1"/>
  <c r="E111" i="1"/>
  <c r="D111" i="1"/>
  <c r="C111" i="1"/>
  <c r="B111" i="1"/>
  <c r="A111" i="1"/>
  <c r="H110" i="1"/>
  <c r="G110" i="1"/>
  <c r="F110" i="1"/>
  <c r="E110" i="1"/>
  <c r="D110" i="1"/>
  <c r="C110" i="1"/>
  <c r="B110" i="1"/>
  <c r="A110" i="1"/>
  <c r="H109" i="1"/>
  <c r="G109" i="1"/>
  <c r="F109" i="1"/>
  <c r="E109" i="1"/>
  <c r="D109" i="1"/>
  <c r="C109" i="1"/>
  <c r="B109" i="1"/>
  <c r="A109" i="1"/>
  <c r="H108" i="1"/>
  <c r="G108" i="1"/>
  <c r="F108" i="1"/>
  <c r="E108" i="1"/>
  <c r="D108" i="1"/>
  <c r="C108" i="1"/>
  <c r="B108" i="1"/>
  <c r="A108" i="1"/>
  <c r="H107" i="1"/>
  <c r="G107" i="1"/>
  <c r="F107" i="1"/>
  <c r="E107" i="1"/>
  <c r="D107" i="1"/>
  <c r="C107" i="1"/>
  <c r="B107" i="1"/>
  <c r="A107" i="1"/>
  <c r="H106" i="1"/>
  <c r="G106" i="1"/>
  <c r="F106" i="1"/>
  <c r="E106" i="1"/>
  <c r="D106" i="1"/>
  <c r="C106" i="1"/>
  <c r="B106" i="1"/>
  <c r="A106" i="1"/>
  <c r="H105" i="1"/>
  <c r="G105" i="1"/>
  <c r="F105" i="1"/>
  <c r="E105" i="1"/>
  <c r="D105" i="1"/>
  <c r="C105" i="1"/>
  <c r="B105" i="1"/>
  <c r="A105" i="1"/>
  <c r="H104" i="1"/>
  <c r="G104" i="1"/>
  <c r="F104" i="1"/>
  <c r="E104" i="1"/>
  <c r="D104" i="1"/>
  <c r="C104" i="1"/>
  <c r="B104" i="1"/>
  <c r="A104" i="1"/>
  <c r="H103" i="1"/>
  <c r="G103" i="1"/>
  <c r="F103" i="1"/>
  <c r="E103" i="1"/>
  <c r="D103" i="1"/>
  <c r="C103" i="1"/>
  <c r="B103" i="1"/>
  <c r="A103" i="1"/>
  <c r="H102" i="1"/>
  <c r="G102" i="1"/>
  <c r="F102" i="1"/>
  <c r="E102" i="1"/>
  <c r="D102" i="1"/>
  <c r="C102" i="1"/>
  <c r="B102" i="1"/>
  <c r="A102" i="1"/>
  <c r="H101" i="1"/>
  <c r="G101" i="1"/>
  <c r="F101" i="1"/>
  <c r="E101" i="1"/>
  <c r="D101" i="1"/>
  <c r="C101" i="1"/>
  <c r="B101" i="1"/>
  <c r="A101" i="1"/>
  <c r="H100" i="1"/>
  <c r="G100" i="1"/>
  <c r="F100" i="1"/>
  <c r="E100" i="1"/>
  <c r="D100" i="1"/>
  <c r="C100" i="1"/>
  <c r="B100" i="1"/>
  <c r="A100" i="1"/>
  <c r="H99" i="1"/>
  <c r="G99" i="1"/>
  <c r="F99" i="1"/>
  <c r="E99" i="1"/>
  <c r="D99" i="1"/>
  <c r="C99" i="1"/>
  <c r="B99" i="1"/>
  <c r="A99" i="1"/>
  <c r="H98" i="1"/>
  <c r="G98" i="1"/>
  <c r="F98" i="1"/>
  <c r="E98" i="1"/>
  <c r="D98" i="1"/>
  <c r="C98" i="1"/>
  <c r="B98" i="1"/>
  <c r="A98" i="1"/>
  <c r="H97" i="1"/>
  <c r="G97" i="1"/>
  <c r="F97" i="1"/>
  <c r="E97" i="1"/>
  <c r="D97" i="1"/>
  <c r="C97" i="1"/>
  <c r="B97" i="1"/>
  <c r="A97" i="1"/>
  <c r="H96" i="1"/>
  <c r="G96" i="1"/>
  <c r="F96" i="1"/>
  <c r="E96" i="1"/>
  <c r="D96" i="1"/>
  <c r="C96" i="1"/>
  <c r="B96" i="1"/>
  <c r="A96" i="1"/>
  <c r="H95" i="1"/>
  <c r="G95" i="1"/>
  <c r="F95" i="1"/>
  <c r="E95" i="1"/>
  <c r="D95" i="1"/>
  <c r="C95" i="1"/>
  <c r="B95" i="1"/>
  <c r="A95" i="1"/>
  <c r="H94" i="1"/>
  <c r="G94" i="1"/>
  <c r="F94" i="1"/>
  <c r="E94" i="1"/>
  <c r="D94" i="1"/>
  <c r="C94" i="1"/>
  <c r="B94" i="1"/>
  <c r="A94" i="1"/>
  <c r="H93" i="1"/>
  <c r="G93" i="1"/>
  <c r="F93" i="1"/>
  <c r="E93" i="1"/>
  <c r="D93" i="1"/>
  <c r="C93" i="1"/>
  <c r="B93" i="1"/>
  <c r="A93" i="1"/>
  <c r="H92" i="1"/>
  <c r="G92" i="1"/>
  <c r="F92" i="1"/>
  <c r="E92" i="1"/>
  <c r="D92" i="1"/>
  <c r="C92" i="1"/>
  <c r="B92" i="1"/>
  <c r="A92" i="1"/>
  <c r="H91" i="1"/>
  <c r="G91" i="1"/>
  <c r="F91" i="1"/>
  <c r="E91" i="1"/>
  <c r="D91" i="1"/>
  <c r="C91" i="1"/>
  <c r="B91" i="1"/>
  <c r="A91" i="1"/>
  <c r="H90" i="1"/>
  <c r="G90" i="1"/>
  <c r="F90" i="1"/>
  <c r="E90" i="1"/>
  <c r="D90" i="1"/>
  <c r="C90" i="1"/>
  <c r="B90" i="1"/>
  <c r="A90" i="1"/>
  <c r="H89" i="1"/>
  <c r="G89" i="1"/>
  <c r="F89" i="1"/>
  <c r="E89" i="1"/>
  <c r="D89" i="1"/>
  <c r="C89" i="1"/>
  <c r="B89" i="1"/>
  <c r="A89" i="1"/>
  <c r="H88" i="1"/>
  <c r="G88" i="1"/>
  <c r="F88" i="1"/>
  <c r="E88" i="1"/>
  <c r="D88" i="1"/>
  <c r="C88" i="1"/>
  <c r="B88" i="1"/>
  <c r="A88" i="1"/>
  <c r="H87" i="1"/>
  <c r="G87" i="1"/>
  <c r="F87" i="1"/>
  <c r="E87" i="1"/>
  <c r="D87" i="1"/>
  <c r="C87" i="1"/>
  <c r="B87" i="1"/>
  <c r="A87" i="1"/>
  <c r="H86" i="1"/>
  <c r="G86" i="1"/>
  <c r="F86" i="1"/>
  <c r="E86" i="1"/>
  <c r="D86" i="1"/>
  <c r="C86" i="1"/>
  <c r="B86" i="1"/>
  <c r="A86" i="1"/>
  <c r="H85" i="1"/>
  <c r="G85" i="1"/>
  <c r="F85" i="1"/>
  <c r="E85" i="1"/>
  <c r="D85" i="1"/>
  <c r="C85" i="1"/>
  <c r="B85" i="1"/>
  <c r="A85" i="1"/>
  <c r="H84" i="1"/>
  <c r="G84" i="1"/>
  <c r="F84" i="1"/>
  <c r="E84" i="1"/>
  <c r="D84" i="1"/>
  <c r="C84" i="1"/>
  <c r="B84" i="1"/>
  <c r="A84" i="1"/>
  <c r="H83" i="1"/>
  <c r="G83" i="1"/>
  <c r="F83" i="1"/>
  <c r="E83" i="1"/>
  <c r="D83" i="1"/>
  <c r="C83" i="1"/>
  <c r="B83" i="1"/>
  <c r="A83" i="1"/>
  <c r="H82" i="1"/>
  <c r="G82" i="1"/>
  <c r="F82" i="1"/>
  <c r="E82" i="1"/>
  <c r="D82" i="1"/>
  <c r="C82" i="1"/>
  <c r="B82" i="1"/>
  <c r="A82" i="1"/>
  <c r="H81" i="1"/>
  <c r="G81" i="1"/>
  <c r="F81" i="1"/>
  <c r="E81" i="1"/>
  <c r="D81" i="1"/>
  <c r="C81" i="1"/>
  <c r="B81" i="1"/>
  <c r="A81" i="1"/>
  <c r="H80" i="1"/>
  <c r="G80" i="1"/>
  <c r="F80" i="1"/>
  <c r="E80" i="1"/>
  <c r="D80" i="1"/>
  <c r="C80" i="1"/>
  <c r="B80" i="1"/>
  <c r="A80" i="1"/>
  <c r="H79" i="1"/>
  <c r="G79" i="1"/>
  <c r="F79" i="1"/>
  <c r="E79" i="1"/>
  <c r="D79" i="1"/>
  <c r="C79" i="1"/>
  <c r="B79" i="1"/>
  <c r="A79" i="1"/>
  <c r="H78" i="1"/>
  <c r="G78" i="1"/>
  <c r="F78" i="1"/>
  <c r="E78" i="1"/>
  <c r="D78" i="1"/>
  <c r="C78" i="1"/>
  <c r="B78" i="1"/>
  <c r="A78" i="1"/>
  <c r="H77" i="1"/>
  <c r="G77" i="1"/>
  <c r="F77" i="1"/>
  <c r="E77" i="1"/>
  <c r="D77" i="1"/>
  <c r="C77" i="1"/>
  <c r="B77" i="1"/>
  <c r="A77" i="1"/>
  <c r="H76" i="1"/>
  <c r="G76" i="1"/>
  <c r="F76" i="1"/>
  <c r="E76" i="1"/>
  <c r="D76" i="1"/>
  <c r="C76" i="1"/>
  <c r="B76" i="1"/>
  <c r="A76" i="1"/>
  <c r="H75" i="1"/>
  <c r="G75" i="1"/>
  <c r="F75" i="1"/>
  <c r="E75" i="1"/>
  <c r="D75" i="1"/>
  <c r="C75" i="1"/>
  <c r="B75" i="1"/>
  <c r="A75" i="1"/>
  <c r="H74" i="1"/>
  <c r="G74" i="1"/>
  <c r="F74" i="1"/>
  <c r="E74" i="1"/>
  <c r="D74" i="1"/>
  <c r="C74" i="1"/>
  <c r="B74" i="1"/>
  <c r="A74" i="1"/>
  <c r="H73" i="1"/>
  <c r="G73" i="1"/>
  <c r="F73" i="1"/>
  <c r="E73" i="1"/>
  <c r="D73" i="1"/>
  <c r="C73" i="1"/>
  <c r="B73" i="1"/>
  <c r="A73" i="1"/>
  <c r="H72" i="1"/>
  <c r="G72" i="1"/>
  <c r="F72" i="1"/>
  <c r="E72" i="1"/>
  <c r="D72" i="1"/>
  <c r="C72" i="1"/>
  <c r="B72" i="1"/>
  <c r="A72" i="1"/>
  <c r="H71" i="1"/>
  <c r="G71" i="1"/>
  <c r="F71" i="1"/>
  <c r="E71" i="1"/>
  <c r="D71" i="1"/>
  <c r="C71" i="1"/>
  <c r="B71" i="1"/>
  <c r="A71" i="1"/>
  <c r="H70" i="1"/>
  <c r="G70" i="1"/>
  <c r="F70" i="1"/>
  <c r="E70" i="1"/>
  <c r="D70" i="1"/>
  <c r="C70" i="1"/>
  <c r="B70" i="1"/>
  <c r="A70" i="1"/>
  <c r="H69" i="1"/>
  <c r="G69" i="1"/>
  <c r="F69" i="1"/>
  <c r="E69" i="1"/>
  <c r="D69" i="1"/>
  <c r="C69" i="1"/>
  <c r="B69" i="1"/>
  <c r="A69" i="1"/>
  <c r="H68" i="1"/>
  <c r="G68" i="1"/>
  <c r="F68" i="1"/>
  <c r="E68" i="1"/>
  <c r="D68" i="1"/>
  <c r="C68" i="1"/>
  <c r="B68" i="1"/>
  <c r="A68" i="1"/>
  <c r="H67" i="1"/>
  <c r="G67" i="1"/>
  <c r="F67" i="1"/>
  <c r="E67" i="1"/>
  <c r="D67" i="1"/>
  <c r="C67" i="1"/>
  <c r="B67" i="1"/>
  <c r="A67" i="1"/>
  <c r="H66" i="1"/>
  <c r="G66" i="1"/>
  <c r="F66" i="1"/>
  <c r="E66" i="1"/>
  <c r="D66" i="1"/>
  <c r="C66" i="1"/>
  <c r="B66" i="1"/>
  <c r="A66" i="1"/>
  <c r="H65" i="1"/>
  <c r="G65" i="1"/>
  <c r="F65" i="1"/>
  <c r="E65" i="1"/>
  <c r="D65" i="1"/>
  <c r="C65" i="1"/>
  <c r="B65" i="1"/>
  <c r="A65" i="1"/>
  <c r="H64" i="1"/>
  <c r="G64" i="1"/>
  <c r="F64" i="1"/>
  <c r="E64" i="1"/>
  <c r="D64" i="1"/>
  <c r="C64" i="1"/>
  <c r="B64" i="1"/>
  <c r="A64" i="1"/>
  <c r="H63" i="1"/>
  <c r="G63" i="1"/>
  <c r="F63" i="1"/>
  <c r="E63" i="1"/>
  <c r="D63" i="1"/>
  <c r="C63" i="1"/>
  <c r="B63" i="1"/>
  <c r="A63" i="1"/>
  <c r="H62" i="1"/>
  <c r="G62" i="1"/>
  <c r="F62" i="1"/>
  <c r="E62" i="1"/>
  <c r="D62" i="1"/>
  <c r="C62" i="1"/>
  <c r="B62" i="1"/>
  <c r="A62" i="1"/>
  <c r="H61" i="1"/>
  <c r="G61" i="1"/>
  <c r="F61" i="1"/>
  <c r="E61" i="1"/>
  <c r="D61" i="1"/>
  <c r="C61" i="1"/>
  <c r="B61" i="1"/>
  <c r="A61" i="1"/>
  <c r="H60" i="1"/>
  <c r="G60" i="1"/>
  <c r="F60" i="1"/>
  <c r="E60" i="1"/>
  <c r="D60" i="1"/>
  <c r="C60" i="1"/>
  <c r="B60" i="1"/>
  <c r="A60" i="1"/>
  <c r="H59" i="1"/>
  <c r="G59" i="1"/>
  <c r="F59" i="1"/>
  <c r="E59" i="1"/>
  <c r="D59" i="1"/>
  <c r="C59" i="1"/>
  <c r="B59" i="1"/>
  <c r="A59" i="1"/>
  <c r="H58" i="1"/>
  <c r="G58" i="1"/>
  <c r="F58" i="1"/>
  <c r="E58" i="1"/>
  <c r="D58" i="1"/>
  <c r="C58" i="1"/>
  <c r="B58" i="1"/>
  <c r="A58" i="1"/>
  <c r="H57" i="1"/>
  <c r="G57" i="1"/>
  <c r="F57" i="1"/>
  <c r="E57" i="1"/>
  <c r="D57" i="1"/>
  <c r="C57" i="1"/>
  <c r="B57" i="1"/>
  <c r="A57" i="1"/>
  <c r="H56" i="1"/>
  <c r="G56" i="1"/>
  <c r="F56" i="1"/>
  <c r="E56" i="1"/>
  <c r="D56" i="1"/>
  <c r="C56" i="1"/>
  <c r="B56" i="1"/>
  <c r="A56" i="1"/>
  <c r="H55" i="1"/>
  <c r="G55" i="1"/>
  <c r="F55" i="1"/>
  <c r="E55" i="1"/>
  <c r="D55" i="1"/>
  <c r="C55" i="1"/>
  <c r="B55" i="1"/>
  <c r="A55" i="1"/>
  <c r="H54" i="1"/>
  <c r="G54" i="1"/>
  <c r="F54" i="1"/>
  <c r="E54" i="1"/>
  <c r="D54" i="1"/>
  <c r="C54" i="1"/>
  <c r="B54" i="1"/>
  <c r="A54" i="1"/>
  <c r="H53" i="1"/>
  <c r="G53" i="1"/>
  <c r="F53" i="1"/>
  <c r="E53" i="1"/>
  <c r="D53" i="1"/>
  <c r="C53" i="1"/>
  <c r="B53" i="1"/>
  <c r="A53" i="1"/>
  <c r="H52" i="1"/>
  <c r="G52" i="1"/>
  <c r="F52" i="1"/>
  <c r="E52" i="1"/>
  <c r="D52" i="1"/>
  <c r="C52" i="1"/>
  <c r="B52" i="1"/>
  <c r="A52" i="1"/>
  <c r="H51" i="1"/>
  <c r="G51" i="1"/>
  <c r="F51" i="1"/>
  <c r="E51" i="1"/>
  <c r="D51" i="1"/>
  <c r="C51" i="1"/>
  <c r="B51" i="1"/>
  <c r="A51" i="1"/>
  <c r="H50" i="1"/>
  <c r="G50" i="1"/>
  <c r="F50" i="1"/>
  <c r="E50" i="1"/>
  <c r="D50" i="1"/>
  <c r="C50" i="1"/>
  <c r="B50" i="1"/>
  <c r="A50" i="1"/>
  <c r="H49" i="1"/>
  <c r="G49" i="1"/>
  <c r="F49" i="1"/>
  <c r="E49" i="1"/>
  <c r="D49" i="1"/>
  <c r="C49" i="1"/>
  <c r="B49" i="1"/>
  <c r="A49" i="1"/>
  <c r="H48" i="1"/>
  <c r="G48" i="1"/>
  <c r="F48" i="1"/>
  <c r="E48" i="1"/>
  <c r="D48" i="1"/>
  <c r="C48" i="1"/>
  <c r="B48" i="1"/>
  <c r="A48" i="1"/>
  <c r="H47" i="1"/>
  <c r="G47" i="1"/>
  <c r="F47" i="1"/>
  <c r="E47" i="1"/>
  <c r="D47" i="1"/>
  <c r="C47" i="1"/>
  <c r="B47" i="1"/>
  <c r="A47" i="1"/>
  <c r="H46" i="1"/>
  <c r="G46" i="1"/>
  <c r="F46" i="1"/>
  <c r="E46" i="1"/>
  <c r="D46" i="1"/>
  <c r="C46" i="1"/>
  <c r="B46" i="1"/>
  <c r="A46" i="1"/>
  <c r="H45" i="1"/>
  <c r="G45" i="1"/>
  <c r="F45" i="1"/>
  <c r="E45" i="1"/>
  <c r="D45" i="1"/>
  <c r="C45" i="1"/>
  <c r="B45" i="1"/>
  <c r="A45" i="1"/>
  <c r="H44" i="1"/>
  <c r="G44" i="1"/>
  <c r="F44" i="1"/>
  <c r="E44" i="1"/>
  <c r="D44" i="1"/>
  <c r="C44" i="1"/>
  <c r="B44" i="1"/>
  <c r="A44" i="1"/>
  <c r="H43" i="1"/>
  <c r="G43" i="1"/>
  <c r="F43" i="1"/>
  <c r="E43" i="1"/>
  <c r="D43" i="1"/>
  <c r="C43" i="1"/>
  <c r="B43" i="1"/>
  <c r="A43" i="1"/>
  <c r="H42" i="1"/>
  <c r="G42" i="1"/>
  <c r="F42" i="1"/>
  <c r="E42" i="1"/>
  <c r="D42" i="1"/>
  <c r="C42" i="1"/>
  <c r="B42" i="1"/>
  <c r="A42" i="1"/>
  <c r="H41" i="1"/>
  <c r="G41" i="1"/>
  <c r="F41" i="1"/>
  <c r="E41" i="1"/>
  <c r="D41" i="1"/>
  <c r="C41" i="1"/>
  <c r="B41" i="1"/>
  <c r="A41" i="1"/>
  <c r="H40" i="1"/>
  <c r="G40" i="1"/>
  <c r="F40" i="1"/>
  <c r="E40" i="1"/>
  <c r="D40" i="1"/>
  <c r="C40" i="1"/>
  <c r="B40" i="1"/>
  <c r="A40" i="1"/>
  <c r="H39" i="1"/>
  <c r="G39" i="1"/>
  <c r="F39" i="1"/>
  <c r="E39" i="1"/>
  <c r="D39" i="1"/>
  <c r="C39" i="1"/>
  <c r="B39" i="1"/>
  <c r="A39" i="1"/>
  <c r="H38" i="1"/>
  <c r="G38" i="1"/>
  <c r="F38" i="1"/>
  <c r="E38" i="1"/>
  <c r="D38" i="1"/>
  <c r="C38" i="1"/>
  <c r="B38" i="1"/>
  <c r="A38" i="1"/>
  <c r="H37" i="1"/>
  <c r="G37" i="1"/>
  <c r="F37" i="1"/>
  <c r="E37" i="1"/>
  <c r="D37" i="1"/>
  <c r="C37" i="1"/>
  <c r="B37" i="1"/>
  <c r="A37" i="1"/>
  <c r="H36" i="1"/>
  <c r="G36" i="1"/>
  <c r="F36" i="1"/>
  <c r="E36" i="1"/>
  <c r="D36" i="1"/>
  <c r="C36" i="1"/>
  <c r="B36" i="1"/>
  <c r="A36" i="1"/>
  <c r="H35" i="1"/>
  <c r="G35" i="1"/>
  <c r="F35" i="1"/>
  <c r="E35" i="1"/>
  <c r="D35" i="1"/>
  <c r="C35" i="1"/>
  <c r="B35" i="1"/>
  <c r="A35" i="1"/>
  <c r="H34" i="1"/>
  <c r="G34" i="1"/>
  <c r="F34" i="1"/>
  <c r="E34" i="1"/>
  <c r="D34" i="1"/>
  <c r="C34" i="1"/>
  <c r="B34" i="1"/>
  <c r="A34" i="1"/>
  <c r="H33" i="1"/>
  <c r="G33" i="1"/>
  <c r="F33" i="1"/>
  <c r="E33" i="1"/>
  <c r="D33" i="1"/>
  <c r="C33" i="1"/>
  <c r="B33" i="1"/>
  <c r="A33" i="1"/>
  <c r="H32" i="1"/>
  <c r="G32" i="1"/>
  <c r="F32" i="1"/>
  <c r="E32" i="1"/>
  <c r="D32" i="1"/>
  <c r="C32" i="1"/>
  <c r="B32" i="1"/>
  <c r="A32" i="1"/>
  <c r="H31" i="1"/>
  <c r="G31" i="1"/>
  <c r="F31" i="1"/>
  <c r="E31" i="1"/>
  <c r="D31" i="1"/>
  <c r="C31" i="1"/>
  <c r="B31" i="1"/>
  <c r="A31" i="1"/>
  <c r="H30" i="1"/>
  <c r="G30" i="1"/>
  <c r="F30" i="1"/>
  <c r="E30" i="1"/>
  <c r="D30" i="1"/>
  <c r="C30" i="1"/>
  <c r="B30" i="1"/>
  <c r="A30" i="1"/>
  <c r="H29" i="1"/>
  <c r="G29" i="1"/>
  <c r="F29" i="1"/>
  <c r="E29" i="1"/>
  <c r="D29" i="1"/>
  <c r="C29" i="1"/>
  <c r="B29" i="1"/>
  <c r="A29" i="1"/>
  <c r="H28" i="1"/>
  <c r="G28" i="1"/>
  <c r="F28" i="1"/>
  <c r="E28" i="1"/>
  <c r="D28" i="1"/>
  <c r="C28" i="1"/>
  <c r="B28" i="1"/>
  <c r="A28" i="1"/>
  <c r="H27" i="1"/>
  <c r="G27" i="1"/>
  <c r="F27" i="1"/>
  <c r="E27" i="1"/>
  <c r="D27" i="1"/>
  <c r="C27" i="1"/>
  <c r="B27" i="1"/>
  <c r="A27" i="1"/>
  <c r="H26" i="1"/>
  <c r="G26" i="1"/>
  <c r="F26" i="1"/>
  <c r="E26" i="1"/>
  <c r="D26" i="1"/>
  <c r="C26" i="1"/>
  <c r="B26" i="1"/>
  <c r="A26" i="1"/>
  <c r="H25" i="1"/>
  <c r="G25" i="1"/>
  <c r="F25" i="1"/>
  <c r="E25" i="1"/>
  <c r="D25" i="1"/>
  <c r="C25" i="1"/>
  <c r="B25" i="1"/>
  <c r="A25" i="1"/>
  <c r="H24" i="1"/>
  <c r="G24" i="1"/>
  <c r="F24" i="1"/>
  <c r="E24" i="1"/>
  <c r="D24" i="1"/>
  <c r="C24" i="1"/>
  <c r="B24" i="1"/>
  <c r="A24" i="1"/>
  <c r="H23" i="1"/>
  <c r="G23" i="1"/>
  <c r="F23" i="1"/>
  <c r="E23" i="1"/>
  <c r="D23" i="1"/>
  <c r="C23" i="1"/>
  <c r="B23" i="1"/>
  <c r="A23" i="1"/>
  <c r="H22" i="1"/>
  <c r="G22" i="1"/>
  <c r="F22" i="1"/>
  <c r="E22" i="1"/>
  <c r="D22" i="1"/>
  <c r="C22" i="1"/>
  <c r="B22" i="1"/>
  <c r="A22" i="1"/>
  <c r="H21" i="1"/>
  <c r="G21" i="1"/>
  <c r="F21" i="1"/>
  <c r="E21" i="1"/>
  <c r="D21" i="1"/>
  <c r="C21" i="1"/>
  <c r="B21" i="1"/>
  <c r="A21" i="1"/>
  <c r="H20" i="1"/>
  <c r="G20" i="1"/>
  <c r="F20" i="1"/>
  <c r="E20" i="1"/>
  <c r="D20" i="1"/>
  <c r="C20" i="1"/>
  <c r="B20" i="1"/>
  <c r="A20" i="1"/>
  <c r="H19" i="1"/>
  <c r="G19" i="1"/>
  <c r="F19" i="1"/>
  <c r="E19" i="1"/>
  <c r="D19" i="1"/>
  <c r="C19" i="1"/>
  <c r="B19" i="1"/>
  <c r="A19" i="1"/>
  <c r="H18" i="1"/>
  <c r="G18" i="1"/>
  <c r="F18" i="1"/>
  <c r="E18" i="1"/>
  <c r="D18" i="1"/>
  <c r="C18" i="1"/>
  <c r="B18" i="1"/>
  <c r="A18" i="1"/>
  <c r="H17" i="1"/>
  <c r="G17" i="1"/>
  <c r="F17" i="1"/>
  <c r="E17" i="1"/>
  <c r="D17" i="1"/>
  <c r="C17" i="1"/>
  <c r="B17" i="1"/>
  <c r="A17" i="1"/>
  <c r="H16" i="1"/>
  <c r="G16" i="1"/>
  <c r="F16" i="1"/>
  <c r="E16" i="1"/>
  <c r="D16" i="1"/>
  <c r="C16" i="1"/>
  <c r="B16" i="1"/>
  <c r="A16" i="1"/>
  <c r="H15" i="1"/>
  <c r="G15" i="1"/>
  <c r="F15" i="1"/>
  <c r="E15" i="1"/>
  <c r="D15" i="1"/>
  <c r="C15" i="1"/>
  <c r="B15" i="1"/>
  <c r="A15" i="1"/>
  <c r="H14" i="1"/>
  <c r="G14" i="1"/>
  <c r="F14" i="1"/>
  <c r="E14" i="1"/>
  <c r="D14" i="1"/>
  <c r="C14" i="1"/>
  <c r="B14" i="1"/>
  <c r="A14" i="1"/>
  <c r="H13" i="1"/>
  <c r="G13" i="1"/>
  <c r="F13" i="1"/>
  <c r="E13" i="1"/>
  <c r="D13" i="1"/>
  <c r="C13" i="1"/>
  <c r="B13" i="1"/>
  <c r="A13" i="1"/>
  <c r="P5" i="1"/>
  <c r="AB550" i="3"/>
  <c r="F550" i="3" s="1"/>
  <c r="Z550" i="3"/>
  <c r="AA550" i="3" s="1"/>
  <c r="V550" i="3"/>
  <c r="U550" i="3"/>
  <c r="T550" i="3"/>
  <c r="K550" i="3" s="1"/>
  <c r="S550" i="3"/>
  <c r="J550" i="3" s="1"/>
  <c r="R550" i="3"/>
  <c r="G550" i="3" s="1"/>
  <c r="P550" i="3"/>
  <c r="O550" i="3"/>
  <c r="C550" i="3" s="1"/>
  <c r="E550" i="3" s="1"/>
  <c r="N550" i="3"/>
  <c r="M550" i="3"/>
  <c r="D550" i="3" s="1"/>
  <c r="AB549" i="3"/>
  <c r="F549" i="3" s="1"/>
  <c r="Z549" i="3"/>
  <c r="AA549" i="3" s="1"/>
  <c r="V549" i="3"/>
  <c r="U549" i="3"/>
  <c r="T549" i="3"/>
  <c r="K549" i="3" s="1"/>
  <c r="S549" i="3"/>
  <c r="J549" i="3" s="1"/>
  <c r="R549" i="3"/>
  <c r="G549" i="3" s="1"/>
  <c r="P549" i="3"/>
  <c r="O549" i="3"/>
  <c r="C549" i="3" s="1"/>
  <c r="E549" i="3" s="1"/>
  <c r="N549" i="3"/>
  <c r="M549" i="3"/>
  <c r="D549" i="3" s="1"/>
  <c r="AB548" i="3"/>
  <c r="F548" i="3" s="1"/>
  <c r="Z548" i="3"/>
  <c r="AA548" i="3" s="1"/>
  <c r="V548" i="3"/>
  <c r="U548" i="3"/>
  <c r="T548" i="3"/>
  <c r="K548" i="3" s="1"/>
  <c r="S548" i="3"/>
  <c r="W548" i="3" s="1"/>
  <c r="R548" i="3"/>
  <c r="G548" i="3" s="1"/>
  <c r="P548" i="3"/>
  <c r="H548" i="3" s="1"/>
  <c r="O548" i="3"/>
  <c r="C548" i="3" s="1"/>
  <c r="E548" i="3" s="1"/>
  <c r="N548" i="3"/>
  <c r="M548" i="3"/>
  <c r="D548" i="3" s="1"/>
  <c r="AB547" i="3"/>
  <c r="Z547" i="3"/>
  <c r="AA547" i="3" s="1"/>
  <c r="V547" i="3"/>
  <c r="U547" i="3"/>
  <c r="T547" i="3"/>
  <c r="K547" i="3" s="1"/>
  <c r="S547" i="3"/>
  <c r="J547" i="3" s="1"/>
  <c r="R547" i="3"/>
  <c r="G547" i="3" s="1"/>
  <c r="P547" i="3"/>
  <c r="B547" i="3" s="1"/>
  <c r="O547" i="3"/>
  <c r="C547" i="3" s="1"/>
  <c r="E547" i="3" s="1"/>
  <c r="N547" i="3"/>
  <c r="M547" i="3"/>
  <c r="D547" i="3" s="1"/>
  <c r="AB546" i="3"/>
  <c r="F546" i="3" s="1"/>
  <c r="Z546" i="3"/>
  <c r="AA546" i="3" s="1"/>
  <c r="V546" i="3"/>
  <c r="U546" i="3"/>
  <c r="T546" i="3"/>
  <c r="K546" i="3" s="1"/>
  <c r="S546" i="3"/>
  <c r="R546" i="3"/>
  <c r="G546" i="3" s="1"/>
  <c r="P546" i="3"/>
  <c r="O546" i="3"/>
  <c r="C546" i="3" s="1"/>
  <c r="E546" i="3" s="1"/>
  <c r="N546" i="3"/>
  <c r="M546" i="3"/>
  <c r="D546" i="3" s="1"/>
  <c r="AB545" i="3"/>
  <c r="F545" i="3" s="1"/>
  <c r="Z545" i="3"/>
  <c r="AA545" i="3" s="1"/>
  <c r="V545" i="3"/>
  <c r="U545" i="3"/>
  <c r="T545" i="3"/>
  <c r="K545" i="3" s="1"/>
  <c r="S545" i="3"/>
  <c r="J545" i="3" s="1"/>
  <c r="R545" i="3"/>
  <c r="G545" i="3" s="1"/>
  <c r="P545" i="3"/>
  <c r="O545" i="3"/>
  <c r="C545" i="3" s="1"/>
  <c r="E545" i="3" s="1"/>
  <c r="N545" i="3"/>
  <c r="M545" i="3"/>
  <c r="D545" i="3" s="1"/>
  <c r="AB544" i="3"/>
  <c r="Z544" i="3"/>
  <c r="AA544" i="3" s="1"/>
  <c r="V544" i="3"/>
  <c r="U544" i="3"/>
  <c r="T544" i="3"/>
  <c r="K544" i="3" s="1"/>
  <c r="S544" i="3"/>
  <c r="J544" i="3" s="1"/>
  <c r="R544" i="3"/>
  <c r="G544" i="3" s="1"/>
  <c r="P544" i="3"/>
  <c r="B544" i="3" s="1"/>
  <c r="O544" i="3"/>
  <c r="C544" i="3" s="1"/>
  <c r="E544" i="3" s="1"/>
  <c r="N544" i="3"/>
  <c r="M544" i="3"/>
  <c r="D544" i="3" s="1"/>
  <c r="AB543" i="3"/>
  <c r="F543" i="3" s="1"/>
  <c r="Z543" i="3"/>
  <c r="AA543" i="3" s="1"/>
  <c r="V543" i="3"/>
  <c r="U543" i="3"/>
  <c r="T543" i="3"/>
  <c r="K543" i="3" s="1"/>
  <c r="S543" i="3"/>
  <c r="R543" i="3"/>
  <c r="G543" i="3" s="1"/>
  <c r="P543" i="3"/>
  <c r="H543" i="3" s="1"/>
  <c r="O543" i="3"/>
  <c r="C543" i="3" s="1"/>
  <c r="E543" i="3" s="1"/>
  <c r="N543" i="3"/>
  <c r="M543" i="3"/>
  <c r="D543" i="3" s="1"/>
  <c r="AB542" i="3"/>
  <c r="F542" i="3" s="1"/>
  <c r="Z542" i="3"/>
  <c r="AA542" i="3" s="1"/>
  <c r="V542" i="3"/>
  <c r="U542" i="3"/>
  <c r="T542" i="3"/>
  <c r="K542" i="3" s="1"/>
  <c r="S542" i="3"/>
  <c r="R542" i="3"/>
  <c r="G542" i="3" s="1"/>
  <c r="P542" i="3"/>
  <c r="B542" i="3" s="1"/>
  <c r="O542" i="3"/>
  <c r="C542" i="3" s="1"/>
  <c r="E542" i="3" s="1"/>
  <c r="N542" i="3"/>
  <c r="M542" i="3"/>
  <c r="D542" i="3" s="1"/>
  <c r="AB541" i="3"/>
  <c r="F541" i="3" s="1"/>
  <c r="Z541" i="3"/>
  <c r="AA541" i="3" s="1"/>
  <c r="V541" i="3"/>
  <c r="U541" i="3"/>
  <c r="T541" i="3"/>
  <c r="K541" i="3" s="1"/>
  <c r="S541" i="3"/>
  <c r="W541" i="3" s="1"/>
  <c r="R541" i="3"/>
  <c r="G541" i="3" s="1"/>
  <c r="P541" i="3"/>
  <c r="O541" i="3"/>
  <c r="C541" i="3" s="1"/>
  <c r="E541" i="3" s="1"/>
  <c r="N541" i="3"/>
  <c r="M541" i="3"/>
  <c r="D541" i="3" s="1"/>
  <c r="AB540" i="3"/>
  <c r="F540" i="3" s="1"/>
  <c r="Z540" i="3"/>
  <c r="AA540" i="3" s="1"/>
  <c r="V540" i="3"/>
  <c r="U540" i="3"/>
  <c r="T540" i="3"/>
  <c r="K540" i="3" s="1"/>
  <c r="S540" i="3"/>
  <c r="R540" i="3"/>
  <c r="G540" i="3" s="1"/>
  <c r="P540" i="3"/>
  <c r="O540" i="3"/>
  <c r="C540" i="3" s="1"/>
  <c r="E540" i="3" s="1"/>
  <c r="N540" i="3"/>
  <c r="M540" i="3"/>
  <c r="D540" i="3" s="1"/>
  <c r="AB539" i="3"/>
  <c r="F539" i="3" s="1"/>
  <c r="Z539" i="3"/>
  <c r="AA539" i="3" s="1"/>
  <c r="V539" i="3"/>
  <c r="U539" i="3"/>
  <c r="T539" i="3"/>
  <c r="K539" i="3" s="1"/>
  <c r="S539" i="3"/>
  <c r="R539" i="3"/>
  <c r="G539" i="3" s="1"/>
  <c r="P539" i="3"/>
  <c r="B539" i="3" s="1"/>
  <c r="O539" i="3"/>
  <c r="C539" i="3" s="1"/>
  <c r="E539" i="3" s="1"/>
  <c r="N539" i="3"/>
  <c r="M539" i="3"/>
  <c r="D539" i="3" s="1"/>
  <c r="AB538" i="3"/>
  <c r="F538" i="3" s="1"/>
  <c r="Z538" i="3"/>
  <c r="AA538" i="3" s="1"/>
  <c r="V538" i="3"/>
  <c r="U538" i="3"/>
  <c r="T538" i="3"/>
  <c r="K538" i="3" s="1"/>
  <c r="S538" i="3"/>
  <c r="W538" i="3" s="1"/>
  <c r="R538" i="3"/>
  <c r="G538" i="3" s="1"/>
  <c r="P538" i="3"/>
  <c r="O538" i="3"/>
  <c r="C538" i="3" s="1"/>
  <c r="E538" i="3" s="1"/>
  <c r="N538" i="3"/>
  <c r="M538" i="3"/>
  <c r="D538" i="3" s="1"/>
  <c r="AB537" i="3"/>
  <c r="F537" i="3" s="1"/>
  <c r="Z537" i="3"/>
  <c r="AA537" i="3" s="1"/>
  <c r="V537" i="3"/>
  <c r="U537" i="3"/>
  <c r="T537" i="3"/>
  <c r="K537" i="3" s="1"/>
  <c r="S537" i="3"/>
  <c r="J537" i="3" s="1"/>
  <c r="R537" i="3"/>
  <c r="G537" i="3" s="1"/>
  <c r="P537" i="3"/>
  <c r="O537" i="3"/>
  <c r="C537" i="3" s="1"/>
  <c r="E537" i="3" s="1"/>
  <c r="N537" i="3"/>
  <c r="M537" i="3"/>
  <c r="D537" i="3" s="1"/>
  <c r="AB536" i="3"/>
  <c r="F536" i="3" s="1"/>
  <c r="Z536" i="3"/>
  <c r="AA536" i="3" s="1"/>
  <c r="V536" i="3"/>
  <c r="U536" i="3"/>
  <c r="T536" i="3"/>
  <c r="K536" i="3" s="1"/>
  <c r="S536" i="3"/>
  <c r="J536" i="3" s="1"/>
  <c r="R536" i="3"/>
  <c r="G536" i="3" s="1"/>
  <c r="P536" i="3"/>
  <c r="O536" i="3"/>
  <c r="C536" i="3" s="1"/>
  <c r="E536" i="3" s="1"/>
  <c r="N536" i="3"/>
  <c r="M536" i="3"/>
  <c r="D536" i="3" s="1"/>
  <c r="AB535" i="3"/>
  <c r="F535" i="3" s="1"/>
  <c r="Z535" i="3"/>
  <c r="AA535" i="3" s="1"/>
  <c r="V535" i="3"/>
  <c r="U535" i="3"/>
  <c r="T535" i="3"/>
  <c r="K535" i="3" s="1"/>
  <c r="S535" i="3"/>
  <c r="R535" i="3"/>
  <c r="G535" i="3" s="1"/>
  <c r="P535" i="3"/>
  <c r="O535" i="3"/>
  <c r="C535" i="3" s="1"/>
  <c r="E535" i="3" s="1"/>
  <c r="N535" i="3"/>
  <c r="M535" i="3"/>
  <c r="D535" i="3" s="1"/>
  <c r="AB534" i="3"/>
  <c r="F534" i="3" s="1"/>
  <c r="Z534" i="3"/>
  <c r="AA534" i="3" s="1"/>
  <c r="V534" i="3"/>
  <c r="U534" i="3"/>
  <c r="T534" i="3"/>
  <c r="K534" i="3" s="1"/>
  <c r="S534" i="3"/>
  <c r="R534" i="3"/>
  <c r="G534" i="3" s="1"/>
  <c r="P534" i="3"/>
  <c r="O534" i="3"/>
  <c r="C534" i="3" s="1"/>
  <c r="E534" i="3" s="1"/>
  <c r="N534" i="3"/>
  <c r="M534" i="3"/>
  <c r="D534" i="3" s="1"/>
  <c r="AB533" i="3"/>
  <c r="F533" i="3" s="1"/>
  <c r="Z533" i="3"/>
  <c r="AA533" i="3" s="1"/>
  <c r="V533" i="3"/>
  <c r="U533" i="3"/>
  <c r="T533" i="3"/>
  <c r="K533" i="3" s="1"/>
  <c r="S533" i="3"/>
  <c r="R533" i="3"/>
  <c r="G533" i="3" s="1"/>
  <c r="P533" i="3"/>
  <c r="O533" i="3"/>
  <c r="C533" i="3" s="1"/>
  <c r="E533" i="3" s="1"/>
  <c r="N533" i="3"/>
  <c r="M533" i="3"/>
  <c r="D533" i="3" s="1"/>
  <c r="AB532" i="3"/>
  <c r="Z532" i="3"/>
  <c r="AA532" i="3" s="1"/>
  <c r="V532" i="3"/>
  <c r="U532" i="3"/>
  <c r="T532" i="3"/>
  <c r="K532" i="3" s="1"/>
  <c r="S532" i="3"/>
  <c r="R532" i="3"/>
  <c r="G532" i="3" s="1"/>
  <c r="P532" i="3"/>
  <c r="H532" i="3" s="1"/>
  <c r="O532" i="3"/>
  <c r="C532" i="3" s="1"/>
  <c r="E532" i="3" s="1"/>
  <c r="N532" i="3"/>
  <c r="M532" i="3"/>
  <c r="D532" i="3" s="1"/>
  <c r="AB531" i="3"/>
  <c r="F531" i="3" s="1"/>
  <c r="Z531" i="3"/>
  <c r="AA531" i="3" s="1"/>
  <c r="V531" i="3"/>
  <c r="U531" i="3"/>
  <c r="T531" i="3"/>
  <c r="K531" i="3" s="1"/>
  <c r="S531" i="3"/>
  <c r="J531" i="3" s="1"/>
  <c r="R531" i="3"/>
  <c r="G531" i="3" s="1"/>
  <c r="P531" i="3"/>
  <c r="B531" i="3" s="1"/>
  <c r="O531" i="3"/>
  <c r="C531" i="3" s="1"/>
  <c r="E531" i="3" s="1"/>
  <c r="N531" i="3"/>
  <c r="M531" i="3"/>
  <c r="D531" i="3" s="1"/>
  <c r="AB530" i="3"/>
  <c r="F530" i="3" s="1"/>
  <c r="Z530" i="3"/>
  <c r="AA530" i="3" s="1"/>
  <c r="V530" i="3"/>
  <c r="U530" i="3"/>
  <c r="T530" i="3"/>
  <c r="K530" i="3" s="1"/>
  <c r="S530" i="3"/>
  <c r="R530" i="3"/>
  <c r="G530" i="3" s="1"/>
  <c r="P530" i="3"/>
  <c r="O530" i="3"/>
  <c r="C530" i="3" s="1"/>
  <c r="E530" i="3" s="1"/>
  <c r="N530" i="3"/>
  <c r="M530" i="3"/>
  <c r="D530" i="3" s="1"/>
  <c r="AB529" i="3"/>
  <c r="Z529" i="3"/>
  <c r="AA529" i="3" s="1"/>
  <c r="V529" i="3"/>
  <c r="U529" i="3"/>
  <c r="T529" i="3"/>
  <c r="K529" i="3" s="1"/>
  <c r="S529" i="3"/>
  <c r="J529" i="3" s="1"/>
  <c r="R529" i="3"/>
  <c r="G529" i="3" s="1"/>
  <c r="P529" i="3"/>
  <c r="H529" i="3" s="1"/>
  <c r="O529" i="3"/>
  <c r="C529" i="3" s="1"/>
  <c r="E529" i="3" s="1"/>
  <c r="N529" i="3"/>
  <c r="M529" i="3"/>
  <c r="D529" i="3" s="1"/>
  <c r="AB528" i="3"/>
  <c r="F528" i="3" s="1"/>
  <c r="Z528" i="3"/>
  <c r="AA528" i="3" s="1"/>
  <c r="V528" i="3"/>
  <c r="U528" i="3"/>
  <c r="T528" i="3"/>
  <c r="K528" i="3" s="1"/>
  <c r="S528" i="3"/>
  <c r="W528" i="3" s="1"/>
  <c r="R528" i="3"/>
  <c r="G528" i="3" s="1"/>
  <c r="P528" i="3"/>
  <c r="B528" i="3" s="1"/>
  <c r="O528" i="3"/>
  <c r="C528" i="3" s="1"/>
  <c r="E528" i="3" s="1"/>
  <c r="N528" i="3"/>
  <c r="M528" i="3"/>
  <c r="D528" i="3" s="1"/>
  <c r="AB527" i="3"/>
  <c r="F527" i="3" s="1"/>
  <c r="Z527" i="3"/>
  <c r="AA527" i="3" s="1"/>
  <c r="V527" i="3"/>
  <c r="U527" i="3"/>
  <c r="T527" i="3"/>
  <c r="K527" i="3" s="1"/>
  <c r="S527" i="3"/>
  <c r="R527" i="3"/>
  <c r="G527" i="3" s="1"/>
  <c r="P527" i="3"/>
  <c r="B527" i="3" s="1"/>
  <c r="O527" i="3"/>
  <c r="C527" i="3" s="1"/>
  <c r="E527" i="3" s="1"/>
  <c r="N527" i="3"/>
  <c r="M527" i="3"/>
  <c r="D527" i="3" s="1"/>
  <c r="AB526" i="3"/>
  <c r="F526" i="3" s="1"/>
  <c r="Z526" i="3"/>
  <c r="AA526" i="3" s="1"/>
  <c r="V526" i="3"/>
  <c r="U526" i="3"/>
  <c r="T526" i="3"/>
  <c r="K526" i="3" s="1"/>
  <c r="S526" i="3"/>
  <c r="J526" i="3" s="1"/>
  <c r="R526" i="3"/>
  <c r="G526" i="3" s="1"/>
  <c r="P526" i="3"/>
  <c r="O526" i="3"/>
  <c r="C526" i="3" s="1"/>
  <c r="E526" i="3" s="1"/>
  <c r="N526" i="3"/>
  <c r="M526" i="3"/>
  <c r="D526" i="3" s="1"/>
  <c r="AB525" i="3"/>
  <c r="Z525" i="3"/>
  <c r="AA525" i="3" s="1"/>
  <c r="V525" i="3"/>
  <c r="U525" i="3"/>
  <c r="T525" i="3"/>
  <c r="K525" i="3" s="1"/>
  <c r="S525" i="3"/>
  <c r="R525" i="3"/>
  <c r="G525" i="3" s="1"/>
  <c r="P525" i="3"/>
  <c r="O525" i="3"/>
  <c r="C525" i="3" s="1"/>
  <c r="E525" i="3" s="1"/>
  <c r="N525" i="3"/>
  <c r="M525" i="3"/>
  <c r="D525" i="3" s="1"/>
  <c r="AB524" i="3"/>
  <c r="F524" i="3" s="1"/>
  <c r="Z524" i="3"/>
  <c r="AA524" i="3" s="1"/>
  <c r="V524" i="3"/>
  <c r="U524" i="3"/>
  <c r="T524" i="3"/>
  <c r="K524" i="3" s="1"/>
  <c r="S524" i="3"/>
  <c r="J524" i="3" s="1"/>
  <c r="R524" i="3"/>
  <c r="G524" i="3" s="1"/>
  <c r="P524" i="3"/>
  <c r="O524" i="3"/>
  <c r="C524" i="3" s="1"/>
  <c r="E524" i="3" s="1"/>
  <c r="N524" i="3"/>
  <c r="M524" i="3"/>
  <c r="D524" i="3" s="1"/>
  <c r="AB523" i="3"/>
  <c r="F523" i="3" s="1"/>
  <c r="Z523" i="3"/>
  <c r="AA523" i="3" s="1"/>
  <c r="V523" i="3"/>
  <c r="U523" i="3"/>
  <c r="T523" i="3"/>
  <c r="K523" i="3" s="1"/>
  <c r="S523" i="3"/>
  <c r="R523" i="3"/>
  <c r="G523" i="3" s="1"/>
  <c r="P523" i="3"/>
  <c r="O523" i="3"/>
  <c r="C523" i="3" s="1"/>
  <c r="E523" i="3" s="1"/>
  <c r="N523" i="3"/>
  <c r="M523" i="3"/>
  <c r="D523" i="3" s="1"/>
  <c r="AB522" i="3"/>
  <c r="Z522" i="3"/>
  <c r="AA522" i="3" s="1"/>
  <c r="V522" i="3"/>
  <c r="U522" i="3"/>
  <c r="T522" i="3"/>
  <c r="K522" i="3" s="1"/>
  <c r="S522" i="3"/>
  <c r="J522" i="3" s="1"/>
  <c r="R522" i="3"/>
  <c r="G522" i="3" s="1"/>
  <c r="P522" i="3"/>
  <c r="O522" i="3"/>
  <c r="C522" i="3" s="1"/>
  <c r="E522" i="3" s="1"/>
  <c r="N522" i="3"/>
  <c r="M522" i="3"/>
  <c r="D522" i="3" s="1"/>
  <c r="AB521" i="3"/>
  <c r="F521" i="3" s="1"/>
  <c r="Z521" i="3"/>
  <c r="AA521" i="3" s="1"/>
  <c r="V521" i="3"/>
  <c r="U521" i="3"/>
  <c r="T521" i="3"/>
  <c r="K521" i="3" s="1"/>
  <c r="S521" i="3"/>
  <c r="R521" i="3"/>
  <c r="G521" i="3" s="1"/>
  <c r="P521" i="3"/>
  <c r="O521" i="3"/>
  <c r="C521" i="3" s="1"/>
  <c r="E521" i="3" s="1"/>
  <c r="N521" i="3"/>
  <c r="M521" i="3"/>
  <c r="D521" i="3" s="1"/>
  <c r="AB520" i="3"/>
  <c r="F520" i="3" s="1"/>
  <c r="Z520" i="3"/>
  <c r="AA520" i="3" s="1"/>
  <c r="V520" i="3"/>
  <c r="U520" i="3"/>
  <c r="T520" i="3"/>
  <c r="K520" i="3" s="1"/>
  <c r="S520" i="3"/>
  <c r="W520" i="3" s="1"/>
  <c r="R520" i="3"/>
  <c r="G520" i="3" s="1"/>
  <c r="P520" i="3"/>
  <c r="O520" i="3"/>
  <c r="C520" i="3" s="1"/>
  <c r="E520" i="3" s="1"/>
  <c r="N520" i="3"/>
  <c r="M520" i="3"/>
  <c r="D520" i="3" s="1"/>
  <c r="AB519" i="3"/>
  <c r="F519" i="3" s="1"/>
  <c r="Z519" i="3"/>
  <c r="AA519" i="3" s="1"/>
  <c r="V519" i="3"/>
  <c r="U519" i="3"/>
  <c r="T519" i="3"/>
  <c r="K519" i="3" s="1"/>
  <c r="S519" i="3"/>
  <c r="J519" i="3" s="1"/>
  <c r="R519" i="3"/>
  <c r="G519" i="3" s="1"/>
  <c r="P519" i="3"/>
  <c r="H519" i="3" s="1"/>
  <c r="O519" i="3"/>
  <c r="C519" i="3" s="1"/>
  <c r="E519" i="3" s="1"/>
  <c r="N519" i="3"/>
  <c r="M519" i="3"/>
  <c r="D519" i="3" s="1"/>
  <c r="AB518" i="3"/>
  <c r="F518" i="3" s="1"/>
  <c r="Z518" i="3"/>
  <c r="AA518" i="3" s="1"/>
  <c r="V518" i="3"/>
  <c r="U518" i="3"/>
  <c r="T518" i="3"/>
  <c r="K518" i="3" s="1"/>
  <c r="S518" i="3"/>
  <c r="J518" i="3" s="1"/>
  <c r="R518" i="3"/>
  <c r="G518" i="3" s="1"/>
  <c r="P518" i="3"/>
  <c r="B518" i="3" s="1"/>
  <c r="O518" i="3"/>
  <c r="C518" i="3" s="1"/>
  <c r="E518" i="3" s="1"/>
  <c r="N518" i="3"/>
  <c r="M518" i="3"/>
  <c r="D518" i="3" s="1"/>
  <c r="AB517" i="3"/>
  <c r="F517" i="3" s="1"/>
  <c r="Z517" i="3"/>
  <c r="AA517" i="3" s="1"/>
  <c r="V517" i="3"/>
  <c r="U517" i="3"/>
  <c r="T517" i="3"/>
  <c r="K517" i="3" s="1"/>
  <c r="S517" i="3"/>
  <c r="R517" i="3"/>
  <c r="G517" i="3" s="1"/>
  <c r="P517" i="3"/>
  <c r="O517" i="3"/>
  <c r="C517" i="3" s="1"/>
  <c r="E517" i="3" s="1"/>
  <c r="N517" i="3"/>
  <c r="M517" i="3"/>
  <c r="D517" i="3" s="1"/>
  <c r="AB516" i="3"/>
  <c r="Z516" i="3"/>
  <c r="AA516" i="3" s="1"/>
  <c r="V516" i="3"/>
  <c r="U516" i="3"/>
  <c r="T516" i="3"/>
  <c r="K516" i="3" s="1"/>
  <c r="S516" i="3"/>
  <c r="J516" i="3" s="1"/>
  <c r="R516" i="3"/>
  <c r="G516" i="3" s="1"/>
  <c r="P516" i="3"/>
  <c r="O516" i="3"/>
  <c r="C516" i="3" s="1"/>
  <c r="E516" i="3" s="1"/>
  <c r="N516" i="3"/>
  <c r="M516" i="3"/>
  <c r="D516" i="3" s="1"/>
  <c r="AB515" i="3"/>
  <c r="F515" i="3" s="1"/>
  <c r="Z515" i="3"/>
  <c r="AA515" i="3" s="1"/>
  <c r="V515" i="3"/>
  <c r="U515" i="3"/>
  <c r="T515" i="3"/>
  <c r="K515" i="3" s="1"/>
  <c r="S515" i="3"/>
  <c r="R515" i="3"/>
  <c r="G515" i="3" s="1"/>
  <c r="P515" i="3"/>
  <c r="O515" i="3"/>
  <c r="C515" i="3" s="1"/>
  <c r="E515" i="3" s="1"/>
  <c r="N515" i="3"/>
  <c r="M515" i="3"/>
  <c r="D515" i="3" s="1"/>
  <c r="AB514" i="3"/>
  <c r="F514" i="3" s="1"/>
  <c r="Z514" i="3"/>
  <c r="AA514" i="3" s="1"/>
  <c r="V514" i="3"/>
  <c r="U514" i="3"/>
  <c r="T514" i="3"/>
  <c r="K514" i="3" s="1"/>
  <c r="S514" i="3"/>
  <c r="J514" i="3" s="1"/>
  <c r="R514" i="3"/>
  <c r="G514" i="3" s="1"/>
  <c r="P514" i="3"/>
  <c r="O514" i="3"/>
  <c r="C514" i="3" s="1"/>
  <c r="E514" i="3" s="1"/>
  <c r="N514" i="3"/>
  <c r="M514" i="3"/>
  <c r="D514" i="3" s="1"/>
  <c r="AB513" i="3"/>
  <c r="F513" i="3" s="1"/>
  <c r="Z513" i="3"/>
  <c r="AA513" i="3" s="1"/>
  <c r="V513" i="3"/>
  <c r="U513" i="3"/>
  <c r="T513" i="3"/>
  <c r="K513" i="3" s="1"/>
  <c r="S513" i="3"/>
  <c r="W513" i="3" s="1"/>
  <c r="R513" i="3"/>
  <c r="G513" i="3" s="1"/>
  <c r="P513" i="3"/>
  <c r="H513" i="3" s="1"/>
  <c r="O513" i="3"/>
  <c r="C513" i="3" s="1"/>
  <c r="E513" i="3" s="1"/>
  <c r="N513" i="3"/>
  <c r="M513" i="3"/>
  <c r="D513" i="3" s="1"/>
  <c r="AB512" i="3"/>
  <c r="F512" i="3" s="1"/>
  <c r="Z512" i="3"/>
  <c r="AA512" i="3" s="1"/>
  <c r="V512" i="3"/>
  <c r="U512" i="3"/>
  <c r="T512" i="3"/>
  <c r="K512" i="3" s="1"/>
  <c r="S512" i="3"/>
  <c r="R512" i="3"/>
  <c r="G512" i="3" s="1"/>
  <c r="P512" i="3"/>
  <c r="O512" i="3"/>
  <c r="C512" i="3" s="1"/>
  <c r="E512" i="3" s="1"/>
  <c r="N512" i="3"/>
  <c r="M512" i="3"/>
  <c r="D512" i="3" s="1"/>
  <c r="AB511" i="3"/>
  <c r="F511" i="3" s="1"/>
  <c r="Z511" i="3"/>
  <c r="AA511" i="3" s="1"/>
  <c r="V511" i="3"/>
  <c r="U511" i="3"/>
  <c r="T511" i="3"/>
  <c r="K511" i="3" s="1"/>
  <c r="S511" i="3"/>
  <c r="W511" i="3" s="1"/>
  <c r="R511" i="3"/>
  <c r="G511" i="3" s="1"/>
  <c r="P511" i="3"/>
  <c r="O511" i="3"/>
  <c r="C511" i="3" s="1"/>
  <c r="E511" i="3" s="1"/>
  <c r="N511" i="3"/>
  <c r="M511" i="3"/>
  <c r="D511" i="3" s="1"/>
  <c r="AB510" i="3"/>
  <c r="Z510" i="3"/>
  <c r="AA510" i="3" s="1"/>
  <c r="V510" i="3"/>
  <c r="U510" i="3"/>
  <c r="T510" i="3"/>
  <c r="K510" i="3" s="1"/>
  <c r="S510" i="3"/>
  <c r="J510" i="3" s="1"/>
  <c r="R510" i="3"/>
  <c r="G510" i="3" s="1"/>
  <c r="P510" i="3"/>
  <c r="B510" i="3" s="1"/>
  <c r="O510" i="3"/>
  <c r="C510" i="3" s="1"/>
  <c r="E510" i="3" s="1"/>
  <c r="N510" i="3"/>
  <c r="M510" i="3"/>
  <c r="D510" i="3" s="1"/>
  <c r="AB509" i="3"/>
  <c r="F509" i="3" s="1"/>
  <c r="Z509" i="3"/>
  <c r="AA509" i="3" s="1"/>
  <c r="V509" i="3"/>
  <c r="U509" i="3"/>
  <c r="T509" i="3"/>
  <c r="K509" i="3" s="1"/>
  <c r="S509" i="3"/>
  <c r="J509" i="3" s="1"/>
  <c r="R509" i="3"/>
  <c r="G509" i="3" s="1"/>
  <c r="P509" i="3"/>
  <c r="H509" i="3" s="1"/>
  <c r="O509" i="3"/>
  <c r="C509" i="3" s="1"/>
  <c r="E509" i="3" s="1"/>
  <c r="N509" i="3"/>
  <c r="M509" i="3"/>
  <c r="D509" i="3" s="1"/>
  <c r="AB508" i="3"/>
  <c r="F508" i="3" s="1"/>
  <c r="Z508" i="3"/>
  <c r="AA508" i="3" s="1"/>
  <c r="V508" i="3"/>
  <c r="U508" i="3"/>
  <c r="T508" i="3"/>
  <c r="K508" i="3" s="1"/>
  <c r="S508" i="3"/>
  <c r="W508" i="3" s="1"/>
  <c r="R508" i="3"/>
  <c r="G508" i="3" s="1"/>
  <c r="P508" i="3"/>
  <c r="O508" i="3"/>
  <c r="C508" i="3" s="1"/>
  <c r="E508" i="3" s="1"/>
  <c r="N508" i="3"/>
  <c r="M508" i="3"/>
  <c r="D508" i="3" s="1"/>
  <c r="AB507" i="3"/>
  <c r="F507" i="3" s="1"/>
  <c r="Z507" i="3"/>
  <c r="AA507" i="3" s="1"/>
  <c r="V507" i="3"/>
  <c r="U507" i="3"/>
  <c r="T507" i="3"/>
  <c r="K507" i="3" s="1"/>
  <c r="S507" i="3"/>
  <c r="J507" i="3" s="1"/>
  <c r="R507" i="3"/>
  <c r="G507" i="3" s="1"/>
  <c r="P507" i="3"/>
  <c r="O507" i="3"/>
  <c r="C507" i="3" s="1"/>
  <c r="E507" i="3" s="1"/>
  <c r="N507" i="3"/>
  <c r="M507" i="3"/>
  <c r="D507" i="3" s="1"/>
  <c r="AB506" i="3"/>
  <c r="F506" i="3" s="1"/>
  <c r="Z506" i="3"/>
  <c r="AA506" i="3" s="1"/>
  <c r="V506" i="3"/>
  <c r="U506" i="3"/>
  <c r="T506" i="3"/>
  <c r="K506" i="3" s="1"/>
  <c r="S506" i="3"/>
  <c r="R506" i="3"/>
  <c r="G506" i="3" s="1"/>
  <c r="P506" i="3"/>
  <c r="O506" i="3"/>
  <c r="C506" i="3" s="1"/>
  <c r="E506" i="3" s="1"/>
  <c r="N506" i="3"/>
  <c r="M506" i="3"/>
  <c r="D506" i="3" s="1"/>
  <c r="AB505" i="3"/>
  <c r="F505" i="3" s="1"/>
  <c r="Z505" i="3"/>
  <c r="AA505" i="3" s="1"/>
  <c r="V505" i="3"/>
  <c r="U505" i="3"/>
  <c r="T505" i="3"/>
  <c r="K505" i="3" s="1"/>
  <c r="S505" i="3"/>
  <c r="J505" i="3" s="1"/>
  <c r="R505" i="3"/>
  <c r="G505" i="3" s="1"/>
  <c r="P505" i="3"/>
  <c r="O505" i="3"/>
  <c r="C505" i="3" s="1"/>
  <c r="E505" i="3" s="1"/>
  <c r="N505" i="3"/>
  <c r="M505" i="3"/>
  <c r="D505" i="3" s="1"/>
  <c r="AB504" i="3"/>
  <c r="F504" i="3" s="1"/>
  <c r="Z504" i="3"/>
  <c r="AA504" i="3" s="1"/>
  <c r="V504" i="3"/>
  <c r="U504" i="3"/>
  <c r="T504" i="3"/>
  <c r="K504" i="3" s="1"/>
  <c r="S504" i="3"/>
  <c r="R504" i="3"/>
  <c r="G504" i="3" s="1"/>
  <c r="P504" i="3"/>
  <c r="O504" i="3"/>
  <c r="C504" i="3" s="1"/>
  <c r="E504" i="3" s="1"/>
  <c r="N504" i="3"/>
  <c r="M504" i="3"/>
  <c r="D504" i="3" s="1"/>
  <c r="AB503" i="3"/>
  <c r="F503" i="3" s="1"/>
  <c r="Z503" i="3"/>
  <c r="AA503" i="3" s="1"/>
  <c r="V503" i="3"/>
  <c r="U503" i="3"/>
  <c r="T503" i="3"/>
  <c r="K503" i="3" s="1"/>
  <c r="S503" i="3"/>
  <c r="R503" i="3"/>
  <c r="G503" i="3" s="1"/>
  <c r="P503" i="3"/>
  <c r="O503" i="3"/>
  <c r="C503" i="3" s="1"/>
  <c r="E503" i="3" s="1"/>
  <c r="N503" i="3"/>
  <c r="M503" i="3"/>
  <c r="D503" i="3" s="1"/>
  <c r="AB502" i="3"/>
  <c r="F502" i="3" s="1"/>
  <c r="Z502" i="3"/>
  <c r="AA502" i="3" s="1"/>
  <c r="V502" i="3"/>
  <c r="U502" i="3"/>
  <c r="T502" i="3"/>
  <c r="K502" i="3" s="1"/>
  <c r="S502" i="3"/>
  <c r="W502" i="3" s="1"/>
  <c r="R502" i="3"/>
  <c r="G502" i="3" s="1"/>
  <c r="P502" i="3"/>
  <c r="O502" i="3"/>
  <c r="C502" i="3" s="1"/>
  <c r="E502" i="3" s="1"/>
  <c r="N502" i="3"/>
  <c r="M502" i="3"/>
  <c r="D502" i="3" s="1"/>
  <c r="AB501" i="3"/>
  <c r="Q501" i="3" s="1"/>
  <c r="I501" i="3" s="1"/>
  <c r="Z501" i="3"/>
  <c r="AA501" i="3" s="1"/>
  <c r="V501" i="3"/>
  <c r="U501" i="3"/>
  <c r="T501" i="3"/>
  <c r="K501" i="3" s="1"/>
  <c r="S501" i="3"/>
  <c r="W501" i="3" s="1"/>
  <c r="R501" i="3"/>
  <c r="G501" i="3" s="1"/>
  <c r="P501" i="3"/>
  <c r="B501" i="3" s="1"/>
  <c r="O501" i="3"/>
  <c r="C501" i="3" s="1"/>
  <c r="E501" i="3" s="1"/>
  <c r="N501" i="3"/>
  <c r="M501" i="3"/>
  <c r="D501" i="3" s="1"/>
  <c r="AB500" i="3"/>
  <c r="F500" i="3" s="1"/>
  <c r="Z500" i="3"/>
  <c r="AA500" i="3" s="1"/>
  <c r="V500" i="3"/>
  <c r="U500" i="3"/>
  <c r="T500" i="3"/>
  <c r="K500" i="3" s="1"/>
  <c r="S500" i="3"/>
  <c r="W500" i="3" s="1"/>
  <c r="R500" i="3"/>
  <c r="G500" i="3" s="1"/>
  <c r="P500" i="3"/>
  <c r="O500" i="3"/>
  <c r="C500" i="3" s="1"/>
  <c r="E500" i="3" s="1"/>
  <c r="N500" i="3"/>
  <c r="M500" i="3"/>
  <c r="D500" i="3" s="1"/>
  <c r="AB499" i="3"/>
  <c r="F499" i="3" s="1"/>
  <c r="Z499" i="3"/>
  <c r="AA499" i="3" s="1"/>
  <c r="V499" i="3"/>
  <c r="U499" i="3"/>
  <c r="T499" i="3"/>
  <c r="K499" i="3" s="1"/>
  <c r="S499" i="3"/>
  <c r="W499" i="3" s="1"/>
  <c r="R499" i="3"/>
  <c r="G499" i="3" s="1"/>
  <c r="P499" i="3"/>
  <c r="H499" i="3" s="1"/>
  <c r="O499" i="3"/>
  <c r="C499" i="3" s="1"/>
  <c r="E499" i="3" s="1"/>
  <c r="N499" i="3"/>
  <c r="M499" i="3"/>
  <c r="D499" i="3" s="1"/>
  <c r="AB498" i="3"/>
  <c r="F498" i="3" s="1"/>
  <c r="Z498" i="3"/>
  <c r="AA498" i="3" s="1"/>
  <c r="V498" i="3"/>
  <c r="U498" i="3"/>
  <c r="T498" i="3"/>
  <c r="K498" i="3" s="1"/>
  <c r="S498" i="3"/>
  <c r="W498" i="3" s="1"/>
  <c r="R498" i="3"/>
  <c r="G498" i="3" s="1"/>
  <c r="P498" i="3"/>
  <c r="H498" i="3" s="1"/>
  <c r="O498" i="3"/>
  <c r="C498" i="3" s="1"/>
  <c r="E498" i="3" s="1"/>
  <c r="N498" i="3"/>
  <c r="M498" i="3"/>
  <c r="D498" i="3" s="1"/>
  <c r="AB497" i="3"/>
  <c r="F497" i="3" s="1"/>
  <c r="Z497" i="3"/>
  <c r="AA497" i="3" s="1"/>
  <c r="W497" i="3"/>
  <c r="V497" i="3"/>
  <c r="U497" i="3"/>
  <c r="T497" i="3"/>
  <c r="K497" i="3" s="1"/>
  <c r="S497" i="3"/>
  <c r="R497" i="3"/>
  <c r="P497" i="3"/>
  <c r="O497" i="3"/>
  <c r="C497" i="3" s="1"/>
  <c r="E497" i="3" s="1"/>
  <c r="N497" i="3"/>
  <c r="M497" i="3"/>
  <c r="D497" i="3" s="1"/>
  <c r="J497" i="3"/>
  <c r="G497" i="3"/>
  <c r="AB496" i="3"/>
  <c r="Q496" i="3" s="1"/>
  <c r="I496" i="3" s="1"/>
  <c r="Z496" i="3"/>
  <c r="AA496" i="3" s="1"/>
  <c r="V496" i="3"/>
  <c r="U496" i="3"/>
  <c r="T496" i="3"/>
  <c r="K496" i="3" s="1"/>
  <c r="S496" i="3"/>
  <c r="W496" i="3" s="1"/>
  <c r="R496" i="3"/>
  <c r="G496" i="3" s="1"/>
  <c r="P496" i="3"/>
  <c r="O496" i="3"/>
  <c r="C496" i="3" s="1"/>
  <c r="E496" i="3" s="1"/>
  <c r="N496" i="3"/>
  <c r="M496" i="3"/>
  <c r="D496" i="3" s="1"/>
  <c r="AB495" i="3"/>
  <c r="F495" i="3" s="1"/>
  <c r="Z495" i="3"/>
  <c r="AA495" i="3" s="1"/>
  <c r="V495" i="3"/>
  <c r="U495" i="3"/>
  <c r="T495" i="3"/>
  <c r="K495" i="3" s="1"/>
  <c r="S495" i="3"/>
  <c r="W495" i="3" s="1"/>
  <c r="R495" i="3"/>
  <c r="G495" i="3" s="1"/>
  <c r="P495" i="3"/>
  <c r="O495" i="3"/>
  <c r="C495" i="3" s="1"/>
  <c r="E495" i="3" s="1"/>
  <c r="N495" i="3"/>
  <c r="M495" i="3"/>
  <c r="D495" i="3" s="1"/>
  <c r="AB494" i="3"/>
  <c r="F494" i="3" s="1"/>
  <c r="Z494" i="3"/>
  <c r="AA494" i="3" s="1"/>
  <c r="V494" i="3"/>
  <c r="U494" i="3"/>
  <c r="T494" i="3"/>
  <c r="K494" i="3" s="1"/>
  <c r="S494" i="3"/>
  <c r="W494" i="3" s="1"/>
  <c r="R494" i="3"/>
  <c r="G494" i="3" s="1"/>
  <c r="Q494" i="3"/>
  <c r="I494" i="3" s="1"/>
  <c r="P494" i="3"/>
  <c r="O494" i="3"/>
  <c r="C494" i="3" s="1"/>
  <c r="E494" i="3" s="1"/>
  <c r="N494" i="3"/>
  <c r="M494" i="3"/>
  <c r="D494" i="3" s="1"/>
  <c r="AB493" i="3"/>
  <c r="F493" i="3" s="1"/>
  <c r="Z493" i="3"/>
  <c r="AA493" i="3" s="1"/>
  <c r="V493" i="3"/>
  <c r="U493" i="3"/>
  <c r="T493" i="3"/>
  <c r="S493" i="3"/>
  <c r="J493" i="3" s="1"/>
  <c r="R493" i="3"/>
  <c r="G493" i="3" s="1"/>
  <c r="P493" i="3"/>
  <c r="O493" i="3"/>
  <c r="C493" i="3" s="1"/>
  <c r="E493" i="3" s="1"/>
  <c r="N493" i="3"/>
  <c r="M493" i="3"/>
  <c r="D493" i="3" s="1"/>
  <c r="K493" i="3"/>
  <c r="AB492" i="3"/>
  <c r="Q492" i="3" s="1"/>
  <c r="I492" i="3" s="1"/>
  <c r="Z492" i="3"/>
  <c r="AA492" i="3" s="1"/>
  <c r="V492" i="3"/>
  <c r="U492" i="3"/>
  <c r="T492" i="3"/>
  <c r="K492" i="3" s="1"/>
  <c r="S492" i="3"/>
  <c r="W492" i="3" s="1"/>
  <c r="R492" i="3"/>
  <c r="P492" i="3"/>
  <c r="O492" i="3"/>
  <c r="C492" i="3" s="1"/>
  <c r="E492" i="3" s="1"/>
  <c r="N492" i="3"/>
  <c r="M492" i="3"/>
  <c r="D492" i="3" s="1"/>
  <c r="J492" i="3"/>
  <c r="G492" i="3"/>
  <c r="F492" i="3"/>
  <c r="AB491" i="3"/>
  <c r="F491" i="3" s="1"/>
  <c r="Z491" i="3"/>
  <c r="AA491" i="3" s="1"/>
  <c r="V491" i="3"/>
  <c r="U491" i="3"/>
  <c r="T491" i="3"/>
  <c r="K491" i="3" s="1"/>
  <c r="S491" i="3"/>
  <c r="J491" i="3" s="1"/>
  <c r="R491" i="3"/>
  <c r="G491" i="3" s="1"/>
  <c r="P491" i="3"/>
  <c r="O491" i="3"/>
  <c r="C491" i="3" s="1"/>
  <c r="E491" i="3" s="1"/>
  <c r="N491" i="3"/>
  <c r="M491" i="3"/>
  <c r="D491" i="3" s="1"/>
  <c r="AB490" i="3"/>
  <c r="F490" i="3" s="1"/>
  <c r="Z490" i="3"/>
  <c r="AA490" i="3" s="1"/>
  <c r="V490" i="3"/>
  <c r="U490" i="3"/>
  <c r="T490" i="3"/>
  <c r="K490" i="3" s="1"/>
  <c r="S490" i="3"/>
  <c r="W490" i="3" s="1"/>
  <c r="R490" i="3"/>
  <c r="G490" i="3" s="1"/>
  <c r="P490" i="3"/>
  <c r="H490" i="3" s="1"/>
  <c r="O490" i="3"/>
  <c r="C490" i="3" s="1"/>
  <c r="E490" i="3" s="1"/>
  <c r="N490" i="3"/>
  <c r="M490" i="3"/>
  <c r="D490" i="3" s="1"/>
  <c r="AB489" i="3"/>
  <c r="F489" i="3" s="1"/>
  <c r="Z489" i="3"/>
  <c r="AA489" i="3" s="1"/>
  <c r="V489" i="3"/>
  <c r="U489" i="3"/>
  <c r="T489" i="3"/>
  <c r="K489" i="3" s="1"/>
  <c r="S489" i="3"/>
  <c r="W489" i="3" s="1"/>
  <c r="R489" i="3"/>
  <c r="G489" i="3" s="1"/>
  <c r="P489" i="3"/>
  <c r="B489" i="3" s="1"/>
  <c r="O489" i="3"/>
  <c r="C489" i="3" s="1"/>
  <c r="E489" i="3" s="1"/>
  <c r="N489" i="3"/>
  <c r="M489" i="3"/>
  <c r="D489" i="3" s="1"/>
  <c r="AB488" i="3"/>
  <c r="F488" i="3" s="1"/>
  <c r="Z488" i="3"/>
  <c r="AA488" i="3" s="1"/>
  <c r="V488" i="3"/>
  <c r="U488" i="3"/>
  <c r="T488" i="3"/>
  <c r="K488" i="3" s="1"/>
  <c r="S488" i="3"/>
  <c r="J488" i="3" s="1"/>
  <c r="R488" i="3"/>
  <c r="G488" i="3" s="1"/>
  <c r="P488" i="3"/>
  <c r="O488" i="3"/>
  <c r="C488" i="3" s="1"/>
  <c r="E488" i="3" s="1"/>
  <c r="N488" i="3"/>
  <c r="M488" i="3"/>
  <c r="D488" i="3" s="1"/>
  <c r="AB487" i="3"/>
  <c r="F487" i="3" s="1"/>
  <c r="Z487" i="3"/>
  <c r="AA487" i="3" s="1"/>
  <c r="V487" i="3"/>
  <c r="U487" i="3"/>
  <c r="T487" i="3"/>
  <c r="K487" i="3" s="1"/>
  <c r="S487" i="3"/>
  <c r="W487" i="3" s="1"/>
  <c r="R487" i="3"/>
  <c r="G487" i="3" s="1"/>
  <c r="P487" i="3"/>
  <c r="O487" i="3"/>
  <c r="C487" i="3" s="1"/>
  <c r="E487" i="3" s="1"/>
  <c r="N487" i="3"/>
  <c r="M487" i="3"/>
  <c r="D487" i="3" s="1"/>
  <c r="AB486" i="3"/>
  <c r="Z486" i="3"/>
  <c r="AA486" i="3" s="1"/>
  <c r="V486" i="3"/>
  <c r="U486" i="3"/>
  <c r="T486" i="3"/>
  <c r="S486" i="3"/>
  <c r="J486" i="3" s="1"/>
  <c r="R486" i="3"/>
  <c r="Q486" i="3"/>
  <c r="I486" i="3" s="1"/>
  <c r="P486" i="3"/>
  <c r="H486" i="3" s="1"/>
  <c r="O486" i="3"/>
  <c r="C486" i="3" s="1"/>
  <c r="E486" i="3" s="1"/>
  <c r="N486" i="3"/>
  <c r="M486" i="3"/>
  <c r="D486" i="3" s="1"/>
  <c r="K486" i="3"/>
  <c r="G486" i="3"/>
  <c r="F486" i="3"/>
  <c r="AB485" i="3"/>
  <c r="Z485" i="3"/>
  <c r="AA485" i="3" s="1"/>
  <c r="V485" i="3"/>
  <c r="U485" i="3"/>
  <c r="T485" i="3"/>
  <c r="K485" i="3" s="1"/>
  <c r="S485" i="3"/>
  <c r="J485" i="3" s="1"/>
  <c r="R485" i="3"/>
  <c r="G485" i="3" s="1"/>
  <c r="Q485" i="3"/>
  <c r="I485" i="3" s="1"/>
  <c r="P485" i="3"/>
  <c r="H485" i="3" s="1"/>
  <c r="O485" i="3"/>
  <c r="C485" i="3" s="1"/>
  <c r="E485" i="3" s="1"/>
  <c r="N485" i="3"/>
  <c r="M485" i="3"/>
  <c r="D485" i="3" s="1"/>
  <c r="F485" i="3"/>
  <c r="AB484" i="3"/>
  <c r="Q484" i="3" s="1"/>
  <c r="I484" i="3" s="1"/>
  <c r="Z484" i="3"/>
  <c r="AA484" i="3" s="1"/>
  <c r="V484" i="3"/>
  <c r="U484" i="3"/>
  <c r="T484" i="3"/>
  <c r="K484" i="3" s="1"/>
  <c r="S484" i="3"/>
  <c r="W484" i="3" s="1"/>
  <c r="R484" i="3"/>
  <c r="G484" i="3" s="1"/>
  <c r="P484" i="3"/>
  <c r="O484" i="3"/>
  <c r="C484" i="3" s="1"/>
  <c r="E484" i="3" s="1"/>
  <c r="N484" i="3"/>
  <c r="M484" i="3"/>
  <c r="D484" i="3" s="1"/>
  <c r="AB483" i="3"/>
  <c r="F483" i="3" s="1"/>
  <c r="Z483" i="3"/>
  <c r="AA483" i="3" s="1"/>
  <c r="V483" i="3"/>
  <c r="U483" i="3"/>
  <c r="T483" i="3"/>
  <c r="K483" i="3" s="1"/>
  <c r="S483" i="3"/>
  <c r="W483" i="3" s="1"/>
  <c r="R483" i="3"/>
  <c r="G483" i="3" s="1"/>
  <c r="P483" i="3"/>
  <c r="O483" i="3"/>
  <c r="C483" i="3" s="1"/>
  <c r="E483" i="3" s="1"/>
  <c r="N483" i="3"/>
  <c r="M483" i="3"/>
  <c r="D483" i="3" s="1"/>
  <c r="AB482" i="3"/>
  <c r="F482" i="3" s="1"/>
  <c r="Z482" i="3"/>
  <c r="AA482" i="3" s="1"/>
  <c r="V482" i="3"/>
  <c r="U482" i="3"/>
  <c r="T482" i="3"/>
  <c r="K482" i="3" s="1"/>
  <c r="S482" i="3"/>
  <c r="W482" i="3" s="1"/>
  <c r="R482" i="3"/>
  <c r="G482" i="3" s="1"/>
  <c r="P482" i="3"/>
  <c r="O482" i="3"/>
  <c r="C482" i="3" s="1"/>
  <c r="E482" i="3" s="1"/>
  <c r="N482" i="3"/>
  <c r="M482" i="3"/>
  <c r="D482" i="3" s="1"/>
  <c r="AB481" i="3"/>
  <c r="F481" i="3" s="1"/>
  <c r="Z481" i="3"/>
  <c r="AA481" i="3" s="1"/>
  <c r="W481" i="3"/>
  <c r="V481" i="3"/>
  <c r="U481" i="3"/>
  <c r="T481" i="3"/>
  <c r="K481" i="3" s="1"/>
  <c r="S481" i="3"/>
  <c r="J481" i="3" s="1"/>
  <c r="R481" i="3"/>
  <c r="G481" i="3" s="1"/>
  <c r="P481" i="3"/>
  <c r="O481" i="3"/>
  <c r="C481" i="3" s="1"/>
  <c r="E481" i="3" s="1"/>
  <c r="N481" i="3"/>
  <c r="M481" i="3"/>
  <c r="D481" i="3" s="1"/>
  <c r="Z2" i="3"/>
  <c r="AA2" i="3" s="1"/>
  <c r="P2" i="3"/>
  <c r="H2" i="3" s="1"/>
  <c r="O2" i="3"/>
  <c r="N2" i="3"/>
  <c r="M2" i="3"/>
  <c r="D2" i="3" s="1"/>
  <c r="C2" i="3"/>
  <c r="E2" i="3" s="1"/>
  <c r="F496" i="3" l="1"/>
  <c r="Q493" i="3"/>
  <c r="I493" i="3" s="1"/>
  <c r="W486" i="3"/>
  <c r="J500" i="3"/>
  <c r="Q498" i="3"/>
  <c r="I498" i="3" s="1"/>
  <c r="Q499" i="3"/>
  <c r="I499" i="3" s="1"/>
  <c r="N409" i="3"/>
  <c r="R414" i="3"/>
  <c r="G414" i="3" s="1"/>
  <c r="O419" i="3"/>
  <c r="C419" i="3" s="1"/>
  <c r="E419" i="3" s="1"/>
  <c r="Z459" i="3"/>
  <c r="AA459" i="3" s="1"/>
  <c r="S464" i="3"/>
  <c r="Z469" i="3"/>
  <c r="AA469" i="3" s="1"/>
  <c r="N500" i="4"/>
  <c r="M479" i="3"/>
  <c r="D479" i="3" s="1"/>
  <c r="N515" i="4"/>
  <c r="N430" i="4"/>
  <c r="D434" i="4"/>
  <c r="A436" i="4"/>
  <c r="D439" i="4"/>
  <c r="A441" i="4"/>
  <c r="D444" i="4"/>
  <c r="A446" i="4"/>
  <c r="D449" i="4"/>
  <c r="A451" i="4"/>
  <c r="D454" i="4"/>
  <c r="A456" i="4"/>
  <c r="N520" i="4"/>
  <c r="P408" i="3"/>
  <c r="N439" i="4"/>
  <c r="S404" i="3"/>
  <c r="J404" i="3" s="1"/>
  <c r="O422" i="3"/>
  <c r="C422" i="3" s="1"/>
  <c r="E422" i="3" s="1"/>
  <c r="N427" i="3"/>
  <c r="O457" i="3"/>
  <c r="C457" i="3" s="1"/>
  <c r="E457" i="3" s="1"/>
  <c r="O477" i="3"/>
  <c r="C477" i="3" s="1"/>
  <c r="E477" i="3" s="1"/>
  <c r="N443" i="4"/>
  <c r="R417" i="3"/>
  <c r="G417" i="3" s="1"/>
  <c r="N458" i="4"/>
  <c r="Z432" i="3"/>
  <c r="AA432" i="3" s="1"/>
  <c r="N473" i="4"/>
  <c r="O452" i="3"/>
  <c r="C452" i="3" s="1"/>
  <c r="E452" i="3" s="1"/>
  <c r="P462" i="3"/>
  <c r="N513" i="4"/>
  <c r="N518" i="4"/>
  <c r="B477" i="4"/>
  <c r="D459" i="4"/>
  <c r="D464" i="4"/>
  <c r="D469" i="4"/>
  <c r="A471" i="4"/>
  <c r="D474" i="4"/>
  <c r="A476" i="4"/>
  <c r="D479" i="4"/>
  <c r="D484" i="4"/>
  <c r="A486" i="4"/>
  <c r="D489" i="4"/>
  <c r="D494" i="4"/>
  <c r="D499" i="4"/>
  <c r="A501" i="4"/>
  <c r="D504" i="4"/>
  <c r="D509" i="4"/>
  <c r="A511" i="4"/>
  <c r="D514" i="4"/>
  <c r="A516" i="4"/>
  <c r="D519" i="4"/>
  <c r="N401" i="3"/>
  <c r="N432" i="4"/>
  <c r="N416" i="3"/>
  <c r="N447" i="4"/>
  <c r="P426" i="3"/>
  <c r="Z431" i="3"/>
  <c r="AA431" i="3" s="1"/>
  <c r="N462" i="4"/>
  <c r="P436" i="3"/>
  <c r="N441" i="3"/>
  <c r="S446" i="3"/>
  <c r="J446" i="3" s="1"/>
  <c r="N477" i="4"/>
  <c r="S451" i="3"/>
  <c r="W451" i="3" s="1"/>
  <c r="N482" i="4"/>
  <c r="R471" i="3"/>
  <c r="G471" i="3" s="1"/>
  <c r="N476" i="3"/>
  <c r="N512" i="4"/>
  <c r="N517" i="4"/>
  <c r="D431" i="4"/>
  <c r="D436" i="4"/>
  <c r="A438" i="4"/>
  <c r="D441" i="4"/>
  <c r="D446" i="4"/>
  <c r="D451" i="4"/>
  <c r="A453" i="4"/>
  <c r="D456" i="4"/>
  <c r="D461" i="4"/>
  <c r="D466" i="4"/>
  <c r="D471" i="4"/>
  <c r="D476" i="4"/>
  <c r="A478" i="4"/>
  <c r="D481" i="4"/>
  <c r="D486" i="4"/>
  <c r="D491" i="4"/>
  <c r="A493" i="4"/>
  <c r="D496" i="4"/>
  <c r="A498" i="4"/>
  <c r="D501" i="4"/>
  <c r="D506" i="4"/>
  <c r="A508" i="4"/>
  <c r="D511" i="4"/>
  <c r="A513" i="4"/>
  <c r="D516" i="4"/>
  <c r="A518" i="4"/>
  <c r="M403" i="3"/>
  <c r="D403" i="3" s="1"/>
  <c r="N444" i="4"/>
  <c r="N454" i="4"/>
  <c r="S428" i="3"/>
  <c r="W428" i="3" s="1"/>
  <c r="N459" i="4"/>
  <c r="N433" i="3"/>
  <c r="R438" i="3"/>
  <c r="G438" i="3" s="1"/>
  <c r="N443" i="3"/>
  <c r="N474" i="4"/>
  <c r="O448" i="3"/>
  <c r="C448" i="3" s="1"/>
  <c r="E448" i="3" s="1"/>
  <c r="N479" i="4"/>
  <c r="N484" i="4"/>
  <c r="N489" i="4"/>
  <c r="M468" i="3"/>
  <c r="D468" i="3" s="1"/>
  <c r="N499" i="4"/>
  <c r="N473" i="3"/>
  <c r="N504" i="4"/>
  <c r="P478" i="3"/>
  <c r="B478" i="3" s="1"/>
  <c r="N514" i="4"/>
  <c r="N519" i="4"/>
  <c r="D433" i="4"/>
  <c r="D438" i="4"/>
  <c r="A440" i="4"/>
  <c r="D443" i="4"/>
  <c r="D448" i="4"/>
  <c r="A450" i="4"/>
  <c r="D453" i="4"/>
  <c r="A455" i="4"/>
  <c r="D458" i="4"/>
  <c r="D463" i="4"/>
  <c r="A465" i="4"/>
  <c r="D468" i="4"/>
  <c r="A470" i="4"/>
  <c r="D473" i="4"/>
  <c r="D478" i="4"/>
  <c r="D483" i="4"/>
  <c r="D488" i="4"/>
  <c r="A490" i="4"/>
  <c r="D493" i="4"/>
  <c r="D498" i="4"/>
  <c r="A500" i="4"/>
  <c r="D503" i="4"/>
  <c r="D508" i="4"/>
  <c r="A510" i="4"/>
  <c r="D513" i="4"/>
  <c r="A515" i="4"/>
  <c r="D518" i="4"/>
  <c r="A520" i="4"/>
  <c r="M400" i="3"/>
  <c r="D400" i="3" s="1"/>
  <c r="N405" i="3"/>
  <c r="N436" i="4"/>
  <c r="S410" i="3"/>
  <c r="J410" i="3" s="1"/>
  <c r="N441" i="4"/>
  <c r="O420" i="3"/>
  <c r="C420" i="3" s="1"/>
  <c r="E420" i="3" s="1"/>
  <c r="O430" i="3"/>
  <c r="C430" i="3" s="1"/>
  <c r="E430" i="3" s="1"/>
  <c r="N461" i="4"/>
  <c r="B465" i="4"/>
  <c r="N466" i="4"/>
  <c r="R440" i="3"/>
  <c r="G440" i="3" s="1"/>
  <c r="Z445" i="3"/>
  <c r="AA445" i="3" s="1"/>
  <c r="R455" i="3"/>
  <c r="G455" i="3" s="1"/>
  <c r="N496" i="4"/>
  <c r="Z470" i="3"/>
  <c r="AA470" i="3" s="1"/>
  <c r="N501" i="4"/>
  <c r="S475" i="3"/>
  <c r="J475" i="3" s="1"/>
  <c r="M480" i="3"/>
  <c r="D480" i="3" s="1"/>
  <c r="N511" i="4"/>
  <c r="N516" i="4"/>
  <c r="D430" i="4"/>
  <c r="D435" i="4"/>
  <c r="D440" i="4"/>
  <c r="A442" i="4"/>
  <c r="D445" i="4"/>
  <c r="D450" i="4"/>
  <c r="D455" i="4"/>
  <c r="A457" i="4"/>
  <c r="D460" i="4"/>
  <c r="D465" i="4"/>
  <c r="D470" i="4"/>
  <c r="A472" i="4"/>
  <c r="D475" i="4"/>
  <c r="D480" i="4"/>
  <c r="A482" i="4"/>
  <c r="D485" i="4"/>
  <c r="D490" i="4"/>
  <c r="D495" i="4"/>
  <c r="D500" i="4"/>
  <c r="A502" i="4"/>
  <c r="D505" i="4"/>
  <c r="D510" i="4"/>
  <c r="A512" i="4"/>
  <c r="D515" i="4"/>
  <c r="A517" i="4"/>
  <c r="D520" i="4"/>
  <c r="D432" i="4"/>
  <c r="D437" i="4"/>
  <c r="D442" i="4"/>
  <c r="D447" i="4"/>
  <c r="D452" i="4"/>
  <c r="D457" i="4"/>
  <c r="D462" i="4"/>
  <c r="D467" i="4"/>
  <c r="D472" i="4"/>
  <c r="D477" i="4"/>
  <c r="D482" i="4"/>
  <c r="D487" i="4"/>
  <c r="D492" i="4"/>
  <c r="D497" i="4"/>
  <c r="D502" i="4"/>
  <c r="D507" i="4"/>
  <c r="D512" i="4"/>
  <c r="A514" i="4"/>
  <c r="D517" i="4"/>
  <c r="A519" i="4"/>
  <c r="P543" i="1"/>
  <c r="Q491" i="3"/>
  <c r="I491" i="3" s="1"/>
  <c r="J487" i="3"/>
  <c r="J498" i="3"/>
  <c r="W488" i="3"/>
  <c r="W493" i="3"/>
  <c r="Q497" i="3"/>
  <c r="I497" i="3" s="1"/>
  <c r="W485" i="3"/>
  <c r="J499" i="3"/>
  <c r="F484" i="3"/>
  <c r="W491" i="3"/>
  <c r="Q481" i="3"/>
  <c r="I481" i="3" s="1"/>
  <c r="Q482" i="3"/>
  <c r="I482" i="3" s="1"/>
  <c r="Q487" i="3"/>
  <c r="I487" i="3" s="1"/>
  <c r="F501" i="3"/>
  <c r="J484" i="3"/>
  <c r="Q490" i="3"/>
  <c r="I490" i="3" s="1"/>
  <c r="J496" i="3"/>
  <c r="Q502" i="3"/>
  <c r="I502" i="3" s="1"/>
  <c r="Q483" i="3"/>
  <c r="I483" i="3" s="1"/>
  <c r="J489" i="3"/>
  <c r="Q495" i="3"/>
  <c r="I495" i="3" s="1"/>
  <c r="J501" i="3"/>
  <c r="J482" i="3"/>
  <c r="Q488" i="3"/>
  <c r="I488" i="3" s="1"/>
  <c r="J494" i="3"/>
  <c r="Q500" i="3"/>
  <c r="I500" i="3" s="1"/>
  <c r="B2783" i="1"/>
  <c r="B2341" i="4" s="1"/>
  <c r="J490" i="3"/>
  <c r="J502" i="3"/>
  <c r="J483" i="3"/>
  <c r="Q489" i="3"/>
  <c r="I489" i="3" s="1"/>
  <c r="J495" i="3"/>
  <c r="B1638" i="1"/>
  <c r="B1196" i="4" s="1"/>
  <c r="B1120" i="1"/>
  <c r="B678" i="4" s="1"/>
  <c r="B1093" i="1"/>
  <c r="B651" i="4" s="1"/>
  <c r="B2103" i="1"/>
  <c r="B1661" i="4" s="1"/>
  <c r="B1000" i="1"/>
  <c r="B558" i="4" s="1"/>
  <c r="B2253" i="1"/>
  <c r="B1811" i="4" s="1"/>
  <c r="B2066" i="1"/>
  <c r="B1624" i="4" s="1"/>
  <c r="B1091" i="1"/>
  <c r="B649" i="4" s="1"/>
  <c r="B1520" i="1"/>
  <c r="B1078" i="4" s="1"/>
  <c r="B2319" i="1"/>
  <c r="B1877" i="4" s="1"/>
  <c r="B2840" i="1"/>
  <c r="B2398" i="4" s="1"/>
  <c r="C2394" i="4"/>
  <c r="M2394" i="4" s="1"/>
  <c r="B1989" i="1"/>
  <c r="B1547" i="4" s="1"/>
  <c r="B2857" i="1"/>
  <c r="B2415" i="4" s="1"/>
  <c r="D300" i="4"/>
  <c r="D305" i="4"/>
  <c r="D310" i="4"/>
  <c r="N312" i="4"/>
  <c r="D315" i="4"/>
  <c r="D320" i="4"/>
  <c r="D325" i="4"/>
  <c r="D330" i="4"/>
  <c r="D335" i="4"/>
  <c r="D340" i="4"/>
  <c r="D345" i="4"/>
  <c r="D350" i="4"/>
  <c r="N352" i="4"/>
  <c r="D355" i="4"/>
  <c r="N357" i="4"/>
  <c r="D360" i="4"/>
  <c r="D365" i="4"/>
  <c r="N367" i="4"/>
  <c r="D370" i="4"/>
  <c r="D375" i="4"/>
  <c r="D380" i="4"/>
  <c r="D385" i="4"/>
  <c r="N387" i="4"/>
  <c r="D390" i="4"/>
  <c r="D395" i="4"/>
  <c r="D400" i="4"/>
  <c r="D405" i="4"/>
  <c r="D410" i="4"/>
  <c r="D415" i="4"/>
  <c r="D420" i="4"/>
  <c r="N422" i="4"/>
  <c r="D425" i="4"/>
  <c r="N427" i="4"/>
  <c r="B1604" i="1"/>
  <c r="B1162" i="4" s="1"/>
  <c r="N321" i="3"/>
  <c r="R331" i="3"/>
  <c r="G331" i="3" s="1"/>
  <c r="P351" i="3"/>
  <c r="B351" i="3" s="1"/>
  <c r="Z371" i="3"/>
  <c r="AA371" i="3" s="1"/>
  <c r="N276" i="3"/>
  <c r="S341" i="3"/>
  <c r="W341" i="3" s="1"/>
  <c r="M356" i="3"/>
  <c r="D356" i="3" s="1"/>
  <c r="R336" i="3"/>
  <c r="G336" i="3" s="1"/>
  <c r="Z346" i="3"/>
  <c r="AA346" i="3" s="1"/>
  <c r="Z366" i="3"/>
  <c r="AA366" i="3" s="1"/>
  <c r="P376" i="3"/>
  <c r="H376" i="3" s="1"/>
  <c r="P326" i="3"/>
  <c r="B326" i="3" s="1"/>
  <c r="O381" i="3"/>
  <c r="C381" i="3" s="1"/>
  <c r="E381" i="3" s="1"/>
  <c r="S267" i="3"/>
  <c r="J267" i="3" s="1"/>
  <c r="A318" i="4"/>
  <c r="A333" i="4"/>
  <c r="A363" i="4"/>
  <c r="A373" i="4"/>
  <c r="A378" i="4"/>
  <c r="A403" i="4"/>
  <c r="A408" i="4"/>
  <c r="A418" i="4"/>
  <c r="Z268" i="3"/>
  <c r="AA268" i="3" s="1"/>
  <c r="O278" i="3"/>
  <c r="C278" i="3" s="1"/>
  <c r="E278" i="3" s="1"/>
  <c r="R293" i="3"/>
  <c r="G293" i="3" s="1"/>
  <c r="N298" i="3"/>
  <c r="M303" i="3"/>
  <c r="D303" i="3" s="1"/>
  <c r="O313" i="3"/>
  <c r="C313" i="3" s="1"/>
  <c r="E313" i="3" s="1"/>
  <c r="M318" i="3"/>
  <c r="D318" i="3" s="1"/>
  <c r="P323" i="3"/>
  <c r="H323" i="3" s="1"/>
  <c r="S328" i="3"/>
  <c r="W328" i="3" s="1"/>
  <c r="M333" i="3"/>
  <c r="D333" i="3" s="1"/>
  <c r="N338" i="3"/>
  <c r="M343" i="3"/>
  <c r="D343" i="3" s="1"/>
  <c r="S348" i="3"/>
  <c r="W348" i="3" s="1"/>
  <c r="P353" i="3"/>
  <c r="B353" i="3" s="1"/>
  <c r="Z363" i="3"/>
  <c r="AA363" i="3" s="1"/>
  <c r="S373" i="3"/>
  <c r="W373" i="3" s="1"/>
  <c r="R383" i="3"/>
  <c r="G383" i="3" s="1"/>
  <c r="R388" i="3"/>
  <c r="G388" i="3" s="1"/>
  <c r="O393" i="3"/>
  <c r="C393" i="3" s="1"/>
  <c r="E393" i="3" s="1"/>
  <c r="M398" i="3"/>
  <c r="D398" i="3" s="1"/>
  <c r="D298" i="4"/>
  <c r="N300" i="4"/>
  <c r="D303" i="4"/>
  <c r="D308" i="4"/>
  <c r="D313" i="4"/>
  <c r="D318" i="4"/>
  <c r="D323" i="4"/>
  <c r="N325" i="4"/>
  <c r="D328" i="4"/>
  <c r="D333" i="4"/>
  <c r="D338" i="4"/>
  <c r="N340" i="4"/>
  <c r="D343" i="4"/>
  <c r="D348" i="4"/>
  <c r="D353" i="4"/>
  <c r="D358" i="4"/>
  <c r="N360" i="4"/>
  <c r="D363" i="4"/>
  <c r="D368" i="4"/>
  <c r="N370" i="4"/>
  <c r="D373" i="4"/>
  <c r="D378" i="4"/>
  <c r="D383" i="4"/>
  <c r="N385" i="4"/>
  <c r="D388" i="4"/>
  <c r="N390" i="4"/>
  <c r="D393" i="4"/>
  <c r="D398" i="4"/>
  <c r="D403" i="4"/>
  <c r="D408" i="4"/>
  <c r="D413" i="4"/>
  <c r="D418" i="4"/>
  <c r="D423" i="4"/>
  <c r="N425" i="4"/>
  <c r="D428" i="4"/>
  <c r="A301" i="4"/>
  <c r="A306" i="4"/>
  <c r="A311" i="4"/>
  <c r="A316" i="4"/>
  <c r="A321" i="4"/>
  <c r="A336" i="4"/>
  <c r="A346" i="4"/>
  <c r="A351" i="4"/>
  <c r="A361" i="4"/>
  <c r="A366" i="4"/>
  <c r="A381" i="4"/>
  <c r="A386" i="4"/>
  <c r="A411" i="4"/>
  <c r="A421" i="4"/>
  <c r="A426" i="4"/>
  <c r="B2787" i="1"/>
  <c r="B2345" i="4" s="1"/>
  <c r="D306" i="4"/>
  <c r="D311" i="4"/>
  <c r="D316" i="4"/>
  <c r="D321" i="4"/>
  <c r="D326" i="4"/>
  <c r="D331" i="4"/>
  <c r="N333" i="4"/>
  <c r="D341" i="4"/>
  <c r="D346" i="4"/>
  <c r="D351" i="4"/>
  <c r="D356" i="4"/>
  <c r="D361" i="4"/>
  <c r="D366" i="4"/>
  <c r="D371" i="4"/>
  <c r="D376" i="4"/>
  <c r="N383" i="4"/>
  <c r="D386" i="4"/>
  <c r="D391" i="4"/>
  <c r="D396" i="4"/>
  <c r="N398" i="4"/>
  <c r="D401" i="4"/>
  <c r="D406" i="4"/>
  <c r="N408" i="4"/>
  <c r="D411" i="4"/>
  <c r="D416" i="4"/>
  <c r="D421" i="4"/>
  <c r="D426" i="4"/>
  <c r="A299" i="4"/>
  <c r="A319" i="4"/>
  <c r="A324" i="4"/>
  <c r="A404" i="4"/>
  <c r="A419" i="4"/>
  <c r="A429" i="4"/>
  <c r="Z284" i="3"/>
  <c r="AA284" i="3" s="1"/>
  <c r="M294" i="3"/>
  <c r="D294" i="3" s="1"/>
  <c r="N299" i="3"/>
  <c r="R309" i="3"/>
  <c r="G309" i="3" s="1"/>
  <c r="N314" i="3"/>
  <c r="S319" i="3"/>
  <c r="J319" i="3" s="1"/>
  <c r="S324" i="3"/>
  <c r="W324" i="3" s="1"/>
  <c r="Z349" i="3"/>
  <c r="AA349" i="3" s="1"/>
  <c r="M364" i="3"/>
  <c r="D364" i="3" s="1"/>
  <c r="S394" i="3"/>
  <c r="J394" i="3" s="1"/>
  <c r="D299" i="4"/>
  <c r="D304" i="4"/>
  <c r="D309" i="4"/>
  <c r="D314" i="4"/>
  <c r="D319" i="4"/>
  <c r="N321" i="4"/>
  <c r="D324" i="4"/>
  <c r="D329" i="4"/>
  <c r="D334" i="4"/>
  <c r="D339" i="4"/>
  <c r="D344" i="4"/>
  <c r="N346" i="4"/>
  <c r="D349" i="4"/>
  <c r="N351" i="4"/>
  <c r="D354" i="4"/>
  <c r="D359" i="4"/>
  <c r="N361" i="4"/>
  <c r="D364" i="4"/>
  <c r="D369" i="4"/>
  <c r="D374" i="4"/>
  <c r="N376" i="4"/>
  <c r="D379" i="4"/>
  <c r="D384" i="4"/>
  <c r="D389" i="4"/>
  <c r="N391" i="4"/>
  <c r="D394" i="4"/>
  <c r="D399" i="4"/>
  <c r="D404" i="4"/>
  <c r="D409" i="4"/>
  <c r="N411" i="4"/>
  <c r="D414" i="4"/>
  <c r="D419" i="4"/>
  <c r="N421" i="4"/>
  <c r="D424" i="4"/>
  <c r="D429" i="4"/>
  <c r="D301" i="4"/>
  <c r="D336" i="4"/>
  <c r="D381" i="4"/>
  <c r="M297" i="3"/>
  <c r="D297" i="3" s="1"/>
  <c r="S302" i="3"/>
  <c r="J302" i="3" s="1"/>
  <c r="P372" i="3"/>
  <c r="B372" i="3" s="1"/>
  <c r="R397" i="3"/>
  <c r="G397" i="3" s="1"/>
  <c r="D297" i="4"/>
  <c r="N304" i="4"/>
  <c r="D312" i="4"/>
  <c r="N319" i="4"/>
  <c r="N324" i="4"/>
  <c r="D332" i="4"/>
  <c r="N339" i="4"/>
  <c r="N349" i="4"/>
  <c r="N354" i="4"/>
  <c r="D362" i="4"/>
  <c r="D372" i="4"/>
  <c r="D377" i="4"/>
  <c r="N384" i="4"/>
  <c r="N389" i="4"/>
  <c r="N394" i="4"/>
  <c r="N399" i="4"/>
  <c r="N404" i="4"/>
  <c r="D412" i="4"/>
  <c r="D417" i="4"/>
  <c r="D422" i="4"/>
  <c r="N429" i="4"/>
  <c r="A305" i="4"/>
  <c r="A320" i="4"/>
  <c r="A340" i="4"/>
  <c r="A390" i="4"/>
  <c r="A405" i="4"/>
  <c r="A317" i="4"/>
  <c r="A337" i="4"/>
  <c r="A367" i="4"/>
  <c r="A382" i="4"/>
  <c r="A407" i="4"/>
  <c r="A427" i="4"/>
  <c r="S272" i="3"/>
  <c r="W272" i="3" s="1"/>
  <c r="S277" i="3"/>
  <c r="J277" i="3" s="1"/>
  <c r="P282" i="3"/>
  <c r="H282" i="3" s="1"/>
  <c r="P292" i="3"/>
  <c r="B292" i="3" s="1"/>
  <c r="S332" i="3"/>
  <c r="J332" i="3" s="1"/>
  <c r="R337" i="3"/>
  <c r="G337" i="3" s="1"/>
  <c r="N362" i="3"/>
  <c r="N299" i="4"/>
  <c r="D302" i="4"/>
  <c r="D307" i="4"/>
  <c r="N309" i="4"/>
  <c r="D317" i="4"/>
  <c r="D322" i="4"/>
  <c r="D327" i="4"/>
  <c r="D337" i="4"/>
  <c r="D342" i="4"/>
  <c r="D347" i="4"/>
  <c r="D352" i="4"/>
  <c r="D357" i="4"/>
  <c r="D367" i="4"/>
  <c r="N369" i="4"/>
  <c r="D382" i="4"/>
  <c r="D387" i="4"/>
  <c r="D392" i="4"/>
  <c r="D397" i="4"/>
  <c r="D402" i="4"/>
  <c r="D407" i="4"/>
  <c r="N419" i="4"/>
  <c r="N424" i="4"/>
  <c r="D427" i="4"/>
  <c r="Z270" i="3"/>
  <c r="AA270" i="3" s="1"/>
  <c r="P275" i="3"/>
  <c r="B275" i="3" s="1"/>
  <c r="P280" i="3"/>
  <c r="B280" i="3" s="1"/>
  <c r="O285" i="3"/>
  <c r="C285" i="3" s="1"/>
  <c r="E285" i="3" s="1"/>
  <c r="Z290" i="3"/>
  <c r="AA290" i="3" s="1"/>
  <c r="P300" i="3"/>
  <c r="H300" i="3" s="1"/>
  <c r="M310" i="3"/>
  <c r="D310" i="3" s="1"/>
  <c r="O315" i="3"/>
  <c r="C315" i="3" s="1"/>
  <c r="E315" i="3" s="1"/>
  <c r="N320" i="3"/>
  <c r="M325" i="3"/>
  <c r="D325" i="3" s="1"/>
  <c r="N335" i="3"/>
  <c r="M340" i="3"/>
  <c r="D340" i="3" s="1"/>
  <c r="O360" i="3"/>
  <c r="C360" i="3" s="1"/>
  <c r="E360" i="3" s="1"/>
  <c r="S365" i="3"/>
  <c r="J365" i="3" s="1"/>
  <c r="R370" i="3"/>
  <c r="G370" i="3" s="1"/>
  <c r="N380" i="3"/>
  <c r="S385" i="3"/>
  <c r="W385" i="3" s="1"/>
  <c r="M390" i="3"/>
  <c r="D390" i="3" s="1"/>
  <c r="Z395" i="3"/>
  <c r="AA395" i="3" s="1"/>
  <c r="B2547" i="1"/>
  <c r="B2105" i="4" s="1"/>
  <c r="B2483" i="1"/>
  <c r="B2041" i="4" s="1"/>
  <c r="B1742" i="1"/>
  <c r="B1300" i="4" s="1"/>
  <c r="B2670" i="1"/>
  <c r="B2228" i="4" s="1"/>
  <c r="B2528" i="1"/>
  <c r="B2086" i="4" s="1"/>
  <c r="B1225" i="1"/>
  <c r="B783" i="4" s="1"/>
  <c r="B2197" i="1"/>
  <c r="B1755" i="4" s="1"/>
  <c r="B2779" i="1"/>
  <c r="B2337" i="4" s="1"/>
  <c r="N244" i="3"/>
  <c r="S249" i="3"/>
  <c r="W249" i="3" s="1"/>
  <c r="S254" i="3"/>
  <c r="W254" i="3" s="1"/>
  <c r="N259" i="3"/>
  <c r="O264" i="3"/>
  <c r="C264" i="3" s="1"/>
  <c r="E264" i="3" s="1"/>
  <c r="R122" i="3"/>
  <c r="G122" i="3" s="1"/>
  <c r="N132" i="3"/>
  <c r="O161" i="3"/>
  <c r="C161" i="3" s="1"/>
  <c r="E161" i="3" s="1"/>
  <c r="N224" i="3"/>
  <c r="Z107" i="3"/>
  <c r="AA107" i="3" s="1"/>
  <c r="Z137" i="3"/>
  <c r="AA137" i="3" s="1"/>
  <c r="N209" i="3"/>
  <c r="P219" i="3"/>
  <c r="H219" i="3" s="1"/>
  <c r="M229" i="3"/>
  <c r="D229" i="3" s="1"/>
  <c r="Z166" i="3"/>
  <c r="AA166" i="3" s="1"/>
  <c r="N178" i="3"/>
  <c r="B2795" i="1"/>
  <c r="B2353" i="4" s="1"/>
  <c r="B1493" i="1"/>
  <c r="B1051" i="4" s="1"/>
  <c r="B1818" i="1"/>
  <c r="B1376" i="4" s="1"/>
  <c r="B1075" i="1"/>
  <c r="B633" i="4" s="1"/>
  <c r="B1253" i="1"/>
  <c r="B811" i="4" s="1"/>
  <c r="B1481" i="1"/>
  <c r="B1039" i="4" s="1"/>
  <c r="B2391" i="1"/>
  <c r="B1949" i="4" s="1"/>
  <c r="D239" i="4"/>
  <c r="A237" i="4"/>
  <c r="N246" i="4"/>
  <c r="D254" i="4"/>
  <c r="N271" i="4"/>
  <c r="D279" i="4"/>
  <c r="D294" i="4"/>
  <c r="D244" i="4"/>
  <c r="D259" i="4"/>
  <c r="D274" i="4"/>
  <c r="D284" i="4"/>
  <c r="N291" i="4"/>
  <c r="D249" i="4"/>
  <c r="D264" i="4"/>
  <c r="D269" i="4"/>
  <c r="N276" i="4"/>
  <c r="D289" i="4"/>
  <c r="N237" i="4"/>
  <c r="D295" i="4"/>
  <c r="B1390" i="1"/>
  <c r="B948" i="4" s="1"/>
  <c r="B1085" i="1"/>
  <c r="B643" i="4" s="1"/>
  <c r="B1986" i="1"/>
  <c r="B1544" i="4" s="1"/>
  <c r="B2715" i="1"/>
  <c r="B2273" i="4" s="1"/>
  <c r="D237" i="4"/>
  <c r="A262" i="4"/>
  <c r="A267" i="4"/>
  <c r="D241" i="4"/>
  <c r="B1216" i="1"/>
  <c r="B774" i="4" s="1"/>
  <c r="B2697" i="1"/>
  <c r="B2255" i="4" s="1"/>
  <c r="A261" i="4"/>
  <c r="A271" i="4"/>
  <c r="A276" i="4"/>
  <c r="O104" i="3"/>
  <c r="C104" i="3" s="1"/>
  <c r="E104" i="3" s="1"/>
  <c r="R119" i="3"/>
  <c r="G119" i="3" s="1"/>
  <c r="Z129" i="3"/>
  <c r="AA129" i="3" s="1"/>
  <c r="O139" i="3"/>
  <c r="C139" i="3" s="1"/>
  <c r="E139" i="3" s="1"/>
  <c r="S154" i="3"/>
  <c r="W154" i="3" s="1"/>
  <c r="S159" i="3"/>
  <c r="J159" i="3" s="1"/>
  <c r="R168" i="3"/>
  <c r="G168" i="3" s="1"/>
  <c r="M182" i="3"/>
  <c r="D182" i="3" s="1"/>
  <c r="P211" i="3"/>
  <c r="H211" i="3" s="1"/>
  <c r="P221" i="3"/>
  <c r="H221" i="3" s="1"/>
  <c r="Z231" i="3"/>
  <c r="AA231" i="3" s="1"/>
  <c r="O241" i="3"/>
  <c r="C241" i="3" s="1"/>
  <c r="E241" i="3" s="1"/>
  <c r="P251" i="3"/>
  <c r="H251" i="3" s="1"/>
  <c r="N256" i="3"/>
  <c r="B2356" i="1"/>
  <c r="B1914" i="4" s="1"/>
  <c r="B2872" i="1"/>
  <c r="B2430" i="4" s="1"/>
  <c r="A286" i="4"/>
  <c r="D246" i="4"/>
  <c r="N248" i="4"/>
  <c r="D251" i="4"/>
  <c r="D256" i="4"/>
  <c r="N258" i="4"/>
  <c r="D261" i="4"/>
  <c r="D266" i="4"/>
  <c r="D271" i="4"/>
  <c r="D276" i="4"/>
  <c r="D281" i="4"/>
  <c r="D286" i="4"/>
  <c r="D291" i="4"/>
  <c r="P2293" i="1"/>
  <c r="B1237" i="1"/>
  <c r="B795" i="4" s="1"/>
  <c r="B1274" i="1"/>
  <c r="B832" i="4" s="1"/>
  <c r="N105" i="3"/>
  <c r="O115" i="3"/>
  <c r="C115" i="3" s="1"/>
  <c r="E115" i="3" s="1"/>
  <c r="Z193" i="3"/>
  <c r="AA193" i="3" s="1"/>
  <c r="O227" i="3"/>
  <c r="C227" i="3" s="1"/>
  <c r="E227" i="3" s="1"/>
  <c r="O232" i="3"/>
  <c r="C232" i="3" s="1"/>
  <c r="E232" i="3" s="1"/>
  <c r="N252" i="3"/>
  <c r="D242" i="4"/>
  <c r="D247" i="4"/>
  <c r="D252" i="4"/>
  <c r="D262" i="4"/>
  <c r="N264" i="4"/>
  <c r="D272" i="4"/>
  <c r="N274" i="4"/>
  <c r="N279" i="4"/>
  <c r="D287" i="4"/>
  <c r="D292" i="4"/>
  <c r="A245" i="4"/>
  <c r="A265" i="4"/>
  <c r="N133" i="3"/>
  <c r="Z153" i="3"/>
  <c r="AA153" i="3" s="1"/>
  <c r="Z220" i="3"/>
  <c r="AA220" i="3" s="1"/>
  <c r="Z225" i="3"/>
  <c r="AA225" i="3" s="1"/>
  <c r="P250" i="3"/>
  <c r="H250" i="3" s="1"/>
  <c r="N242" i="4"/>
  <c r="D250" i="4"/>
  <c r="D255" i="4"/>
  <c r="D270" i="4"/>
  <c r="D275" i="4"/>
  <c r="D280" i="4"/>
  <c r="D285" i="4"/>
  <c r="D290" i="4"/>
  <c r="A258" i="4"/>
  <c r="S116" i="3"/>
  <c r="W116" i="3" s="1"/>
  <c r="Z121" i="3"/>
  <c r="AA121" i="3" s="1"/>
  <c r="O156" i="3"/>
  <c r="C156" i="3" s="1"/>
  <c r="E156" i="3" s="1"/>
  <c r="R199" i="3"/>
  <c r="G199" i="3" s="1"/>
  <c r="P208" i="3"/>
  <c r="H208" i="3" s="1"/>
  <c r="S233" i="3"/>
  <c r="J233" i="3" s="1"/>
  <c r="Z238" i="3"/>
  <c r="AA238" i="3" s="1"/>
  <c r="M243" i="3"/>
  <c r="D243" i="3" s="1"/>
  <c r="O253" i="3"/>
  <c r="C253" i="3" s="1"/>
  <c r="E253" i="3" s="1"/>
  <c r="D238" i="4"/>
  <c r="N240" i="4"/>
  <c r="D243" i="4"/>
  <c r="D248" i="4"/>
  <c r="D253" i="4"/>
  <c r="D258" i="4"/>
  <c r="D263" i="4"/>
  <c r="N265" i="4"/>
  <c r="D268" i="4"/>
  <c r="D273" i="4"/>
  <c r="N275" i="4"/>
  <c r="D278" i="4"/>
  <c r="D283" i="4"/>
  <c r="N285" i="4"/>
  <c r="D288" i="4"/>
  <c r="D293" i="4"/>
  <c r="R198" i="3"/>
  <c r="G198" i="3" s="1"/>
  <c r="S222" i="3"/>
  <c r="J222" i="3" s="1"/>
  <c r="S262" i="3"/>
  <c r="J262" i="3" s="1"/>
  <c r="N249" i="4"/>
  <c r="D282" i="4"/>
  <c r="P230" i="3"/>
  <c r="B230" i="3" s="1"/>
  <c r="D240" i="4"/>
  <c r="D245" i="4"/>
  <c r="D260" i="4"/>
  <c r="D265" i="4"/>
  <c r="N287" i="4"/>
  <c r="S177" i="3"/>
  <c r="J177" i="3" s="1"/>
  <c r="P212" i="3"/>
  <c r="H212" i="3" s="1"/>
  <c r="O217" i="3"/>
  <c r="C217" i="3" s="1"/>
  <c r="E217" i="3" s="1"/>
  <c r="P237" i="3"/>
  <c r="H237" i="3" s="1"/>
  <c r="P242" i="3"/>
  <c r="H242" i="3" s="1"/>
  <c r="N244" i="4"/>
  <c r="D257" i="4"/>
  <c r="D267" i="4"/>
  <c r="D277" i="4"/>
  <c r="N284" i="4"/>
  <c r="A260" i="4"/>
  <c r="N167" i="3"/>
  <c r="O210" i="3"/>
  <c r="C210" i="3" s="1"/>
  <c r="E210" i="3" s="1"/>
  <c r="R235" i="3"/>
  <c r="G235" i="3" s="1"/>
  <c r="A296" i="4"/>
  <c r="N266" i="3"/>
  <c r="D296" i="4"/>
  <c r="A239" i="4"/>
  <c r="M44" i="3"/>
  <c r="D44" i="3" s="1"/>
  <c r="B1026" i="1"/>
  <c r="B584" i="4" s="1"/>
  <c r="B1375" i="1"/>
  <c r="B933" i="4" s="1"/>
  <c r="B1750" i="1"/>
  <c r="B1308" i="4" s="1"/>
  <c r="B2340" i="1"/>
  <c r="B1898" i="4" s="1"/>
  <c r="B2637" i="1"/>
  <c r="B2195" i="4" s="1"/>
  <c r="B1560" i="1"/>
  <c r="B1118" i="4" s="1"/>
  <c r="B1624" i="1"/>
  <c r="B1182" i="4" s="1"/>
  <c r="B1703" i="1"/>
  <c r="B1261" i="4" s="1"/>
  <c r="B2328" i="1"/>
  <c r="B1886" i="4" s="1"/>
  <c r="B2615" i="1"/>
  <c r="B2173" i="4" s="1"/>
  <c r="O37" i="3"/>
  <c r="C37" i="3" s="1"/>
  <c r="E37" i="3" s="1"/>
  <c r="B1339" i="1"/>
  <c r="B897" i="4" s="1"/>
  <c r="R266" i="3"/>
  <c r="G266" i="3" s="1"/>
  <c r="S353" i="3"/>
  <c r="J353" i="3" s="1"/>
  <c r="M453" i="3"/>
  <c r="D453" i="3" s="1"/>
  <c r="B682" i="1"/>
  <c r="B1014" i="1"/>
  <c r="B572" i="4" s="1"/>
  <c r="B1495" i="1"/>
  <c r="B1053" i="4" s="1"/>
  <c r="B1863" i="1"/>
  <c r="B1421" i="4" s="1"/>
  <c r="B2062" i="1"/>
  <c r="B1620" i="4" s="1"/>
  <c r="B2167" i="1"/>
  <c r="B1725" i="4" s="1"/>
  <c r="B2214" i="1"/>
  <c r="B1772" i="4" s="1"/>
  <c r="B2679" i="1"/>
  <c r="B2237" i="4" s="1"/>
  <c r="P2084" i="1"/>
  <c r="O453" i="3"/>
  <c r="C453" i="3" s="1"/>
  <c r="E453" i="3" s="1"/>
  <c r="B1456" i="1"/>
  <c r="B1014" i="4" s="1"/>
  <c r="P1818" i="1"/>
  <c r="B2050" i="1"/>
  <c r="B1608" i="4" s="1"/>
  <c r="B2155" i="1"/>
  <c r="B1713" i="4" s="1"/>
  <c r="B2330" i="1"/>
  <c r="B1888" i="4" s="1"/>
  <c r="B2347" i="1"/>
  <c r="B1905" i="4" s="1"/>
  <c r="B2532" i="1"/>
  <c r="B2090" i="4" s="1"/>
  <c r="B2549" i="1"/>
  <c r="B2107" i="4" s="1"/>
  <c r="B2623" i="1"/>
  <c r="B2181" i="4" s="1"/>
  <c r="P1712" i="1"/>
  <c r="P2869" i="1"/>
  <c r="C2078" i="4"/>
  <c r="M2078" i="4" s="1"/>
  <c r="P2779" i="1"/>
  <c r="P1497" i="1"/>
  <c r="B1179" i="1"/>
  <c r="B737" i="4" s="1"/>
  <c r="B1443" i="1"/>
  <c r="B1001" i="4" s="1"/>
  <c r="P1489" i="1"/>
  <c r="B1492" i="1"/>
  <c r="B1050" i="4" s="1"/>
  <c r="P1977" i="1"/>
  <c r="P1989" i="1"/>
  <c r="B2141" i="1"/>
  <c r="B1699" i="4" s="1"/>
  <c r="P2655" i="1"/>
  <c r="P1632" i="1"/>
  <c r="P2340" i="1"/>
  <c r="P1493" i="1"/>
  <c r="P1495" i="1"/>
  <c r="P1991" i="1"/>
  <c r="B1372" i="1"/>
  <c r="B930" i="4" s="1"/>
  <c r="B2151" i="1"/>
  <c r="B1709" i="4" s="1"/>
  <c r="P2295" i="1"/>
  <c r="B2354" i="1"/>
  <c r="B1912" i="4" s="1"/>
  <c r="P2514" i="1"/>
  <c r="B2529" i="1"/>
  <c r="B2087" i="4" s="1"/>
  <c r="B2563" i="1"/>
  <c r="B2121" i="4" s="1"/>
  <c r="B2781" i="1"/>
  <c r="B2339" i="4" s="1"/>
  <c r="Q549" i="3"/>
  <c r="I549" i="3" s="1"/>
  <c r="P573" i="1"/>
  <c r="O132" i="3"/>
  <c r="C132" i="3" s="1"/>
  <c r="E132" i="3" s="1"/>
  <c r="Z244" i="3"/>
  <c r="AA244" i="3" s="1"/>
  <c r="Z264" i="3"/>
  <c r="AA264" i="3" s="1"/>
  <c r="C2431" i="4"/>
  <c r="M2431" i="4" s="1"/>
  <c r="P2653" i="1"/>
  <c r="Z61" i="3"/>
  <c r="AA61" i="3" s="1"/>
  <c r="N66" i="3"/>
  <c r="B876" i="1"/>
  <c r="B1052" i="1"/>
  <c r="B610" i="4" s="1"/>
  <c r="P1443" i="1"/>
  <c r="B1569" i="1"/>
  <c r="B1127" i="4" s="1"/>
  <c r="B1598" i="1"/>
  <c r="B1156" i="4" s="1"/>
  <c r="P1736" i="1"/>
  <c r="B2169" i="1"/>
  <c r="B1727" i="4" s="1"/>
  <c r="P1419" i="1"/>
  <c r="P2620" i="1"/>
  <c r="P1375" i="1"/>
  <c r="P209" i="3"/>
  <c r="B209" i="3" s="1"/>
  <c r="R234" i="3"/>
  <c r="G234" i="3" s="1"/>
  <c r="B1965" i="1"/>
  <c r="B1523" i="4" s="1"/>
  <c r="B2064" i="1"/>
  <c r="B1622" i="4" s="1"/>
  <c r="B2100" i="1"/>
  <c r="B1658" i="4" s="1"/>
  <c r="B2202" i="1"/>
  <c r="B1760" i="4" s="1"/>
  <c r="B2293" i="1"/>
  <c r="B1851" i="4" s="1"/>
  <c r="B2346" i="1"/>
  <c r="B1904" i="4" s="1"/>
  <c r="P2483" i="1"/>
  <c r="B2520" i="1"/>
  <c r="B2078" i="4" s="1"/>
  <c r="B2655" i="1"/>
  <c r="B2213" i="4" s="1"/>
  <c r="P2783" i="1"/>
  <c r="B2013" i="1"/>
  <c r="B1571" i="4" s="1"/>
  <c r="B2040" i="1"/>
  <c r="B1598" i="4" s="1"/>
  <c r="P2155" i="1"/>
  <c r="B2653" i="1"/>
  <c r="B2211" i="4" s="1"/>
  <c r="P2781" i="1"/>
  <c r="S266" i="3"/>
  <c r="W266" i="3" s="1"/>
  <c r="M268" i="3"/>
  <c r="D268" i="3" s="1"/>
  <c r="Z82" i="3"/>
  <c r="AA82" i="3" s="1"/>
  <c r="B768" i="1"/>
  <c r="B888" i="1"/>
  <c r="R453" i="3"/>
  <c r="G453" i="3" s="1"/>
  <c r="Z453" i="3"/>
  <c r="AA453" i="3" s="1"/>
  <c r="Z460" i="3"/>
  <c r="AA460" i="3" s="1"/>
  <c r="M15" i="3"/>
  <c r="D15" i="3" s="1"/>
  <c r="S20" i="3"/>
  <c r="W20" i="3" s="1"/>
  <c r="S34" i="3"/>
  <c r="J34" i="3" s="1"/>
  <c r="O56" i="3"/>
  <c r="C56" i="3" s="1"/>
  <c r="E56" i="3" s="1"/>
  <c r="P937" i="1"/>
  <c r="Q520" i="3"/>
  <c r="I520" i="3" s="1"/>
  <c r="C1068" i="4"/>
  <c r="M1068" i="4" s="1"/>
  <c r="P1510" i="1"/>
  <c r="C708" i="4"/>
  <c r="M708" i="4" s="1"/>
  <c r="P1150" i="1"/>
  <c r="P2369" i="1"/>
  <c r="C1927" i="4"/>
  <c r="M1927" i="4" s="1"/>
  <c r="C660" i="4"/>
  <c r="M660" i="4" s="1"/>
  <c r="B1102" i="1"/>
  <c r="B660" i="4" s="1"/>
  <c r="C886" i="4"/>
  <c r="M886" i="4" s="1"/>
  <c r="B1328" i="1"/>
  <c r="B886" i="4" s="1"/>
  <c r="C927" i="4"/>
  <c r="M927" i="4" s="1"/>
  <c r="P1369" i="1"/>
  <c r="C1794" i="4"/>
  <c r="M1794" i="4" s="1"/>
  <c r="P2236" i="1"/>
  <c r="C1397" i="4"/>
  <c r="M1397" i="4" s="1"/>
  <c r="P1839" i="1"/>
  <c r="C1730" i="4"/>
  <c r="M1730" i="4" s="1"/>
  <c r="P2172" i="1"/>
  <c r="C2236" i="4"/>
  <c r="M2236" i="4" s="1"/>
  <c r="P2678" i="1"/>
  <c r="C694" i="4"/>
  <c r="M694" i="4" s="1"/>
  <c r="P1136" i="1"/>
  <c r="C1892" i="4"/>
  <c r="M1892" i="4" s="1"/>
  <c r="P2334" i="1"/>
  <c r="C687" i="4"/>
  <c r="M687" i="4" s="1"/>
  <c r="P1129" i="1"/>
  <c r="C1139" i="4"/>
  <c r="M1139" i="4" s="1"/>
  <c r="P1581" i="1"/>
  <c r="C1151" i="4"/>
  <c r="M1151" i="4" s="1"/>
  <c r="P1593" i="1"/>
  <c r="C1504" i="4"/>
  <c r="M1504" i="4" s="1"/>
  <c r="B1946" i="1"/>
  <c r="B1504" i="4" s="1"/>
  <c r="C1728" i="4"/>
  <c r="M1728" i="4" s="1"/>
  <c r="P2170" i="1"/>
  <c r="C2382" i="4"/>
  <c r="M2382" i="4" s="1"/>
  <c r="B2824" i="1"/>
  <c r="B2382" i="4" s="1"/>
  <c r="C1091" i="4"/>
  <c r="M1091" i="4" s="1"/>
  <c r="B1533" i="1"/>
  <c r="B1091" i="4" s="1"/>
  <c r="B1956" i="1"/>
  <c r="B1514" i="4" s="1"/>
  <c r="B2711" i="1"/>
  <c r="B2269" i="4" s="1"/>
  <c r="P2711" i="1"/>
  <c r="Z46" i="3"/>
  <c r="AA46" i="3" s="1"/>
  <c r="M48" i="3"/>
  <c r="D48" i="3" s="1"/>
  <c r="C720" i="4"/>
  <c r="M720" i="4" s="1"/>
  <c r="P1162" i="1"/>
  <c r="C1355" i="4"/>
  <c r="M1355" i="4" s="1"/>
  <c r="B1797" i="1"/>
  <c r="B1355" i="4" s="1"/>
  <c r="P1797" i="1"/>
  <c r="C1103" i="4"/>
  <c r="M1103" i="4" s="1"/>
  <c r="P1545" i="1"/>
  <c r="C1526" i="4"/>
  <c r="M1526" i="4" s="1"/>
  <c r="P1968" i="1"/>
  <c r="C1239" i="4"/>
  <c r="M1239" i="4" s="1"/>
  <c r="B1681" i="1"/>
  <c r="B1239" i="4" s="1"/>
  <c r="P1681" i="1"/>
  <c r="B1730" i="1"/>
  <c r="B1288" i="4" s="1"/>
  <c r="P1730" i="1"/>
  <c r="C1710" i="4"/>
  <c r="M1710" i="4" s="1"/>
  <c r="P2152" i="1"/>
  <c r="C741" i="4"/>
  <c r="M741" i="4" s="1"/>
  <c r="B1183" i="1"/>
  <c r="B741" i="4" s="1"/>
  <c r="B2121" i="1"/>
  <c r="B1679" i="4" s="1"/>
  <c r="B2133" i="1"/>
  <c r="B1691" i="4" s="1"/>
  <c r="C782" i="4"/>
  <c r="M782" i="4" s="1"/>
  <c r="B1224" i="1"/>
  <c r="B782" i="4" s="1"/>
  <c r="C1475" i="4"/>
  <c r="M1475" i="4" s="1"/>
  <c r="B1917" i="1"/>
  <c r="B1475" i="4" s="1"/>
  <c r="C1712" i="4"/>
  <c r="M1712" i="4" s="1"/>
  <c r="P2154" i="1"/>
  <c r="P493" i="1"/>
  <c r="R4" i="3"/>
  <c r="G4" i="3" s="1"/>
  <c r="B1210" i="1"/>
  <c r="B768" i="4" s="1"/>
  <c r="B1468" i="1"/>
  <c r="B1026" i="4" s="1"/>
  <c r="C1026" i="4"/>
  <c r="M1026" i="4" s="1"/>
  <c r="C1232" i="4"/>
  <c r="M1232" i="4" s="1"/>
  <c r="P1674" i="1"/>
  <c r="C1859" i="4"/>
  <c r="M1859" i="4" s="1"/>
  <c r="P2301" i="1"/>
  <c r="P1328" i="1"/>
  <c r="C1890" i="4"/>
  <c r="M1890" i="4" s="1"/>
  <c r="P2332" i="1"/>
  <c r="Z68" i="3"/>
  <c r="AA68" i="3" s="1"/>
  <c r="R78" i="3"/>
  <c r="G78" i="3" s="1"/>
  <c r="N88" i="3"/>
  <c r="M98" i="3"/>
  <c r="D98" i="3" s="1"/>
  <c r="Z389" i="3"/>
  <c r="AA389" i="3" s="1"/>
  <c r="R389" i="3"/>
  <c r="G389" i="3" s="1"/>
  <c r="B1004" i="1"/>
  <c r="B562" i="4" s="1"/>
  <c r="B1011" i="1"/>
  <c r="B569" i="4" s="1"/>
  <c r="B1510" i="1"/>
  <c r="B1068" i="4" s="1"/>
  <c r="C2004" i="4"/>
  <c r="M2004" i="4" s="1"/>
  <c r="P2446" i="1"/>
  <c r="P2202" i="1"/>
  <c r="P2214" i="1"/>
  <c r="C1156" i="4"/>
  <c r="M1156" i="4" s="1"/>
  <c r="Z9" i="3"/>
  <c r="AA9" i="3" s="1"/>
  <c r="P1863" i="1"/>
  <c r="P1935" i="1"/>
  <c r="P2062" i="1"/>
  <c r="P2148" i="1"/>
  <c r="P2253" i="1"/>
  <c r="P1014" i="1"/>
  <c r="P2088" i="1"/>
  <c r="P2532" i="1"/>
  <c r="C1523" i="4"/>
  <c r="M1523" i="4" s="1"/>
  <c r="O60" i="3"/>
  <c r="C60" i="3" s="1"/>
  <c r="E60" i="3" s="1"/>
  <c r="P1026" i="1"/>
  <c r="B1090" i="1"/>
  <c r="B648" i="4" s="1"/>
  <c r="B1419" i="1"/>
  <c r="B977" i="4" s="1"/>
  <c r="B1470" i="1"/>
  <c r="B1028" i="4" s="1"/>
  <c r="B1477" i="1"/>
  <c r="B1035" i="4" s="1"/>
  <c r="B1787" i="1"/>
  <c r="B1345" i="4" s="1"/>
  <c r="P1933" i="1"/>
  <c r="B2044" i="1"/>
  <c r="B1602" i="4" s="1"/>
  <c r="P2100" i="1"/>
  <c r="B2252" i="1"/>
  <c r="B1810" i="4" s="1"/>
  <c r="B2352" i="1"/>
  <c r="B1910" i="4" s="1"/>
  <c r="B2371" i="1"/>
  <c r="B1929" i="4" s="1"/>
  <c r="P2473" i="1"/>
  <c r="B2620" i="1"/>
  <c r="B2178" i="4" s="1"/>
  <c r="B2790" i="1"/>
  <c r="B2348" i="4" s="1"/>
  <c r="C1493" i="4"/>
  <c r="M1493" i="4" s="1"/>
  <c r="P2141" i="1"/>
  <c r="R460" i="3"/>
  <c r="G460" i="3" s="1"/>
  <c r="P1481" i="1"/>
  <c r="P2098" i="1"/>
  <c r="P154" i="3"/>
  <c r="H154" i="3" s="1"/>
  <c r="O268" i="3"/>
  <c r="C268" i="3" s="1"/>
  <c r="E268" i="3" s="1"/>
  <c r="O5" i="3"/>
  <c r="C5" i="3" s="1"/>
  <c r="E5" i="3" s="1"/>
  <c r="S161" i="3"/>
  <c r="J161" i="3" s="1"/>
  <c r="O389" i="3"/>
  <c r="C389" i="3" s="1"/>
  <c r="E389" i="3" s="1"/>
  <c r="M11" i="3"/>
  <c r="D11" i="3" s="1"/>
  <c r="Z35" i="3"/>
  <c r="AA35" i="3" s="1"/>
  <c r="Z94" i="3"/>
  <c r="AA94" i="3" s="1"/>
  <c r="S208" i="3"/>
  <c r="J208" i="3" s="1"/>
  <c r="Z208" i="3"/>
  <c r="AA208" i="3" s="1"/>
  <c r="M198" i="3"/>
  <c r="D198" i="3" s="1"/>
  <c r="N65" i="3"/>
  <c r="P22" i="3"/>
  <c r="H22" i="3" s="1"/>
  <c r="O70" i="3"/>
  <c r="C70" i="3" s="1"/>
  <c r="E70" i="3" s="1"/>
  <c r="O90" i="3"/>
  <c r="C90" i="3" s="1"/>
  <c r="E90" i="3" s="1"/>
  <c r="Z41" i="3"/>
  <c r="AA41" i="3" s="1"/>
  <c r="O48" i="3"/>
  <c r="C48" i="3" s="1"/>
  <c r="E48" i="3" s="1"/>
  <c r="M251" i="3"/>
  <c r="D251" i="3" s="1"/>
  <c r="Q530" i="3"/>
  <c r="I530" i="3" s="1"/>
  <c r="E19" i="4"/>
  <c r="N5" i="3"/>
  <c r="C1737" i="4"/>
  <c r="M1737" i="4" s="1"/>
  <c r="R159" i="3"/>
  <c r="G159" i="3" s="1"/>
  <c r="R237" i="3"/>
  <c r="G237" i="3" s="1"/>
  <c r="P1734" i="1"/>
  <c r="P2031" i="1"/>
  <c r="P2558" i="1"/>
  <c r="S35" i="3"/>
  <c r="W35" i="3" s="1"/>
  <c r="R161" i="3"/>
  <c r="G161" i="3" s="1"/>
  <c r="P244" i="3"/>
  <c r="H244" i="3" s="1"/>
  <c r="S309" i="3"/>
  <c r="J309" i="3" s="1"/>
  <c r="B901" i="1"/>
  <c r="P1120" i="1"/>
  <c r="B1194" i="1"/>
  <c r="B752" i="4" s="1"/>
  <c r="P1224" i="1"/>
  <c r="B1248" i="1"/>
  <c r="B806" i="4" s="1"/>
  <c r="B1265" i="1"/>
  <c r="B823" i="4" s="1"/>
  <c r="B1388" i="1"/>
  <c r="B946" i="4" s="1"/>
  <c r="P2103" i="1"/>
  <c r="P2197" i="1"/>
  <c r="B2248" i="1"/>
  <c r="B1806" i="4" s="1"/>
  <c r="P2330" i="1"/>
  <c r="B2484" i="1"/>
  <c r="B2042" i="4" s="1"/>
  <c r="P2528" i="1"/>
  <c r="P2556" i="1"/>
  <c r="B2631" i="1"/>
  <c r="B2189" i="4" s="1"/>
  <c r="B2640" i="1"/>
  <c r="B2198" i="4" s="1"/>
  <c r="C2113" i="4"/>
  <c r="M2113" i="4" s="1"/>
  <c r="M65" i="3"/>
  <c r="D65" i="3" s="1"/>
  <c r="D194" i="4"/>
  <c r="D199" i="4"/>
  <c r="B1129" i="1"/>
  <c r="B687" i="4" s="1"/>
  <c r="P1194" i="1"/>
  <c r="B1489" i="1"/>
  <c r="B1047" i="4" s="1"/>
  <c r="B1647" i="1"/>
  <c r="B1205" i="4" s="1"/>
  <c r="B1933" i="1"/>
  <c r="B1491" i="4" s="1"/>
  <c r="B1947" i="1"/>
  <c r="B1505" i="4" s="1"/>
  <c r="P2069" i="1"/>
  <c r="B2237" i="1"/>
  <c r="B1795" i="4" s="1"/>
  <c r="B2596" i="1"/>
  <c r="B2154" i="4" s="1"/>
  <c r="P2631" i="1"/>
  <c r="B2836" i="1"/>
  <c r="B2394" i="4" s="1"/>
  <c r="C1180" i="4"/>
  <c r="M1180" i="4" s="1"/>
  <c r="C2138" i="4"/>
  <c r="M2138" i="4" s="1"/>
  <c r="M314" i="3"/>
  <c r="D314" i="3" s="1"/>
  <c r="P1533" i="1"/>
  <c r="P2066" i="1"/>
  <c r="P2252" i="1"/>
  <c r="P2328" i="1"/>
  <c r="P2391" i="1"/>
  <c r="P2715" i="1"/>
  <c r="O167" i="3"/>
  <c r="C167" i="3" s="1"/>
  <c r="E167" i="3" s="1"/>
  <c r="P2151" i="1"/>
  <c r="P2554" i="1"/>
  <c r="P2713" i="1"/>
  <c r="N182" i="3"/>
  <c r="M252" i="3"/>
  <c r="D252" i="3" s="1"/>
  <c r="M319" i="3"/>
  <c r="D319" i="3" s="1"/>
  <c r="C2107" i="4"/>
  <c r="M2107" i="4" s="1"/>
  <c r="O252" i="3"/>
  <c r="C252" i="3" s="1"/>
  <c r="E252" i="3" s="1"/>
  <c r="Z353" i="3"/>
  <c r="AA353" i="3" s="1"/>
  <c r="S389" i="3"/>
  <c r="W389" i="3" s="1"/>
  <c r="P2872" i="1"/>
  <c r="N44" i="3"/>
  <c r="P1210" i="1"/>
  <c r="P1483" i="1"/>
  <c r="P1526" i="1"/>
  <c r="P2064" i="1"/>
  <c r="P44" i="3"/>
  <c r="B44" i="3" s="1"/>
  <c r="O182" i="3"/>
  <c r="C182" i="3" s="1"/>
  <c r="E182" i="3" s="1"/>
  <c r="M199" i="3"/>
  <c r="D199" i="3" s="1"/>
  <c r="N364" i="3"/>
  <c r="P1339" i="1"/>
  <c r="P2133" i="1"/>
  <c r="P2347" i="1"/>
  <c r="P2356" i="1"/>
  <c r="P2788" i="1"/>
  <c r="P2790" i="1"/>
  <c r="C1261" i="4"/>
  <c r="M1261" i="4" s="1"/>
  <c r="C2181" i="4"/>
  <c r="M2181" i="4" s="1"/>
  <c r="N199" i="3"/>
  <c r="B1247" i="1"/>
  <c r="B805" i="4" s="1"/>
  <c r="B1278" i="1"/>
  <c r="B836" i="4" s="1"/>
  <c r="B1435" i="1"/>
  <c r="B993" i="4" s="1"/>
  <c r="P1520" i="1"/>
  <c r="B1657" i="1"/>
  <c r="B1215" i="4" s="1"/>
  <c r="B1734" i="1"/>
  <c r="B1292" i="4" s="1"/>
  <c r="P1787" i="1"/>
  <c r="B2031" i="1"/>
  <c r="B1589" i="4" s="1"/>
  <c r="P2163" i="1"/>
  <c r="P2529" i="1"/>
  <c r="B2558" i="1"/>
  <c r="B2116" i="4" s="1"/>
  <c r="P2657" i="1"/>
  <c r="P2786" i="1"/>
  <c r="P2873" i="1"/>
  <c r="C1447" i="4"/>
  <c r="M1447" i="4" s="1"/>
  <c r="C2269" i="4"/>
  <c r="M2269" i="4" s="1"/>
  <c r="C867" i="4"/>
  <c r="M867" i="4" s="1"/>
  <c r="B1309" i="1"/>
  <c r="B867" i="4" s="1"/>
  <c r="P1309" i="1"/>
  <c r="C1492" i="4"/>
  <c r="M1492" i="4" s="1"/>
  <c r="P1934" i="1"/>
  <c r="O9" i="3"/>
  <c r="C9" i="3" s="1"/>
  <c r="E9" i="3" s="1"/>
  <c r="B1876" i="1"/>
  <c r="B1434" i="4" s="1"/>
  <c r="C1434" i="4"/>
  <c r="M1434" i="4" s="1"/>
  <c r="P1876" i="1"/>
  <c r="C950" i="4"/>
  <c r="M950" i="4" s="1"/>
  <c r="P1392" i="1"/>
  <c r="C1010" i="4"/>
  <c r="M1010" i="4" s="1"/>
  <c r="P1452" i="1"/>
  <c r="P1525" i="1"/>
  <c r="C1083" i="4"/>
  <c r="M1083" i="4" s="1"/>
  <c r="C2378" i="4"/>
  <c r="M2378" i="4" s="1"/>
  <c r="B2820" i="1"/>
  <c r="B2378" i="4" s="1"/>
  <c r="P2820" i="1"/>
  <c r="O14" i="3"/>
  <c r="C14" i="3" s="1"/>
  <c r="E14" i="3" s="1"/>
  <c r="N115" i="3"/>
  <c r="N325" i="3"/>
  <c r="M266" i="3"/>
  <c r="D266" i="3" s="1"/>
  <c r="O266" i="3"/>
  <c r="C266" i="3" s="1"/>
  <c r="E266" i="3" s="1"/>
  <c r="C821" i="4"/>
  <c r="M821" i="4" s="1"/>
  <c r="B1263" i="1"/>
  <c r="B821" i="4" s="1"/>
  <c r="C1104" i="4"/>
  <c r="M1104" i="4" s="1"/>
  <c r="P1546" i="1"/>
  <c r="C1670" i="4"/>
  <c r="M1670" i="4" s="1"/>
  <c r="B2112" i="1"/>
  <c r="B1670" i="4" s="1"/>
  <c r="C1895" i="4"/>
  <c r="M1895" i="4" s="1"/>
  <c r="P2337" i="1"/>
  <c r="P2484" i="1"/>
  <c r="C2303" i="4"/>
  <c r="M2303" i="4" s="1"/>
  <c r="B2745" i="1"/>
  <c r="B2303" i="4" s="1"/>
  <c r="P14" i="3"/>
  <c r="H14" i="3" s="1"/>
  <c r="Z161" i="3"/>
  <c r="AA161" i="3" s="1"/>
  <c r="O235" i="3"/>
  <c r="C235" i="3" s="1"/>
  <c r="E235" i="3" s="1"/>
  <c r="M335" i="3"/>
  <c r="D335" i="3" s="1"/>
  <c r="N402" i="3"/>
  <c r="C582" i="4"/>
  <c r="M582" i="4" s="1"/>
  <c r="B1024" i="1"/>
  <c r="B582" i="4" s="1"/>
  <c r="P1088" i="1"/>
  <c r="C646" i="4"/>
  <c r="M646" i="4" s="1"/>
  <c r="C748" i="4"/>
  <c r="M748" i="4" s="1"/>
  <c r="B1190" i="1"/>
  <c r="B748" i="4" s="1"/>
  <c r="P1190" i="1"/>
  <c r="C809" i="4"/>
  <c r="M809" i="4" s="1"/>
  <c r="B1251" i="1"/>
  <c r="B809" i="4" s="1"/>
  <c r="C1036" i="4"/>
  <c r="M1036" i="4" s="1"/>
  <c r="B1478" i="1"/>
  <c r="B1036" i="4" s="1"/>
  <c r="P1478" i="1"/>
  <c r="B1839" i="1"/>
  <c r="B1397" i="4" s="1"/>
  <c r="C1777" i="4"/>
  <c r="M1777" i="4" s="1"/>
  <c r="P2219" i="1"/>
  <c r="B2555" i="1"/>
  <c r="B2113" i="4" s="1"/>
  <c r="C1230" i="4"/>
  <c r="M1230" i="4" s="1"/>
  <c r="C573" i="4"/>
  <c r="M573" i="4" s="1"/>
  <c r="B1015" i="1"/>
  <c r="B573" i="4" s="1"/>
  <c r="C855" i="4"/>
  <c r="M855" i="4" s="1"/>
  <c r="P1297" i="1"/>
  <c r="C1152" i="4"/>
  <c r="M1152" i="4" s="1"/>
  <c r="P1594" i="1"/>
  <c r="N151" i="3"/>
  <c r="M151" i="3"/>
  <c r="D151" i="3" s="1"/>
  <c r="O225" i="3"/>
  <c r="C225" i="3" s="1"/>
  <c r="E225" i="3" s="1"/>
  <c r="R225" i="3"/>
  <c r="G225" i="3" s="1"/>
  <c r="P225" i="3"/>
  <c r="H225" i="3" s="1"/>
  <c r="C675" i="4"/>
  <c r="M675" i="4" s="1"/>
  <c r="P1117" i="1"/>
  <c r="C1249" i="4"/>
  <c r="M1249" i="4" s="1"/>
  <c r="B1691" i="1"/>
  <c r="B1249" i="4" s="1"/>
  <c r="C1601" i="4"/>
  <c r="M1601" i="4" s="1"/>
  <c r="P2043" i="1"/>
  <c r="C1759" i="4"/>
  <c r="M1759" i="4" s="1"/>
  <c r="B2201" i="1"/>
  <c r="B1759" i="4" s="1"/>
  <c r="O134" i="3"/>
  <c r="C134" i="3" s="1"/>
  <c r="E134" i="3" s="1"/>
  <c r="N134" i="3"/>
  <c r="Z342" i="3"/>
  <c r="AA342" i="3" s="1"/>
  <c r="O342" i="3"/>
  <c r="C342" i="3" s="1"/>
  <c r="E342" i="3" s="1"/>
  <c r="C995" i="4"/>
  <c r="M995" i="4" s="1"/>
  <c r="P1437" i="1"/>
  <c r="C1211" i="4"/>
  <c r="M1211" i="4" s="1"/>
  <c r="B1653" i="1"/>
  <c r="B1211" i="4" s="1"/>
  <c r="C1631" i="4"/>
  <c r="M1631" i="4" s="1"/>
  <c r="P2073" i="1"/>
  <c r="C1233" i="4"/>
  <c r="M1233" i="4" s="1"/>
  <c r="P1675" i="1"/>
  <c r="B1675" i="1"/>
  <c r="B1233" i="4" s="1"/>
  <c r="C1339" i="4"/>
  <c r="M1339" i="4" s="1"/>
  <c r="P1781" i="1"/>
  <c r="C1474" i="4"/>
  <c r="M1474" i="4" s="1"/>
  <c r="B1916" i="1"/>
  <c r="B1474" i="4" s="1"/>
  <c r="S112" i="3"/>
  <c r="J112" i="3" s="1"/>
  <c r="M112" i="3"/>
  <c r="D112" i="3" s="1"/>
  <c r="R218" i="3"/>
  <c r="G218" i="3" s="1"/>
  <c r="N218" i="3"/>
  <c r="B732" i="1"/>
  <c r="O223" i="3"/>
  <c r="C223" i="3" s="1"/>
  <c r="E223" i="3" s="1"/>
  <c r="B781" i="1"/>
  <c r="N295" i="3"/>
  <c r="M295" i="3"/>
  <c r="D295" i="3" s="1"/>
  <c r="C969" i="4"/>
  <c r="M969" i="4" s="1"/>
  <c r="P1411" i="1"/>
  <c r="C1533" i="4"/>
  <c r="M1533" i="4" s="1"/>
  <c r="B1975" i="1"/>
  <c r="B1533" i="4" s="1"/>
  <c r="C1757" i="4"/>
  <c r="M1757" i="4" s="1"/>
  <c r="P2199" i="1"/>
  <c r="R82" i="3"/>
  <c r="G82" i="3" s="1"/>
  <c r="P459" i="3"/>
  <c r="B459" i="3" s="1"/>
  <c r="C1941" i="4"/>
  <c r="M1941" i="4" s="1"/>
  <c r="P2383" i="1"/>
  <c r="C2207" i="4"/>
  <c r="M2207" i="4" s="1"/>
  <c r="P2649" i="1"/>
  <c r="N315" i="3"/>
  <c r="P397" i="3"/>
  <c r="H397" i="3" s="1"/>
  <c r="P115" i="3"/>
  <c r="B115" i="3" s="1"/>
  <c r="B649" i="1"/>
  <c r="C1774" i="4"/>
  <c r="M1774" i="4" s="1"/>
  <c r="B2216" i="1"/>
  <c r="B1774" i="4" s="1"/>
  <c r="M115" i="3"/>
  <c r="D115" i="3" s="1"/>
  <c r="C762" i="4"/>
  <c r="M762" i="4" s="1"/>
  <c r="B1204" i="1"/>
  <c r="B762" i="4" s="1"/>
  <c r="C1219" i="4"/>
  <c r="M1219" i="4" s="1"/>
  <c r="P1661" i="1"/>
  <c r="B1661" i="1"/>
  <c r="B1219" i="4" s="1"/>
  <c r="C1286" i="4"/>
  <c r="M1286" i="4" s="1"/>
  <c r="B1728" i="1"/>
  <c r="B1286" i="4" s="1"/>
  <c r="P1728" i="1"/>
  <c r="C1326" i="4"/>
  <c r="M1326" i="4" s="1"/>
  <c r="P1768" i="1"/>
  <c r="P2475" i="1"/>
  <c r="M402" i="3"/>
  <c r="D402" i="3" s="1"/>
  <c r="C1387" i="4"/>
  <c r="M1387" i="4" s="1"/>
  <c r="P1829" i="1"/>
  <c r="B1829" i="1"/>
  <c r="B1387" i="4" s="1"/>
  <c r="P1975" i="1"/>
  <c r="P2637" i="1"/>
  <c r="R115" i="3"/>
  <c r="G115" i="3" s="1"/>
  <c r="P235" i="3"/>
  <c r="H235" i="3" s="1"/>
  <c r="N422" i="3"/>
  <c r="C688" i="4"/>
  <c r="M688" i="4" s="1"/>
  <c r="B1130" i="1"/>
  <c r="B688" i="4" s="1"/>
  <c r="B1153" i="1"/>
  <c r="B711" i="4" s="1"/>
  <c r="B1181" i="1"/>
  <c r="B739" i="4" s="1"/>
  <c r="C1241" i="4"/>
  <c r="M1241" i="4" s="1"/>
  <c r="P1683" i="1"/>
  <c r="P1822" i="1"/>
  <c r="B1822" i="1"/>
  <c r="B1380" i="4" s="1"/>
  <c r="C1380" i="4"/>
  <c r="M1380" i="4" s="1"/>
  <c r="P2167" i="1"/>
  <c r="P2169" i="1"/>
  <c r="P2171" i="1"/>
  <c r="C1744" i="4"/>
  <c r="M1744" i="4" s="1"/>
  <c r="P2186" i="1"/>
  <c r="B2186" i="1"/>
  <c r="B1744" i="4" s="1"/>
  <c r="C1799" i="4"/>
  <c r="M1799" i="4" s="1"/>
  <c r="B2241" i="1"/>
  <c r="B1799" i="4" s="1"/>
  <c r="P2241" i="1"/>
  <c r="C1844" i="4"/>
  <c r="M1844" i="4" s="1"/>
  <c r="B2286" i="1"/>
  <c r="B1844" i="4" s="1"/>
  <c r="C2034" i="4"/>
  <c r="M2034" i="4" s="1"/>
  <c r="P2476" i="1"/>
  <c r="C2359" i="4"/>
  <c r="M2359" i="4" s="1"/>
  <c r="P2801" i="1"/>
  <c r="C879" i="4"/>
  <c r="M879" i="4" s="1"/>
  <c r="P1321" i="1"/>
  <c r="C1004" i="4"/>
  <c r="M1004" i="4" s="1"/>
  <c r="B1446" i="1"/>
  <c r="B1004" i="4" s="1"/>
  <c r="R322" i="3"/>
  <c r="G322" i="3" s="1"/>
  <c r="P322" i="3"/>
  <c r="B322" i="3" s="1"/>
  <c r="C763" i="4"/>
  <c r="M763" i="4" s="1"/>
  <c r="P1205" i="1"/>
  <c r="C1059" i="4"/>
  <c r="M1059" i="4" s="1"/>
  <c r="P1501" i="1"/>
  <c r="O151" i="3"/>
  <c r="C151" i="3" s="1"/>
  <c r="E151" i="3" s="1"/>
  <c r="O245" i="3"/>
  <c r="C245" i="3" s="1"/>
  <c r="E245" i="3" s="1"/>
  <c r="M245" i="3"/>
  <c r="D245" i="3" s="1"/>
  <c r="B1670" i="1"/>
  <c r="B1228" i="4" s="1"/>
  <c r="P1670" i="1"/>
  <c r="C1341" i="4"/>
  <c r="M1341" i="4" s="1"/>
  <c r="P1783" i="1"/>
  <c r="C1469" i="4"/>
  <c r="M1469" i="4" s="1"/>
  <c r="P1911" i="1"/>
  <c r="C2384" i="4"/>
  <c r="M2384" i="4" s="1"/>
  <c r="P2826" i="1"/>
  <c r="N444" i="3"/>
  <c r="M444" i="3"/>
  <c r="D444" i="3" s="1"/>
  <c r="C712" i="4"/>
  <c r="M712" i="4" s="1"/>
  <c r="B1154" i="1"/>
  <c r="B712" i="4" s="1"/>
  <c r="P1154" i="1"/>
  <c r="P2111" i="1"/>
  <c r="B2111" i="1"/>
  <c r="B1669" i="4" s="1"/>
  <c r="C2035" i="4"/>
  <c r="M2035" i="4" s="1"/>
  <c r="P2477" i="1"/>
  <c r="C2093" i="4"/>
  <c r="M2093" i="4" s="1"/>
  <c r="P2535" i="1"/>
  <c r="C858" i="4"/>
  <c r="M858" i="4" s="1"/>
  <c r="B1300" i="1"/>
  <c r="B858" i="4" s="1"/>
  <c r="C1733" i="4"/>
  <c r="M1733" i="4" s="1"/>
  <c r="P2175" i="1"/>
  <c r="C2338" i="4"/>
  <c r="M2338" i="4" s="1"/>
  <c r="B2780" i="1"/>
  <c r="B2338" i="4" s="1"/>
  <c r="C671" i="4"/>
  <c r="M671" i="4" s="1"/>
  <c r="P1113" i="1"/>
  <c r="B1113" i="1"/>
  <c r="B671" i="4" s="1"/>
  <c r="B1152" i="1"/>
  <c r="B710" i="4" s="1"/>
  <c r="P1152" i="1"/>
  <c r="P1446" i="1"/>
  <c r="C1024" i="4"/>
  <c r="M1024" i="4" s="1"/>
  <c r="B1466" i="1"/>
  <c r="B1024" i="4" s="1"/>
  <c r="P1466" i="1"/>
  <c r="C1125" i="4"/>
  <c r="M1125" i="4" s="1"/>
  <c r="B1567" i="1"/>
  <c r="B1125" i="4" s="1"/>
  <c r="C1209" i="4"/>
  <c r="M1209" i="4" s="1"/>
  <c r="P1651" i="1"/>
  <c r="C1743" i="4"/>
  <c r="M1743" i="4" s="1"/>
  <c r="P2185" i="1"/>
  <c r="B2185" i="1"/>
  <c r="B1743" i="4" s="1"/>
  <c r="C1829" i="4"/>
  <c r="M1829" i="4" s="1"/>
  <c r="P2271" i="1"/>
  <c r="B2271" i="1"/>
  <c r="B1829" i="4" s="1"/>
  <c r="P2828" i="1"/>
  <c r="C2424" i="4"/>
  <c r="M2424" i="4" s="1"/>
  <c r="P2866" i="1"/>
  <c r="S82" i="3"/>
  <c r="W82" i="3" s="1"/>
  <c r="S225" i="3"/>
  <c r="J225" i="3" s="1"/>
  <c r="C1625" i="4"/>
  <c r="M1625" i="4" s="1"/>
  <c r="B2067" i="1"/>
  <c r="B1625" i="4" s="1"/>
  <c r="P2067" i="1"/>
  <c r="C2193" i="4"/>
  <c r="M2193" i="4" s="1"/>
  <c r="P2635" i="1"/>
  <c r="R206" i="3"/>
  <c r="G206" i="3" s="1"/>
  <c r="C565" i="4"/>
  <c r="M565" i="4" s="1"/>
  <c r="P1007" i="1"/>
  <c r="C669" i="4"/>
  <c r="M669" i="4" s="1"/>
  <c r="P1111" i="1"/>
  <c r="B1111" i="1"/>
  <c r="B669" i="4" s="1"/>
  <c r="C797" i="4"/>
  <c r="M797" i="4" s="1"/>
  <c r="P1239" i="1"/>
  <c r="C1106" i="4"/>
  <c r="M1106" i="4" s="1"/>
  <c r="P1548" i="1"/>
  <c r="S9" i="3"/>
  <c r="J9" i="3" s="1"/>
  <c r="P1435" i="1"/>
  <c r="C1102" i="4"/>
  <c r="M1102" i="4" s="1"/>
  <c r="P1544" i="1"/>
  <c r="C1312" i="4"/>
  <c r="M1312" i="4" s="1"/>
  <c r="P1754" i="1"/>
  <c r="B1874" i="1"/>
  <c r="B1432" i="4" s="1"/>
  <c r="C1432" i="4"/>
  <c r="M1432" i="4" s="1"/>
  <c r="P1874" i="1"/>
  <c r="C772" i="4"/>
  <c r="M772" i="4" s="1"/>
  <c r="B1214" i="1"/>
  <c r="B772" i="4" s="1"/>
  <c r="C1063" i="4"/>
  <c r="M1063" i="4" s="1"/>
  <c r="P1505" i="1"/>
  <c r="C1070" i="4"/>
  <c r="M1070" i="4" s="1"/>
  <c r="P1512" i="1"/>
  <c r="C1352" i="4"/>
  <c r="M1352" i="4" s="1"/>
  <c r="B1794" i="1"/>
  <c r="B1352" i="4" s="1"/>
  <c r="C1430" i="4"/>
  <c r="M1430" i="4" s="1"/>
  <c r="P1872" i="1"/>
  <c r="B1872" i="1"/>
  <c r="B1430" i="4" s="1"/>
  <c r="C1763" i="4"/>
  <c r="M1763" i="4" s="1"/>
  <c r="B2205" i="1"/>
  <c r="B1763" i="4" s="1"/>
  <c r="C1837" i="4"/>
  <c r="M1837" i="4" s="1"/>
  <c r="P2279" i="1"/>
  <c r="P2553" i="1"/>
  <c r="C2111" i="4"/>
  <c r="M2111" i="4" s="1"/>
  <c r="C2286" i="4"/>
  <c r="M2286" i="4" s="1"/>
  <c r="P2728" i="1"/>
  <c r="C2301" i="4"/>
  <c r="M2301" i="4" s="1"/>
  <c r="P2743" i="1"/>
  <c r="S362" i="3"/>
  <c r="J362" i="3" s="1"/>
  <c r="O362" i="3"/>
  <c r="C362" i="3" s="1"/>
  <c r="E362" i="3" s="1"/>
  <c r="C1353" i="4"/>
  <c r="M1353" i="4" s="1"/>
  <c r="B1795" i="1"/>
  <c r="B1353" i="4" s="1"/>
  <c r="P1795" i="1"/>
  <c r="P2679" i="1"/>
  <c r="C1808" i="4"/>
  <c r="M1808" i="4" s="1"/>
  <c r="B2250" i="1"/>
  <c r="B1808" i="4" s="1"/>
  <c r="P2250" i="1"/>
  <c r="R14" i="3"/>
  <c r="G14" i="3" s="1"/>
  <c r="S235" i="3"/>
  <c r="J235" i="3" s="1"/>
  <c r="O295" i="3"/>
  <c r="C295" i="3" s="1"/>
  <c r="E295" i="3" s="1"/>
  <c r="P422" i="3"/>
  <c r="B422" i="3" s="1"/>
  <c r="M298" i="3"/>
  <c r="D298" i="3" s="1"/>
  <c r="S422" i="3"/>
  <c r="W422" i="3" s="1"/>
  <c r="B1151" i="1"/>
  <c r="B709" i="4" s="1"/>
  <c r="P1204" i="1"/>
  <c r="P1225" i="1"/>
  <c r="C1685" i="4"/>
  <c r="M1685" i="4" s="1"/>
  <c r="P2127" i="1"/>
  <c r="C1775" i="4"/>
  <c r="M1775" i="4" s="1"/>
  <c r="P2217" i="1"/>
  <c r="B2217" i="1"/>
  <c r="B1775" i="4" s="1"/>
  <c r="B2567" i="1"/>
  <c r="B2125" i="4" s="1"/>
  <c r="P2567" i="1"/>
  <c r="C2156" i="4"/>
  <c r="M2156" i="4" s="1"/>
  <c r="P2598" i="1"/>
  <c r="C2402" i="4"/>
  <c r="M2402" i="4" s="1"/>
  <c r="B2844" i="1"/>
  <c r="B2402" i="4" s="1"/>
  <c r="P2844" i="1"/>
  <c r="C1350" i="4"/>
  <c r="M1350" i="4" s="1"/>
  <c r="P1792" i="1"/>
  <c r="C1889" i="4"/>
  <c r="M1889" i="4" s="1"/>
  <c r="P2331" i="1"/>
  <c r="C2088" i="4"/>
  <c r="M2088" i="4" s="1"/>
  <c r="B2530" i="1"/>
  <c r="B2088" i="4" s="1"/>
  <c r="P2530" i="1"/>
  <c r="C2386" i="4"/>
  <c r="M2386" i="4" s="1"/>
  <c r="Z317" i="3"/>
  <c r="AA317" i="3" s="1"/>
  <c r="R317" i="3"/>
  <c r="G317" i="3" s="1"/>
  <c r="C714" i="4"/>
  <c r="M714" i="4" s="1"/>
  <c r="B1156" i="1"/>
  <c r="B714" i="4" s="1"/>
  <c r="P1156" i="1"/>
  <c r="C1657" i="4"/>
  <c r="M1657" i="4" s="1"/>
  <c r="P2099" i="1"/>
  <c r="O160" i="3"/>
  <c r="C160" i="3" s="1"/>
  <c r="E160" i="3" s="1"/>
  <c r="Z160" i="3"/>
  <c r="AA160" i="3" s="1"/>
  <c r="M315" i="3"/>
  <c r="D315" i="3" s="1"/>
  <c r="C1226" i="4"/>
  <c r="M1226" i="4" s="1"/>
  <c r="P1668" i="1"/>
  <c r="B1668" i="1"/>
  <c r="B1226" i="4" s="1"/>
  <c r="P2810" i="1"/>
  <c r="B2810" i="1"/>
  <c r="B2368" i="4" s="1"/>
  <c r="P9" i="3"/>
  <c r="B9" i="3" s="1"/>
  <c r="P160" i="3"/>
  <c r="B160" i="3" s="1"/>
  <c r="C662" i="4"/>
  <c r="M662" i="4" s="1"/>
  <c r="P1104" i="1"/>
  <c r="S122" i="3"/>
  <c r="J122" i="3" s="1"/>
  <c r="P298" i="3"/>
  <c r="H298" i="3" s="1"/>
  <c r="P1052" i="1"/>
  <c r="B1060" i="1"/>
  <c r="B618" i="4" s="1"/>
  <c r="P1064" i="1"/>
  <c r="C723" i="4"/>
  <c r="M723" i="4" s="1"/>
  <c r="B1165" i="1"/>
  <c r="B723" i="4" s="1"/>
  <c r="P1165" i="1"/>
  <c r="B1297" i="1"/>
  <c r="B855" i="4" s="1"/>
  <c r="B1321" i="1"/>
  <c r="B879" i="4" s="1"/>
  <c r="C928" i="4"/>
  <c r="M928" i="4" s="1"/>
  <c r="B1370" i="1"/>
  <c r="B928" i="4" s="1"/>
  <c r="B1458" i="1"/>
  <c r="B1016" i="4" s="1"/>
  <c r="C1032" i="4"/>
  <c r="M1032" i="4" s="1"/>
  <c r="P1474" i="1"/>
  <c r="B1594" i="1"/>
  <c r="B1152" i="4" s="1"/>
  <c r="C1178" i="4"/>
  <c r="M1178" i="4" s="1"/>
  <c r="P1620" i="1"/>
  <c r="B1620" i="1"/>
  <c r="B1178" i="4" s="1"/>
  <c r="B1792" i="1"/>
  <c r="B1350" i="4" s="1"/>
  <c r="B1934" i="1"/>
  <c r="B1492" i="4" s="1"/>
  <c r="P2112" i="1"/>
  <c r="C1717" i="4"/>
  <c r="M1717" i="4" s="1"/>
  <c r="P2159" i="1"/>
  <c r="B2303" i="1"/>
  <c r="B1861" i="4" s="1"/>
  <c r="P2303" i="1"/>
  <c r="B2331" i="1"/>
  <c r="B1889" i="4" s="1"/>
  <c r="P2745" i="1"/>
  <c r="C2421" i="4"/>
  <c r="M2421" i="4" s="1"/>
  <c r="B2863" i="1"/>
  <c r="B2421" i="4" s="1"/>
  <c r="S84" i="3"/>
  <c r="W84" i="3" s="1"/>
  <c r="Z191" i="3"/>
  <c r="AA191" i="3" s="1"/>
  <c r="C226" i="4"/>
  <c r="M226" i="4" s="1"/>
  <c r="C1061" i="4"/>
  <c r="M1061" i="4" s="1"/>
  <c r="P1503" i="1"/>
  <c r="C1655" i="4"/>
  <c r="M1655" i="4" s="1"/>
  <c r="P2097" i="1"/>
  <c r="C1852" i="4"/>
  <c r="M1852" i="4" s="1"/>
  <c r="P2294" i="1"/>
  <c r="P2499" i="1"/>
  <c r="C2057" i="4"/>
  <c r="M2057" i="4" s="1"/>
  <c r="B2803" i="1"/>
  <c r="B2361" i="4" s="1"/>
  <c r="P2803" i="1"/>
  <c r="C882" i="4"/>
  <c r="M882" i="4" s="1"/>
  <c r="P1324" i="1"/>
  <c r="C1066" i="4"/>
  <c r="M1066" i="4" s="1"/>
  <c r="B1508" i="1"/>
  <c r="B1066" i="4" s="1"/>
  <c r="P1508" i="1"/>
  <c r="C2103" i="4"/>
  <c r="M2103" i="4" s="1"/>
  <c r="B2545" i="1"/>
  <c r="B2103" i="4" s="1"/>
  <c r="D229" i="4"/>
  <c r="C738" i="4"/>
  <c r="M738" i="4" s="1"/>
  <c r="P1180" i="1"/>
  <c r="P2787" i="1"/>
  <c r="P2824" i="1"/>
  <c r="P137" i="3"/>
  <c r="B137" i="3" s="1"/>
  <c r="S268" i="3"/>
  <c r="J268" i="3" s="1"/>
  <c r="D73" i="4"/>
  <c r="A217" i="4"/>
  <c r="C999" i="4"/>
  <c r="M999" i="4" s="1"/>
  <c r="B1441" i="1"/>
  <c r="B999" i="4" s="1"/>
  <c r="P1560" i="1"/>
  <c r="P1647" i="1"/>
  <c r="P1742" i="1"/>
  <c r="C806" i="4"/>
  <c r="M806" i="4" s="1"/>
  <c r="R137" i="3"/>
  <c r="G137" i="3" s="1"/>
  <c r="S168" i="3"/>
  <c r="J168" i="3" s="1"/>
  <c r="B600" i="1"/>
  <c r="B1044" i="1"/>
  <c r="B602" i="4" s="1"/>
  <c r="B1087" i="1"/>
  <c r="B645" i="4" s="1"/>
  <c r="C663" i="4"/>
  <c r="M663" i="4" s="1"/>
  <c r="B1105" i="1"/>
  <c r="B663" i="4" s="1"/>
  <c r="P1105" i="1"/>
  <c r="C775" i="4"/>
  <c r="M775" i="4" s="1"/>
  <c r="B1217" i="1"/>
  <c r="B775" i="4" s="1"/>
  <c r="P1217" i="1"/>
  <c r="B1231" i="1"/>
  <c r="B789" i="4" s="1"/>
  <c r="C922" i="4"/>
  <c r="M922" i="4" s="1"/>
  <c r="B1364" i="1"/>
  <c r="B922" i="4" s="1"/>
  <c r="P1364" i="1"/>
  <c r="B1570" i="1"/>
  <c r="B1128" i="4" s="1"/>
  <c r="B1736" i="1"/>
  <c r="B1294" i="4" s="1"/>
  <c r="B1991" i="1"/>
  <c r="B1549" i="4" s="1"/>
  <c r="B2098" i="1"/>
  <c r="B1656" i="4" s="1"/>
  <c r="B2179" i="1"/>
  <c r="B1737" i="4" s="1"/>
  <c r="B2220" i="1"/>
  <c r="B1778" i="4" s="1"/>
  <c r="B2295" i="1"/>
  <c r="B1853" i="4" s="1"/>
  <c r="B2332" i="1"/>
  <c r="B1890" i="4" s="1"/>
  <c r="B2334" i="1"/>
  <c r="B1892" i="4" s="1"/>
  <c r="C2039" i="4"/>
  <c r="M2039" i="4" s="1"/>
  <c r="P2481" i="1"/>
  <c r="B2514" i="1"/>
  <c r="B2072" i="4" s="1"/>
  <c r="C2295" i="4"/>
  <c r="M2295" i="4" s="1"/>
  <c r="B2737" i="1"/>
  <c r="B2295" i="4" s="1"/>
  <c r="C2374" i="4"/>
  <c r="M2374" i="4" s="1"/>
  <c r="P2816" i="1"/>
  <c r="D209" i="4"/>
  <c r="C1121" i="4"/>
  <c r="M1121" i="4" s="1"/>
  <c r="B1563" i="1"/>
  <c r="B1121" i="4" s="1"/>
  <c r="C1968" i="4"/>
  <c r="M1968" i="4" s="1"/>
  <c r="P2410" i="1"/>
  <c r="C2224" i="4"/>
  <c r="M2224" i="4" s="1"/>
  <c r="P2666" i="1"/>
  <c r="P1011" i="1"/>
  <c r="P1237" i="1"/>
  <c r="C873" i="4"/>
  <c r="M873" i="4" s="1"/>
  <c r="P1315" i="1"/>
  <c r="P1326" i="1"/>
  <c r="P1388" i="1"/>
  <c r="P1390" i="1"/>
  <c r="B1068" i="1"/>
  <c r="B626" i="4" s="1"/>
  <c r="C626" i="4"/>
  <c r="M626" i="4" s="1"/>
  <c r="C1512" i="4"/>
  <c r="M1512" i="4" s="1"/>
  <c r="B1954" i="1"/>
  <c r="B1512" i="4" s="1"/>
  <c r="P1954" i="1"/>
  <c r="B2566" i="1"/>
  <c r="B2124" i="4" s="1"/>
  <c r="C2124" i="4"/>
  <c r="M2124" i="4" s="1"/>
  <c r="C2418" i="4"/>
  <c r="M2418" i="4" s="1"/>
  <c r="B2860" i="1"/>
  <c r="B2418" i="4" s="1"/>
  <c r="P2860" i="1"/>
  <c r="C1834" i="4"/>
  <c r="M1834" i="4" s="1"/>
  <c r="D214" i="4"/>
  <c r="D224" i="4"/>
  <c r="C2180" i="4"/>
  <c r="M2180" i="4" s="1"/>
  <c r="B2622" i="1"/>
  <c r="B2180" i="4" s="1"/>
  <c r="A93" i="4"/>
  <c r="P1102" i="1"/>
  <c r="C1064" i="4"/>
  <c r="M1064" i="4" s="1"/>
  <c r="B1506" i="1"/>
  <c r="B1064" i="4" s="1"/>
  <c r="P1506" i="1"/>
  <c r="P1590" i="1"/>
  <c r="P1638" i="1"/>
  <c r="C1278" i="4"/>
  <c r="M1278" i="4" s="1"/>
  <c r="B1720" i="1"/>
  <c r="B1278" i="4" s="1"/>
  <c r="P2013" i="1"/>
  <c r="B2408" i="1"/>
  <c r="B1966" i="4" s="1"/>
  <c r="P2408" i="1"/>
  <c r="N41" i="3"/>
  <c r="Z177" i="3"/>
  <c r="AA177" i="3" s="1"/>
  <c r="Z249" i="3"/>
  <c r="AA249" i="3" s="1"/>
  <c r="C568" i="4"/>
  <c r="M568" i="4" s="1"/>
  <c r="P1010" i="1"/>
  <c r="C1117" i="4"/>
  <c r="M1117" i="4" s="1"/>
  <c r="P1559" i="1"/>
  <c r="C1403" i="4"/>
  <c r="M1403" i="4" s="1"/>
  <c r="P1845" i="1"/>
  <c r="C1503" i="4"/>
  <c r="M1503" i="4" s="1"/>
  <c r="B1945" i="1"/>
  <c r="B1503" i="4" s="1"/>
  <c r="P2024" i="1"/>
  <c r="B2024" i="1"/>
  <c r="B1582" i="4" s="1"/>
  <c r="P2174" i="1"/>
  <c r="P2248" i="1"/>
  <c r="P2358" i="1"/>
  <c r="P2563" i="1"/>
  <c r="P2596" i="1"/>
  <c r="P2640" i="1"/>
  <c r="P2739" i="1"/>
  <c r="C2342" i="4"/>
  <c r="M2342" i="4" s="1"/>
  <c r="B2784" i="1"/>
  <c r="B2342" i="4" s="1"/>
  <c r="P2818" i="1"/>
  <c r="C1128" i="4"/>
  <c r="M1128" i="4" s="1"/>
  <c r="N170" i="3"/>
  <c r="N184" i="3"/>
  <c r="C2343" i="4"/>
  <c r="M2343" i="4" s="1"/>
  <c r="D233" i="4"/>
  <c r="N91" i="4"/>
  <c r="A231" i="4"/>
  <c r="N230" i="4"/>
  <c r="D191" i="4"/>
  <c r="N218" i="4"/>
  <c r="D216" i="4"/>
  <c r="D221" i="4"/>
  <c r="D226" i="4"/>
  <c r="C1316" i="4"/>
  <c r="M1316" i="4" s="1"/>
  <c r="B1758" i="1"/>
  <c r="B1316" i="4" s="1"/>
  <c r="C1457" i="4"/>
  <c r="M1457" i="4" s="1"/>
  <c r="P1899" i="1"/>
  <c r="C1997" i="4"/>
  <c r="M1997" i="4" s="1"/>
  <c r="B2439" i="1"/>
  <c r="B1997" i="4" s="1"/>
  <c r="P2439" i="1"/>
  <c r="B2812" i="1"/>
  <c r="B2370" i="4" s="1"/>
  <c r="P2812" i="1"/>
  <c r="C2370" i="4"/>
  <c r="M2370" i="4" s="1"/>
  <c r="C1056" i="4"/>
  <c r="M1056" i="4" s="1"/>
  <c r="P1498" i="1"/>
  <c r="C1287" i="4"/>
  <c r="M1287" i="4" s="1"/>
  <c r="P1729" i="1"/>
  <c r="C2013" i="4"/>
  <c r="M2013" i="4" s="1"/>
  <c r="P2455" i="1"/>
  <c r="C2214" i="4"/>
  <c r="M2214" i="4" s="1"/>
  <c r="B2656" i="1"/>
  <c r="B2214" i="4" s="1"/>
  <c r="B2805" i="1"/>
  <c r="B2363" i="4" s="1"/>
  <c r="P2805" i="1"/>
  <c r="C2363" i="4"/>
  <c r="M2363" i="4" s="1"/>
  <c r="C1251" i="4"/>
  <c r="M1251" i="4" s="1"/>
  <c r="P1693" i="1"/>
  <c r="D78" i="4"/>
  <c r="A108" i="4"/>
  <c r="B1238" i="1"/>
  <c r="B796" i="4" s="1"/>
  <c r="P1238" i="1"/>
  <c r="C1166" i="4"/>
  <c r="M1166" i="4" s="1"/>
  <c r="B1608" i="1"/>
  <c r="B1166" i="4" s="1"/>
  <c r="C1283" i="4"/>
  <c r="M1283" i="4" s="1"/>
  <c r="P1725" i="1"/>
  <c r="C1372" i="4"/>
  <c r="M1372" i="4" s="1"/>
  <c r="P1814" i="1"/>
  <c r="C1967" i="4"/>
  <c r="M1967" i="4" s="1"/>
  <c r="P2409" i="1"/>
  <c r="C2254" i="4"/>
  <c r="M2254" i="4" s="1"/>
  <c r="P2696" i="1"/>
  <c r="D182" i="4"/>
  <c r="C1184" i="4"/>
  <c r="M1184" i="4" s="1"/>
  <c r="P1626" i="1"/>
  <c r="C1370" i="4"/>
  <c r="M1370" i="4" s="1"/>
  <c r="P1812" i="1"/>
  <c r="C1840" i="4"/>
  <c r="M1840" i="4" s="1"/>
  <c r="P2282" i="1"/>
  <c r="C1933" i="4"/>
  <c r="M1933" i="4" s="1"/>
  <c r="B2375" i="1"/>
  <c r="B1933" i="4" s="1"/>
  <c r="P2375" i="1"/>
  <c r="C542" i="4"/>
  <c r="M542" i="4" s="1"/>
  <c r="P984" i="1"/>
  <c r="C1301" i="4"/>
  <c r="M1301" i="4" s="1"/>
  <c r="B1743" i="1"/>
  <c r="B1301" i="4" s="1"/>
  <c r="C1330" i="4"/>
  <c r="M1330" i="4" s="1"/>
  <c r="B1772" i="1"/>
  <c r="B1330" i="4" s="1"/>
  <c r="C1361" i="4"/>
  <c r="M1361" i="4" s="1"/>
  <c r="B1803" i="1"/>
  <c r="B1361" i="4" s="1"/>
  <c r="C1672" i="4"/>
  <c r="M1672" i="4" s="1"/>
  <c r="P2114" i="1"/>
  <c r="P2204" i="1"/>
  <c r="C634" i="4"/>
  <c r="M634" i="4" s="1"/>
  <c r="R377" i="3"/>
  <c r="G377" i="3" s="1"/>
  <c r="C614" i="4"/>
  <c r="M614" i="4" s="1"/>
  <c r="B1056" i="1"/>
  <c r="B614" i="4" s="1"/>
  <c r="C1263" i="4"/>
  <c r="M1263" i="4" s="1"/>
  <c r="B1705" i="1"/>
  <c r="B1263" i="4" s="1"/>
  <c r="C1368" i="4"/>
  <c r="M1368" i="4" s="1"/>
  <c r="B1810" i="1"/>
  <c r="B1368" i="4" s="1"/>
  <c r="P1810" i="1"/>
  <c r="C1897" i="4"/>
  <c r="M1897" i="4" s="1"/>
  <c r="P2339" i="1"/>
  <c r="C2393" i="4"/>
  <c r="M2393" i="4" s="1"/>
  <c r="P2835" i="1"/>
  <c r="B2835" i="1"/>
  <c r="B2393" i="4" s="1"/>
  <c r="S214" i="3"/>
  <c r="W214" i="3" s="1"/>
  <c r="C693" i="4"/>
  <c r="M693" i="4" s="1"/>
  <c r="P1135" i="1"/>
  <c r="C1207" i="4"/>
  <c r="M1207" i="4" s="1"/>
  <c r="B1649" i="1"/>
  <c r="B1207" i="4" s="1"/>
  <c r="P1649" i="1"/>
  <c r="C2123" i="4"/>
  <c r="M2123" i="4" s="1"/>
  <c r="P2565" i="1"/>
  <c r="O338" i="3"/>
  <c r="C338" i="3" s="1"/>
  <c r="E338" i="3" s="1"/>
  <c r="C547" i="4"/>
  <c r="M547" i="4" s="1"/>
  <c r="P989" i="1"/>
  <c r="C2177" i="4"/>
  <c r="M2177" i="4" s="1"/>
  <c r="B2619" i="1"/>
  <c r="B2177" i="4" s="1"/>
  <c r="P2670" i="1"/>
  <c r="C739" i="4"/>
  <c r="M739" i="4" s="1"/>
  <c r="R9" i="3"/>
  <c r="G9" i="3" s="1"/>
  <c r="N9" i="3"/>
  <c r="P656" i="1"/>
  <c r="B656" i="1"/>
  <c r="C744" i="4"/>
  <c r="M744" i="4" s="1"/>
  <c r="B1186" i="1"/>
  <c r="B744" i="4" s="1"/>
  <c r="C1145" i="4"/>
  <c r="M1145" i="4" s="1"/>
  <c r="B1587" i="1"/>
  <c r="B1145" i="4" s="1"/>
  <c r="P1691" i="1"/>
  <c r="C1373" i="4"/>
  <c r="M1373" i="4" s="1"/>
  <c r="P1815" i="1"/>
  <c r="C1922" i="4"/>
  <c r="M1922" i="4" s="1"/>
  <c r="B2364" i="1"/>
  <c r="B1922" i="4" s="1"/>
  <c r="P2364" i="1"/>
  <c r="C2222" i="4"/>
  <c r="M2222" i="4" s="1"/>
  <c r="P2664" i="1"/>
  <c r="B2664" i="1"/>
  <c r="B2222" i="4" s="1"/>
  <c r="P2685" i="1"/>
  <c r="B2685" i="1"/>
  <c r="B2243" i="4" s="1"/>
  <c r="C1929" i="4"/>
  <c r="M1929" i="4" s="1"/>
  <c r="N15" i="3"/>
  <c r="R98" i="3"/>
  <c r="G98" i="3" s="1"/>
  <c r="C534" i="4"/>
  <c r="M534" i="4" s="1"/>
  <c r="P976" i="1"/>
  <c r="C837" i="4"/>
  <c r="M837" i="4" s="1"/>
  <c r="P1279" i="1"/>
  <c r="B1279" i="1"/>
  <c r="B837" i="4" s="1"/>
  <c r="C866" i="4"/>
  <c r="M866" i="4" s="1"/>
  <c r="B1308" i="1"/>
  <c r="B866" i="4" s="1"/>
  <c r="C1008" i="4"/>
  <c r="M1008" i="4" s="1"/>
  <c r="B1450" i="1"/>
  <c r="B1008" i="4" s="1"/>
  <c r="P1450" i="1"/>
  <c r="P1624" i="1"/>
  <c r="P1743" i="1"/>
  <c r="C1346" i="4"/>
  <c r="M1346" i="4" s="1"/>
  <c r="P1788" i="1"/>
  <c r="B1788" i="1"/>
  <c r="B1346" i="4" s="1"/>
  <c r="P1803" i="1"/>
  <c r="P2048" i="1"/>
  <c r="C1606" i="4"/>
  <c r="M1606" i="4" s="1"/>
  <c r="B2048" i="1"/>
  <c r="B1606" i="4" s="1"/>
  <c r="C1781" i="4"/>
  <c r="M1781" i="4" s="1"/>
  <c r="B2223" i="1"/>
  <c r="B1781" i="4" s="1"/>
  <c r="P2223" i="1"/>
  <c r="C2108" i="4"/>
  <c r="M2108" i="4" s="1"/>
  <c r="P2550" i="1"/>
  <c r="C2168" i="4"/>
  <c r="M2168" i="4" s="1"/>
  <c r="B2610" i="1"/>
  <c r="B2168" i="4" s="1"/>
  <c r="P2610" i="1"/>
  <c r="P2617" i="1"/>
  <c r="C2175" i="4"/>
  <c r="M2175" i="4" s="1"/>
  <c r="C2329" i="4"/>
  <c r="M2329" i="4" s="1"/>
  <c r="P2771" i="1"/>
  <c r="C2389" i="4"/>
  <c r="M2389" i="4" s="1"/>
  <c r="P2831" i="1"/>
  <c r="S98" i="3"/>
  <c r="W98" i="3" s="1"/>
  <c r="M242" i="3"/>
  <c r="D242" i="3" s="1"/>
  <c r="P253" i="3"/>
  <c r="H253" i="3" s="1"/>
  <c r="Z280" i="3"/>
  <c r="AA280" i="3" s="1"/>
  <c r="D109" i="4"/>
  <c r="N111" i="4"/>
  <c r="D114" i="4"/>
  <c r="D119" i="4"/>
  <c r="D124" i="4"/>
  <c r="N126" i="4"/>
  <c r="C599" i="4"/>
  <c r="M599" i="4" s="1"/>
  <c r="B1041" i="1"/>
  <c r="B599" i="4" s="1"/>
  <c r="P1056" i="1"/>
  <c r="C753" i="4"/>
  <c r="M753" i="4" s="1"/>
  <c r="B1195" i="1"/>
  <c r="B753" i="4" s="1"/>
  <c r="P1214" i="1"/>
  <c r="P1216" i="1"/>
  <c r="P1247" i="1"/>
  <c r="P1274" i="1"/>
  <c r="B1326" i="1"/>
  <c r="B884" i="4" s="1"/>
  <c r="C906" i="4"/>
  <c r="M906" i="4" s="1"/>
  <c r="P1348" i="1"/>
  <c r="B1348" i="1"/>
  <c r="B906" i="4" s="1"/>
  <c r="C924" i="4"/>
  <c r="M924" i="4" s="1"/>
  <c r="P1366" i="1"/>
  <c r="C937" i="4"/>
  <c r="M937" i="4" s="1"/>
  <c r="B1379" i="1"/>
  <c r="B937" i="4" s="1"/>
  <c r="C962" i="4"/>
  <c r="M962" i="4" s="1"/>
  <c r="P1404" i="1"/>
  <c r="P1604" i="1"/>
  <c r="C1257" i="4"/>
  <c r="M1257" i="4" s="1"/>
  <c r="B1699" i="1"/>
  <c r="B1257" i="4" s="1"/>
  <c r="P1705" i="1"/>
  <c r="C1266" i="4"/>
  <c r="M1266" i="4" s="1"/>
  <c r="B1708" i="1"/>
  <c r="B1266" i="4" s="1"/>
  <c r="P1708" i="1"/>
  <c r="C1320" i="4"/>
  <c r="M1320" i="4" s="1"/>
  <c r="P1762" i="1"/>
  <c r="C1433" i="4"/>
  <c r="M1433" i="4" s="1"/>
  <c r="P1875" i="1"/>
  <c r="C1567" i="4"/>
  <c r="M1567" i="4" s="1"/>
  <c r="B2009" i="1"/>
  <c r="B1567" i="4" s="1"/>
  <c r="C1687" i="4"/>
  <c r="M1687" i="4" s="1"/>
  <c r="P2129" i="1"/>
  <c r="P2216" i="1"/>
  <c r="P2220" i="1"/>
  <c r="C1964" i="4"/>
  <c r="M1964" i="4" s="1"/>
  <c r="B2406" i="1"/>
  <c r="B1964" i="4" s="1"/>
  <c r="C2063" i="4"/>
  <c r="M2063" i="4" s="1"/>
  <c r="P2505" i="1"/>
  <c r="C2117" i="4"/>
  <c r="M2117" i="4" s="1"/>
  <c r="B2559" i="1"/>
  <c r="B2117" i="4" s="1"/>
  <c r="P2559" i="1"/>
  <c r="C2131" i="4"/>
  <c r="M2131" i="4" s="1"/>
  <c r="B2573" i="1"/>
  <c r="B2131" i="4" s="1"/>
  <c r="P2573" i="1"/>
  <c r="B2580" i="1"/>
  <c r="B2138" i="4" s="1"/>
  <c r="P2704" i="1"/>
  <c r="B2704" i="1"/>
  <c r="B2262" i="4" s="1"/>
  <c r="B2739" i="1"/>
  <c r="B2297" i="4" s="1"/>
  <c r="C2360" i="4"/>
  <c r="M2360" i="4" s="1"/>
  <c r="B2802" i="1"/>
  <c r="B2360" i="4" s="1"/>
  <c r="C807" i="4"/>
  <c r="M807" i="4" s="1"/>
  <c r="C606" i="4"/>
  <c r="M606" i="4" s="1"/>
  <c r="P1048" i="1"/>
  <c r="C918" i="4"/>
  <c r="M918" i="4" s="1"/>
  <c r="P1360" i="1"/>
  <c r="B1360" i="1"/>
  <c r="B918" i="4" s="1"/>
  <c r="C965" i="4"/>
  <c r="M965" i="4" s="1"/>
  <c r="P1407" i="1"/>
  <c r="C1579" i="4"/>
  <c r="M1579" i="4" s="1"/>
  <c r="B2021" i="1"/>
  <c r="B1579" i="4" s="1"/>
  <c r="P2021" i="1"/>
  <c r="C2216" i="4"/>
  <c r="M2216" i="4" s="1"/>
  <c r="B2658" i="1"/>
  <c r="B2216" i="4" s="1"/>
  <c r="C2239" i="4"/>
  <c r="M2239" i="4" s="1"/>
  <c r="P2681" i="1"/>
  <c r="C2356" i="4"/>
  <c r="M2356" i="4" s="1"/>
  <c r="P2798" i="1"/>
  <c r="B2798" i="1"/>
  <c r="B2356" i="4" s="1"/>
  <c r="B1382" i="1"/>
  <c r="B940" i="4" s="1"/>
  <c r="C940" i="4"/>
  <c r="M940" i="4" s="1"/>
  <c r="B2019" i="1"/>
  <c r="B1577" i="4" s="1"/>
  <c r="C1577" i="4"/>
  <c r="M1577" i="4" s="1"/>
  <c r="C1814" i="4"/>
  <c r="M1814" i="4" s="1"/>
  <c r="B2256" i="1"/>
  <c r="B1814" i="4" s="1"/>
  <c r="C1942" i="4"/>
  <c r="M1942" i="4" s="1"/>
  <c r="B2384" i="1"/>
  <c r="B1942" i="4" s="1"/>
  <c r="C2288" i="4"/>
  <c r="M2288" i="4" s="1"/>
  <c r="P2730" i="1"/>
  <c r="C813" i="4"/>
  <c r="M813" i="4" s="1"/>
  <c r="B1255" i="1"/>
  <c r="B813" i="4" s="1"/>
  <c r="C2187" i="4"/>
  <c r="M2187" i="4" s="1"/>
  <c r="B2629" i="1"/>
  <c r="B2187" i="4" s="1"/>
  <c r="D83" i="4"/>
  <c r="N85" i="4"/>
  <c r="C611" i="4"/>
  <c r="M611" i="4" s="1"/>
  <c r="P1053" i="1"/>
  <c r="C865" i="4"/>
  <c r="M865" i="4" s="1"/>
  <c r="B1307" i="1"/>
  <c r="B865" i="4" s="1"/>
  <c r="C896" i="4"/>
  <c r="M896" i="4" s="1"/>
  <c r="B1338" i="1"/>
  <c r="B896" i="4" s="1"/>
  <c r="Z451" i="3"/>
  <c r="AA451" i="3" s="1"/>
  <c r="B596" i="1"/>
  <c r="N37" i="3"/>
  <c r="C874" i="4"/>
  <c r="M874" i="4" s="1"/>
  <c r="B1316" i="1"/>
  <c r="B874" i="4" s="1"/>
  <c r="C912" i="4"/>
  <c r="M912" i="4" s="1"/>
  <c r="P1354" i="1"/>
  <c r="B1354" i="1"/>
  <c r="B912" i="4" s="1"/>
  <c r="C961" i="4"/>
  <c r="M961" i="4" s="1"/>
  <c r="P1403" i="1"/>
  <c r="C1029" i="4"/>
  <c r="M1029" i="4" s="1"/>
  <c r="P1471" i="1"/>
  <c r="R88" i="3"/>
  <c r="G88" i="3" s="1"/>
  <c r="M377" i="3"/>
  <c r="D377" i="3" s="1"/>
  <c r="C1391" i="4"/>
  <c r="M1391" i="4" s="1"/>
  <c r="P1833" i="1"/>
  <c r="D207" i="4"/>
  <c r="P767" i="1"/>
  <c r="O281" i="3"/>
  <c r="C281" i="3" s="1"/>
  <c r="E281" i="3" s="1"/>
  <c r="P281" i="3"/>
  <c r="H281" i="3" s="1"/>
  <c r="C538" i="4"/>
  <c r="M538" i="4" s="1"/>
  <c r="B980" i="1"/>
  <c r="B538" i="4" s="1"/>
  <c r="P1300" i="1"/>
  <c r="C1040" i="4"/>
  <c r="M1040" i="4" s="1"/>
  <c r="P1482" i="1"/>
  <c r="P2256" i="1"/>
  <c r="C1919" i="4"/>
  <c r="M1919" i="4" s="1"/>
  <c r="P2361" i="1"/>
  <c r="P2384" i="1"/>
  <c r="C2067" i="4"/>
  <c r="M2067" i="4" s="1"/>
  <c r="P2509" i="1"/>
  <c r="B2509" i="1"/>
  <c r="B2067" i="4" s="1"/>
  <c r="C587" i="4"/>
  <c r="M587" i="4" s="1"/>
  <c r="B1029" i="1"/>
  <c r="B587" i="4" s="1"/>
  <c r="P2629" i="1"/>
  <c r="D131" i="4"/>
  <c r="A146" i="4"/>
  <c r="P1015" i="1"/>
  <c r="P1608" i="1"/>
  <c r="B2041" i="1"/>
  <c r="B1599" i="4" s="1"/>
  <c r="C1599" i="4"/>
  <c r="M1599" i="4" s="1"/>
  <c r="P2189" i="1"/>
  <c r="B2621" i="1"/>
  <c r="B2179" i="4" s="1"/>
  <c r="C2179" i="4"/>
  <c r="M2179" i="4" s="1"/>
  <c r="C2391" i="4"/>
  <c r="M2391" i="4" s="1"/>
  <c r="P2833" i="1"/>
  <c r="N98" i="3"/>
  <c r="C667" i="4"/>
  <c r="M667" i="4" s="1"/>
  <c r="B1109" i="1"/>
  <c r="B667" i="4" s="1"/>
  <c r="C1435" i="4"/>
  <c r="M1435" i="4" s="1"/>
  <c r="P1877" i="1"/>
  <c r="B1877" i="1"/>
  <c r="B1435" i="4" s="1"/>
  <c r="C1634" i="4"/>
  <c r="M1634" i="4" s="1"/>
  <c r="P2076" i="1"/>
  <c r="B2230" i="1"/>
  <c r="B1788" i="4" s="1"/>
  <c r="C1788" i="4"/>
  <c r="M1788" i="4" s="1"/>
  <c r="B2438" i="1"/>
  <c r="B1996" i="4" s="1"/>
  <c r="C1996" i="4"/>
  <c r="M1996" i="4" s="1"/>
  <c r="P2438" i="1"/>
  <c r="C2147" i="4"/>
  <c r="M2147" i="4" s="1"/>
  <c r="P2589" i="1"/>
  <c r="C2243" i="4"/>
  <c r="M2243" i="4" s="1"/>
  <c r="P1249" i="1"/>
  <c r="P1456" i="1"/>
  <c r="C1221" i="4"/>
  <c r="M1221" i="4" s="1"/>
  <c r="B1663" i="1"/>
  <c r="B1221" i="4" s="1"/>
  <c r="C1282" i="4"/>
  <c r="M1282" i="4" s="1"/>
  <c r="B1724" i="1"/>
  <c r="B1282" i="4" s="1"/>
  <c r="C1322" i="4"/>
  <c r="M1322" i="4" s="1"/>
  <c r="P1764" i="1"/>
  <c r="P1772" i="1"/>
  <c r="N281" i="3"/>
  <c r="M22" i="3"/>
  <c r="D22" i="3" s="1"/>
  <c r="S22" i="3"/>
  <c r="W22" i="3" s="1"/>
  <c r="R59" i="3"/>
  <c r="G59" i="3" s="1"/>
  <c r="P60" i="3"/>
  <c r="H60" i="3" s="1"/>
  <c r="B663" i="1"/>
  <c r="M132" i="3"/>
  <c r="D132" i="3" s="1"/>
  <c r="Z154" i="3"/>
  <c r="AA154" i="3" s="1"/>
  <c r="N154" i="3"/>
  <c r="D203" i="4"/>
  <c r="N205" i="4"/>
  <c r="Z374" i="3"/>
  <c r="AA374" i="3" s="1"/>
  <c r="M374" i="3"/>
  <c r="D374" i="3" s="1"/>
  <c r="O460" i="3"/>
  <c r="C460" i="3" s="1"/>
  <c r="E460" i="3" s="1"/>
  <c r="P460" i="3"/>
  <c r="H460" i="3" s="1"/>
  <c r="C543" i="4"/>
  <c r="M543" i="4" s="1"/>
  <c r="P985" i="1"/>
  <c r="P1029" i="1"/>
  <c r="B1064" i="1"/>
  <c r="B622" i="4" s="1"/>
  <c r="C624" i="4"/>
  <c r="M624" i="4" s="1"/>
  <c r="P1066" i="1"/>
  <c r="B1080" i="1"/>
  <c r="B638" i="4" s="1"/>
  <c r="C685" i="4"/>
  <c r="M685" i="4" s="1"/>
  <c r="B1127" i="1"/>
  <c r="B685" i="4" s="1"/>
  <c r="P1127" i="1"/>
  <c r="B1250" i="1"/>
  <c r="B808" i="4" s="1"/>
  <c r="P1265" i="1"/>
  <c r="B1324" i="1"/>
  <c r="B882" i="4" s="1"/>
  <c r="P1422" i="1"/>
  <c r="B1483" i="1"/>
  <c r="B1041" i="4" s="1"/>
  <c r="C1086" i="4"/>
  <c r="M1086" i="4" s="1"/>
  <c r="B1528" i="1"/>
  <c r="B1086" i="4" s="1"/>
  <c r="P1528" i="1"/>
  <c r="C1154" i="4"/>
  <c r="M1154" i="4" s="1"/>
  <c r="P1596" i="1"/>
  <c r="C1293" i="4"/>
  <c r="M1293" i="4" s="1"/>
  <c r="P1735" i="1"/>
  <c r="C1331" i="4"/>
  <c r="M1331" i="4" s="1"/>
  <c r="B1773" i="1"/>
  <c r="B1331" i="4" s="1"/>
  <c r="C1369" i="4"/>
  <c r="M1369" i="4" s="1"/>
  <c r="B1811" i="1"/>
  <c r="B1369" i="4" s="1"/>
  <c r="P1811" i="1"/>
  <c r="C1383" i="4"/>
  <c r="M1383" i="4" s="1"/>
  <c r="B1825" i="1"/>
  <c r="B1383" i="4" s="1"/>
  <c r="C1415" i="4"/>
  <c r="M1415" i="4" s="1"/>
  <c r="P1857" i="1"/>
  <c r="C1431" i="4"/>
  <c r="M1431" i="4" s="1"/>
  <c r="P1873" i="1"/>
  <c r="C1445" i="4"/>
  <c r="M1445" i="4" s="1"/>
  <c r="B1887" i="1"/>
  <c r="B1445" i="4" s="1"/>
  <c r="C1481" i="4"/>
  <c r="M1481" i="4" s="1"/>
  <c r="B1923" i="1"/>
  <c r="B1481" i="4" s="1"/>
  <c r="C1581" i="4"/>
  <c r="M1581" i="4" s="1"/>
  <c r="P2023" i="1"/>
  <c r="B2023" i="1"/>
  <c r="B1581" i="4" s="1"/>
  <c r="C1595" i="4"/>
  <c r="M1595" i="4" s="1"/>
  <c r="P2037" i="1"/>
  <c r="P2055" i="1"/>
  <c r="C1613" i="4"/>
  <c r="M1613" i="4" s="1"/>
  <c r="C1628" i="4"/>
  <c r="M1628" i="4" s="1"/>
  <c r="B2070" i="1"/>
  <c r="B1628" i="4" s="1"/>
  <c r="C1703" i="4"/>
  <c r="M1703" i="4" s="1"/>
  <c r="B2145" i="1"/>
  <c r="B1703" i="4" s="1"/>
  <c r="P2145" i="1"/>
  <c r="C1791" i="4"/>
  <c r="M1791" i="4" s="1"/>
  <c r="B2233" i="1"/>
  <c r="B1791" i="4" s="1"/>
  <c r="P2233" i="1"/>
  <c r="C1798" i="4"/>
  <c r="M1798" i="4" s="1"/>
  <c r="P2240" i="1"/>
  <c r="B2240" i="1"/>
  <c r="B1798" i="4" s="1"/>
  <c r="C1874" i="4"/>
  <c r="M1874" i="4" s="1"/>
  <c r="B2316" i="1"/>
  <c r="B1874" i="4" s="1"/>
  <c r="C2253" i="4"/>
  <c r="M2253" i="4" s="1"/>
  <c r="B2695" i="1"/>
  <c r="B2253" i="4" s="1"/>
  <c r="C2318" i="4"/>
  <c r="M2318" i="4" s="1"/>
  <c r="P2760" i="1"/>
  <c r="C2327" i="4"/>
  <c r="M2327" i="4" s="1"/>
  <c r="P2769" i="1"/>
  <c r="C808" i="4"/>
  <c r="M808" i="4" s="1"/>
  <c r="C1188" i="4"/>
  <c r="M1188" i="4" s="1"/>
  <c r="P1630" i="1"/>
  <c r="C1206" i="4"/>
  <c r="M1206" i="4" s="1"/>
  <c r="P1648" i="1"/>
  <c r="P1718" i="1"/>
  <c r="C1276" i="4"/>
  <c r="M1276" i="4" s="1"/>
  <c r="C1556" i="4"/>
  <c r="M1556" i="4" s="1"/>
  <c r="P1998" i="1"/>
  <c r="C1640" i="4"/>
  <c r="M1640" i="4" s="1"/>
  <c r="B2082" i="1"/>
  <c r="B1640" i="4" s="1"/>
  <c r="P2082" i="1"/>
  <c r="C2100" i="4"/>
  <c r="M2100" i="4" s="1"/>
  <c r="B2542" i="1"/>
  <c r="B2100" i="4" s="1"/>
  <c r="P2542" i="1"/>
  <c r="Z409" i="3"/>
  <c r="AA409" i="3" s="1"/>
  <c r="C604" i="4"/>
  <c r="M604" i="4" s="1"/>
  <c r="P1046" i="1"/>
  <c r="C745" i="4"/>
  <c r="M745" i="4" s="1"/>
  <c r="P1187" i="1"/>
  <c r="P2749" i="1"/>
  <c r="C2307" i="4"/>
  <c r="M2307" i="4" s="1"/>
  <c r="O145" i="3"/>
  <c r="C145" i="3" s="1"/>
  <c r="E145" i="3" s="1"/>
  <c r="O414" i="3"/>
  <c r="C414" i="3" s="1"/>
  <c r="E414" i="3" s="1"/>
  <c r="C704" i="4"/>
  <c r="M704" i="4" s="1"/>
  <c r="P1146" i="1"/>
  <c r="B1146" i="1"/>
  <c r="B704" i="4" s="1"/>
  <c r="C798" i="4"/>
  <c r="M798" i="4" s="1"/>
  <c r="P1240" i="1"/>
  <c r="C876" i="4"/>
  <c r="M876" i="4" s="1"/>
  <c r="B1318" i="1"/>
  <c r="B876" i="4" s="1"/>
  <c r="P1318" i="1"/>
  <c r="C963" i="4"/>
  <c r="M963" i="4" s="1"/>
  <c r="P1405" i="1"/>
  <c r="C1031" i="4"/>
  <c r="M1031" i="4" s="1"/>
  <c r="P1473" i="1"/>
  <c r="C1400" i="4"/>
  <c r="M1400" i="4" s="1"/>
  <c r="P1842" i="1"/>
  <c r="C281" i="4"/>
  <c r="M281" i="4" s="1"/>
  <c r="C794" i="4"/>
  <c r="M794" i="4" s="1"/>
  <c r="P1236" i="1"/>
  <c r="C885" i="4"/>
  <c r="M885" i="4" s="1"/>
  <c r="P1327" i="1"/>
  <c r="B1327" i="1"/>
  <c r="B885" i="4" s="1"/>
  <c r="C947" i="4"/>
  <c r="M947" i="4" s="1"/>
  <c r="P1389" i="1"/>
  <c r="C1384" i="4"/>
  <c r="M1384" i="4" s="1"/>
  <c r="B1826" i="1"/>
  <c r="B1384" i="4" s="1"/>
  <c r="P1826" i="1"/>
  <c r="C1638" i="4"/>
  <c r="M1638" i="4" s="1"/>
  <c r="P2080" i="1"/>
  <c r="B2080" i="1"/>
  <c r="B1638" i="4" s="1"/>
  <c r="C1965" i="4"/>
  <c r="M1965" i="4" s="1"/>
  <c r="P2407" i="1"/>
  <c r="C2085" i="4"/>
  <c r="M2085" i="4" s="1"/>
  <c r="P2527" i="1"/>
  <c r="B2527" i="1"/>
  <c r="B2085" i="4" s="1"/>
  <c r="Z54" i="3"/>
  <c r="AA54" i="3" s="1"/>
  <c r="N54" i="3"/>
  <c r="P1202" i="1"/>
  <c r="C834" i="4"/>
  <c r="M834" i="4" s="1"/>
  <c r="P1276" i="1"/>
  <c r="P2469" i="1"/>
  <c r="S88" i="3"/>
  <c r="J88" i="3" s="1"/>
  <c r="N209" i="4"/>
  <c r="Z187" i="3"/>
  <c r="AA187" i="3" s="1"/>
  <c r="C750" i="4"/>
  <c r="M750" i="4" s="1"/>
  <c r="B1192" i="1"/>
  <c r="B750" i="4" s="1"/>
  <c r="P1192" i="1"/>
  <c r="C903" i="4"/>
  <c r="M903" i="4" s="1"/>
  <c r="B1345" i="1"/>
  <c r="B903" i="4" s="1"/>
  <c r="C1025" i="4"/>
  <c r="M1025" i="4" s="1"/>
  <c r="P1467" i="1"/>
  <c r="P1477" i="1"/>
  <c r="P1657" i="1"/>
  <c r="C1225" i="4"/>
  <c r="M1225" i="4" s="1"/>
  <c r="P1667" i="1"/>
  <c r="P2019" i="1"/>
  <c r="C1650" i="4"/>
  <c r="M1650" i="4" s="1"/>
  <c r="P2092" i="1"/>
  <c r="N177" i="4"/>
  <c r="P1060" i="1"/>
  <c r="P1083" i="1"/>
  <c r="P1085" i="1"/>
  <c r="P1091" i="1"/>
  <c r="P1093" i="1"/>
  <c r="C839" i="4"/>
  <c r="M839" i="4" s="1"/>
  <c r="B1281" i="1"/>
  <c r="B839" i="4" s="1"/>
  <c r="P1281" i="1"/>
  <c r="C1310" i="4"/>
  <c r="M1310" i="4" s="1"/>
  <c r="P1752" i="1"/>
  <c r="C1610" i="4"/>
  <c r="M1610" i="4" s="1"/>
  <c r="P2052" i="1"/>
  <c r="P1044" i="1"/>
  <c r="P1183" i="1"/>
  <c r="P1278" i="1"/>
  <c r="P1307" i="1"/>
  <c r="B1383" i="1"/>
  <c r="B941" i="4" s="1"/>
  <c r="C941" i="4"/>
  <c r="M941" i="4" s="1"/>
  <c r="P1383" i="1"/>
  <c r="C992" i="4"/>
  <c r="M992" i="4" s="1"/>
  <c r="B1434" i="1"/>
  <c r="B992" i="4" s="1"/>
  <c r="C1160" i="4"/>
  <c r="M1160" i="4" s="1"/>
  <c r="P1602" i="1"/>
  <c r="C1496" i="4"/>
  <c r="M1496" i="4" s="1"/>
  <c r="P1938" i="1"/>
  <c r="B2090" i="1"/>
  <c r="B1648" i="4" s="1"/>
  <c r="P2090" i="1"/>
  <c r="C1648" i="4"/>
  <c r="M1648" i="4" s="1"/>
  <c r="C1970" i="4"/>
  <c r="M1970" i="4" s="1"/>
  <c r="B2412" i="1"/>
  <c r="B1970" i="4" s="1"/>
  <c r="B660" i="1"/>
  <c r="R129" i="3"/>
  <c r="G129" i="3" s="1"/>
  <c r="C717" i="4"/>
  <c r="M717" i="4" s="1"/>
  <c r="P1159" i="1"/>
  <c r="P1179" i="1"/>
  <c r="P1253" i="1"/>
  <c r="P1316" i="1"/>
  <c r="C1871" i="4"/>
  <c r="M1871" i="4" s="1"/>
  <c r="B2313" i="1"/>
  <c r="B1871" i="4" s="1"/>
  <c r="P2313" i="1"/>
  <c r="C2425" i="4"/>
  <c r="M2425" i="4" s="1"/>
  <c r="P2867" i="1"/>
  <c r="C796" i="4"/>
  <c r="M796" i="4" s="1"/>
  <c r="S54" i="3"/>
  <c r="W54" i="3" s="1"/>
  <c r="Z216" i="3"/>
  <c r="AA216" i="3" s="1"/>
  <c r="R338" i="3"/>
  <c r="G338" i="3" s="1"/>
  <c r="C603" i="4"/>
  <c r="M603" i="4" s="1"/>
  <c r="P1045" i="1"/>
  <c r="B1045" i="1"/>
  <c r="B603" i="4" s="1"/>
  <c r="C742" i="4"/>
  <c r="M742" i="4" s="1"/>
  <c r="B1184" i="1"/>
  <c r="B742" i="4" s="1"/>
  <c r="P1251" i="1"/>
  <c r="P1567" i="1"/>
  <c r="P1569" i="1"/>
  <c r="P1750" i="1"/>
  <c r="C1329" i="4"/>
  <c r="M1329" i="4" s="1"/>
  <c r="B1771" i="1"/>
  <c r="B1329" i="4" s="1"/>
  <c r="C1390" i="4"/>
  <c r="M1390" i="4" s="1"/>
  <c r="P1832" i="1"/>
  <c r="B1832" i="1"/>
  <c r="B1390" i="4" s="1"/>
  <c r="C1406" i="4"/>
  <c r="M1406" i="4" s="1"/>
  <c r="B1848" i="1"/>
  <c r="B1406" i="4" s="1"/>
  <c r="P1848" i="1"/>
  <c r="P1945" i="1"/>
  <c r="P1947" i="1"/>
  <c r="C1586" i="4"/>
  <c r="M1586" i="4" s="1"/>
  <c r="B2028" i="1"/>
  <c r="B1586" i="4" s="1"/>
  <c r="P2028" i="1"/>
  <c r="C1694" i="4"/>
  <c r="M1694" i="4" s="1"/>
  <c r="P2136" i="1"/>
  <c r="P2201" i="1"/>
  <c r="P2205" i="1"/>
  <c r="C1855" i="4"/>
  <c r="M1855" i="4" s="1"/>
  <c r="P2297" i="1"/>
  <c r="P2412" i="1"/>
  <c r="C2015" i="4"/>
  <c r="M2015" i="4" s="1"/>
  <c r="P2457" i="1"/>
  <c r="B2457" i="1"/>
  <c r="B2015" i="4" s="1"/>
  <c r="P2619" i="1"/>
  <c r="P2621" i="1"/>
  <c r="P2825" i="1"/>
  <c r="C2383" i="4"/>
  <c r="M2383" i="4" s="1"/>
  <c r="B2825" i="1"/>
  <c r="B2383" i="4" s="1"/>
  <c r="C2410" i="4"/>
  <c r="M2410" i="4" s="1"/>
  <c r="P2852" i="1"/>
  <c r="C2419" i="4"/>
  <c r="M2419" i="4" s="1"/>
  <c r="P2861" i="1"/>
  <c r="P898" i="1"/>
  <c r="V414" i="3" s="1"/>
  <c r="N414" i="3"/>
  <c r="C672" i="4"/>
  <c r="M672" i="4" s="1"/>
  <c r="B1114" i="1"/>
  <c r="B672" i="4" s="1"/>
  <c r="P1114" i="1"/>
  <c r="C718" i="4"/>
  <c r="M718" i="4" s="1"/>
  <c r="B1160" i="1"/>
  <c r="B718" i="4" s="1"/>
  <c r="C802" i="4"/>
  <c r="M802" i="4" s="1"/>
  <c r="P1244" i="1"/>
  <c r="C931" i="4"/>
  <c r="M931" i="4" s="1"/>
  <c r="P1373" i="1"/>
  <c r="B1373" i="1"/>
  <c r="B931" i="4" s="1"/>
  <c r="B1414" i="1"/>
  <c r="B972" i="4" s="1"/>
  <c r="P1414" i="1"/>
  <c r="C1062" i="4"/>
  <c r="M1062" i="4" s="1"/>
  <c r="P1504" i="1"/>
  <c r="C1289" i="4"/>
  <c r="M1289" i="4" s="1"/>
  <c r="P1731" i="1"/>
  <c r="C1325" i="4"/>
  <c r="M1325" i="4" s="1"/>
  <c r="P1767" i="1"/>
  <c r="B1767" i="1"/>
  <c r="B1325" i="4" s="1"/>
  <c r="P1816" i="1"/>
  <c r="B1816" i="1"/>
  <c r="B1374" i="4" s="1"/>
  <c r="P2231" i="1"/>
  <c r="B2231" i="1"/>
  <c r="B1789" i="4" s="1"/>
  <c r="C1872" i="4"/>
  <c r="M1872" i="4" s="1"/>
  <c r="P2314" i="1"/>
  <c r="B2314" i="1"/>
  <c r="B1872" i="4" s="1"/>
  <c r="P2480" i="1"/>
  <c r="C2038" i="4"/>
  <c r="M2038" i="4" s="1"/>
  <c r="O98" i="3"/>
  <c r="C98" i="3" s="1"/>
  <c r="E98" i="3" s="1"/>
  <c r="Z98" i="3"/>
  <c r="AA98" i="3" s="1"/>
  <c r="P98" i="3"/>
  <c r="H98" i="3" s="1"/>
  <c r="M253" i="3"/>
  <c r="D253" i="3" s="1"/>
  <c r="B749" i="1"/>
  <c r="Z258" i="3"/>
  <c r="AA258" i="3" s="1"/>
  <c r="P977" i="1"/>
  <c r="C535" i="4"/>
  <c r="M535" i="4" s="1"/>
  <c r="B977" i="1"/>
  <c r="B535" i="4" s="1"/>
  <c r="C690" i="4"/>
  <c r="M690" i="4" s="1"/>
  <c r="B1132" i="1"/>
  <c r="B690" i="4" s="1"/>
  <c r="C869" i="4"/>
  <c r="M869" i="4" s="1"/>
  <c r="B1311" i="1"/>
  <c r="B869" i="4" s="1"/>
  <c r="P1311" i="1"/>
  <c r="C1466" i="4"/>
  <c r="M1466" i="4" s="1"/>
  <c r="P1908" i="1"/>
  <c r="C1495" i="4"/>
  <c r="M1495" i="4" s="1"/>
  <c r="P1937" i="1"/>
  <c r="M451" i="3"/>
  <c r="D451" i="3" s="1"/>
  <c r="C553" i="4"/>
  <c r="M553" i="4" s="1"/>
  <c r="B995" i="1"/>
  <c r="B553" i="4" s="1"/>
  <c r="C627" i="4"/>
  <c r="M627" i="4" s="1"/>
  <c r="P1069" i="1"/>
  <c r="C1002" i="4"/>
  <c r="M1002" i="4" s="1"/>
  <c r="P1444" i="1"/>
  <c r="B1444" i="1"/>
  <c r="B1002" i="4" s="1"/>
  <c r="C1054" i="4"/>
  <c r="M1054" i="4" s="1"/>
  <c r="P1496" i="1"/>
  <c r="C1267" i="4"/>
  <c r="M1267" i="4" s="1"/>
  <c r="B1709" i="1"/>
  <c r="B1267" i="4" s="1"/>
  <c r="P1709" i="1"/>
  <c r="C1402" i="4"/>
  <c r="M1402" i="4" s="1"/>
  <c r="P1844" i="1"/>
  <c r="C1935" i="4"/>
  <c r="M1935" i="4" s="1"/>
  <c r="P2377" i="1"/>
  <c r="B2377" i="1"/>
  <c r="B1935" i="4" s="1"/>
  <c r="C2390" i="4"/>
  <c r="M2390" i="4" s="1"/>
  <c r="P2832" i="1"/>
  <c r="N75" i="4"/>
  <c r="C1033" i="4"/>
  <c r="M1033" i="4" s="1"/>
  <c r="P1475" i="1"/>
  <c r="C1736" i="4"/>
  <c r="M1736" i="4" s="1"/>
  <c r="B2178" i="1"/>
  <c r="B1736" i="4" s="1"/>
  <c r="P414" i="3"/>
  <c r="B414" i="3" s="1"/>
  <c r="C580" i="4"/>
  <c r="M580" i="4" s="1"/>
  <c r="B1022" i="1"/>
  <c r="B580" i="4" s="1"/>
  <c r="C843" i="4"/>
  <c r="M843" i="4" s="1"/>
  <c r="P1285" i="1"/>
  <c r="O251" i="3"/>
  <c r="C251" i="3" s="1"/>
  <c r="E251" i="3" s="1"/>
  <c r="B699" i="1"/>
  <c r="R178" i="3"/>
  <c r="G178" i="3" s="1"/>
  <c r="C540" i="4"/>
  <c r="M540" i="4" s="1"/>
  <c r="B982" i="1"/>
  <c r="B540" i="4" s="1"/>
  <c r="P1167" i="1"/>
  <c r="P1189" i="1"/>
  <c r="P1758" i="1"/>
  <c r="C1612" i="4"/>
  <c r="M1612" i="4" s="1"/>
  <c r="P2054" i="1"/>
  <c r="B2054" i="1"/>
  <c r="B1612" i="4" s="1"/>
  <c r="P2658" i="1"/>
  <c r="D212" i="4"/>
  <c r="C861" i="4"/>
  <c r="M861" i="4" s="1"/>
  <c r="B1303" i="1"/>
  <c r="B861" i="4" s="1"/>
  <c r="P1382" i="1"/>
  <c r="P1492" i="1"/>
  <c r="C1085" i="4"/>
  <c r="M1085" i="4" s="1"/>
  <c r="P1527" i="1"/>
  <c r="B1527" i="1"/>
  <c r="B1085" i="4" s="1"/>
  <c r="C1105" i="4"/>
  <c r="M1105" i="4" s="1"/>
  <c r="B1547" i="1"/>
  <c r="B1105" i="4" s="1"/>
  <c r="C1715" i="4"/>
  <c r="M1715" i="4" s="1"/>
  <c r="B2157" i="1"/>
  <c r="B1715" i="4" s="1"/>
  <c r="C2183" i="4"/>
  <c r="M2183" i="4" s="1"/>
  <c r="B2625" i="1"/>
  <c r="B2183" i="4" s="1"/>
  <c r="P2625" i="1"/>
  <c r="C2192" i="4"/>
  <c r="M2192" i="4" s="1"/>
  <c r="P2634" i="1"/>
  <c r="P2656" i="1"/>
  <c r="C2252" i="4"/>
  <c r="M2252" i="4" s="1"/>
  <c r="P2694" i="1"/>
  <c r="C549" i="4"/>
  <c r="M549" i="4" s="1"/>
  <c r="P991" i="1"/>
  <c r="P1087" i="1"/>
  <c r="P1255" i="1"/>
  <c r="P1465" i="1"/>
  <c r="C1023" i="4"/>
  <c r="M1023" i="4" s="1"/>
  <c r="C1129" i="4"/>
  <c r="M1129" i="4" s="1"/>
  <c r="P1571" i="1"/>
  <c r="C1169" i="4"/>
  <c r="M1169" i="4" s="1"/>
  <c r="P1611" i="1"/>
  <c r="P1917" i="1"/>
  <c r="C1931" i="4"/>
  <c r="M1931" i="4" s="1"/>
  <c r="B2373" i="1"/>
  <c r="B1931" i="4" s="1"/>
  <c r="P2373" i="1"/>
  <c r="O54" i="3"/>
  <c r="C54" i="3" s="1"/>
  <c r="E54" i="3" s="1"/>
  <c r="M216" i="3"/>
  <c r="D216" i="3" s="1"/>
  <c r="D91" i="4"/>
  <c r="M227" i="3"/>
  <c r="D227" i="3" s="1"/>
  <c r="P227" i="3"/>
  <c r="B227" i="3" s="1"/>
  <c r="C585" i="4"/>
  <c r="M585" i="4" s="1"/>
  <c r="B1027" i="1"/>
  <c r="B585" i="4" s="1"/>
  <c r="B1175" i="1"/>
  <c r="B733" i="4" s="1"/>
  <c r="P1175" i="1"/>
  <c r="C859" i="4"/>
  <c r="M859" i="4" s="1"/>
  <c r="B1301" i="1"/>
  <c r="B859" i="4" s="1"/>
  <c r="P1338" i="1"/>
  <c r="C926" i="4"/>
  <c r="M926" i="4" s="1"/>
  <c r="B1368" i="1"/>
  <c r="B926" i="4" s="1"/>
  <c r="P1368" i="1"/>
  <c r="P1529" i="1"/>
  <c r="C1449" i="4"/>
  <c r="M1449" i="4" s="1"/>
  <c r="B1891" i="1"/>
  <c r="B1449" i="4" s="1"/>
  <c r="P1891" i="1"/>
  <c r="P54" i="3"/>
  <c r="B54" i="3" s="1"/>
  <c r="P178" i="3"/>
  <c r="B178" i="3" s="1"/>
  <c r="N216" i="3"/>
  <c r="P338" i="3"/>
  <c r="H338" i="3" s="1"/>
  <c r="C707" i="4"/>
  <c r="M707" i="4" s="1"/>
  <c r="P1149" i="1"/>
  <c r="C971" i="4"/>
  <c r="M971" i="4" s="1"/>
  <c r="P1413" i="1"/>
  <c r="P1458" i="1"/>
  <c r="C1158" i="4"/>
  <c r="M1158" i="4" s="1"/>
  <c r="P1600" i="1"/>
  <c r="C1324" i="4"/>
  <c r="M1324" i="4" s="1"/>
  <c r="P1766" i="1"/>
  <c r="P2181" i="1"/>
  <c r="C1739" i="4"/>
  <c r="M1739" i="4" s="1"/>
  <c r="C1893" i="4"/>
  <c r="M1893" i="4" s="1"/>
  <c r="B2335" i="1"/>
  <c r="B1893" i="4" s="1"/>
  <c r="P2335" i="1"/>
  <c r="C1982" i="4"/>
  <c r="M1982" i="4" s="1"/>
  <c r="P2424" i="1"/>
  <c r="B2424" i="1"/>
  <c r="B1982" i="4" s="1"/>
  <c r="C2012" i="4"/>
  <c r="M2012" i="4" s="1"/>
  <c r="P2454" i="1"/>
  <c r="N238" i="3"/>
  <c r="P314" i="3"/>
  <c r="H314" i="3" s="1"/>
  <c r="O314" i="3"/>
  <c r="C314" i="3" s="1"/>
  <c r="E314" i="3" s="1"/>
  <c r="P1000" i="1"/>
  <c r="C715" i="4"/>
  <c r="M715" i="4" s="1"/>
  <c r="P1157" i="1"/>
  <c r="C888" i="4"/>
  <c r="M888" i="4" s="1"/>
  <c r="P1330" i="1"/>
  <c r="C1088" i="4"/>
  <c r="M1088" i="4" s="1"/>
  <c r="B1530" i="1"/>
  <c r="B1088" i="4" s="1"/>
  <c r="P1530" i="1"/>
  <c r="B1552" i="1"/>
  <c r="B1110" i="4" s="1"/>
  <c r="C1110" i="4"/>
  <c r="M1110" i="4" s="1"/>
  <c r="C1143" i="4"/>
  <c r="M1143" i="4" s="1"/>
  <c r="B1585" i="1"/>
  <c r="B1143" i="4" s="1"/>
  <c r="B1979" i="1"/>
  <c r="B1537" i="4" s="1"/>
  <c r="P1979" i="1"/>
  <c r="C1537" i="4"/>
  <c r="M1537" i="4" s="1"/>
  <c r="P2144" i="1"/>
  <c r="Z242" i="3"/>
  <c r="AA242" i="3" s="1"/>
  <c r="R253" i="3"/>
  <c r="G253" i="3" s="1"/>
  <c r="R22" i="3"/>
  <c r="G22" i="3" s="1"/>
  <c r="M66" i="3"/>
  <c r="D66" i="3" s="1"/>
  <c r="N161" i="3"/>
  <c r="S243" i="3"/>
  <c r="J243" i="3" s="1"/>
  <c r="S253" i="3"/>
  <c r="J253" i="3" s="1"/>
  <c r="R281" i="3"/>
  <c r="G281" i="3" s="1"/>
  <c r="R351" i="3"/>
  <c r="G351" i="3" s="1"/>
  <c r="N398" i="3"/>
  <c r="B641" i="1"/>
  <c r="P105" i="3"/>
  <c r="H105" i="3" s="1"/>
  <c r="P199" i="3"/>
  <c r="H199" i="3" s="1"/>
  <c r="S199" i="3"/>
  <c r="J199" i="3" s="1"/>
  <c r="Z235" i="3"/>
  <c r="AA235" i="3" s="1"/>
  <c r="M235" i="3"/>
  <c r="D235" i="3" s="1"/>
  <c r="Z245" i="3"/>
  <c r="AA245" i="3" s="1"/>
  <c r="S245" i="3"/>
  <c r="J245" i="3" s="1"/>
  <c r="O260" i="3"/>
  <c r="C260" i="3" s="1"/>
  <c r="E260" i="3" s="1"/>
  <c r="N260" i="3"/>
  <c r="M322" i="3"/>
  <c r="D322" i="3" s="1"/>
  <c r="O322" i="3"/>
  <c r="C322" i="3" s="1"/>
  <c r="E322" i="3" s="1"/>
  <c r="N337" i="3"/>
  <c r="O337" i="3"/>
  <c r="C337" i="3" s="1"/>
  <c r="E337" i="3" s="1"/>
  <c r="N453" i="3"/>
  <c r="S453" i="3"/>
  <c r="J453" i="3" s="1"/>
  <c r="C541" i="4"/>
  <c r="M541" i="4" s="1"/>
  <c r="P983" i="1"/>
  <c r="C566" i="4"/>
  <c r="M566" i="4" s="1"/>
  <c r="B1008" i="1"/>
  <c r="B566" i="4" s="1"/>
  <c r="P1027" i="1"/>
  <c r="C696" i="4"/>
  <c r="M696" i="4" s="1"/>
  <c r="P1138" i="1"/>
  <c r="P1263" i="1"/>
  <c r="P1301" i="1"/>
  <c r="P1370" i="1"/>
  <c r="P1372" i="1"/>
  <c r="P1434" i="1"/>
  <c r="O105" i="3"/>
  <c r="C105" i="3" s="1"/>
  <c r="E105" i="3" s="1"/>
  <c r="P161" i="3"/>
  <c r="B161" i="3" s="1"/>
  <c r="M256" i="3"/>
  <c r="D256" i="3" s="1"/>
  <c r="S281" i="3"/>
  <c r="W281" i="3" s="1"/>
  <c r="S317" i="3"/>
  <c r="W317" i="3" s="1"/>
  <c r="Z400" i="3"/>
  <c r="AA400" i="3" s="1"/>
  <c r="O443" i="3"/>
  <c r="C443" i="3" s="1"/>
  <c r="E443" i="3" s="1"/>
  <c r="S477" i="3"/>
  <c r="W477" i="3" s="1"/>
  <c r="P168" i="3"/>
  <c r="B168" i="3" s="1"/>
  <c r="M168" i="3"/>
  <c r="D168" i="3" s="1"/>
  <c r="B757" i="1"/>
  <c r="B893" i="1"/>
  <c r="B451" i="4" s="1"/>
  <c r="P910" i="1"/>
  <c r="N426" i="3"/>
  <c r="O426" i="3"/>
  <c r="C426" i="3" s="1"/>
  <c r="E426" i="3" s="1"/>
  <c r="S431" i="3"/>
  <c r="J431" i="3" s="1"/>
  <c r="R431" i="3"/>
  <c r="G431" i="3" s="1"/>
  <c r="C595" i="4"/>
  <c r="M595" i="4" s="1"/>
  <c r="P1037" i="1"/>
  <c r="B1037" i="1"/>
  <c r="B595" i="4" s="1"/>
  <c r="B1048" i="1"/>
  <c r="B606" i="4" s="1"/>
  <c r="P1068" i="1"/>
  <c r="C629" i="4"/>
  <c r="M629" i="4" s="1"/>
  <c r="B1071" i="1"/>
  <c r="B629" i="4" s="1"/>
  <c r="P1071" i="1"/>
  <c r="P1075" i="1"/>
  <c r="P1090" i="1"/>
  <c r="P1109" i="1"/>
  <c r="P1151" i="1"/>
  <c r="P1153" i="1"/>
  <c r="P1186" i="1"/>
  <c r="B1189" i="1"/>
  <c r="B747" i="4" s="1"/>
  <c r="B1202" i="1"/>
  <c r="B760" i="4" s="1"/>
  <c r="B1244" i="1"/>
  <c r="B802" i="4" s="1"/>
  <c r="C804" i="4"/>
  <c r="M804" i="4" s="1"/>
  <c r="P1246" i="1"/>
  <c r="C824" i="4"/>
  <c r="M824" i="4" s="1"/>
  <c r="B1266" i="1"/>
  <c r="B824" i="4" s="1"/>
  <c r="C904" i="4"/>
  <c r="M904" i="4" s="1"/>
  <c r="P1346" i="1"/>
  <c r="C942" i="4"/>
  <c r="M942" i="4" s="1"/>
  <c r="B1384" i="1"/>
  <c r="B942" i="4" s="1"/>
  <c r="B1504" i="1"/>
  <c r="B1062" i="4" s="1"/>
  <c r="P1587" i="1"/>
  <c r="C1217" i="4"/>
  <c r="M1217" i="4" s="1"/>
  <c r="P1659" i="1"/>
  <c r="B1659" i="1"/>
  <c r="B1217" i="4" s="1"/>
  <c r="P1672" i="1"/>
  <c r="C1264" i="4"/>
  <c r="M1264" i="4" s="1"/>
  <c r="P1706" i="1"/>
  <c r="B1731" i="1"/>
  <c r="B1289" i="4" s="1"/>
  <c r="C1327" i="4"/>
  <c r="M1327" i="4" s="1"/>
  <c r="B1769" i="1"/>
  <c r="B1327" i="4" s="1"/>
  <c r="C1413" i="4"/>
  <c r="M1413" i="4" s="1"/>
  <c r="P1855" i="1"/>
  <c r="P1916" i="1"/>
  <c r="P1918" i="1"/>
  <c r="P1956" i="1"/>
  <c r="C1517" i="4"/>
  <c r="M1517" i="4" s="1"/>
  <c r="P1959" i="1"/>
  <c r="C1565" i="4"/>
  <c r="M1565" i="4" s="1"/>
  <c r="B2007" i="1"/>
  <c r="B1565" i="4" s="1"/>
  <c r="C1593" i="4"/>
  <c r="M1593" i="4" s="1"/>
  <c r="P2035" i="1"/>
  <c r="C1701" i="4"/>
  <c r="M1701" i="4" s="1"/>
  <c r="B2143" i="1"/>
  <c r="B1701" i="4" s="1"/>
  <c r="P2143" i="1"/>
  <c r="C1714" i="4"/>
  <c r="M1714" i="4" s="1"/>
  <c r="B2156" i="1"/>
  <c r="B1714" i="4" s="1"/>
  <c r="P2346" i="1"/>
  <c r="B2469" i="1"/>
  <c r="B2027" i="4" s="1"/>
  <c r="B2480" i="1"/>
  <c r="B2038" i="4" s="1"/>
  <c r="C2159" i="4"/>
  <c r="M2159" i="4" s="1"/>
  <c r="P2601" i="1"/>
  <c r="B2601" i="1"/>
  <c r="B2159" i="4" s="1"/>
  <c r="B2751" i="1"/>
  <c r="B2309" i="4" s="1"/>
  <c r="C2316" i="4"/>
  <c r="M2316" i="4" s="1"/>
  <c r="P2758" i="1"/>
  <c r="C2102" i="4"/>
  <c r="M2102" i="4" s="1"/>
  <c r="B2544" i="1"/>
  <c r="B2102" i="4" s="1"/>
  <c r="P2544" i="1"/>
  <c r="C2150" i="4"/>
  <c r="M2150" i="4" s="1"/>
  <c r="B2592" i="1"/>
  <c r="B2150" i="4" s="1"/>
  <c r="C2354" i="4"/>
  <c r="M2354" i="4" s="1"/>
  <c r="P2796" i="1"/>
  <c r="A180" i="4"/>
  <c r="D187" i="4"/>
  <c r="D219" i="4"/>
  <c r="A234" i="4"/>
  <c r="C601" i="4"/>
  <c r="M601" i="4" s="1"/>
  <c r="B1043" i="1"/>
  <c r="B601" i="4" s="1"/>
  <c r="C664" i="4"/>
  <c r="M664" i="4" s="1"/>
  <c r="B1106" i="1"/>
  <c r="B664" i="4" s="1"/>
  <c r="C939" i="4"/>
  <c r="M939" i="4" s="1"/>
  <c r="P1381" i="1"/>
  <c r="C1038" i="4"/>
  <c r="M1038" i="4" s="1"/>
  <c r="B1480" i="1"/>
  <c r="B1038" i="4" s="1"/>
  <c r="P1480" i="1"/>
  <c r="C1146" i="4"/>
  <c r="M1146" i="4" s="1"/>
  <c r="B1588" i="1"/>
  <c r="B1146" i="4" s="1"/>
  <c r="P1588" i="1"/>
  <c r="C1165" i="4"/>
  <c r="M1165" i="4" s="1"/>
  <c r="P1607" i="1"/>
  <c r="C1172" i="4"/>
  <c r="M1172" i="4" s="1"/>
  <c r="P1614" i="1"/>
  <c r="C1455" i="4"/>
  <c r="M1455" i="4" s="1"/>
  <c r="P1897" i="1"/>
  <c r="C1554" i="4"/>
  <c r="M1554" i="4" s="1"/>
  <c r="P1996" i="1"/>
  <c r="C1676" i="4"/>
  <c r="M1676" i="4" s="1"/>
  <c r="P2118" i="1"/>
  <c r="C1751" i="4"/>
  <c r="M1751" i="4" s="1"/>
  <c r="B2193" i="1"/>
  <c r="B1751" i="4" s="1"/>
  <c r="P2193" i="1"/>
  <c r="C1766" i="4"/>
  <c r="M1766" i="4" s="1"/>
  <c r="P2208" i="1"/>
  <c r="C1974" i="4"/>
  <c r="M1974" i="4" s="1"/>
  <c r="B2416" i="1"/>
  <c r="B1974" i="4" s="1"/>
  <c r="P2416" i="1"/>
  <c r="C2220" i="4"/>
  <c r="M2220" i="4" s="1"/>
  <c r="P2662" i="1"/>
  <c r="C2333" i="4"/>
  <c r="M2333" i="4" s="1"/>
  <c r="B2775" i="1"/>
  <c r="B2333" i="4" s="1"/>
  <c r="P2775" i="1"/>
  <c r="C2352" i="4"/>
  <c r="M2352" i="4" s="1"/>
  <c r="P2794" i="1"/>
  <c r="C916" i="4"/>
  <c r="M916" i="4" s="1"/>
  <c r="P1358" i="1"/>
  <c r="C1022" i="4"/>
  <c r="M1022" i="4" s="1"/>
  <c r="B1464" i="1"/>
  <c r="B1022" i="4" s="1"/>
  <c r="C1268" i="4"/>
  <c r="M1268" i="4" s="1"/>
  <c r="B1710" i="1"/>
  <c r="B1268" i="4" s="1"/>
  <c r="P1710" i="1"/>
  <c r="C1428" i="4"/>
  <c r="M1428" i="4" s="1"/>
  <c r="B1870" i="1"/>
  <c r="B1428" i="4" s="1"/>
  <c r="C1541" i="4"/>
  <c r="M1541" i="4" s="1"/>
  <c r="B1983" i="1"/>
  <c r="B1541" i="4" s="1"/>
  <c r="C1552" i="4"/>
  <c r="M1552" i="4" s="1"/>
  <c r="P1994" i="1"/>
  <c r="C1920" i="4"/>
  <c r="M1920" i="4" s="1"/>
  <c r="P2362" i="1"/>
  <c r="B2362" i="1"/>
  <c r="B1920" i="4" s="1"/>
  <c r="C1957" i="4"/>
  <c r="M1957" i="4" s="1"/>
  <c r="B2399" i="1"/>
  <c r="B1957" i="4" s="1"/>
  <c r="P2440" i="1"/>
  <c r="C1998" i="4"/>
  <c r="M1998" i="4" s="1"/>
  <c r="C2148" i="4"/>
  <c r="M2148" i="4" s="1"/>
  <c r="P2590" i="1"/>
  <c r="C2264" i="4"/>
  <c r="M2264" i="4" s="1"/>
  <c r="P2706" i="1"/>
  <c r="B2706" i="1"/>
  <c r="B2264" i="4" s="1"/>
  <c r="B2846" i="1"/>
  <c r="B2404" i="4" s="1"/>
  <c r="P2846" i="1"/>
  <c r="C656" i="4"/>
  <c r="M656" i="4" s="1"/>
  <c r="B1098" i="1"/>
  <c r="B656" i="4" s="1"/>
  <c r="P1098" i="1"/>
  <c r="C881" i="4"/>
  <c r="M881" i="4" s="1"/>
  <c r="P1323" i="1"/>
  <c r="C1518" i="4"/>
  <c r="M1518" i="4" s="1"/>
  <c r="P1960" i="1"/>
  <c r="M41" i="3"/>
  <c r="D41" i="3" s="1"/>
  <c r="A139" i="4"/>
  <c r="R145" i="3"/>
  <c r="G145" i="3" s="1"/>
  <c r="A183" i="4"/>
  <c r="C550" i="4"/>
  <c r="M550" i="4" s="1"/>
  <c r="P992" i="1"/>
  <c r="C564" i="4"/>
  <c r="M564" i="4" s="1"/>
  <c r="B1006" i="1"/>
  <c r="B564" i="4" s="1"/>
  <c r="C588" i="4"/>
  <c r="M588" i="4" s="1"/>
  <c r="B1030" i="1"/>
  <c r="B588" i="4" s="1"/>
  <c r="C706" i="4"/>
  <c r="M706" i="4" s="1"/>
  <c r="P1148" i="1"/>
  <c r="C914" i="4"/>
  <c r="M914" i="4" s="1"/>
  <c r="P1356" i="1"/>
  <c r="C973" i="4"/>
  <c r="M973" i="4" s="1"/>
  <c r="P1415" i="1"/>
  <c r="C1020" i="4"/>
  <c r="M1020" i="4" s="1"/>
  <c r="B1462" i="1"/>
  <c r="B1020" i="4" s="1"/>
  <c r="C1067" i="4"/>
  <c r="M1067" i="4" s="1"/>
  <c r="B1509" i="1"/>
  <c r="B1067" i="4" s="1"/>
  <c r="C1159" i="4"/>
  <c r="M1159" i="4" s="1"/>
  <c r="P1601" i="1"/>
  <c r="C1179" i="4"/>
  <c r="M1179" i="4" s="1"/>
  <c r="B1621" i="1"/>
  <c r="B1179" i="4" s="1"/>
  <c r="C1371" i="4"/>
  <c r="M1371" i="4" s="1"/>
  <c r="P1813" i="1"/>
  <c r="C1821" i="4"/>
  <c r="M1821" i="4" s="1"/>
  <c r="B2263" i="1"/>
  <c r="B1821" i="4" s="1"/>
  <c r="C2055" i="4"/>
  <c r="M2055" i="4" s="1"/>
  <c r="P2497" i="1"/>
  <c r="B2497" i="1"/>
  <c r="B2055" i="4" s="1"/>
  <c r="C2299" i="4"/>
  <c r="M2299" i="4" s="1"/>
  <c r="P2741" i="1"/>
  <c r="C2315" i="4"/>
  <c r="M2315" i="4" s="1"/>
  <c r="P2757" i="1"/>
  <c r="B2773" i="1"/>
  <c r="B2331" i="4" s="1"/>
  <c r="C2331" i="4"/>
  <c r="M2331" i="4" s="1"/>
  <c r="P2773" i="1"/>
  <c r="C1136" i="4"/>
  <c r="M1136" i="4" s="1"/>
  <c r="P1578" i="1"/>
  <c r="C1181" i="4"/>
  <c r="M1181" i="4" s="1"/>
  <c r="B1623" i="1"/>
  <c r="B1181" i="4" s="1"/>
  <c r="C1280" i="4"/>
  <c r="M1280" i="4" s="1"/>
  <c r="B1722" i="1"/>
  <c r="B1280" i="4" s="1"/>
  <c r="C1463" i="4"/>
  <c r="M1463" i="4" s="1"/>
  <c r="P1905" i="1"/>
  <c r="C1700" i="4"/>
  <c r="M1700" i="4" s="1"/>
  <c r="B2142" i="1"/>
  <c r="B1700" i="4" s="1"/>
  <c r="C1745" i="4"/>
  <c r="M1745" i="4" s="1"/>
  <c r="B2187" i="1"/>
  <c r="B1745" i="4" s="1"/>
  <c r="C1813" i="4"/>
  <c r="M1813" i="4" s="1"/>
  <c r="P2255" i="1"/>
  <c r="C1836" i="4"/>
  <c r="M1836" i="4" s="1"/>
  <c r="P2278" i="1"/>
  <c r="C1901" i="4"/>
  <c r="M1901" i="4" s="1"/>
  <c r="B2343" i="1"/>
  <c r="B1901" i="4" s="1"/>
  <c r="C1937" i="4"/>
  <c r="M1937" i="4" s="1"/>
  <c r="P2379" i="1"/>
  <c r="C1993" i="4"/>
  <c r="M1993" i="4" s="1"/>
  <c r="P2435" i="1"/>
  <c r="C2023" i="4"/>
  <c r="M2023" i="4" s="1"/>
  <c r="P2465" i="1"/>
  <c r="C2250" i="4"/>
  <c r="M2250" i="4" s="1"/>
  <c r="P2692" i="1"/>
  <c r="C2372" i="4"/>
  <c r="M2372" i="4" s="1"/>
  <c r="P2814" i="1"/>
  <c r="A119" i="4"/>
  <c r="A124" i="4"/>
  <c r="N106" i="3"/>
  <c r="D148" i="4"/>
  <c r="N150" i="4"/>
  <c r="N130" i="3"/>
  <c r="D175" i="4"/>
  <c r="N189" i="4"/>
  <c r="Z168" i="3"/>
  <c r="AA168" i="3" s="1"/>
  <c r="R189" i="3"/>
  <c r="G189" i="3" s="1"/>
  <c r="D231" i="4"/>
  <c r="D236" i="4"/>
  <c r="C1256" i="4"/>
  <c r="M1256" i="4" s="1"/>
  <c r="P1698" i="1"/>
  <c r="C1271" i="4"/>
  <c r="M1271" i="4" s="1"/>
  <c r="B1713" i="1"/>
  <c r="B1271" i="4" s="1"/>
  <c r="C1354" i="4"/>
  <c r="M1354" i="4" s="1"/>
  <c r="P1796" i="1"/>
  <c r="C1394" i="4"/>
  <c r="M1394" i="4" s="1"/>
  <c r="P1836" i="1"/>
  <c r="C1436" i="4"/>
  <c r="M1436" i="4" s="1"/>
  <c r="B1878" i="1"/>
  <c r="B1436" i="4" s="1"/>
  <c r="C1461" i="4"/>
  <c r="M1461" i="4" s="1"/>
  <c r="P1903" i="1"/>
  <c r="C1490" i="4"/>
  <c r="M1490" i="4" s="1"/>
  <c r="P1932" i="1"/>
  <c r="C1510" i="4"/>
  <c r="M1510" i="4" s="1"/>
  <c r="P1952" i="1"/>
  <c r="P2149" i="1"/>
  <c r="B2149" i="1"/>
  <c r="B1707" i="4" s="1"/>
  <c r="P2433" i="1"/>
  <c r="C1991" i="4"/>
  <c r="M1991" i="4" s="1"/>
  <c r="C2054" i="4"/>
  <c r="M2054" i="4" s="1"/>
  <c r="P2496" i="1"/>
  <c r="B2683" i="1"/>
  <c r="B2241" i="4" s="1"/>
  <c r="P2683" i="1"/>
  <c r="C2312" i="4"/>
  <c r="M2312" i="4" s="1"/>
  <c r="P2754" i="1"/>
  <c r="B2754" i="1"/>
  <c r="B2312" i="4" s="1"/>
  <c r="C2387" i="4"/>
  <c r="M2387" i="4" s="1"/>
  <c r="P2829" i="1"/>
  <c r="C2241" i="4"/>
  <c r="M2241" i="4" s="1"/>
  <c r="C1386" i="4"/>
  <c r="M1386" i="4" s="1"/>
  <c r="B1828" i="1"/>
  <c r="B1386" i="4" s="1"/>
  <c r="C1913" i="4"/>
  <c r="M1913" i="4" s="1"/>
  <c r="P2355" i="1"/>
  <c r="C2069" i="4"/>
  <c r="M2069" i="4" s="1"/>
  <c r="P2511" i="1"/>
  <c r="C2153" i="4"/>
  <c r="M2153" i="4" s="1"/>
  <c r="P2595" i="1"/>
  <c r="C2162" i="4"/>
  <c r="M2162" i="4" s="1"/>
  <c r="B2604" i="1"/>
  <c r="B2162" i="4" s="1"/>
  <c r="C2258" i="4"/>
  <c r="M2258" i="4" s="1"/>
  <c r="P2700" i="1"/>
  <c r="C2267" i="4"/>
  <c r="M2267" i="4" s="1"/>
  <c r="B2709" i="1"/>
  <c r="B2267" i="4" s="1"/>
  <c r="C2313" i="4"/>
  <c r="M2313" i="4" s="1"/>
  <c r="P2755" i="1"/>
  <c r="C1583" i="4"/>
  <c r="M1583" i="4" s="1"/>
  <c r="P2025" i="1"/>
  <c r="C1652" i="4"/>
  <c r="M1652" i="4" s="1"/>
  <c r="P2094" i="1"/>
  <c r="O22" i="3"/>
  <c r="C22" i="3" s="1"/>
  <c r="E22" i="3" s="1"/>
  <c r="D90" i="4"/>
  <c r="D95" i="4"/>
  <c r="D100" i="4"/>
  <c r="N117" i="4"/>
  <c r="D120" i="4"/>
  <c r="D125" i="4"/>
  <c r="Z119" i="3"/>
  <c r="AA119" i="3" s="1"/>
  <c r="D164" i="4"/>
  <c r="D169" i="4"/>
  <c r="A201" i="4"/>
  <c r="A206" i="4"/>
  <c r="C666" i="4"/>
  <c r="M666" i="4" s="1"/>
  <c r="B1108" i="1"/>
  <c r="B666" i="4" s="1"/>
  <c r="C828" i="4"/>
  <c r="M828" i="4" s="1"/>
  <c r="P1270" i="1"/>
  <c r="C978" i="4"/>
  <c r="M978" i="4" s="1"/>
  <c r="P1420" i="1"/>
  <c r="C1167" i="4"/>
  <c r="M1167" i="4" s="1"/>
  <c r="P1609" i="1"/>
  <c r="C1451" i="4"/>
  <c r="M1451" i="4" s="1"/>
  <c r="B1893" i="1"/>
  <c r="B1451" i="4" s="1"/>
  <c r="P1902" i="1"/>
  <c r="C1460" i="4"/>
  <c r="M1460" i="4" s="1"/>
  <c r="C1597" i="4"/>
  <c r="M1597" i="4" s="1"/>
  <c r="P2039" i="1"/>
  <c r="C1697" i="4"/>
  <c r="M1697" i="4" s="1"/>
  <c r="B2139" i="1"/>
  <c r="B1697" i="4" s="1"/>
  <c r="C2256" i="4"/>
  <c r="M2256" i="4" s="1"/>
  <c r="P2698" i="1"/>
  <c r="B2848" i="1"/>
  <c r="B2406" i="4" s="1"/>
  <c r="P2848" i="1"/>
  <c r="C2344" i="4"/>
  <c r="M2344" i="4" s="1"/>
  <c r="C1392" i="4"/>
  <c r="M1392" i="4" s="1"/>
  <c r="P1834" i="1"/>
  <c r="C1482" i="4"/>
  <c r="M1482" i="4" s="1"/>
  <c r="B1924" i="1"/>
  <c r="B1482" i="4" s="1"/>
  <c r="B1977" i="1"/>
  <c r="B1535" i="4" s="1"/>
  <c r="C1626" i="4"/>
  <c r="M1626" i="4" s="1"/>
  <c r="B2068" i="1"/>
  <c r="B1626" i="4" s="1"/>
  <c r="B2088" i="1"/>
  <c r="B1646" i="4" s="1"/>
  <c r="B2163" i="1"/>
  <c r="B1721" i="4" s="1"/>
  <c r="B2171" i="1"/>
  <c r="B1729" i="4" s="1"/>
  <c r="B2175" i="1"/>
  <c r="B1733" i="4" s="1"/>
  <c r="C1792" i="4"/>
  <c r="M1792" i="4" s="1"/>
  <c r="B2234" i="1"/>
  <c r="B1792" i="4" s="1"/>
  <c r="B2294" i="1"/>
  <c r="B1852" i="4" s="1"/>
  <c r="C1882" i="4"/>
  <c r="M1882" i="4" s="1"/>
  <c r="B2324" i="1"/>
  <c r="B1882" i="4" s="1"/>
  <c r="C1992" i="4"/>
  <c r="M1992" i="4" s="1"/>
  <c r="B2434" i="1"/>
  <c r="B1992" i="4" s="1"/>
  <c r="C2026" i="4"/>
  <c r="M2026" i="4" s="1"/>
  <c r="P2468" i="1"/>
  <c r="B2499" i="1"/>
  <c r="B2057" i="4" s="1"/>
  <c r="C2284" i="4"/>
  <c r="M2284" i="4" s="1"/>
  <c r="P2726" i="1"/>
  <c r="C1489" i="4"/>
  <c r="M1489" i="4" s="1"/>
  <c r="P1931" i="1"/>
  <c r="C1542" i="4"/>
  <c r="M1542" i="4" s="1"/>
  <c r="B1984" i="1"/>
  <c r="B1542" i="4" s="1"/>
  <c r="C1580" i="4"/>
  <c r="M1580" i="4" s="1"/>
  <c r="P2022" i="1"/>
  <c r="C1695" i="4"/>
  <c r="M1695" i="4" s="1"/>
  <c r="P2137" i="1"/>
  <c r="C1832" i="4"/>
  <c r="M1832" i="4" s="1"/>
  <c r="B2274" i="1"/>
  <c r="B1832" i="4" s="1"/>
  <c r="C1875" i="4"/>
  <c r="M1875" i="4" s="1"/>
  <c r="B2317" i="1"/>
  <c r="B1875" i="4" s="1"/>
  <c r="C2314" i="4"/>
  <c r="M2314" i="4" s="1"/>
  <c r="P2756" i="1"/>
  <c r="C1511" i="4"/>
  <c r="M1511" i="4" s="1"/>
  <c r="P1953" i="1"/>
  <c r="C1616" i="4"/>
  <c r="M1616" i="4" s="1"/>
  <c r="B2058" i="1"/>
  <c r="B1616" i="4" s="1"/>
  <c r="C1830" i="4"/>
  <c r="M1830" i="4" s="1"/>
  <c r="B2272" i="1"/>
  <c r="B1830" i="4" s="1"/>
  <c r="C1934" i="4"/>
  <c r="M1934" i="4" s="1"/>
  <c r="P2376" i="1"/>
  <c r="C1981" i="4"/>
  <c r="M1981" i="4" s="1"/>
  <c r="B2423" i="1"/>
  <c r="B1981" i="4" s="1"/>
  <c r="C2024" i="4"/>
  <c r="M2024" i="4" s="1"/>
  <c r="P2466" i="1"/>
  <c r="C2132" i="4"/>
  <c r="M2132" i="4" s="1"/>
  <c r="P2574" i="1"/>
  <c r="C2282" i="4"/>
  <c r="M2282" i="4" s="1"/>
  <c r="P2724" i="1"/>
  <c r="C2357" i="4"/>
  <c r="M2357" i="4" s="1"/>
  <c r="P2799" i="1"/>
  <c r="C1706" i="4"/>
  <c r="M1706" i="4" s="1"/>
  <c r="C1602" i="4"/>
  <c r="M1602" i="4" s="1"/>
  <c r="C1910" i="4"/>
  <c r="M1910" i="4" s="1"/>
  <c r="Q511" i="3"/>
  <c r="I511" i="3" s="1"/>
  <c r="C385" i="4"/>
  <c r="M385" i="4" s="1"/>
  <c r="B841" i="1"/>
  <c r="O355" i="3"/>
  <c r="C355" i="3" s="1"/>
  <c r="E355" i="3" s="1"/>
  <c r="N355" i="3"/>
  <c r="P283" i="3"/>
  <c r="B283" i="3" s="1"/>
  <c r="R283" i="3"/>
  <c r="G283" i="3" s="1"/>
  <c r="M61" i="3"/>
  <c r="D61" i="3" s="1"/>
  <c r="P245" i="3"/>
  <c r="H245" i="3" s="1"/>
  <c r="S338" i="3"/>
  <c r="J338" i="3" s="1"/>
  <c r="O444" i="3"/>
  <c r="C444" i="3" s="1"/>
  <c r="E444" i="3" s="1"/>
  <c r="M88" i="3"/>
  <c r="D88" i="3" s="1"/>
  <c r="N271" i="3"/>
  <c r="R271" i="3"/>
  <c r="G271" i="3" s="1"/>
  <c r="O271" i="3"/>
  <c r="C271" i="3" s="1"/>
  <c r="E271" i="3" s="1"/>
  <c r="M271" i="3"/>
  <c r="D271" i="3" s="1"/>
  <c r="Z427" i="3"/>
  <c r="AA427" i="3" s="1"/>
  <c r="S427" i="3"/>
  <c r="J427" i="3" s="1"/>
  <c r="P61" i="3"/>
  <c r="H61" i="3" s="1"/>
  <c r="S218" i="3"/>
  <c r="J218" i="3" s="1"/>
  <c r="M238" i="3"/>
  <c r="D238" i="3" s="1"/>
  <c r="R245" i="3"/>
  <c r="G245" i="3" s="1"/>
  <c r="N283" i="3"/>
  <c r="Z338" i="3"/>
  <c r="AA338" i="3" s="1"/>
  <c r="Z444" i="3"/>
  <c r="AA444" i="3" s="1"/>
  <c r="M51" i="3"/>
  <c r="D51" i="3" s="1"/>
  <c r="N56" i="3"/>
  <c r="R120" i="3"/>
  <c r="G120" i="3" s="1"/>
  <c r="R228" i="3"/>
  <c r="G228" i="3" s="1"/>
  <c r="Z228" i="3"/>
  <c r="AA228" i="3" s="1"/>
  <c r="P228" i="3"/>
  <c r="H228" i="3" s="1"/>
  <c r="S228" i="3"/>
  <c r="W228" i="3" s="1"/>
  <c r="N228" i="3"/>
  <c r="B744" i="1"/>
  <c r="C282" i="4"/>
  <c r="M282" i="4" s="1"/>
  <c r="Z252" i="3"/>
  <c r="AA252" i="3" s="1"/>
  <c r="S252" i="3"/>
  <c r="W252" i="3" s="1"/>
  <c r="R252" i="3"/>
  <c r="G252" i="3" s="1"/>
  <c r="P252" i="3"/>
  <c r="B252" i="3" s="1"/>
  <c r="S378" i="3"/>
  <c r="J378" i="3" s="1"/>
  <c r="N378" i="3"/>
  <c r="O378" i="3"/>
  <c r="C378" i="3" s="1"/>
  <c r="E378" i="3" s="1"/>
  <c r="B874" i="1"/>
  <c r="P388" i="3"/>
  <c r="H388" i="3" s="1"/>
  <c r="P46" i="3"/>
  <c r="H46" i="3" s="1"/>
  <c r="N46" i="3"/>
  <c r="O46" i="3"/>
  <c r="C46" i="3" s="1"/>
  <c r="E46" i="3" s="1"/>
  <c r="R56" i="3"/>
  <c r="G56" i="3" s="1"/>
  <c r="Z56" i="3"/>
  <c r="AA56" i="3" s="1"/>
  <c r="S163" i="3"/>
  <c r="J163" i="3" s="1"/>
  <c r="S164" i="3"/>
  <c r="W164" i="3" s="1"/>
  <c r="N51" i="3"/>
  <c r="S238" i="3"/>
  <c r="J238" i="3" s="1"/>
  <c r="N365" i="3"/>
  <c r="O94" i="3"/>
  <c r="C94" i="3" s="1"/>
  <c r="E94" i="3" s="1"/>
  <c r="D136" i="4"/>
  <c r="R427" i="3"/>
  <c r="G427" i="3" s="1"/>
  <c r="A215" i="4"/>
  <c r="N67" i="3"/>
  <c r="N219" i="4"/>
  <c r="P192" i="3"/>
  <c r="B192" i="3" s="1"/>
  <c r="P529" i="1"/>
  <c r="R11" i="3"/>
  <c r="G11" i="3" s="1"/>
  <c r="O11" i="3"/>
  <c r="C11" i="3" s="1"/>
  <c r="E11" i="3" s="1"/>
  <c r="P11" i="3"/>
  <c r="H11" i="3" s="1"/>
  <c r="B745" i="1"/>
  <c r="S247" i="3"/>
  <c r="J247" i="3" s="1"/>
  <c r="M247" i="3"/>
  <c r="D247" i="3" s="1"/>
  <c r="P247" i="3"/>
  <c r="H247" i="3" s="1"/>
  <c r="O247" i="3"/>
  <c r="C247" i="3" s="1"/>
  <c r="E247" i="3" s="1"/>
  <c r="Z298" i="3"/>
  <c r="AA298" i="3" s="1"/>
  <c r="S298" i="3"/>
  <c r="J298" i="3" s="1"/>
  <c r="R298" i="3"/>
  <c r="G298" i="3" s="1"/>
  <c r="Z447" i="3"/>
  <c r="AA447" i="3" s="1"/>
  <c r="R447" i="3"/>
  <c r="G447" i="3" s="1"/>
  <c r="O427" i="3"/>
  <c r="C427" i="3" s="1"/>
  <c r="E427" i="3" s="1"/>
  <c r="D141" i="4"/>
  <c r="Z247" i="3"/>
  <c r="AA247" i="3" s="1"/>
  <c r="P293" i="3"/>
  <c r="H293" i="3" s="1"/>
  <c r="Z390" i="3"/>
  <c r="AA390" i="3" s="1"/>
  <c r="P745" i="1"/>
  <c r="P167" i="3"/>
  <c r="H167" i="3" s="1"/>
  <c r="P134" i="3"/>
  <c r="H134" i="3" s="1"/>
  <c r="D97" i="4"/>
  <c r="D171" i="4"/>
  <c r="N224" i="4"/>
  <c r="D227" i="4"/>
  <c r="N229" i="4"/>
  <c r="M46" i="3"/>
  <c r="D46" i="3" s="1"/>
  <c r="M355" i="3"/>
  <c r="D355" i="3" s="1"/>
  <c r="S288" i="3"/>
  <c r="J288" i="3" s="1"/>
  <c r="O288" i="3"/>
  <c r="C288" i="3" s="1"/>
  <c r="E288" i="3" s="1"/>
  <c r="O283" i="3"/>
  <c r="C283" i="3" s="1"/>
  <c r="E283" i="3" s="1"/>
  <c r="C246" i="4"/>
  <c r="M246" i="4" s="1"/>
  <c r="S216" i="3"/>
  <c r="J216" i="3" s="1"/>
  <c r="P216" i="3"/>
  <c r="B216" i="3" s="1"/>
  <c r="O216" i="3"/>
  <c r="C216" i="3" s="1"/>
  <c r="E216" i="3" s="1"/>
  <c r="R216" i="3"/>
  <c r="G216" i="3" s="1"/>
  <c r="T293" i="3"/>
  <c r="K293" i="3" s="1"/>
  <c r="O390" i="3"/>
  <c r="C390" i="3" s="1"/>
  <c r="E390" i="3" s="1"/>
  <c r="P447" i="3"/>
  <c r="H447" i="3" s="1"/>
  <c r="D180" i="4"/>
  <c r="P177" i="3"/>
  <c r="B177" i="3" s="1"/>
  <c r="Z178" i="3"/>
  <c r="AA178" i="3" s="1"/>
  <c r="S178" i="3"/>
  <c r="W178" i="3" s="1"/>
  <c r="O51" i="3"/>
  <c r="C51" i="3" s="1"/>
  <c r="E51" i="3" s="1"/>
  <c r="Z185" i="3"/>
  <c r="AA185" i="3" s="1"/>
  <c r="O365" i="3"/>
  <c r="C365" i="3" s="1"/>
  <c r="E365" i="3" s="1"/>
  <c r="P427" i="3"/>
  <c r="H427" i="3" s="1"/>
  <c r="M214" i="3"/>
  <c r="D214" i="3" s="1"/>
  <c r="R346" i="3"/>
  <c r="G346" i="3" s="1"/>
  <c r="M393" i="3"/>
  <c r="D393" i="3" s="1"/>
  <c r="N74" i="4"/>
  <c r="D234" i="4"/>
  <c r="S299" i="3"/>
  <c r="W299" i="3" s="1"/>
  <c r="M299" i="3"/>
  <c r="D299" i="3" s="1"/>
  <c r="P334" i="3"/>
  <c r="B334" i="3" s="1"/>
  <c r="O334" i="3"/>
  <c r="C334" i="3" s="1"/>
  <c r="E334" i="3" s="1"/>
  <c r="N334" i="3"/>
  <c r="M334" i="3"/>
  <c r="D334" i="3" s="1"/>
  <c r="M250" i="3"/>
  <c r="D250" i="3" s="1"/>
  <c r="S293" i="3"/>
  <c r="J293" i="3" s="1"/>
  <c r="M42" i="3"/>
  <c r="D42" i="3" s="1"/>
  <c r="P62" i="3"/>
  <c r="B62" i="3" s="1"/>
  <c r="Z95" i="3"/>
  <c r="AA95" i="3" s="1"/>
  <c r="P95" i="3"/>
  <c r="H95" i="3" s="1"/>
  <c r="S95" i="3"/>
  <c r="W95" i="3" s="1"/>
  <c r="D129" i="4"/>
  <c r="O141" i="3"/>
  <c r="C141" i="3" s="1"/>
  <c r="E141" i="3" s="1"/>
  <c r="Z144" i="3"/>
  <c r="AA144" i="3" s="1"/>
  <c r="S41" i="3"/>
  <c r="J41" i="3" s="1"/>
  <c r="N250" i="3"/>
  <c r="S259" i="3"/>
  <c r="J259" i="3" s="1"/>
  <c r="S276" i="3"/>
  <c r="W276" i="3" s="1"/>
  <c r="Z293" i="3"/>
  <c r="AA293" i="3" s="1"/>
  <c r="Z334" i="3"/>
  <c r="AA334" i="3" s="1"/>
  <c r="O371" i="3"/>
  <c r="C371" i="3" s="1"/>
  <c r="E371" i="3" s="1"/>
  <c r="Z393" i="3"/>
  <c r="AA393" i="3" s="1"/>
  <c r="Z28" i="3"/>
  <c r="AA28" i="3" s="1"/>
  <c r="R34" i="3"/>
  <c r="G34" i="3" s="1"/>
  <c r="P34" i="3"/>
  <c r="B34" i="3" s="1"/>
  <c r="N99" i="4"/>
  <c r="N104" i="4"/>
  <c r="D112" i="4"/>
  <c r="D117" i="4"/>
  <c r="S121" i="3"/>
  <c r="J121" i="3" s="1"/>
  <c r="D210" i="4"/>
  <c r="P198" i="3"/>
  <c r="B198" i="3" s="1"/>
  <c r="P214" i="3"/>
  <c r="H214" i="3" s="1"/>
  <c r="O243" i="3"/>
  <c r="C243" i="3" s="1"/>
  <c r="E243" i="3" s="1"/>
  <c r="Z259" i="3"/>
  <c r="AA259" i="3" s="1"/>
  <c r="Z276" i="3"/>
  <c r="AA276" i="3" s="1"/>
  <c r="P371" i="3"/>
  <c r="H371" i="3" s="1"/>
  <c r="M395" i="3"/>
  <c r="D395" i="3" s="1"/>
  <c r="R432" i="3"/>
  <c r="G432" i="3" s="1"/>
  <c r="N72" i="4"/>
  <c r="N77" i="4"/>
  <c r="D80" i="4"/>
  <c r="D85" i="4"/>
  <c r="A95" i="4"/>
  <c r="A105" i="4"/>
  <c r="S109" i="3"/>
  <c r="J109" i="3" s="1"/>
  <c r="P110" i="3"/>
  <c r="B110" i="3" s="1"/>
  <c r="N110" i="3"/>
  <c r="O110" i="3"/>
  <c r="C110" i="3" s="1"/>
  <c r="E110" i="3" s="1"/>
  <c r="D149" i="4"/>
  <c r="M124" i="3"/>
  <c r="D124" i="3" s="1"/>
  <c r="P127" i="3"/>
  <c r="H127" i="3" s="1"/>
  <c r="N127" i="3"/>
  <c r="M127" i="3"/>
  <c r="D127" i="3" s="1"/>
  <c r="A164" i="4"/>
  <c r="A169" i="4"/>
  <c r="R153" i="3"/>
  <c r="G153" i="3" s="1"/>
  <c r="A186" i="4"/>
  <c r="D188" i="4"/>
  <c r="N217" i="4"/>
  <c r="D232" i="4"/>
  <c r="T236" i="3"/>
  <c r="K236" i="3" s="1"/>
  <c r="P742" i="1"/>
  <c r="O263" i="3"/>
  <c r="C263" i="3" s="1"/>
  <c r="E263" i="3" s="1"/>
  <c r="N263" i="3"/>
  <c r="M263" i="3"/>
  <c r="D263" i="3" s="1"/>
  <c r="C347" i="4"/>
  <c r="M347" i="4" s="1"/>
  <c r="P803" i="1"/>
  <c r="P317" i="3"/>
  <c r="B317" i="3" s="1"/>
  <c r="M317" i="3"/>
  <c r="D317" i="3" s="1"/>
  <c r="O317" i="3"/>
  <c r="C317" i="3" s="1"/>
  <c r="E317" i="3" s="1"/>
  <c r="N317" i="3"/>
  <c r="O13" i="3"/>
  <c r="C13" i="3" s="1"/>
  <c r="E13" i="3" s="1"/>
  <c r="R46" i="3"/>
  <c r="G46" i="3" s="1"/>
  <c r="S46" i="3"/>
  <c r="J46" i="3" s="1"/>
  <c r="R264" i="3"/>
  <c r="G264" i="3" s="1"/>
  <c r="N264" i="3"/>
  <c r="M264" i="3"/>
  <c r="D264" i="3" s="1"/>
  <c r="R61" i="3"/>
  <c r="G61" i="3" s="1"/>
  <c r="M407" i="3"/>
  <c r="D407" i="3" s="1"/>
  <c r="S61" i="3"/>
  <c r="J61" i="3" s="1"/>
  <c r="N164" i="3"/>
  <c r="M293" i="3"/>
  <c r="D293" i="3" s="1"/>
  <c r="O407" i="3"/>
  <c r="C407" i="3" s="1"/>
  <c r="E407" i="3" s="1"/>
  <c r="P473" i="3"/>
  <c r="H473" i="3" s="1"/>
  <c r="O89" i="3"/>
  <c r="C89" i="3" s="1"/>
  <c r="E89" i="3" s="1"/>
  <c r="AB99" i="3"/>
  <c r="F99" i="3" s="1"/>
  <c r="N138" i="4"/>
  <c r="B683" i="1"/>
  <c r="Z158" i="3"/>
  <c r="AA158" i="3" s="1"/>
  <c r="R158" i="3"/>
  <c r="G158" i="3" s="1"/>
  <c r="S11" i="3"/>
  <c r="W11" i="3" s="1"/>
  <c r="Z22" i="3"/>
  <c r="AA22" i="3" s="1"/>
  <c r="D163" i="4"/>
  <c r="D185" i="4"/>
  <c r="R209" i="3"/>
  <c r="G209" i="3" s="1"/>
  <c r="M209" i="3"/>
  <c r="D209" i="3" s="1"/>
  <c r="P571" i="1"/>
  <c r="Z11" i="3"/>
  <c r="AA11" i="3" s="1"/>
  <c r="R51" i="3"/>
  <c r="G51" i="3" s="1"/>
  <c r="N328" i="3"/>
  <c r="O366" i="3"/>
  <c r="C366" i="3" s="1"/>
  <c r="E366" i="3" s="1"/>
  <c r="D77" i="4"/>
  <c r="A107" i="4"/>
  <c r="D217" i="4"/>
  <c r="T245" i="3"/>
  <c r="K245" i="3" s="1"/>
  <c r="S396" i="3"/>
  <c r="W396" i="3" s="1"/>
  <c r="Z396" i="3"/>
  <c r="AA396" i="3" s="1"/>
  <c r="S51" i="3"/>
  <c r="J51" i="3" s="1"/>
  <c r="P158" i="3"/>
  <c r="B158" i="3" s="1"/>
  <c r="N214" i="3"/>
  <c r="S334" i="3"/>
  <c r="J334" i="3" s="1"/>
  <c r="N371" i="3"/>
  <c r="O198" i="3"/>
  <c r="C198" i="3" s="1"/>
  <c r="E198" i="3" s="1"/>
  <c r="O214" i="3"/>
  <c r="C214" i="3" s="1"/>
  <c r="E214" i="3" s="1"/>
  <c r="D102" i="4"/>
  <c r="D107" i="4"/>
  <c r="N114" i="4"/>
  <c r="A159" i="4"/>
  <c r="D166" i="4"/>
  <c r="D215" i="4"/>
  <c r="D222" i="4"/>
  <c r="M70" i="3"/>
  <c r="D70" i="3" s="1"/>
  <c r="R214" i="3"/>
  <c r="G214" i="3" s="1"/>
  <c r="R243" i="3"/>
  <c r="G243" i="3" s="1"/>
  <c r="M260" i="3"/>
  <c r="D260" i="3" s="1"/>
  <c r="S395" i="3"/>
  <c r="J395" i="3" s="1"/>
  <c r="A51" i="4"/>
  <c r="M34" i="3"/>
  <c r="D34" i="3" s="1"/>
  <c r="O82" i="3"/>
  <c r="C82" i="3" s="1"/>
  <c r="E82" i="3" s="1"/>
  <c r="M90" i="3"/>
  <c r="D90" i="3" s="1"/>
  <c r="Z97" i="3"/>
  <c r="AA97" i="3" s="1"/>
  <c r="D132" i="4"/>
  <c r="N134" i="4"/>
  <c r="D137" i="4"/>
  <c r="N139" i="4"/>
  <c r="Z114" i="3"/>
  <c r="AA114" i="3" s="1"/>
  <c r="A147" i="4"/>
  <c r="D154" i="4"/>
  <c r="D159" i="4"/>
  <c r="D176" i="4"/>
  <c r="B684" i="1"/>
  <c r="P159" i="3"/>
  <c r="H159" i="3" s="1"/>
  <c r="M159" i="3"/>
  <c r="D159" i="3" s="1"/>
  <c r="O183" i="3"/>
  <c r="C183" i="3" s="1"/>
  <c r="E183" i="3" s="1"/>
  <c r="P20" i="3"/>
  <c r="H20" i="3" s="1"/>
  <c r="S6" i="3"/>
  <c r="J6" i="3" s="1"/>
  <c r="O107" i="3"/>
  <c r="C107" i="3" s="1"/>
  <c r="E107" i="3" s="1"/>
  <c r="D208" i="4"/>
  <c r="N210" i="4"/>
  <c r="D213" i="4"/>
  <c r="D220" i="4"/>
  <c r="N222" i="4"/>
  <c r="D225" i="4"/>
  <c r="Z200" i="3"/>
  <c r="AA200" i="3" s="1"/>
  <c r="D108" i="4"/>
  <c r="Z100" i="3"/>
  <c r="AA100" i="3" s="1"/>
  <c r="N176" i="3"/>
  <c r="D235" i="4"/>
  <c r="U349" i="3"/>
  <c r="Z65" i="3"/>
  <c r="AA65" i="3" s="1"/>
  <c r="A123" i="4"/>
  <c r="N149" i="4"/>
  <c r="D103" i="4"/>
  <c r="D179" i="4"/>
  <c r="Z172" i="3"/>
  <c r="AA172" i="3" s="1"/>
  <c r="A211" i="4"/>
  <c r="A228" i="4"/>
  <c r="R66" i="3"/>
  <c r="G66" i="3" s="1"/>
  <c r="S342" i="3"/>
  <c r="W342" i="3" s="1"/>
  <c r="M8" i="3"/>
  <c r="D8" i="3" s="1"/>
  <c r="N58" i="3"/>
  <c r="A101" i="4"/>
  <c r="A106" i="4"/>
  <c r="A111" i="4"/>
  <c r="D118" i="4"/>
  <c r="D172" i="4"/>
  <c r="A194" i="4"/>
  <c r="D201" i="4"/>
  <c r="N203" i="4"/>
  <c r="D206" i="4"/>
  <c r="R181" i="3"/>
  <c r="G181" i="3" s="1"/>
  <c r="D218" i="4"/>
  <c r="P193" i="3"/>
  <c r="B193" i="3" s="1"/>
  <c r="R24" i="3"/>
  <c r="G24" i="3" s="1"/>
  <c r="M75" i="3"/>
  <c r="D75" i="3" s="1"/>
  <c r="Z112" i="3"/>
  <c r="AA112" i="3" s="1"/>
  <c r="D147" i="4"/>
  <c r="P66" i="3"/>
  <c r="B66" i="3" s="1"/>
  <c r="N34" i="3"/>
  <c r="Z43" i="3"/>
  <c r="AA43" i="3" s="1"/>
  <c r="N105" i="4"/>
  <c r="D113" i="4"/>
  <c r="D130" i="4"/>
  <c r="D135" i="4"/>
  <c r="A216" i="4"/>
  <c r="D230" i="4"/>
  <c r="S66" i="3"/>
  <c r="W66" i="3" s="1"/>
  <c r="N145" i="3"/>
  <c r="P13" i="3"/>
  <c r="B13" i="3" s="1"/>
  <c r="O68" i="3"/>
  <c r="C68" i="3" s="1"/>
  <c r="E68" i="3" s="1"/>
  <c r="S73" i="3"/>
  <c r="J73" i="3" s="1"/>
  <c r="Z76" i="3"/>
  <c r="AA76" i="3" s="1"/>
  <c r="M83" i="3"/>
  <c r="D83" i="3" s="1"/>
  <c r="N174" i="4"/>
  <c r="A199" i="4"/>
  <c r="A204" i="4"/>
  <c r="D211" i="4"/>
  <c r="Z186" i="3"/>
  <c r="AA186" i="3" s="1"/>
  <c r="N220" i="4"/>
  <c r="D223" i="4"/>
  <c r="D228" i="4"/>
  <c r="S203" i="3"/>
  <c r="J203" i="3" s="1"/>
  <c r="T347" i="3"/>
  <c r="K347" i="3" s="1"/>
  <c r="Q527" i="3"/>
  <c r="I527" i="3" s="1"/>
  <c r="Q542" i="3"/>
  <c r="I542" i="3" s="1"/>
  <c r="J538" i="3"/>
  <c r="Q517" i="3"/>
  <c r="I517" i="3" s="1"/>
  <c r="Q540" i="3"/>
  <c r="I540" i="3" s="1"/>
  <c r="O274" i="3"/>
  <c r="C274" i="3" s="1"/>
  <c r="E274" i="3" s="1"/>
  <c r="S274" i="3"/>
  <c r="J274" i="3" s="1"/>
  <c r="P274" i="3"/>
  <c r="B274" i="3" s="1"/>
  <c r="R274" i="3"/>
  <c r="G274" i="3" s="1"/>
  <c r="N274" i="3"/>
  <c r="Z274" i="3"/>
  <c r="AA274" i="3" s="1"/>
  <c r="O306" i="3"/>
  <c r="C306" i="3" s="1"/>
  <c r="E306" i="3" s="1"/>
  <c r="Z306" i="3"/>
  <c r="AA306" i="3" s="1"/>
  <c r="A117" i="4"/>
  <c r="S111" i="3"/>
  <c r="J111" i="3" s="1"/>
  <c r="N111" i="3"/>
  <c r="Z111" i="3"/>
  <c r="AA111" i="3" s="1"/>
  <c r="P111" i="3"/>
  <c r="H111" i="3" s="1"/>
  <c r="M111" i="3"/>
  <c r="D111" i="3" s="1"/>
  <c r="O111" i="3"/>
  <c r="C111" i="3" s="1"/>
  <c r="E111" i="3" s="1"/>
  <c r="N437" i="3"/>
  <c r="B921" i="1"/>
  <c r="O437" i="3"/>
  <c r="C437" i="3" s="1"/>
  <c r="E437" i="3" s="1"/>
  <c r="B938" i="1"/>
  <c r="N454" i="3"/>
  <c r="M466" i="3"/>
  <c r="D466" i="3" s="1"/>
  <c r="O466" i="3"/>
  <c r="C466" i="3" s="1"/>
  <c r="E466" i="3" s="1"/>
  <c r="S466" i="3"/>
  <c r="J466" i="3" s="1"/>
  <c r="P466" i="3"/>
  <c r="H466" i="3" s="1"/>
  <c r="N466" i="3"/>
  <c r="R466" i="3"/>
  <c r="G466" i="3" s="1"/>
  <c r="S241" i="3"/>
  <c r="J241" i="3" s="1"/>
  <c r="N33" i="3"/>
  <c r="O33" i="3"/>
  <c r="C33" i="3" s="1"/>
  <c r="E33" i="3" s="1"/>
  <c r="B566" i="1"/>
  <c r="N47" i="3"/>
  <c r="AB60" i="3"/>
  <c r="F60" i="3" s="1"/>
  <c r="D92" i="4"/>
  <c r="S94" i="3"/>
  <c r="J94" i="3" s="1"/>
  <c r="R94" i="3"/>
  <c r="G94" i="3" s="1"/>
  <c r="P94" i="3"/>
  <c r="B94" i="3" s="1"/>
  <c r="R99" i="3"/>
  <c r="G99" i="3" s="1"/>
  <c r="N99" i="3"/>
  <c r="M99" i="3"/>
  <c r="D99" i="3" s="1"/>
  <c r="O99" i="3"/>
  <c r="C99" i="3" s="1"/>
  <c r="E99" i="3" s="1"/>
  <c r="B740" i="1"/>
  <c r="P740" i="1"/>
  <c r="N236" i="3"/>
  <c r="P236" i="3"/>
  <c r="H236" i="3" s="1"/>
  <c r="M236" i="3"/>
  <c r="D236" i="3" s="1"/>
  <c r="S236" i="3"/>
  <c r="W236" i="3" s="1"/>
  <c r="P255" i="3"/>
  <c r="H255" i="3" s="1"/>
  <c r="M255" i="3"/>
  <c r="D255" i="3" s="1"/>
  <c r="B770" i="1"/>
  <c r="P420" i="3"/>
  <c r="H420" i="3" s="1"/>
  <c r="M420" i="3"/>
  <c r="D420" i="3" s="1"/>
  <c r="O447" i="3"/>
  <c r="C447" i="3" s="1"/>
  <c r="E447" i="3" s="1"/>
  <c r="P931" i="1"/>
  <c r="N447" i="3"/>
  <c r="M447" i="3"/>
  <c r="D447" i="3" s="1"/>
  <c r="O316" i="3"/>
  <c r="C316" i="3" s="1"/>
  <c r="E316" i="3" s="1"/>
  <c r="Z316" i="3"/>
  <c r="AA316" i="3" s="1"/>
  <c r="M316" i="3"/>
  <c r="D316" i="3" s="1"/>
  <c r="R316" i="3"/>
  <c r="G316" i="3" s="1"/>
  <c r="P316" i="3"/>
  <c r="B316" i="3" s="1"/>
  <c r="O323" i="3"/>
  <c r="C323" i="3" s="1"/>
  <c r="E323" i="3" s="1"/>
  <c r="S435" i="3"/>
  <c r="W435" i="3" s="1"/>
  <c r="M435" i="3"/>
  <c r="D435" i="3" s="1"/>
  <c r="P435" i="3"/>
  <c r="H435" i="3" s="1"/>
  <c r="O435" i="3"/>
  <c r="C435" i="3" s="1"/>
  <c r="E435" i="3" s="1"/>
  <c r="N435" i="3"/>
  <c r="Z31" i="3"/>
  <c r="AA31" i="3" s="1"/>
  <c r="R31" i="3"/>
  <c r="G31" i="3" s="1"/>
  <c r="M272" i="3"/>
  <c r="D272" i="3" s="1"/>
  <c r="O428" i="3"/>
  <c r="C428" i="3" s="1"/>
  <c r="E428" i="3" s="1"/>
  <c r="M428" i="3"/>
  <c r="D428" i="3" s="1"/>
  <c r="O86" i="3"/>
  <c r="C86" i="3" s="1"/>
  <c r="E86" i="3" s="1"/>
  <c r="S86" i="3"/>
  <c r="J86" i="3" s="1"/>
  <c r="N374" i="3"/>
  <c r="Z156" i="3"/>
  <c r="AA156" i="3" s="1"/>
  <c r="S156" i="3"/>
  <c r="W156" i="3" s="1"/>
  <c r="P710" i="1"/>
  <c r="S188" i="3"/>
  <c r="J188" i="3" s="1"/>
  <c r="R342" i="3"/>
  <c r="G342" i="3" s="1"/>
  <c r="M342" i="3"/>
  <c r="D342" i="3" s="1"/>
  <c r="B833" i="1"/>
  <c r="S347" i="3"/>
  <c r="J347" i="3" s="1"/>
  <c r="M347" i="3"/>
  <c r="D347" i="3" s="1"/>
  <c r="P833" i="1"/>
  <c r="Z59" i="3"/>
  <c r="AA59" i="3" s="1"/>
  <c r="O59" i="3"/>
  <c r="C59" i="3" s="1"/>
  <c r="E59" i="3" s="1"/>
  <c r="R437" i="3"/>
  <c r="G437" i="3" s="1"/>
  <c r="Z72" i="3"/>
  <c r="AA72" i="3" s="1"/>
  <c r="N72" i="3"/>
  <c r="B924" i="1"/>
  <c r="P924" i="1"/>
  <c r="S471" i="3"/>
  <c r="W471" i="3" s="1"/>
  <c r="O440" i="3"/>
  <c r="C440" i="3" s="1"/>
  <c r="E440" i="3" s="1"/>
  <c r="Z433" i="3"/>
  <c r="AA433" i="3" s="1"/>
  <c r="S433" i="3"/>
  <c r="W433" i="3" s="1"/>
  <c r="O433" i="3"/>
  <c r="C433" i="3" s="1"/>
  <c r="E433" i="3" s="1"/>
  <c r="P433" i="3"/>
  <c r="H433" i="3" s="1"/>
  <c r="N210" i="3"/>
  <c r="S210" i="3"/>
  <c r="J210" i="3" s="1"/>
  <c r="P379" i="3"/>
  <c r="H379" i="3" s="1"/>
  <c r="N379" i="3"/>
  <c r="N86" i="3"/>
  <c r="M274" i="3"/>
  <c r="D274" i="3" s="1"/>
  <c r="R374" i="3"/>
  <c r="G374" i="3" s="1"/>
  <c r="S440" i="3"/>
  <c r="J440" i="3" s="1"/>
  <c r="O476" i="3"/>
  <c r="C476" i="3" s="1"/>
  <c r="E476" i="3" s="1"/>
  <c r="N159" i="3"/>
  <c r="P685" i="1"/>
  <c r="B843" i="1"/>
  <c r="S357" i="3"/>
  <c r="J357" i="3" s="1"/>
  <c r="P357" i="3"/>
  <c r="B357" i="3" s="1"/>
  <c r="O357" i="3"/>
  <c r="C357" i="3" s="1"/>
  <c r="E357" i="3" s="1"/>
  <c r="P843" i="1"/>
  <c r="N357" i="3"/>
  <c r="M357" i="3"/>
  <c r="D357" i="3" s="1"/>
  <c r="S77" i="3"/>
  <c r="W77" i="3" s="1"/>
  <c r="R77" i="3"/>
  <c r="G77" i="3" s="1"/>
  <c r="O77" i="3"/>
  <c r="C77" i="3" s="1"/>
  <c r="E77" i="3" s="1"/>
  <c r="N77" i="3"/>
  <c r="M77" i="3"/>
  <c r="D77" i="3" s="1"/>
  <c r="P77" i="3"/>
  <c r="H77" i="3" s="1"/>
  <c r="S53" i="3"/>
  <c r="J53" i="3" s="1"/>
  <c r="R55" i="3"/>
  <c r="G55" i="3" s="1"/>
  <c r="M55" i="3"/>
  <c r="D55" i="3" s="1"/>
  <c r="Z55" i="3"/>
  <c r="AA55" i="3" s="1"/>
  <c r="N55" i="3"/>
  <c r="M234" i="3"/>
  <c r="D234" i="3" s="1"/>
  <c r="P234" i="3"/>
  <c r="B234" i="3" s="1"/>
  <c r="O234" i="3"/>
  <c r="C234" i="3" s="1"/>
  <c r="E234" i="3" s="1"/>
  <c r="N246" i="3"/>
  <c r="Z234" i="3"/>
  <c r="AA234" i="3" s="1"/>
  <c r="M161" i="3"/>
  <c r="D161" i="3" s="1"/>
  <c r="P687" i="1"/>
  <c r="Z162" i="3"/>
  <c r="AA162" i="3" s="1"/>
  <c r="Z205" i="3"/>
  <c r="AA205" i="3" s="1"/>
  <c r="S205" i="3"/>
  <c r="J205" i="3" s="1"/>
  <c r="P205" i="3"/>
  <c r="B205" i="3" s="1"/>
  <c r="O205" i="3"/>
  <c r="C205" i="3" s="1"/>
  <c r="E205" i="3" s="1"/>
  <c r="Z84" i="3"/>
  <c r="AA84" i="3" s="1"/>
  <c r="R476" i="3"/>
  <c r="G476" i="3" s="1"/>
  <c r="O127" i="3"/>
  <c r="C127" i="3" s="1"/>
  <c r="E127" i="3" s="1"/>
  <c r="S127" i="3"/>
  <c r="J127" i="3" s="1"/>
  <c r="Z127" i="3"/>
  <c r="AA127" i="3" s="1"/>
  <c r="P676" i="1"/>
  <c r="Z149" i="3"/>
  <c r="AA149" i="3" s="1"/>
  <c r="R149" i="3"/>
  <c r="G149" i="3" s="1"/>
  <c r="R165" i="3"/>
  <c r="G165" i="3" s="1"/>
  <c r="P165" i="3"/>
  <c r="B165" i="3" s="1"/>
  <c r="P330" i="3"/>
  <c r="H330" i="3" s="1"/>
  <c r="M330" i="3"/>
  <c r="D330" i="3" s="1"/>
  <c r="R330" i="3"/>
  <c r="G330" i="3" s="1"/>
  <c r="S335" i="3"/>
  <c r="J335" i="3" s="1"/>
  <c r="Z335" i="3"/>
  <c r="AA335" i="3" s="1"/>
  <c r="R335" i="3"/>
  <c r="G335" i="3" s="1"/>
  <c r="C370" i="4"/>
  <c r="M370" i="4" s="1"/>
  <c r="P826" i="1"/>
  <c r="Z340" i="3"/>
  <c r="AA340" i="3" s="1"/>
  <c r="P340" i="3"/>
  <c r="H340" i="3" s="1"/>
  <c r="O340" i="3"/>
  <c r="C340" i="3" s="1"/>
  <c r="E340" i="3" s="1"/>
  <c r="S340" i="3"/>
  <c r="J340" i="3" s="1"/>
  <c r="R340" i="3"/>
  <c r="G340" i="3" s="1"/>
  <c r="N340" i="3"/>
  <c r="P128" i="3"/>
  <c r="H128" i="3" s="1"/>
  <c r="M130" i="3"/>
  <c r="D130" i="3" s="1"/>
  <c r="R152" i="3"/>
  <c r="G152" i="3" s="1"/>
  <c r="O152" i="3"/>
  <c r="C152" i="3" s="1"/>
  <c r="E152" i="3" s="1"/>
  <c r="C348" i="4"/>
  <c r="M348" i="4" s="1"/>
  <c r="P804" i="1"/>
  <c r="R318" i="3"/>
  <c r="G318" i="3" s="1"/>
  <c r="P318" i="3"/>
  <c r="H318" i="3" s="1"/>
  <c r="Z318" i="3"/>
  <c r="AA318" i="3" s="1"/>
  <c r="S318" i="3"/>
  <c r="J318" i="3" s="1"/>
  <c r="O318" i="3"/>
  <c r="C318" i="3" s="1"/>
  <c r="E318" i="3" s="1"/>
  <c r="O178" i="3"/>
  <c r="C178" i="3" s="1"/>
  <c r="E178" i="3" s="1"/>
  <c r="M178" i="3"/>
  <c r="D178" i="3" s="1"/>
  <c r="R272" i="3"/>
  <c r="G272" i="3" s="1"/>
  <c r="P440" i="3"/>
  <c r="B440" i="3" s="1"/>
  <c r="N152" i="4"/>
  <c r="D155" i="4"/>
  <c r="M137" i="3"/>
  <c r="D137" i="3" s="1"/>
  <c r="N140" i="3"/>
  <c r="B667" i="1"/>
  <c r="P135" i="3"/>
  <c r="H135" i="3" s="1"/>
  <c r="M135" i="3"/>
  <c r="D135" i="3" s="1"/>
  <c r="S135" i="3"/>
  <c r="J135" i="3" s="1"/>
  <c r="O135" i="3"/>
  <c r="C135" i="3" s="1"/>
  <c r="E135" i="3" s="1"/>
  <c r="N135" i="3"/>
  <c r="B652" i="1"/>
  <c r="N118" i="3"/>
  <c r="B696" i="1"/>
  <c r="Z174" i="3"/>
  <c r="AA174" i="3" s="1"/>
  <c r="M174" i="3"/>
  <c r="D174" i="3" s="1"/>
  <c r="N174" i="3"/>
  <c r="N396" i="3"/>
  <c r="O396" i="3"/>
  <c r="C396" i="3" s="1"/>
  <c r="E396" i="3" s="1"/>
  <c r="M396" i="3"/>
  <c r="D396" i="3" s="1"/>
  <c r="P130" i="3"/>
  <c r="B130" i="3" s="1"/>
  <c r="S190" i="3"/>
  <c r="J190" i="3" s="1"/>
  <c r="Z190" i="3"/>
  <c r="AA190" i="3" s="1"/>
  <c r="A141" i="4"/>
  <c r="D143" i="4"/>
  <c r="D165" i="4"/>
  <c r="N167" i="4"/>
  <c r="R303" i="3"/>
  <c r="G303" i="3" s="1"/>
  <c r="B789" i="1"/>
  <c r="S303" i="3"/>
  <c r="W303" i="3" s="1"/>
  <c r="Z303" i="3"/>
  <c r="AA303" i="3" s="1"/>
  <c r="O303" i="3"/>
  <c r="C303" i="3" s="1"/>
  <c r="E303" i="3" s="1"/>
  <c r="M367" i="3"/>
  <c r="D367" i="3" s="1"/>
  <c r="P355" i="3"/>
  <c r="H355" i="3" s="1"/>
  <c r="D204" i="4"/>
  <c r="S145" i="3"/>
  <c r="W145" i="3" s="1"/>
  <c r="M270" i="3"/>
  <c r="D270" i="3" s="1"/>
  <c r="S414" i="3"/>
  <c r="W414" i="3" s="1"/>
  <c r="N479" i="3"/>
  <c r="A202" i="4"/>
  <c r="Z367" i="3"/>
  <c r="AA367" i="3" s="1"/>
  <c r="R6" i="3"/>
  <c r="G6" i="3" s="1"/>
  <c r="M13" i="3"/>
  <c r="D13" i="3" s="1"/>
  <c r="S48" i="3"/>
  <c r="W48" i="3" s="1"/>
  <c r="P65" i="3"/>
  <c r="H65" i="3" s="1"/>
  <c r="N121" i="3"/>
  <c r="S128" i="3"/>
  <c r="J128" i="3" s="1"/>
  <c r="P203" i="3"/>
  <c r="H203" i="3" s="1"/>
  <c r="R223" i="3"/>
  <c r="G223" i="3" s="1"/>
  <c r="N230" i="3"/>
  <c r="Z256" i="3"/>
  <c r="AA256" i="3" s="1"/>
  <c r="P270" i="3"/>
  <c r="B270" i="3" s="1"/>
  <c r="N297" i="3"/>
  <c r="Z307" i="3"/>
  <c r="AA307" i="3" s="1"/>
  <c r="S336" i="3"/>
  <c r="W336" i="3" s="1"/>
  <c r="N350" i="3"/>
  <c r="P402" i="3"/>
  <c r="B402" i="3" s="1"/>
  <c r="M416" i="3"/>
  <c r="D416" i="3" s="1"/>
  <c r="Z479" i="3"/>
  <c r="AA479" i="3" s="1"/>
  <c r="N27" i="3"/>
  <c r="D86" i="4"/>
  <c r="P100" i="3"/>
  <c r="B100" i="3" s="1"/>
  <c r="B643" i="1"/>
  <c r="D142" i="4"/>
  <c r="P533" i="1"/>
  <c r="T314" i="3"/>
  <c r="K314" i="3" s="1"/>
  <c r="B803" i="1"/>
  <c r="B810" i="1"/>
  <c r="A197" i="4"/>
  <c r="Z253" i="3"/>
  <c r="AA253" i="3" s="1"/>
  <c r="Z377" i="3"/>
  <c r="AA377" i="3" s="1"/>
  <c r="N201" i="4"/>
  <c r="M121" i="3"/>
  <c r="D121" i="3" s="1"/>
  <c r="O270" i="3"/>
  <c r="C270" i="3" s="1"/>
  <c r="E270" i="3" s="1"/>
  <c r="Z414" i="3"/>
  <c r="AA414" i="3" s="1"/>
  <c r="T258" i="3"/>
  <c r="K258" i="3" s="1"/>
  <c r="Z48" i="3"/>
  <c r="AA48" i="3" s="1"/>
  <c r="O230" i="3"/>
  <c r="C230" i="3" s="1"/>
  <c r="E230" i="3" s="1"/>
  <c r="M237" i="3"/>
  <c r="D237" i="3" s="1"/>
  <c r="M258" i="3"/>
  <c r="D258" i="3" s="1"/>
  <c r="R270" i="3"/>
  <c r="G270" i="3" s="1"/>
  <c r="O275" i="3"/>
  <c r="C275" i="3" s="1"/>
  <c r="E275" i="3" s="1"/>
  <c r="M309" i="3"/>
  <c r="D309" i="3" s="1"/>
  <c r="Z336" i="3"/>
  <c r="AA336" i="3" s="1"/>
  <c r="O350" i="3"/>
  <c r="C350" i="3" s="1"/>
  <c r="E350" i="3" s="1"/>
  <c r="R402" i="3"/>
  <c r="G402" i="3" s="1"/>
  <c r="O416" i="3"/>
  <c r="C416" i="3" s="1"/>
  <c r="E416" i="3" s="1"/>
  <c r="N61" i="3"/>
  <c r="B623" i="1"/>
  <c r="B514" i="1" s="1"/>
  <c r="P503" i="1"/>
  <c r="P795" i="1"/>
  <c r="P841" i="1"/>
  <c r="P328" i="3"/>
  <c r="H328" i="3" s="1"/>
  <c r="T440" i="3"/>
  <c r="K440" i="3" s="1"/>
  <c r="R263" i="3"/>
  <c r="G263" i="3" s="1"/>
  <c r="R328" i="3"/>
  <c r="G328" i="3" s="1"/>
  <c r="N367" i="3"/>
  <c r="S251" i="3"/>
  <c r="J251" i="3" s="1"/>
  <c r="S263" i="3"/>
  <c r="W263" i="3" s="1"/>
  <c r="R282" i="3"/>
  <c r="G282" i="3" s="1"/>
  <c r="R367" i="3"/>
  <c r="G367" i="3" s="1"/>
  <c r="T121" i="3"/>
  <c r="K121" i="3" s="1"/>
  <c r="O65" i="3"/>
  <c r="C65" i="3" s="1"/>
  <c r="E65" i="3" s="1"/>
  <c r="R128" i="3"/>
  <c r="G128" i="3" s="1"/>
  <c r="R479" i="3"/>
  <c r="G479" i="3" s="1"/>
  <c r="T377" i="3"/>
  <c r="K377" i="3" s="1"/>
  <c r="O341" i="3"/>
  <c r="C341" i="3" s="1"/>
  <c r="E341" i="3" s="1"/>
  <c r="S350" i="3"/>
  <c r="J350" i="3" s="1"/>
  <c r="S402" i="3"/>
  <c r="J402" i="3" s="1"/>
  <c r="P416" i="3"/>
  <c r="B416" i="3" s="1"/>
  <c r="D74" i="4"/>
  <c r="D79" i="4"/>
  <c r="N81" i="4"/>
  <c r="D84" i="4"/>
  <c r="D96" i="4"/>
  <c r="D101" i="4"/>
  <c r="N103" i="4"/>
  <c r="D123" i="4"/>
  <c r="D128" i="4"/>
  <c r="D140" i="4"/>
  <c r="A167" i="4"/>
  <c r="D181" i="4"/>
  <c r="A198" i="4"/>
  <c r="P175" i="3"/>
  <c r="H175" i="3" s="1"/>
  <c r="S174" i="3"/>
  <c r="J174" i="3" s="1"/>
  <c r="D197" i="4"/>
  <c r="Z263" i="3"/>
  <c r="AA263" i="3" s="1"/>
  <c r="O402" i="3"/>
  <c r="C402" i="3" s="1"/>
  <c r="E402" i="3" s="1"/>
  <c r="N13" i="3"/>
  <c r="O121" i="3"/>
  <c r="C121" i="3" s="1"/>
  <c r="E121" i="3" s="1"/>
  <c r="Z128" i="3"/>
  <c r="AA128" i="3" s="1"/>
  <c r="Z223" i="3"/>
  <c r="AA223" i="3" s="1"/>
  <c r="N237" i="3"/>
  <c r="N258" i="3"/>
  <c r="S270" i="3"/>
  <c r="W270" i="3" s="1"/>
  <c r="N309" i="3"/>
  <c r="R13" i="3"/>
  <c r="G13" i="3" s="1"/>
  <c r="R121" i="3"/>
  <c r="G121" i="3" s="1"/>
  <c r="M193" i="3"/>
  <c r="D193" i="3" s="1"/>
  <c r="O237" i="3"/>
  <c r="C237" i="3" s="1"/>
  <c r="E237" i="3" s="1"/>
  <c r="M244" i="3"/>
  <c r="D244" i="3" s="1"/>
  <c r="R258" i="3"/>
  <c r="G258" i="3" s="1"/>
  <c r="O309" i="3"/>
  <c r="C309" i="3" s="1"/>
  <c r="E309" i="3" s="1"/>
  <c r="R341" i="3"/>
  <c r="G341" i="3" s="1"/>
  <c r="Z350" i="3"/>
  <c r="AA350" i="3" s="1"/>
  <c r="M385" i="3"/>
  <c r="D385" i="3" s="1"/>
  <c r="Z402" i="3"/>
  <c r="AA402" i="3" s="1"/>
  <c r="Z416" i="3"/>
  <c r="AA416" i="3" s="1"/>
  <c r="N457" i="3"/>
  <c r="A72" i="4"/>
  <c r="N86" i="4"/>
  <c r="D89" i="4"/>
  <c r="D174" i="4"/>
  <c r="N183" i="4"/>
  <c r="D186" i="4"/>
  <c r="D205" i="4"/>
  <c r="T228" i="3"/>
  <c r="K228" i="3" s="1"/>
  <c r="P739" i="1"/>
  <c r="B883" i="1"/>
  <c r="T335" i="3"/>
  <c r="K335" i="3" s="1"/>
  <c r="T466" i="3"/>
  <c r="K466" i="3" s="1"/>
  <c r="R251" i="3"/>
  <c r="G251" i="3" s="1"/>
  <c r="O282" i="3"/>
  <c r="C282" i="3" s="1"/>
  <c r="E282" i="3" s="1"/>
  <c r="M128" i="3"/>
  <c r="D128" i="3" s="1"/>
  <c r="R355" i="3"/>
  <c r="G355" i="3" s="1"/>
  <c r="D192" i="4"/>
  <c r="R48" i="3"/>
  <c r="G48" i="3" s="1"/>
  <c r="Z251" i="3"/>
  <c r="AA251" i="3" s="1"/>
  <c r="Z355" i="3"/>
  <c r="AA355" i="3" s="1"/>
  <c r="R65" i="3"/>
  <c r="G65" i="3" s="1"/>
  <c r="S223" i="3"/>
  <c r="J223" i="3" s="1"/>
  <c r="P121" i="3"/>
  <c r="B121" i="3" s="1"/>
  <c r="N249" i="3"/>
  <c r="S258" i="3"/>
  <c r="W258" i="3" s="1"/>
  <c r="M372" i="3"/>
  <c r="D372" i="3" s="1"/>
  <c r="P548" i="1"/>
  <c r="R52" i="3"/>
  <c r="G52" i="3" s="1"/>
  <c r="D162" i="4"/>
  <c r="N188" i="4"/>
  <c r="T216" i="3"/>
  <c r="K216" i="3" s="1"/>
  <c r="Q514" i="3"/>
  <c r="I514" i="3" s="1"/>
  <c r="W519" i="3"/>
  <c r="Q523" i="3"/>
  <c r="I523" i="3" s="1"/>
  <c r="Q546" i="3"/>
  <c r="I546" i="3" s="1"/>
  <c r="N42" i="3"/>
  <c r="P82" i="3"/>
  <c r="H82" i="3" s="1"/>
  <c r="O84" i="3"/>
  <c r="C84" i="3" s="1"/>
  <c r="E84" i="3" s="1"/>
  <c r="M17" i="3"/>
  <c r="D17" i="3" s="1"/>
  <c r="O42" i="3"/>
  <c r="C42" i="3" s="1"/>
  <c r="E42" i="3" s="1"/>
  <c r="R97" i="3"/>
  <c r="G97" i="3" s="1"/>
  <c r="P31" i="3"/>
  <c r="H31" i="3" s="1"/>
  <c r="P560" i="1"/>
  <c r="Z38" i="3"/>
  <c r="AA38" i="3" s="1"/>
  <c r="B690" i="1"/>
  <c r="M165" i="3"/>
  <c r="D165" i="3" s="1"/>
  <c r="N17" i="3"/>
  <c r="O218" i="3"/>
  <c r="C218" i="3" s="1"/>
  <c r="E218" i="3" s="1"/>
  <c r="O255" i="3"/>
  <c r="C255" i="3" s="1"/>
  <c r="E255" i="3" s="1"/>
  <c r="M460" i="3"/>
  <c r="D460" i="3" s="1"/>
  <c r="R15" i="3"/>
  <c r="G15" i="3" s="1"/>
  <c r="O15" i="3"/>
  <c r="C15" i="3" s="1"/>
  <c r="E15" i="3" s="1"/>
  <c r="P15" i="3"/>
  <c r="H15" i="3" s="1"/>
  <c r="D68" i="4"/>
  <c r="N165" i="4"/>
  <c r="D168" i="4"/>
  <c r="C269" i="4"/>
  <c r="M269" i="4" s="1"/>
  <c r="R239" i="3"/>
  <c r="G239" i="3" s="1"/>
  <c r="O239" i="3"/>
  <c r="C239" i="3" s="1"/>
  <c r="E239" i="3" s="1"/>
  <c r="P239" i="3"/>
  <c r="H239" i="3" s="1"/>
  <c r="P509" i="1"/>
  <c r="O272" i="3"/>
  <c r="C272" i="3" s="1"/>
  <c r="E272" i="3" s="1"/>
  <c r="P272" i="3"/>
  <c r="H272" i="3" s="1"/>
  <c r="N272" i="3"/>
  <c r="P759" i="1"/>
  <c r="Z272" i="3"/>
  <c r="AA272" i="3" s="1"/>
  <c r="S284" i="3"/>
  <c r="J284" i="3" s="1"/>
  <c r="N284" i="3"/>
  <c r="M284" i="3"/>
  <c r="D284" i="3" s="1"/>
  <c r="Z289" i="3"/>
  <c r="AA289" i="3" s="1"/>
  <c r="O289" i="3"/>
  <c r="C289" i="3" s="1"/>
  <c r="E289" i="3" s="1"/>
  <c r="S289" i="3"/>
  <c r="J289" i="3" s="1"/>
  <c r="B831" i="1"/>
  <c r="M345" i="3"/>
  <c r="D345" i="3" s="1"/>
  <c r="P411" i="3"/>
  <c r="H411" i="3" s="1"/>
  <c r="B895" i="1"/>
  <c r="B453" i="4" s="1"/>
  <c r="O464" i="3"/>
  <c r="C464" i="3" s="1"/>
  <c r="E464" i="3" s="1"/>
  <c r="P464" i="3"/>
  <c r="H464" i="3" s="1"/>
  <c r="O17" i="3"/>
  <c r="C17" i="3" s="1"/>
  <c r="E17" i="3" s="1"/>
  <c r="M56" i="3"/>
  <c r="D56" i="3" s="1"/>
  <c r="M63" i="3"/>
  <c r="D63" i="3" s="1"/>
  <c r="N68" i="3"/>
  <c r="M107" i="3"/>
  <c r="D107" i="3" s="1"/>
  <c r="Z142" i="3"/>
  <c r="AA142" i="3" s="1"/>
  <c r="P152" i="3"/>
  <c r="B152" i="3" s="1"/>
  <c r="N165" i="3"/>
  <c r="M170" i="3"/>
  <c r="D170" i="3" s="1"/>
  <c r="N206" i="3"/>
  <c r="P218" i="3"/>
  <c r="B218" i="3" s="1"/>
  <c r="R277" i="3"/>
  <c r="G277" i="3" s="1"/>
  <c r="P284" i="3"/>
  <c r="B284" i="3" s="1"/>
  <c r="P294" i="3"/>
  <c r="B294" i="3" s="1"/>
  <c r="N319" i="3"/>
  <c r="N460" i="3"/>
  <c r="A166" i="4"/>
  <c r="Z145" i="3"/>
  <c r="AA145" i="3" s="1"/>
  <c r="P145" i="3"/>
  <c r="H145" i="3" s="1"/>
  <c r="T145" i="3"/>
  <c r="K145" i="3" s="1"/>
  <c r="S265" i="3"/>
  <c r="J265" i="3" s="1"/>
  <c r="P265" i="3"/>
  <c r="B265" i="3" s="1"/>
  <c r="O265" i="3"/>
  <c r="C265" i="3" s="1"/>
  <c r="E265" i="3" s="1"/>
  <c r="Z265" i="3"/>
  <c r="AA265" i="3" s="1"/>
  <c r="R265" i="3"/>
  <c r="G265" i="3" s="1"/>
  <c r="N265" i="3"/>
  <c r="P941" i="1"/>
  <c r="R457" i="3"/>
  <c r="G457" i="3" s="1"/>
  <c r="P457" i="3"/>
  <c r="H457" i="3" s="1"/>
  <c r="B953" i="1"/>
  <c r="P469" i="3"/>
  <c r="H469" i="3" s="1"/>
  <c r="O469" i="3"/>
  <c r="C469" i="3" s="1"/>
  <c r="E469" i="3" s="1"/>
  <c r="R469" i="3"/>
  <c r="G469" i="3" s="1"/>
  <c r="S474" i="3"/>
  <c r="J474" i="3" s="1"/>
  <c r="M474" i="3"/>
  <c r="D474" i="3" s="1"/>
  <c r="Z63" i="3"/>
  <c r="AA63" i="3" s="1"/>
  <c r="Z78" i="3"/>
  <c r="AA78" i="3" s="1"/>
  <c r="Z143" i="3"/>
  <c r="AA143" i="3" s="1"/>
  <c r="O165" i="3"/>
  <c r="C165" i="3" s="1"/>
  <c r="E165" i="3" s="1"/>
  <c r="O206" i="3"/>
  <c r="C206" i="3" s="1"/>
  <c r="E206" i="3" s="1"/>
  <c r="N227" i="3"/>
  <c r="R267" i="3"/>
  <c r="G267" i="3" s="1"/>
  <c r="R284" i="3"/>
  <c r="G284" i="3" s="1"/>
  <c r="Z294" i="3"/>
  <c r="AA294" i="3" s="1"/>
  <c r="S469" i="3"/>
  <c r="J469" i="3" s="1"/>
  <c r="M3" i="3"/>
  <c r="D3" i="3" s="1"/>
  <c r="N8" i="3"/>
  <c r="N24" i="3"/>
  <c r="D156" i="4"/>
  <c r="N158" i="4"/>
  <c r="D161" i="4"/>
  <c r="O184" i="3"/>
  <c r="C184" i="3" s="1"/>
  <c r="E184" i="3" s="1"/>
  <c r="R184" i="3"/>
  <c r="G184" i="3" s="1"/>
  <c r="B706" i="1"/>
  <c r="P213" i="3"/>
  <c r="B213" i="3" s="1"/>
  <c r="Z213" i="3"/>
  <c r="AA213" i="3" s="1"/>
  <c r="S213" i="3"/>
  <c r="J213" i="3" s="1"/>
  <c r="C255" i="4"/>
  <c r="M255" i="4" s="1"/>
  <c r="M225" i="3"/>
  <c r="D225" i="3" s="1"/>
  <c r="P733" i="1"/>
  <c r="Z404" i="3"/>
  <c r="AA404" i="3" s="1"/>
  <c r="R404" i="3"/>
  <c r="G404" i="3" s="1"/>
  <c r="S55" i="3"/>
  <c r="W55" i="3" s="1"/>
  <c r="Z212" i="3"/>
  <c r="AA212" i="3" s="1"/>
  <c r="P728" i="1"/>
  <c r="N212" i="3"/>
  <c r="M212" i="3"/>
  <c r="D212" i="3" s="1"/>
  <c r="R212" i="3"/>
  <c r="G212" i="3" s="1"/>
  <c r="O286" i="3"/>
  <c r="C286" i="3" s="1"/>
  <c r="E286" i="3" s="1"/>
  <c r="S286" i="3"/>
  <c r="J286" i="3" s="1"/>
  <c r="M391" i="3"/>
  <c r="D391" i="3" s="1"/>
  <c r="P877" i="1"/>
  <c r="P391" i="3"/>
  <c r="H391" i="3" s="1"/>
  <c r="O212" i="3"/>
  <c r="C212" i="3" s="1"/>
  <c r="E212" i="3" s="1"/>
  <c r="O301" i="3"/>
  <c r="C301" i="3" s="1"/>
  <c r="E301" i="3" s="1"/>
  <c r="M301" i="3"/>
  <c r="D301" i="3" s="1"/>
  <c r="N301" i="3"/>
  <c r="B855" i="1"/>
  <c r="P855" i="1"/>
  <c r="M219" i="3"/>
  <c r="D219" i="3" s="1"/>
  <c r="B624" i="1"/>
  <c r="M80" i="3"/>
  <c r="D80" i="3" s="1"/>
  <c r="S80" i="3"/>
  <c r="W80" i="3" s="1"/>
  <c r="C248" i="4"/>
  <c r="M248" i="4" s="1"/>
  <c r="P520" i="1"/>
  <c r="M218" i="3"/>
  <c r="D218" i="3" s="1"/>
  <c r="Z218" i="3"/>
  <c r="AA218" i="3" s="1"/>
  <c r="S92" i="3"/>
  <c r="J92" i="3" s="1"/>
  <c r="S165" i="3"/>
  <c r="J165" i="3" s="1"/>
  <c r="T136" i="3"/>
  <c r="K136" i="3" s="1"/>
  <c r="P944" i="1"/>
  <c r="S460" i="3"/>
  <c r="J460" i="3" s="1"/>
  <c r="Z165" i="3"/>
  <c r="AA165" i="3" s="1"/>
  <c r="P153" i="3"/>
  <c r="H153" i="3" s="1"/>
  <c r="O153" i="3"/>
  <c r="C153" i="3" s="1"/>
  <c r="E153" i="3" s="1"/>
  <c r="N239" i="3"/>
  <c r="N369" i="3"/>
  <c r="O391" i="3"/>
  <c r="C391" i="3" s="1"/>
  <c r="E391" i="3" s="1"/>
  <c r="T365" i="3"/>
  <c r="K365" i="3" s="1"/>
  <c r="M120" i="3"/>
  <c r="D120" i="3" s="1"/>
  <c r="Z120" i="3"/>
  <c r="AA120" i="3" s="1"/>
  <c r="P257" i="3"/>
  <c r="B257" i="3" s="1"/>
  <c r="Z257" i="3"/>
  <c r="AA257" i="3" s="1"/>
  <c r="S257" i="3"/>
  <c r="W257" i="3" s="1"/>
  <c r="O257" i="3"/>
  <c r="C257" i="3" s="1"/>
  <c r="E257" i="3" s="1"/>
  <c r="P147" i="3"/>
  <c r="H147" i="3" s="1"/>
  <c r="B675" i="1"/>
  <c r="N172" i="3"/>
  <c r="P97" i="3"/>
  <c r="H97" i="3" s="1"/>
  <c r="M97" i="3"/>
  <c r="D97" i="3" s="1"/>
  <c r="N97" i="3"/>
  <c r="P286" i="3"/>
  <c r="B286" i="3" s="1"/>
  <c r="M348" i="3"/>
  <c r="D348" i="3" s="1"/>
  <c r="B834" i="1"/>
  <c r="S172" i="3"/>
  <c r="W172" i="3" s="1"/>
  <c r="Z286" i="3"/>
  <c r="AA286" i="3" s="1"/>
  <c r="A82" i="4"/>
  <c r="M283" i="3"/>
  <c r="D283" i="3" s="1"/>
  <c r="Z283" i="3"/>
  <c r="AA283" i="3" s="1"/>
  <c r="S283" i="3"/>
  <c r="J283" i="3" s="1"/>
  <c r="N308" i="3"/>
  <c r="M308" i="3"/>
  <c r="D308" i="3" s="1"/>
  <c r="Z308" i="3"/>
  <c r="AA308" i="3" s="1"/>
  <c r="S308" i="3"/>
  <c r="J308" i="3" s="1"/>
  <c r="R308" i="3"/>
  <c r="G308" i="3" s="1"/>
  <c r="B794" i="1"/>
  <c r="P867" i="1"/>
  <c r="M381" i="3"/>
  <c r="D381" i="3" s="1"/>
  <c r="P120" i="3"/>
  <c r="B120" i="3" s="1"/>
  <c r="S381" i="3"/>
  <c r="J381" i="3" s="1"/>
  <c r="R74" i="3"/>
  <c r="G74" i="3" s="1"/>
  <c r="O74" i="3"/>
  <c r="C74" i="3" s="1"/>
  <c r="E74" i="3" s="1"/>
  <c r="B766" i="1"/>
  <c r="M279" i="3"/>
  <c r="D279" i="3" s="1"/>
  <c r="B909" i="1"/>
  <c r="B455" i="4" s="1"/>
  <c r="M425" i="3"/>
  <c r="D425" i="3" s="1"/>
  <c r="S79" i="3"/>
  <c r="J79" i="3" s="1"/>
  <c r="R79" i="3"/>
  <c r="G79" i="3" s="1"/>
  <c r="N125" i="3"/>
  <c r="M125" i="3"/>
  <c r="D125" i="3" s="1"/>
  <c r="O296" i="3"/>
  <c r="C296" i="3" s="1"/>
  <c r="E296" i="3" s="1"/>
  <c r="P782" i="1"/>
  <c r="P296" i="3"/>
  <c r="B296" i="3" s="1"/>
  <c r="O359" i="3"/>
  <c r="C359" i="3" s="1"/>
  <c r="E359" i="3" s="1"/>
  <c r="P359" i="3"/>
  <c r="H359" i="3" s="1"/>
  <c r="R359" i="3"/>
  <c r="G359" i="3" s="1"/>
  <c r="M408" i="3"/>
  <c r="D408" i="3" s="1"/>
  <c r="Z73" i="3"/>
  <c r="AA73" i="3" s="1"/>
  <c r="B621" i="1"/>
  <c r="B927" i="1"/>
  <c r="M443" i="3"/>
  <c r="D443" i="3" s="1"/>
  <c r="C524" i="4"/>
  <c r="M524" i="4" s="1"/>
  <c r="P966" i="1"/>
  <c r="O172" i="3"/>
  <c r="C172" i="3" s="1"/>
  <c r="E172" i="3" s="1"/>
  <c r="Z267" i="3"/>
  <c r="AA267" i="3" s="1"/>
  <c r="P846" i="1"/>
  <c r="N360" i="3"/>
  <c r="M360" i="3"/>
  <c r="D360" i="3" s="1"/>
  <c r="R365" i="3"/>
  <c r="G365" i="3" s="1"/>
  <c r="P365" i="3"/>
  <c r="B365" i="3" s="1"/>
  <c r="R472" i="3"/>
  <c r="G472" i="3" s="1"/>
  <c r="P472" i="3"/>
  <c r="H472" i="3" s="1"/>
  <c r="O472" i="3"/>
  <c r="C472" i="3" s="1"/>
  <c r="E472" i="3" s="1"/>
  <c r="N472" i="3"/>
  <c r="R286" i="3"/>
  <c r="G286" i="3" s="1"/>
  <c r="C164" i="4"/>
  <c r="M164" i="4" s="1"/>
  <c r="P668" i="1"/>
  <c r="B668" i="1"/>
  <c r="B669" i="1" s="1"/>
  <c r="P136" i="3"/>
  <c r="H136" i="3" s="1"/>
  <c r="R419" i="3"/>
  <c r="G419" i="3" s="1"/>
  <c r="B903" i="1"/>
  <c r="B449" i="4" s="1"/>
  <c r="P57" i="3"/>
  <c r="H57" i="3" s="1"/>
  <c r="M136" i="3"/>
  <c r="D136" i="3" s="1"/>
  <c r="Z296" i="3"/>
  <c r="AA296" i="3" s="1"/>
  <c r="M369" i="3"/>
  <c r="D369" i="3" s="1"/>
  <c r="M472" i="3"/>
  <c r="D472" i="3" s="1"/>
  <c r="P49" i="3"/>
  <c r="H49" i="3" s="1"/>
  <c r="Z51" i="3"/>
  <c r="AA51" i="3" s="1"/>
  <c r="P635" i="1"/>
  <c r="O95" i="3"/>
  <c r="C95" i="3" s="1"/>
  <c r="E95" i="3" s="1"/>
  <c r="N95" i="3"/>
  <c r="D195" i="4"/>
  <c r="M273" i="3"/>
  <c r="D273" i="3" s="1"/>
  <c r="B760" i="1"/>
  <c r="S273" i="3"/>
  <c r="J273" i="3" s="1"/>
  <c r="B908" i="1"/>
  <c r="Z424" i="3"/>
  <c r="AA424" i="3" s="1"/>
  <c r="S424" i="3"/>
  <c r="J424" i="3" s="1"/>
  <c r="N424" i="3"/>
  <c r="P424" i="3"/>
  <c r="H424" i="3" s="1"/>
  <c r="O424" i="3"/>
  <c r="C424" i="3" s="1"/>
  <c r="E424" i="3" s="1"/>
  <c r="P908" i="1"/>
  <c r="P434" i="3"/>
  <c r="H434" i="3" s="1"/>
  <c r="O434" i="3"/>
  <c r="C434" i="3" s="1"/>
  <c r="E434" i="3" s="1"/>
  <c r="B949" i="1"/>
  <c r="B495" i="4" s="1"/>
  <c r="Z465" i="3"/>
  <c r="AA465" i="3" s="1"/>
  <c r="S465" i="3"/>
  <c r="W465" i="3" s="1"/>
  <c r="S472" i="3"/>
  <c r="W472" i="3" s="1"/>
  <c r="Z295" i="3"/>
  <c r="AA295" i="3" s="1"/>
  <c r="P295" i="3"/>
  <c r="H295" i="3" s="1"/>
  <c r="S295" i="3"/>
  <c r="J295" i="3" s="1"/>
  <c r="R295" i="3"/>
  <c r="G295" i="3" s="1"/>
  <c r="P825" i="1"/>
  <c r="S339" i="3"/>
  <c r="W339" i="3" s="1"/>
  <c r="B825" i="1"/>
  <c r="P339" i="3"/>
  <c r="B339" i="3" s="1"/>
  <c r="N339" i="3"/>
  <c r="B837" i="1"/>
  <c r="P837" i="1"/>
  <c r="Z351" i="3"/>
  <c r="AA351" i="3" s="1"/>
  <c r="S351" i="3"/>
  <c r="J351" i="3" s="1"/>
  <c r="R373" i="3"/>
  <c r="G373" i="3" s="1"/>
  <c r="P373" i="3"/>
  <c r="B373" i="3" s="1"/>
  <c r="P884" i="1"/>
  <c r="N400" i="3"/>
  <c r="O75" i="3"/>
  <c r="C75" i="3" s="1"/>
  <c r="E75" i="3" s="1"/>
  <c r="O125" i="3"/>
  <c r="C125" i="3" s="1"/>
  <c r="E125" i="3" s="1"/>
  <c r="R147" i="3"/>
  <c r="G147" i="3" s="1"/>
  <c r="M188" i="3"/>
  <c r="D188" i="3" s="1"/>
  <c r="N306" i="3"/>
  <c r="R360" i="3"/>
  <c r="G360" i="3" s="1"/>
  <c r="N431" i="3"/>
  <c r="N465" i="3"/>
  <c r="D157" i="4"/>
  <c r="R132" i="3"/>
  <c r="G132" i="3" s="1"/>
  <c r="S134" i="3"/>
  <c r="J134" i="3" s="1"/>
  <c r="R134" i="3"/>
  <c r="G134" i="3" s="1"/>
  <c r="Z134" i="3"/>
  <c r="AA134" i="3" s="1"/>
  <c r="Z226" i="3"/>
  <c r="AA226" i="3" s="1"/>
  <c r="S226" i="3"/>
  <c r="J226" i="3" s="1"/>
  <c r="M24" i="3"/>
  <c r="D24" i="3" s="1"/>
  <c r="O41" i="3"/>
  <c r="C41" i="3" s="1"/>
  <c r="E41" i="3" s="1"/>
  <c r="P75" i="3"/>
  <c r="B75" i="3" s="1"/>
  <c r="N84" i="3"/>
  <c r="N119" i="3"/>
  <c r="N126" i="3"/>
  <c r="S136" i="3"/>
  <c r="W136" i="3" s="1"/>
  <c r="Z147" i="3"/>
  <c r="AA147" i="3" s="1"/>
  <c r="P188" i="3"/>
  <c r="H188" i="3" s="1"/>
  <c r="Z239" i="3"/>
  <c r="AA239" i="3" s="1"/>
  <c r="P259" i="3"/>
  <c r="B259" i="3" s="1"/>
  <c r="P264" i="3"/>
  <c r="B264" i="3" s="1"/>
  <c r="M289" i="3"/>
  <c r="D289" i="3" s="1"/>
  <c r="P306" i="3"/>
  <c r="B306" i="3" s="1"/>
  <c r="S360" i="3"/>
  <c r="W360" i="3" s="1"/>
  <c r="M424" i="3"/>
  <c r="D424" i="3" s="1"/>
  <c r="O431" i="3"/>
  <c r="C431" i="3" s="1"/>
  <c r="E431" i="3" s="1"/>
  <c r="R465" i="3"/>
  <c r="G465" i="3" s="1"/>
  <c r="M9" i="3"/>
  <c r="D9" i="3" s="1"/>
  <c r="B582" i="1"/>
  <c r="D67" i="4"/>
  <c r="N69" i="4"/>
  <c r="B601" i="1"/>
  <c r="Z44" i="3"/>
  <c r="AA44" i="3" s="1"/>
  <c r="R44" i="3"/>
  <c r="G44" i="3" s="1"/>
  <c r="S44" i="3"/>
  <c r="W44" i="3" s="1"/>
  <c r="D133" i="4"/>
  <c r="T105" i="3"/>
  <c r="K105" i="3" s="1"/>
  <c r="S108" i="3"/>
  <c r="J108" i="3" s="1"/>
  <c r="D145" i="4"/>
  <c r="N147" i="4"/>
  <c r="D150" i="4"/>
  <c r="B763" i="1"/>
  <c r="R276" i="3"/>
  <c r="G276" i="3" s="1"/>
  <c r="P276" i="3"/>
  <c r="B276" i="3" s="1"/>
  <c r="M276" i="3"/>
  <c r="D276" i="3" s="1"/>
  <c r="C311" i="4"/>
  <c r="M311" i="4" s="1"/>
  <c r="Z281" i="3"/>
  <c r="AA281" i="3" s="1"/>
  <c r="M281" i="3"/>
  <c r="D281" i="3" s="1"/>
  <c r="P779" i="1"/>
  <c r="O293" i="3"/>
  <c r="C293" i="3" s="1"/>
  <c r="E293" i="3" s="1"/>
  <c r="N293" i="3"/>
  <c r="P801" i="1"/>
  <c r="S315" i="3"/>
  <c r="J315" i="3" s="1"/>
  <c r="R315" i="3"/>
  <c r="G315" i="3" s="1"/>
  <c r="R393" i="3"/>
  <c r="G393" i="3" s="1"/>
  <c r="P878" i="1"/>
  <c r="T412" i="3"/>
  <c r="K412" i="3" s="1"/>
  <c r="C452" i="4"/>
  <c r="M452" i="4" s="1"/>
  <c r="M422" i="3"/>
  <c r="D422" i="3" s="1"/>
  <c r="T424" i="3"/>
  <c r="K424" i="3" s="1"/>
  <c r="P35" i="3"/>
  <c r="B35" i="3" s="1"/>
  <c r="R40" i="3"/>
  <c r="G40" i="3" s="1"/>
  <c r="S40" i="3"/>
  <c r="J40" i="3" s="1"/>
  <c r="B723" i="1"/>
  <c r="N207" i="3"/>
  <c r="S207" i="3"/>
  <c r="J207" i="3" s="1"/>
  <c r="P207" i="3"/>
  <c r="H207" i="3" s="1"/>
  <c r="O207" i="3"/>
  <c r="C207" i="3" s="1"/>
  <c r="E207" i="3" s="1"/>
  <c r="O262" i="3"/>
  <c r="C262" i="3" s="1"/>
  <c r="E262" i="3" s="1"/>
  <c r="R262" i="3"/>
  <c r="G262" i="3" s="1"/>
  <c r="P262" i="3"/>
  <c r="H262" i="3" s="1"/>
  <c r="N262" i="3"/>
  <c r="M262" i="3"/>
  <c r="D262" i="3" s="1"/>
  <c r="S386" i="3"/>
  <c r="W386" i="3" s="1"/>
  <c r="R386" i="3"/>
  <c r="G386" i="3" s="1"/>
  <c r="P972" i="1"/>
  <c r="B972" i="1"/>
  <c r="B530" i="4" s="1"/>
  <c r="D70" i="4"/>
  <c r="Z291" i="3"/>
  <c r="AA291" i="3" s="1"/>
  <c r="S291" i="3"/>
  <c r="J291" i="3" s="1"/>
  <c r="P308" i="3"/>
  <c r="H308" i="3" s="1"/>
  <c r="S64" i="3"/>
  <c r="W64" i="3" s="1"/>
  <c r="P79" i="3"/>
  <c r="H79" i="3" s="1"/>
  <c r="Z207" i="3"/>
  <c r="AA207" i="3" s="1"/>
  <c r="S150" i="3"/>
  <c r="W150" i="3" s="1"/>
  <c r="R150" i="3"/>
  <c r="G150" i="3" s="1"/>
  <c r="N150" i="3"/>
  <c r="B711" i="1"/>
  <c r="P711" i="1"/>
  <c r="S191" i="3"/>
  <c r="W191" i="3" s="1"/>
  <c r="Z64" i="3"/>
  <c r="AA64" i="3" s="1"/>
  <c r="N114" i="3"/>
  <c r="P114" i="3"/>
  <c r="H114" i="3" s="1"/>
  <c r="P920" i="1"/>
  <c r="N436" i="3"/>
  <c r="N219" i="3"/>
  <c r="R227" i="3"/>
  <c r="G227" i="3" s="1"/>
  <c r="Z92" i="3"/>
  <c r="AA92" i="3" s="1"/>
  <c r="S227" i="3"/>
  <c r="J227" i="3" s="1"/>
  <c r="R54" i="3"/>
  <c r="G54" i="3" s="1"/>
  <c r="P56" i="3"/>
  <c r="B56" i="3" s="1"/>
  <c r="S107" i="3"/>
  <c r="W107" i="3" s="1"/>
  <c r="R107" i="3"/>
  <c r="G107" i="3" s="1"/>
  <c r="N107" i="3"/>
  <c r="N429" i="3"/>
  <c r="M429" i="3"/>
  <c r="D429" i="3" s="1"/>
  <c r="S429" i="3"/>
  <c r="J429" i="3" s="1"/>
  <c r="R429" i="3"/>
  <c r="G429" i="3" s="1"/>
  <c r="O429" i="3"/>
  <c r="C429" i="3" s="1"/>
  <c r="E429" i="3" s="1"/>
  <c r="C522" i="4"/>
  <c r="M522" i="4" s="1"/>
  <c r="P964" i="1"/>
  <c r="N136" i="3"/>
  <c r="Z227" i="3"/>
  <c r="AA227" i="3" s="1"/>
  <c r="M306" i="3"/>
  <c r="D306" i="3" s="1"/>
  <c r="P360" i="3"/>
  <c r="H360" i="3" s="1"/>
  <c r="M431" i="3"/>
  <c r="D431" i="3" s="1"/>
  <c r="M465" i="3"/>
  <c r="D465" i="3" s="1"/>
  <c r="T56" i="3"/>
  <c r="K56" i="3" s="1"/>
  <c r="C157" i="4"/>
  <c r="M157" i="4" s="1"/>
  <c r="O129" i="3"/>
  <c r="C129" i="3" s="1"/>
  <c r="E129" i="3" s="1"/>
  <c r="P661" i="1"/>
  <c r="N129" i="3"/>
  <c r="P129" i="3"/>
  <c r="H129" i="3" s="1"/>
  <c r="M129" i="3"/>
  <c r="D129" i="3" s="1"/>
  <c r="B661" i="1"/>
  <c r="P572" i="1"/>
  <c r="Z266" i="3"/>
  <c r="AA266" i="3" s="1"/>
  <c r="R136" i="3"/>
  <c r="G136" i="3" s="1"/>
  <c r="S239" i="3"/>
  <c r="W239" i="3" s="1"/>
  <c r="N159" i="4"/>
  <c r="P24" i="3"/>
  <c r="H24" i="3" s="1"/>
  <c r="R41" i="3"/>
  <c r="G41" i="3" s="1"/>
  <c r="P84" i="3"/>
  <c r="B84" i="3" s="1"/>
  <c r="O119" i="3"/>
  <c r="C119" i="3" s="1"/>
  <c r="E119" i="3" s="1"/>
  <c r="Z136" i="3"/>
  <c r="AA136" i="3" s="1"/>
  <c r="R188" i="3"/>
  <c r="G188" i="3" s="1"/>
  <c r="R241" i="3"/>
  <c r="G241" i="3" s="1"/>
  <c r="R259" i="3"/>
  <c r="G259" i="3" s="1"/>
  <c r="N289" i="3"/>
  <c r="R306" i="3"/>
  <c r="G306" i="3" s="1"/>
  <c r="N381" i="3"/>
  <c r="M426" i="3"/>
  <c r="D426" i="3" s="1"/>
  <c r="P431" i="3"/>
  <c r="H431" i="3" s="1"/>
  <c r="Z474" i="3"/>
  <c r="AA474" i="3" s="1"/>
  <c r="D82" i="4"/>
  <c r="N84" i="4"/>
  <c r="D94" i="4"/>
  <c r="N96" i="4"/>
  <c r="D99" i="4"/>
  <c r="D104" i="4"/>
  <c r="M84" i="3"/>
  <c r="D84" i="3" s="1"/>
  <c r="R86" i="3"/>
  <c r="G86" i="3" s="1"/>
  <c r="P86" i="3"/>
  <c r="B86" i="3" s="1"/>
  <c r="Z86" i="3"/>
  <c r="AA86" i="3" s="1"/>
  <c r="N118" i="4"/>
  <c r="D121" i="4"/>
  <c r="N123" i="4"/>
  <c r="D126" i="4"/>
  <c r="N135" i="4"/>
  <c r="D138" i="4"/>
  <c r="N113" i="3"/>
  <c r="Z115" i="3"/>
  <c r="AA115" i="3" s="1"/>
  <c r="A148" i="4"/>
  <c r="B731" i="1"/>
  <c r="C328" i="4"/>
  <c r="M328" i="4" s="1"/>
  <c r="B784" i="1"/>
  <c r="O298" i="3"/>
  <c r="C298" i="3" s="1"/>
  <c r="E298" i="3" s="1"/>
  <c r="D53" i="4"/>
  <c r="N55" i="4"/>
  <c r="O29" i="3"/>
  <c r="C29" i="3" s="1"/>
  <c r="E29" i="3" s="1"/>
  <c r="D72" i="4"/>
  <c r="M47" i="3"/>
  <c r="D47" i="3" s="1"/>
  <c r="R64" i="3"/>
  <c r="G64" i="3" s="1"/>
  <c r="D106" i="4"/>
  <c r="D111" i="4"/>
  <c r="N113" i="4"/>
  <c r="A121" i="4"/>
  <c r="O120" i="3"/>
  <c r="C120" i="3" s="1"/>
  <c r="E120" i="3" s="1"/>
  <c r="B655" i="1"/>
  <c r="D152" i="4"/>
  <c r="N154" i="4"/>
  <c r="A162" i="4"/>
  <c r="P669" i="1"/>
  <c r="A171" i="4"/>
  <c r="D173" i="4"/>
  <c r="A178" i="4"/>
  <c r="M167" i="3"/>
  <c r="D167" i="3" s="1"/>
  <c r="O168" i="3"/>
  <c r="C168" i="3" s="1"/>
  <c r="E168" i="3" s="1"/>
  <c r="N168" i="3"/>
  <c r="M215" i="3"/>
  <c r="D215" i="3" s="1"/>
  <c r="R222" i="3"/>
  <c r="G222" i="3" s="1"/>
  <c r="P222" i="3"/>
  <c r="H222" i="3" s="1"/>
  <c r="O222" i="3"/>
  <c r="C222" i="3" s="1"/>
  <c r="E222" i="3" s="1"/>
  <c r="Z438" i="3"/>
  <c r="AA438" i="3" s="1"/>
  <c r="S438" i="3"/>
  <c r="W438" i="3" s="1"/>
  <c r="P922" i="1"/>
  <c r="R164" i="3"/>
  <c r="G164" i="3" s="1"/>
  <c r="P164" i="3"/>
  <c r="H164" i="3" s="1"/>
  <c r="D200" i="4"/>
  <c r="T225" i="3"/>
  <c r="K225" i="3" s="1"/>
  <c r="C300" i="4"/>
  <c r="M300" i="4" s="1"/>
  <c r="P757" i="1"/>
  <c r="S379" i="3"/>
  <c r="J379" i="3" s="1"/>
  <c r="R379" i="3"/>
  <c r="G379" i="3" s="1"/>
  <c r="T381" i="3"/>
  <c r="K381" i="3" s="1"/>
  <c r="A110" i="4"/>
  <c r="D193" i="4"/>
  <c r="A203" i="4"/>
  <c r="T218" i="3"/>
  <c r="K218" i="3" s="1"/>
  <c r="T272" i="3"/>
  <c r="K272" i="3" s="1"/>
  <c r="C387" i="4"/>
  <c r="M387" i="4" s="1"/>
  <c r="Z357" i="3"/>
  <c r="AA357" i="3" s="1"/>
  <c r="Z36" i="3"/>
  <c r="AA36" i="3" s="1"/>
  <c r="M58" i="3"/>
  <c r="D58" i="3" s="1"/>
  <c r="Z60" i="3"/>
  <c r="AA60" i="3" s="1"/>
  <c r="S60" i="3"/>
  <c r="W60" i="3" s="1"/>
  <c r="D167" i="4"/>
  <c r="D198" i="4"/>
  <c r="P50" i="3"/>
  <c r="B50" i="3" s="1"/>
  <c r="O55" i="3"/>
  <c r="C55" i="3" s="1"/>
  <c r="E55" i="3" s="1"/>
  <c r="M60" i="3"/>
  <c r="D60" i="3" s="1"/>
  <c r="S99" i="3"/>
  <c r="J99" i="3" s="1"/>
  <c r="M122" i="3"/>
  <c r="D122" i="3" s="1"/>
  <c r="Z138" i="3"/>
  <c r="AA138" i="3" s="1"/>
  <c r="P7" i="3"/>
  <c r="B7" i="3" s="1"/>
  <c r="N68" i="4"/>
  <c r="C71" i="4"/>
  <c r="M71" i="4" s="1"/>
  <c r="D88" i="4"/>
  <c r="T60" i="3"/>
  <c r="K60" i="3" s="1"/>
  <c r="N102" i="4"/>
  <c r="D151" i="4"/>
  <c r="D158" i="4"/>
  <c r="N160" i="4"/>
  <c r="N169" i="4"/>
  <c r="A189" i="4"/>
  <c r="O185" i="3"/>
  <c r="C185" i="3" s="1"/>
  <c r="E185" i="3" s="1"/>
  <c r="N185" i="3"/>
  <c r="N268" i="3"/>
  <c r="P755" i="1"/>
  <c r="R268" i="3"/>
  <c r="G268" i="3" s="1"/>
  <c r="P268" i="3"/>
  <c r="B268" i="3" s="1"/>
  <c r="S314" i="3"/>
  <c r="W314" i="3" s="1"/>
  <c r="R314" i="3"/>
  <c r="G314" i="3" s="1"/>
  <c r="B807" i="1"/>
  <c r="Z321" i="3"/>
  <c r="AA321" i="3" s="1"/>
  <c r="R343" i="3"/>
  <c r="G343" i="3" s="1"/>
  <c r="N343" i="3"/>
  <c r="R50" i="3"/>
  <c r="G50" i="3" s="1"/>
  <c r="P55" i="3"/>
  <c r="B55" i="3" s="1"/>
  <c r="N60" i="3"/>
  <c r="D71" i="4"/>
  <c r="N73" i="4"/>
  <c r="D144" i="4"/>
  <c r="O137" i="3"/>
  <c r="C137" i="3" s="1"/>
  <c r="E137" i="3" s="1"/>
  <c r="N137" i="3"/>
  <c r="O147" i="3"/>
  <c r="C147" i="3" s="1"/>
  <c r="E147" i="3" s="1"/>
  <c r="D184" i="4"/>
  <c r="N186" i="4"/>
  <c r="T235" i="3"/>
  <c r="K235" i="3" s="1"/>
  <c r="N240" i="3"/>
  <c r="Z240" i="3"/>
  <c r="AA240" i="3" s="1"/>
  <c r="M240" i="3"/>
  <c r="D240" i="3" s="1"/>
  <c r="T270" i="3"/>
  <c r="K270" i="3" s="1"/>
  <c r="M331" i="3"/>
  <c r="D331" i="3" s="1"/>
  <c r="P331" i="3"/>
  <c r="H331" i="3" s="1"/>
  <c r="O331" i="3"/>
  <c r="C331" i="3" s="1"/>
  <c r="E331" i="3" s="1"/>
  <c r="O336" i="3"/>
  <c r="C336" i="3" s="1"/>
  <c r="E336" i="3" s="1"/>
  <c r="N336" i="3"/>
  <c r="T379" i="3"/>
  <c r="K379" i="3" s="1"/>
  <c r="D75" i="4"/>
  <c r="D87" i="4"/>
  <c r="D116" i="4"/>
  <c r="T98" i="3"/>
  <c r="K98" i="3" s="1"/>
  <c r="N130" i="4"/>
  <c r="A157" i="4"/>
  <c r="D170" i="4"/>
  <c r="D177" i="4"/>
  <c r="S152" i="3"/>
  <c r="J152" i="3" s="1"/>
  <c r="A187" i="4"/>
  <c r="D189" i="4"/>
  <c r="D196" i="4"/>
  <c r="AB270" i="3"/>
  <c r="T268" i="3"/>
  <c r="K268" i="3" s="1"/>
  <c r="T308" i="3"/>
  <c r="K308" i="3" s="1"/>
  <c r="R416" i="3"/>
  <c r="G416" i="3" s="1"/>
  <c r="N11" i="3"/>
  <c r="A74" i="4"/>
  <c r="D76" i="4"/>
  <c r="D81" i="4"/>
  <c r="D105" i="4"/>
  <c r="M85" i="3"/>
  <c r="D85" i="3" s="1"/>
  <c r="D122" i="4"/>
  <c r="D127" i="4"/>
  <c r="D134" i="4"/>
  <c r="D146" i="4"/>
  <c r="D153" i="4"/>
  <c r="T134" i="3"/>
  <c r="K134" i="3" s="1"/>
  <c r="U136" i="3"/>
  <c r="D178" i="4"/>
  <c r="M282" i="3"/>
  <c r="D282" i="3" s="1"/>
  <c r="S416" i="3"/>
  <c r="W416" i="3" s="1"/>
  <c r="R26" i="3"/>
  <c r="G26" i="3" s="1"/>
  <c r="D69" i="4"/>
  <c r="D93" i="4"/>
  <c r="D98" i="4"/>
  <c r="D110" i="4"/>
  <c r="D115" i="4"/>
  <c r="A125" i="4"/>
  <c r="D139" i="4"/>
  <c r="A149" i="4"/>
  <c r="C151" i="4"/>
  <c r="M151" i="4" s="1"/>
  <c r="A156" i="4"/>
  <c r="D160" i="4"/>
  <c r="D183" i="4"/>
  <c r="D190" i="4"/>
  <c r="A200" i="4"/>
  <c r="D202" i="4"/>
  <c r="N204" i="4"/>
  <c r="T266" i="3"/>
  <c r="K266" i="3" s="1"/>
  <c r="T306" i="3"/>
  <c r="K306" i="3" s="1"/>
  <c r="Q505" i="3"/>
  <c r="I505" i="3" s="1"/>
  <c r="J520" i="3"/>
  <c r="H544" i="3"/>
  <c r="D60" i="4"/>
  <c r="P559" i="1"/>
  <c r="M29" i="3"/>
  <c r="D29" i="3" s="1"/>
  <c r="N29" i="3"/>
  <c r="R29" i="3"/>
  <c r="G29" i="3" s="1"/>
  <c r="A49" i="4"/>
  <c r="N53" i="4"/>
  <c r="D56" i="4"/>
  <c r="N60" i="4"/>
  <c r="D49" i="4"/>
  <c r="A47" i="4"/>
  <c r="D54" i="4"/>
  <c r="D66" i="4"/>
  <c r="AB22" i="3"/>
  <c r="F22" i="3" s="1"/>
  <c r="D61" i="4"/>
  <c r="D47" i="4"/>
  <c r="D57" i="4"/>
  <c r="D64" i="4"/>
  <c r="D43" i="4"/>
  <c r="N64" i="4"/>
  <c r="B543" i="3"/>
  <c r="W537" i="3"/>
  <c r="W531" i="3"/>
  <c r="Q535" i="3"/>
  <c r="I535" i="3" s="1"/>
  <c r="J513" i="3"/>
  <c r="W536" i="3"/>
  <c r="W550" i="3"/>
  <c r="W544" i="3"/>
  <c r="Q503" i="3"/>
  <c r="I503" i="3" s="1"/>
  <c r="W524" i="3"/>
  <c r="Q548" i="3"/>
  <c r="I548" i="3" s="1"/>
  <c r="O131" i="3"/>
  <c r="C131" i="3" s="1"/>
  <c r="E131" i="3" s="1"/>
  <c r="B665" i="1"/>
  <c r="P375" i="3"/>
  <c r="H375" i="3" s="1"/>
  <c r="Z375" i="3"/>
  <c r="AA375" i="3" s="1"/>
  <c r="N375" i="3"/>
  <c r="N387" i="3"/>
  <c r="P387" i="3"/>
  <c r="H387" i="3" s="1"/>
  <c r="R30" i="3"/>
  <c r="G30" i="3" s="1"/>
  <c r="P30" i="3"/>
  <c r="H30" i="3" s="1"/>
  <c r="O30" i="3"/>
  <c r="C30" i="3" s="1"/>
  <c r="E30" i="3" s="1"/>
  <c r="R358" i="3"/>
  <c r="G358" i="3" s="1"/>
  <c r="P844" i="1"/>
  <c r="R420" i="3"/>
  <c r="G420" i="3" s="1"/>
  <c r="T57" i="3"/>
  <c r="K57" i="3" s="1"/>
  <c r="T117" i="3"/>
  <c r="K117" i="3" s="1"/>
  <c r="P354" i="3"/>
  <c r="H354" i="3" s="1"/>
  <c r="O354" i="3"/>
  <c r="C354" i="3" s="1"/>
  <c r="E354" i="3" s="1"/>
  <c r="R354" i="3"/>
  <c r="G354" i="3" s="1"/>
  <c r="P840" i="1"/>
  <c r="M7" i="3"/>
  <c r="D7" i="3" s="1"/>
  <c r="O7" i="3"/>
  <c r="C7" i="3" s="1"/>
  <c r="E7" i="3" s="1"/>
  <c r="Z25" i="3"/>
  <c r="AA25" i="3" s="1"/>
  <c r="N53" i="3"/>
  <c r="S113" i="3"/>
  <c r="N131" i="3"/>
  <c r="O174" i="3"/>
  <c r="C174" i="3" s="1"/>
  <c r="E174" i="3" s="1"/>
  <c r="M190" i="3"/>
  <c r="D190" i="3" s="1"/>
  <c r="N229" i="3"/>
  <c r="S312" i="3"/>
  <c r="J312" i="3" s="1"/>
  <c r="M382" i="3"/>
  <c r="D382" i="3" s="1"/>
  <c r="R470" i="3"/>
  <c r="G470" i="3" s="1"/>
  <c r="C44" i="4"/>
  <c r="M44" i="4" s="1"/>
  <c r="B585" i="1"/>
  <c r="P585" i="1"/>
  <c r="S15" i="3"/>
  <c r="J15" i="3" s="1"/>
  <c r="N57" i="4"/>
  <c r="D62" i="4"/>
  <c r="P565" i="1"/>
  <c r="B673" i="1"/>
  <c r="S176" i="3"/>
  <c r="J176" i="3" s="1"/>
  <c r="O176" i="3"/>
  <c r="C176" i="3" s="1"/>
  <c r="E176" i="3" s="1"/>
  <c r="Z176" i="3"/>
  <c r="AA176" i="3" s="1"/>
  <c r="P176" i="3"/>
  <c r="H176" i="3" s="1"/>
  <c r="R176" i="3"/>
  <c r="G176" i="3" s="1"/>
  <c r="M176" i="3"/>
  <c r="D176" i="3" s="1"/>
  <c r="P579" i="1"/>
  <c r="P206" i="3"/>
  <c r="H206" i="3" s="1"/>
  <c r="B736" i="1"/>
  <c r="P736" i="1"/>
  <c r="N232" i="3"/>
  <c r="Z232" i="3"/>
  <c r="AA232" i="3" s="1"/>
  <c r="P232" i="3"/>
  <c r="H232" i="3" s="1"/>
  <c r="S232" i="3"/>
  <c r="J232" i="3" s="1"/>
  <c r="C297" i="4"/>
  <c r="M297" i="4" s="1"/>
  <c r="P267" i="3"/>
  <c r="B267" i="3" s="1"/>
  <c r="M267" i="3"/>
  <c r="D267" i="3" s="1"/>
  <c r="M459" i="3"/>
  <c r="D459" i="3" s="1"/>
  <c r="O459" i="3"/>
  <c r="C459" i="3" s="1"/>
  <c r="E459" i="3" s="1"/>
  <c r="N459" i="3"/>
  <c r="C503" i="4"/>
  <c r="M503" i="4" s="1"/>
  <c r="B957" i="1"/>
  <c r="B503" i="4" s="1"/>
  <c r="Z473" i="3"/>
  <c r="AA473" i="3" s="1"/>
  <c r="S473" i="3"/>
  <c r="J473" i="3" s="1"/>
  <c r="R473" i="3"/>
  <c r="G473" i="3" s="1"/>
  <c r="M473" i="3"/>
  <c r="D473" i="3" s="1"/>
  <c r="P957" i="1"/>
  <c r="P610" i="1"/>
  <c r="R57" i="3"/>
  <c r="G57" i="3" s="1"/>
  <c r="P91" i="3"/>
  <c r="B91" i="3" s="1"/>
  <c r="O91" i="3"/>
  <c r="C91" i="3" s="1"/>
  <c r="E91" i="3" s="1"/>
  <c r="S13" i="3"/>
  <c r="W13" i="3" s="1"/>
  <c r="Z14" i="3"/>
  <c r="AA14" i="3" s="1"/>
  <c r="N14" i="3"/>
  <c r="M14" i="3"/>
  <c r="D14" i="3" s="1"/>
  <c r="M101" i="3"/>
  <c r="D101" i="3" s="1"/>
  <c r="B640" i="1"/>
  <c r="P217" i="3"/>
  <c r="B217" i="3" s="1"/>
  <c r="Z224" i="3"/>
  <c r="AA224" i="3" s="1"/>
  <c r="O224" i="3"/>
  <c r="C224" i="3" s="1"/>
  <c r="E224" i="3" s="1"/>
  <c r="S280" i="3"/>
  <c r="W280" i="3" s="1"/>
  <c r="N280" i="3"/>
  <c r="O280" i="3"/>
  <c r="C280" i="3" s="1"/>
  <c r="E280" i="3" s="1"/>
  <c r="Z356" i="3"/>
  <c r="AA356" i="3" s="1"/>
  <c r="P842" i="1"/>
  <c r="C448" i="4"/>
  <c r="M448" i="4" s="1"/>
  <c r="Z418" i="3"/>
  <c r="AA418" i="3" s="1"/>
  <c r="S418" i="3"/>
  <c r="J418" i="3" s="1"/>
  <c r="R418" i="3"/>
  <c r="G418" i="3" s="1"/>
  <c r="B902" i="1"/>
  <c r="N418" i="3"/>
  <c r="O418" i="3"/>
  <c r="C418" i="3" s="1"/>
  <c r="E418" i="3" s="1"/>
  <c r="P902" i="1"/>
  <c r="M418" i="3"/>
  <c r="D418" i="3" s="1"/>
  <c r="M67" i="3"/>
  <c r="D67" i="3" s="1"/>
  <c r="S420" i="3"/>
  <c r="J420" i="3" s="1"/>
  <c r="M30" i="3"/>
  <c r="D30" i="3" s="1"/>
  <c r="Z420" i="3"/>
  <c r="AA420" i="3" s="1"/>
  <c r="N278" i="3"/>
  <c r="S278" i="3"/>
  <c r="J278" i="3" s="1"/>
  <c r="B765" i="1"/>
  <c r="M278" i="3"/>
  <c r="D278" i="3" s="1"/>
  <c r="R278" i="3"/>
  <c r="G278" i="3" s="1"/>
  <c r="Z278" i="3"/>
  <c r="AA278" i="3" s="1"/>
  <c r="Z269" i="3"/>
  <c r="AA269" i="3" s="1"/>
  <c r="O269" i="3"/>
  <c r="C269" i="3" s="1"/>
  <c r="E269" i="3" s="1"/>
  <c r="S269" i="3"/>
  <c r="W269" i="3" s="1"/>
  <c r="P269" i="3"/>
  <c r="H269" i="3" s="1"/>
  <c r="M269" i="3"/>
  <c r="D269" i="3" s="1"/>
  <c r="N269" i="3"/>
  <c r="N7" i="3"/>
  <c r="M131" i="3"/>
  <c r="D131" i="3" s="1"/>
  <c r="A60" i="4"/>
  <c r="O32" i="3"/>
  <c r="C32" i="3" s="1"/>
  <c r="E32" i="3" s="1"/>
  <c r="R33" i="3"/>
  <c r="G33" i="3" s="1"/>
  <c r="Z33" i="3"/>
  <c r="AA33" i="3" s="1"/>
  <c r="S33" i="3"/>
  <c r="J33" i="3" s="1"/>
  <c r="P33" i="3"/>
  <c r="B33" i="3" s="1"/>
  <c r="P597" i="1"/>
  <c r="M33" i="3"/>
  <c r="D33" i="3" s="1"/>
  <c r="O39" i="3"/>
  <c r="C39" i="3" s="1"/>
  <c r="E39" i="3" s="1"/>
  <c r="Z39" i="3"/>
  <c r="AA39" i="3" s="1"/>
  <c r="P39" i="3"/>
  <c r="H39" i="3" s="1"/>
  <c r="S39" i="3"/>
  <c r="W39" i="3" s="1"/>
  <c r="M39" i="3"/>
  <c r="D39" i="3" s="1"/>
  <c r="C105" i="4"/>
  <c r="M105" i="4" s="1"/>
  <c r="B545" i="1"/>
  <c r="Z75" i="3"/>
  <c r="AA75" i="3" s="1"/>
  <c r="R75" i="3"/>
  <c r="G75" i="3" s="1"/>
  <c r="N75" i="3"/>
  <c r="O143" i="3"/>
  <c r="C143" i="3" s="1"/>
  <c r="E143" i="3" s="1"/>
  <c r="P143" i="3"/>
  <c r="B143" i="3" s="1"/>
  <c r="N143" i="3"/>
  <c r="M143" i="3"/>
  <c r="D143" i="3" s="1"/>
  <c r="O150" i="3"/>
  <c r="C150" i="3" s="1"/>
  <c r="E150" i="3" s="1"/>
  <c r="Z150" i="3"/>
  <c r="AA150" i="3" s="1"/>
  <c r="P150" i="3"/>
  <c r="B150" i="3" s="1"/>
  <c r="Z157" i="3"/>
  <c r="AA157" i="3" s="1"/>
  <c r="M157" i="3"/>
  <c r="D157" i="3" s="1"/>
  <c r="P185" i="3"/>
  <c r="R185" i="3"/>
  <c r="G185" i="3" s="1"/>
  <c r="S185" i="3"/>
  <c r="J185" i="3" s="1"/>
  <c r="C231" i="4"/>
  <c r="M231" i="4" s="1"/>
  <c r="Z201" i="3"/>
  <c r="AA201" i="3" s="1"/>
  <c r="S201" i="3"/>
  <c r="W201" i="3" s="1"/>
  <c r="R201" i="3"/>
  <c r="G201" i="3" s="1"/>
  <c r="O201" i="3"/>
  <c r="C201" i="3" s="1"/>
  <c r="E201" i="3" s="1"/>
  <c r="O248" i="3"/>
  <c r="C248" i="3" s="1"/>
  <c r="E248" i="3" s="1"/>
  <c r="N248" i="3"/>
  <c r="P819" i="1"/>
  <c r="B819" i="1"/>
  <c r="Z333" i="3"/>
  <c r="AA333" i="3" s="1"/>
  <c r="N333" i="3"/>
  <c r="R7" i="3"/>
  <c r="G7" i="3" s="1"/>
  <c r="O53" i="3"/>
  <c r="C53" i="3" s="1"/>
  <c r="E53" i="3" s="1"/>
  <c r="P78" i="3"/>
  <c r="B78" i="3" s="1"/>
  <c r="P131" i="3"/>
  <c r="H131" i="3" s="1"/>
  <c r="O229" i="3"/>
  <c r="C229" i="3" s="1"/>
  <c r="E229" i="3" s="1"/>
  <c r="Z312" i="3"/>
  <c r="AA312" i="3" s="1"/>
  <c r="R332" i="3"/>
  <c r="G332" i="3" s="1"/>
  <c r="N356" i="3"/>
  <c r="N382" i="3"/>
  <c r="T178" i="3"/>
  <c r="K178" i="3" s="1"/>
  <c r="P194" i="3"/>
  <c r="B194" i="3" s="1"/>
  <c r="O194" i="3"/>
  <c r="C194" i="3" s="1"/>
  <c r="E194" i="3" s="1"/>
  <c r="C229" i="4"/>
  <c r="M229" i="4" s="1"/>
  <c r="P716" i="1"/>
  <c r="Z199" i="3"/>
  <c r="AA199" i="3" s="1"/>
  <c r="O199" i="3"/>
  <c r="C199" i="3" s="1"/>
  <c r="E199" i="3" s="1"/>
  <c r="B786" i="1"/>
  <c r="R300" i="3"/>
  <c r="G300" i="3" s="1"/>
  <c r="Z300" i="3"/>
  <c r="AA300" i="3" s="1"/>
  <c r="O300" i="3"/>
  <c r="C300" i="3" s="1"/>
  <c r="E300" i="3" s="1"/>
  <c r="P807" i="1"/>
  <c r="R321" i="3"/>
  <c r="G321" i="3" s="1"/>
  <c r="M321" i="3"/>
  <c r="D321" i="3" s="1"/>
  <c r="O321" i="3"/>
  <c r="C321" i="3" s="1"/>
  <c r="E321" i="3" s="1"/>
  <c r="C147" i="4"/>
  <c r="M147" i="4" s="1"/>
  <c r="M117" i="3"/>
  <c r="D117" i="3" s="1"/>
  <c r="Z117" i="3"/>
  <c r="AA117" i="3" s="1"/>
  <c r="S117" i="3"/>
  <c r="W117" i="3" s="1"/>
  <c r="P653" i="1"/>
  <c r="P117" i="3"/>
  <c r="B117" i="3" s="1"/>
  <c r="P113" i="3"/>
  <c r="H113" i="3" s="1"/>
  <c r="M113" i="3"/>
  <c r="D113" i="3" s="1"/>
  <c r="Z113" i="3"/>
  <c r="AA113" i="3" s="1"/>
  <c r="R113" i="3"/>
  <c r="G113" i="3" s="1"/>
  <c r="M292" i="3"/>
  <c r="D292" i="3" s="1"/>
  <c r="N292" i="3"/>
  <c r="O292" i="3"/>
  <c r="C292" i="3" s="1"/>
  <c r="E292" i="3" s="1"/>
  <c r="Z292" i="3"/>
  <c r="AA292" i="3" s="1"/>
  <c r="M399" i="3"/>
  <c r="D399" i="3" s="1"/>
  <c r="S327" i="3"/>
  <c r="J327" i="3" s="1"/>
  <c r="O327" i="3"/>
  <c r="C327" i="3" s="1"/>
  <c r="E327" i="3" s="1"/>
  <c r="N373" i="3"/>
  <c r="O373" i="3"/>
  <c r="C373" i="3" s="1"/>
  <c r="E373" i="3" s="1"/>
  <c r="M373" i="3"/>
  <c r="D373" i="3" s="1"/>
  <c r="P859" i="1"/>
  <c r="Z373" i="3"/>
  <c r="AA373" i="3" s="1"/>
  <c r="N117" i="3"/>
  <c r="B871" i="1"/>
  <c r="P385" i="3"/>
  <c r="B385" i="3" s="1"/>
  <c r="Z385" i="3"/>
  <c r="AA385" i="3" s="1"/>
  <c r="O385" i="3"/>
  <c r="C385" i="3" s="1"/>
  <c r="E385" i="3" s="1"/>
  <c r="P5" i="3"/>
  <c r="H5" i="3" s="1"/>
  <c r="M5" i="3"/>
  <c r="D5" i="3" s="1"/>
  <c r="O203" i="3"/>
  <c r="C203" i="3" s="1"/>
  <c r="E203" i="3" s="1"/>
  <c r="M203" i="3"/>
  <c r="D203" i="3" s="1"/>
  <c r="R208" i="3"/>
  <c r="G208" i="3" s="1"/>
  <c r="O208" i="3"/>
  <c r="C208" i="3" s="1"/>
  <c r="E208" i="3" s="1"/>
  <c r="N470" i="3"/>
  <c r="M470" i="3"/>
  <c r="D470" i="3" s="1"/>
  <c r="D50" i="4"/>
  <c r="P442" i="3"/>
  <c r="H442" i="3" s="1"/>
  <c r="O442" i="3"/>
  <c r="C442" i="3" s="1"/>
  <c r="E442" i="3" s="1"/>
  <c r="M442" i="3"/>
  <c r="D442" i="3" s="1"/>
  <c r="B926" i="1"/>
  <c r="Z442" i="3"/>
  <c r="AA442" i="3" s="1"/>
  <c r="S442" i="3"/>
  <c r="W442" i="3" s="1"/>
  <c r="Z7" i="3"/>
  <c r="AA7" i="3" s="1"/>
  <c r="P654" i="1"/>
  <c r="S119" i="3"/>
  <c r="W119" i="3" s="1"/>
  <c r="M119" i="3"/>
  <c r="D119" i="3" s="1"/>
  <c r="C176" i="4"/>
  <c r="M176" i="4" s="1"/>
  <c r="S146" i="3"/>
  <c r="J146" i="3" s="1"/>
  <c r="Z146" i="3"/>
  <c r="AA146" i="3" s="1"/>
  <c r="P679" i="1"/>
  <c r="C183" i="4"/>
  <c r="M183" i="4" s="1"/>
  <c r="P682" i="1"/>
  <c r="S153" i="3"/>
  <c r="W153" i="3" s="1"/>
  <c r="N153" i="3"/>
  <c r="M153" i="3"/>
  <c r="D153" i="3" s="1"/>
  <c r="T199" i="3"/>
  <c r="K199" i="3" s="1"/>
  <c r="P718" i="1"/>
  <c r="R391" i="3"/>
  <c r="G391" i="3" s="1"/>
  <c r="N391" i="3"/>
  <c r="P883" i="1"/>
  <c r="S398" i="3"/>
  <c r="J398" i="3" s="1"/>
  <c r="O398" i="3"/>
  <c r="C398" i="3" s="1"/>
  <c r="E398" i="3" s="1"/>
  <c r="B887" i="1"/>
  <c r="B445" i="4" s="1"/>
  <c r="O410" i="3"/>
  <c r="C410" i="3" s="1"/>
  <c r="E410" i="3" s="1"/>
  <c r="N410" i="3"/>
  <c r="P946" i="1"/>
  <c r="B946" i="1"/>
  <c r="B492" i="4" s="1"/>
  <c r="N462" i="3"/>
  <c r="R462" i="3"/>
  <c r="G462" i="3" s="1"/>
  <c r="Z18" i="3"/>
  <c r="AA18" i="3" s="1"/>
  <c r="N18" i="3"/>
  <c r="B890" i="1"/>
  <c r="R406" i="3"/>
  <c r="G406" i="3" s="1"/>
  <c r="O406" i="3"/>
  <c r="C406" i="3" s="1"/>
  <c r="E406" i="3" s="1"/>
  <c r="Z89" i="3"/>
  <c r="AA89" i="3" s="1"/>
  <c r="C210" i="4"/>
  <c r="M210" i="4" s="1"/>
  <c r="S180" i="3"/>
  <c r="J180" i="3" s="1"/>
  <c r="N180" i="3"/>
  <c r="B702" i="1"/>
  <c r="B703" i="1" s="1"/>
  <c r="Z180" i="3"/>
  <c r="AA180" i="3" s="1"/>
  <c r="P180" i="3"/>
  <c r="B180" i="3" s="1"/>
  <c r="O117" i="3"/>
  <c r="C117" i="3" s="1"/>
  <c r="E117" i="3" s="1"/>
  <c r="N25" i="3"/>
  <c r="S148" i="3"/>
  <c r="W148" i="3" s="1"/>
  <c r="R148" i="3"/>
  <c r="G148" i="3" s="1"/>
  <c r="R124" i="3"/>
  <c r="G124" i="3" s="1"/>
  <c r="Z124" i="3"/>
  <c r="AA124" i="3" s="1"/>
  <c r="P201" i="3"/>
  <c r="H201" i="3" s="1"/>
  <c r="N267" i="3"/>
  <c r="P327" i="3"/>
  <c r="B327" i="3" s="1"/>
  <c r="Z345" i="3"/>
  <c r="AA345" i="3" s="1"/>
  <c r="M352" i="3"/>
  <c r="D352" i="3" s="1"/>
  <c r="P418" i="3"/>
  <c r="H418" i="3" s="1"/>
  <c r="M52" i="3"/>
  <c r="D52" i="3" s="1"/>
  <c r="S52" i="3"/>
  <c r="J52" i="3" s="1"/>
  <c r="Z52" i="3"/>
  <c r="AA52" i="3" s="1"/>
  <c r="P632" i="1"/>
  <c r="O88" i="3"/>
  <c r="C88" i="3" s="1"/>
  <c r="E88" i="3" s="1"/>
  <c r="R126" i="3"/>
  <c r="G126" i="3" s="1"/>
  <c r="P126" i="3"/>
  <c r="B126" i="3" s="1"/>
  <c r="S126" i="3"/>
  <c r="W126" i="3" s="1"/>
  <c r="M126" i="3"/>
  <c r="D126" i="3" s="1"/>
  <c r="S137" i="3"/>
  <c r="J137" i="3" s="1"/>
  <c r="P670" i="1"/>
  <c r="S160" i="3"/>
  <c r="W160" i="3" s="1"/>
  <c r="R160" i="3"/>
  <c r="G160" i="3" s="1"/>
  <c r="C326" i="4"/>
  <c r="M326" i="4" s="1"/>
  <c r="S296" i="3"/>
  <c r="W296" i="3" s="1"/>
  <c r="R296" i="3"/>
  <c r="G296" i="3" s="1"/>
  <c r="N296" i="3"/>
  <c r="M296" i="3"/>
  <c r="D296" i="3" s="1"/>
  <c r="S57" i="3"/>
  <c r="W57" i="3" s="1"/>
  <c r="C450" i="4"/>
  <c r="M450" i="4" s="1"/>
  <c r="N420" i="3"/>
  <c r="B904" i="1"/>
  <c r="P904" i="1"/>
  <c r="B930" i="1"/>
  <c r="P446" i="3"/>
  <c r="B446" i="3" s="1"/>
  <c r="R446" i="3"/>
  <c r="G446" i="3" s="1"/>
  <c r="O446" i="3"/>
  <c r="C446" i="3" s="1"/>
  <c r="E446" i="3" s="1"/>
  <c r="M446" i="3"/>
  <c r="D446" i="3" s="1"/>
  <c r="Z57" i="3"/>
  <c r="AA57" i="3" s="1"/>
  <c r="Z446" i="3"/>
  <c r="AA446" i="3" s="1"/>
  <c r="M380" i="3"/>
  <c r="D380" i="3" s="1"/>
  <c r="O380" i="3"/>
  <c r="C380" i="3" s="1"/>
  <c r="E380" i="3" s="1"/>
  <c r="Z380" i="3"/>
  <c r="AA380" i="3" s="1"/>
  <c r="S14" i="3"/>
  <c r="W14" i="3" s="1"/>
  <c r="S215" i="3"/>
  <c r="J215" i="3" s="1"/>
  <c r="Z215" i="3"/>
  <c r="AA215" i="3" s="1"/>
  <c r="O215" i="3"/>
  <c r="C215" i="3" s="1"/>
  <c r="E215" i="3" s="1"/>
  <c r="R215" i="3"/>
  <c r="G215" i="3" s="1"/>
  <c r="N215" i="3"/>
  <c r="P215" i="3"/>
  <c r="H215" i="3" s="1"/>
  <c r="C303" i="4"/>
  <c r="M303" i="4" s="1"/>
  <c r="P760" i="1"/>
  <c r="Z273" i="3"/>
  <c r="AA273" i="3" s="1"/>
  <c r="Z30" i="3"/>
  <c r="AA30" i="3" s="1"/>
  <c r="R117" i="3"/>
  <c r="G117" i="3" s="1"/>
  <c r="M180" i="3"/>
  <c r="D180" i="3" s="1"/>
  <c r="Z26" i="3"/>
  <c r="AA26" i="3" s="1"/>
  <c r="O26" i="3"/>
  <c r="C26" i="3" s="1"/>
  <c r="E26" i="3" s="1"/>
  <c r="N26" i="3"/>
  <c r="M26" i="3"/>
  <c r="D26" i="3" s="1"/>
  <c r="O87" i="3"/>
  <c r="C87" i="3" s="1"/>
  <c r="E87" i="3" s="1"/>
  <c r="M87" i="3"/>
  <c r="D87" i="3" s="1"/>
  <c r="C301" i="4"/>
  <c r="M301" i="4" s="1"/>
  <c r="P758" i="1"/>
  <c r="S271" i="3"/>
  <c r="J271" i="3" s="1"/>
  <c r="Z271" i="3"/>
  <c r="AA271" i="3" s="1"/>
  <c r="P271" i="3"/>
  <c r="H271" i="3" s="1"/>
  <c r="N383" i="3"/>
  <c r="Z383" i="3"/>
  <c r="AA383" i="3" s="1"/>
  <c r="B869" i="1"/>
  <c r="C498" i="4"/>
  <c r="M498" i="4" s="1"/>
  <c r="P468" i="3"/>
  <c r="B468" i="3" s="1"/>
  <c r="O468" i="3"/>
  <c r="C468" i="3" s="1"/>
  <c r="E468" i="3" s="1"/>
  <c r="N468" i="3"/>
  <c r="B952" i="1"/>
  <c r="Z468" i="3"/>
  <c r="AA468" i="3" s="1"/>
  <c r="R468" i="3"/>
  <c r="G468" i="3" s="1"/>
  <c r="S468" i="3"/>
  <c r="J468" i="3" s="1"/>
  <c r="N89" i="3"/>
  <c r="O113" i="3"/>
  <c r="C113" i="3" s="1"/>
  <c r="E113" i="3" s="1"/>
  <c r="R180" i="3"/>
  <c r="G180" i="3" s="1"/>
  <c r="R442" i="3"/>
  <c r="G442" i="3" s="1"/>
  <c r="N66" i="4"/>
  <c r="S7" i="3"/>
  <c r="W7" i="3" s="1"/>
  <c r="S26" i="3"/>
  <c r="W26" i="3" s="1"/>
  <c r="M32" i="3"/>
  <c r="D32" i="3" s="1"/>
  <c r="R131" i="3"/>
  <c r="G131" i="3" s="1"/>
  <c r="P229" i="3"/>
  <c r="B229" i="3" s="1"/>
  <c r="S292" i="3"/>
  <c r="W292" i="3" s="1"/>
  <c r="M383" i="3"/>
  <c r="D383" i="3" s="1"/>
  <c r="C120" i="4"/>
  <c r="M120" i="4" s="1"/>
  <c r="P633" i="1"/>
  <c r="B633" i="1"/>
  <c r="Z90" i="3"/>
  <c r="AA90" i="3" s="1"/>
  <c r="R90" i="3"/>
  <c r="G90" i="3" s="1"/>
  <c r="P169" i="3"/>
  <c r="H169" i="3" s="1"/>
  <c r="N169" i="3"/>
  <c r="C342" i="4"/>
  <c r="M342" i="4" s="1"/>
  <c r="R312" i="3"/>
  <c r="G312" i="3" s="1"/>
  <c r="N312" i="3"/>
  <c r="P312" i="3"/>
  <c r="H312" i="3" s="1"/>
  <c r="O312" i="3"/>
  <c r="C312" i="3" s="1"/>
  <c r="E312" i="3" s="1"/>
  <c r="P798" i="1"/>
  <c r="M312" i="3"/>
  <c r="D312" i="3" s="1"/>
  <c r="B910" i="1"/>
  <c r="S426" i="3"/>
  <c r="J426" i="3" s="1"/>
  <c r="Z426" i="3"/>
  <c r="AA426" i="3" s="1"/>
  <c r="N28" i="3"/>
  <c r="N32" i="3"/>
  <c r="N39" i="3"/>
  <c r="P90" i="3"/>
  <c r="B90" i="3" s="1"/>
  <c r="S131" i="3"/>
  <c r="J131" i="3" s="1"/>
  <c r="Z148" i="3"/>
  <c r="AA148" i="3" s="1"/>
  <c r="S229" i="3"/>
  <c r="J229" i="3" s="1"/>
  <c r="N273" i="3"/>
  <c r="M327" i="3"/>
  <c r="D327" i="3" s="1"/>
  <c r="O333" i="3"/>
  <c r="C333" i="3" s="1"/>
  <c r="E333" i="3" s="1"/>
  <c r="N345" i="3"/>
  <c r="O383" i="3"/>
  <c r="C383" i="3" s="1"/>
  <c r="E383" i="3" s="1"/>
  <c r="R139" i="3"/>
  <c r="G139" i="3" s="1"/>
  <c r="P480" i="1"/>
  <c r="M139" i="3"/>
  <c r="D139" i="3" s="1"/>
  <c r="P139" i="3"/>
  <c r="B139" i="3" s="1"/>
  <c r="R162" i="3"/>
  <c r="G162" i="3" s="1"/>
  <c r="P162" i="3"/>
  <c r="H162" i="3" s="1"/>
  <c r="P174" i="3"/>
  <c r="H174" i="3" s="1"/>
  <c r="R174" i="3"/>
  <c r="G174" i="3" s="1"/>
  <c r="P697" i="1"/>
  <c r="P700" i="1"/>
  <c r="N181" i="3"/>
  <c r="S181" i="3"/>
  <c r="W181" i="3" s="1"/>
  <c r="P181" i="3"/>
  <c r="B181" i="3" s="1"/>
  <c r="O181" i="3"/>
  <c r="C181" i="3" s="1"/>
  <c r="E181" i="3" s="1"/>
  <c r="M181" i="3"/>
  <c r="D181" i="3" s="1"/>
  <c r="C220" i="4"/>
  <c r="M220" i="4" s="1"/>
  <c r="P532" i="1"/>
  <c r="Z204" i="3"/>
  <c r="AA204" i="3" s="1"/>
  <c r="B721" i="1"/>
  <c r="R319" i="3"/>
  <c r="G319" i="3" s="1"/>
  <c r="P805" i="1"/>
  <c r="O319" i="3"/>
  <c r="C319" i="3" s="1"/>
  <c r="E319" i="3" s="1"/>
  <c r="P926" i="1"/>
  <c r="P952" i="1"/>
  <c r="V468" i="3" s="1"/>
  <c r="C501" i="4"/>
  <c r="M501" i="4" s="1"/>
  <c r="B955" i="1"/>
  <c r="P471" i="3"/>
  <c r="B471" i="3" s="1"/>
  <c r="O471" i="3"/>
  <c r="C471" i="3" s="1"/>
  <c r="E471" i="3" s="1"/>
  <c r="M471" i="3"/>
  <c r="D471" i="3" s="1"/>
  <c r="P955" i="1"/>
  <c r="Z471" i="3"/>
  <c r="AA471" i="3" s="1"/>
  <c r="B960" i="1"/>
  <c r="S476" i="3"/>
  <c r="W476" i="3" s="1"/>
  <c r="P960" i="1"/>
  <c r="Z476" i="3"/>
  <c r="AA476" i="3" s="1"/>
  <c r="P476" i="3"/>
  <c r="B476" i="3" s="1"/>
  <c r="P965" i="1"/>
  <c r="B965" i="1"/>
  <c r="B523" i="4" s="1"/>
  <c r="O28" i="3"/>
  <c r="C28" i="3" s="1"/>
  <c r="E28" i="3" s="1"/>
  <c r="P32" i="3"/>
  <c r="H32" i="3" s="1"/>
  <c r="R39" i="3"/>
  <c r="G39" i="3" s="1"/>
  <c r="M57" i="3"/>
  <c r="D57" i="3" s="1"/>
  <c r="S90" i="3"/>
  <c r="J90" i="3" s="1"/>
  <c r="S124" i="3"/>
  <c r="J124" i="3" s="1"/>
  <c r="Z131" i="3"/>
  <c r="AA131" i="3" s="1"/>
  <c r="Z139" i="3"/>
  <c r="AA139" i="3" s="1"/>
  <c r="N201" i="3"/>
  <c r="Z229" i="3"/>
  <c r="AA229" i="3" s="1"/>
  <c r="O273" i="3"/>
  <c r="C273" i="3" s="1"/>
  <c r="E273" i="3" s="1"/>
  <c r="P319" i="3"/>
  <c r="H319" i="3" s="1"/>
  <c r="N327" i="3"/>
  <c r="S333" i="3"/>
  <c r="J333" i="3" s="1"/>
  <c r="O345" i="3"/>
  <c r="C345" i="3" s="1"/>
  <c r="E345" i="3" s="1"/>
  <c r="P383" i="3"/>
  <c r="B383" i="3" s="1"/>
  <c r="N399" i="3"/>
  <c r="N59" i="3"/>
  <c r="P562" i="1"/>
  <c r="S59" i="3"/>
  <c r="J59" i="3" s="1"/>
  <c r="P28" i="3"/>
  <c r="B28" i="3" s="1"/>
  <c r="R32" i="3"/>
  <c r="G32" i="3" s="1"/>
  <c r="N57" i="3"/>
  <c r="R192" i="3"/>
  <c r="G192" i="3" s="1"/>
  <c r="M248" i="3"/>
  <c r="D248" i="3" s="1"/>
  <c r="P273" i="3"/>
  <c r="H273" i="3" s="1"/>
  <c r="S2" i="3"/>
  <c r="J2" i="3" s="1"/>
  <c r="S28" i="3"/>
  <c r="J28" i="3" s="1"/>
  <c r="S32" i="3"/>
  <c r="W32" i="3" s="1"/>
  <c r="O57" i="3"/>
  <c r="C57" i="3" s="1"/>
  <c r="E57" i="3" s="1"/>
  <c r="S143" i="3"/>
  <c r="J143" i="3" s="1"/>
  <c r="M150" i="3"/>
  <c r="D150" i="3" s="1"/>
  <c r="S192" i="3"/>
  <c r="W192" i="3" s="1"/>
  <c r="N203" i="3"/>
  <c r="M208" i="3"/>
  <c r="D208" i="3" s="1"/>
  <c r="N257" i="3"/>
  <c r="O267" i="3"/>
  <c r="C267" i="3" s="1"/>
  <c r="E267" i="3" s="1"/>
  <c r="R273" i="3"/>
  <c r="G273" i="3" s="1"/>
  <c r="Z319" i="3"/>
  <c r="AA319" i="3" s="1"/>
  <c r="R327" i="3"/>
  <c r="G327" i="3" s="1"/>
  <c r="S383" i="3"/>
  <c r="W383" i="3" s="1"/>
  <c r="M433" i="3"/>
  <c r="D433" i="3" s="1"/>
  <c r="D63" i="4"/>
  <c r="T78" i="3"/>
  <c r="K78" i="3" s="1"/>
  <c r="S81" i="3"/>
  <c r="J81" i="3" s="1"/>
  <c r="M81" i="3"/>
  <c r="D81" i="3" s="1"/>
  <c r="B653" i="1"/>
  <c r="B851" i="1"/>
  <c r="Z365" i="3"/>
  <c r="AA365" i="3" s="1"/>
  <c r="M365" i="3"/>
  <c r="D365" i="3" s="1"/>
  <c r="S377" i="3"/>
  <c r="J377" i="3" s="1"/>
  <c r="P377" i="3"/>
  <c r="H377" i="3" s="1"/>
  <c r="O377" i="3"/>
  <c r="C377" i="3" s="1"/>
  <c r="E377" i="3" s="1"/>
  <c r="N377" i="3"/>
  <c r="P892" i="1"/>
  <c r="O408" i="3"/>
  <c r="C408" i="3" s="1"/>
  <c r="E408" i="3" s="1"/>
  <c r="R408" i="3"/>
  <c r="G408" i="3" s="1"/>
  <c r="Z408" i="3"/>
  <c r="AA408" i="3" s="1"/>
  <c r="N408" i="3"/>
  <c r="B913" i="1"/>
  <c r="B459" i="4" s="1"/>
  <c r="Z429" i="3"/>
  <c r="AA429" i="3" s="1"/>
  <c r="P913" i="1"/>
  <c r="N455" i="3"/>
  <c r="Z455" i="3"/>
  <c r="AA455" i="3" s="1"/>
  <c r="M455" i="3"/>
  <c r="D455" i="3" s="1"/>
  <c r="C499" i="4"/>
  <c r="M499" i="4" s="1"/>
  <c r="M469" i="3"/>
  <c r="D469" i="3" s="1"/>
  <c r="P953" i="1"/>
  <c r="M68" i="3"/>
  <c r="D68" i="3" s="1"/>
  <c r="P156" i="3"/>
  <c r="H156" i="3" s="1"/>
  <c r="D48" i="4"/>
  <c r="C145" i="4"/>
  <c r="M145" i="4" s="1"/>
  <c r="P651" i="1"/>
  <c r="S115" i="3"/>
  <c r="J115" i="3" s="1"/>
  <c r="T126" i="3"/>
  <c r="K126" i="3" s="1"/>
  <c r="P667" i="1"/>
  <c r="M133" i="3"/>
  <c r="D133" i="3" s="1"/>
  <c r="C165" i="4"/>
  <c r="M165" i="4" s="1"/>
  <c r="P544" i="1"/>
  <c r="Z135" i="3"/>
  <c r="AA135" i="3" s="1"/>
  <c r="T139" i="3"/>
  <c r="K139" i="3" s="1"/>
  <c r="C188" i="4"/>
  <c r="M188" i="4" s="1"/>
  <c r="S158" i="3"/>
  <c r="W158" i="3" s="1"/>
  <c r="P695" i="1"/>
  <c r="M172" i="3"/>
  <c r="D172" i="3" s="1"/>
  <c r="P772" i="1"/>
  <c r="B772" i="1"/>
  <c r="N286" i="3"/>
  <c r="M286" i="3"/>
  <c r="D286" i="3" s="1"/>
  <c r="C366" i="4"/>
  <c r="M366" i="4" s="1"/>
  <c r="B822" i="1"/>
  <c r="P336" i="3"/>
  <c r="H336" i="3" s="1"/>
  <c r="P822" i="1"/>
  <c r="M336" i="3"/>
  <c r="D336" i="3" s="1"/>
  <c r="T352" i="3"/>
  <c r="K352" i="3" s="1"/>
  <c r="M371" i="3"/>
  <c r="D371" i="3" s="1"/>
  <c r="P857" i="1"/>
  <c r="S371" i="3"/>
  <c r="J371" i="3" s="1"/>
  <c r="R371" i="3"/>
  <c r="G371" i="3" s="1"/>
  <c r="T462" i="3"/>
  <c r="K462" i="3" s="1"/>
  <c r="C525" i="4"/>
  <c r="M525" i="4" s="1"/>
  <c r="P967" i="1"/>
  <c r="O12" i="3"/>
  <c r="C12" i="3" s="1"/>
  <c r="E12" i="3" s="1"/>
  <c r="T321" i="3"/>
  <c r="K321" i="3" s="1"/>
  <c r="Z13" i="3"/>
  <c r="AA13" i="3" s="1"/>
  <c r="O364" i="3"/>
  <c r="C364" i="3" s="1"/>
  <c r="E364" i="3" s="1"/>
  <c r="O369" i="3"/>
  <c r="C369" i="3" s="1"/>
  <c r="E369" i="3" s="1"/>
  <c r="C56" i="4"/>
  <c r="M56" i="4" s="1"/>
  <c r="T30" i="3"/>
  <c r="K30" i="3" s="1"/>
  <c r="A65" i="4"/>
  <c r="B608" i="1"/>
  <c r="C86" i="4"/>
  <c r="M86" i="4" s="1"/>
  <c r="P609" i="1"/>
  <c r="C129" i="4"/>
  <c r="M129" i="4" s="1"/>
  <c r="Z99" i="3"/>
  <c r="AA99" i="3" s="1"/>
  <c r="P99" i="3"/>
  <c r="B99" i="3" s="1"/>
  <c r="R111" i="3"/>
  <c r="G111" i="3" s="1"/>
  <c r="P648" i="1"/>
  <c r="T115" i="3"/>
  <c r="K115" i="3" s="1"/>
  <c r="C159" i="4"/>
  <c r="M159" i="4" s="1"/>
  <c r="P663" i="1"/>
  <c r="S129" i="3"/>
  <c r="J129" i="3" s="1"/>
  <c r="T286" i="3"/>
  <c r="K286" i="3" s="1"/>
  <c r="O294" i="3"/>
  <c r="C294" i="3" s="1"/>
  <c r="E294" i="3" s="1"/>
  <c r="R294" i="3"/>
  <c r="G294" i="3" s="1"/>
  <c r="N294" i="3"/>
  <c r="C338" i="4"/>
  <c r="M338" i="4" s="1"/>
  <c r="P794" i="1"/>
  <c r="O308" i="3"/>
  <c r="C308" i="3" s="1"/>
  <c r="E308" i="3" s="1"/>
  <c r="C345" i="4"/>
  <c r="M345" i="4" s="1"/>
  <c r="B801" i="1"/>
  <c r="Z315" i="3"/>
  <c r="AA315" i="3" s="1"/>
  <c r="P315" i="3"/>
  <c r="H315" i="3" s="1"/>
  <c r="C364" i="4"/>
  <c r="M364" i="4" s="1"/>
  <c r="B820" i="1"/>
  <c r="R334" i="3"/>
  <c r="G334" i="3" s="1"/>
  <c r="P820" i="1"/>
  <c r="P935" i="1"/>
  <c r="R451" i="3"/>
  <c r="G451" i="3" s="1"/>
  <c r="T460" i="3"/>
  <c r="K460" i="3" s="1"/>
  <c r="O256" i="3"/>
  <c r="C256" i="3" s="1"/>
  <c r="E256" i="3" s="1"/>
  <c r="B747" i="1"/>
  <c r="T312" i="3"/>
  <c r="K312" i="3" s="1"/>
  <c r="C378" i="4"/>
  <c r="M378" i="4" s="1"/>
  <c r="Z348" i="3"/>
  <c r="AA348" i="3" s="1"/>
  <c r="P834" i="1"/>
  <c r="R348" i="3"/>
  <c r="G348" i="3" s="1"/>
  <c r="N348" i="3"/>
  <c r="S359" i="3"/>
  <c r="J359" i="3" s="1"/>
  <c r="M359" i="3"/>
  <c r="D359" i="3" s="1"/>
  <c r="O348" i="3"/>
  <c r="C348" i="3" s="1"/>
  <c r="E348" i="3" s="1"/>
  <c r="T28" i="3"/>
  <c r="K28" i="3" s="1"/>
  <c r="S97" i="3"/>
  <c r="J97" i="3" s="1"/>
  <c r="O97" i="3"/>
  <c r="C97" i="3" s="1"/>
  <c r="E97" i="3" s="1"/>
  <c r="R205" i="3"/>
  <c r="G205" i="3" s="1"/>
  <c r="M205" i="3"/>
  <c r="D205" i="3" s="1"/>
  <c r="T296" i="3"/>
  <c r="K296" i="3" s="1"/>
  <c r="U298" i="3"/>
  <c r="T310" i="3"/>
  <c r="K310" i="3" s="1"/>
  <c r="T319" i="3"/>
  <c r="K319" i="3" s="1"/>
  <c r="B928" i="1"/>
  <c r="P444" i="3"/>
  <c r="B444" i="3" s="1"/>
  <c r="Z472" i="3"/>
  <c r="AA472" i="3" s="1"/>
  <c r="P956" i="1"/>
  <c r="O122" i="3"/>
  <c r="C122" i="3" s="1"/>
  <c r="E122" i="3" s="1"/>
  <c r="P122" i="3"/>
  <c r="H122" i="3" s="1"/>
  <c r="P68" i="3"/>
  <c r="H68" i="3" s="1"/>
  <c r="M6" i="3"/>
  <c r="D6" i="3" s="1"/>
  <c r="R68" i="3"/>
  <c r="G68" i="3" s="1"/>
  <c r="O133" i="3"/>
  <c r="C133" i="3" s="1"/>
  <c r="E133" i="3" s="1"/>
  <c r="R256" i="3"/>
  <c r="G256" i="3" s="1"/>
  <c r="P364" i="3"/>
  <c r="B364" i="3" s="1"/>
  <c r="P369" i="3"/>
  <c r="B369" i="3" s="1"/>
  <c r="N6" i="3"/>
  <c r="S68" i="3"/>
  <c r="J68" i="3" s="1"/>
  <c r="N158" i="3"/>
  <c r="S256" i="3"/>
  <c r="J256" i="3" s="1"/>
  <c r="P348" i="3"/>
  <c r="B348" i="3" s="1"/>
  <c r="N359" i="3"/>
  <c r="S369" i="3"/>
  <c r="J369" i="3" s="1"/>
  <c r="C45" i="4"/>
  <c r="M45" i="4" s="1"/>
  <c r="B586" i="1"/>
  <c r="B587" i="1" s="1"/>
  <c r="Z19" i="3"/>
  <c r="AA19" i="3" s="1"/>
  <c r="D65" i="4"/>
  <c r="T49" i="3"/>
  <c r="K49" i="3" s="1"/>
  <c r="O191" i="3"/>
  <c r="C191" i="3" s="1"/>
  <c r="E191" i="3" s="1"/>
  <c r="P191" i="3"/>
  <c r="H191" i="3" s="1"/>
  <c r="B715" i="1"/>
  <c r="Z198" i="3"/>
  <c r="AA198" i="3" s="1"/>
  <c r="N231" i="3"/>
  <c r="P231" i="3"/>
  <c r="H231" i="3" s="1"/>
  <c r="P238" i="3"/>
  <c r="B238" i="3" s="1"/>
  <c r="R238" i="3"/>
  <c r="G238" i="3" s="1"/>
  <c r="P784" i="1"/>
  <c r="P792" i="1"/>
  <c r="S306" i="3"/>
  <c r="J306" i="3" s="1"/>
  <c r="P900" i="1"/>
  <c r="T8" i="3"/>
  <c r="K8" i="3" s="1"/>
  <c r="D55" i="4"/>
  <c r="N59" i="4"/>
  <c r="C116" i="4"/>
  <c r="M116" i="4" s="1"/>
  <c r="P630" i="1"/>
  <c r="T133" i="3"/>
  <c r="K133" i="3" s="1"/>
  <c r="T343" i="3"/>
  <c r="K343" i="3" s="1"/>
  <c r="T350" i="3"/>
  <c r="K350" i="3" s="1"/>
  <c r="T120" i="3"/>
  <c r="K120" i="3" s="1"/>
  <c r="T232" i="3"/>
  <c r="K232" i="3" s="1"/>
  <c r="C339" i="4"/>
  <c r="M339" i="4" s="1"/>
  <c r="B795" i="1"/>
  <c r="Z309" i="3"/>
  <c r="AA309" i="3" s="1"/>
  <c r="T327" i="3"/>
  <c r="K327" i="3" s="1"/>
  <c r="T472" i="3"/>
  <c r="K472" i="3" s="1"/>
  <c r="O44" i="3"/>
  <c r="C44" i="3" s="1"/>
  <c r="E44" i="3" s="1"/>
  <c r="N48" i="3"/>
  <c r="Z77" i="3"/>
  <c r="AA77" i="3" s="1"/>
  <c r="R127" i="3"/>
  <c r="G127" i="3" s="1"/>
  <c r="M134" i="3"/>
  <c r="D134" i="3" s="1"/>
  <c r="O136" i="3"/>
  <c r="C136" i="3" s="1"/>
  <c r="E136" i="3" s="1"/>
  <c r="S212" i="3"/>
  <c r="J212" i="3" s="1"/>
  <c r="M239" i="3"/>
  <c r="D239" i="3" s="1"/>
  <c r="M265" i="3"/>
  <c r="D265" i="3" s="1"/>
  <c r="N318" i="3"/>
  <c r="R339" i="3"/>
  <c r="G339" i="3" s="1"/>
  <c r="Z422" i="3"/>
  <c r="AA422" i="3" s="1"/>
  <c r="Z457" i="3"/>
  <c r="AA457" i="3" s="1"/>
  <c r="C60" i="4"/>
  <c r="M60" i="4" s="1"/>
  <c r="T55" i="3"/>
  <c r="K55" i="3" s="1"/>
  <c r="C90" i="4"/>
  <c r="M90" i="4" s="1"/>
  <c r="P611" i="1"/>
  <c r="S237" i="3"/>
  <c r="J237" i="3" s="1"/>
  <c r="P741" i="1"/>
  <c r="T239" i="3"/>
  <c r="K239" i="3" s="1"/>
  <c r="P781" i="1"/>
  <c r="C325" i="4"/>
  <c r="M325" i="4" s="1"/>
  <c r="R353" i="3"/>
  <c r="G353" i="3" s="1"/>
  <c r="B839" i="1"/>
  <c r="T422" i="3"/>
  <c r="K422" i="3" s="1"/>
  <c r="C496" i="4"/>
  <c r="M496" i="4" s="1"/>
  <c r="Z466" i="3"/>
  <c r="AA466" i="3" s="1"/>
  <c r="P950" i="1"/>
  <c r="C32" i="4"/>
  <c r="M32" i="4" s="1"/>
  <c r="A56" i="4"/>
  <c r="C58" i="4"/>
  <c r="M58" i="4" s="1"/>
  <c r="C128" i="4"/>
  <c r="M128" i="4" s="1"/>
  <c r="T125" i="3"/>
  <c r="K125" i="3" s="1"/>
  <c r="C265" i="4"/>
  <c r="M265" i="4" s="1"/>
  <c r="N235" i="3"/>
  <c r="B821" i="1"/>
  <c r="P821" i="1"/>
  <c r="Z362" i="3"/>
  <c r="AA362" i="3" s="1"/>
  <c r="P362" i="3"/>
  <c r="H362" i="3" s="1"/>
  <c r="T416" i="3"/>
  <c r="K416" i="3" s="1"/>
  <c r="T418" i="3"/>
  <c r="K418" i="3" s="1"/>
  <c r="T420" i="3"/>
  <c r="K420" i="3" s="1"/>
  <c r="T429" i="3"/>
  <c r="K429" i="3" s="1"/>
  <c r="P948" i="1"/>
  <c r="M464" i="3"/>
  <c r="D464" i="3" s="1"/>
  <c r="T468" i="3"/>
  <c r="K468" i="3" s="1"/>
  <c r="T470" i="3"/>
  <c r="K470" i="3" s="1"/>
  <c r="N48" i="4"/>
  <c r="D51" i="4"/>
  <c r="D58" i="4"/>
  <c r="N62" i="4"/>
  <c r="C223" i="4"/>
  <c r="M223" i="4" s="1"/>
  <c r="S193" i="3"/>
  <c r="J193" i="3" s="1"/>
  <c r="M228" i="3"/>
  <c r="D228" i="3" s="1"/>
  <c r="P735" i="1"/>
  <c r="C279" i="4"/>
  <c r="M279" i="4" s="1"/>
  <c r="P506" i="1"/>
  <c r="O249" i="3"/>
  <c r="C249" i="3" s="1"/>
  <c r="E249" i="3" s="1"/>
  <c r="B800" i="1"/>
  <c r="Z314" i="3"/>
  <c r="AA314" i="3" s="1"/>
  <c r="C107" i="4"/>
  <c r="M107" i="4" s="1"/>
  <c r="T251" i="3"/>
  <c r="K251" i="3" s="1"/>
  <c r="T253" i="3"/>
  <c r="K253" i="3" s="1"/>
  <c r="T267" i="3"/>
  <c r="K267" i="3" s="1"/>
  <c r="T366" i="3"/>
  <c r="K366" i="3" s="1"/>
  <c r="N225" i="3"/>
  <c r="A50" i="4"/>
  <c r="D52" i="4"/>
  <c r="N54" i="4"/>
  <c r="D59" i="4"/>
  <c r="A66" i="4"/>
  <c r="T165" i="3"/>
  <c r="K165" i="3" s="1"/>
  <c r="B725" i="1"/>
  <c r="B755" i="1"/>
  <c r="B779" i="1"/>
  <c r="T331" i="3"/>
  <c r="K331" i="3" s="1"/>
  <c r="B826" i="1"/>
  <c r="T355" i="3"/>
  <c r="K355" i="3" s="1"/>
  <c r="T357" i="3"/>
  <c r="K357" i="3" s="1"/>
  <c r="B733" i="1"/>
  <c r="T256" i="3"/>
  <c r="K256" i="3" s="1"/>
  <c r="T315" i="3"/>
  <c r="K315" i="3" s="1"/>
  <c r="T444" i="3"/>
  <c r="K444" i="3" s="1"/>
  <c r="C323" i="4"/>
  <c r="M323" i="4" s="1"/>
  <c r="T442" i="3"/>
  <c r="K442" i="3" s="1"/>
  <c r="W518" i="3"/>
  <c r="W507" i="3"/>
  <c r="W549" i="3"/>
  <c r="W529" i="3"/>
  <c r="W547" i="3"/>
  <c r="W516" i="3"/>
  <c r="W522" i="3"/>
  <c r="W505" i="3"/>
  <c r="J508" i="3"/>
  <c r="J548" i="3"/>
  <c r="W526" i="3"/>
  <c r="Q526" i="3"/>
  <c r="I526" i="3" s="1"/>
  <c r="J528" i="3"/>
  <c r="J541" i="3"/>
  <c r="Q539" i="3"/>
  <c r="I539" i="3" s="1"/>
  <c r="R35" i="3"/>
  <c r="G35" i="3" s="1"/>
  <c r="N36" i="3"/>
  <c r="O36" i="3"/>
  <c r="C36" i="3" s="1"/>
  <c r="E36" i="3" s="1"/>
  <c r="R36" i="3"/>
  <c r="G36" i="3" s="1"/>
  <c r="S36" i="3"/>
  <c r="J36" i="3" s="1"/>
  <c r="B529" i="3"/>
  <c r="H547" i="3"/>
  <c r="E17" i="4"/>
  <c r="H18" i="4"/>
  <c r="U316" i="3"/>
  <c r="H501" i="3"/>
  <c r="H510" i="3"/>
  <c r="Q537" i="3"/>
  <c r="I537" i="3" s="1"/>
  <c r="B498" i="3"/>
  <c r="B485" i="3"/>
  <c r="H539" i="3"/>
  <c r="T15" i="3"/>
  <c r="K15" i="3" s="1"/>
  <c r="T13" i="3"/>
  <c r="K13" i="3" s="1"/>
  <c r="T2" i="3"/>
  <c r="K2" i="3" s="1"/>
  <c r="D39" i="4"/>
  <c r="A44" i="4"/>
  <c r="N45" i="4"/>
  <c r="S38" i="3"/>
  <c r="W38" i="3" s="1"/>
  <c r="M38" i="3"/>
  <c r="D38" i="3" s="1"/>
  <c r="R38" i="3"/>
  <c r="G38" i="3" s="1"/>
  <c r="P38" i="3"/>
  <c r="H38" i="3" s="1"/>
  <c r="B671" i="1"/>
  <c r="B480" i="1" s="1"/>
  <c r="N138" i="3"/>
  <c r="P671" i="1"/>
  <c r="R138" i="3"/>
  <c r="G138" i="3" s="1"/>
  <c r="P138" i="3"/>
  <c r="H138" i="3" s="1"/>
  <c r="O138" i="3"/>
  <c r="C138" i="3" s="1"/>
  <c r="E138" i="3" s="1"/>
  <c r="M138" i="3"/>
  <c r="D138" i="3" s="1"/>
  <c r="S138" i="3"/>
  <c r="N197" i="3"/>
  <c r="P714" i="1"/>
  <c r="S197" i="3"/>
  <c r="W197" i="3" s="1"/>
  <c r="P197" i="3"/>
  <c r="H197" i="3" s="1"/>
  <c r="O197" i="3"/>
  <c r="C197" i="3" s="1"/>
  <c r="E197" i="3" s="1"/>
  <c r="M197" i="3"/>
  <c r="D197" i="3" s="1"/>
  <c r="P261" i="3"/>
  <c r="H261" i="3" s="1"/>
  <c r="M261" i="3"/>
  <c r="D261" i="3" s="1"/>
  <c r="Z261" i="3"/>
  <c r="AA261" i="3" s="1"/>
  <c r="S261" i="3"/>
  <c r="J261" i="3" s="1"/>
  <c r="R261" i="3"/>
  <c r="G261" i="3" s="1"/>
  <c r="P790" i="1"/>
  <c r="Z304" i="3"/>
  <c r="AA304" i="3" s="1"/>
  <c r="S304" i="3"/>
  <c r="W304" i="3" s="1"/>
  <c r="R304" i="3"/>
  <c r="G304" i="3" s="1"/>
  <c r="C469" i="4"/>
  <c r="M469" i="4" s="1"/>
  <c r="N439" i="3"/>
  <c r="P923" i="1"/>
  <c r="S439" i="3"/>
  <c r="J439" i="3" s="1"/>
  <c r="R439" i="3"/>
  <c r="G439" i="3" s="1"/>
  <c r="Z439" i="3"/>
  <c r="AA439" i="3" s="1"/>
  <c r="C695" i="4"/>
  <c r="M695" i="4" s="1"/>
  <c r="B1137" i="1"/>
  <c r="B695" i="4" s="1"/>
  <c r="P1137" i="1"/>
  <c r="R20" i="3"/>
  <c r="G20" i="3" s="1"/>
  <c r="O20" i="3"/>
  <c r="C20" i="3" s="1"/>
  <c r="E20" i="3" s="1"/>
  <c r="N20" i="3"/>
  <c r="C75" i="4"/>
  <c r="M75" i="4" s="1"/>
  <c r="N45" i="3"/>
  <c r="S45" i="3"/>
  <c r="W45" i="3" s="1"/>
  <c r="P45" i="3"/>
  <c r="H45" i="3" s="1"/>
  <c r="O45" i="3"/>
  <c r="C45" i="3" s="1"/>
  <c r="E45" i="3" s="1"/>
  <c r="M45" i="3"/>
  <c r="D45" i="3" s="1"/>
  <c r="P566" i="1"/>
  <c r="C193" i="4"/>
  <c r="M193" i="4" s="1"/>
  <c r="B689" i="1"/>
  <c r="P689" i="1"/>
  <c r="P163" i="3"/>
  <c r="B163" i="3" s="1"/>
  <c r="O163" i="3"/>
  <c r="C163" i="3" s="1"/>
  <c r="E163" i="3" s="1"/>
  <c r="N163" i="3"/>
  <c r="M163" i="3"/>
  <c r="D163" i="3" s="1"/>
  <c r="Z163" i="3"/>
  <c r="AA163" i="3" s="1"/>
  <c r="C786" i="4"/>
  <c r="M786" i="4" s="1"/>
  <c r="B1228" i="1"/>
  <c r="B786" i="4" s="1"/>
  <c r="P1228" i="1"/>
  <c r="C830" i="4"/>
  <c r="M830" i="4" s="1"/>
  <c r="B1272" i="1"/>
  <c r="B830" i="4" s="1"/>
  <c r="P1272" i="1"/>
  <c r="C1363" i="4"/>
  <c r="M1363" i="4" s="1"/>
  <c r="B1805" i="1"/>
  <c r="B1363" i="4" s="1"/>
  <c r="C1555" i="4"/>
  <c r="M1555" i="4" s="1"/>
  <c r="P1997" i="1"/>
  <c r="M110" i="3"/>
  <c r="D110" i="3" s="1"/>
  <c r="B647" i="1"/>
  <c r="Z110" i="3"/>
  <c r="AA110" i="3" s="1"/>
  <c r="S110" i="3"/>
  <c r="P774" i="1"/>
  <c r="B774" i="1"/>
  <c r="M288" i="3"/>
  <c r="D288" i="3" s="1"/>
  <c r="R288" i="3"/>
  <c r="G288" i="3" s="1"/>
  <c r="P288" i="3"/>
  <c r="Z288" i="3"/>
  <c r="AA288" i="3" s="1"/>
  <c r="C689" i="4"/>
  <c r="M689" i="4" s="1"/>
  <c r="B1131" i="1"/>
  <c r="B689" i="4" s="1"/>
  <c r="P1131" i="1"/>
  <c r="C1317" i="4"/>
  <c r="M1317" i="4" s="1"/>
  <c r="P1759" i="1"/>
  <c r="B1759" i="1"/>
  <c r="B1317" i="4" s="1"/>
  <c r="C1348" i="4"/>
  <c r="M1348" i="4" s="1"/>
  <c r="B1790" i="1"/>
  <c r="B1348" i="4" s="1"/>
  <c r="P1790" i="1"/>
  <c r="C1407" i="4"/>
  <c r="M1407" i="4" s="1"/>
  <c r="P1849" i="1"/>
  <c r="B1849" i="1"/>
  <c r="B1407" i="4" s="1"/>
  <c r="C1623" i="4"/>
  <c r="M1623" i="4" s="1"/>
  <c r="P2065" i="1"/>
  <c r="C1752" i="4"/>
  <c r="M1752" i="4" s="1"/>
  <c r="P2194" i="1"/>
  <c r="B2194" i="1"/>
  <c r="B1752" i="4" s="1"/>
  <c r="C225" i="4"/>
  <c r="M225" i="4" s="1"/>
  <c r="P535" i="1"/>
  <c r="Z195" i="3"/>
  <c r="AA195" i="3" s="1"/>
  <c r="C767" i="4"/>
  <c r="M767" i="4" s="1"/>
  <c r="P1209" i="1"/>
  <c r="C1315" i="4"/>
  <c r="M1315" i="4" s="1"/>
  <c r="P1757" i="1"/>
  <c r="B1757" i="1"/>
  <c r="B1315" i="4" s="1"/>
  <c r="R5" i="3"/>
  <c r="G5" i="3" s="1"/>
  <c r="C133" i="4"/>
  <c r="M133" i="4" s="1"/>
  <c r="R103" i="3"/>
  <c r="G103" i="3" s="1"/>
  <c r="O103" i="3"/>
  <c r="C103" i="3" s="1"/>
  <c r="E103" i="3" s="1"/>
  <c r="N103" i="3"/>
  <c r="B642" i="1"/>
  <c r="P182" i="3"/>
  <c r="H182" i="3" s="1"/>
  <c r="Z182" i="3"/>
  <c r="AA182" i="3" s="1"/>
  <c r="P704" i="1"/>
  <c r="S182" i="3"/>
  <c r="W182" i="3" s="1"/>
  <c r="R182" i="3"/>
  <c r="G182" i="3" s="1"/>
  <c r="C727" i="4"/>
  <c r="M727" i="4" s="1"/>
  <c r="B1169" i="1"/>
  <c r="B727" i="4" s="1"/>
  <c r="P1169" i="1"/>
  <c r="C1204" i="4"/>
  <c r="M1204" i="4" s="1"/>
  <c r="B1646" i="1"/>
  <c r="B1204" i="4" s="1"/>
  <c r="P1646" i="1"/>
  <c r="C40" i="4"/>
  <c r="M40" i="4" s="1"/>
  <c r="R10" i="3"/>
  <c r="G10" i="3" s="1"/>
  <c r="P475" i="1"/>
  <c r="Z10" i="3"/>
  <c r="AA10" i="3" s="1"/>
  <c r="N10" i="3"/>
  <c r="M10" i="3"/>
  <c r="D10" i="3" s="1"/>
  <c r="N166" i="3"/>
  <c r="S166" i="3"/>
  <c r="J166" i="3" s="1"/>
  <c r="O166" i="3"/>
  <c r="C166" i="3" s="1"/>
  <c r="E166" i="3" s="1"/>
  <c r="M166" i="3"/>
  <c r="D166" i="3" s="1"/>
  <c r="P692" i="1"/>
  <c r="P696" i="1"/>
  <c r="Z173" i="3"/>
  <c r="AA173" i="3" s="1"/>
  <c r="R173" i="3"/>
  <c r="G173" i="3" s="1"/>
  <c r="S173" i="3"/>
  <c r="N173" i="3"/>
  <c r="M173" i="3"/>
  <c r="D173" i="3" s="1"/>
  <c r="C1015" i="4"/>
  <c r="M1015" i="4" s="1"/>
  <c r="P1457" i="1"/>
  <c r="B1457" i="1"/>
  <c r="B1015" i="4" s="1"/>
  <c r="C154" i="4"/>
  <c r="M154" i="4" s="1"/>
  <c r="P124" i="3"/>
  <c r="H124" i="3" s="1"/>
  <c r="O124" i="3"/>
  <c r="C124" i="3" s="1"/>
  <c r="E124" i="3" s="1"/>
  <c r="N124" i="3"/>
  <c r="P524" i="1"/>
  <c r="Z189" i="3"/>
  <c r="AA189" i="3" s="1"/>
  <c r="N189" i="3"/>
  <c r="Z449" i="3"/>
  <c r="AA449" i="3" s="1"/>
  <c r="P449" i="3"/>
  <c r="H449" i="3" s="1"/>
  <c r="S449" i="3"/>
  <c r="J449" i="3" s="1"/>
  <c r="B933" i="1"/>
  <c r="O449" i="3"/>
  <c r="C449" i="3" s="1"/>
  <c r="E449" i="3" s="1"/>
  <c r="M449" i="3"/>
  <c r="D449" i="3" s="1"/>
  <c r="M467" i="3"/>
  <c r="D467" i="3" s="1"/>
  <c r="N467" i="3"/>
  <c r="P951" i="1"/>
  <c r="S467" i="3"/>
  <c r="J467" i="3" s="1"/>
  <c r="R467" i="3"/>
  <c r="G467" i="3" s="1"/>
  <c r="C1096" i="4"/>
  <c r="M1096" i="4" s="1"/>
  <c r="P1538" i="1"/>
  <c r="C1163" i="4"/>
  <c r="M1163" i="4" s="1"/>
  <c r="P1605" i="1"/>
  <c r="C1340" i="4"/>
  <c r="M1340" i="4" s="1"/>
  <c r="P1782" i="1"/>
  <c r="P1805" i="1"/>
  <c r="O304" i="3"/>
  <c r="C304" i="3" s="1"/>
  <c r="E304" i="3" s="1"/>
  <c r="C495" i="4"/>
  <c r="M495" i="4" s="1"/>
  <c r="P949" i="1"/>
  <c r="P465" i="3"/>
  <c r="H465" i="3" s="1"/>
  <c r="O465" i="3"/>
  <c r="C465" i="3" s="1"/>
  <c r="E465" i="3" s="1"/>
  <c r="C974" i="4"/>
  <c r="M974" i="4" s="1"/>
  <c r="B1416" i="1"/>
  <c r="B974" i="4" s="1"/>
  <c r="P1416" i="1"/>
  <c r="C1336" i="4"/>
  <c r="M1336" i="4" s="1"/>
  <c r="P1778" i="1"/>
  <c r="C562" i="4"/>
  <c r="M562" i="4" s="1"/>
  <c r="N195" i="3"/>
  <c r="M254" i="3"/>
  <c r="D254" i="3" s="1"/>
  <c r="N324" i="3"/>
  <c r="C81" i="4"/>
  <c r="M81" i="4" s="1"/>
  <c r="P51" i="3"/>
  <c r="H51" i="3" s="1"/>
  <c r="P557" i="1"/>
  <c r="C104" i="4"/>
  <c r="M104" i="4" s="1"/>
  <c r="B622" i="1"/>
  <c r="P74" i="3"/>
  <c r="B74" i="3" s="1"/>
  <c r="Z74" i="3"/>
  <c r="AA74" i="3" s="1"/>
  <c r="S74" i="3"/>
  <c r="W74" i="3" s="1"/>
  <c r="P622" i="1"/>
  <c r="C508" i="4"/>
  <c r="M508" i="4" s="1"/>
  <c r="B961" i="1"/>
  <c r="B508" i="4" s="1"/>
  <c r="O478" i="3"/>
  <c r="C478" i="3" s="1"/>
  <c r="E478" i="3" s="1"/>
  <c r="P961" i="1"/>
  <c r="N478" i="3"/>
  <c r="M478" i="3"/>
  <c r="D478" i="3" s="1"/>
  <c r="Z478" i="3"/>
  <c r="AA478" i="3" s="1"/>
  <c r="S478" i="3"/>
  <c r="J478" i="3" s="1"/>
  <c r="R478" i="3"/>
  <c r="G478" i="3" s="1"/>
  <c r="C640" i="4"/>
  <c r="M640" i="4" s="1"/>
  <c r="P1082" i="1"/>
  <c r="C677" i="4"/>
  <c r="M677" i="4" s="1"/>
  <c r="B1119" i="1"/>
  <c r="B677" i="4" s="1"/>
  <c r="P1119" i="1"/>
  <c r="C818" i="4"/>
  <c r="M818" i="4" s="1"/>
  <c r="P1260" i="1"/>
  <c r="B1260" i="1"/>
  <c r="B818" i="4" s="1"/>
  <c r="C913" i="4"/>
  <c r="M913" i="4" s="1"/>
  <c r="P1355" i="1"/>
  <c r="C917" i="4"/>
  <c r="M917" i="4" s="1"/>
  <c r="P1359" i="1"/>
  <c r="C1309" i="4"/>
  <c r="M1309" i="4" s="1"/>
  <c r="P1751" i="1"/>
  <c r="B1751" i="1"/>
  <c r="B1309" i="4" s="1"/>
  <c r="S76" i="3"/>
  <c r="J76" i="3" s="1"/>
  <c r="O211" i="3"/>
  <c r="C211" i="3" s="1"/>
  <c r="E211" i="3" s="1"/>
  <c r="S220" i="3"/>
  <c r="J220" i="3" s="1"/>
  <c r="N254" i="3"/>
  <c r="M313" i="3"/>
  <c r="D313" i="3" s="1"/>
  <c r="O324" i="3"/>
  <c r="C324" i="3" s="1"/>
  <c r="E324" i="3" s="1"/>
  <c r="P439" i="3"/>
  <c r="H439" i="3" s="1"/>
  <c r="Z37" i="3"/>
  <c r="AA37" i="3" s="1"/>
  <c r="M37" i="3"/>
  <c r="D37" i="3" s="1"/>
  <c r="S37" i="3"/>
  <c r="J37" i="3" s="1"/>
  <c r="R37" i="3"/>
  <c r="G37" i="3" s="1"/>
  <c r="P37" i="3"/>
  <c r="H37" i="3" s="1"/>
  <c r="T157" i="3"/>
  <c r="K157" i="3" s="1"/>
  <c r="P856" i="1"/>
  <c r="S370" i="3"/>
  <c r="P370" i="3"/>
  <c r="B370" i="3" s="1"/>
  <c r="B856" i="1"/>
  <c r="C493" i="4"/>
  <c r="M493" i="4" s="1"/>
  <c r="Z463" i="3"/>
  <c r="AA463" i="3" s="1"/>
  <c r="S463" i="3"/>
  <c r="R463" i="3"/>
  <c r="G463" i="3" s="1"/>
  <c r="P947" i="1"/>
  <c r="P463" i="3"/>
  <c r="O463" i="3"/>
  <c r="C463" i="3" s="1"/>
  <c r="E463" i="3" s="1"/>
  <c r="M463" i="3"/>
  <c r="D463" i="3" s="1"/>
  <c r="C579" i="4"/>
  <c r="M579" i="4" s="1"/>
  <c r="P1021" i="1"/>
  <c r="B1067" i="1"/>
  <c r="B625" i="4" s="1"/>
  <c r="P1067" i="1"/>
  <c r="C857" i="4"/>
  <c r="M857" i="4" s="1"/>
  <c r="B1299" i="1"/>
  <c r="B857" i="4" s="1"/>
  <c r="P1534" i="1"/>
  <c r="B1534" i="1"/>
  <c r="B1092" i="4" s="1"/>
  <c r="C1092" i="4"/>
  <c r="M1092" i="4" s="1"/>
  <c r="C1132" i="4"/>
  <c r="M1132" i="4" s="1"/>
  <c r="P1574" i="1"/>
  <c r="C1191" i="4"/>
  <c r="M1191" i="4" s="1"/>
  <c r="P1633" i="1"/>
  <c r="B1633" i="1"/>
  <c r="B1191" i="4" s="1"/>
  <c r="C1252" i="4"/>
  <c r="M1252" i="4" s="1"/>
  <c r="P1694" i="1"/>
  <c r="C1307" i="4"/>
  <c r="M1307" i="4" s="1"/>
  <c r="P1749" i="1"/>
  <c r="B1749" i="1"/>
  <c r="B1307" i="4" s="1"/>
  <c r="C1389" i="4"/>
  <c r="M1389" i="4" s="1"/>
  <c r="P1831" i="1"/>
  <c r="B1831" i="1"/>
  <c r="B1389" i="4" s="1"/>
  <c r="C1682" i="4"/>
  <c r="M1682" i="4" s="1"/>
  <c r="P2124" i="1"/>
  <c r="B2124" i="1"/>
  <c r="B1682" i="4" s="1"/>
  <c r="C1693" i="4"/>
  <c r="M1693" i="4" s="1"/>
  <c r="B2135" i="1"/>
  <c r="B1693" i="4" s="1"/>
  <c r="P2135" i="1"/>
  <c r="B2180" i="1"/>
  <c r="B1738" i="4" s="1"/>
  <c r="P2180" i="1"/>
  <c r="C1738" i="4"/>
  <c r="M1738" i="4" s="1"/>
  <c r="C2016" i="4"/>
  <c r="M2016" i="4" s="1"/>
  <c r="B2458" i="1"/>
  <c r="B2016" i="4" s="1"/>
  <c r="P2458" i="1"/>
  <c r="P27" i="3"/>
  <c r="H27" i="3" s="1"/>
  <c r="M31" i="3"/>
  <c r="D31" i="3" s="1"/>
  <c r="P103" i="3"/>
  <c r="P108" i="3"/>
  <c r="H108" i="3" s="1"/>
  <c r="O173" i="3"/>
  <c r="C173" i="3" s="1"/>
  <c r="E173" i="3" s="1"/>
  <c r="P195" i="3"/>
  <c r="H195" i="3" s="1"/>
  <c r="R211" i="3"/>
  <c r="G211" i="3" s="1"/>
  <c r="N313" i="3"/>
  <c r="P324" i="3"/>
  <c r="B324" i="3" s="1"/>
  <c r="N463" i="3"/>
  <c r="R58" i="3"/>
  <c r="G58" i="3" s="1"/>
  <c r="O58" i="3"/>
  <c r="C58" i="3" s="1"/>
  <c r="E58" i="3" s="1"/>
  <c r="B620" i="1"/>
  <c r="M72" i="3"/>
  <c r="D72" i="3" s="1"/>
  <c r="P620" i="1"/>
  <c r="R72" i="3"/>
  <c r="G72" i="3" s="1"/>
  <c r="P72" i="3"/>
  <c r="H72" i="3" s="1"/>
  <c r="S72" i="3"/>
  <c r="W72" i="3" s="1"/>
  <c r="O72" i="3"/>
  <c r="C72" i="3" s="1"/>
  <c r="E72" i="3" s="1"/>
  <c r="T76" i="3"/>
  <c r="K76" i="3" s="1"/>
  <c r="C353" i="4"/>
  <c r="M353" i="4" s="1"/>
  <c r="P809" i="1"/>
  <c r="R323" i="3"/>
  <c r="G323" i="3" s="1"/>
  <c r="N323" i="3"/>
  <c r="M323" i="3"/>
  <c r="D323" i="3" s="1"/>
  <c r="Z323" i="3"/>
  <c r="AA323" i="3" s="1"/>
  <c r="S323" i="3"/>
  <c r="B809" i="1"/>
  <c r="C414" i="4"/>
  <c r="M414" i="4" s="1"/>
  <c r="R384" i="3"/>
  <c r="G384" i="3" s="1"/>
  <c r="O384" i="3"/>
  <c r="C384" i="3" s="1"/>
  <c r="E384" i="3" s="1"/>
  <c r="N384" i="3"/>
  <c r="P870" i="1"/>
  <c r="Z384" i="3"/>
  <c r="AA384" i="3" s="1"/>
  <c r="S384" i="3"/>
  <c r="J384" i="3" s="1"/>
  <c r="P384" i="3"/>
  <c r="M384" i="3"/>
  <c r="D384" i="3" s="1"/>
  <c r="B918" i="1"/>
  <c r="M434" i="3"/>
  <c r="D434" i="3" s="1"/>
  <c r="R434" i="3"/>
  <c r="G434" i="3" s="1"/>
  <c r="N434" i="3"/>
  <c r="Z434" i="3"/>
  <c r="AA434" i="3" s="1"/>
  <c r="S434" i="3"/>
  <c r="W434" i="3" s="1"/>
  <c r="P445" i="3"/>
  <c r="H445" i="3" s="1"/>
  <c r="R445" i="3"/>
  <c r="G445" i="3" s="1"/>
  <c r="Z461" i="3"/>
  <c r="AA461" i="3" s="1"/>
  <c r="S461" i="3"/>
  <c r="W461" i="3" s="1"/>
  <c r="M461" i="3"/>
  <c r="D461" i="3" s="1"/>
  <c r="R461" i="3"/>
  <c r="G461" i="3" s="1"/>
  <c r="P461" i="3"/>
  <c r="B461" i="3" s="1"/>
  <c r="N461" i="3"/>
  <c r="C556" i="4"/>
  <c r="M556" i="4" s="1"/>
  <c r="P998" i="1"/>
  <c r="P1006" i="1"/>
  <c r="C577" i="4"/>
  <c r="M577" i="4" s="1"/>
  <c r="P1019" i="1"/>
  <c r="C623" i="4"/>
  <c r="M623" i="4" s="1"/>
  <c r="P1065" i="1"/>
  <c r="B1065" i="1"/>
  <c r="B623" i="4" s="1"/>
  <c r="C816" i="4"/>
  <c r="M816" i="4" s="1"/>
  <c r="P1258" i="1"/>
  <c r="C909" i="4"/>
  <c r="M909" i="4" s="1"/>
  <c r="P1351" i="1"/>
  <c r="C1090" i="4"/>
  <c r="M1090" i="4" s="1"/>
  <c r="P1532" i="1"/>
  <c r="B1532" i="1"/>
  <c r="B1090" i="4" s="1"/>
  <c r="C1130" i="4"/>
  <c r="M1130" i="4" s="1"/>
  <c r="P1572" i="1"/>
  <c r="C309" i="4"/>
  <c r="M309" i="4" s="1"/>
  <c r="Z279" i="3"/>
  <c r="AA279" i="3" s="1"/>
  <c r="S279" i="3"/>
  <c r="W279" i="3" s="1"/>
  <c r="R279" i="3"/>
  <c r="G279" i="3" s="1"/>
  <c r="P766" i="1"/>
  <c r="P279" i="3"/>
  <c r="H279" i="3" s="1"/>
  <c r="O279" i="3"/>
  <c r="C279" i="3" s="1"/>
  <c r="E279" i="3" s="1"/>
  <c r="M304" i="3"/>
  <c r="D304" i="3" s="1"/>
  <c r="O108" i="3"/>
  <c r="C108" i="3" s="1"/>
  <c r="E108" i="3" s="1"/>
  <c r="O261" i="3"/>
  <c r="C261" i="3" s="1"/>
  <c r="E261" i="3" s="1"/>
  <c r="O10" i="3"/>
  <c r="C10" i="3" s="1"/>
  <c r="E10" i="3" s="1"/>
  <c r="R45" i="3"/>
  <c r="G45" i="3" s="1"/>
  <c r="S103" i="3"/>
  <c r="J103" i="3" s="1"/>
  <c r="R108" i="3"/>
  <c r="G108" i="3" s="1"/>
  <c r="P173" i="3"/>
  <c r="H173" i="3" s="1"/>
  <c r="R195" i="3"/>
  <c r="G195" i="3" s="1"/>
  <c r="S211" i="3"/>
  <c r="J211" i="3" s="1"/>
  <c r="Z24" i="3"/>
  <c r="AA24" i="3" s="1"/>
  <c r="O24" i="3"/>
  <c r="C24" i="3" s="1"/>
  <c r="E24" i="3" s="1"/>
  <c r="C79" i="4"/>
  <c r="M79" i="4" s="1"/>
  <c r="O49" i="3"/>
  <c r="C49" i="3" s="1"/>
  <c r="E49" i="3" s="1"/>
  <c r="P606" i="1"/>
  <c r="Z49" i="3"/>
  <c r="AA49" i="3" s="1"/>
  <c r="S49" i="3"/>
  <c r="J49" i="3" s="1"/>
  <c r="R49" i="3"/>
  <c r="G49" i="3" s="1"/>
  <c r="N49" i="3"/>
  <c r="T51" i="3"/>
  <c r="K51" i="3" s="1"/>
  <c r="R109" i="3"/>
  <c r="G109" i="3" s="1"/>
  <c r="O109" i="3"/>
  <c r="C109" i="3" s="1"/>
  <c r="E109" i="3" s="1"/>
  <c r="N109" i="3"/>
  <c r="M109" i="3"/>
  <c r="D109" i="3" s="1"/>
  <c r="Z109" i="3"/>
  <c r="AA109" i="3" s="1"/>
  <c r="P646" i="1"/>
  <c r="S361" i="3"/>
  <c r="J361" i="3" s="1"/>
  <c r="Z361" i="3"/>
  <c r="AA361" i="3" s="1"/>
  <c r="C398" i="4"/>
  <c r="M398" i="4" s="1"/>
  <c r="Z368" i="3"/>
  <c r="AA368" i="3" s="1"/>
  <c r="S368" i="3"/>
  <c r="J368" i="3" s="1"/>
  <c r="R368" i="3"/>
  <c r="G368" i="3" s="1"/>
  <c r="P452" i="3"/>
  <c r="H452" i="3" s="1"/>
  <c r="N452" i="3"/>
  <c r="M452" i="3"/>
  <c r="D452" i="3" s="1"/>
  <c r="P938" i="1"/>
  <c r="Z454" i="3"/>
  <c r="AA454" i="3" s="1"/>
  <c r="C575" i="4"/>
  <c r="M575" i="4" s="1"/>
  <c r="B1017" i="1"/>
  <c r="B575" i="4" s="1"/>
  <c r="P1017" i="1"/>
  <c r="C621" i="4"/>
  <c r="M621" i="4" s="1"/>
  <c r="P1063" i="1"/>
  <c r="B1063" i="1"/>
  <c r="B621" i="4" s="1"/>
  <c r="C781" i="4"/>
  <c r="M781" i="4" s="1"/>
  <c r="P1223" i="1"/>
  <c r="B1223" i="1"/>
  <c r="B781" i="4" s="1"/>
  <c r="C812" i="4"/>
  <c r="M812" i="4" s="1"/>
  <c r="B1254" i="1"/>
  <c r="B812" i="4" s="1"/>
  <c r="P1254" i="1"/>
  <c r="C814" i="4"/>
  <c r="M814" i="4" s="1"/>
  <c r="P1256" i="1"/>
  <c r="C1005" i="4"/>
  <c r="M1005" i="4" s="1"/>
  <c r="P1447" i="1"/>
  <c r="B1447" i="1"/>
  <c r="B1005" i="4" s="1"/>
  <c r="C1075" i="4"/>
  <c r="M1075" i="4" s="1"/>
  <c r="P1517" i="1"/>
  <c r="C1825" i="4"/>
  <c r="M1825" i="4" s="1"/>
  <c r="B2267" i="1"/>
  <c r="B1825" i="4" s="1"/>
  <c r="P2267" i="1"/>
  <c r="C2203" i="4"/>
  <c r="M2203" i="4" s="1"/>
  <c r="P2645" i="1"/>
  <c r="B2645" i="1"/>
  <c r="B2203" i="4" s="1"/>
  <c r="B2723" i="1"/>
  <c r="B2281" i="4" s="1"/>
  <c r="C2281" i="4"/>
  <c r="M2281" i="4" s="1"/>
  <c r="P2723" i="1"/>
  <c r="C638" i="4"/>
  <c r="M638" i="4" s="1"/>
  <c r="C1680" i="4"/>
  <c r="M1680" i="4" s="1"/>
  <c r="P2122" i="1"/>
  <c r="C2157" i="4"/>
  <c r="M2157" i="4" s="1"/>
  <c r="P2599" i="1"/>
  <c r="B2599" i="1"/>
  <c r="B2157" i="4" s="1"/>
  <c r="C2166" i="4"/>
  <c r="M2166" i="4" s="1"/>
  <c r="B2608" i="1"/>
  <c r="B2166" i="4" s="1"/>
  <c r="P2608" i="1"/>
  <c r="C2231" i="4"/>
  <c r="M2231" i="4" s="1"/>
  <c r="P2673" i="1"/>
  <c r="C2240" i="4"/>
  <c r="M2240" i="4" s="1"/>
  <c r="B2682" i="1"/>
  <c r="B2240" i="4" s="1"/>
  <c r="P2682" i="1"/>
  <c r="C2290" i="4"/>
  <c r="M2290" i="4" s="1"/>
  <c r="B2732" i="1"/>
  <c r="B2290" i="4" s="1"/>
  <c r="P2732" i="1"/>
  <c r="C153" i="4"/>
  <c r="M153" i="4" s="1"/>
  <c r="B658" i="1"/>
  <c r="B515" i="1" s="1"/>
  <c r="P658" i="1"/>
  <c r="S123" i="3"/>
  <c r="R123" i="3"/>
  <c r="G123" i="3" s="1"/>
  <c r="P123" i="3"/>
  <c r="H123" i="3" s="1"/>
  <c r="O123" i="3"/>
  <c r="C123" i="3" s="1"/>
  <c r="E123" i="3" s="1"/>
  <c r="N123" i="3"/>
  <c r="M123" i="3"/>
  <c r="D123" i="3" s="1"/>
  <c r="M344" i="3"/>
  <c r="D344" i="3" s="1"/>
  <c r="R344" i="3"/>
  <c r="G344" i="3" s="1"/>
  <c r="Z344" i="3"/>
  <c r="AA344" i="3" s="1"/>
  <c r="S344" i="3"/>
  <c r="J344" i="3" s="1"/>
  <c r="P344" i="3"/>
  <c r="B344" i="3" s="1"/>
  <c r="P448" i="3"/>
  <c r="H448" i="3" s="1"/>
  <c r="N448" i="3"/>
  <c r="M448" i="3"/>
  <c r="D448" i="3" s="1"/>
  <c r="C777" i="4"/>
  <c r="M777" i="4" s="1"/>
  <c r="B1219" i="1"/>
  <c r="B777" i="4" s="1"/>
  <c r="P1219" i="1"/>
  <c r="C788" i="4"/>
  <c r="M788" i="4" s="1"/>
  <c r="P1230" i="1"/>
  <c r="C847" i="4"/>
  <c r="M847" i="4" s="1"/>
  <c r="B1289" i="1"/>
  <c r="B847" i="4" s="1"/>
  <c r="P1289" i="1"/>
  <c r="C1559" i="4"/>
  <c r="M1559" i="4" s="1"/>
  <c r="P2001" i="1"/>
  <c r="C1570" i="4"/>
  <c r="M1570" i="4" s="1"/>
  <c r="P2012" i="1"/>
  <c r="C1572" i="4"/>
  <c r="M1572" i="4" s="1"/>
  <c r="P2014" i="1"/>
  <c r="C1633" i="4"/>
  <c r="M1633" i="4" s="1"/>
  <c r="B2075" i="1"/>
  <c r="B1633" i="4" s="1"/>
  <c r="P2075" i="1"/>
  <c r="C1635" i="4"/>
  <c r="M1635" i="4" s="1"/>
  <c r="P2077" i="1"/>
  <c r="C1908" i="4"/>
  <c r="M1908" i="4" s="1"/>
  <c r="P2350" i="1"/>
  <c r="B2350" i="1"/>
  <c r="B1908" i="4" s="1"/>
  <c r="P531" i="1"/>
  <c r="C200" i="4"/>
  <c r="M200" i="4" s="1"/>
  <c r="Z170" i="3"/>
  <c r="AA170" i="3" s="1"/>
  <c r="R170" i="3"/>
  <c r="G170" i="3" s="1"/>
  <c r="S170" i="3"/>
  <c r="W170" i="3" s="1"/>
  <c r="C408" i="4"/>
  <c r="M408" i="4" s="1"/>
  <c r="P864" i="1"/>
  <c r="Z378" i="3"/>
  <c r="AA378" i="3" s="1"/>
  <c r="B864" i="1"/>
  <c r="M378" i="3"/>
  <c r="D378" i="3" s="1"/>
  <c r="R378" i="3"/>
  <c r="G378" i="3" s="1"/>
  <c r="P378" i="3"/>
  <c r="H378" i="3" s="1"/>
  <c r="C1529" i="4"/>
  <c r="M1529" i="4" s="1"/>
  <c r="P1971" i="1"/>
  <c r="Z20" i="3"/>
  <c r="AA20" i="3" s="1"/>
  <c r="Z123" i="3"/>
  <c r="AA123" i="3" s="1"/>
  <c r="O170" i="3"/>
  <c r="C170" i="3" s="1"/>
  <c r="E170" i="3" s="1"/>
  <c r="P554" i="1"/>
  <c r="S25" i="3"/>
  <c r="J25" i="3" s="1"/>
  <c r="R25" i="3"/>
  <c r="G25" i="3" s="1"/>
  <c r="O25" i="3"/>
  <c r="C25" i="3" s="1"/>
  <c r="E25" i="3" s="1"/>
  <c r="P25" i="3"/>
  <c r="H25" i="3" s="1"/>
  <c r="C250" i="4"/>
  <c r="M250" i="4" s="1"/>
  <c r="R220" i="3"/>
  <c r="G220" i="3" s="1"/>
  <c r="P521" i="1"/>
  <c r="P220" i="3"/>
  <c r="H220" i="3" s="1"/>
  <c r="O220" i="3"/>
  <c r="C220" i="3" s="1"/>
  <c r="E220" i="3" s="1"/>
  <c r="M220" i="3"/>
  <c r="D220" i="3" s="1"/>
  <c r="N220" i="3"/>
  <c r="C284" i="4"/>
  <c r="M284" i="4" s="1"/>
  <c r="R254" i="3"/>
  <c r="G254" i="3" s="1"/>
  <c r="P254" i="3"/>
  <c r="H254" i="3" s="1"/>
  <c r="O254" i="3"/>
  <c r="C254" i="3" s="1"/>
  <c r="E254" i="3" s="1"/>
  <c r="P530" i="1"/>
  <c r="Z254" i="3"/>
  <c r="AA254" i="3" s="1"/>
  <c r="Z302" i="3"/>
  <c r="AA302" i="3" s="1"/>
  <c r="P302" i="3"/>
  <c r="H302" i="3" s="1"/>
  <c r="O302" i="3"/>
  <c r="C302" i="3" s="1"/>
  <c r="E302" i="3" s="1"/>
  <c r="N302" i="3"/>
  <c r="M302" i="3"/>
  <c r="D302" i="3" s="1"/>
  <c r="P788" i="1"/>
  <c r="C343" i="4"/>
  <c r="M343" i="4" s="1"/>
  <c r="B799" i="1"/>
  <c r="P799" i="1"/>
  <c r="S313" i="3"/>
  <c r="J313" i="3" s="1"/>
  <c r="Z313" i="3"/>
  <c r="AA313" i="3" s="1"/>
  <c r="R313" i="3"/>
  <c r="G313" i="3" s="1"/>
  <c r="C354" i="4"/>
  <c r="M354" i="4" s="1"/>
  <c r="M324" i="3"/>
  <c r="D324" i="3" s="1"/>
  <c r="R324" i="3"/>
  <c r="G324" i="3" s="1"/>
  <c r="P810" i="1"/>
  <c r="Z324" i="3"/>
  <c r="AA324" i="3" s="1"/>
  <c r="M329" i="3"/>
  <c r="D329" i="3" s="1"/>
  <c r="O329" i="3"/>
  <c r="C329" i="3" s="1"/>
  <c r="E329" i="3" s="1"/>
  <c r="C691" i="4"/>
  <c r="M691" i="4" s="1"/>
  <c r="P1133" i="1"/>
  <c r="C729" i="4"/>
  <c r="M729" i="4" s="1"/>
  <c r="B1171" i="1"/>
  <c r="B729" i="4" s="1"/>
  <c r="P1171" i="1"/>
  <c r="C1551" i="4"/>
  <c r="M1551" i="4" s="1"/>
  <c r="P1993" i="1"/>
  <c r="B1993" i="1"/>
  <c r="B1551" i="4" s="1"/>
  <c r="C1619" i="4"/>
  <c r="M1619" i="4" s="1"/>
  <c r="P2061" i="1"/>
  <c r="C1629" i="4"/>
  <c r="M1629" i="4" s="1"/>
  <c r="B2071" i="1"/>
  <c r="B1629" i="4" s="1"/>
  <c r="P2071" i="1"/>
  <c r="P170" i="3"/>
  <c r="N322" i="3"/>
  <c r="Z322" i="3"/>
  <c r="AA322" i="3" s="1"/>
  <c r="C574" i="4"/>
  <c r="M574" i="4" s="1"/>
  <c r="B1016" i="1"/>
  <c r="B574" i="4" s="1"/>
  <c r="C1485" i="4"/>
  <c r="M1485" i="4" s="1"/>
  <c r="B1927" i="1"/>
  <c r="B1485" i="4" s="1"/>
  <c r="P1927" i="1"/>
  <c r="N279" i="3"/>
  <c r="N83" i="3"/>
  <c r="B628" i="1"/>
  <c r="B629" i="1" s="1"/>
  <c r="B630" i="1" s="1"/>
  <c r="C620" i="4"/>
  <c r="M620" i="4" s="1"/>
  <c r="B1062" i="1"/>
  <c r="B620" i="4" s="1"/>
  <c r="P1062" i="1"/>
  <c r="C976" i="4"/>
  <c r="M976" i="4" s="1"/>
  <c r="B1418" i="1"/>
  <c r="B976" i="4" s="1"/>
  <c r="P1418" i="1"/>
  <c r="N304" i="3"/>
  <c r="Z3" i="3"/>
  <c r="AA3" i="3" s="1"/>
  <c r="S3" i="3"/>
  <c r="R3" i="3"/>
  <c r="G3" i="3" s="1"/>
  <c r="P3" i="3"/>
  <c r="B3" i="3" s="1"/>
  <c r="N3" i="3"/>
  <c r="R69" i="3"/>
  <c r="G69" i="3" s="1"/>
  <c r="B618" i="1"/>
  <c r="P101" i="3"/>
  <c r="B101" i="3" s="1"/>
  <c r="Z101" i="3"/>
  <c r="AA101" i="3" s="1"/>
  <c r="S101" i="3"/>
  <c r="O101" i="3"/>
  <c r="C101" i="3" s="1"/>
  <c r="E101" i="3" s="1"/>
  <c r="N101" i="3"/>
  <c r="C171" i="4"/>
  <c r="M171" i="4" s="1"/>
  <c r="P673" i="1"/>
  <c r="N141" i="3"/>
  <c r="Z141" i="3"/>
  <c r="AA141" i="3" s="1"/>
  <c r="S141" i="3"/>
  <c r="R141" i="3"/>
  <c r="G141" i="3" s="1"/>
  <c r="P141" i="3"/>
  <c r="B141" i="3" s="1"/>
  <c r="C681" i="4"/>
  <c r="M681" i="4" s="1"/>
  <c r="P1123" i="1"/>
  <c r="C877" i="4"/>
  <c r="M877" i="4" s="1"/>
  <c r="B1319" i="1"/>
  <c r="B877" i="4" s="1"/>
  <c r="C1342" i="4"/>
  <c r="M1342" i="4" s="1"/>
  <c r="P1784" i="1"/>
  <c r="R101" i="3"/>
  <c r="G101" i="3" s="1"/>
  <c r="M195" i="3"/>
  <c r="D195" i="3" s="1"/>
  <c r="M439" i="3"/>
  <c r="D439" i="3" s="1"/>
  <c r="C106" i="4"/>
  <c r="M106" i="4" s="1"/>
  <c r="M76" i="3"/>
  <c r="D76" i="3" s="1"/>
  <c r="R76" i="3"/>
  <c r="G76" i="3" s="1"/>
  <c r="P623" i="1"/>
  <c r="P76" i="3"/>
  <c r="B76" i="3" s="1"/>
  <c r="O76" i="3"/>
  <c r="C76" i="3" s="1"/>
  <c r="E76" i="3" s="1"/>
  <c r="O171" i="3"/>
  <c r="C171" i="3" s="1"/>
  <c r="E171" i="3" s="1"/>
  <c r="N171" i="3"/>
  <c r="M171" i="3"/>
  <c r="D171" i="3" s="1"/>
  <c r="C217" i="4"/>
  <c r="M217" i="4" s="1"/>
  <c r="B709" i="1"/>
  <c r="P709" i="1"/>
  <c r="S187" i="3"/>
  <c r="J187" i="3" s="1"/>
  <c r="R187" i="3"/>
  <c r="G187" i="3" s="1"/>
  <c r="O187" i="3"/>
  <c r="C187" i="3" s="1"/>
  <c r="E187" i="3" s="1"/>
  <c r="P187" i="3"/>
  <c r="B187" i="3" s="1"/>
  <c r="C644" i="4"/>
  <c r="M644" i="4" s="1"/>
  <c r="P1086" i="1"/>
  <c r="C952" i="4"/>
  <c r="M952" i="4" s="1"/>
  <c r="B1394" i="1"/>
  <c r="B952" i="4" s="1"/>
  <c r="P1394" i="1"/>
  <c r="C1134" i="4"/>
  <c r="M1134" i="4" s="1"/>
  <c r="P1576" i="1"/>
  <c r="P1597" i="1"/>
  <c r="B1597" i="1"/>
  <c r="B1155" i="4" s="1"/>
  <c r="C1155" i="4"/>
  <c r="M1155" i="4" s="1"/>
  <c r="C1243" i="4"/>
  <c r="M1243" i="4" s="1"/>
  <c r="B1685" i="1"/>
  <c r="B1243" i="4" s="1"/>
  <c r="P1685" i="1"/>
  <c r="C1254" i="4"/>
  <c r="M1254" i="4" s="1"/>
  <c r="P1696" i="1"/>
  <c r="B1696" i="1"/>
  <c r="B1254" i="4" s="1"/>
  <c r="C1311" i="4"/>
  <c r="M1311" i="4" s="1"/>
  <c r="B1753" i="1"/>
  <c r="B1311" i="4" s="1"/>
  <c r="P1753" i="1"/>
  <c r="B2736" i="1"/>
  <c r="B2294" i="4" s="1"/>
  <c r="C2294" i="4"/>
  <c r="M2294" i="4" s="1"/>
  <c r="N76" i="3"/>
  <c r="N108" i="3"/>
  <c r="N211" i="3"/>
  <c r="O439" i="3"/>
  <c r="C439" i="3" s="1"/>
  <c r="E439" i="3" s="1"/>
  <c r="P683" i="1"/>
  <c r="C185" i="4"/>
  <c r="M185" i="4" s="1"/>
  <c r="M155" i="3"/>
  <c r="D155" i="3" s="1"/>
  <c r="R155" i="3"/>
  <c r="G155" i="3" s="1"/>
  <c r="P155" i="3"/>
  <c r="H155" i="3" s="1"/>
  <c r="S155" i="3"/>
  <c r="W155" i="3" s="1"/>
  <c r="O155" i="3"/>
  <c r="C155" i="3" s="1"/>
  <c r="E155" i="3" s="1"/>
  <c r="C194" i="4"/>
  <c r="M194" i="4" s="1"/>
  <c r="O164" i="3"/>
  <c r="C164" i="3" s="1"/>
  <c r="E164" i="3" s="1"/>
  <c r="Z164" i="3"/>
  <c r="AA164" i="3" s="1"/>
  <c r="M164" i="3"/>
  <c r="D164" i="3" s="1"/>
  <c r="C583" i="4"/>
  <c r="M583" i="4" s="1"/>
  <c r="P1025" i="1"/>
  <c r="C911" i="4"/>
  <c r="M911" i="4" s="1"/>
  <c r="P1353" i="1"/>
  <c r="C919" i="4"/>
  <c r="M919" i="4" s="1"/>
  <c r="P1361" i="1"/>
  <c r="C970" i="4"/>
  <c r="M970" i="4" s="1"/>
  <c r="P1412" i="1"/>
  <c r="B1412" i="1"/>
  <c r="B970" i="4" s="1"/>
  <c r="C1273" i="4"/>
  <c r="M1273" i="4" s="1"/>
  <c r="B1715" i="1"/>
  <c r="B1273" i="4" s="1"/>
  <c r="P1715" i="1"/>
  <c r="P10" i="3"/>
  <c r="H10" i="3" s="1"/>
  <c r="Z103" i="3"/>
  <c r="AA103" i="3" s="1"/>
  <c r="N155" i="3"/>
  <c r="S195" i="3"/>
  <c r="Z211" i="3"/>
  <c r="AA211" i="3" s="1"/>
  <c r="P313" i="3"/>
  <c r="H313" i="3" s="1"/>
  <c r="R448" i="3"/>
  <c r="G448" i="3" s="1"/>
  <c r="O467" i="3"/>
  <c r="C467" i="3" s="1"/>
  <c r="E467" i="3" s="1"/>
  <c r="P4" i="3"/>
  <c r="H4" i="3" s="1"/>
  <c r="N4" i="3"/>
  <c r="M4" i="3"/>
  <c r="D4" i="3" s="1"/>
  <c r="Z4" i="3"/>
  <c r="AA4" i="3" s="1"/>
  <c r="S4" i="3"/>
  <c r="J4" i="3" s="1"/>
  <c r="T5" i="3"/>
  <c r="K5" i="3" s="1"/>
  <c r="C254" i="4"/>
  <c r="M254" i="4" s="1"/>
  <c r="P501" i="1"/>
  <c r="P224" i="3"/>
  <c r="B224" i="3" s="1"/>
  <c r="M224" i="3"/>
  <c r="D224" i="3" s="1"/>
  <c r="S224" i="3"/>
  <c r="J224" i="3" s="1"/>
  <c r="R224" i="3"/>
  <c r="G224" i="3" s="1"/>
  <c r="B501" i="1"/>
  <c r="C263" i="4"/>
  <c r="M263" i="4" s="1"/>
  <c r="B737" i="1"/>
  <c r="P737" i="1"/>
  <c r="P233" i="3"/>
  <c r="B233" i="3" s="1"/>
  <c r="O233" i="3"/>
  <c r="C233" i="3" s="1"/>
  <c r="E233" i="3" s="1"/>
  <c r="N233" i="3"/>
  <c r="M233" i="3"/>
  <c r="D233" i="3" s="1"/>
  <c r="Z233" i="3"/>
  <c r="AA233" i="3" s="1"/>
  <c r="R233" i="3"/>
  <c r="G233" i="3" s="1"/>
  <c r="S242" i="3"/>
  <c r="W242" i="3" s="1"/>
  <c r="R242" i="3"/>
  <c r="G242" i="3" s="1"/>
  <c r="O242" i="3"/>
  <c r="C242" i="3" s="1"/>
  <c r="E242" i="3" s="1"/>
  <c r="C340" i="4"/>
  <c r="M340" i="4" s="1"/>
  <c r="B796" i="1"/>
  <c r="Z310" i="3"/>
  <c r="AA310" i="3" s="1"/>
  <c r="P796" i="1"/>
  <c r="S310" i="3"/>
  <c r="R310" i="3"/>
  <c r="G310" i="3" s="1"/>
  <c r="P310" i="3"/>
  <c r="H310" i="3" s="1"/>
  <c r="O310" i="3"/>
  <c r="C310" i="3" s="1"/>
  <c r="E310" i="3" s="1"/>
  <c r="N310" i="3"/>
  <c r="S346" i="3"/>
  <c r="J346" i="3" s="1"/>
  <c r="P346" i="3"/>
  <c r="H346" i="3" s="1"/>
  <c r="O346" i="3"/>
  <c r="C346" i="3" s="1"/>
  <c r="E346" i="3" s="1"/>
  <c r="N346" i="3"/>
  <c r="N366" i="3"/>
  <c r="M366" i="3"/>
  <c r="D366" i="3" s="1"/>
  <c r="B861" i="1"/>
  <c r="C405" i="4"/>
  <c r="M405" i="4" s="1"/>
  <c r="O375" i="3"/>
  <c r="C375" i="3" s="1"/>
  <c r="E375" i="3" s="1"/>
  <c r="P861" i="1"/>
  <c r="M375" i="3"/>
  <c r="D375" i="3" s="1"/>
  <c r="S375" i="3"/>
  <c r="R375" i="3"/>
  <c r="G375" i="3" s="1"/>
  <c r="B896" i="1"/>
  <c r="P412" i="3"/>
  <c r="H412" i="3" s="1"/>
  <c r="N412" i="3"/>
  <c r="M412" i="3"/>
  <c r="D412" i="3" s="1"/>
  <c r="S412" i="3"/>
  <c r="J412" i="3" s="1"/>
  <c r="Z412" i="3"/>
  <c r="AA412" i="3" s="1"/>
  <c r="O412" i="3"/>
  <c r="C412" i="3" s="1"/>
  <c r="E412" i="3" s="1"/>
  <c r="P896" i="1"/>
  <c r="P489" i="1"/>
  <c r="C518" i="4"/>
  <c r="M518" i="4" s="1"/>
  <c r="C571" i="4"/>
  <c r="M571" i="4" s="1"/>
  <c r="P1013" i="1"/>
  <c r="C792" i="4"/>
  <c r="M792" i="4" s="1"/>
  <c r="P1234" i="1"/>
  <c r="C810" i="4"/>
  <c r="M810" i="4" s="1"/>
  <c r="P1252" i="1"/>
  <c r="B1252" i="1"/>
  <c r="B810" i="4" s="1"/>
  <c r="C880" i="4"/>
  <c r="M880" i="4" s="1"/>
  <c r="B1322" i="1"/>
  <c r="B880" i="4" s="1"/>
  <c r="P1322" i="1"/>
  <c r="C905" i="4"/>
  <c r="M905" i="4" s="1"/>
  <c r="B1347" i="1"/>
  <c r="B905" i="4" s="1"/>
  <c r="P1347" i="1"/>
  <c r="C907" i="4"/>
  <c r="M907" i="4" s="1"/>
  <c r="P1349" i="1"/>
  <c r="C1003" i="4"/>
  <c r="M1003" i="4" s="1"/>
  <c r="B1445" i="1"/>
  <c r="B1003" i="4" s="1"/>
  <c r="P1445" i="1"/>
  <c r="C1222" i="4"/>
  <c r="M1222" i="4" s="1"/>
  <c r="B1664" i="1"/>
  <c r="B1222" i="4" s="1"/>
  <c r="P1664" i="1"/>
  <c r="P1913" i="1"/>
  <c r="C1471" i="4"/>
  <c r="M1471" i="4" s="1"/>
  <c r="B1913" i="1"/>
  <c r="B1471" i="4" s="1"/>
  <c r="O4" i="3"/>
  <c r="C4" i="3" s="1"/>
  <c r="E4" i="3" s="1"/>
  <c r="S10" i="3"/>
  <c r="W10" i="3" s="1"/>
  <c r="S24" i="3"/>
  <c r="J24" i="3" s="1"/>
  <c r="S31" i="3"/>
  <c r="J31" i="3" s="1"/>
  <c r="N38" i="3"/>
  <c r="M49" i="3"/>
  <c r="D49" i="3" s="1"/>
  <c r="M74" i="3"/>
  <c r="D74" i="3" s="1"/>
  <c r="P109" i="3"/>
  <c r="B109" i="3" s="1"/>
  <c r="Z155" i="3"/>
  <c r="AA155" i="3" s="1"/>
  <c r="P166" i="3"/>
  <c r="M187" i="3"/>
  <c r="D187" i="3" s="1"/>
  <c r="R197" i="3"/>
  <c r="G197" i="3" s="1"/>
  <c r="N242" i="3"/>
  <c r="N344" i="3"/>
  <c r="Z448" i="3"/>
  <c r="AA448" i="3" s="1"/>
  <c r="P467" i="3"/>
  <c r="B467" i="3" s="1"/>
  <c r="Z40" i="3"/>
  <c r="AA40" i="3" s="1"/>
  <c r="P40" i="3"/>
  <c r="H40" i="3" s="1"/>
  <c r="O40" i="3"/>
  <c r="C40" i="3" s="1"/>
  <c r="E40" i="3" s="1"/>
  <c r="N40" i="3"/>
  <c r="M40" i="3"/>
  <c r="D40" i="3" s="1"/>
  <c r="P552" i="1"/>
  <c r="N70" i="3"/>
  <c r="S70" i="3"/>
  <c r="Z70" i="3"/>
  <c r="AA70" i="3" s="1"/>
  <c r="R70" i="3"/>
  <c r="G70" i="3" s="1"/>
  <c r="P70" i="3"/>
  <c r="H70" i="3" s="1"/>
  <c r="R102" i="3"/>
  <c r="G102" i="3" s="1"/>
  <c r="P102" i="3"/>
  <c r="H102" i="3" s="1"/>
  <c r="C236" i="4"/>
  <c r="M236" i="4" s="1"/>
  <c r="S206" i="3"/>
  <c r="J206" i="3" s="1"/>
  <c r="M206" i="3"/>
  <c r="D206" i="3" s="1"/>
  <c r="Z206" i="3"/>
  <c r="AA206" i="3" s="1"/>
  <c r="M213" i="3"/>
  <c r="D213" i="3" s="1"/>
  <c r="B729" i="1"/>
  <c r="R213" i="3"/>
  <c r="G213" i="3" s="1"/>
  <c r="N213" i="3"/>
  <c r="O213" i="3"/>
  <c r="C213" i="3" s="1"/>
  <c r="E213" i="3" s="1"/>
  <c r="M231" i="3"/>
  <c r="D231" i="3" s="1"/>
  <c r="S231" i="3"/>
  <c r="J231" i="3" s="1"/>
  <c r="R231" i="3"/>
  <c r="G231" i="3" s="1"/>
  <c r="C315" i="4"/>
  <c r="M315" i="4" s="1"/>
  <c r="B771" i="1"/>
  <c r="P771" i="1"/>
  <c r="M285" i="3"/>
  <c r="D285" i="3" s="1"/>
  <c r="R285" i="3"/>
  <c r="G285" i="3" s="1"/>
  <c r="P285" i="3"/>
  <c r="H285" i="3" s="1"/>
  <c r="Z285" i="3"/>
  <c r="AA285" i="3" s="1"/>
  <c r="S285" i="3"/>
  <c r="J285" i="3" s="1"/>
  <c r="N285" i="3"/>
  <c r="C455" i="4"/>
  <c r="M455" i="4" s="1"/>
  <c r="N425" i="3"/>
  <c r="Z425" i="3"/>
  <c r="AA425" i="3" s="1"/>
  <c r="S425" i="3"/>
  <c r="J425" i="3" s="1"/>
  <c r="O425" i="3"/>
  <c r="C425" i="3" s="1"/>
  <c r="E425" i="3" s="1"/>
  <c r="R425" i="3"/>
  <c r="G425" i="3" s="1"/>
  <c r="P425" i="3"/>
  <c r="H425" i="3" s="1"/>
  <c r="B916" i="1"/>
  <c r="P432" i="3"/>
  <c r="O432" i="3"/>
  <c r="C432" i="3" s="1"/>
  <c r="E432" i="3" s="1"/>
  <c r="N432" i="3"/>
  <c r="S432" i="3"/>
  <c r="T434" i="3"/>
  <c r="K434" i="3" s="1"/>
  <c r="C473" i="4"/>
  <c r="M473" i="4" s="1"/>
  <c r="P927" i="1"/>
  <c r="P443" i="3"/>
  <c r="H443" i="3" s="1"/>
  <c r="R443" i="3"/>
  <c r="G443" i="3" s="1"/>
  <c r="Z443" i="3"/>
  <c r="AA443" i="3" s="1"/>
  <c r="S443" i="3"/>
  <c r="W443" i="3" s="1"/>
  <c r="C480" i="4"/>
  <c r="M480" i="4" s="1"/>
  <c r="P934" i="1"/>
  <c r="O450" i="3"/>
  <c r="C450" i="3" s="1"/>
  <c r="E450" i="3" s="1"/>
  <c r="M450" i="3"/>
  <c r="D450" i="3" s="1"/>
  <c r="Z450" i="3"/>
  <c r="AA450" i="3" s="1"/>
  <c r="R450" i="3"/>
  <c r="G450" i="3" s="1"/>
  <c r="P450" i="3"/>
  <c r="H450" i="3" s="1"/>
  <c r="N450" i="3"/>
  <c r="S450" i="3"/>
  <c r="W450" i="3" s="1"/>
  <c r="C511" i="4"/>
  <c r="M511" i="4" s="1"/>
  <c r="P962" i="1"/>
  <c r="C1574" i="4"/>
  <c r="M1574" i="4" s="1"/>
  <c r="P2016" i="1"/>
  <c r="B2016" i="1"/>
  <c r="B1574" i="4" s="1"/>
  <c r="C1643" i="4"/>
  <c r="M1643" i="4" s="1"/>
  <c r="P2085" i="1"/>
  <c r="C1678" i="4"/>
  <c r="M1678" i="4" s="1"/>
  <c r="B2120" i="1"/>
  <c r="B1678" i="4" s="1"/>
  <c r="P2120" i="1"/>
  <c r="C1773" i="4"/>
  <c r="M1773" i="4" s="1"/>
  <c r="B2215" i="1"/>
  <c r="B1773" i="4" s="1"/>
  <c r="P2215" i="1"/>
  <c r="C1940" i="4"/>
  <c r="M1940" i="4" s="1"/>
  <c r="B2382" i="1"/>
  <c r="B1940" i="4" s="1"/>
  <c r="P2382" i="1"/>
  <c r="C2210" i="4"/>
  <c r="M2210" i="4" s="1"/>
  <c r="P2652" i="1"/>
  <c r="C2227" i="4"/>
  <c r="M2227" i="4" s="1"/>
  <c r="P2669" i="1"/>
  <c r="P2671" i="1"/>
  <c r="C2229" i="4"/>
  <c r="M2229" i="4" s="1"/>
  <c r="C2274" i="4"/>
  <c r="M2274" i="4" s="1"/>
  <c r="P2716" i="1"/>
  <c r="B2716" i="1"/>
  <c r="B2274" i="4" s="1"/>
  <c r="B594" i="1"/>
  <c r="Z27" i="3"/>
  <c r="AA27" i="3" s="1"/>
  <c r="R27" i="3"/>
  <c r="G27" i="3" s="1"/>
  <c r="S27" i="3"/>
  <c r="W27" i="3" s="1"/>
  <c r="M27" i="3"/>
  <c r="D27" i="3" s="1"/>
  <c r="C771" i="4"/>
  <c r="M771" i="4" s="1"/>
  <c r="P1213" i="1"/>
  <c r="C1553" i="4"/>
  <c r="M1553" i="4" s="1"/>
  <c r="B1995" i="1"/>
  <c r="B1553" i="4" s="1"/>
  <c r="P1995" i="1"/>
  <c r="C1418" i="4"/>
  <c r="M1418" i="4" s="1"/>
  <c r="P1860" i="1"/>
  <c r="C1487" i="4"/>
  <c r="M1487" i="4" s="1"/>
  <c r="B1929" i="1"/>
  <c r="B1487" i="4" s="1"/>
  <c r="P1929" i="1"/>
  <c r="C1508" i="4"/>
  <c r="M1508" i="4" s="1"/>
  <c r="P1950" i="1"/>
  <c r="C1538" i="4"/>
  <c r="M1538" i="4" s="1"/>
  <c r="P1980" i="1"/>
  <c r="B1980" i="1"/>
  <c r="B1538" i="4" s="1"/>
  <c r="C1621" i="4"/>
  <c r="M1621" i="4" s="1"/>
  <c r="P2063" i="1"/>
  <c r="T197" i="3"/>
  <c r="K197" i="3" s="1"/>
  <c r="T304" i="3"/>
  <c r="K304" i="3" s="1"/>
  <c r="C769" i="4"/>
  <c r="M769" i="4" s="1"/>
  <c r="P1211" i="1"/>
  <c r="C1405" i="4"/>
  <c r="M1405" i="4" s="1"/>
  <c r="P1847" i="1"/>
  <c r="B1847" i="1"/>
  <c r="B1405" i="4" s="1"/>
  <c r="C1017" i="4"/>
  <c r="M1017" i="4" s="1"/>
  <c r="P1459" i="1"/>
  <c r="B1459" i="1"/>
  <c r="B1017" i="4" s="1"/>
  <c r="C1208" i="4"/>
  <c r="M1208" i="4" s="1"/>
  <c r="B1650" i="1"/>
  <c r="B1208" i="4" s="1"/>
  <c r="P1650" i="1"/>
  <c r="C1344" i="4"/>
  <c r="M1344" i="4" s="1"/>
  <c r="P1786" i="1"/>
  <c r="S5" i="3"/>
  <c r="S23" i="3"/>
  <c r="J23" i="3" s="1"/>
  <c r="P592" i="1"/>
  <c r="N23" i="3"/>
  <c r="M23" i="3"/>
  <c r="D23" i="3" s="1"/>
  <c r="Z23" i="3"/>
  <c r="AA23" i="3" s="1"/>
  <c r="R23" i="3"/>
  <c r="G23" i="3" s="1"/>
  <c r="P23" i="3"/>
  <c r="B23" i="3" s="1"/>
  <c r="O23" i="3"/>
  <c r="C23" i="3" s="1"/>
  <c r="E23" i="3" s="1"/>
  <c r="B645" i="1"/>
  <c r="M108" i="3"/>
  <c r="D108" i="3" s="1"/>
  <c r="Z108" i="3"/>
  <c r="AA108" i="3" s="1"/>
  <c r="C923" i="4"/>
  <c r="M923" i="4" s="1"/>
  <c r="P1365" i="1"/>
  <c r="B1365" i="1"/>
  <c r="B923" i="4" s="1"/>
  <c r="C1313" i="4"/>
  <c r="M1313" i="4" s="1"/>
  <c r="B1755" i="1"/>
  <c r="B1313" i="4" s="1"/>
  <c r="P1755" i="1"/>
  <c r="Z5" i="3"/>
  <c r="AA5" i="3" s="1"/>
  <c r="C187" i="4"/>
  <c r="M187" i="4" s="1"/>
  <c r="P157" i="3"/>
  <c r="H157" i="3" s="1"/>
  <c r="S157" i="3"/>
  <c r="R157" i="3"/>
  <c r="G157" i="3" s="1"/>
  <c r="O157" i="3"/>
  <c r="C157" i="3" s="1"/>
  <c r="E157" i="3" s="1"/>
  <c r="N157" i="3"/>
  <c r="P577" i="1"/>
  <c r="C510" i="4"/>
  <c r="M510" i="4" s="1"/>
  <c r="O480" i="3"/>
  <c r="C480" i="3" s="1"/>
  <c r="E480" i="3" s="1"/>
  <c r="Z480" i="3"/>
  <c r="AA480" i="3" s="1"/>
  <c r="N480" i="3"/>
  <c r="P482" i="1"/>
  <c r="S480" i="3"/>
  <c r="J480" i="3" s="1"/>
  <c r="R480" i="3"/>
  <c r="G480" i="3" s="1"/>
  <c r="P480" i="3"/>
  <c r="H480" i="3" s="1"/>
  <c r="B1002" i="1"/>
  <c r="B560" i="4" s="1"/>
  <c r="P1002" i="1"/>
  <c r="C560" i="4"/>
  <c r="M560" i="4" s="1"/>
  <c r="C921" i="4"/>
  <c r="M921" i="4" s="1"/>
  <c r="P1363" i="1"/>
  <c r="B1363" i="1"/>
  <c r="B921" i="4" s="1"/>
  <c r="C1013" i="4"/>
  <c r="M1013" i="4" s="1"/>
  <c r="P1455" i="1"/>
  <c r="B1455" i="1"/>
  <c r="B1013" i="4" s="1"/>
  <c r="C1161" i="4"/>
  <c r="M1161" i="4" s="1"/>
  <c r="B1603" i="1"/>
  <c r="B1161" i="4" s="1"/>
  <c r="P1603" i="1"/>
  <c r="C1202" i="4"/>
  <c r="M1202" i="4" s="1"/>
  <c r="B1644" i="1"/>
  <c r="B1202" i="4" s="1"/>
  <c r="P1644" i="1"/>
  <c r="C1275" i="4"/>
  <c r="M1275" i="4" s="1"/>
  <c r="P1717" i="1"/>
  <c r="B1717" i="1"/>
  <c r="B1275" i="4" s="1"/>
  <c r="C1338" i="4"/>
  <c r="M1338" i="4" s="1"/>
  <c r="P1780" i="1"/>
  <c r="C1438" i="4"/>
  <c r="M1438" i="4" s="1"/>
  <c r="B1880" i="1"/>
  <c r="B1438" i="4" s="1"/>
  <c r="P1880" i="1"/>
  <c r="M141" i="3"/>
  <c r="D141" i="3" s="1"/>
  <c r="C616" i="4"/>
  <c r="M616" i="4" s="1"/>
  <c r="B1058" i="1"/>
  <c r="B616" i="4" s="1"/>
  <c r="P1058" i="1"/>
  <c r="C642" i="4"/>
  <c r="M642" i="4" s="1"/>
  <c r="P1084" i="1"/>
  <c r="P304" i="3"/>
  <c r="H304" i="3" s="1"/>
  <c r="C581" i="4"/>
  <c r="M581" i="4" s="1"/>
  <c r="P1023" i="1"/>
  <c r="P1121" i="1"/>
  <c r="C679" i="4"/>
  <c r="M679" i="4" s="1"/>
  <c r="C915" i="4"/>
  <c r="M915" i="4" s="1"/>
  <c r="P1357" i="1"/>
  <c r="C1200" i="4"/>
  <c r="M1200" i="4" s="1"/>
  <c r="B1642" i="1"/>
  <c r="B1200" i="4" s="1"/>
  <c r="P1642" i="1"/>
  <c r="O27" i="3"/>
  <c r="C27" i="3" s="1"/>
  <c r="E27" i="3" s="1"/>
  <c r="M103" i="3"/>
  <c r="D103" i="3" s="1"/>
  <c r="O195" i="3"/>
  <c r="C195" i="3" s="1"/>
  <c r="E195" i="3" s="1"/>
  <c r="O3" i="3"/>
  <c r="C3" i="3" s="1"/>
  <c r="E3" i="3" s="1"/>
  <c r="Z45" i="3"/>
  <c r="AA45" i="3" s="1"/>
  <c r="M20" i="3"/>
  <c r="D20" i="3" s="1"/>
  <c r="M25" i="3"/>
  <c r="D25" i="3" s="1"/>
  <c r="O38" i="3"/>
  <c r="C38" i="3" s="1"/>
  <c r="E38" i="3" s="1"/>
  <c r="N74" i="3"/>
  <c r="R163" i="3"/>
  <c r="G163" i="3" s="1"/>
  <c r="R166" i="3"/>
  <c r="G166" i="3" s="1"/>
  <c r="N187" i="3"/>
  <c r="Z197" i="3"/>
  <c r="AA197" i="3" s="1"/>
  <c r="N288" i="3"/>
  <c r="R302" i="3"/>
  <c r="G302" i="3" s="1"/>
  <c r="O344" i="3"/>
  <c r="C344" i="3" s="1"/>
  <c r="E344" i="3" s="1"/>
  <c r="Z370" i="3"/>
  <c r="AA370" i="3" s="1"/>
  <c r="N449" i="3"/>
  <c r="Z467" i="3"/>
  <c r="AA467" i="3" s="1"/>
  <c r="Z29" i="3"/>
  <c r="AA29" i="3" s="1"/>
  <c r="S29" i="3"/>
  <c r="J29" i="3" s="1"/>
  <c r="P595" i="1"/>
  <c r="P29" i="3"/>
  <c r="H29" i="3" s="1"/>
  <c r="O31" i="3"/>
  <c r="C31" i="3" s="1"/>
  <c r="E31" i="3" s="1"/>
  <c r="N31" i="3"/>
  <c r="B604" i="1"/>
  <c r="C77" i="4"/>
  <c r="M77" i="4" s="1"/>
  <c r="P604" i="1"/>
  <c r="O47" i="3"/>
  <c r="C47" i="3" s="1"/>
  <c r="E47" i="3" s="1"/>
  <c r="Z47" i="3"/>
  <c r="AA47" i="3" s="1"/>
  <c r="S47" i="3"/>
  <c r="J47" i="3" s="1"/>
  <c r="R47" i="3"/>
  <c r="G47" i="3" s="1"/>
  <c r="P47" i="3"/>
  <c r="B47" i="3" s="1"/>
  <c r="P63" i="3"/>
  <c r="S63" i="3"/>
  <c r="R63" i="3"/>
  <c r="G63" i="3" s="1"/>
  <c r="O63" i="3"/>
  <c r="C63" i="3" s="1"/>
  <c r="E63" i="3" s="1"/>
  <c r="N63" i="3"/>
  <c r="C112" i="4"/>
  <c r="M112" i="4" s="1"/>
  <c r="B627" i="1"/>
  <c r="P627" i="1"/>
  <c r="N82" i="3"/>
  <c r="M82" i="3"/>
  <c r="D82" i="3" s="1"/>
  <c r="P523" i="1"/>
  <c r="M222" i="3"/>
  <c r="D222" i="3" s="1"/>
  <c r="N222" i="3"/>
  <c r="Z222" i="3"/>
  <c r="AA222" i="3" s="1"/>
  <c r="S297" i="3"/>
  <c r="J297" i="3" s="1"/>
  <c r="O297" i="3"/>
  <c r="C297" i="3" s="1"/>
  <c r="E297" i="3" s="1"/>
  <c r="N326" i="3"/>
  <c r="S326" i="3"/>
  <c r="J326" i="3" s="1"/>
  <c r="M326" i="3"/>
  <c r="D326" i="3" s="1"/>
  <c r="Z326" i="3"/>
  <c r="AA326" i="3" s="1"/>
  <c r="R326" i="3"/>
  <c r="G326" i="3" s="1"/>
  <c r="O326" i="3"/>
  <c r="C326" i="3" s="1"/>
  <c r="E326" i="3" s="1"/>
  <c r="N331" i="3"/>
  <c r="Z331" i="3"/>
  <c r="AA331" i="3" s="1"/>
  <c r="P817" i="1"/>
  <c r="B830" i="1"/>
  <c r="C417" i="4"/>
  <c r="M417" i="4" s="1"/>
  <c r="O387" i="3"/>
  <c r="C387" i="3" s="1"/>
  <c r="E387" i="3" s="1"/>
  <c r="M387" i="3"/>
  <c r="D387" i="3" s="1"/>
  <c r="Z387" i="3"/>
  <c r="AA387" i="3" s="1"/>
  <c r="B873" i="1"/>
  <c r="R387" i="3"/>
  <c r="G387" i="3" s="1"/>
  <c r="S387" i="3"/>
  <c r="W387" i="3" s="1"/>
  <c r="P873" i="1"/>
  <c r="C431" i="4"/>
  <c r="M431" i="4" s="1"/>
  <c r="P401" i="3"/>
  <c r="B401" i="3" s="1"/>
  <c r="M401" i="3"/>
  <c r="D401" i="3" s="1"/>
  <c r="B894" i="1"/>
  <c r="P894" i="1"/>
  <c r="M410" i="3"/>
  <c r="D410" i="3" s="1"/>
  <c r="Z410" i="3"/>
  <c r="AA410" i="3" s="1"/>
  <c r="P410" i="3"/>
  <c r="B410" i="3" s="1"/>
  <c r="B923" i="1"/>
  <c r="C697" i="4"/>
  <c r="M697" i="4" s="1"/>
  <c r="P1139" i="1"/>
  <c r="B1139" i="1"/>
  <c r="B697" i="4" s="1"/>
  <c r="C779" i="4"/>
  <c r="M779" i="4" s="1"/>
  <c r="P1221" i="1"/>
  <c r="B1230" i="1"/>
  <c r="B788" i="4" s="1"/>
  <c r="C790" i="4"/>
  <c r="M790" i="4" s="1"/>
  <c r="P1232" i="1"/>
  <c r="P1299" i="1"/>
  <c r="B2001" i="1"/>
  <c r="B1559" i="4" s="1"/>
  <c r="B2012" i="1"/>
  <c r="B1570" i="4" s="1"/>
  <c r="B2014" i="1"/>
  <c r="B1572" i="4" s="1"/>
  <c r="C1604" i="4"/>
  <c r="M1604" i="4" s="1"/>
  <c r="P2046" i="1"/>
  <c r="B2046" i="1"/>
  <c r="B1604" i="4" s="1"/>
  <c r="B2077" i="1"/>
  <c r="B1635" i="4" s="1"/>
  <c r="C1637" i="4"/>
  <c r="M1637" i="4" s="1"/>
  <c r="P2079" i="1"/>
  <c r="C1639" i="4"/>
  <c r="M1639" i="4" s="1"/>
  <c r="P2081" i="1"/>
  <c r="C1641" i="4"/>
  <c r="M1641" i="4" s="1"/>
  <c r="P2083" i="1"/>
  <c r="C1667" i="4"/>
  <c r="M1667" i="4" s="1"/>
  <c r="P2109" i="1"/>
  <c r="B2109" i="1"/>
  <c r="B1667" i="4" s="1"/>
  <c r="B2437" i="1"/>
  <c r="B1995" i="4" s="1"/>
  <c r="P2437" i="1"/>
  <c r="C1995" i="4"/>
  <c r="M1995" i="4" s="1"/>
  <c r="C2036" i="4"/>
  <c r="M2036" i="4" s="1"/>
  <c r="B2478" i="1"/>
  <c r="B2036" i="4" s="1"/>
  <c r="P2478" i="1"/>
  <c r="C2049" i="4"/>
  <c r="M2049" i="4" s="1"/>
  <c r="P2491" i="1"/>
  <c r="B2491" i="1"/>
  <c r="B2049" i="4" s="1"/>
  <c r="D34" i="4"/>
  <c r="N36" i="4"/>
  <c r="M43" i="3"/>
  <c r="D43" i="3" s="1"/>
  <c r="R43" i="3"/>
  <c r="G43" i="3" s="1"/>
  <c r="P602" i="1"/>
  <c r="S43" i="3"/>
  <c r="J43" i="3" s="1"/>
  <c r="P43" i="3"/>
  <c r="B43" i="3" s="1"/>
  <c r="R144" i="3"/>
  <c r="G144" i="3" s="1"/>
  <c r="B674" i="1"/>
  <c r="P495" i="1"/>
  <c r="C260" i="4"/>
  <c r="M260" i="4" s="1"/>
  <c r="M230" i="3"/>
  <c r="D230" i="3" s="1"/>
  <c r="R230" i="3"/>
  <c r="G230" i="3" s="1"/>
  <c r="Z230" i="3"/>
  <c r="AA230" i="3" s="1"/>
  <c r="S230" i="3"/>
  <c r="C278" i="4"/>
  <c r="M278" i="4" s="1"/>
  <c r="P248" i="3"/>
  <c r="Z248" i="3"/>
  <c r="AA248" i="3" s="1"/>
  <c r="S248" i="3"/>
  <c r="R248" i="3"/>
  <c r="G248" i="3" s="1"/>
  <c r="B746" i="1"/>
  <c r="B764" i="1"/>
  <c r="P764" i="1"/>
  <c r="Z277" i="3"/>
  <c r="AA277" i="3" s="1"/>
  <c r="P277" i="3"/>
  <c r="B277" i="3" s="1"/>
  <c r="O277" i="3"/>
  <c r="C277" i="3" s="1"/>
  <c r="E277" i="3" s="1"/>
  <c r="N277" i="3"/>
  <c r="M277" i="3"/>
  <c r="D277" i="3" s="1"/>
  <c r="T288" i="3"/>
  <c r="K288" i="3" s="1"/>
  <c r="B777" i="1"/>
  <c r="M291" i="3"/>
  <c r="D291" i="3" s="1"/>
  <c r="R291" i="3"/>
  <c r="G291" i="3" s="1"/>
  <c r="O291" i="3"/>
  <c r="C291" i="3" s="1"/>
  <c r="E291" i="3" s="1"/>
  <c r="N291" i="3"/>
  <c r="C330" i="4"/>
  <c r="M330" i="4" s="1"/>
  <c r="N300" i="3"/>
  <c r="S300" i="3"/>
  <c r="J300" i="3" s="1"/>
  <c r="P786" i="1"/>
  <c r="M300" i="3"/>
  <c r="D300" i="3" s="1"/>
  <c r="T313" i="3"/>
  <c r="K313" i="3" s="1"/>
  <c r="B806" i="1"/>
  <c r="M320" i="3"/>
  <c r="D320" i="3" s="1"/>
  <c r="R320" i="3"/>
  <c r="G320" i="3" s="1"/>
  <c r="P806" i="1"/>
  <c r="Z320" i="3"/>
  <c r="AA320" i="3" s="1"/>
  <c r="S320" i="3"/>
  <c r="W320" i="3" s="1"/>
  <c r="P320" i="3"/>
  <c r="B320" i="3" s="1"/>
  <c r="O320" i="3"/>
  <c r="C320" i="3" s="1"/>
  <c r="E320" i="3" s="1"/>
  <c r="C406" i="4"/>
  <c r="M406" i="4" s="1"/>
  <c r="S376" i="3"/>
  <c r="W376" i="3" s="1"/>
  <c r="R376" i="3"/>
  <c r="G376" i="3" s="1"/>
  <c r="M392" i="3"/>
  <c r="D392" i="3" s="1"/>
  <c r="C429" i="4"/>
  <c r="M429" i="4" s="1"/>
  <c r="O399" i="3"/>
  <c r="C399" i="3" s="1"/>
  <c r="E399" i="3" s="1"/>
  <c r="Z399" i="3"/>
  <c r="AA399" i="3" s="1"/>
  <c r="S399" i="3"/>
  <c r="J399" i="3" s="1"/>
  <c r="R399" i="3"/>
  <c r="G399" i="3" s="1"/>
  <c r="P563" i="1"/>
  <c r="P399" i="3"/>
  <c r="C436" i="4"/>
  <c r="M436" i="4" s="1"/>
  <c r="M406" i="3"/>
  <c r="D406" i="3" s="1"/>
  <c r="N406" i="3"/>
  <c r="P1003" i="1"/>
  <c r="C561" i="4"/>
  <c r="M561" i="4" s="1"/>
  <c r="C567" i="4"/>
  <c r="M567" i="4" s="1"/>
  <c r="B1009" i="1"/>
  <c r="B567" i="4" s="1"/>
  <c r="P1009" i="1"/>
  <c r="C686" i="4"/>
  <c r="M686" i="4" s="1"/>
  <c r="B1128" i="1"/>
  <c r="B686" i="4" s="1"/>
  <c r="C736" i="4"/>
  <c r="M736" i="4" s="1"/>
  <c r="P1178" i="1"/>
  <c r="C740" i="4"/>
  <c r="M740" i="4" s="1"/>
  <c r="B1182" i="1"/>
  <c r="B740" i="4" s="1"/>
  <c r="P1182" i="1"/>
  <c r="C746" i="4"/>
  <c r="M746" i="4" s="1"/>
  <c r="B1188" i="1"/>
  <c r="B746" i="4" s="1"/>
  <c r="P1188" i="1"/>
  <c r="C872" i="4"/>
  <c r="M872" i="4" s="1"/>
  <c r="P1314" i="1"/>
  <c r="C960" i="4"/>
  <c r="M960" i="4" s="1"/>
  <c r="P1402" i="1"/>
  <c r="B1402" i="1"/>
  <c r="B960" i="4" s="1"/>
  <c r="C964" i="4"/>
  <c r="M964" i="4" s="1"/>
  <c r="B1406" i="1"/>
  <c r="B964" i="4" s="1"/>
  <c r="P1406" i="1"/>
  <c r="C1218" i="4"/>
  <c r="M1218" i="4" s="1"/>
  <c r="P1660" i="1"/>
  <c r="B1660" i="1"/>
  <c r="B1218" i="4" s="1"/>
  <c r="C1231" i="4"/>
  <c r="M1231" i="4" s="1"/>
  <c r="P1673" i="1"/>
  <c r="B1673" i="1"/>
  <c r="B1231" i="4" s="1"/>
  <c r="C1248" i="4"/>
  <c r="M1248" i="4" s="1"/>
  <c r="P1690" i="1"/>
  <c r="C1250" i="4"/>
  <c r="M1250" i="4" s="1"/>
  <c r="P1692" i="1"/>
  <c r="C1265" i="4"/>
  <c r="M1265" i="4" s="1"/>
  <c r="B1707" i="1"/>
  <c r="B1265" i="4" s="1"/>
  <c r="P1707" i="1"/>
  <c r="C1525" i="4"/>
  <c r="M1525" i="4" s="1"/>
  <c r="B1967" i="1"/>
  <c r="B1525" i="4" s="1"/>
  <c r="P1967" i="1"/>
  <c r="C1527" i="4"/>
  <c r="M1527" i="4" s="1"/>
  <c r="P1969" i="1"/>
  <c r="C1750" i="4"/>
  <c r="M1750" i="4" s="1"/>
  <c r="P2192" i="1"/>
  <c r="B2192" i="1"/>
  <c r="B1750" i="4" s="1"/>
  <c r="C1863" i="4"/>
  <c r="M1863" i="4" s="1"/>
  <c r="B2305" i="1"/>
  <c r="B1863" i="4" s="1"/>
  <c r="P2305" i="1"/>
  <c r="C1921" i="4"/>
  <c r="M1921" i="4" s="1"/>
  <c r="B2363" i="1"/>
  <c r="B1921" i="4" s="1"/>
  <c r="P2363" i="1"/>
  <c r="C1923" i="4"/>
  <c r="M1923" i="4" s="1"/>
  <c r="P2365" i="1"/>
  <c r="C2082" i="4"/>
  <c r="M2082" i="4" s="1"/>
  <c r="B2524" i="1"/>
  <c r="B2082" i="4" s="1"/>
  <c r="P2524" i="1"/>
  <c r="C2134" i="4"/>
  <c r="M2134" i="4" s="1"/>
  <c r="B2576" i="1"/>
  <c r="B2134" i="4" s="1"/>
  <c r="P2576" i="1"/>
  <c r="C2201" i="4"/>
  <c r="M2201" i="4" s="1"/>
  <c r="B2643" i="1"/>
  <c r="B2201" i="4" s="1"/>
  <c r="P2643" i="1"/>
  <c r="C2238" i="4"/>
  <c r="M2238" i="4" s="1"/>
  <c r="B2680" i="1"/>
  <c r="B2238" i="4" s="1"/>
  <c r="P2680" i="1"/>
  <c r="C2272" i="4"/>
  <c r="M2272" i="4" s="1"/>
  <c r="P2714" i="1"/>
  <c r="B2714" i="1"/>
  <c r="B2272" i="4" s="1"/>
  <c r="R116" i="3"/>
  <c r="G116" i="3" s="1"/>
  <c r="O376" i="3"/>
  <c r="C376" i="3" s="1"/>
  <c r="E376" i="3" s="1"/>
  <c r="P406" i="3"/>
  <c r="H406" i="3" s="1"/>
  <c r="B589" i="1"/>
  <c r="M18" i="3"/>
  <c r="D18" i="3" s="1"/>
  <c r="S18" i="3"/>
  <c r="W18" i="3" s="1"/>
  <c r="R18" i="3"/>
  <c r="G18" i="3" s="1"/>
  <c r="P18" i="3"/>
  <c r="B18" i="3" s="1"/>
  <c r="O18" i="3"/>
  <c r="C18" i="3" s="1"/>
  <c r="E18" i="3" s="1"/>
  <c r="T27" i="3"/>
  <c r="K27" i="3" s="1"/>
  <c r="C66" i="4"/>
  <c r="M66" i="4" s="1"/>
  <c r="P580" i="1"/>
  <c r="P36" i="3"/>
  <c r="H36" i="3" s="1"/>
  <c r="M36" i="3"/>
  <c r="D36" i="3" s="1"/>
  <c r="B626" i="1"/>
  <c r="Z80" i="3"/>
  <c r="AA80" i="3" s="1"/>
  <c r="R80" i="3"/>
  <c r="G80" i="3" s="1"/>
  <c r="P80" i="3"/>
  <c r="B80" i="3" s="1"/>
  <c r="N80" i="3"/>
  <c r="O80" i="3"/>
  <c r="C80" i="3" s="1"/>
  <c r="E80" i="3" s="1"/>
  <c r="O96" i="3"/>
  <c r="C96" i="3" s="1"/>
  <c r="E96" i="3" s="1"/>
  <c r="Z96" i="3"/>
  <c r="AA96" i="3" s="1"/>
  <c r="C181" i="4"/>
  <c r="M181" i="4" s="1"/>
  <c r="Z151" i="3"/>
  <c r="AA151" i="3" s="1"/>
  <c r="B680" i="1"/>
  <c r="S151" i="3"/>
  <c r="J151" i="3" s="1"/>
  <c r="R151" i="3"/>
  <c r="G151" i="3" s="1"/>
  <c r="P680" i="1"/>
  <c r="P151" i="3"/>
  <c r="H151" i="3" s="1"/>
  <c r="T155" i="3"/>
  <c r="K155" i="3" s="1"/>
  <c r="P526" i="1"/>
  <c r="O169" i="3"/>
  <c r="C169" i="3" s="1"/>
  <c r="E169" i="3" s="1"/>
  <c r="M169" i="3"/>
  <c r="D169" i="3" s="1"/>
  <c r="R203" i="3"/>
  <c r="G203" i="3" s="1"/>
  <c r="C233" i="4"/>
  <c r="M233" i="4" s="1"/>
  <c r="Z203" i="3"/>
  <c r="AA203" i="3" s="1"/>
  <c r="C240" i="4"/>
  <c r="M240" i="4" s="1"/>
  <c r="Z210" i="3"/>
  <c r="AA210" i="3" s="1"/>
  <c r="B726" i="1"/>
  <c r="P726" i="1"/>
  <c r="M210" i="3"/>
  <c r="D210" i="3" s="1"/>
  <c r="R210" i="3"/>
  <c r="G210" i="3" s="1"/>
  <c r="P210" i="3"/>
  <c r="B210" i="3" s="1"/>
  <c r="P748" i="1"/>
  <c r="M257" i="3"/>
  <c r="D257" i="3" s="1"/>
  <c r="C292" i="4"/>
  <c r="M292" i="4" s="1"/>
  <c r="Z262" i="3"/>
  <c r="AA262" i="3" s="1"/>
  <c r="P570" i="1"/>
  <c r="C427" i="4"/>
  <c r="M427" i="4" s="1"/>
  <c r="B882" i="1"/>
  <c r="O397" i="3"/>
  <c r="C397" i="3" s="1"/>
  <c r="E397" i="3" s="1"/>
  <c r="N397" i="3"/>
  <c r="M397" i="3"/>
  <c r="D397" i="3" s="1"/>
  <c r="P882" i="1"/>
  <c r="Z397" i="3"/>
  <c r="AA397" i="3" s="1"/>
  <c r="S397" i="3"/>
  <c r="J397" i="3" s="1"/>
  <c r="C617" i="4"/>
  <c r="M617" i="4" s="1"/>
  <c r="P1059" i="1"/>
  <c r="C619" i="4"/>
  <c r="M619" i="4" s="1"/>
  <c r="P1061" i="1"/>
  <c r="B1076" i="1"/>
  <c r="B634" i="4" s="1"/>
  <c r="C636" i="4"/>
  <c r="M636" i="4" s="1"/>
  <c r="P1078" i="1"/>
  <c r="P1126" i="1"/>
  <c r="B1126" i="1"/>
  <c r="B684" i="4" s="1"/>
  <c r="C684" i="4"/>
  <c r="M684" i="4" s="1"/>
  <c r="P1143" i="1"/>
  <c r="C701" i="4"/>
  <c r="M701" i="4" s="1"/>
  <c r="B1143" i="1"/>
  <c r="B701" i="4" s="1"/>
  <c r="C793" i="4"/>
  <c r="M793" i="4" s="1"/>
  <c r="P1235" i="1"/>
  <c r="C801" i="4"/>
  <c r="M801" i="4" s="1"/>
  <c r="P1243" i="1"/>
  <c r="C864" i="4"/>
  <c r="M864" i="4" s="1"/>
  <c r="P1306" i="1"/>
  <c r="B1310" i="1"/>
  <c r="B868" i="4" s="1"/>
  <c r="C868" i="4"/>
  <c r="M868" i="4" s="1"/>
  <c r="P1310" i="1"/>
  <c r="C870" i="4"/>
  <c r="M870" i="4" s="1"/>
  <c r="P1312" i="1"/>
  <c r="C951" i="4"/>
  <c r="M951" i="4" s="1"/>
  <c r="B1393" i="1"/>
  <c r="B951" i="4" s="1"/>
  <c r="C984" i="4"/>
  <c r="M984" i="4" s="1"/>
  <c r="P1426" i="1"/>
  <c r="B1426" i="1"/>
  <c r="B984" i="4" s="1"/>
  <c r="C1506" i="4"/>
  <c r="M1506" i="4" s="1"/>
  <c r="B1948" i="1"/>
  <c r="B1506" i="4" s="1"/>
  <c r="P1948" i="1"/>
  <c r="C1536" i="4"/>
  <c r="M1536" i="4" s="1"/>
  <c r="B1978" i="1"/>
  <c r="B1536" i="4" s="1"/>
  <c r="P1978" i="1"/>
  <c r="C1906" i="4"/>
  <c r="M1906" i="4" s="1"/>
  <c r="B2348" i="1"/>
  <c r="B1906" i="4" s="1"/>
  <c r="P2348" i="1"/>
  <c r="C1930" i="4"/>
  <c r="M1930" i="4" s="1"/>
  <c r="P2372" i="1"/>
  <c r="C1938" i="4"/>
  <c r="M1938" i="4" s="1"/>
  <c r="B2380" i="1"/>
  <c r="B1938" i="4" s="1"/>
  <c r="P2380" i="1"/>
  <c r="B2500" i="1"/>
  <c r="B2058" i="4" s="1"/>
  <c r="P2500" i="1"/>
  <c r="C2058" i="4"/>
  <c r="M2058" i="4" s="1"/>
  <c r="P2585" i="1"/>
  <c r="C2143" i="4"/>
  <c r="M2143" i="4" s="1"/>
  <c r="C557" i="4"/>
  <c r="M557" i="4" s="1"/>
  <c r="P999" i="1"/>
  <c r="C991" i="4"/>
  <c r="M991" i="4" s="1"/>
  <c r="P1433" i="1"/>
  <c r="C1171" i="4"/>
  <c r="M1171" i="4" s="1"/>
  <c r="P1613" i="1"/>
  <c r="B1613" i="1"/>
  <c r="B1171" i="4" s="1"/>
  <c r="C1192" i="4"/>
  <c r="M1192" i="4" s="1"/>
  <c r="B1634" i="1"/>
  <c r="B1192" i="4" s="1"/>
  <c r="P1634" i="1"/>
  <c r="B1671" i="1"/>
  <c r="B1229" i="4" s="1"/>
  <c r="P1671" i="1"/>
  <c r="P1688" i="1"/>
  <c r="C1246" i="4"/>
  <c r="M1246" i="4" s="1"/>
  <c r="C1259" i="4"/>
  <c r="M1259" i="4" s="1"/>
  <c r="B1701" i="1"/>
  <c r="B1259" i="4" s="1"/>
  <c r="P1701" i="1"/>
  <c r="C1424" i="4"/>
  <c r="M1424" i="4" s="1"/>
  <c r="P1866" i="1"/>
  <c r="B1866" i="1"/>
  <c r="B1424" i="4" s="1"/>
  <c r="C1502" i="4"/>
  <c r="M1502" i="4" s="1"/>
  <c r="P1944" i="1"/>
  <c r="C1534" i="4"/>
  <c r="M1534" i="4" s="1"/>
  <c r="P1976" i="1"/>
  <c r="B1976" i="1"/>
  <c r="B1534" i="4" s="1"/>
  <c r="C1787" i="4"/>
  <c r="M1787" i="4" s="1"/>
  <c r="P2229" i="1"/>
  <c r="C1800" i="4"/>
  <c r="M1800" i="4" s="1"/>
  <c r="B2242" i="1"/>
  <c r="B1800" i="4" s="1"/>
  <c r="P2242" i="1"/>
  <c r="C1848" i="4"/>
  <c r="M1848" i="4" s="1"/>
  <c r="P2290" i="1"/>
  <c r="B2290" i="1"/>
  <c r="B1848" i="4" s="1"/>
  <c r="C1879" i="4"/>
  <c r="M1879" i="4" s="1"/>
  <c r="P2321" i="1"/>
  <c r="B2321" i="1"/>
  <c r="B1879" i="4" s="1"/>
  <c r="C1917" i="4"/>
  <c r="M1917" i="4" s="1"/>
  <c r="P2359" i="1"/>
  <c r="C1928" i="4"/>
  <c r="M1928" i="4" s="1"/>
  <c r="P2370" i="1"/>
  <c r="P2572" i="1"/>
  <c r="C2130" i="4"/>
  <c r="M2130" i="4" s="1"/>
  <c r="C2336" i="4"/>
  <c r="M2336" i="4" s="1"/>
  <c r="P2778" i="1"/>
  <c r="B2778" i="1"/>
  <c r="B2336" i="4" s="1"/>
  <c r="C2365" i="4"/>
  <c r="M2365" i="4" s="1"/>
  <c r="B2807" i="1"/>
  <c r="B2365" i="4" s="1"/>
  <c r="P2807" i="1"/>
  <c r="C1229" i="4"/>
  <c r="M1229" i="4" s="1"/>
  <c r="C854" i="4"/>
  <c r="M854" i="4" s="1"/>
  <c r="P1296" i="1"/>
  <c r="C856" i="4"/>
  <c r="M856" i="4" s="1"/>
  <c r="P1298" i="1"/>
  <c r="C989" i="4"/>
  <c r="M989" i="4" s="1"/>
  <c r="P1431" i="1"/>
  <c r="C1144" i="4"/>
  <c r="M1144" i="4" s="1"/>
  <c r="B1586" i="1"/>
  <c r="B1144" i="4" s="1"/>
  <c r="C1244" i="4"/>
  <c r="M1244" i="4" s="1"/>
  <c r="P1686" i="1"/>
  <c r="C1458" i="4"/>
  <c r="M1458" i="4" s="1"/>
  <c r="P1900" i="1"/>
  <c r="B1900" i="1"/>
  <c r="B1458" i="4" s="1"/>
  <c r="C1824" i="4"/>
  <c r="M1824" i="4" s="1"/>
  <c r="P2266" i="1"/>
  <c r="B2266" i="1"/>
  <c r="B1824" i="4" s="1"/>
  <c r="C1915" i="4"/>
  <c r="M1915" i="4" s="1"/>
  <c r="B2357" i="1"/>
  <c r="B1915" i="4" s="1"/>
  <c r="P2357" i="1"/>
  <c r="C1926" i="4"/>
  <c r="M1926" i="4" s="1"/>
  <c r="B2368" i="1"/>
  <c r="B1926" i="4" s="1"/>
  <c r="P2368" i="1"/>
  <c r="C2052" i="4"/>
  <c r="M2052" i="4" s="1"/>
  <c r="B2494" i="1"/>
  <c r="B2052" i="4" s="1"/>
  <c r="P2494" i="1"/>
  <c r="C144" i="4"/>
  <c r="M144" i="4" s="1"/>
  <c r="P650" i="1"/>
  <c r="O114" i="3"/>
  <c r="C114" i="3" s="1"/>
  <c r="E114" i="3" s="1"/>
  <c r="M114" i="3"/>
  <c r="D114" i="3" s="1"/>
  <c r="S114" i="3"/>
  <c r="W114" i="3" s="1"/>
  <c r="R114" i="3"/>
  <c r="G114" i="3" s="1"/>
  <c r="P116" i="3"/>
  <c r="B116" i="3" s="1"/>
  <c r="O116" i="3"/>
  <c r="C116" i="3" s="1"/>
  <c r="E116" i="3" s="1"/>
  <c r="N116" i="3"/>
  <c r="M116" i="3"/>
  <c r="D116" i="3" s="1"/>
  <c r="Z116" i="3"/>
  <c r="AA116" i="3" s="1"/>
  <c r="M118" i="3"/>
  <c r="D118" i="3" s="1"/>
  <c r="R118" i="3"/>
  <c r="G118" i="3" s="1"/>
  <c r="Z118" i="3"/>
  <c r="AA118" i="3" s="1"/>
  <c r="S118" i="3"/>
  <c r="J118" i="3" s="1"/>
  <c r="P118" i="3"/>
  <c r="H118" i="3" s="1"/>
  <c r="O118" i="3"/>
  <c r="C118" i="3" s="1"/>
  <c r="E118" i="3" s="1"/>
  <c r="P659" i="1"/>
  <c r="C155" i="4"/>
  <c r="M155" i="4" s="1"/>
  <c r="B659" i="1"/>
  <c r="Z125" i="3"/>
  <c r="AA125" i="3" s="1"/>
  <c r="S125" i="3"/>
  <c r="J125" i="3" s="1"/>
  <c r="R125" i="3"/>
  <c r="G125" i="3" s="1"/>
  <c r="P125" i="3"/>
  <c r="C267" i="4"/>
  <c r="M267" i="4" s="1"/>
  <c r="B741" i="1"/>
  <c r="Z237" i="3"/>
  <c r="AA237" i="3" s="1"/>
  <c r="M246" i="3"/>
  <c r="D246" i="3" s="1"/>
  <c r="R246" i="3"/>
  <c r="G246" i="3" s="1"/>
  <c r="Z246" i="3"/>
  <c r="AA246" i="3" s="1"/>
  <c r="S246" i="3"/>
  <c r="W246" i="3" s="1"/>
  <c r="P246" i="3"/>
  <c r="B246" i="3" s="1"/>
  <c r="O246" i="3"/>
  <c r="C246" i="3" s="1"/>
  <c r="E246" i="3" s="1"/>
  <c r="C559" i="4"/>
  <c r="M559" i="4" s="1"/>
  <c r="P1001" i="1"/>
  <c r="C632" i="4"/>
  <c r="M632" i="4" s="1"/>
  <c r="P1074" i="1"/>
  <c r="C732" i="4"/>
  <c r="M732" i="4" s="1"/>
  <c r="P1174" i="1"/>
  <c r="P1176" i="1"/>
  <c r="C734" i="4"/>
  <c r="M734" i="4" s="1"/>
  <c r="C791" i="4"/>
  <c r="M791" i="4" s="1"/>
  <c r="P1233" i="1"/>
  <c r="C826" i="4"/>
  <c r="M826" i="4" s="1"/>
  <c r="B1268" i="1"/>
  <c r="B826" i="4" s="1"/>
  <c r="P1268" i="1"/>
  <c r="C841" i="4"/>
  <c r="M841" i="4" s="1"/>
  <c r="P1283" i="1"/>
  <c r="B1283" i="1"/>
  <c r="B841" i="4" s="1"/>
  <c r="C860" i="4"/>
  <c r="M860" i="4" s="1"/>
  <c r="B1302" i="1"/>
  <c r="B860" i="4" s="1"/>
  <c r="P1302" i="1"/>
  <c r="C862" i="4"/>
  <c r="M862" i="4" s="1"/>
  <c r="P1304" i="1"/>
  <c r="N43" i="3"/>
  <c r="S406" i="3"/>
  <c r="J406" i="3" s="1"/>
  <c r="N71" i="3"/>
  <c r="B619" i="1"/>
  <c r="Z71" i="3"/>
  <c r="AA71" i="3" s="1"/>
  <c r="C135" i="4"/>
  <c r="M135" i="4" s="1"/>
  <c r="P643" i="1"/>
  <c r="M105" i="3"/>
  <c r="D105" i="3" s="1"/>
  <c r="Z105" i="3"/>
  <c r="AA105" i="3" s="1"/>
  <c r="S105" i="3"/>
  <c r="J105" i="3" s="1"/>
  <c r="R105" i="3"/>
  <c r="G105" i="3" s="1"/>
  <c r="C179" i="4"/>
  <c r="M179" i="4" s="1"/>
  <c r="S149" i="3"/>
  <c r="J149" i="3" s="1"/>
  <c r="B678" i="1"/>
  <c r="P149" i="3"/>
  <c r="O149" i="3"/>
  <c r="C149" i="3" s="1"/>
  <c r="E149" i="3" s="1"/>
  <c r="N149" i="3"/>
  <c r="P678" i="1"/>
  <c r="M149" i="3"/>
  <c r="D149" i="3" s="1"/>
  <c r="T230" i="3"/>
  <c r="K230" i="3" s="1"/>
  <c r="C285" i="4"/>
  <c r="M285" i="4" s="1"/>
  <c r="P538" i="1"/>
  <c r="Z255" i="3"/>
  <c r="AA255" i="3" s="1"/>
  <c r="S255" i="3"/>
  <c r="R255" i="3"/>
  <c r="G255" i="3" s="1"/>
  <c r="P762" i="1"/>
  <c r="C305" i="4"/>
  <c r="M305" i="4" s="1"/>
  <c r="Z275" i="3"/>
  <c r="AA275" i="3" s="1"/>
  <c r="N275" i="3"/>
  <c r="M275" i="3"/>
  <c r="D275" i="3" s="1"/>
  <c r="S275" i="3"/>
  <c r="W275" i="3" s="1"/>
  <c r="R275" i="3"/>
  <c r="G275" i="3" s="1"/>
  <c r="T277" i="3"/>
  <c r="K277" i="3" s="1"/>
  <c r="C384" i="4"/>
  <c r="M384" i="4" s="1"/>
  <c r="Z354" i="3"/>
  <c r="AA354" i="3" s="1"/>
  <c r="S354" i="3"/>
  <c r="W354" i="3" s="1"/>
  <c r="B840" i="1"/>
  <c r="N354" i="3"/>
  <c r="M354" i="3"/>
  <c r="D354" i="3" s="1"/>
  <c r="B842" i="1"/>
  <c r="C386" i="4"/>
  <c r="M386" i="4" s="1"/>
  <c r="S356" i="3"/>
  <c r="W356" i="3" s="1"/>
  <c r="R356" i="3"/>
  <c r="G356" i="3" s="1"/>
  <c r="P356" i="3"/>
  <c r="O356" i="3"/>
  <c r="C356" i="3" s="1"/>
  <c r="E356" i="3" s="1"/>
  <c r="Z358" i="3"/>
  <c r="AA358" i="3" s="1"/>
  <c r="S358" i="3"/>
  <c r="J358" i="3" s="1"/>
  <c r="P358" i="3"/>
  <c r="H358" i="3" s="1"/>
  <c r="O358" i="3"/>
  <c r="C358" i="3" s="1"/>
  <c r="E358" i="3" s="1"/>
  <c r="N358" i="3"/>
  <c r="M358" i="3"/>
  <c r="D358" i="3" s="1"/>
  <c r="T399" i="3"/>
  <c r="K399" i="3" s="1"/>
  <c r="R475" i="3"/>
  <c r="G475" i="3" s="1"/>
  <c r="N475" i="3"/>
  <c r="M475" i="3"/>
  <c r="D475" i="3" s="1"/>
  <c r="Z475" i="3"/>
  <c r="AA475" i="3" s="1"/>
  <c r="C528" i="4"/>
  <c r="M528" i="4" s="1"/>
  <c r="P970" i="1"/>
  <c r="C555" i="4"/>
  <c r="M555" i="4" s="1"/>
  <c r="B997" i="1"/>
  <c r="B555" i="4" s="1"/>
  <c r="P997" i="1"/>
  <c r="C682" i="4"/>
  <c r="M682" i="4" s="1"/>
  <c r="P1124" i="1"/>
  <c r="C730" i="4"/>
  <c r="M730" i="4" s="1"/>
  <c r="P1172" i="1"/>
  <c r="O43" i="3"/>
  <c r="C43" i="3" s="1"/>
  <c r="E43" i="3" s="1"/>
  <c r="N255" i="3"/>
  <c r="Z406" i="3"/>
  <c r="AA406" i="3" s="1"/>
  <c r="P475" i="3"/>
  <c r="H475" i="3" s="1"/>
  <c r="C83" i="4"/>
  <c r="M83" i="4" s="1"/>
  <c r="Z53" i="3"/>
  <c r="AA53" i="3" s="1"/>
  <c r="P607" i="1"/>
  <c r="B607" i="1"/>
  <c r="M53" i="3"/>
  <c r="D53" i="3" s="1"/>
  <c r="R53" i="3"/>
  <c r="G53" i="3" s="1"/>
  <c r="P53" i="3"/>
  <c r="C108" i="4"/>
  <c r="M108" i="4" s="1"/>
  <c r="N78" i="3"/>
  <c r="S78" i="3"/>
  <c r="W78" i="3" s="1"/>
  <c r="P624" i="1"/>
  <c r="O78" i="3"/>
  <c r="C78" i="3" s="1"/>
  <c r="E78" i="3" s="1"/>
  <c r="M78" i="3"/>
  <c r="D78" i="3" s="1"/>
  <c r="N94" i="3"/>
  <c r="M94" i="3"/>
  <c r="D94" i="3" s="1"/>
  <c r="O112" i="3"/>
  <c r="C112" i="3" s="1"/>
  <c r="E112" i="3" s="1"/>
  <c r="R112" i="3"/>
  <c r="G112" i="3" s="1"/>
  <c r="P112" i="3"/>
  <c r="H112" i="3" s="1"/>
  <c r="N194" i="3"/>
  <c r="P534" i="1"/>
  <c r="C224" i="4"/>
  <c r="M224" i="4" s="1"/>
  <c r="S194" i="3"/>
  <c r="W194" i="3" s="1"/>
  <c r="M194" i="3"/>
  <c r="D194" i="3" s="1"/>
  <c r="Z194" i="3"/>
  <c r="AA194" i="3" s="1"/>
  <c r="R194" i="3"/>
  <c r="G194" i="3" s="1"/>
  <c r="T210" i="3"/>
  <c r="K210" i="3" s="1"/>
  <c r="C256" i="4"/>
  <c r="M256" i="4" s="1"/>
  <c r="M226" i="3"/>
  <c r="D226" i="3" s="1"/>
  <c r="P734" i="1"/>
  <c r="R226" i="3"/>
  <c r="G226" i="3" s="1"/>
  <c r="P226" i="3"/>
  <c r="H226" i="3" s="1"/>
  <c r="O226" i="3"/>
  <c r="C226" i="3" s="1"/>
  <c r="E226" i="3" s="1"/>
  <c r="N226" i="3"/>
  <c r="T257" i="3"/>
  <c r="K257" i="3" s="1"/>
  <c r="P750" i="1"/>
  <c r="S260" i="3"/>
  <c r="J260" i="3" s="1"/>
  <c r="Z260" i="3"/>
  <c r="AA260" i="3" s="1"/>
  <c r="R260" i="3"/>
  <c r="G260" i="3" s="1"/>
  <c r="P260" i="3"/>
  <c r="H260" i="3" s="1"/>
  <c r="T262" i="3"/>
  <c r="K262" i="3" s="1"/>
  <c r="B811" i="1"/>
  <c r="C355" i="4"/>
  <c r="M355" i="4" s="1"/>
  <c r="P811" i="1"/>
  <c r="Z325" i="3"/>
  <c r="AA325" i="3" s="1"/>
  <c r="S325" i="3"/>
  <c r="W325" i="3" s="1"/>
  <c r="R325" i="3"/>
  <c r="G325" i="3" s="1"/>
  <c r="P325" i="3"/>
  <c r="H325" i="3" s="1"/>
  <c r="O325" i="3"/>
  <c r="C325" i="3" s="1"/>
  <c r="E325" i="3" s="1"/>
  <c r="P816" i="1"/>
  <c r="C360" i="4"/>
  <c r="M360" i="4" s="1"/>
  <c r="B816" i="1"/>
  <c r="Z330" i="3"/>
  <c r="AA330" i="3" s="1"/>
  <c r="S330" i="3"/>
  <c r="J330" i="3" s="1"/>
  <c r="O330" i="3"/>
  <c r="C330" i="3" s="1"/>
  <c r="E330" i="3" s="1"/>
  <c r="N330" i="3"/>
  <c r="B829" i="1"/>
  <c r="P343" i="3"/>
  <c r="H343" i="3" s="1"/>
  <c r="O343" i="3"/>
  <c r="C343" i="3" s="1"/>
  <c r="E343" i="3" s="1"/>
  <c r="C382" i="4"/>
  <c r="M382" i="4" s="1"/>
  <c r="R352" i="3"/>
  <c r="G352" i="3" s="1"/>
  <c r="O352" i="3"/>
  <c r="C352" i="3" s="1"/>
  <c r="E352" i="3" s="1"/>
  <c r="N352" i="3"/>
  <c r="B838" i="1"/>
  <c r="Z352" i="3"/>
  <c r="AA352" i="3" s="1"/>
  <c r="S352" i="3"/>
  <c r="J352" i="3" s="1"/>
  <c r="P352" i="3"/>
  <c r="H352" i="3" s="1"/>
  <c r="C402" i="4"/>
  <c r="M402" i="4" s="1"/>
  <c r="P858" i="1"/>
  <c r="R372" i="3"/>
  <c r="G372" i="3" s="1"/>
  <c r="O372" i="3"/>
  <c r="C372" i="3" s="1"/>
  <c r="E372" i="3" s="1"/>
  <c r="N372" i="3"/>
  <c r="B858" i="1"/>
  <c r="Z372" i="3"/>
  <c r="AA372" i="3" s="1"/>
  <c r="S372" i="3"/>
  <c r="J372" i="3" s="1"/>
  <c r="C409" i="4"/>
  <c r="M409" i="4" s="1"/>
  <c r="P865" i="1"/>
  <c r="O379" i="3"/>
  <c r="C379" i="3" s="1"/>
  <c r="E379" i="3" s="1"/>
  <c r="M379" i="3"/>
  <c r="D379" i="3" s="1"/>
  <c r="Z379" i="3"/>
  <c r="AA379" i="3" s="1"/>
  <c r="O388" i="3"/>
  <c r="C388" i="3" s="1"/>
  <c r="E388" i="3" s="1"/>
  <c r="N388" i="3"/>
  <c r="M388" i="3"/>
  <c r="D388" i="3" s="1"/>
  <c r="Z388" i="3"/>
  <c r="AA388" i="3" s="1"/>
  <c r="S388" i="3"/>
  <c r="W388" i="3" s="1"/>
  <c r="B935" i="1"/>
  <c r="P451" i="3"/>
  <c r="B451" i="3" s="1"/>
  <c r="N451" i="3"/>
  <c r="B1070" i="1"/>
  <c r="B628" i="4" s="1"/>
  <c r="C628" i="4"/>
  <c r="M628" i="4" s="1"/>
  <c r="P1070" i="1"/>
  <c r="C630" i="4"/>
  <c r="M630" i="4" s="1"/>
  <c r="P1072" i="1"/>
  <c r="C680" i="4"/>
  <c r="M680" i="4" s="1"/>
  <c r="B1122" i="1"/>
  <c r="B680" i="4" s="1"/>
  <c r="P1122" i="1"/>
  <c r="C699" i="4"/>
  <c r="M699" i="4" s="1"/>
  <c r="P1141" i="1"/>
  <c r="C728" i="4"/>
  <c r="M728" i="4" s="1"/>
  <c r="P1170" i="1"/>
  <c r="C820" i="4"/>
  <c r="M820" i="4" s="1"/>
  <c r="B1262" i="1"/>
  <c r="B820" i="4" s="1"/>
  <c r="P1262" i="1"/>
  <c r="P1264" i="1"/>
  <c r="C822" i="4"/>
  <c r="M822" i="4" s="1"/>
  <c r="C891" i="4"/>
  <c r="M891" i="4" s="1"/>
  <c r="B1333" i="1"/>
  <c r="B891" i="4" s="1"/>
  <c r="C1210" i="4"/>
  <c r="M1210" i="4" s="1"/>
  <c r="B1652" i="1"/>
  <c r="B1210" i="4" s="1"/>
  <c r="P1652" i="1"/>
  <c r="C1212" i="4"/>
  <c r="M1212" i="4" s="1"/>
  <c r="P1654" i="1"/>
  <c r="B1669" i="1"/>
  <c r="B1227" i="4" s="1"/>
  <c r="C1227" i="4"/>
  <c r="M1227" i="4" s="1"/>
  <c r="P1669" i="1"/>
  <c r="C1238" i="4"/>
  <c r="M1238" i="4" s="1"/>
  <c r="P1680" i="1"/>
  <c r="C1240" i="4"/>
  <c r="M1240" i="4" s="1"/>
  <c r="P1682" i="1"/>
  <c r="C1242" i="4"/>
  <c r="M1242" i="4" s="1"/>
  <c r="P1684" i="1"/>
  <c r="C1367" i="4"/>
  <c r="M1367" i="4" s="1"/>
  <c r="B1809" i="1"/>
  <c r="B1367" i="4" s="1"/>
  <c r="C1473" i="4"/>
  <c r="M1473" i="4" s="1"/>
  <c r="B1915" i="1"/>
  <c r="B1473" i="4" s="1"/>
  <c r="P1915" i="1"/>
  <c r="C789" i="4"/>
  <c r="M789" i="4" s="1"/>
  <c r="P1128" i="1"/>
  <c r="C889" i="4"/>
  <c r="M889" i="4" s="1"/>
  <c r="B1331" i="1"/>
  <c r="B889" i="4" s="1"/>
  <c r="C925" i="4"/>
  <c r="M925" i="4" s="1"/>
  <c r="P1367" i="1"/>
  <c r="B1367" i="1"/>
  <c r="B925" i="4" s="1"/>
  <c r="C929" i="4"/>
  <c r="M929" i="4" s="1"/>
  <c r="B1371" i="1"/>
  <c r="B929" i="4" s="1"/>
  <c r="C954" i="4"/>
  <c r="M954" i="4" s="1"/>
  <c r="B1396" i="1"/>
  <c r="B954" i="4" s="1"/>
  <c r="P1396" i="1"/>
  <c r="C987" i="4"/>
  <c r="M987" i="4" s="1"/>
  <c r="B1429" i="1"/>
  <c r="B987" i="4" s="1"/>
  <c r="P1429" i="1"/>
  <c r="C1295" i="4"/>
  <c r="M1295" i="4" s="1"/>
  <c r="B1737" i="1"/>
  <c r="B1295" i="4" s="1"/>
  <c r="P1737" i="1"/>
  <c r="C1365" i="4"/>
  <c r="M1365" i="4" s="1"/>
  <c r="B1807" i="1"/>
  <c r="B1365" i="4" s="1"/>
  <c r="C1420" i="4"/>
  <c r="M1420" i="4" s="1"/>
  <c r="P1862" i="1"/>
  <c r="C1422" i="4"/>
  <c r="M1422" i="4" s="1"/>
  <c r="P1864" i="1"/>
  <c r="C1456" i="4"/>
  <c r="M1456" i="4" s="1"/>
  <c r="P1898" i="1"/>
  <c r="C1740" i="4"/>
  <c r="M1740" i="4" s="1"/>
  <c r="P2182" i="1"/>
  <c r="B2182" i="1"/>
  <c r="B1740" i="4" s="1"/>
  <c r="C1770" i="4"/>
  <c r="M1770" i="4" s="1"/>
  <c r="B2212" i="1"/>
  <c r="B1770" i="4" s="1"/>
  <c r="P2212" i="1"/>
  <c r="C838" i="4"/>
  <c r="M838" i="4" s="1"/>
  <c r="B1280" i="1"/>
  <c r="B838" i="4" s="1"/>
  <c r="P1280" i="1"/>
  <c r="C840" i="4"/>
  <c r="M840" i="4" s="1"/>
  <c r="P1282" i="1"/>
  <c r="C853" i="4"/>
  <c r="M853" i="4" s="1"/>
  <c r="B1295" i="1"/>
  <c r="B853" i="4" s="1"/>
  <c r="C949" i="4"/>
  <c r="M949" i="4" s="1"/>
  <c r="B1391" i="1"/>
  <c r="B949" i="4" s="1"/>
  <c r="C958" i="4"/>
  <c r="M958" i="4" s="1"/>
  <c r="P1400" i="1"/>
  <c r="C1011" i="4"/>
  <c r="M1011" i="4" s="1"/>
  <c r="P1453" i="1"/>
  <c r="C1142" i="4"/>
  <c r="M1142" i="4" s="1"/>
  <c r="P1584" i="1"/>
  <c r="B1584" i="1"/>
  <c r="B1142" i="4" s="1"/>
  <c r="C1262" i="4"/>
  <c r="M1262" i="4" s="1"/>
  <c r="P1704" i="1"/>
  <c r="P1800" i="1"/>
  <c r="C1358" i="4"/>
  <c r="M1358" i="4" s="1"/>
  <c r="C1385" i="4"/>
  <c r="M1385" i="4" s="1"/>
  <c r="B1827" i="1"/>
  <c r="B1385" i="4" s="1"/>
  <c r="P1827" i="1"/>
  <c r="B1859" i="1"/>
  <c r="B1417" i="4" s="1"/>
  <c r="C1417" i="4"/>
  <c r="M1417" i="4" s="1"/>
  <c r="P1859" i="1"/>
  <c r="C1548" i="4"/>
  <c r="M1548" i="4" s="1"/>
  <c r="B1990" i="1"/>
  <c r="B1548" i="4" s="1"/>
  <c r="P1990" i="1"/>
  <c r="C1550" i="4"/>
  <c r="M1550" i="4" s="1"/>
  <c r="P1992" i="1"/>
  <c r="C1618" i="4"/>
  <c r="M1618" i="4" s="1"/>
  <c r="B2060" i="1"/>
  <c r="B1618" i="4" s="1"/>
  <c r="C1688" i="4"/>
  <c r="M1688" i="4" s="1"/>
  <c r="P2130" i="1"/>
  <c r="C1784" i="4"/>
  <c r="M1784" i="4" s="1"/>
  <c r="P2226" i="1"/>
  <c r="B2226" i="1"/>
  <c r="B1784" i="4" s="1"/>
  <c r="C1867" i="4"/>
  <c r="M1867" i="4" s="1"/>
  <c r="P2309" i="1"/>
  <c r="B2309" i="1"/>
  <c r="B1867" i="4" s="1"/>
  <c r="C1944" i="4"/>
  <c r="M1944" i="4" s="1"/>
  <c r="B2386" i="1"/>
  <c r="B1944" i="4" s="1"/>
  <c r="C1953" i="4"/>
  <c r="M1953" i="4" s="1"/>
  <c r="B2395" i="1"/>
  <c r="B1953" i="4" s="1"/>
  <c r="C2161" i="4"/>
  <c r="M2161" i="4" s="1"/>
  <c r="P2603" i="1"/>
  <c r="B2603" i="1"/>
  <c r="B2161" i="4" s="1"/>
  <c r="C2170" i="4"/>
  <c r="M2170" i="4" s="1"/>
  <c r="B2612" i="1"/>
  <c r="B2170" i="4" s="1"/>
  <c r="P2612" i="1"/>
  <c r="P2647" i="1"/>
  <c r="B2647" i="1"/>
  <c r="B2205" i="4" s="1"/>
  <c r="C2324" i="4"/>
  <c r="M2324" i="4" s="1"/>
  <c r="P2766" i="1"/>
  <c r="S50" i="3"/>
  <c r="W50" i="3" s="1"/>
  <c r="M59" i="3"/>
  <c r="D59" i="3" s="1"/>
  <c r="M147" i="3"/>
  <c r="D147" i="3" s="1"/>
  <c r="N191" i="3"/>
  <c r="P249" i="3"/>
  <c r="H249" i="3" s="1"/>
  <c r="P342" i="3"/>
  <c r="B342" i="3" s="1"/>
  <c r="P393" i="3"/>
  <c r="H393" i="3" s="1"/>
  <c r="S437" i="3"/>
  <c r="W437" i="3" s="1"/>
  <c r="C163" i="4"/>
  <c r="M163" i="4" s="1"/>
  <c r="P133" i="3"/>
  <c r="H133" i="3" s="1"/>
  <c r="C169" i="4"/>
  <c r="M169" i="4" s="1"/>
  <c r="S139" i="3"/>
  <c r="W139" i="3" s="1"/>
  <c r="C218" i="4"/>
  <c r="M218" i="4" s="1"/>
  <c r="O188" i="3"/>
  <c r="C188" i="3" s="1"/>
  <c r="E188" i="3" s="1"/>
  <c r="Z188" i="3"/>
  <c r="AA188" i="3" s="1"/>
  <c r="C351" i="4"/>
  <c r="M351" i="4" s="1"/>
  <c r="S321" i="3"/>
  <c r="W321" i="3" s="1"/>
  <c r="C380" i="4"/>
  <c r="M380" i="4" s="1"/>
  <c r="M350" i="3"/>
  <c r="D350" i="3" s="1"/>
  <c r="R350" i="3"/>
  <c r="G350" i="3" s="1"/>
  <c r="C415" i="4"/>
  <c r="M415" i="4" s="1"/>
  <c r="P871" i="1"/>
  <c r="N385" i="3"/>
  <c r="C466" i="4"/>
  <c r="M466" i="4" s="1"/>
  <c r="O436" i="3"/>
  <c r="C436" i="3" s="1"/>
  <c r="E436" i="3" s="1"/>
  <c r="M436" i="3"/>
  <c r="D436" i="3" s="1"/>
  <c r="Z436" i="3"/>
  <c r="AA436" i="3" s="1"/>
  <c r="S479" i="3"/>
  <c r="P479" i="3"/>
  <c r="B479" i="3" s="1"/>
  <c r="O479" i="3"/>
  <c r="C479" i="3" s="1"/>
  <c r="E479" i="3" s="1"/>
  <c r="C536" i="4"/>
  <c r="M536" i="4" s="1"/>
  <c r="B978" i="1"/>
  <c r="B536" i="4" s="1"/>
  <c r="C546" i="4"/>
  <c r="M546" i="4" s="1"/>
  <c r="B988" i="1"/>
  <c r="B546" i="4" s="1"/>
  <c r="C552" i="4"/>
  <c r="M552" i="4" s="1"/>
  <c r="P994" i="1"/>
  <c r="C554" i="4"/>
  <c r="M554" i="4" s="1"/>
  <c r="P996" i="1"/>
  <c r="C597" i="4"/>
  <c r="M597" i="4" s="1"/>
  <c r="B1039" i="1"/>
  <c r="B597" i="4" s="1"/>
  <c r="C609" i="4"/>
  <c r="M609" i="4" s="1"/>
  <c r="B1051" i="1"/>
  <c r="B609" i="4" s="1"/>
  <c r="C613" i="4"/>
  <c r="M613" i="4" s="1"/>
  <c r="P1055" i="1"/>
  <c r="C615" i="4"/>
  <c r="M615" i="4" s="1"/>
  <c r="P1057" i="1"/>
  <c r="C658" i="4"/>
  <c r="M658" i="4" s="1"/>
  <c r="B1100" i="1"/>
  <c r="B658" i="4" s="1"/>
  <c r="C670" i="4"/>
  <c r="M670" i="4" s="1"/>
  <c r="B1112" i="1"/>
  <c r="B670" i="4" s="1"/>
  <c r="C674" i="4"/>
  <c r="M674" i="4" s="1"/>
  <c r="P1116" i="1"/>
  <c r="C676" i="4"/>
  <c r="M676" i="4" s="1"/>
  <c r="P1118" i="1"/>
  <c r="C787" i="4"/>
  <c r="M787" i="4" s="1"/>
  <c r="P1229" i="1"/>
  <c r="C851" i="4"/>
  <c r="M851" i="4" s="1"/>
  <c r="B1293" i="1"/>
  <c r="B851" i="4" s="1"/>
  <c r="C956" i="4"/>
  <c r="M956" i="4" s="1"/>
  <c r="B1398" i="1"/>
  <c r="B956" i="4" s="1"/>
  <c r="C1007" i="4"/>
  <c r="M1007" i="4" s="1"/>
  <c r="P1449" i="1"/>
  <c r="C1009" i="4"/>
  <c r="M1009" i="4" s="1"/>
  <c r="P1451" i="1"/>
  <c r="C1100" i="4"/>
  <c r="M1100" i="4" s="1"/>
  <c r="B1542" i="1"/>
  <c r="B1100" i="4" s="1"/>
  <c r="C1224" i="4"/>
  <c r="M1224" i="4" s="1"/>
  <c r="P1666" i="1"/>
  <c r="B1666" i="1"/>
  <c r="B1224" i="4" s="1"/>
  <c r="C1260" i="4"/>
  <c r="M1260" i="4" s="1"/>
  <c r="P1702" i="1"/>
  <c r="C1381" i="4"/>
  <c r="M1381" i="4" s="1"/>
  <c r="P1823" i="1"/>
  <c r="B1823" i="1"/>
  <c r="B1381" i="4" s="1"/>
  <c r="C1647" i="4"/>
  <c r="M1647" i="4" s="1"/>
  <c r="P2089" i="1"/>
  <c r="B2089" i="1"/>
  <c r="B1647" i="4" s="1"/>
  <c r="C1664" i="4"/>
  <c r="M1664" i="4" s="1"/>
  <c r="B2106" i="1"/>
  <c r="B1664" i="4" s="1"/>
  <c r="P2106" i="1"/>
  <c r="C1684" i="4"/>
  <c r="M1684" i="4" s="1"/>
  <c r="P2126" i="1"/>
  <c r="C1686" i="4"/>
  <c r="M1686" i="4" s="1"/>
  <c r="P2128" i="1"/>
  <c r="C1748" i="4"/>
  <c r="M1748" i="4" s="1"/>
  <c r="P2190" i="1"/>
  <c r="C1860" i="4"/>
  <c r="M1860" i="4" s="1"/>
  <c r="P2302" i="1"/>
  <c r="B2302" i="1"/>
  <c r="B1860" i="4" s="1"/>
  <c r="P48" i="3"/>
  <c r="B48" i="3" s="1"/>
  <c r="Z50" i="3"/>
  <c r="AA50" i="3" s="1"/>
  <c r="O61" i="3"/>
  <c r="C61" i="3" s="1"/>
  <c r="E61" i="3" s="1"/>
  <c r="S75" i="3"/>
  <c r="W75" i="3" s="1"/>
  <c r="N90" i="3"/>
  <c r="P119" i="3"/>
  <c r="B119" i="3" s="1"/>
  <c r="N139" i="3"/>
  <c r="R172" i="3"/>
  <c r="G172" i="3" s="1"/>
  <c r="M185" i="3"/>
  <c r="D185" i="3" s="1"/>
  <c r="N188" i="3"/>
  <c r="N198" i="3"/>
  <c r="R236" i="3"/>
  <c r="G236" i="3" s="1"/>
  <c r="R247" i="3"/>
  <c r="G247" i="3" s="1"/>
  <c r="R249" i="3"/>
  <c r="G249" i="3" s="1"/>
  <c r="N303" i="3"/>
  <c r="P321" i="3"/>
  <c r="H321" i="3" s="1"/>
  <c r="P350" i="3"/>
  <c r="B350" i="3" s="1"/>
  <c r="R369" i="3"/>
  <c r="G369" i="3" s="1"/>
  <c r="R385" i="3"/>
  <c r="G385" i="3" s="1"/>
  <c r="R400" i="3"/>
  <c r="G400" i="3" s="1"/>
  <c r="M419" i="3"/>
  <c r="D419" i="3" s="1"/>
  <c r="Z437" i="3"/>
  <c r="AA437" i="3" s="1"/>
  <c r="S462" i="3"/>
  <c r="J462" i="3" s="1"/>
  <c r="D38" i="4"/>
  <c r="P558" i="1"/>
  <c r="C52" i="4"/>
  <c r="M52" i="4" s="1"/>
  <c r="N22" i="3"/>
  <c r="T53" i="3"/>
  <c r="K53" i="3" s="1"/>
  <c r="P545" i="1"/>
  <c r="P514" i="1"/>
  <c r="B644" i="1"/>
  <c r="P107" i="3"/>
  <c r="B107" i="3" s="1"/>
  <c r="C150" i="4"/>
  <c r="M150" i="4" s="1"/>
  <c r="N120" i="3"/>
  <c r="P655" i="1"/>
  <c r="S120" i="3"/>
  <c r="W120" i="3" s="1"/>
  <c r="T124" i="3"/>
  <c r="K124" i="3" s="1"/>
  <c r="B685" i="1"/>
  <c r="O159" i="3"/>
  <c r="C159" i="3" s="1"/>
  <c r="E159" i="3" s="1"/>
  <c r="Z159" i="3"/>
  <c r="AA159" i="3" s="1"/>
  <c r="AB175" i="3"/>
  <c r="F175" i="3" s="1"/>
  <c r="C258" i="4"/>
  <c r="M258" i="4" s="1"/>
  <c r="O228" i="3"/>
  <c r="C228" i="3" s="1"/>
  <c r="E228" i="3" s="1"/>
  <c r="T254" i="3"/>
  <c r="K254" i="3" s="1"/>
  <c r="M259" i="3"/>
  <c r="D259" i="3" s="1"/>
  <c r="T285" i="3"/>
  <c r="K285" i="3" s="1"/>
  <c r="P814" i="1"/>
  <c r="C358" i="4"/>
  <c r="M358" i="4" s="1"/>
  <c r="B814" i="1"/>
  <c r="O328" i="3"/>
  <c r="C328" i="3" s="1"/>
  <c r="E328" i="3" s="1"/>
  <c r="M328" i="3"/>
  <c r="D328" i="3" s="1"/>
  <c r="Z328" i="3"/>
  <c r="AA328" i="3" s="1"/>
  <c r="C369" i="4"/>
  <c r="M369" i="4" s="1"/>
  <c r="O339" i="3"/>
  <c r="C339" i="3" s="1"/>
  <c r="E339" i="3" s="1"/>
  <c r="M339" i="3"/>
  <c r="D339" i="3" s="1"/>
  <c r="Z339" i="3"/>
  <c r="AA339" i="3" s="1"/>
  <c r="C371" i="4"/>
  <c r="M371" i="4" s="1"/>
  <c r="P341" i="3"/>
  <c r="B341" i="3" s="1"/>
  <c r="N341" i="3"/>
  <c r="M341" i="3"/>
  <c r="D341" i="3" s="1"/>
  <c r="T354" i="3"/>
  <c r="K354" i="3" s="1"/>
  <c r="T356" i="3"/>
  <c r="K356" i="3" s="1"/>
  <c r="T358" i="3"/>
  <c r="K358" i="3" s="1"/>
  <c r="P860" i="1"/>
  <c r="C404" i="4"/>
  <c r="M404" i="4" s="1"/>
  <c r="S374" i="3"/>
  <c r="J374" i="3" s="1"/>
  <c r="P374" i="3"/>
  <c r="H374" i="3" s="1"/>
  <c r="O374" i="3"/>
  <c r="C374" i="3" s="1"/>
  <c r="E374" i="3" s="1"/>
  <c r="C411" i="4"/>
  <c r="M411" i="4" s="1"/>
  <c r="Z381" i="3"/>
  <c r="AA381" i="3" s="1"/>
  <c r="R381" i="3"/>
  <c r="G381" i="3" s="1"/>
  <c r="P381" i="3"/>
  <c r="H381" i="3" s="1"/>
  <c r="C444" i="4"/>
  <c r="M444" i="4" s="1"/>
  <c r="B898" i="1"/>
  <c r="M414" i="3"/>
  <c r="D414" i="3" s="1"/>
  <c r="C459" i="4"/>
  <c r="M459" i="4" s="1"/>
  <c r="P429" i="3"/>
  <c r="H429" i="3" s="1"/>
  <c r="AB475" i="3"/>
  <c r="F475" i="3" s="1"/>
  <c r="P477" i="3"/>
  <c r="B477" i="3" s="1"/>
  <c r="N477" i="3"/>
  <c r="M477" i="3"/>
  <c r="D477" i="3" s="1"/>
  <c r="C544" i="4"/>
  <c r="M544" i="4" s="1"/>
  <c r="B986" i="1"/>
  <c r="B544" i="4" s="1"/>
  <c r="C548" i="4"/>
  <c r="M548" i="4" s="1"/>
  <c r="P990" i="1"/>
  <c r="P1022" i="1"/>
  <c r="C607" i="4"/>
  <c r="M607" i="4" s="1"/>
  <c r="B1049" i="1"/>
  <c r="B607" i="4" s="1"/>
  <c r="C668" i="4"/>
  <c r="M668" i="4" s="1"/>
  <c r="P1110" i="1"/>
  <c r="B1110" i="1"/>
  <c r="B668" i="4" s="1"/>
  <c r="C703" i="4"/>
  <c r="M703" i="4" s="1"/>
  <c r="P1145" i="1"/>
  <c r="C705" i="4"/>
  <c r="M705" i="4" s="1"/>
  <c r="P1147" i="1"/>
  <c r="P1160" i="1"/>
  <c r="C785" i="4"/>
  <c r="M785" i="4" s="1"/>
  <c r="B1227" i="1"/>
  <c r="B785" i="4" s="1"/>
  <c r="P1227" i="1"/>
  <c r="P1509" i="1"/>
  <c r="C1098" i="4"/>
  <c r="M1098" i="4" s="1"/>
  <c r="B1540" i="1"/>
  <c r="B1098" i="4" s="1"/>
  <c r="C1138" i="4"/>
  <c r="M1138" i="4" s="1"/>
  <c r="B1580" i="1"/>
  <c r="B1138" i="4" s="1"/>
  <c r="P1580" i="1"/>
  <c r="C1140" i="4"/>
  <c r="M1140" i="4" s="1"/>
  <c r="P1582" i="1"/>
  <c r="C1220" i="4"/>
  <c r="M1220" i="4" s="1"/>
  <c r="B1662" i="1"/>
  <c r="B1220" i="4" s="1"/>
  <c r="C1258" i="4"/>
  <c r="M1258" i="4" s="1"/>
  <c r="B1700" i="1"/>
  <c r="B1258" i="4" s="1"/>
  <c r="P1700" i="1"/>
  <c r="C1356" i="4"/>
  <c r="M1356" i="4" s="1"/>
  <c r="B1798" i="1"/>
  <c r="B1356" i="4" s="1"/>
  <c r="P1798" i="1"/>
  <c r="C1426" i="4"/>
  <c r="M1426" i="4" s="1"/>
  <c r="P1868" i="1"/>
  <c r="P1924" i="1"/>
  <c r="C1520" i="4"/>
  <c r="M1520" i="4" s="1"/>
  <c r="B1962" i="1"/>
  <c r="B1520" i="4" s="1"/>
  <c r="P1962" i="1"/>
  <c r="C1645" i="4"/>
  <c r="M1645" i="4" s="1"/>
  <c r="P2087" i="1"/>
  <c r="B2087" i="1"/>
  <c r="B1645" i="4" s="1"/>
  <c r="C1742" i="4"/>
  <c r="M1742" i="4" s="1"/>
  <c r="P2184" i="1"/>
  <c r="C1746" i="4"/>
  <c r="M1746" i="4" s="1"/>
  <c r="B2188" i="1"/>
  <c r="B1746" i="4" s="1"/>
  <c r="P2188" i="1"/>
  <c r="C1858" i="4"/>
  <c r="M1858" i="4" s="1"/>
  <c r="P2300" i="1"/>
  <c r="B2300" i="1"/>
  <c r="B1858" i="4" s="1"/>
  <c r="C2051" i="4"/>
  <c r="M2051" i="4" s="1"/>
  <c r="P2493" i="1"/>
  <c r="B2493" i="1"/>
  <c r="B2051" i="4" s="1"/>
  <c r="C1911" i="4"/>
  <c r="M1911" i="4" s="1"/>
  <c r="P2353" i="1"/>
  <c r="P42" i="3"/>
  <c r="H42" i="3" s="1"/>
  <c r="R133" i="3"/>
  <c r="G133" i="3" s="1"/>
  <c r="R436" i="3"/>
  <c r="G436" i="3" s="1"/>
  <c r="A35" i="4"/>
  <c r="T45" i="3"/>
  <c r="K45" i="3" s="1"/>
  <c r="B615" i="1"/>
  <c r="B616" i="1" s="1"/>
  <c r="O66" i="3"/>
  <c r="C66" i="3" s="1"/>
  <c r="E66" i="3" s="1"/>
  <c r="Z66" i="3"/>
  <c r="AA66" i="3" s="1"/>
  <c r="C118" i="4"/>
  <c r="M118" i="4" s="1"/>
  <c r="P88" i="3"/>
  <c r="H88" i="3" s="1"/>
  <c r="T123" i="3"/>
  <c r="K123" i="3" s="1"/>
  <c r="S130" i="3"/>
  <c r="W130" i="3" s="1"/>
  <c r="O130" i="3"/>
  <c r="C130" i="3" s="1"/>
  <c r="E130" i="3" s="1"/>
  <c r="B664" i="1"/>
  <c r="B517" i="1"/>
  <c r="B518" i="1" s="1"/>
  <c r="C244" i="4"/>
  <c r="M244" i="4" s="1"/>
  <c r="B508" i="1"/>
  <c r="T242" i="3"/>
  <c r="K242" i="3" s="1"/>
  <c r="B756" i="1"/>
  <c r="C299" i="4"/>
  <c r="M299" i="4" s="1"/>
  <c r="R269" i="3"/>
  <c r="G269" i="3" s="1"/>
  <c r="P756" i="1"/>
  <c r="N282" i="3"/>
  <c r="Z282" i="3"/>
  <c r="AA282" i="3" s="1"/>
  <c r="C324" i="4"/>
  <c r="M324" i="4" s="1"/>
  <c r="S294" i="3"/>
  <c r="J294" i="3" s="1"/>
  <c r="B780" i="1"/>
  <c r="P780" i="1"/>
  <c r="B802" i="1"/>
  <c r="N316" i="3"/>
  <c r="S316" i="3"/>
  <c r="J316" i="3" s="1"/>
  <c r="P824" i="1"/>
  <c r="M338" i="3"/>
  <c r="D338" i="3" s="1"/>
  <c r="B835" i="1"/>
  <c r="S349" i="3"/>
  <c r="J349" i="3" s="1"/>
  <c r="M349" i="3"/>
  <c r="D349" i="3" s="1"/>
  <c r="C392" i="4"/>
  <c r="M392" i="4" s="1"/>
  <c r="P848" i="1"/>
  <c r="M362" i="3"/>
  <c r="D362" i="3" s="1"/>
  <c r="R362" i="3"/>
  <c r="G362" i="3" s="1"/>
  <c r="T406" i="3"/>
  <c r="K406" i="3" s="1"/>
  <c r="B912" i="1"/>
  <c r="P912" i="1"/>
  <c r="V428" i="3" s="1"/>
  <c r="Z428" i="3"/>
  <c r="AA428" i="3" s="1"/>
  <c r="R428" i="3"/>
  <c r="G428" i="3" s="1"/>
  <c r="P428" i="3"/>
  <c r="C465" i="4"/>
  <c r="M465" i="4" s="1"/>
  <c r="Z435" i="3"/>
  <c r="AA435" i="3" s="1"/>
  <c r="C506" i="4"/>
  <c r="M506" i="4" s="1"/>
  <c r="M476" i="3"/>
  <c r="D476" i="3" s="1"/>
  <c r="C533" i="4"/>
  <c r="M533" i="4" s="1"/>
  <c r="P975" i="1"/>
  <c r="C594" i="4"/>
  <c r="M594" i="4" s="1"/>
  <c r="P1036" i="1"/>
  <c r="C596" i="4"/>
  <c r="M596" i="4" s="1"/>
  <c r="P1038" i="1"/>
  <c r="B1083" i="1"/>
  <c r="B641" i="4" s="1"/>
  <c r="C655" i="4"/>
  <c r="M655" i="4" s="1"/>
  <c r="P1097" i="1"/>
  <c r="C657" i="4"/>
  <c r="M657" i="4" s="1"/>
  <c r="P1099" i="1"/>
  <c r="B1162" i="1"/>
  <c r="B720" i="4" s="1"/>
  <c r="C722" i="4"/>
  <c r="M722" i="4" s="1"/>
  <c r="P1164" i="1"/>
  <c r="C724" i="4"/>
  <c r="M724" i="4" s="1"/>
  <c r="P1166" i="1"/>
  <c r="C759" i="4"/>
  <c r="M759" i="4" s="1"/>
  <c r="B1201" i="1"/>
  <c r="B759" i="4" s="1"/>
  <c r="C784" i="4"/>
  <c r="M784" i="4" s="1"/>
  <c r="B1226" i="1"/>
  <c r="B784" i="4" s="1"/>
  <c r="C850" i="4"/>
  <c r="M850" i="4" s="1"/>
  <c r="P1292" i="1"/>
  <c r="B1341" i="1"/>
  <c r="B899" i="4" s="1"/>
  <c r="C899" i="4"/>
  <c r="M899" i="4" s="1"/>
  <c r="C920" i="4"/>
  <c r="M920" i="4" s="1"/>
  <c r="B1362" i="1"/>
  <c r="B920" i="4" s="1"/>
  <c r="C934" i="4"/>
  <c r="M934" i="4" s="1"/>
  <c r="B1376" i="1"/>
  <c r="B934" i="4" s="1"/>
  <c r="C938" i="4"/>
  <c r="M938" i="4" s="1"/>
  <c r="P1380" i="1"/>
  <c r="C1082" i="4"/>
  <c r="M1082" i="4" s="1"/>
  <c r="B1524" i="1"/>
  <c r="B1082" i="4" s="1"/>
  <c r="C1099" i="4"/>
  <c r="M1099" i="4" s="1"/>
  <c r="P1541" i="1"/>
  <c r="C1116" i="4"/>
  <c r="M1116" i="4" s="1"/>
  <c r="B1558" i="1"/>
  <c r="B1116" i="4" s="1"/>
  <c r="C1120" i="4"/>
  <c r="M1120" i="4" s="1"/>
  <c r="P1562" i="1"/>
  <c r="C1122" i="4"/>
  <c r="M1122" i="4" s="1"/>
  <c r="P1564" i="1"/>
  <c r="C1187" i="4"/>
  <c r="M1187" i="4" s="1"/>
  <c r="P1629" i="1"/>
  <c r="C1189" i="4"/>
  <c r="M1189" i="4" s="1"/>
  <c r="P1631" i="1"/>
  <c r="C1253" i="4"/>
  <c r="M1253" i="4" s="1"/>
  <c r="B1695" i="1"/>
  <c r="B1253" i="4" s="1"/>
  <c r="C1305" i="4"/>
  <c r="M1305" i="4" s="1"/>
  <c r="P1747" i="1"/>
  <c r="C1399" i="4"/>
  <c r="M1399" i="4" s="1"/>
  <c r="P1841" i="1"/>
  <c r="C1401" i="4"/>
  <c r="M1401" i="4" s="1"/>
  <c r="P1843" i="1"/>
  <c r="C1412" i="4"/>
  <c r="M1412" i="4" s="1"/>
  <c r="B1854" i="1"/>
  <c r="B1412" i="4" s="1"/>
  <c r="P1854" i="1"/>
  <c r="C1414" i="4"/>
  <c r="M1414" i="4" s="1"/>
  <c r="P1856" i="1"/>
  <c r="C1446" i="4"/>
  <c r="M1446" i="4" s="1"/>
  <c r="B1888" i="1"/>
  <c r="B1446" i="4" s="1"/>
  <c r="B1907" i="1"/>
  <c r="B1465" i="4" s="1"/>
  <c r="C1465" i="4"/>
  <c r="M1465" i="4" s="1"/>
  <c r="C1543" i="4"/>
  <c r="M1543" i="4" s="1"/>
  <c r="B1985" i="1"/>
  <c r="B1543" i="4" s="1"/>
  <c r="C1575" i="4"/>
  <c r="M1575" i="4" s="1"/>
  <c r="B2017" i="1"/>
  <c r="B1575" i="4" s="1"/>
  <c r="P2017" i="1"/>
  <c r="C1596" i="4"/>
  <c r="M1596" i="4" s="1"/>
  <c r="P2038" i="1"/>
  <c r="B2038" i="1"/>
  <c r="B1596" i="4" s="1"/>
  <c r="C1609" i="4"/>
  <c r="M1609" i="4" s="1"/>
  <c r="P2051" i="1"/>
  <c r="C1611" i="4"/>
  <c r="M1611" i="4" s="1"/>
  <c r="P2053" i="1"/>
  <c r="C1805" i="4"/>
  <c r="M1805" i="4" s="1"/>
  <c r="P2247" i="1"/>
  <c r="B2247" i="1"/>
  <c r="B1805" i="4" s="1"/>
  <c r="B2275" i="1"/>
  <c r="B1833" i="4" s="1"/>
  <c r="C1833" i="4"/>
  <c r="M1833" i="4" s="1"/>
  <c r="P2275" i="1"/>
  <c r="C2065" i="4"/>
  <c r="M2065" i="4" s="1"/>
  <c r="B2507" i="1"/>
  <c r="B2065" i="4" s="1"/>
  <c r="P2507" i="1"/>
  <c r="C852" i="4"/>
  <c r="M852" i="4" s="1"/>
  <c r="P1294" i="1"/>
  <c r="C968" i="4"/>
  <c r="M968" i="4" s="1"/>
  <c r="P1410" i="1"/>
  <c r="B1410" i="1"/>
  <c r="B968" i="4" s="1"/>
  <c r="C985" i="4"/>
  <c r="M985" i="4" s="1"/>
  <c r="P1427" i="1"/>
  <c r="B1427" i="1"/>
  <c r="B985" i="4" s="1"/>
  <c r="C1198" i="4"/>
  <c r="M1198" i="4" s="1"/>
  <c r="B1640" i="1"/>
  <c r="B1198" i="4" s="1"/>
  <c r="C1236" i="4"/>
  <c r="M1236" i="4" s="1"/>
  <c r="P1678" i="1"/>
  <c r="C1255" i="4"/>
  <c r="M1255" i="4" s="1"/>
  <c r="B1697" i="1"/>
  <c r="B1255" i="4" s="1"/>
  <c r="C1318" i="4"/>
  <c r="M1318" i="4" s="1"/>
  <c r="B1760" i="1"/>
  <c r="B1318" i="4" s="1"/>
  <c r="C1562" i="4"/>
  <c r="M1562" i="4" s="1"/>
  <c r="B2004" i="1"/>
  <c r="B1562" i="4" s="1"/>
  <c r="P2004" i="1"/>
  <c r="C1617" i="4"/>
  <c r="M1617" i="4" s="1"/>
  <c r="P2059" i="1"/>
  <c r="C1698" i="4"/>
  <c r="M1698" i="4" s="1"/>
  <c r="P2140" i="1"/>
  <c r="B2140" i="1"/>
  <c r="B1698" i="4" s="1"/>
  <c r="C1716" i="4"/>
  <c r="M1716" i="4" s="1"/>
  <c r="B2158" i="1"/>
  <c r="B1716" i="4" s="1"/>
  <c r="P2158" i="1"/>
  <c r="C1846" i="4"/>
  <c r="M1846" i="4" s="1"/>
  <c r="B2288" i="1"/>
  <c r="B1846" i="4" s="1"/>
  <c r="P2288" i="1"/>
  <c r="M35" i="3"/>
  <c r="D35" i="3" s="1"/>
  <c r="S436" i="3"/>
  <c r="J436" i="3" s="1"/>
  <c r="C36" i="4"/>
  <c r="M36" i="4" s="1"/>
  <c r="O6" i="3"/>
  <c r="C6" i="3" s="1"/>
  <c r="E6" i="3" s="1"/>
  <c r="P549" i="1"/>
  <c r="Z6" i="3"/>
  <c r="AA6" i="3" s="1"/>
  <c r="T9" i="3"/>
  <c r="K9" i="3" s="1"/>
  <c r="T108" i="3"/>
  <c r="K108" i="3" s="1"/>
  <c r="T138" i="3"/>
  <c r="K138" i="3" s="1"/>
  <c r="P675" i="1"/>
  <c r="C175" i="4"/>
  <c r="M175" i="4" s="1"/>
  <c r="M145" i="3"/>
  <c r="D145" i="3" s="1"/>
  <c r="U149" i="3"/>
  <c r="C237" i="4"/>
  <c r="M237" i="4" s="1"/>
  <c r="M207" i="3"/>
  <c r="D207" i="3" s="1"/>
  <c r="C266" i="4"/>
  <c r="M266" i="4" s="1"/>
  <c r="O236" i="3"/>
  <c r="C236" i="3" s="1"/>
  <c r="E236" i="3" s="1"/>
  <c r="Z236" i="3"/>
  <c r="AA236" i="3" s="1"/>
  <c r="C288" i="4"/>
  <c r="M288" i="4" s="1"/>
  <c r="P258" i="3"/>
  <c r="P749" i="1"/>
  <c r="T275" i="3"/>
  <c r="K275" i="3" s="1"/>
  <c r="M280" i="3"/>
  <c r="D280" i="3" s="1"/>
  <c r="R280" i="3"/>
  <c r="G280" i="3" s="1"/>
  <c r="C357" i="4"/>
  <c r="M357" i="4" s="1"/>
  <c r="P813" i="1"/>
  <c r="Z327" i="3"/>
  <c r="AA327" i="3" s="1"/>
  <c r="C399" i="4"/>
  <c r="M399" i="4" s="1"/>
  <c r="Z369" i="3"/>
  <c r="AA369" i="3" s="1"/>
  <c r="T384" i="3"/>
  <c r="K384" i="3" s="1"/>
  <c r="B877" i="1"/>
  <c r="B553" i="1" s="1"/>
  <c r="C421" i="4"/>
  <c r="M421" i="4" s="1"/>
  <c r="Z391" i="3"/>
  <c r="AA391" i="3" s="1"/>
  <c r="S391" i="3"/>
  <c r="W391" i="3" s="1"/>
  <c r="T439" i="3"/>
  <c r="K439" i="3" s="1"/>
  <c r="P486" i="1"/>
  <c r="C515" i="4"/>
  <c r="M515" i="4" s="1"/>
  <c r="C592" i="4"/>
  <c r="M592" i="4" s="1"/>
  <c r="P1034" i="1"/>
  <c r="C639" i="4"/>
  <c r="M639" i="4" s="1"/>
  <c r="B1081" i="1"/>
  <c r="B639" i="4" s="1"/>
  <c r="C700" i="4"/>
  <c r="M700" i="4" s="1"/>
  <c r="P1142" i="1"/>
  <c r="B1142" i="1"/>
  <c r="B700" i="4" s="1"/>
  <c r="C716" i="4"/>
  <c r="M716" i="4" s="1"/>
  <c r="B1158" i="1"/>
  <c r="B716" i="4" s="1"/>
  <c r="C757" i="4"/>
  <c r="M757" i="4" s="1"/>
  <c r="B1199" i="1"/>
  <c r="B757" i="4" s="1"/>
  <c r="C761" i="4"/>
  <c r="M761" i="4" s="1"/>
  <c r="P1203" i="1"/>
  <c r="C778" i="4"/>
  <c r="M778" i="4" s="1"/>
  <c r="B1220" i="1"/>
  <c r="B778" i="4" s="1"/>
  <c r="C780" i="4"/>
  <c r="M780" i="4" s="1"/>
  <c r="P1222" i="1"/>
  <c r="C848" i="4"/>
  <c r="M848" i="4" s="1"/>
  <c r="P1290" i="1"/>
  <c r="C895" i="4"/>
  <c r="M895" i="4" s="1"/>
  <c r="B1337" i="1"/>
  <c r="B895" i="4" s="1"/>
  <c r="P1374" i="1"/>
  <c r="B1374" i="1"/>
  <c r="B932" i="4" s="1"/>
  <c r="C983" i="4"/>
  <c r="M983" i="4" s="1"/>
  <c r="P1425" i="1"/>
  <c r="B1425" i="1"/>
  <c r="B983" i="4" s="1"/>
  <c r="C996" i="4"/>
  <c r="M996" i="4" s="1"/>
  <c r="B1438" i="1"/>
  <c r="B996" i="4" s="1"/>
  <c r="C1065" i="4"/>
  <c r="M1065" i="4" s="1"/>
  <c r="B1507" i="1"/>
  <c r="B1065" i="4" s="1"/>
  <c r="C1097" i="4"/>
  <c r="M1097" i="4" s="1"/>
  <c r="P1539" i="1"/>
  <c r="C1303" i="4"/>
  <c r="M1303" i="4" s="1"/>
  <c r="B1745" i="1"/>
  <c r="B1303" i="4" s="1"/>
  <c r="P1745" i="1"/>
  <c r="C1442" i="4"/>
  <c r="M1442" i="4" s="1"/>
  <c r="B1884" i="1"/>
  <c r="B1442" i="4" s="1"/>
  <c r="C1467" i="4"/>
  <c r="M1467" i="4" s="1"/>
  <c r="P1909" i="1"/>
  <c r="C1484" i="4"/>
  <c r="M1484" i="4" s="1"/>
  <c r="P1926" i="1"/>
  <c r="C1486" i="4"/>
  <c r="M1486" i="4" s="1"/>
  <c r="P1928" i="1"/>
  <c r="C1488" i="4"/>
  <c r="M1488" i="4" s="1"/>
  <c r="P1930" i="1"/>
  <c r="C1530" i="4"/>
  <c r="M1530" i="4" s="1"/>
  <c r="P1972" i="1"/>
  <c r="C1594" i="4"/>
  <c r="M1594" i="4" s="1"/>
  <c r="P2036" i="1"/>
  <c r="B2036" i="1"/>
  <c r="B1594" i="4" s="1"/>
  <c r="C1607" i="4"/>
  <c r="M1607" i="4" s="1"/>
  <c r="P2049" i="1"/>
  <c r="C1681" i="4"/>
  <c r="M1681" i="4" s="1"/>
  <c r="P2123" i="1"/>
  <c r="B2123" i="1"/>
  <c r="B1681" i="4" s="1"/>
  <c r="C1842" i="4"/>
  <c r="M1842" i="4" s="1"/>
  <c r="B2284" i="1"/>
  <c r="B1842" i="4" s="1"/>
  <c r="P2284" i="1"/>
  <c r="C2050" i="4"/>
  <c r="M2050" i="4" s="1"/>
  <c r="P2492" i="1"/>
  <c r="B2533" i="1"/>
  <c r="B2091" i="4" s="1"/>
  <c r="P2533" i="1"/>
  <c r="C333" i="4"/>
  <c r="M333" i="4" s="1"/>
  <c r="C1084" i="4"/>
  <c r="M1084" i="4" s="1"/>
  <c r="U78" i="3"/>
  <c r="B775" i="1"/>
  <c r="R289" i="3"/>
  <c r="G289" i="3" s="1"/>
  <c r="T425" i="3"/>
  <c r="K425" i="3" s="1"/>
  <c r="T432" i="3"/>
  <c r="K432" i="3" s="1"/>
  <c r="C600" i="4"/>
  <c r="M600" i="4" s="1"/>
  <c r="P1042" i="1"/>
  <c r="N177" i="3"/>
  <c r="O190" i="3"/>
  <c r="C190" i="3" s="1"/>
  <c r="E190" i="3" s="1"/>
  <c r="T34" i="3"/>
  <c r="K34" i="3" s="1"/>
  <c r="B637" i="1"/>
  <c r="M95" i="3"/>
  <c r="D95" i="3" s="1"/>
  <c r="R95" i="3"/>
  <c r="G95" i="3" s="1"/>
  <c r="C156" i="4"/>
  <c r="M156" i="4" s="1"/>
  <c r="O126" i="3"/>
  <c r="C126" i="3" s="1"/>
  <c r="E126" i="3" s="1"/>
  <c r="Z126" i="3"/>
  <c r="AA126" i="3" s="1"/>
  <c r="O154" i="3"/>
  <c r="C154" i="3" s="1"/>
  <c r="E154" i="3" s="1"/>
  <c r="C195" i="4"/>
  <c r="M195" i="4" s="1"/>
  <c r="B691" i="1"/>
  <c r="P691" i="1"/>
  <c r="C202" i="4"/>
  <c r="M202" i="4" s="1"/>
  <c r="B695" i="1"/>
  <c r="P172" i="3"/>
  <c r="B172" i="3" s="1"/>
  <c r="T176" i="3"/>
  <c r="K176" i="3" s="1"/>
  <c r="B722" i="1"/>
  <c r="N205" i="3"/>
  <c r="N234" i="3"/>
  <c r="S234" i="3"/>
  <c r="W234" i="3" s="1"/>
  <c r="B752" i="1"/>
  <c r="B753" i="1" s="1"/>
  <c r="B754" i="1" s="1"/>
  <c r="P263" i="3"/>
  <c r="B263" i="3" s="1"/>
  <c r="C308" i="4"/>
  <c r="M308" i="4" s="1"/>
  <c r="P765" i="1"/>
  <c r="P278" i="3"/>
  <c r="H278" i="3" s="1"/>
  <c r="B778" i="1"/>
  <c r="R292" i="3"/>
  <c r="G292" i="3" s="1"/>
  <c r="P778" i="1"/>
  <c r="C390" i="4"/>
  <c r="M390" i="4" s="1"/>
  <c r="Z360" i="3"/>
  <c r="AA360" i="3" s="1"/>
  <c r="S367" i="3"/>
  <c r="P367" i="3"/>
  <c r="B367" i="3" s="1"/>
  <c r="O367" i="3"/>
  <c r="C367" i="3" s="1"/>
  <c r="E367" i="3" s="1"/>
  <c r="U384" i="3"/>
  <c r="C428" i="4"/>
  <c r="M428" i="4" s="1"/>
  <c r="Z398" i="3"/>
  <c r="AA398" i="3" s="1"/>
  <c r="R398" i="3"/>
  <c r="G398" i="3" s="1"/>
  <c r="P398" i="3"/>
  <c r="H398" i="3" s="1"/>
  <c r="B884" i="1"/>
  <c r="C430" i="4"/>
  <c r="M430" i="4" s="1"/>
  <c r="S400" i="3"/>
  <c r="J400" i="3" s="1"/>
  <c r="P400" i="3"/>
  <c r="O400" i="3"/>
  <c r="C400" i="3" s="1"/>
  <c r="E400" i="3" s="1"/>
  <c r="T404" i="3"/>
  <c r="K404" i="3" s="1"/>
  <c r="S455" i="3"/>
  <c r="J455" i="3" s="1"/>
  <c r="P455" i="3"/>
  <c r="H455" i="3" s="1"/>
  <c r="O455" i="3"/>
  <c r="C455" i="3" s="1"/>
  <c r="E455" i="3" s="1"/>
  <c r="C492" i="4"/>
  <c r="M492" i="4" s="1"/>
  <c r="O462" i="3"/>
  <c r="C462" i="3" s="1"/>
  <c r="E462" i="3" s="1"/>
  <c r="M462" i="3"/>
  <c r="D462" i="3" s="1"/>
  <c r="Z462" i="3"/>
  <c r="AA462" i="3" s="1"/>
  <c r="N464" i="3"/>
  <c r="Z464" i="3"/>
  <c r="AA464" i="3" s="1"/>
  <c r="P484" i="1"/>
  <c r="C513" i="4"/>
  <c r="M513" i="4" s="1"/>
  <c r="C590" i="4"/>
  <c r="M590" i="4" s="1"/>
  <c r="B1032" i="1"/>
  <c r="B590" i="4" s="1"/>
  <c r="C637" i="4"/>
  <c r="M637" i="4" s="1"/>
  <c r="B1079" i="1"/>
  <c r="B637" i="4" s="1"/>
  <c r="C647" i="4"/>
  <c r="M647" i="4" s="1"/>
  <c r="B1089" i="1"/>
  <c r="B647" i="4" s="1"/>
  <c r="C653" i="4"/>
  <c r="M653" i="4" s="1"/>
  <c r="P1095" i="1"/>
  <c r="C735" i="4"/>
  <c r="M735" i="4" s="1"/>
  <c r="B1177" i="1"/>
  <c r="B735" i="4" s="1"/>
  <c r="C751" i="4"/>
  <c r="M751" i="4" s="1"/>
  <c r="B1193" i="1"/>
  <c r="B751" i="4" s="1"/>
  <c r="C755" i="4"/>
  <c r="M755" i="4" s="1"/>
  <c r="B1197" i="1"/>
  <c r="B755" i="4" s="1"/>
  <c r="C846" i="4"/>
  <c r="M846" i="4" s="1"/>
  <c r="P1288" i="1"/>
  <c r="C953" i="4"/>
  <c r="M953" i="4" s="1"/>
  <c r="P1395" i="1"/>
  <c r="B1395" i="1"/>
  <c r="B953" i="4" s="1"/>
  <c r="C966" i="4"/>
  <c r="M966" i="4" s="1"/>
  <c r="B1408" i="1"/>
  <c r="B966" i="4" s="1"/>
  <c r="P1408" i="1"/>
  <c r="C994" i="4"/>
  <c r="M994" i="4" s="1"/>
  <c r="B1436" i="1"/>
  <c r="B994" i="4" s="1"/>
  <c r="C1019" i="4"/>
  <c r="M1019" i="4" s="1"/>
  <c r="B1461" i="1"/>
  <c r="B1019" i="4" s="1"/>
  <c r="C1071" i="4"/>
  <c r="M1071" i="4" s="1"/>
  <c r="P1513" i="1"/>
  <c r="C1080" i="4"/>
  <c r="M1080" i="4" s="1"/>
  <c r="B1522" i="1"/>
  <c r="B1080" i="4" s="1"/>
  <c r="C1095" i="4"/>
  <c r="M1095" i="4" s="1"/>
  <c r="P1537" i="1"/>
  <c r="C1194" i="4"/>
  <c r="M1194" i="4" s="1"/>
  <c r="B1636" i="1"/>
  <c r="B1194" i="4" s="1"/>
  <c r="C1247" i="4"/>
  <c r="M1247" i="4" s="1"/>
  <c r="B1689" i="1"/>
  <c r="B1247" i="4" s="1"/>
  <c r="C1299" i="4"/>
  <c r="M1299" i="4" s="1"/>
  <c r="P1741" i="1"/>
  <c r="C1347" i="4"/>
  <c r="M1347" i="4" s="1"/>
  <c r="B1789" i="1"/>
  <c r="B1347" i="4" s="1"/>
  <c r="C1362" i="4"/>
  <c r="M1362" i="4" s="1"/>
  <c r="P1804" i="1"/>
  <c r="B1804" i="1"/>
  <c r="B1362" i="4" s="1"/>
  <c r="C1395" i="4"/>
  <c r="M1395" i="4" s="1"/>
  <c r="P1837" i="1"/>
  <c r="C1410" i="4"/>
  <c r="M1410" i="4" s="1"/>
  <c r="B1852" i="1"/>
  <c r="B1410" i="4" s="1"/>
  <c r="P1852" i="1"/>
  <c r="C1440" i="4"/>
  <c r="M1440" i="4" s="1"/>
  <c r="B1882" i="1"/>
  <c r="B1440" i="4" s="1"/>
  <c r="C1480" i="4"/>
  <c r="M1480" i="4" s="1"/>
  <c r="P1922" i="1"/>
  <c r="C1528" i="4"/>
  <c r="M1528" i="4" s="1"/>
  <c r="B1970" i="1"/>
  <c r="B1528" i="4" s="1"/>
  <c r="P1970" i="1"/>
  <c r="C1539" i="4"/>
  <c r="M1539" i="4" s="1"/>
  <c r="B1981" i="1"/>
  <c r="B1539" i="4" s="1"/>
  <c r="P1981" i="1"/>
  <c r="C1560" i="4"/>
  <c r="M1560" i="4" s="1"/>
  <c r="B2002" i="1"/>
  <c r="B1560" i="4" s="1"/>
  <c r="P2002" i="1"/>
  <c r="C1659" i="4"/>
  <c r="M1659" i="4" s="1"/>
  <c r="B2101" i="1"/>
  <c r="B1659" i="4" s="1"/>
  <c r="P2101" i="1"/>
  <c r="C1692" i="4"/>
  <c r="M1692" i="4" s="1"/>
  <c r="P2134" i="1"/>
  <c r="B2134" i="1"/>
  <c r="B1692" i="4" s="1"/>
  <c r="C1764" i="4"/>
  <c r="M1764" i="4" s="1"/>
  <c r="B2206" i="1"/>
  <c r="B1764" i="4" s="1"/>
  <c r="P2206" i="1"/>
  <c r="C1803" i="4"/>
  <c r="M1803" i="4" s="1"/>
  <c r="P2245" i="1"/>
  <c r="C1818" i="4"/>
  <c r="M1818" i="4" s="1"/>
  <c r="P2260" i="1"/>
  <c r="B2260" i="1"/>
  <c r="B1818" i="4" s="1"/>
  <c r="C1827" i="4"/>
  <c r="M1827" i="4" s="1"/>
  <c r="B2269" i="1"/>
  <c r="B1827" i="4" s="1"/>
  <c r="P2269" i="1"/>
  <c r="C2018" i="4"/>
  <c r="M2018" i="4" s="1"/>
  <c r="B2460" i="1"/>
  <c r="B2018" i="4" s="1"/>
  <c r="P2460" i="1"/>
  <c r="C38" i="4"/>
  <c r="M38" i="4" s="1"/>
  <c r="P8" i="3"/>
  <c r="B8" i="3" s="1"/>
  <c r="P581" i="1"/>
  <c r="T11" i="3"/>
  <c r="K11" i="3" s="1"/>
  <c r="T25" i="3"/>
  <c r="K25" i="3" s="1"/>
  <c r="C64" i="4"/>
  <c r="M64" i="4" s="1"/>
  <c r="O34" i="3"/>
  <c r="C34" i="3" s="1"/>
  <c r="E34" i="3" s="1"/>
  <c r="Z34" i="3"/>
  <c r="AA34" i="3" s="1"/>
  <c r="P59" i="3"/>
  <c r="H59" i="3" s="1"/>
  <c r="P634" i="1"/>
  <c r="P92" i="3"/>
  <c r="N147" i="3"/>
  <c r="S147" i="3"/>
  <c r="J147" i="3" s="1"/>
  <c r="T151" i="3"/>
  <c r="K151" i="3" s="1"/>
  <c r="C206" i="4"/>
  <c r="M206" i="4" s="1"/>
  <c r="B698" i="1"/>
  <c r="P698" i="1"/>
  <c r="C221" i="4"/>
  <c r="M221" i="4" s="1"/>
  <c r="M191" i="3"/>
  <c r="D191" i="3" s="1"/>
  <c r="R191" i="3"/>
  <c r="G191" i="3" s="1"/>
  <c r="C239" i="4"/>
  <c r="M239" i="4" s="1"/>
  <c r="O209" i="3"/>
  <c r="C209" i="3" s="1"/>
  <c r="E209" i="3" s="1"/>
  <c r="C270" i="4"/>
  <c r="M270" i="4" s="1"/>
  <c r="P240" i="3"/>
  <c r="B240" i="3" s="1"/>
  <c r="T255" i="3"/>
  <c r="K255" i="3" s="1"/>
  <c r="T291" i="3"/>
  <c r="K291" i="3" s="1"/>
  <c r="T300" i="3"/>
  <c r="K300" i="3" s="1"/>
  <c r="C372" i="4"/>
  <c r="M372" i="4" s="1"/>
  <c r="P828" i="1"/>
  <c r="N342" i="3"/>
  <c r="U379" i="3"/>
  <c r="B878" i="1"/>
  <c r="C423" i="4"/>
  <c r="M423" i="4" s="1"/>
  <c r="N393" i="3"/>
  <c r="S393" i="3"/>
  <c r="W393" i="3" s="1"/>
  <c r="P404" i="3"/>
  <c r="B404" i="3" s="1"/>
  <c r="N404" i="3"/>
  <c r="M404" i="3"/>
  <c r="D404" i="3" s="1"/>
  <c r="C537" i="4"/>
  <c r="M537" i="4" s="1"/>
  <c r="P979" i="1"/>
  <c r="C539" i="4"/>
  <c r="M539" i="4" s="1"/>
  <c r="P981" i="1"/>
  <c r="C598" i="4"/>
  <c r="M598" i="4" s="1"/>
  <c r="P1040" i="1"/>
  <c r="C659" i="4"/>
  <c r="M659" i="4" s="1"/>
  <c r="P1101" i="1"/>
  <c r="C661" i="4"/>
  <c r="M661" i="4" s="1"/>
  <c r="P1103" i="1"/>
  <c r="C665" i="4"/>
  <c r="M665" i="4" s="1"/>
  <c r="B1107" i="1"/>
  <c r="B665" i="4" s="1"/>
  <c r="C702" i="4"/>
  <c r="M702" i="4" s="1"/>
  <c r="B1144" i="1"/>
  <c r="B702" i="4" s="1"/>
  <c r="C726" i="4"/>
  <c r="M726" i="4" s="1"/>
  <c r="P1168" i="1"/>
  <c r="C765" i="4"/>
  <c r="M765" i="4" s="1"/>
  <c r="B1207" i="1"/>
  <c r="B765" i="4" s="1"/>
  <c r="C901" i="4"/>
  <c r="M901" i="4" s="1"/>
  <c r="P1343" i="1"/>
  <c r="C936" i="4"/>
  <c r="M936" i="4" s="1"/>
  <c r="B1378" i="1"/>
  <c r="B936" i="4" s="1"/>
  <c r="C944" i="4"/>
  <c r="M944" i="4" s="1"/>
  <c r="P1386" i="1"/>
  <c r="C1006" i="4"/>
  <c r="M1006" i="4" s="1"/>
  <c r="B1448" i="1"/>
  <c r="B1006" i="4" s="1"/>
  <c r="P1448" i="1"/>
  <c r="C1101" i="4"/>
  <c r="M1101" i="4" s="1"/>
  <c r="P1543" i="1"/>
  <c r="C1124" i="4"/>
  <c r="M1124" i="4" s="1"/>
  <c r="P1566" i="1"/>
  <c r="C1126" i="4"/>
  <c r="M1126" i="4" s="1"/>
  <c r="P1568" i="1"/>
  <c r="C1416" i="4"/>
  <c r="M1416" i="4" s="1"/>
  <c r="P1858" i="1"/>
  <c r="C1532" i="4"/>
  <c r="M1532" i="4" s="1"/>
  <c r="P1974" i="1"/>
  <c r="B1974" i="1"/>
  <c r="B1532" i="4" s="1"/>
  <c r="C1545" i="4"/>
  <c r="M1545" i="4" s="1"/>
  <c r="B1987" i="1"/>
  <c r="B1545" i="4" s="1"/>
  <c r="P2057" i="1"/>
  <c r="C1615" i="4"/>
  <c r="M1615" i="4" s="1"/>
  <c r="C1683" i="4"/>
  <c r="M1683" i="4" s="1"/>
  <c r="B2125" i="1"/>
  <c r="B1683" i="4" s="1"/>
  <c r="P2125" i="1"/>
  <c r="C1704" i="4"/>
  <c r="M1704" i="4" s="1"/>
  <c r="B2146" i="1"/>
  <c r="B1704" i="4" s="1"/>
  <c r="C1783" i="4"/>
  <c r="M1783" i="4" s="1"/>
  <c r="B2225" i="1"/>
  <c r="B1783" i="4" s="1"/>
  <c r="P2225" i="1"/>
  <c r="C1807" i="4"/>
  <c r="M1807" i="4" s="1"/>
  <c r="P2249" i="1"/>
  <c r="B2249" i="1"/>
  <c r="B1807" i="4" s="1"/>
  <c r="C2141" i="4"/>
  <c r="M2141" i="4" s="1"/>
  <c r="P2583" i="1"/>
  <c r="C2184" i="4"/>
  <c r="M2184" i="4" s="1"/>
  <c r="B2626" i="1"/>
  <c r="B2184" i="4" s="1"/>
  <c r="P2626" i="1"/>
  <c r="C2199" i="4"/>
  <c r="M2199" i="4" s="1"/>
  <c r="B2641" i="1"/>
  <c r="B2199" i="4" s="1"/>
  <c r="P2641" i="1"/>
  <c r="O8" i="3"/>
  <c r="C8" i="3" s="1"/>
  <c r="E8" i="3" s="1"/>
  <c r="M92" i="3"/>
  <c r="D92" i="3" s="1"/>
  <c r="M177" i="3"/>
  <c r="D177" i="3" s="1"/>
  <c r="N190" i="3"/>
  <c r="R8" i="3"/>
  <c r="G8" i="3" s="1"/>
  <c r="N35" i="3"/>
  <c r="R42" i="3"/>
  <c r="G42" i="3" s="1"/>
  <c r="M50" i="3"/>
  <c r="D50" i="3" s="1"/>
  <c r="N92" i="3"/>
  <c r="S133" i="3"/>
  <c r="W133" i="3" s="1"/>
  <c r="S209" i="3"/>
  <c r="J209" i="3" s="1"/>
  <c r="O240" i="3"/>
  <c r="C240" i="3" s="1"/>
  <c r="E240" i="3" s="1"/>
  <c r="S8" i="3"/>
  <c r="W8" i="3" s="1"/>
  <c r="O35" i="3"/>
  <c r="C35" i="3" s="1"/>
  <c r="E35" i="3" s="1"/>
  <c r="S42" i="3"/>
  <c r="W42" i="3" s="1"/>
  <c r="N50" i="3"/>
  <c r="O92" i="3"/>
  <c r="C92" i="3" s="1"/>
  <c r="E92" i="3" s="1"/>
  <c r="Z133" i="3"/>
  <c r="AA133" i="3" s="1"/>
  <c r="O177" i="3"/>
  <c r="C177" i="3" s="1"/>
  <c r="E177" i="3" s="1"/>
  <c r="P190" i="3"/>
  <c r="H190" i="3" s="1"/>
  <c r="Z209" i="3"/>
  <c r="AA209" i="3" s="1"/>
  <c r="R240" i="3"/>
  <c r="G240" i="3" s="1"/>
  <c r="M437" i="3"/>
  <c r="D437" i="3" s="1"/>
  <c r="P6" i="3"/>
  <c r="Z8" i="3"/>
  <c r="AA8" i="3" s="1"/>
  <c r="Z42" i="3"/>
  <c r="AA42" i="3" s="1"/>
  <c r="O50" i="3"/>
  <c r="C50" i="3" s="1"/>
  <c r="E50" i="3" s="1"/>
  <c r="Z88" i="3"/>
  <c r="AA88" i="3" s="1"/>
  <c r="R92" i="3"/>
  <c r="G92" i="3" s="1"/>
  <c r="O128" i="3"/>
  <c r="C128" i="3" s="1"/>
  <c r="E128" i="3" s="1"/>
  <c r="R177" i="3"/>
  <c r="G177" i="3" s="1"/>
  <c r="R190" i="3"/>
  <c r="G190" i="3" s="1"/>
  <c r="R207" i="3"/>
  <c r="G207" i="3" s="1"/>
  <c r="Z214" i="3"/>
  <c r="AA214" i="3" s="1"/>
  <c r="O238" i="3"/>
  <c r="C238" i="3" s="1"/>
  <c r="E238" i="3" s="1"/>
  <c r="S240" i="3"/>
  <c r="J240" i="3" s="1"/>
  <c r="M249" i="3"/>
  <c r="D249" i="3" s="1"/>
  <c r="O258" i="3"/>
  <c r="C258" i="3" s="1"/>
  <c r="E258" i="3" s="1"/>
  <c r="O305" i="3"/>
  <c r="C305" i="3" s="1"/>
  <c r="E305" i="3" s="1"/>
  <c r="O404" i="3"/>
  <c r="C404" i="3" s="1"/>
  <c r="E404" i="3" s="1"/>
  <c r="J428" i="3"/>
  <c r="C85" i="4"/>
  <c r="M85" i="4" s="1"/>
  <c r="P497" i="1"/>
  <c r="T61" i="3"/>
  <c r="K61" i="3" s="1"/>
  <c r="T66" i="3"/>
  <c r="K66" i="3" s="1"/>
  <c r="R84" i="3"/>
  <c r="G84" i="3" s="1"/>
  <c r="T90" i="3"/>
  <c r="K90" i="3" s="1"/>
  <c r="T119" i="3"/>
  <c r="K119" i="3" s="1"/>
  <c r="P536" i="1"/>
  <c r="R143" i="3"/>
  <c r="G143" i="3" s="1"/>
  <c r="Z181" i="3"/>
  <c r="AA181" i="3" s="1"/>
  <c r="T185" i="3"/>
  <c r="K185" i="3" s="1"/>
  <c r="T214" i="3"/>
  <c r="K214" i="3" s="1"/>
  <c r="T227" i="3"/>
  <c r="K227" i="3" s="1"/>
  <c r="C262" i="4"/>
  <c r="M262" i="4" s="1"/>
  <c r="M232" i="3"/>
  <c r="D232" i="3" s="1"/>
  <c r="R232" i="3"/>
  <c r="G232" i="3" s="1"/>
  <c r="N243" i="3"/>
  <c r="Z243" i="3"/>
  <c r="AA243" i="3" s="1"/>
  <c r="T247" i="3"/>
  <c r="K247" i="3" s="1"/>
  <c r="C286" i="4"/>
  <c r="M286" i="4" s="1"/>
  <c r="P256" i="3"/>
  <c r="H256" i="3" s="1"/>
  <c r="P747" i="1"/>
  <c r="T316" i="3"/>
  <c r="K316" i="3" s="1"/>
  <c r="T340" i="3"/>
  <c r="K340" i="3" s="1"/>
  <c r="B875" i="1"/>
  <c r="P389" i="3"/>
  <c r="H389" i="3" s="1"/>
  <c r="N389" i="3"/>
  <c r="M389" i="3"/>
  <c r="D389" i="3" s="1"/>
  <c r="B881" i="1"/>
  <c r="R396" i="3"/>
  <c r="G396" i="3" s="1"/>
  <c r="P396" i="3"/>
  <c r="H396" i="3" s="1"/>
  <c r="C483" i="4"/>
  <c r="M483" i="4" s="1"/>
  <c r="P453" i="3"/>
  <c r="B453" i="3" s="1"/>
  <c r="P954" i="1"/>
  <c r="C500" i="4"/>
  <c r="M500" i="4" s="1"/>
  <c r="S470" i="3"/>
  <c r="J470" i="3" s="1"/>
  <c r="P470" i="3"/>
  <c r="H470" i="3" s="1"/>
  <c r="O470" i="3"/>
  <c r="C470" i="3" s="1"/>
  <c r="E470" i="3" s="1"/>
  <c r="B954" i="1"/>
  <c r="T476" i="3"/>
  <c r="K476" i="3" s="1"/>
  <c r="C576" i="4"/>
  <c r="M576" i="4" s="1"/>
  <c r="B1018" i="1"/>
  <c r="B576" i="4" s="1"/>
  <c r="C578" i="4"/>
  <c r="M578" i="4" s="1"/>
  <c r="P1020" i="1"/>
  <c r="C586" i="4"/>
  <c r="M586" i="4" s="1"/>
  <c r="B1028" i="1"/>
  <c r="B586" i="4" s="1"/>
  <c r="C698" i="4"/>
  <c r="M698" i="4" s="1"/>
  <c r="P1140" i="1"/>
  <c r="B1140" i="1"/>
  <c r="B698" i="4" s="1"/>
  <c r="C731" i="4"/>
  <c r="M731" i="4" s="1"/>
  <c r="B1173" i="1"/>
  <c r="B731" i="4" s="1"/>
  <c r="P1191" i="1"/>
  <c r="C749" i="4"/>
  <c r="M749" i="4" s="1"/>
  <c r="B1191" i="1"/>
  <c r="B749" i="4" s="1"/>
  <c r="C776" i="4"/>
  <c r="M776" i="4" s="1"/>
  <c r="B1218" i="1"/>
  <c r="B776" i="4" s="1"/>
  <c r="C842" i="4"/>
  <c r="M842" i="4" s="1"/>
  <c r="P1284" i="1"/>
  <c r="C844" i="4"/>
  <c r="M844" i="4" s="1"/>
  <c r="P1286" i="1"/>
  <c r="C883" i="4"/>
  <c r="M883" i="4" s="1"/>
  <c r="P1325" i="1"/>
  <c r="B1325" i="1"/>
  <c r="B883" i="4" s="1"/>
  <c r="C887" i="4"/>
  <c r="M887" i="4" s="1"/>
  <c r="B1329" i="1"/>
  <c r="B887" i="4" s="1"/>
  <c r="C893" i="4"/>
  <c r="M893" i="4" s="1"/>
  <c r="P1335" i="1"/>
  <c r="C1021" i="4"/>
  <c r="M1021" i="4" s="1"/>
  <c r="P1463" i="1"/>
  <c r="B1469" i="1"/>
  <c r="B1027" i="4" s="1"/>
  <c r="C1027" i="4"/>
  <c r="M1027" i="4" s="1"/>
  <c r="C1037" i="4"/>
  <c r="M1037" i="4" s="1"/>
  <c r="B1479" i="1"/>
  <c r="B1037" i="4" s="1"/>
  <c r="P1479" i="1"/>
  <c r="C1069" i="4"/>
  <c r="M1069" i="4" s="1"/>
  <c r="P1511" i="1"/>
  <c r="C1093" i="4"/>
  <c r="M1093" i="4" s="1"/>
  <c r="B1535" i="1"/>
  <c r="B1093" i="4" s="1"/>
  <c r="P1535" i="1"/>
  <c r="B1615" i="1"/>
  <c r="B1173" i="4" s="1"/>
  <c r="C1173" i="4"/>
  <c r="M1173" i="4" s="1"/>
  <c r="C1245" i="4"/>
  <c r="M1245" i="4" s="1"/>
  <c r="B1687" i="1"/>
  <c r="B1245" i="4" s="1"/>
  <c r="C1297" i="4"/>
  <c r="M1297" i="4" s="1"/>
  <c r="P1739" i="1"/>
  <c r="C1360" i="4"/>
  <c r="M1360" i="4" s="1"/>
  <c r="P1802" i="1"/>
  <c r="B1802" i="1"/>
  <c r="B1360" i="4" s="1"/>
  <c r="C1393" i="4"/>
  <c r="M1393" i="4" s="1"/>
  <c r="B1835" i="1"/>
  <c r="B1393" i="4" s="1"/>
  <c r="P1835" i="1"/>
  <c r="C1419" i="4"/>
  <c r="M1419" i="4" s="1"/>
  <c r="P1861" i="1"/>
  <c r="B1861" i="1"/>
  <c r="B1419" i="4" s="1"/>
  <c r="C1592" i="4"/>
  <c r="M1592" i="4" s="1"/>
  <c r="P2034" i="1"/>
  <c r="C1653" i="4"/>
  <c r="M1653" i="4" s="1"/>
  <c r="P2095" i="1"/>
  <c r="C1668" i="4"/>
  <c r="M1668" i="4" s="1"/>
  <c r="P2110" i="1"/>
  <c r="C1690" i="4"/>
  <c r="M1690" i="4" s="1"/>
  <c r="P2132" i="1"/>
  <c r="B2132" i="1"/>
  <c r="B1690" i="4" s="1"/>
  <c r="C1754" i="4"/>
  <c r="M1754" i="4" s="1"/>
  <c r="P2196" i="1"/>
  <c r="C1756" i="4"/>
  <c r="M1756" i="4" s="1"/>
  <c r="P2198" i="1"/>
  <c r="C1758" i="4"/>
  <c r="M1758" i="4" s="1"/>
  <c r="P2200" i="1"/>
  <c r="B2243" i="1"/>
  <c r="B1801" i="4" s="1"/>
  <c r="P2243" i="1"/>
  <c r="C1801" i="4"/>
  <c r="M1801" i="4" s="1"/>
  <c r="C2001" i="4"/>
  <c r="M2001" i="4" s="1"/>
  <c r="P2443" i="1"/>
  <c r="B2443" i="1"/>
  <c r="B2001" i="4" s="1"/>
  <c r="C2048" i="4"/>
  <c r="M2048" i="4" s="1"/>
  <c r="B2490" i="1"/>
  <c r="B2048" i="4" s="1"/>
  <c r="P2490" i="1"/>
  <c r="C2326" i="4"/>
  <c r="M2326" i="4" s="1"/>
  <c r="P2768" i="1"/>
  <c r="B2768" i="1"/>
  <c r="B2326" i="4" s="1"/>
  <c r="C683" i="4"/>
  <c r="M683" i="4" s="1"/>
  <c r="P1125" i="1"/>
  <c r="C800" i="4"/>
  <c r="M800" i="4" s="1"/>
  <c r="B1242" i="1"/>
  <c r="B800" i="4" s="1"/>
  <c r="C863" i="4"/>
  <c r="M863" i="4" s="1"/>
  <c r="P1305" i="1"/>
  <c r="C1049" i="4"/>
  <c r="M1049" i="4" s="1"/>
  <c r="B1491" i="1"/>
  <c r="B1049" i="4" s="1"/>
  <c r="C1094" i="4"/>
  <c r="M1094" i="4" s="1"/>
  <c r="P1536" i="1"/>
  <c r="C1177" i="4"/>
  <c r="M1177" i="4" s="1"/>
  <c r="B1619" i="1"/>
  <c r="B1177" i="4" s="1"/>
  <c r="C1183" i="4"/>
  <c r="M1183" i="4" s="1"/>
  <c r="B1625" i="1"/>
  <c r="B1183" i="4" s="1"/>
  <c r="P1625" i="1"/>
  <c r="C1185" i="4"/>
  <c r="M1185" i="4" s="1"/>
  <c r="P1627" i="1"/>
  <c r="C1216" i="4"/>
  <c r="M1216" i="4" s="1"/>
  <c r="P1658" i="1"/>
  <c r="B1658" i="1"/>
  <c r="B1216" i="4" s="1"/>
  <c r="C1454" i="4"/>
  <c r="M1454" i="4" s="1"/>
  <c r="P1896" i="1"/>
  <c r="C1483" i="4"/>
  <c r="M1483" i="4" s="1"/>
  <c r="B1925" i="1"/>
  <c r="B1483" i="4" s="1"/>
  <c r="P1925" i="1"/>
  <c r="C1497" i="4"/>
  <c r="M1497" i="4" s="1"/>
  <c r="B1939" i="1"/>
  <c r="B1497" i="4" s="1"/>
  <c r="C1524" i="4"/>
  <c r="M1524" i="4" s="1"/>
  <c r="P1966" i="1"/>
  <c r="C1557" i="4"/>
  <c r="M1557" i="4" s="1"/>
  <c r="P1999" i="1"/>
  <c r="C1566" i="4"/>
  <c r="M1566" i="4" s="1"/>
  <c r="P2008" i="1"/>
  <c r="C1568" i="4"/>
  <c r="M1568" i="4" s="1"/>
  <c r="P2010" i="1"/>
  <c r="P2093" i="1"/>
  <c r="C1651" i="4"/>
  <c r="M1651" i="4" s="1"/>
  <c r="C1696" i="4"/>
  <c r="M1696" i="4" s="1"/>
  <c r="P2138" i="1"/>
  <c r="B2138" i="1"/>
  <c r="B1696" i="4" s="1"/>
  <c r="C1768" i="4"/>
  <c r="M1768" i="4" s="1"/>
  <c r="B2210" i="1"/>
  <c r="B1768" i="4" s="1"/>
  <c r="C1785" i="4"/>
  <c r="M1785" i="4" s="1"/>
  <c r="P2227" i="1"/>
  <c r="C1826" i="4"/>
  <c r="M1826" i="4" s="1"/>
  <c r="P2268" i="1"/>
  <c r="C1856" i="4"/>
  <c r="M1856" i="4" s="1"/>
  <c r="P2298" i="1"/>
  <c r="C1865" i="4"/>
  <c r="M1865" i="4" s="1"/>
  <c r="B2307" i="1"/>
  <c r="B1865" i="4" s="1"/>
  <c r="P2307" i="1"/>
  <c r="P2459" i="1"/>
  <c r="C2017" i="4"/>
  <c r="M2017" i="4" s="1"/>
  <c r="B2582" i="1"/>
  <c r="B2140" i="4" s="1"/>
  <c r="C2140" i="4"/>
  <c r="M2140" i="4" s="1"/>
  <c r="P2582" i="1"/>
  <c r="C2233" i="4"/>
  <c r="M2233" i="4" s="1"/>
  <c r="P2675" i="1"/>
  <c r="B2675" i="1"/>
  <c r="B2233" i="4" s="1"/>
  <c r="P2686" i="1"/>
  <c r="B2686" i="1"/>
  <c r="B2244" i="4" s="1"/>
  <c r="C2244" i="4"/>
  <c r="M2244" i="4" s="1"/>
  <c r="C2285" i="4"/>
  <c r="M2285" i="4" s="1"/>
  <c r="P2727" i="1"/>
  <c r="B2727" i="1"/>
  <c r="B2285" i="4" s="1"/>
  <c r="C2292" i="4"/>
  <c r="M2292" i="4" s="1"/>
  <c r="B2734" i="1"/>
  <c r="B2292" i="4" s="1"/>
  <c r="P2734" i="1"/>
  <c r="C2322" i="4"/>
  <c r="M2322" i="4" s="1"/>
  <c r="P2764" i="1"/>
  <c r="C474" i="4"/>
  <c r="M474" i="4" s="1"/>
  <c r="P26" i="3"/>
  <c r="R28" i="3"/>
  <c r="G28" i="3" s="1"/>
  <c r="S30" i="3"/>
  <c r="J30" i="3" s="1"/>
  <c r="Z32" i="3"/>
  <c r="AA32" i="3" s="1"/>
  <c r="P41" i="3"/>
  <c r="B41" i="3" s="1"/>
  <c r="P52" i="3"/>
  <c r="H52" i="3" s="1"/>
  <c r="S56" i="3"/>
  <c r="W56" i="3" s="1"/>
  <c r="M86" i="3"/>
  <c r="D86" i="3" s="1"/>
  <c r="O180" i="3"/>
  <c r="C180" i="3" s="1"/>
  <c r="E180" i="3" s="1"/>
  <c r="M201" i="3"/>
  <c r="D201" i="3" s="1"/>
  <c r="N251" i="3"/>
  <c r="N253" i="3"/>
  <c r="N270" i="3"/>
  <c r="O276" i="3"/>
  <c r="C276" i="3" s="1"/>
  <c r="E276" i="3" s="1"/>
  <c r="P309" i="3"/>
  <c r="H309" i="3" s="1"/>
  <c r="Z347" i="3"/>
  <c r="AA347" i="3" s="1"/>
  <c r="S355" i="3"/>
  <c r="J355" i="3" s="1"/>
  <c r="R357" i="3"/>
  <c r="G357" i="3" s="1"/>
  <c r="N446" i="3"/>
  <c r="M457" i="3"/>
  <c r="D457" i="3" s="1"/>
  <c r="N469" i="3"/>
  <c r="N471" i="3"/>
  <c r="O473" i="3"/>
  <c r="C473" i="3" s="1"/>
  <c r="E473" i="3" s="1"/>
  <c r="D45" i="4"/>
  <c r="P555" i="1"/>
  <c r="C74" i="4"/>
  <c r="M74" i="4" s="1"/>
  <c r="T80" i="3"/>
  <c r="K80" i="3" s="1"/>
  <c r="T187" i="3"/>
  <c r="K187" i="3" s="1"/>
  <c r="T195" i="3"/>
  <c r="K195" i="3" s="1"/>
  <c r="T206" i="3"/>
  <c r="K206" i="3" s="1"/>
  <c r="T240" i="3"/>
  <c r="K240" i="3" s="1"/>
  <c r="U253" i="3"/>
  <c r="T281" i="3"/>
  <c r="K281" i="3" s="1"/>
  <c r="T345" i="3"/>
  <c r="K345" i="3" s="1"/>
  <c r="T362" i="3"/>
  <c r="K362" i="3" s="1"/>
  <c r="T397" i="3"/>
  <c r="K397" i="3" s="1"/>
  <c r="T414" i="3"/>
  <c r="K414" i="3" s="1"/>
  <c r="P906" i="1"/>
  <c r="T436" i="3"/>
  <c r="K436" i="3" s="1"/>
  <c r="P928" i="1"/>
  <c r="B956" i="1"/>
  <c r="B502" i="4" s="1"/>
  <c r="C502" i="4"/>
  <c r="M502" i="4" s="1"/>
  <c r="T478" i="3"/>
  <c r="K478" i="3" s="1"/>
  <c r="T480" i="3"/>
  <c r="K480" i="3" s="1"/>
  <c r="P993" i="1"/>
  <c r="C563" i="4"/>
  <c r="M563" i="4" s="1"/>
  <c r="P1005" i="1"/>
  <c r="P1012" i="1"/>
  <c r="P1031" i="1"/>
  <c r="P1033" i="1"/>
  <c r="C605" i="4"/>
  <c r="M605" i="4" s="1"/>
  <c r="B1047" i="1"/>
  <c r="B605" i="4" s="1"/>
  <c r="P1054" i="1"/>
  <c r="P1073" i="1"/>
  <c r="P1094" i="1"/>
  <c r="P1096" i="1"/>
  <c r="P1115" i="1"/>
  <c r="P1134" i="1"/>
  <c r="P1163" i="1"/>
  <c r="C743" i="4"/>
  <c r="M743" i="4" s="1"/>
  <c r="P1185" i="1"/>
  <c r="P1206" i="1"/>
  <c r="P1208" i="1"/>
  <c r="P1267" i="1"/>
  <c r="P1269" i="1"/>
  <c r="P1277" i="1"/>
  <c r="C871" i="4"/>
  <c r="M871" i="4" s="1"/>
  <c r="P1313" i="1"/>
  <c r="C875" i="4"/>
  <c r="M875" i="4" s="1"/>
  <c r="B1317" i="1"/>
  <c r="B875" i="4" s="1"/>
  <c r="P1340" i="1"/>
  <c r="P1342" i="1"/>
  <c r="P1385" i="1"/>
  <c r="P1387" i="1"/>
  <c r="P1399" i="1"/>
  <c r="B1424" i="1"/>
  <c r="B982" i="4" s="1"/>
  <c r="C982" i="4"/>
  <c r="M982" i="4" s="1"/>
  <c r="P1424" i="1"/>
  <c r="P1430" i="1"/>
  <c r="C1057" i="4"/>
  <c r="M1057" i="4" s="1"/>
  <c r="B1499" i="1"/>
  <c r="B1057" i="4" s="1"/>
  <c r="C1073" i="4"/>
  <c r="M1073" i="4" s="1"/>
  <c r="P1515" i="1"/>
  <c r="P1579" i="1"/>
  <c r="C1175" i="4"/>
  <c r="M1175" i="4" s="1"/>
  <c r="B1617" i="1"/>
  <c r="B1175" i="4" s="1"/>
  <c r="C1214" i="4"/>
  <c r="M1214" i="4" s="1"/>
  <c r="P1656" i="1"/>
  <c r="B1656" i="1"/>
  <c r="B1214" i="4" s="1"/>
  <c r="C1269" i="4"/>
  <c r="M1269" i="4" s="1"/>
  <c r="P1711" i="1"/>
  <c r="C1290" i="4"/>
  <c r="M1290" i="4" s="1"/>
  <c r="B1732" i="1"/>
  <c r="B1290" i="4" s="1"/>
  <c r="C1319" i="4"/>
  <c r="M1319" i="4" s="1"/>
  <c r="P1761" i="1"/>
  <c r="P1763" i="1"/>
  <c r="C1321" i="4"/>
  <c r="M1321" i="4" s="1"/>
  <c r="C1323" i="4"/>
  <c r="M1323" i="4" s="1"/>
  <c r="P1765" i="1"/>
  <c r="C1364" i="4"/>
  <c r="M1364" i="4" s="1"/>
  <c r="P1806" i="1"/>
  <c r="C1366" i="4"/>
  <c r="M1366" i="4" s="1"/>
  <c r="P1808" i="1"/>
  <c r="P1819" i="1"/>
  <c r="C1409" i="4"/>
  <c r="M1409" i="4" s="1"/>
  <c r="P1851" i="1"/>
  <c r="P1871" i="1"/>
  <c r="C1444" i="4"/>
  <c r="M1444" i="4" s="1"/>
  <c r="B1886" i="1"/>
  <c r="B1444" i="4" s="1"/>
  <c r="C1448" i="4"/>
  <c r="M1448" i="4" s="1"/>
  <c r="P1890" i="1"/>
  <c r="C1450" i="4"/>
  <c r="M1450" i="4" s="1"/>
  <c r="P1892" i="1"/>
  <c r="C1452" i="4"/>
  <c r="M1452" i="4" s="1"/>
  <c r="P1894" i="1"/>
  <c r="C1479" i="4"/>
  <c r="M1479" i="4" s="1"/>
  <c r="P1921" i="1"/>
  <c r="P1949" i="1"/>
  <c r="C1522" i="4"/>
  <c r="M1522" i="4" s="1"/>
  <c r="P1964" i="1"/>
  <c r="C1564" i="4"/>
  <c r="M1564" i="4" s="1"/>
  <c r="P2006" i="1"/>
  <c r="P2041" i="1"/>
  <c r="P2091" i="1"/>
  <c r="C1649" i="4"/>
  <c r="M1649" i="4" s="1"/>
  <c r="C1666" i="4"/>
  <c r="M1666" i="4" s="1"/>
  <c r="P2108" i="1"/>
  <c r="C1809" i="4"/>
  <c r="M1809" i="4" s="1"/>
  <c r="B2251" i="1"/>
  <c r="B1809" i="4" s="1"/>
  <c r="C1850" i="4"/>
  <c r="M1850" i="4" s="1"/>
  <c r="P2292" i="1"/>
  <c r="C1854" i="4"/>
  <c r="M1854" i="4" s="1"/>
  <c r="B2296" i="1"/>
  <c r="B1854" i="4" s="1"/>
  <c r="P2296" i="1"/>
  <c r="C1870" i="4"/>
  <c r="M1870" i="4" s="1"/>
  <c r="B2312" i="1"/>
  <c r="B1870" i="4" s="1"/>
  <c r="P2403" i="1"/>
  <c r="P2405" i="1"/>
  <c r="P2417" i="1"/>
  <c r="P2419" i="1"/>
  <c r="C2011" i="4"/>
  <c r="M2011" i="4" s="1"/>
  <c r="P2453" i="1"/>
  <c r="C2097" i="4"/>
  <c r="M2097" i="4" s="1"/>
  <c r="P2539" i="1"/>
  <c r="B2539" i="1"/>
  <c r="B2097" i="4" s="1"/>
  <c r="P2684" i="1"/>
  <c r="B2684" i="1"/>
  <c r="B2242" i="4" s="1"/>
  <c r="C2242" i="4"/>
  <c r="M2242" i="4" s="1"/>
  <c r="C2261" i="4"/>
  <c r="M2261" i="4" s="1"/>
  <c r="P2703" i="1"/>
  <c r="P2705" i="1"/>
  <c r="C2263" i="4"/>
  <c r="M2263" i="4" s="1"/>
  <c r="C2265" i="4"/>
  <c r="M2265" i="4" s="1"/>
  <c r="P2707" i="1"/>
  <c r="B2762" i="1"/>
  <c r="B2320" i="4" s="1"/>
  <c r="C2320" i="4"/>
  <c r="M2320" i="4" s="1"/>
  <c r="P2762" i="1"/>
  <c r="C2377" i="4"/>
  <c r="M2377" i="4" s="1"/>
  <c r="P2819" i="1"/>
  <c r="C2379" i="4"/>
  <c r="M2379" i="4" s="1"/>
  <c r="P2821" i="1"/>
  <c r="R444" i="3"/>
  <c r="G444" i="3" s="1"/>
  <c r="T23" i="3"/>
  <c r="K23" i="3" s="1"/>
  <c r="T75" i="3"/>
  <c r="K75" i="3" s="1"/>
  <c r="T77" i="3"/>
  <c r="K77" i="3" s="1"/>
  <c r="T103" i="3"/>
  <c r="K103" i="3" s="1"/>
  <c r="C180" i="4"/>
  <c r="M180" i="4" s="1"/>
  <c r="B679" i="1"/>
  <c r="T220" i="3"/>
  <c r="K220" i="3" s="1"/>
  <c r="T237" i="3"/>
  <c r="K237" i="3" s="1"/>
  <c r="T263" i="3"/>
  <c r="K263" i="3" s="1"/>
  <c r="T282" i="3"/>
  <c r="K282" i="3" s="1"/>
  <c r="T302" i="3"/>
  <c r="K302" i="3" s="1"/>
  <c r="T344" i="3"/>
  <c r="K344" i="3" s="1"/>
  <c r="T387" i="3"/>
  <c r="K387" i="3" s="1"/>
  <c r="B917" i="1"/>
  <c r="B463" i="4" s="1"/>
  <c r="C463" i="4"/>
  <c r="M463" i="4" s="1"/>
  <c r="T437" i="3"/>
  <c r="K437" i="3" s="1"/>
  <c r="C545" i="4"/>
  <c r="M545" i="4" s="1"/>
  <c r="B987" i="1"/>
  <c r="B545" i="4" s="1"/>
  <c r="C756" i="4"/>
  <c r="M756" i="4" s="1"/>
  <c r="B1198" i="1"/>
  <c r="B756" i="4" s="1"/>
  <c r="C799" i="4"/>
  <c r="M799" i="4" s="1"/>
  <c r="P1241" i="1"/>
  <c r="C819" i="4"/>
  <c r="M819" i="4" s="1"/>
  <c r="B1261" i="1"/>
  <c r="B819" i="4" s="1"/>
  <c r="C878" i="4"/>
  <c r="M878" i="4" s="1"/>
  <c r="P1320" i="1"/>
  <c r="B1320" i="1"/>
  <c r="B878" i="4" s="1"/>
  <c r="C935" i="4"/>
  <c r="M935" i="4" s="1"/>
  <c r="B1377" i="1"/>
  <c r="B935" i="4" s="1"/>
  <c r="C981" i="4"/>
  <c r="M981" i="4" s="1"/>
  <c r="B1423" i="1"/>
  <c r="B981" i="4" s="1"/>
  <c r="C1018" i="4"/>
  <c r="M1018" i="4" s="1"/>
  <c r="B1460" i="1"/>
  <c r="B1018" i="4" s="1"/>
  <c r="C1046" i="4"/>
  <c r="M1046" i="4" s="1"/>
  <c r="P1488" i="1"/>
  <c r="C1048" i="4"/>
  <c r="M1048" i="4" s="1"/>
  <c r="P1490" i="1"/>
  <c r="C1052" i="4"/>
  <c r="M1052" i="4" s="1"/>
  <c r="P1494" i="1"/>
  <c r="C1058" i="4"/>
  <c r="M1058" i="4" s="1"/>
  <c r="P1500" i="1"/>
  <c r="C1060" i="4"/>
  <c r="M1060" i="4" s="1"/>
  <c r="P1502" i="1"/>
  <c r="C1114" i="4"/>
  <c r="M1114" i="4" s="1"/>
  <c r="B1556" i="1"/>
  <c r="B1114" i="4" s="1"/>
  <c r="C1149" i="4"/>
  <c r="M1149" i="4" s="1"/>
  <c r="B1591" i="1"/>
  <c r="B1149" i="4" s="1"/>
  <c r="B1595" i="1"/>
  <c r="B1153" i="4" s="1"/>
  <c r="C1153" i="4"/>
  <c r="M1153" i="4" s="1"/>
  <c r="P1595" i="1"/>
  <c r="C1234" i="4"/>
  <c r="M1234" i="4" s="1"/>
  <c r="B1676" i="1"/>
  <c r="B1234" i="4" s="1"/>
  <c r="P1676" i="1"/>
  <c r="C1281" i="4"/>
  <c r="M1281" i="4" s="1"/>
  <c r="B1723" i="1"/>
  <c r="B1281" i="4" s="1"/>
  <c r="C1285" i="4"/>
  <c r="M1285" i="4" s="1"/>
  <c r="P1727" i="1"/>
  <c r="C1314" i="4"/>
  <c r="M1314" i="4" s="1"/>
  <c r="B1756" i="1"/>
  <c r="B1314" i="4" s="1"/>
  <c r="C1328" i="4"/>
  <c r="M1328" i="4" s="1"/>
  <c r="B1770" i="1"/>
  <c r="B1328" i="4" s="1"/>
  <c r="C1379" i="4"/>
  <c r="M1379" i="4" s="1"/>
  <c r="B1821" i="1"/>
  <c r="B1379" i="4" s="1"/>
  <c r="C1478" i="4"/>
  <c r="M1478" i="4" s="1"/>
  <c r="B1920" i="1"/>
  <c r="B1478" i="4" s="1"/>
  <c r="P1920" i="1"/>
  <c r="C1521" i="4"/>
  <c r="M1521" i="4" s="1"/>
  <c r="P1963" i="1"/>
  <c r="C1546" i="4"/>
  <c r="M1546" i="4" s="1"/>
  <c r="P1988" i="1"/>
  <c r="B1988" i="1"/>
  <c r="B1546" i="4" s="1"/>
  <c r="C1605" i="4"/>
  <c r="M1605" i="4" s="1"/>
  <c r="P2047" i="1"/>
  <c r="C1665" i="4"/>
  <c r="M1665" i="4" s="1"/>
  <c r="P2107" i="1"/>
  <c r="C1864" i="4"/>
  <c r="M1864" i="4" s="1"/>
  <c r="P2306" i="1"/>
  <c r="C1909" i="4"/>
  <c r="M1909" i="4" s="1"/>
  <c r="P2351" i="1"/>
  <c r="C1979" i="4"/>
  <c r="M1979" i="4" s="1"/>
  <c r="P2421" i="1"/>
  <c r="B2421" i="1"/>
  <c r="B1979" i="4" s="1"/>
  <c r="C2021" i="4"/>
  <c r="M2021" i="4" s="1"/>
  <c r="P2463" i="1"/>
  <c r="B2463" i="1"/>
  <c r="B2021" i="4" s="1"/>
  <c r="C2089" i="4"/>
  <c r="M2089" i="4" s="1"/>
  <c r="B2531" i="1"/>
  <c r="B2089" i="4" s="1"/>
  <c r="P2531" i="1"/>
  <c r="C2115" i="4"/>
  <c r="M2115" i="4" s="1"/>
  <c r="P2557" i="1"/>
  <c r="C2137" i="4"/>
  <c r="M2137" i="4" s="1"/>
  <c r="P2579" i="1"/>
  <c r="C2139" i="4"/>
  <c r="M2139" i="4" s="1"/>
  <c r="P2581" i="1"/>
  <c r="C2399" i="4"/>
  <c r="M2399" i="4" s="1"/>
  <c r="B2841" i="1"/>
  <c r="B2399" i="4" s="1"/>
  <c r="S444" i="3"/>
  <c r="W444" i="3" s="1"/>
  <c r="A38" i="4"/>
  <c r="A40" i="4"/>
  <c r="D42" i="4"/>
  <c r="T36" i="3"/>
  <c r="K36" i="3" s="1"/>
  <c r="T92" i="3"/>
  <c r="K92" i="3" s="1"/>
  <c r="T110" i="3"/>
  <c r="K110" i="3" s="1"/>
  <c r="P148" i="3"/>
  <c r="H148" i="3" s="1"/>
  <c r="B677" i="1"/>
  <c r="B700" i="1"/>
  <c r="C208" i="4"/>
  <c r="M208" i="4" s="1"/>
  <c r="T248" i="3"/>
  <c r="K248" i="3" s="1"/>
  <c r="T278" i="3"/>
  <c r="K278" i="3" s="1"/>
  <c r="T323" i="3"/>
  <c r="K323" i="3" s="1"/>
  <c r="T325" i="3"/>
  <c r="K325" i="3" s="1"/>
  <c r="T342" i="3"/>
  <c r="K342" i="3" s="1"/>
  <c r="T370" i="3"/>
  <c r="K370" i="3" s="1"/>
  <c r="T372" i="3"/>
  <c r="K372" i="3" s="1"/>
  <c r="T374" i="3"/>
  <c r="K374" i="3" s="1"/>
  <c r="T383" i="3"/>
  <c r="K383" i="3" s="1"/>
  <c r="T385" i="3"/>
  <c r="K385" i="3" s="1"/>
  <c r="B889" i="1"/>
  <c r="T428" i="3"/>
  <c r="K428" i="3" s="1"/>
  <c r="B993" i="1"/>
  <c r="B551" i="4" s="1"/>
  <c r="B1012" i="1"/>
  <c r="B570" i="4" s="1"/>
  <c r="B1031" i="1"/>
  <c r="B589" i="4" s="1"/>
  <c r="B1033" i="1"/>
  <c r="B591" i="4" s="1"/>
  <c r="C608" i="4"/>
  <c r="M608" i="4" s="1"/>
  <c r="P1050" i="1"/>
  <c r="B1054" i="1"/>
  <c r="B612" i="4" s="1"/>
  <c r="B1073" i="1"/>
  <c r="B631" i="4" s="1"/>
  <c r="C650" i="4"/>
  <c r="M650" i="4" s="1"/>
  <c r="B1092" i="1"/>
  <c r="B650" i="4" s="1"/>
  <c r="B1094" i="1"/>
  <c r="B652" i="4" s="1"/>
  <c r="B1096" i="1"/>
  <c r="B654" i="4" s="1"/>
  <c r="B1115" i="1"/>
  <c r="B673" i="4" s="1"/>
  <c r="B1134" i="1"/>
  <c r="B692" i="4" s="1"/>
  <c r="C713" i="4"/>
  <c r="M713" i="4" s="1"/>
  <c r="P1155" i="1"/>
  <c r="B1163" i="1"/>
  <c r="B721" i="4" s="1"/>
  <c r="C754" i="4"/>
  <c r="M754" i="4" s="1"/>
  <c r="B1196" i="1"/>
  <c r="B754" i="4" s="1"/>
  <c r="C758" i="4"/>
  <c r="M758" i="4" s="1"/>
  <c r="P1200" i="1"/>
  <c r="B1206" i="1"/>
  <c r="B764" i="4" s="1"/>
  <c r="B1208" i="1"/>
  <c r="B766" i="4" s="1"/>
  <c r="C817" i="4"/>
  <c r="M817" i="4" s="1"/>
  <c r="B1259" i="1"/>
  <c r="B817" i="4" s="1"/>
  <c r="B1267" i="1"/>
  <c r="B825" i="4" s="1"/>
  <c r="B1269" i="1"/>
  <c r="B827" i="4" s="1"/>
  <c r="B1277" i="1"/>
  <c r="B835" i="4" s="1"/>
  <c r="C890" i="4"/>
  <c r="M890" i="4" s="1"/>
  <c r="B1332" i="1"/>
  <c r="B890" i="4" s="1"/>
  <c r="C894" i="4"/>
  <c r="M894" i="4" s="1"/>
  <c r="P1336" i="1"/>
  <c r="B1340" i="1"/>
  <c r="B898" i="4" s="1"/>
  <c r="B1342" i="1"/>
  <c r="B900" i="4" s="1"/>
  <c r="B1385" i="1"/>
  <c r="B943" i="4" s="1"/>
  <c r="B1387" i="1"/>
  <c r="B945" i="4" s="1"/>
  <c r="B1399" i="1"/>
  <c r="B957" i="4" s="1"/>
  <c r="C975" i="4"/>
  <c r="M975" i="4" s="1"/>
  <c r="P1417" i="1"/>
  <c r="C979" i="4"/>
  <c r="M979" i="4" s="1"/>
  <c r="B1421" i="1"/>
  <c r="B979" i="4" s="1"/>
  <c r="B1430" i="1"/>
  <c r="B988" i="4" s="1"/>
  <c r="C1044" i="4"/>
  <c r="M1044" i="4" s="1"/>
  <c r="P1486" i="1"/>
  <c r="C1089" i="4"/>
  <c r="M1089" i="4" s="1"/>
  <c r="B1531" i="1"/>
  <c r="B1089" i="4" s="1"/>
  <c r="P1531" i="1"/>
  <c r="C1112" i="4"/>
  <c r="M1112" i="4" s="1"/>
  <c r="B1554" i="1"/>
  <c r="B1112" i="4" s="1"/>
  <c r="C1135" i="4"/>
  <c r="M1135" i="4" s="1"/>
  <c r="B1577" i="1"/>
  <c r="B1135" i="4" s="1"/>
  <c r="B1579" i="1"/>
  <c r="B1137" i="4" s="1"/>
  <c r="C1141" i="4"/>
  <c r="M1141" i="4" s="1"/>
  <c r="P1583" i="1"/>
  <c r="C1147" i="4"/>
  <c r="M1147" i="4" s="1"/>
  <c r="B1589" i="1"/>
  <c r="B1147" i="4" s="1"/>
  <c r="C1199" i="4"/>
  <c r="M1199" i="4" s="1"/>
  <c r="P1641" i="1"/>
  <c r="C1201" i="4"/>
  <c r="M1201" i="4" s="1"/>
  <c r="P1643" i="1"/>
  <c r="C1203" i="4"/>
  <c r="M1203" i="4" s="1"/>
  <c r="P1645" i="1"/>
  <c r="C1279" i="4"/>
  <c r="M1279" i="4" s="1"/>
  <c r="P1721" i="1"/>
  <c r="B1721" i="1"/>
  <c r="B1279" i="4" s="1"/>
  <c r="C1304" i="4"/>
  <c r="M1304" i="4" s="1"/>
  <c r="B1746" i="1"/>
  <c r="B1304" i="4" s="1"/>
  <c r="C1306" i="4"/>
  <c r="M1306" i="4" s="1"/>
  <c r="P1748" i="1"/>
  <c r="C1334" i="4"/>
  <c r="M1334" i="4" s="1"/>
  <c r="P1776" i="1"/>
  <c r="C1359" i="4"/>
  <c r="M1359" i="4" s="1"/>
  <c r="P1801" i="1"/>
  <c r="C1375" i="4"/>
  <c r="M1375" i="4" s="1"/>
  <c r="B1817" i="1"/>
  <c r="B1375" i="4" s="1"/>
  <c r="B1819" i="1"/>
  <c r="B1377" i="4" s="1"/>
  <c r="B1871" i="1"/>
  <c r="B1429" i="4" s="1"/>
  <c r="C1472" i="4"/>
  <c r="M1472" i="4" s="1"/>
  <c r="P1914" i="1"/>
  <c r="B1949" i="1"/>
  <c r="B1507" i="4" s="1"/>
  <c r="C1588" i="4"/>
  <c r="M1588" i="4" s="1"/>
  <c r="B2030" i="1"/>
  <c r="B1588" i="4" s="1"/>
  <c r="P2030" i="1"/>
  <c r="C1590" i="4"/>
  <c r="M1590" i="4" s="1"/>
  <c r="P2032" i="1"/>
  <c r="C1603" i="4"/>
  <c r="M1603" i="4" s="1"/>
  <c r="B2045" i="1"/>
  <c r="B1603" i="4" s="1"/>
  <c r="P2045" i="1"/>
  <c r="C1674" i="4"/>
  <c r="M1674" i="4" s="1"/>
  <c r="B2116" i="1"/>
  <c r="B1674" i="4" s="1"/>
  <c r="C1823" i="4"/>
  <c r="M1823" i="4" s="1"/>
  <c r="B2265" i="1"/>
  <c r="B1823" i="4" s="1"/>
  <c r="P2265" i="1"/>
  <c r="C1869" i="4"/>
  <c r="M1869" i="4" s="1"/>
  <c r="P2311" i="1"/>
  <c r="B2311" i="1"/>
  <c r="B1869" i="4" s="1"/>
  <c r="C1950" i="4"/>
  <c r="M1950" i="4" s="1"/>
  <c r="P2392" i="1"/>
  <c r="B2392" i="1"/>
  <c r="B1950" i="4" s="1"/>
  <c r="B2403" i="1"/>
  <c r="B1961" i="4" s="1"/>
  <c r="B2405" i="1"/>
  <c r="B1963" i="4" s="1"/>
  <c r="C1973" i="4"/>
  <c r="M1973" i="4" s="1"/>
  <c r="B2415" i="1"/>
  <c r="B1973" i="4" s="1"/>
  <c r="B2417" i="1"/>
  <c r="B1975" i="4" s="1"/>
  <c r="B2419" i="1"/>
  <c r="B1977" i="4" s="1"/>
  <c r="B2441" i="1"/>
  <c r="B1999" i="4" s="1"/>
  <c r="C1999" i="4"/>
  <c r="M1999" i="4" s="1"/>
  <c r="P2441" i="1"/>
  <c r="C2008" i="4"/>
  <c r="M2008" i="4" s="1"/>
  <c r="P2450" i="1"/>
  <c r="B2450" i="1"/>
  <c r="B2008" i="4" s="1"/>
  <c r="B2553" i="1"/>
  <c r="B2111" i="4" s="1"/>
  <c r="B2717" i="1"/>
  <c r="B2275" i="4" s="1"/>
  <c r="C2275" i="4"/>
  <c r="M2275" i="4" s="1"/>
  <c r="P2717" i="1"/>
  <c r="C2397" i="4"/>
  <c r="M2397" i="4" s="1"/>
  <c r="B2839" i="1"/>
  <c r="B2397" i="4" s="1"/>
  <c r="B2854" i="1"/>
  <c r="B2412" i="4" s="1"/>
  <c r="C2412" i="4"/>
  <c r="M2412" i="4" s="1"/>
  <c r="P2854" i="1"/>
  <c r="C710" i="4"/>
  <c r="M710" i="4" s="1"/>
  <c r="T465" i="3"/>
  <c r="K465" i="3" s="1"/>
  <c r="C831" i="4"/>
  <c r="M831" i="4" s="1"/>
  <c r="P1273" i="1"/>
  <c r="C833" i="4"/>
  <c r="M833" i="4" s="1"/>
  <c r="P1275" i="1"/>
  <c r="C892" i="4"/>
  <c r="M892" i="4" s="1"/>
  <c r="P1334" i="1"/>
  <c r="B1409" i="1"/>
  <c r="B967" i="4" s="1"/>
  <c r="C967" i="4"/>
  <c r="M967" i="4" s="1"/>
  <c r="C1034" i="4"/>
  <c r="M1034" i="4" s="1"/>
  <c r="B1476" i="1"/>
  <c r="B1034" i="4" s="1"/>
  <c r="C1042" i="4"/>
  <c r="M1042" i="4" s="1"/>
  <c r="B1484" i="1"/>
  <c r="B1042" i="4" s="1"/>
  <c r="P1484" i="1"/>
  <c r="C1081" i="4"/>
  <c r="M1081" i="4" s="1"/>
  <c r="P1523" i="1"/>
  <c r="C1133" i="4"/>
  <c r="M1133" i="4" s="1"/>
  <c r="B1575" i="1"/>
  <c r="B1133" i="4" s="1"/>
  <c r="C1195" i="4"/>
  <c r="M1195" i="4" s="1"/>
  <c r="P1637" i="1"/>
  <c r="C1197" i="4"/>
  <c r="M1197" i="4" s="1"/>
  <c r="P1639" i="1"/>
  <c r="C1277" i="4"/>
  <c r="M1277" i="4" s="1"/>
  <c r="P1719" i="1"/>
  <c r="B1719" i="1"/>
  <c r="B1277" i="4" s="1"/>
  <c r="C1332" i="4"/>
  <c r="M1332" i="4" s="1"/>
  <c r="P1774" i="1"/>
  <c r="C1349" i="4"/>
  <c r="M1349" i="4" s="1"/>
  <c r="B1791" i="1"/>
  <c r="B1349" i="4" s="1"/>
  <c r="C1357" i="4"/>
  <c r="M1357" i="4" s="1"/>
  <c r="P1799" i="1"/>
  <c r="C1427" i="4"/>
  <c r="M1427" i="4" s="1"/>
  <c r="P1869" i="1"/>
  <c r="C1468" i="4"/>
  <c r="M1468" i="4" s="1"/>
  <c r="B1910" i="1"/>
  <c r="B1468" i="4" s="1"/>
  <c r="P1910" i="1"/>
  <c r="C1470" i="4"/>
  <c r="M1470" i="4" s="1"/>
  <c r="P1912" i="1"/>
  <c r="C1561" i="4"/>
  <c r="M1561" i="4" s="1"/>
  <c r="P2003" i="1"/>
  <c r="B2003" i="1"/>
  <c r="B1561" i="4" s="1"/>
  <c r="C1663" i="4"/>
  <c r="M1663" i="4" s="1"/>
  <c r="B2105" i="1"/>
  <c r="B1663" i="4" s="1"/>
  <c r="P2105" i="1"/>
  <c r="C1780" i="4"/>
  <c r="M1780" i="4" s="1"/>
  <c r="P2222" i="1"/>
  <c r="C1782" i="4"/>
  <c r="M1782" i="4" s="1"/>
  <c r="P2224" i="1"/>
  <c r="C1862" i="4"/>
  <c r="M1862" i="4" s="1"/>
  <c r="P2304" i="1"/>
  <c r="B2304" i="1"/>
  <c r="B1862" i="4" s="1"/>
  <c r="C1907" i="4"/>
  <c r="M1907" i="4" s="1"/>
  <c r="P2349" i="1"/>
  <c r="C1948" i="4"/>
  <c r="M1948" i="4" s="1"/>
  <c r="P2390" i="1"/>
  <c r="B2390" i="1"/>
  <c r="B1948" i="4" s="1"/>
  <c r="C1959" i="4"/>
  <c r="M1959" i="4" s="1"/>
  <c r="B2401" i="1"/>
  <c r="B1959" i="4" s="1"/>
  <c r="C1971" i="4"/>
  <c r="M1971" i="4" s="1"/>
  <c r="B2413" i="1"/>
  <c r="B1971" i="4" s="1"/>
  <c r="C2040" i="4"/>
  <c r="M2040" i="4" s="1"/>
  <c r="B2482" i="1"/>
  <c r="B2040" i="4" s="1"/>
  <c r="P2482" i="1"/>
  <c r="C2053" i="4"/>
  <c r="M2053" i="4" s="1"/>
  <c r="B2495" i="1"/>
  <c r="B2053" i="4" s="1"/>
  <c r="P2495" i="1"/>
  <c r="C2202" i="4"/>
  <c r="M2202" i="4" s="1"/>
  <c r="P2644" i="1"/>
  <c r="B2644" i="1"/>
  <c r="B2202" i="4" s="1"/>
  <c r="C2280" i="4"/>
  <c r="M2280" i="4" s="1"/>
  <c r="B2722" i="1"/>
  <c r="B2280" i="4" s="1"/>
  <c r="P2722" i="1"/>
  <c r="P2772" i="1"/>
  <c r="B2772" i="1"/>
  <c r="B2330" i="4" s="1"/>
  <c r="C725" i="4"/>
  <c r="M725" i="4" s="1"/>
  <c r="C719" i="4"/>
  <c r="M719" i="4" s="1"/>
  <c r="P1161" i="1"/>
  <c r="C910" i="4"/>
  <c r="M910" i="4" s="1"/>
  <c r="B1352" i="1"/>
  <c r="B910" i="4" s="1"/>
  <c r="Z15" i="3"/>
  <c r="AA15" i="3" s="1"/>
  <c r="M28" i="3"/>
  <c r="D28" i="3" s="1"/>
  <c r="N30" i="3"/>
  <c r="R60" i="3"/>
  <c r="G60" i="3" s="1"/>
  <c r="R135" i="3"/>
  <c r="G135" i="3" s="1"/>
  <c r="D36" i="4"/>
  <c r="T32" i="3"/>
  <c r="K32" i="3" s="1"/>
  <c r="T86" i="3"/>
  <c r="K86" i="3" s="1"/>
  <c r="T131" i="3"/>
  <c r="K131" i="3" s="1"/>
  <c r="T135" i="3"/>
  <c r="K135" i="3" s="1"/>
  <c r="T150" i="3"/>
  <c r="K150" i="3" s="1"/>
  <c r="T180" i="3"/>
  <c r="K180" i="3" s="1"/>
  <c r="T201" i="3"/>
  <c r="K201" i="3" s="1"/>
  <c r="P761" i="1"/>
  <c r="C304" i="4"/>
  <c r="M304" i="4" s="1"/>
  <c r="T276" i="3"/>
  <c r="K276" i="3" s="1"/>
  <c r="T298" i="3"/>
  <c r="K298" i="3" s="1"/>
  <c r="T317" i="3"/>
  <c r="K317" i="3" s="1"/>
  <c r="T334" i="3"/>
  <c r="K334" i="3" s="1"/>
  <c r="T336" i="3"/>
  <c r="K336" i="3" s="1"/>
  <c r="T351" i="3"/>
  <c r="K351" i="3" s="1"/>
  <c r="T359" i="3"/>
  <c r="K359" i="3" s="1"/>
  <c r="C407" i="4"/>
  <c r="M407" i="4" s="1"/>
  <c r="P863" i="1"/>
  <c r="T446" i="3"/>
  <c r="K446" i="3" s="1"/>
  <c r="T469" i="3"/>
  <c r="K469" i="3" s="1"/>
  <c r="T471" i="3"/>
  <c r="K471" i="3" s="1"/>
  <c r="T473" i="3"/>
  <c r="K473" i="3" s="1"/>
  <c r="C593" i="4"/>
  <c r="M593" i="4" s="1"/>
  <c r="P1035" i="1"/>
  <c r="C635" i="4"/>
  <c r="M635" i="4" s="1"/>
  <c r="B1077" i="1"/>
  <c r="B635" i="4" s="1"/>
  <c r="C770" i="4"/>
  <c r="M770" i="4" s="1"/>
  <c r="B1212" i="1"/>
  <c r="B770" i="4" s="1"/>
  <c r="P1212" i="1"/>
  <c r="C829" i="4"/>
  <c r="M829" i="4" s="1"/>
  <c r="P1271" i="1"/>
  <c r="C849" i="4"/>
  <c r="M849" i="4" s="1"/>
  <c r="B1291" i="1"/>
  <c r="B849" i="4" s="1"/>
  <c r="C902" i="4"/>
  <c r="M902" i="4" s="1"/>
  <c r="P1344" i="1"/>
  <c r="C908" i="4"/>
  <c r="M908" i="4" s="1"/>
  <c r="P1350" i="1"/>
  <c r="B1350" i="1"/>
  <c r="B908" i="4" s="1"/>
  <c r="C955" i="4"/>
  <c r="M955" i="4" s="1"/>
  <c r="P1397" i="1"/>
  <c r="C959" i="4"/>
  <c r="M959" i="4" s="1"/>
  <c r="P1401" i="1"/>
  <c r="C986" i="4"/>
  <c r="M986" i="4" s="1"/>
  <c r="P1428" i="1"/>
  <c r="C990" i="4"/>
  <c r="M990" i="4" s="1"/>
  <c r="P1432" i="1"/>
  <c r="C1077" i="4"/>
  <c r="M1077" i="4" s="1"/>
  <c r="P1519" i="1"/>
  <c r="C1079" i="4"/>
  <c r="M1079" i="4" s="1"/>
  <c r="P1521" i="1"/>
  <c r="C1131" i="4"/>
  <c r="M1131" i="4" s="1"/>
  <c r="B1573" i="1"/>
  <c r="B1131" i="4" s="1"/>
  <c r="C1193" i="4"/>
  <c r="M1193" i="4" s="1"/>
  <c r="P1635" i="1"/>
  <c r="C1302" i="4"/>
  <c r="M1302" i="4" s="1"/>
  <c r="B1744" i="1"/>
  <c r="B1302" i="4" s="1"/>
  <c r="C1351" i="4"/>
  <c r="M1351" i="4" s="1"/>
  <c r="P1793" i="1"/>
  <c r="C1423" i="4"/>
  <c r="M1423" i="4" s="1"/>
  <c r="B1865" i="1"/>
  <c r="B1423" i="4" s="1"/>
  <c r="P1865" i="1"/>
  <c r="C1425" i="4"/>
  <c r="M1425" i="4" s="1"/>
  <c r="P1867" i="1"/>
  <c r="C1462" i="4"/>
  <c r="M1462" i="4" s="1"/>
  <c r="P1904" i="1"/>
  <c r="C1464" i="4"/>
  <c r="M1464" i="4" s="1"/>
  <c r="P1906" i="1"/>
  <c r="C1515" i="4"/>
  <c r="M1515" i="4" s="1"/>
  <c r="B1957" i="1"/>
  <c r="B1515" i="4" s="1"/>
  <c r="C1540" i="4"/>
  <c r="M1540" i="4" s="1"/>
  <c r="P1982" i="1"/>
  <c r="C1576" i="4"/>
  <c r="M1576" i="4" s="1"/>
  <c r="P2018" i="1"/>
  <c r="C1578" i="4"/>
  <c r="M1578" i="4" s="1"/>
  <c r="P2020" i="1"/>
  <c r="C1584" i="4"/>
  <c r="M1584" i="4" s="1"/>
  <c r="B2026" i="1"/>
  <c r="B1584" i="4" s="1"/>
  <c r="P2026" i="1"/>
  <c r="C1828" i="4"/>
  <c r="M1828" i="4" s="1"/>
  <c r="P2270" i="1"/>
  <c r="B2270" i="1"/>
  <c r="B1828" i="4" s="1"/>
  <c r="C1903" i="4"/>
  <c r="M1903" i="4" s="1"/>
  <c r="B2345" i="1"/>
  <c r="B1903" i="4" s="1"/>
  <c r="P2345" i="1"/>
  <c r="C1969" i="4"/>
  <c r="M1969" i="4" s="1"/>
  <c r="P2411" i="1"/>
  <c r="B2411" i="1"/>
  <c r="B1969" i="4" s="1"/>
  <c r="C2006" i="4"/>
  <c r="M2006" i="4" s="1"/>
  <c r="B2448" i="1"/>
  <c r="B2006" i="4" s="1"/>
  <c r="P2448" i="1"/>
  <c r="C2019" i="4"/>
  <c r="M2019" i="4" s="1"/>
  <c r="P2461" i="1"/>
  <c r="B2461" i="1"/>
  <c r="B2019" i="4" s="1"/>
  <c r="C2081" i="4"/>
  <c r="M2081" i="4" s="1"/>
  <c r="P2523" i="1"/>
  <c r="C2296" i="4"/>
  <c r="M2296" i="4" s="1"/>
  <c r="P2738" i="1"/>
  <c r="B2738" i="1"/>
  <c r="B2296" i="4" s="1"/>
  <c r="C2351" i="4"/>
  <c r="M2351" i="4" s="1"/>
  <c r="P2793" i="1"/>
  <c r="B2793" i="1"/>
  <c r="B2351" i="4" s="1"/>
  <c r="B2837" i="1"/>
  <c r="B2395" i="4" s="1"/>
  <c r="C2395" i="4"/>
  <c r="M2395" i="4" s="1"/>
  <c r="P2837" i="1"/>
  <c r="AB146" i="3"/>
  <c r="T164" i="3"/>
  <c r="K164" i="3" s="1"/>
  <c r="T222" i="3"/>
  <c r="K222" i="3" s="1"/>
  <c r="T224" i="3"/>
  <c r="K224" i="3" s="1"/>
  <c r="T226" i="3"/>
  <c r="K226" i="3" s="1"/>
  <c r="T243" i="3"/>
  <c r="K243" i="3" s="1"/>
  <c r="T260" i="3"/>
  <c r="K260" i="3" s="1"/>
  <c r="P753" i="1"/>
  <c r="C295" i="4"/>
  <c r="M295" i="4" s="1"/>
  <c r="B792" i="1"/>
  <c r="C336" i="4"/>
  <c r="M336" i="4" s="1"/>
  <c r="T320" i="3"/>
  <c r="K320" i="3" s="1"/>
  <c r="T324" i="3"/>
  <c r="K324" i="3" s="1"/>
  <c r="T339" i="3"/>
  <c r="K339" i="3" s="1"/>
  <c r="T341" i="3"/>
  <c r="K341" i="3" s="1"/>
  <c r="T360" i="3"/>
  <c r="K360" i="3" s="1"/>
  <c r="T369" i="3"/>
  <c r="K369" i="3" s="1"/>
  <c r="B900" i="1"/>
  <c r="C446" i="4"/>
  <c r="M446" i="4" s="1"/>
  <c r="T426" i="3"/>
  <c r="K426" i="3" s="1"/>
  <c r="T450" i="3"/>
  <c r="K450" i="3" s="1"/>
  <c r="C773" i="4"/>
  <c r="M773" i="4" s="1"/>
  <c r="P1215" i="1"/>
  <c r="C815" i="4"/>
  <c r="M815" i="4" s="1"/>
  <c r="B1257" i="1"/>
  <c r="B815" i="4" s="1"/>
  <c r="C997" i="4"/>
  <c r="M997" i="4" s="1"/>
  <c r="B1439" i="1"/>
  <c r="B997" i="4" s="1"/>
  <c r="C1030" i="4"/>
  <c r="M1030" i="4" s="1"/>
  <c r="P1472" i="1"/>
  <c r="P1516" i="1"/>
  <c r="P1518" i="1"/>
  <c r="P1549" i="1"/>
  <c r="P1551" i="1"/>
  <c r="P1561" i="1"/>
  <c r="C1157" i="4"/>
  <c r="M1157" i="4" s="1"/>
  <c r="P1599" i="1"/>
  <c r="P1606" i="1"/>
  <c r="P1612" i="1"/>
  <c r="P1622" i="1"/>
  <c r="P1665" i="1"/>
  <c r="P1726" i="1"/>
  <c r="P1785" i="1"/>
  <c r="P1830" i="1"/>
  <c r="P1846" i="1"/>
  <c r="P1889" i="1"/>
  <c r="C1477" i="4"/>
  <c r="M1477" i="4" s="1"/>
  <c r="P1919" i="1"/>
  <c r="P1936" i="1"/>
  <c r="C1499" i="4"/>
  <c r="M1499" i="4" s="1"/>
  <c r="B1941" i="1"/>
  <c r="B1499" i="4" s="1"/>
  <c r="C1501" i="4"/>
  <c r="M1501" i="4" s="1"/>
  <c r="P1943" i="1"/>
  <c r="C1509" i="4"/>
  <c r="M1509" i="4" s="1"/>
  <c r="P1951" i="1"/>
  <c r="C1513" i="4"/>
  <c r="M1513" i="4" s="1"/>
  <c r="B1955" i="1"/>
  <c r="B1513" i="4" s="1"/>
  <c r="C1519" i="4"/>
  <c r="M1519" i="4" s="1"/>
  <c r="P1961" i="1"/>
  <c r="C1776" i="4"/>
  <c r="M1776" i="4" s="1"/>
  <c r="B2218" i="1"/>
  <c r="B1776" i="4" s="1"/>
  <c r="P2230" i="1"/>
  <c r="P2232" i="1"/>
  <c r="C1797" i="4"/>
  <c r="M1797" i="4" s="1"/>
  <c r="P2239" i="1"/>
  <c r="B2315" i="1"/>
  <c r="B1873" i="4" s="1"/>
  <c r="P2315" i="1"/>
  <c r="C1946" i="4"/>
  <c r="M1946" i="4" s="1"/>
  <c r="P2388" i="1"/>
  <c r="C1955" i="4"/>
  <c r="M1955" i="4" s="1"/>
  <c r="B2397" i="1"/>
  <c r="B1955" i="4" s="1"/>
  <c r="P2397" i="1"/>
  <c r="C2010" i="4"/>
  <c r="M2010" i="4" s="1"/>
  <c r="P2452" i="1"/>
  <c r="C2025" i="4"/>
  <c r="M2025" i="4" s="1"/>
  <c r="B2467" i="1"/>
  <c r="B2025" i="4" s="1"/>
  <c r="B2488" i="1"/>
  <c r="B2046" i="4" s="1"/>
  <c r="C2046" i="4"/>
  <c r="M2046" i="4" s="1"/>
  <c r="C2136" i="4"/>
  <c r="M2136" i="4" s="1"/>
  <c r="P2578" i="1"/>
  <c r="C2145" i="4"/>
  <c r="M2145" i="4" s="1"/>
  <c r="B2587" i="1"/>
  <c r="B2145" i="4" s="1"/>
  <c r="C2151" i="4"/>
  <c r="M2151" i="4" s="1"/>
  <c r="B2593" i="1"/>
  <c r="B2151" i="4" s="1"/>
  <c r="C2155" i="4"/>
  <c r="M2155" i="4" s="1"/>
  <c r="B2597" i="1"/>
  <c r="B2155" i="4" s="1"/>
  <c r="C2235" i="4"/>
  <c r="M2235" i="4" s="1"/>
  <c r="P2677" i="1"/>
  <c r="C2298" i="4"/>
  <c r="M2298" i="4" s="1"/>
  <c r="P2740" i="1"/>
  <c r="B2740" i="1"/>
  <c r="B2298" i="4" s="1"/>
  <c r="P2774" i="1"/>
  <c r="C2332" i="4"/>
  <c r="M2332" i="4" s="1"/>
  <c r="C2334" i="4"/>
  <c r="M2334" i="4" s="1"/>
  <c r="P2776" i="1"/>
  <c r="C998" i="4"/>
  <c r="M998" i="4" s="1"/>
  <c r="P1440" i="1"/>
  <c r="C1000" i="4"/>
  <c r="M1000" i="4" s="1"/>
  <c r="P1442" i="1"/>
  <c r="C1150" i="4"/>
  <c r="M1150" i="4" s="1"/>
  <c r="B1592" i="1"/>
  <c r="B1150" i="4" s="1"/>
  <c r="C1213" i="4"/>
  <c r="M1213" i="4" s="1"/>
  <c r="B1655" i="1"/>
  <c r="B1213" i="4" s="1"/>
  <c r="C1382" i="4"/>
  <c r="M1382" i="4" s="1"/>
  <c r="P1824" i="1"/>
  <c r="C1500" i="4"/>
  <c r="M1500" i="4" s="1"/>
  <c r="P1942" i="1"/>
  <c r="C1654" i="4"/>
  <c r="M1654" i="4" s="1"/>
  <c r="B2096" i="1"/>
  <c r="B1654" i="4" s="1"/>
  <c r="C1660" i="4"/>
  <c r="M1660" i="4" s="1"/>
  <c r="P2102" i="1"/>
  <c r="C1662" i="4"/>
  <c r="M1662" i="4" s="1"/>
  <c r="P2104" i="1"/>
  <c r="C1677" i="4"/>
  <c r="M1677" i="4" s="1"/>
  <c r="P2119" i="1"/>
  <c r="B2119" i="1"/>
  <c r="B1677" i="4" s="1"/>
  <c r="C1724" i="4"/>
  <c r="M1724" i="4" s="1"/>
  <c r="P2166" i="1"/>
  <c r="C1726" i="4"/>
  <c r="M1726" i="4" s="1"/>
  <c r="P2168" i="1"/>
  <c r="C1734" i="4"/>
  <c r="M1734" i="4" s="1"/>
  <c r="B2176" i="1"/>
  <c r="B1734" i="4" s="1"/>
  <c r="P2176" i="1"/>
  <c r="C1771" i="4"/>
  <c r="M1771" i="4" s="1"/>
  <c r="P2213" i="1"/>
  <c r="B2213" i="1"/>
  <c r="B1771" i="4" s="1"/>
  <c r="C2009" i="4"/>
  <c r="M2009" i="4" s="1"/>
  <c r="P2451" i="1"/>
  <c r="C2022" i="4"/>
  <c r="M2022" i="4" s="1"/>
  <c r="P2464" i="1"/>
  <c r="C2028" i="4"/>
  <c r="M2028" i="4" s="1"/>
  <c r="P2470" i="1"/>
  <c r="B2470" i="1"/>
  <c r="B2028" i="4" s="1"/>
  <c r="C2109" i="4"/>
  <c r="M2109" i="4" s="1"/>
  <c r="P2551" i="1"/>
  <c r="C2135" i="4"/>
  <c r="M2135" i="4" s="1"/>
  <c r="B2577" i="1"/>
  <c r="B2135" i="4" s="1"/>
  <c r="P2577" i="1"/>
  <c r="C2176" i="4"/>
  <c r="M2176" i="4" s="1"/>
  <c r="P2618" i="1"/>
  <c r="C2182" i="4"/>
  <c r="M2182" i="4" s="1"/>
  <c r="P2624" i="1"/>
  <c r="B2624" i="1"/>
  <c r="B2182" i="4" s="1"/>
  <c r="P2648" i="1"/>
  <c r="C2206" i="4"/>
  <c r="M2206" i="4" s="1"/>
  <c r="C2208" i="4"/>
  <c r="M2208" i="4" s="1"/>
  <c r="P2650" i="1"/>
  <c r="C2225" i="4"/>
  <c r="M2225" i="4" s="1"/>
  <c r="P2667" i="1"/>
  <c r="B2667" i="1"/>
  <c r="B2225" i="4" s="1"/>
  <c r="C2270" i="4"/>
  <c r="M2270" i="4" s="1"/>
  <c r="B2712" i="1"/>
  <c r="B2270" i="4" s="1"/>
  <c r="C2308" i="4"/>
  <c r="M2308" i="4" s="1"/>
  <c r="P2750" i="1"/>
  <c r="B2750" i="1"/>
  <c r="B2308" i="4" s="1"/>
  <c r="C2358" i="4"/>
  <c r="M2358" i="4" s="1"/>
  <c r="P2800" i="1"/>
  <c r="B2800" i="1"/>
  <c r="B2358" i="4" s="1"/>
  <c r="C2375" i="4"/>
  <c r="M2375" i="4" s="1"/>
  <c r="P2817" i="1"/>
  <c r="B2842" i="1"/>
  <c r="B2400" i="4" s="1"/>
  <c r="P2842" i="1"/>
  <c r="C2400" i="4"/>
  <c r="M2400" i="4" s="1"/>
  <c r="C1028" i="4"/>
  <c r="M1028" i="4" s="1"/>
  <c r="C1288" i="4"/>
  <c r="M1288" i="4" s="1"/>
  <c r="B1516" i="1"/>
  <c r="B1074" i="4" s="1"/>
  <c r="B1518" i="1"/>
  <c r="B1076" i="4" s="1"/>
  <c r="B1549" i="1"/>
  <c r="B1107" i="4" s="1"/>
  <c r="B1551" i="1"/>
  <c r="B1109" i="4" s="1"/>
  <c r="C1113" i="4"/>
  <c r="M1113" i="4" s="1"/>
  <c r="P1555" i="1"/>
  <c r="C1115" i="4"/>
  <c r="M1115" i="4" s="1"/>
  <c r="P1557" i="1"/>
  <c r="B1561" i="1"/>
  <c r="B1119" i="4" s="1"/>
  <c r="B1606" i="1"/>
  <c r="B1164" i="4" s="1"/>
  <c r="B1612" i="1"/>
  <c r="B1170" i="4" s="1"/>
  <c r="C1174" i="4"/>
  <c r="M1174" i="4" s="1"/>
  <c r="P1616" i="1"/>
  <c r="C1176" i="4"/>
  <c r="M1176" i="4" s="1"/>
  <c r="P1618" i="1"/>
  <c r="B1665" i="1"/>
  <c r="B1223" i="4" s="1"/>
  <c r="C1274" i="4"/>
  <c r="M1274" i="4" s="1"/>
  <c r="B1716" i="1"/>
  <c r="B1274" i="4" s="1"/>
  <c r="B1726" i="1"/>
  <c r="B1284" i="4" s="1"/>
  <c r="C1337" i="4"/>
  <c r="M1337" i="4" s="1"/>
  <c r="B1779" i="1"/>
  <c r="B1337" i="4" s="1"/>
  <c r="B1785" i="1"/>
  <c r="B1343" i="4" s="1"/>
  <c r="B1820" i="1"/>
  <c r="B1378" i="4" s="1"/>
  <c r="P1820" i="1"/>
  <c r="B1830" i="1"/>
  <c r="B1388" i="4" s="1"/>
  <c r="C1398" i="4"/>
  <c r="M1398" i="4" s="1"/>
  <c r="B1840" i="1"/>
  <c r="B1398" i="4" s="1"/>
  <c r="B1846" i="1"/>
  <c r="B1404" i="4" s="1"/>
  <c r="C1439" i="4"/>
  <c r="M1439" i="4" s="1"/>
  <c r="P1881" i="1"/>
  <c r="C1441" i="4"/>
  <c r="M1441" i="4" s="1"/>
  <c r="P1883" i="1"/>
  <c r="C1443" i="4"/>
  <c r="M1443" i="4" s="1"/>
  <c r="P1885" i="1"/>
  <c r="B1936" i="1"/>
  <c r="B1494" i="4" s="1"/>
  <c r="C1498" i="4"/>
  <c r="M1498" i="4" s="1"/>
  <c r="B1940" i="1"/>
  <c r="B1498" i="4" s="1"/>
  <c r="P1940" i="1"/>
  <c r="C1675" i="4"/>
  <c r="M1675" i="4" s="1"/>
  <c r="P2117" i="1"/>
  <c r="B2117" i="1"/>
  <c r="B1675" i="4" s="1"/>
  <c r="C1720" i="4"/>
  <c r="M1720" i="4" s="1"/>
  <c r="P2162" i="1"/>
  <c r="C1722" i="4"/>
  <c r="M1722" i="4" s="1"/>
  <c r="P2164" i="1"/>
  <c r="C1769" i="4"/>
  <c r="M1769" i="4" s="1"/>
  <c r="P2211" i="1"/>
  <c r="B2211" i="1"/>
  <c r="B1769" i="4" s="1"/>
  <c r="B2232" i="1"/>
  <c r="B1790" i="4" s="1"/>
  <c r="C1868" i="4"/>
  <c r="M1868" i="4" s="1"/>
  <c r="P2310" i="1"/>
  <c r="B2310" i="1"/>
  <c r="B1868" i="4" s="1"/>
  <c r="C1885" i="4"/>
  <c r="M1885" i="4" s="1"/>
  <c r="P2327" i="1"/>
  <c r="C1887" i="4"/>
  <c r="M1887" i="4" s="1"/>
  <c r="P2329" i="1"/>
  <c r="C1891" i="4"/>
  <c r="M1891" i="4" s="1"/>
  <c r="B2333" i="1"/>
  <c r="B1891" i="4" s="1"/>
  <c r="C1924" i="4"/>
  <c r="M1924" i="4" s="1"/>
  <c r="P2366" i="1"/>
  <c r="B2366" i="1"/>
  <c r="B1924" i="4" s="1"/>
  <c r="C2007" i="4"/>
  <c r="M2007" i="4" s="1"/>
  <c r="P2449" i="1"/>
  <c r="C2077" i="4"/>
  <c r="M2077" i="4" s="1"/>
  <c r="P2519" i="1"/>
  <c r="C2079" i="4"/>
  <c r="M2079" i="4" s="1"/>
  <c r="P2521" i="1"/>
  <c r="C2094" i="4"/>
  <c r="M2094" i="4" s="1"/>
  <c r="B2536" i="1"/>
  <c r="B2094" i="4" s="1"/>
  <c r="P2536" i="1"/>
  <c r="C2174" i="4"/>
  <c r="M2174" i="4" s="1"/>
  <c r="P2616" i="1"/>
  <c r="C2268" i="4"/>
  <c r="M2268" i="4" s="1"/>
  <c r="B2710" i="1"/>
  <c r="B2268" i="4" s="1"/>
  <c r="C2371" i="4"/>
  <c r="M2371" i="4" s="1"/>
  <c r="P2813" i="1"/>
  <c r="C2373" i="4"/>
  <c r="M2373" i="4" s="1"/>
  <c r="P2815" i="1"/>
  <c r="C1072" i="4"/>
  <c r="M1072" i="4" s="1"/>
  <c r="B1514" i="1"/>
  <c r="B1072" i="4" s="1"/>
  <c r="C1111" i="4"/>
  <c r="M1111" i="4" s="1"/>
  <c r="P1553" i="1"/>
  <c r="C1168" i="4"/>
  <c r="M1168" i="4" s="1"/>
  <c r="B1610" i="1"/>
  <c r="B1168" i="4" s="1"/>
  <c r="C1272" i="4"/>
  <c r="M1272" i="4" s="1"/>
  <c r="B1714" i="1"/>
  <c r="B1272" i="4" s="1"/>
  <c r="C1335" i="4"/>
  <c r="M1335" i="4" s="1"/>
  <c r="B1777" i="1"/>
  <c r="B1335" i="4" s="1"/>
  <c r="C1396" i="4"/>
  <c r="M1396" i="4" s="1"/>
  <c r="P1838" i="1"/>
  <c r="B1838" i="1"/>
  <c r="B1396" i="4" s="1"/>
  <c r="C1437" i="4"/>
  <c r="M1437" i="4" s="1"/>
  <c r="P1879" i="1"/>
  <c r="C1673" i="4"/>
  <c r="M1673" i="4" s="1"/>
  <c r="B2115" i="1"/>
  <c r="B1673" i="4" s="1"/>
  <c r="C1881" i="4"/>
  <c r="M1881" i="4" s="1"/>
  <c r="P2323" i="1"/>
  <c r="C1883" i="4"/>
  <c r="M1883" i="4" s="1"/>
  <c r="P2325" i="1"/>
  <c r="C1983" i="4"/>
  <c r="M1983" i="4" s="1"/>
  <c r="B2425" i="1"/>
  <c r="B1983" i="4" s="1"/>
  <c r="P2425" i="1"/>
  <c r="C1994" i="4"/>
  <c r="M1994" i="4" s="1"/>
  <c r="B2436" i="1"/>
  <c r="B1994" i="4" s="1"/>
  <c r="C2020" i="4"/>
  <c r="M2020" i="4" s="1"/>
  <c r="P2462" i="1"/>
  <c r="C2075" i="4"/>
  <c r="M2075" i="4" s="1"/>
  <c r="P2517" i="1"/>
  <c r="P2534" i="1"/>
  <c r="B2534" i="1"/>
  <c r="B2092" i="4" s="1"/>
  <c r="C2092" i="4"/>
  <c r="M2092" i="4" s="1"/>
  <c r="C2133" i="4"/>
  <c r="M2133" i="4" s="1"/>
  <c r="B2575" i="1"/>
  <c r="B2133" i="4" s="1"/>
  <c r="C2172" i="4"/>
  <c r="M2172" i="4" s="1"/>
  <c r="P2614" i="1"/>
  <c r="C2204" i="4"/>
  <c r="M2204" i="4" s="1"/>
  <c r="P2646" i="1"/>
  <c r="C2277" i="4"/>
  <c r="M2277" i="4" s="1"/>
  <c r="P2719" i="1"/>
  <c r="C2369" i="4"/>
  <c r="M2369" i="4" s="1"/>
  <c r="P2811" i="1"/>
  <c r="C803" i="4"/>
  <c r="M803" i="4" s="1"/>
  <c r="P1245" i="1"/>
  <c r="C845" i="4"/>
  <c r="M845" i="4" s="1"/>
  <c r="B1287" i="1"/>
  <c r="B845" i="4" s="1"/>
  <c r="C1012" i="4"/>
  <c r="M1012" i="4" s="1"/>
  <c r="B1454" i="1"/>
  <c r="B1012" i="4" s="1"/>
  <c r="C1043" i="4"/>
  <c r="M1043" i="4" s="1"/>
  <c r="P1485" i="1"/>
  <c r="C1045" i="4"/>
  <c r="M1045" i="4" s="1"/>
  <c r="P1487" i="1"/>
  <c r="C1123" i="4"/>
  <c r="M1123" i="4" s="1"/>
  <c r="B1565" i="1"/>
  <c r="B1123" i="4" s="1"/>
  <c r="C1235" i="4"/>
  <c r="M1235" i="4" s="1"/>
  <c r="P1677" i="1"/>
  <c r="C1237" i="4"/>
  <c r="M1237" i="4" s="1"/>
  <c r="P1679" i="1"/>
  <c r="C1296" i="4"/>
  <c r="M1296" i="4" s="1"/>
  <c r="P1738" i="1"/>
  <c r="C1298" i="4"/>
  <c r="M1298" i="4" s="1"/>
  <c r="P1740" i="1"/>
  <c r="C1408" i="4"/>
  <c r="M1408" i="4" s="1"/>
  <c r="B1850" i="1"/>
  <c r="B1408" i="4" s="1"/>
  <c r="C1459" i="4"/>
  <c r="M1459" i="4" s="1"/>
  <c r="B1901" i="1"/>
  <c r="B1459" i="4" s="1"/>
  <c r="C1563" i="4"/>
  <c r="M1563" i="4" s="1"/>
  <c r="P2005" i="1"/>
  <c r="C1569" i="4"/>
  <c r="M1569" i="4" s="1"/>
  <c r="B2011" i="1"/>
  <c r="B1569" i="4" s="1"/>
  <c r="C1573" i="4"/>
  <c r="M1573" i="4" s="1"/>
  <c r="B2015" i="1"/>
  <c r="B1573" i="4" s="1"/>
  <c r="C1671" i="4"/>
  <c r="M1671" i="4" s="1"/>
  <c r="B2113" i="1"/>
  <c r="B1671" i="4" s="1"/>
  <c r="C1708" i="4"/>
  <c r="M1708" i="4" s="1"/>
  <c r="B2150" i="1"/>
  <c r="B1708" i="4" s="1"/>
  <c r="P2150" i="1"/>
  <c r="C1718" i="4"/>
  <c r="M1718" i="4" s="1"/>
  <c r="P2160" i="1"/>
  <c r="C1753" i="4"/>
  <c r="M1753" i="4" s="1"/>
  <c r="B2195" i="1"/>
  <c r="B1753" i="4" s="1"/>
  <c r="C1786" i="4"/>
  <c r="M1786" i="4" s="1"/>
  <c r="P2228" i="1"/>
  <c r="C1866" i="4"/>
  <c r="M1866" i="4" s="1"/>
  <c r="P2308" i="1"/>
  <c r="B2308" i="1"/>
  <c r="B1866" i="4" s="1"/>
  <c r="C2003" i="4"/>
  <c r="M2003" i="4" s="1"/>
  <c r="P2445" i="1"/>
  <c r="C2005" i="4"/>
  <c r="M2005" i="4" s="1"/>
  <c r="P2447" i="1"/>
  <c r="B2502" i="1"/>
  <c r="B2060" i="4" s="1"/>
  <c r="C2060" i="4"/>
  <c r="M2060" i="4" s="1"/>
  <c r="C2071" i="4"/>
  <c r="M2071" i="4" s="1"/>
  <c r="B2513" i="1"/>
  <c r="B2071" i="4" s="1"/>
  <c r="P2513" i="1"/>
  <c r="C2073" i="4"/>
  <c r="M2073" i="4" s="1"/>
  <c r="P2515" i="1"/>
  <c r="C2084" i="4"/>
  <c r="M2084" i="4" s="1"/>
  <c r="B2526" i="1"/>
  <c r="B2084" i="4" s="1"/>
  <c r="P2526" i="1"/>
  <c r="C2142" i="4"/>
  <c r="M2142" i="4" s="1"/>
  <c r="P2584" i="1"/>
  <c r="B2584" i="1"/>
  <c r="B2142" i="4" s="1"/>
  <c r="C2163" i="4"/>
  <c r="M2163" i="4" s="1"/>
  <c r="P2605" i="1"/>
  <c r="B2605" i="1"/>
  <c r="B2163" i="4" s="1"/>
  <c r="C2367" i="4"/>
  <c r="M2367" i="4" s="1"/>
  <c r="P2809" i="1"/>
  <c r="C2396" i="4"/>
  <c r="M2396" i="4" s="1"/>
  <c r="P2838" i="1"/>
  <c r="P2042" i="1"/>
  <c r="C1600" i="4"/>
  <c r="M1600" i="4" s="1"/>
  <c r="C1793" i="4"/>
  <c r="M1793" i="4" s="1"/>
  <c r="B2235" i="1"/>
  <c r="B1793" i="4" s="1"/>
  <c r="C1820" i="4"/>
  <c r="M1820" i="4" s="1"/>
  <c r="P2262" i="1"/>
  <c r="C1822" i="4"/>
  <c r="M1822" i="4" s="1"/>
  <c r="P2264" i="1"/>
  <c r="C1989" i="4"/>
  <c r="M1989" i="4" s="1"/>
  <c r="P2431" i="1"/>
  <c r="B2522" i="1"/>
  <c r="B2080" i="4" s="1"/>
  <c r="P2522" i="1"/>
  <c r="C2080" i="4"/>
  <c r="M2080" i="4" s="1"/>
  <c r="C2099" i="4"/>
  <c r="M2099" i="4" s="1"/>
  <c r="P2541" i="1"/>
  <c r="C2101" i="4"/>
  <c r="M2101" i="4" s="1"/>
  <c r="P2543" i="1"/>
  <c r="C2200" i="4"/>
  <c r="M2200" i="4" s="1"/>
  <c r="B2642" i="1"/>
  <c r="B2200" i="4" s="1"/>
  <c r="P2642" i="1"/>
  <c r="C2249" i="4"/>
  <c r="M2249" i="4" s="1"/>
  <c r="P2691" i="1"/>
  <c r="C2251" i="4"/>
  <c r="M2251" i="4" s="1"/>
  <c r="P2693" i="1"/>
  <c r="C2257" i="4"/>
  <c r="M2257" i="4" s="1"/>
  <c r="P2699" i="1"/>
  <c r="C2259" i="4"/>
  <c r="M2259" i="4" s="1"/>
  <c r="P2701" i="1"/>
  <c r="C2310" i="4"/>
  <c r="M2310" i="4" s="1"/>
  <c r="P2752" i="1"/>
  <c r="C2355" i="4"/>
  <c r="M2355" i="4" s="1"/>
  <c r="B2797" i="1"/>
  <c r="B2355" i="4" s="1"/>
  <c r="P2797" i="1"/>
  <c r="C1614" i="4"/>
  <c r="M1614" i="4" s="1"/>
  <c r="B2056" i="1"/>
  <c r="B1614" i="4" s="1"/>
  <c r="C1689" i="4"/>
  <c r="M1689" i="4" s="1"/>
  <c r="B2131" i="1"/>
  <c r="B1689" i="4" s="1"/>
  <c r="C1723" i="4"/>
  <c r="M1723" i="4" s="1"/>
  <c r="B2165" i="1"/>
  <c r="B1723" i="4" s="1"/>
  <c r="C1765" i="4"/>
  <c r="M1765" i="4" s="1"/>
  <c r="P2207" i="1"/>
  <c r="C1767" i="4"/>
  <c r="M1767" i="4" s="1"/>
  <c r="P2209" i="1"/>
  <c r="C1816" i="4"/>
  <c r="M1816" i="4" s="1"/>
  <c r="B2258" i="1"/>
  <c r="B1816" i="4" s="1"/>
  <c r="C1847" i="4"/>
  <c r="M1847" i="4" s="1"/>
  <c r="P2289" i="1"/>
  <c r="C1849" i="4"/>
  <c r="M1849" i="4" s="1"/>
  <c r="P2291" i="1"/>
  <c r="C1900" i="4"/>
  <c r="M1900" i="4" s="1"/>
  <c r="P2342" i="1"/>
  <c r="C1902" i="4"/>
  <c r="M1902" i="4" s="1"/>
  <c r="P2344" i="1"/>
  <c r="C1960" i="4"/>
  <c r="M1960" i="4" s="1"/>
  <c r="P2402" i="1"/>
  <c r="C1962" i="4"/>
  <c r="M1962" i="4" s="1"/>
  <c r="P2404" i="1"/>
  <c r="C1987" i="4"/>
  <c r="M1987" i="4" s="1"/>
  <c r="P2429" i="1"/>
  <c r="C2000" i="4"/>
  <c r="M2000" i="4" s="1"/>
  <c r="P2442" i="1"/>
  <c r="B2442" i="1"/>
  <c r="B2000" i="4" s="1"/>
  <c r="P2489" i="1"/>
  <c r="C2047" i="4"/>
  <c r="M2047" i="4" s="1"/>
  <c r="C2074" i="4"/>
  <c r="M2074" i="4" s="1"/>
  <c r="B2516" i="1"/>
  <c r="B2074" i="4" s="1"/>
  <c r="C2076" i="4"/>
  <c r="M2076" i="4" s="1"/>
  <c r="P2518" i="1"/>
  <c r="C2221" i="4"/>
  <c r="M2221" i="4" s="1"/>
  <c r="P2663" i="1"/>
  <c r="C2223" i="4"/>
  <c r="M2223" i="4" s="1"/>
  <c r="P2665" i="1"/>
  <c r="C2234" i="4"/>
  <c r="M2234" i="4" s="1"/>
  <c r="B2676" i="1"/>
  <c r="B2234" i="4" s="1"/>
  <c r="P2676" i="1"/>
  <c r="C2291" i="4"/>
  <c r="M2291" i="4" s="1"/>
  <c r="P2733" i="1"/>
  <c r="B2733" i="1"/>
  <c r="B2291" i="4" s="1"/>
  <c r="P2748" i="1"/>
  <c r="C2306" i="4"/>
  <c r="M2306" i="4" s="1"/>
  <c r="C2407" i="4"/>
  <c r="M2407" i="4" s="1"/>
  <c r="P2849" i="1"/>
  <c r="B2849" i="1"/>
  <c r="B2407" i="4" s="1"/>
  <c r="C1531" i="4"/>
  <c r="M1531" i="4" s="1"/>
  <c r="P1973" i="1"/>
  <c r="C1735" i="4"/>
  <c r="M1735" i="4" s="1"/>
  <c r="P2177" i="1"/>
  <c r="P2183" i="1"/>
  <c r="C1741" i="4"/>
  <c r="M1741" i="4" s="1"/>
  <c r="C1749" i="4"/>
  <c r="M1749" i="4" s="1"/>
  <c r="B2191" i="1"/>
  <c r="B1749" i="4" s="1"/>
  <c r="P2191" i="1"/>
  <c r="C1761" i="4"/>
  <c r="M1761" i="4" s="1"/>
  <c r="B2203" i="1"/>
  <c r="B1761" i="4" s="1"/>
  <c r="C1843" i="4"/>
  <c r="M1843" i="4" s="1"/>
  <c r="P2285" i="1"/>
  <c r="C1845" i="4"/>
  <c r="M1845" i="4" s="1"/>
  <c r="P2287" i="1"/>
  <c r="C1884" i="4"/>
  <c r="M1884" i="4" s="1"/>
  <c r="B2326" i="1"/>
  <c r="B1884" i="4" s="1"/>
  <c r="C1896" i="4"/>
  <c r="M1896" i="4" s="1"/>
  <c r="B2338" i="1"/>
  <c r="B1896" i="4" s="1"/>
  <c r="C1956" i="4"/>
  <c r="M1956" i="4" s="1"/>
  <c r="P2398" i="1"/>
  <c r="C1958" i="4"/>
  <c r="M1958" i="4" s="1"/>
  <c r="P2400" i="1"/>
  <c r="C1985" i="4"/>
  <c r="M1985" i="4" s="1"/>
  <c r="B2427" i="1"/>
  <c r="B1985" i="4" s="1"/>
  <c r="C2095" i="4"/>
  <c r="M2095" i="4" s="1"/>
  <c r="B2537" i="1"/>
  <c r="B2095" i="4" s="1"/>
  <c r="P2537" i="1"/>
  <c r="C2160" i="4"/>
  <c r="M2160" i="4" s="1"/>
  <c r="B2602" i="1"/>
  <c r="B2160" i="4" s="1"/>
  <c r="P2602" i="1"/>
  <c r="C2194" i="4"/>
  <c r="M2194" i="4" s="1"/>
  <c r="B2636" i="1"/>
  <c r="B2194" i="4" s="1"/>
  <c r="P2636" i="1"/>
  <c r="C2196" i="4"/>
  <c r="M2196" i="4" s="1"/>
  <c r="P2638" i="1"/>
  <c r="C2219" i="4"/>
  <c r="M2219" i="4" s="1"/>
  <c r="B2661" i="1"/>
  <c r="B2219" i="4" s="1"/>
  <c r="P2661" i="1"/>
  <c r="C2405" i="4"/>
  <c r="M2405" i="4" s="1"/>
  <c r="B2847" i="1"/>
  <c r="B2405" i="4" s="1"/>
  <c r="C2420" i="4"/>
  <c r="M2420" i="4" s="1"/>
  <c r="B2862" i="1"/>
  <c r="B2420" i="4" s="1"/>
  <c r="P2862" i="1"/>
  <c r="C2422" i="4"/>
  <c r="M2422" i="4" s="1"/>
  <c r="P2864" i="1"/>
  <c r="C1669" i="4"/>
  <c r="M1669" i="4" s="1"/>
  <c r="B1392" i="1"/>
  <c r="B950" i="4" s="1"/>
  <c r="B1407" i="1"/>
  <c r="B965" i="4" s="1"/>
  <c r="B1422" i="1"/>
  <c r="B980" i="4" s="1"/>
  <c r="B1437" i="1"/>
  <c r="B995" i="4" s="1"/>
  <c r="B1452" i="1"/>
  <c r="B1010" i="4" s="1"/>
  <c r="B1467" i="1"/>
  <c r="B1025" i="4" s="1"/>
  <c r="B1482" i="1"/>
  <c r="B1040" i="4" s="1"/>
  <c r="B1497" i="1"/>
  <c r="B1055" i="4" s="1"/>
  <c r="B1512" i="1"/>
  <c r="B1070" i="4" s="1"/>
  <c r="B1529" i="1"/>
  <c r="B1087" i="4" s="1"/>
  <c r="B1571" i="1"/>
  <c r="B1129" i="4" s="1"/>
  <c r="B1590" i="1"/>
  <c r="B1148" i="4" s="1"/>
  <c r="B1609" i="1"/>
  <c r="B1167" i="4" s="1"/>
  <c r="B1611" i="1"/>
  <c r="B1169" i="4" s="1"/>
  <c r="C1186" i="4"/>
  <c r="M1186" i="4" s="1"/>
  <c r="P1628" i="1"/>
  <c r="B1632" i="1"/>
  <c r="B1190" i="4" s="1"/>
  <c r="B1651" i="1"/>
  <c r="B1209" i="4" s="1"/>
  <c r="B1674" i="1"/>
  <c r="B1232" i="4" s="1"/>
  <c r="B1693" i="1"/>
  <c r="B1251" i="4" s="1"/>
  <c r="B1712" i="1"/>
  <c r="B1270" i="4" s="1"/>
  <c r="B1735" i="1"/>
  <c r="B1293" i="4" s="1"/>
  <c r="B1754" i="1"/>
  <c r="B1312" i="4" s="1"/>
  <c r="B1796" i="1"/>
  <c r="B1354" i="4" s="1"/>
  <c r="B1815" i="1"/>
  <c r="B1373" i="4" s="1"/>
  <c r="B1834" i="1"/>
  <c r="B1392" i="4" s="1"/>
  <c r="B1836" i="1"/>
  <c r="B1394" i="4" s="1"/>
  <c r="C1411" i="4"/>
  <c r="M1411" i="4" s="1"/>
  <c r="P1853" i="1"/>
  <c r="B1857" i="1"/>
  <c r="B1415" i="4" s="1"/>
  <c r="C1453" i="4"/>
  <c r="M1453" i="4" s="1"/>
  <c r="B1895" i="1"/>
  <c r="B1453" i="4" s="1"/>
  <c r="B1897" i="1"/>
  <c r="B1455" i="4" s="1"/>
  <c r="B1899" i="1"/>
  <c r="B1457" i="4" s="1"/>
  <c r="B1918" i="1"/>
  <c r="B1476" i="4" s="1"/>
  <c r="B1937" i="1"/>
  <c r="B1495" i="4" s="1"/>
  <c r="B1960" i="1"/>
  <c r="B1518" i="4" s="1"/>
  <c r="B2025" i="1"/>
  <c r="B1583" i="4" s="1"/>
  <c r="B2035" i="1"/>
  <c r="B1593" i="4" s="1"/>
  <c r="C1630" i="4"/>
  <c r="M1630" i="4" s="1"/>
  <c r="P2072" i="1"/>
  <c r="C1632" i="4"/>
  <c r="M1632" i="4" s="1"/>
  <c r="P2074" i="1"/>
  <c r="C1636" i="4"/>
  <c r="M1636" i="4" s="1"/>
  <c r="P2078" i="1"/>
  <c r="B2092" i="1"/>
  <c r="B1650" i="4" s="1"/>
  <c r="B2094" i="1"/>
  <c r="B1652" i="4" s="1"/>
  <c r="C1705" i="4"/>
  <c r="M1705" i="4" s="1"/>
  <c r="P2147" i="1"/>
  <c r="C1711" i="4"/>
  <c r="M1711" i="4" s="1"/>
  <c r="P2153" i="1"/>
  <c r="C1719" i="4"/>
  <c r="M1719" i="4" s="1"/>
  <c r="B2161" i="1"/>
  <c r="B1719" i="4" s="1"/>
  <c r="P2161" i="1"/>
  <c r="C1731" i="4"/>
  <c r="M1731" i="4" s="1"/>
  <c r="B2173" i="1"/>
  <c r="B1731" i="4" s="1"/>
  <c r="C1802" i="4"/>
  <c r="M1802" i="4" s="1"/>
  <c r="B2244" i="1"/>
  <c r="B1802" i="4" s="1"/>
  <c r="C1804" i="4"/>
  <c r="M1804" i="4" s="1"/>
  <c r="P2246" i="1"/>
  <c r="C1812" i="4"/>
  <c r="M1812" i="4" s="1"/>
  <c r="B2254" i="1"/>
  <c r="B1812" i="4" s="1"/>
  <c r="B2279" i="1"/>
  <c r="B1837" i="4" s="1"/>
  <c r="C1839" i="4"/>
  <c r="M1839" i="4" s="1"/>
  <c r="P2281" i="1"/>
  <c r="C1841" i="4"/>
  <c r="M1841" i="4" s="1"/>
  <c r="P2283" i="1"/>
  <c r="C1894" i="4"/>
  <c r="M1894" i="4" s="1"/>
  <c r="P2336" i="1"/>
  <c r="B2336" i="1"/>
  <c r="B1894" i="4" s="1"/>
  <c r="C1954" i="4"/>
  <c r="M1954" i="4" s="1"/>
  <c r="P2396" i="1"/>
  <c r="B2440" i="1"/>
  <c r="B1998" i="4" s="1"/>
  <c r="B2473" i="1"/>
  <c r="B2031" i="4" s="1"/>
  <c r="B2475" i="1"/>
  <c r="B2033" i="4" s="1"/>
  <c r="C2146" i="4"/>
  <c r="M2146" i="4" s="1"/>
  <c r="P2588" i="1"/>
  <c r="C2158" i="4"/>
  <c r="M2158" i="4" s="1"/>
  <c r="P2600" i="1"/>
  <c r="B2600" i="1"/>
  <c r="B2158" i="4" s="1"/>
  <c r="C2186" i="4"/>
  <c r="M2186" i="4" s="1"/>
  <c r="B2628" i="1"/>
  <c r="B2186" i="4" s="1"/>
  <c r="C2302" i="4"/>
  <c r="M2302" i="4" s="1"/>
  <c r="P2744" i="1"/>
  <c r="C2304" i="4"/>
  <c r="M2304" i="4" s="1"/>
  <c r="P2746" i="1"/>
  <c r="C2401" i="4"/>
  <c r="M2401" i="4" s="1"/>
  <c r="B2843" i="1"/>
  <c r="B2401" i="4" s="1"/>
  <c r="C2416" i="4"/>
  <c r="M2416" i="4" s="1"/>
  <c r="P2858" i="1"/>
  <c r="C1108" i="4"/>
  <c r="M1108" i="4" s="1"/>
  <c r="B1550" i="1"/>
  <c r="B1108" i="4" s="1"/>
  <c r="C1291" i="4"/>
  <c r="M1291" i="4" s="1"/>
  <c r="P1733" i="1"/>
  <c r="C1333" i="4"/>
  <c r="M1333" i="4" s="1"/>
  <c r="B1775" i="1"/>
  <c r="B1333" i="4" s="1"/>
  <c r="P1946" i="1"/>
  <c r="P1958" i="1"/>
  <c r="C1516" i="4"/>
  <c r="M1516" i="4" s="1"/>
  <c r="P1984" i="1"/>
  <c r="P1986" i="1"/>
  <c r="C1558" i="4"/>
  <c r="M1558" i="4" s="1"/>
  <c r="B2000" i="1"/>
  <c r="B1558" i="4" s="1"/>
  <c r="P2007" i="1"/>
  <c r="C1585" i="4"/>
  <c r="M1585" i="4" s="1"/>
  <c r="P2027" i="1"/>
  <c r="C1587" i="4"/>
  <c r="M1587" i="4" s="1"/>
  <c r="P2029" i="1"/>
  <c r="C1591" i="4"/>
  <c r="M1591" i="4" s="1"/>
  <c r="P2033" i="1"/>
  <c r="P2040" i="1"/>
  <c r="P2050" i="1"/>
  <c r="C1644" i="4"/>
  <c r="M1644" i="4" s="1"/>
  <c r="B2086" i="1"/>
  <c r="B1644" i="4" s="1"/>
  <c r="P2121" i="1"/>
  <c r="P2235" i="1"/>
  <c r="P2237" i="1"/>
  <c r="C1835" i="4"/>
  <c r="M1835" i="4" s="1"/>
  <c r="B2277" i="1"/>
  <c r="B1835" i="4" s="1"/>
  <c r="P2317" i="1"/>
  <c r="P2319" i="1"/>
  <c r="P2354" i="1"/>
  <c r="C1925" i="4"/>
  <c r="M1925" i="4" s="1"/>
  <c r="P2367" i="1"/>
  <c r="C1952" i="4"/>
  <c r="M1952" i="4" s="1"/>
  <c r="P2394" i="1"/>
  <c r="C2029" i="4"/>
  <c r="M2029" i="4" s="1"/>
  <c r="B2471" i="1"/>
  <c r="B2029" i="4" s="1"/>
  <c r="C2066" i="4"/>
  <c r="M2066" i="4" s="1"/>
  <c r="P2508" i="1"/>
  <c r="C2068" i="4"/>
  <c r="M2068" i="4" s="1"/>
  <c r="P2510" i="1"/>
  <c r="C2070" i="4"/>
  <c r="M2070" i="4" s="1"/>
  <c r="P2512" i="1"/>
  <c r="P2545" i="1"/>
  <c r="P2547" i="1"/>
  <c r="B2569" i="1"/>
  <c r="B2127" i="4" s="1"/>
  <c r="P2569" i="1"/>
  <c r="C2127" i="4"/>
  <c r="M2127" i="4" s="1"/>
  <c r="C2144" i="4"/>
  <c r="M2144" i="4" s="1"/>
  <c r="P2586" i="1"/>
  <c r="C2188" i="4"/>
  <c r="M2188" i="4" s="1"/>
  <c r="P2630" i="1"/>
  <c r="C2190" i="4"/>
  <c r="M2190" i="4" s="1"/>
  <c r="P2632" i="1"/>
  <c r="C2209" i="4"/>
  <c r="M2209" i="4" s="1"/>
  <c r="B2651" i="1"/>
  <c r="B2209" i="4" s="1"/>
  <c r="P2651" i="1"/>
  <c r="B2659" i="1"/>
  <c r="B2217" i="4" s="1"/>
  <c r="C2217" i="4"/>
  <c r="M2217" i="4" s="1"/>
  <c r="P2695" i="1"/>
  <c r="P2697" i="1"/>
  <c r="C2266" i="4"/>
  <c r="M2266" i="4" s="1"/>
  <c r="B2708" i="1"/>
  <c r="B2266" i="4" s="1"/>
  <c r="C2287" i="4"/>
  <c r="M2287" i="4" s="1"/>
  <c r="P2729" i="1"/>
  <c r="C2289" i="4"/>
  <c r="M2289" i="4" s="1"/>
  <c r="P2731" i="1"/>
  <c r="C2300" i="4"/>
  <c r="M2300" i="4" s="1"/>
  <c r="P2742" i="1"/>
  <c r="C1966" i="4"/>
  <c r="M1966" i="4" s="1"/>
  <c r="P2221" i="1"/>
  <c r="P2238" i="1"/>
  <c r="P2257" i="1"/>
  <c r="P2259" i="1"/>
  <c r="C1831" i="4"/>
  <c r="M1831" i="4" s="1"/>
  <c r="B2273" i="1"/>
  <c r="B1831" i="4" s="1"/>
  <c r="P2280" i="1"/>
  <c r="P2299" i="1"/>
  <c r="P2320" i="1"/>
  <c r="P2322" i="1"/>
  <c r="P2341" i="1"/>
  <c r="P2360" i="1"/>
  <c r="C1932" i="4"/>
  <c r="M1932" i="4" s="1"/>
  <c r="P2374" i="1"/>
  <c r="C1936" i="4"/>
  <c r="M1936" i="4" s="1"/>
  <c r="B2378" i="1"/>
  <c r="B1936" i="4" s="1"/>
  <c r="P2385" i="1"/>
  <c r="P2387" i="1"/>
  <c r="P2420" i="1"/>
  <c r="P2422" i="1"/>
  <c r="P2428" i="1"/>
  <c r="P2430" i="1"/>
  <c r="C2030" i="4"/>
  <c r="M2030" i="4" s="1"/>
  <c r="P2472" i="1"/>
  <c r="C2032" i="4"/>
  <c r="M2032" i="4" s="1"/>
  <c r="P2474" i="1"/>
  <c r="C2056" i="4"/>
  <c r="M2056" i="4" s="1"/>
  <c r="B2498" i="1"/>
  <c r="B2056" i="4" s="1"/>
  <c r="C2062" i="4"/>
  <c r="M2062" i="4" s="1"/>
  <c r="P2504" i="1"/>
  <c r="C2064" i="4"/>
  <c r="M2064" i="4" s="1"/>
  <c r="P2506" i="1"/>
  <c r="P2548" i="1"/>
  <c r="P2566" i="1"/>
  <c r="P2568" i="1"/>
  <c r="C2129" i="4"/>
  <c r="M2129" i="4" s="1"/>
  <c r="B2571" i="1"/>
  <c r="B2129" i="4" s="1"/>
  <c r="P2571" i="1"/>
  <c r="P2611" i="1"/>
  <c r="P2613" i="1"/>
  <c r="C2279" i="4"/>
  <c r="M2279" i="4" s="1"/>
  <c r="P2721" i="1"/>
  <c r="C2283" i="4"/>
  <c r="M2283" i="4" s="1"/>
  <c r="P2725" i="1"/>
  <c r="P2737" i="1"/>
  <c r="P2747" i="1"/>
  <c r="P2751" i="1"/>
  <c r="C2340" i="4"/>
  <c r="M2340" i="4" s="1"/>
  <c r="B2782" i="1"/>
  <c r="B2340" i="4" s="1"/>
  <c r="P2823" i="1"/>
  <c r="B2823" i="1"/>
  <c r="B2381" i="4" s="1"/>
  <c r="C2414" i="4"/>
  <c r="M2414" i="4" s="1"/>
  <c r="P2856" i="1"/>
  <c r="C1789" i="4"/>
  <c r="M1789" i="4" s="1"/>
  <c r="C2173" i="4"/>
  <c r="M2173" i="4" s="1"/>
  <c r="B2069" i="1"/>
  <c r="B1627" i="4" s="1"/>
  <c r="B2084" i="1"/>
  <c r="B1642" i="4" s="1"/>
  <c r="B2099" i="1"/>
  <c r="B1657" i="4" s="1"/>
  <c r="B2114" i="1"/>
  <c r="B1672" i="4" s="1"/>
  <c r="B2129" i="1"/>
  <c r="B1687" i="4" s="1"/>
  <c r="B2144" i="1"/>
  <c r="B1702" i="4" s="1"/>
  <c r="B2159" i="1"/>
  <c r="B1717" i="4" s="1"/>
  <c r="B2174" i="1"/>
  <c r="B1732" i="4" s="1"/>
  <c r="B2189" i="1"/>
  <c r="B1747" i="4" s="1"/>
  <c r="B2204" i="1"/>
  <c r="B1762" i="4" s="1"/>
  <c r="B2219" i="1"/>
  <c r="B1777" i="4" s="1"/>
  <c r="B2236" i="1"/>
  <c r="B1794" i="4" s="1"/>
  <c r="B2255" i="1"/>
  <c r="B1813" i="4" s="1"/>
  <c r="B2276" i="1"/>
  <c r="B1834" i="4" s="1"/>
  <c r="B2278" i="1"/>
  <c r="B1836" i="4" s="1"/>
  <c r="B2297" i="1"/>
  <c r="B1855" i="4" s="1"/>
  <c r="B2339" i="1"/>
  <c r="B1897" i="4" s="1"/>
  <c r="B2358" i="1"/>
  <c r="B1916" i="4" s="1"/>
  <c r="B2383" i="1"/>
  <c r="B1941" i="4" s="1"/>
  <c r="C2037" i="4"/>
  <c r="M2037" i="4" s="1"/>
  <c r="B2479" i="1"/>
  <c r="B2037" i="4" s="1"/>
  <c r="B2481" i="1"/>
  <c r="B2039" i="4" s="1"/>
  <c r="C2045" i="4"/>
  <c r="M2045" i="4" s="1"/>
  <c r="P2487" i="1"/>
  <c r="C2061" i="4"/>
  <c r="M2061" i="4" s="1"/>
  <c r="B2503" i="1"/>
  <c r="B2061" i="4" s="1"/>
  <c r="P2503" i="1"/>
  <c r="B2554" i="1"/>
  <c r="B2112" i="4" s="1"/>
  <c r="B2556" i="1"/>
  <c r="B2114" i="4" s="1"/>
  <c r="C2197" i="4"/>
  <c r="M2197" i="4" s="1"/>
  <c r="P2639" i="1"/>
  <c r="B2639" i="1"/>
  <c r="B2197" i="4" s="1"/>
  <c r="C2247" i="4"/>
  <c r="M2247" i="4" s="1"/>
  <c r="P2689" i="1"/>
  <c r="C2278" i="4"/>
  <c r="M2278" i="4" s="1"/>
  <c r="P2720" i="1"/>
  <c r="B2720" i="1"/>
  <c r="B2278" i="4" s="1"/>
  <c r="C2335" i="4"/>
  <c r="M2335" i="4" s="1"/>
  <c r="B2777" i="1"/>
  <c r="B2335" i="4" s="1"/>
  <c r="B2785" i="1"/>
  <c r="B2343" i="4" s="1"/>
  <c r="C2347" i="4"/>
  <c r="M2347" i="4" s="1"/>
  <c r="P2789" i="1"/>
  <c r="C2349" i="4"/>
  <c r="M2349" i="4" s="1"/>
  <c r="P2791" i="1"/>
  <c r="C2413" i="4"/>
  <c r="M2413" i="4" s="1"/>
  <c r="P2855" i="1"/>
  <c r="B2855" i="1"/>
  <c r="B2413" i="4" s="1"/>
  <c r="C2428" i="4"/>
  <c r="M2428" i="4" s="1"/>
  <c r="B2870" i="1"/>
  <c r="B2428" i="4" s="1"/>
  <c r="B2221" i="1"/>
  <c r="B1779" i="4" s="1"/>
  <c r="B2238" i="1"/>
  <c r="B1796" i="4" s="1"/>
  <c r="B2257" i="1"/>
  <c r="B1815" i="4" s="1"/>
  <c r="B2259" i="1"/>
  <c r="B1817" i="4" s="1"/>
  <c r="B2280" i="1"/>
  <c r="B1838" i="4" s="1"/>
  <c r="B2299" i="1"/>
  <c r="B1857" i="4" s="1"/>
  <c r="B2318" i="1"/>
  <c r="B1876" i="4" s="1"/>
  <c r="C1876" i="4"/>
  <c r="M1876" i="4" s="1"/>
  <c r="B2320" i="1"/>
  <c r="B1878" i="4" s="1"/>
  <c r="B2322" i="1"/>
  <c r="B1880" i="4" s="1"/>
  <c r="B2341" i="1"/>
  <c r="B1899" i="4" s="1"/>
  <c r="B2360" i="1"/>
  <c r="B1918" i="4" s="1"/>
  <c r="C1939" i="4"/>
  <c r="M1939" i="4" s="1"/>
  <c r="P2381" i="1"/>
  <c r="B2385" i="1"/>
  <c r="B1943" i="4" s="1"/>
  <c r="B2387" i="1"/>
  <c r="B1945" i="4" s="1"/>
  <c r="C1976" i="4"/>
  <c r="M1976" i="4" s="1"/>
  <c r="B2418" i="1"/>
  <c r="B1976" i="4" s="1"/>
  <c r="B2420" i="1"/>
  <c r="B1978" i="4" s="1"/>
  <c r="B2422" i="1"/>
  <c r="B1980" i="4" s="1"/>
  <c r="B2428" i="1"/>
  <c r="B1986" i="4" s="1"/>
  <c r="B2430" i="1"/>
  <c r="B1988" i="4" s="1"/>
  <c r="C2043" i="4"/>
  <c r="M2043" i="4" s="1"/>
  <c r="P2485" i="1"/>
  <c r="C2104" i="4"/>
  <c r="M2104" i="4" s="1"/>
  <c r="B2546" i="1"/>
  <c r="B2104" i="4" s="1"/>
  <c r="B2548" i="1"/>
  <c r="B2106" i="4" s="1"/>
  <c r="C2110" i="4"/>
  <c r="M2110" i="4" s="1"/>
  <c r="B2552" i="1"/>
  <c r="B2110" i="4" s="1"/>
  <c r="C2120" i="4"/>
  <c r="M2120" i="4" s="1"/>
  <c r="B2562" i="1"/>
  <c r="B2120" i="4" s="1"/>
  <c r="B2568" i="1"/>
  <c r="B2126" i="4" s="1"/>
  <c r="C2128" i="4"/>
  <c r="M2128" i="4" s="1"/>
  <c r="P2570" i="1"/>
  <c r="B2611" i="1"/>
  <c r="B2169" i="4" s="1"/>
  <c r="B2613" i="1"/>
  <c r="B2171" i="4" s="1"/>
  <c r="C2232" i="4"/>
  <c r="M2232" i="4" s="1"/>
  <c r="B2674" i="1"/>
  <c r="B2232" i="4" s="1"/>
  <c r="P2674" i="1"/>
  <c r="C2245" i="4"/>
  <c r="M2245" i="4" s="1"/>
  <c r="B2687" i="1"/>
  <c r="B2245" i="4" s="1"/>
  <c r="P2687" i="1"/>
  <c r="C1984" i="4"/>
  <c r="M1984" i="4" s="1"/>
  <c r="B2426" i="1"/>
  <c r="B1984" i="4" s="1"/>
  <c r="C2118" i="4"/>
  <c r="M2118" i="4" s="1"/>
  <c r="B2560" i="1"/>
  <c r="B2118" i="4" s="1"/>
  <c r="C2122" i="4"/>
  <c r="M2122" i="4" s="1"/>
  <c r="P2564" i="1"/>
  <c r="C2167" i="4"/>
  <c r="M2167" i="4" s="1"/>
  <c r="P2609" i="1"/>
  <c r="C2191" i="4"/>
  <c r="M2191" i="4" s="1"/>
  <c r="B2633" i="1"/>
  <c r="B2191" i="4" s="1"/>
  <c r="P2633" i="1"/>
  <c r="C2276" i="4"/>
  <c r="M2276" i="4" s="1"/>
  <c r="P2718" i="1"/>
  <c r="B2718" i="1"/>
  <c r="B2276" i="4" s="1"/>
  <c r="C2321" i="4"/>
  <c r="M2321" i="4" s="1"/>
  <c r="P2763" i="1"/>
  <c r="C2323" i="4"/>
  <c r="M2323" i="4" s="1"/>
  <c r="P2765" i="1"/>
  <c r="C2325" i="4"/>
  <c r="M2325" i="4" s="1"/>
  <c r="P2767" i="1"/>
  <c r="P2808" i="1"/>
  <c r="C2366" i="4"/>
  <c r="M2366" i="4" s="1"/>
  <c r="B2808" i="1"/>
  <c r="B2366" i="4" s="1"/>
  <c r="C2426" i="4"/>
  <c r="M2426" i="4" s="1"/>
  <c r="B2868" i="1"/>
  <c r="B2426" i="4" s="1"/>
  <c r="P2868" i="1"/>
  <c r="C2305" i="4"/>
  <c r="M2305" i="4" s="1"/>
  <c r="C1819" i="4"/>
  <c r="M1819" i="4" s="1"/>
  <c r="P2261" i="1"/>
  <c r="C1947" i="4"/>
  <c r="M1947" i="4" s="1"/>
  <c r="P2389" i="1"/>
  <c r="C1951" i="4"/>
  <c r="M1951" i="4" s="1"/>
  <c r="B2393" i="1"/>
  <c r="B1951" i="4" s="1"/>
  <c r="C1990" i="4"/>
  <c r="M1990" i="4" s="1"/>
  <c r="P2432" i="1"/>
  <c r="C2096" i="4"/>
  <c r="M2096" i="4" s="1"/>
  <c r="B2538" i="1"/>
  <c r="B2096" i="4" s="1"/>
  <c r="P2538" i="1"/>
  <c r="C2165" i="4"/>
  <c r="M2165" i="4" s="1"/>
  <c r="P2607" i="1"/>
  <c r="C2226" i="4"/>
  <c r="M2226" i="4" s="1"/>
  <c r="B2668" i="1"/>
  <c r="B2226" i="4" s="1"/>
  <c r="P2668" i="1"/>
  <c r="P2735" i="1"/>
  <c r="C2293" i="4"/>
  <c r="M2293" i="4" s="1"/>
  <c r="C2311" i="4"/>
  <c r="M2311" i="4" s="1"/>
  <c r="P2753" i="1"/>
  <c r="C2317" i="4"/>
  <c r="M2317" i="4" s="1"/>
  <c r="P2759" i="1"/>
  <c r="C2319" i="4"/>
  <c r="M2319" i="4" s="1"/>
  <c r="P2761" i="1"/>
  <c r="C2409" i="4"/>
  <c r="M2409" i="4" s="1"/>
  <c r="P2851" i="1"/>
  <c r="C2411" i="4"/>
  <c r="M2411" i="4" s="1"/>
  <c r="P2853" i="1"/>
  <c r="C1861" i="4"/>
  <c r="M1861" i="4" s="1"/>
  <c r="C1972" i="4"/>
  <c r="M1972" i="4" s="1"/>
  <c r="P2414" i="1"/>
  <c r="C2014" i="4"/>
  <c r="M2014" i="4" s="1"/>
  <c r="B2456" i="1"/>
  <c r="B2014" i="4" s="1"/>
  <c r="C2083" i="4"/>
  <c r="M2083" i="4" s="1"/>
  <c r="P2525" i="1"/>
  <c r="C2149" i="4"/>
  <c r="M2149" i="4" s="1"/>
  <c r="B2591" i="1"/>
  <c r="B2149" i="4" s="1"/>
  <c r="C2328" i="4"/>
  <c r="M2328" i="4" s="1"/>
  <c r="P2770" i="1"/>
  <c r="C2385" i="4"/>
  <c r="M2385" i="4" s="1"/>
  <c r="B2827" i="1"/>
  <c r="B2385" i="4" s="1"/>
  <c r="C2403" i="4"/>
  <c r="M2403" i="4" s="1"/>
  <c r="P2845" i="1"/>
  <c r="C2119" i="4"/>
  <c r="M2119" i="4" s="1"/>
  <c r="B2561" i="1"/>
  <c r="B2119" i="4" s="1"/>
  <c r="C2185" i="4"/>
  <c r="M2185" i="4" s="1"/>
  <c r="B2627" i="1"/>
  <c r="B2185" i="4" s="1"/>
  <c r="C2212" i="4"/>
  <c r="M2212" i="4" s="1"/>
  <c r="P2654" i="1"/>
  <c r="B2662" i="1"/>
  <c r="B2220" i="4" s="1"/>
  <c r="C2380" i="4"/>
  <c r="M2380" i="4" s="1"/>
  <c r="B2822" i="1"/>
  <c r="B2380" i="4" s="1"/>
  <c r="C2392" i="4"/>
  <c r="M2392" i="4" s="1"/>
  <c r="P2834" i="1"/>
  <c r="B2501" i="1"/>
  <c r="B2059" i="4" s="1"/>
  <c r="C2059" i="4"/>
  <c r="M2059" i="4" s="1"/>
  <c r="C2152" i="4"/>
  <c r="M2152" i="4" s="1"/>
  <c r="P2594" i="1"/>
  <c r="C2218" i="4"/>
  <c r="M2218" i="4" s="1"/>
  <c r="P2660" i="1"/>
  <c r="C2230" i="4"/>
  <c r="M2230" i="4" s="1"/>
  <c r="B2672" i="1"/>
  <c r="B2230" i="4" s="1"/>
  <c r="C2388" i="4"/>
  <c r="M2388" i="4" s="1"/>
  <c r="P2830" i="1"/>
  <c r="C2002" i="4"/>
  <c r="M2002" i="4" s="1"/>
  <c r="P2444" i="1"/>
  <c r="C2044" i="4"/>
  <c r="M2044" i="4" s="1"/>
  <c r="B2486" i="1"/>
  <c r="B2044" i="4" s="1"/>
  <c r="C2098" i="4"/>
  <c r="M2098" i="4" s="1"/>
  <c r="P2540" i="1"/>
  <c r="C2164" i="4"/>
  <c r="M2164" i="4" s="1"/>
  <c r="B2606" i="1"/>
  <c r="B2164" i="4" s="1"/>
  <c r="C2246" i="4"/>
  <c r="M2246" i="4" s="1"/>
  <c r="P2688" i="1"/>
  <c r="C2248" i="4"/>
  <c r="M2248" i="4" s="1"/>
  <c r="P2690" i="1"/>
  <c r="C2260" i="4"/>
  <c r="M2260" i="4" s="1"/>
  <c r="B2702" i="1"/>
  <c r="B2260" i="4" s="1"/>
  <c r="C2350" i="4"/>
  <c r="M2350" i="4" s="1"/>
  <c r="B2792" i="1"/>
  <c r="B2350" i="4" s="1"/>
  <c r="C2362" i="4"/>
  <c r="M2362" i="4" s="1"/>
  <c r="P2804" i="1"/>
  <c r="C2364" i="4"/>
  <c r="M2364" i="4" s="1"/>
  <c r="P2806" i="1"/>
  <c r="C2417" i="4"/>
  <c r="M2417" i="4" s="1"/>
  <c r="B2859" i="1"/>
  <c r="B2417" i="4" s="1"/>
  <c r="C2215" i="4"/>
  <c r="M2215" i="4" s="1"/>
  <c r="C2361" i="4"/>
  <c r="M2361" i="4" s="1"/>
  <c r="C2404" i="4"/>
  <c r="M2404" i="4" s="1"/>
  <c r="B2666" i="1"/>
  <c r="B2224" i="4" s="1"/>
  <c r="B2681" i="1"/>
  <c r="B2239" i="4" s="1"/>
  <c r="B2696" i="1"/>
  <c r="B2254" i="4" s="1"/>
  <c r="B2726" i="1"/>
  <c r="B2284" i="4" s="1"/>
  <c r="B2741" i="1"/>
  <c r="B2299" i="4" s="1"/>
  <c r="B2756" i="1"/>
  <c r="B2314" i="4" s="1"/>
  <c r="B2771" i="1"/>
  <c r="B2329" i="4" s="1"/>
  <c r="B2801" i="1"/>
  <c r="B2359" i="4" s="1"/>
  <c r="B2816" i="1"/>
  <c r="B2374" i="4" s="1"/>
  <c r="B2831" i="1"/>
  <c r="B2389" i="4" s="1"/>
  <c r="B2867" i="1"/>
  <c r="B2425" i="4" s="1"/>
  <c r="B2869" i="1"/>
  <c r="B2427" i="4" s="1"/>
  <c r="C2271" i="4"/>
  <c r="M2271" i="4" s="1"/>
  <c r="C2406" i="4"/>
  <c r="M2406" i="4" s="1"/>
  <c r="B2698" i="1"/>
  <c r="B2256" i="4" s="1"/>
  <c r="B2728" i="1"/>
  <c r="B2286" i="4" s="1"/>
  <c r="B2743" i="1"/>
  <c r="B2301" i="4" s="1"/>
  <c r="B2758" i="1"/>
  <c r="B2316" i="4" s="1"/>
  <c r="B2788" i="1"/>
  <c r="B2346" i="4" s="1"/>
  <c r="B2818" i="1"/>
  <c r="B2376" i="4" s="1"/>
  <c r="B2833" i="1"/>
  <c r="B2391" i="4" s="1"/>
  <c r="C2423" i="4"/>
  <c r="M2423" i="4" s="1"/>
  <c r="P2865" i="1"/>
  <c r="C2429" i="4"/>
  <c r="M2429" i="4" s="1"/>
  <c r="P2871" i="1"/>
  <c r="C2368" i="4"/>
  <c r="M2368" i="4" s="1"/>
  <c r="P2780" i="1"/>
  <c r="P2795" i="1"/>
  <c r="P2840" i="1"/>
  <c r="C2408" i="4"/>
  <c r="M2408" i="4" s="1"/>
  <c r="P2850" i="1"/>
  <c r="P2857" i="1"/>
  <c r="W464" i="3"/>
  <c r="J464" i="3"/>
  <c r="B520" i="3"/>
  <c r="H520" i="3"/>
  <c r="W514" i="3"/>
  <c r="B550" i="3"/>
  <c r="H550" i="3"/>
  <c r="B532" i="3"/>
  <c r="B509" i="3"/>
  <c r="H531" i="3"/>
  <c r="B500" i="3"/>
  <c r="H500" i="3"/>
  <c r="J451" i="3"/>
  <c r="B499" i="3"/>
  <c r="F525" i="3"/>
  <c r="Q525" i="3"/>
  <c r="I525" i="3" s="1"/>
  <c r="H528" i="3"/>
  <c r="W530" i="3"/>
  <c r="J530" i="3"/>
  <c r="H525" i="3"/>
  <c r="B525" i="3"/>
  <c r="H515" i="3"/>
  <c r="B515" i="3"/>
  <c r="H527" i="3"/>
  <c r="H505" i="3"/>
  <c r="B505" i="3"/>
  <c r="J521" i="3"/>
  <c r="W521" i="3"/>
  <c r="B513" i="3"/>
  <c r="J515" i="3"/>
  <c r="W515" i="3"/>
  <c r="H518" i="3"/>
  <c r="B519" i="3"/>
  <c r="H492" i="3"/>
  <c r="B492" i="3"/>
  <c r="H514" i="3"/>
  <c r="B514" i="3"/>
  <c r="B508" i="3"/>
  <c r="H508" i="3"/>
  <c r="B536" i="3"/>
  <c r="H536" i="3"/>
  <c r="H537" i="3"/>
  <c r="B537" i="3"/>
  <c r="W506" i="3"/>
  <c r="J506" i="3"/>
  <c r="W512" i="3"/>
  <c r="J512" i="3"/>
  <c r="Q550" i="3"/>
  <c r="I550" i="3" s="1"/>
  <c r="F522" i="3"/>
  <c r="Q522" i="3"/>
  <c r="I522" i="3" s="1"/>
  <c r="H524" i="3"/>
  <c r="B524" i="3"/>
  <c r="B534" i="3"/>
  <c r="H534" i="3"/>
  <c r="Q515" i="3"/>
  <c r="I515" i="3" s="1"/>
  <c r="W543" i="3"/>
  <c r="J543" i="3"/>
  <c r="H489" i="3"/>
  <c r="Q509" i="3"/>
  <c r="I509" i="3" s="1"/>
  <c r="J511" i="3"/>
  <c r="Q534" i="3"/>
  <c r="I534" i="3" s="1"/>
  <c r="Q538" i="3"/>
  <c r="I538" i="3" s="1"/>
  <c r="H542" i="3"/>
  <c r="Q531" i="3"/>
  <c r="I531" i="3" s="1"/>
  <c r="C136" i="4"/>
  <c r="M136" i="4" s="1"/>
  <c r="P541" i="1"/>
  <c r="P522" i="1"/>
  <c r="C251" i="4"/>
  <c r="M251" i="4" s="1"/>
  <c r="S221" i="3"/>
  <c r="J221" i="3" s="1"/>
  <c r="R221" i="3"/>
  <c r="G221" i="3" s="1"/>
  <c r="O221" i="3"/>
  <c r="C221" i="3" s="1"/>
  <c r="E221" i="3" s="1"/>
  <c r="O106" i="3"/>
  <c r="C106" i="3" s="1"/>
  <c r="E106" i="3" s="1"/>
  <c r="Z221" i="3"/>
  <c r="AA221" i="3" s="1"/>
  <c r="C115" i="4"/>
  <c r="M115" i="4" s="1"/>
  <c r="P512" i="1"/>
  <c r="O85" i="3"/>
  <c r="C85" i="3" s="1"/>
  <c r="E85" i="3" s="1"/>
  <c r="C362" i="4"/>
  <c r="M362" i="4" s="1"/>
  <c r="P818" i="1"/>
  <c r="B818" i="1"/>
  <c r="M332" i="3"/>
  <c r="D332" i="3" s="1"/>
  <c r="C51" i="4"/>
  <c r="M51" i="4" s="1"/>
  <c r="B591" i="1"/>
  <c r="B558" i="1" s="1"/>
  <c r="C134" i="4"/>
  <c r="M134" i="4" s="1"/>
  <c r="P476" i="1"/>
  <c r="C317" i="4"/>
  <c r="M317" i="4" s="1"/>
  <c r="B773" i="1"/>
  <c r="Z287" i="3"/>
  <c r="AA287" i="3" s="1"/>
  <c r="P773" i="1"/>
  <c r="R287" i="3"/>
  <c r="G287" i="3" s="1"/>
  <c r="P287" i="3"/>
  <c r="H287" i="3" s="1"/>
  <c r="O287" i="3"/>
  <c r="C287" i="3" s="1"/>
  <c r="E287" i="3" s="1"/>
  <c r="N287" i="3"/>
  <c r="N81" i="3"/>
  <c r="N85" i="3"/>
  <c r="M93" i="3"/>
  <c r="D93" i="3" s="1"/>
  <c r="P104" i="3"/>
  <c r="B104" i="3" s="1"/>
  <c r="R104" i="3"/>
  <c r="G104" i="3" s="1"/>
  <c r="C94" i="4"/>
  <c r="M94" i="4" s="1"/>
  <c r="P556" i="1"/>
  <c r="C109" i="4"/>
  <c r="M109" i="4" s="1"/>
  <c r="B625" i="1"/>
  <c r="P625" i="1"/>
  <c r="C192" i="4"/>
  <c r="M192" i="4" s="1"/>
  <c r="P688" i="1"/>
  <c r="B688" i="1"/>
  <c r="S162" i="3"/>
  <c r="J162" i="3" s="1"/>
  <c r="M162" i="3"/>
  <c r="D162" i="3" s="1"/>
  <c r="P793" i="1"/>
  <c r="C337" i="4"/>
  <c r="M337" i="4" s="1"/>
  <c r="S307" i="3"/>
  <c r="R307" i="3"/>
  <c r="G307" i="3" s="1"/>
  <c r="P307" i="3"/>
  <c r="B307" i="3" s="1"/>
  <c r="O307" i="3"/>
  <c r="C307" i="3" s="1"/>
  <c r="E307" i="3" s="1"/>
  <c r="M307" i="3"/>
  <c r="D307" i="3" s="1"/>
  <c r="C47" i="4"/>
  <c r="M47" i="4" s="1"/>
  <c r="B588" i="1"/>
  <c r="C103" i="4"/>
  <c r="M103" i="4" s="1"/>
  <c r="P621" i="1"/>
  <c r="C209" i="4"/>
  <c r="M209" i="4" s="1"/>
  <c r="B701" i="1"/>
  <c r="P179" i="3"/>
  <c r="H179" i="3" s="1"/>
  <c r="M179" i="3"/>
  <c r="D179" i="3" s="1"/>
  <c r="C341" i="4"/>
  <c r="M341" i="4" s="1"/>
  <c r="B797" i="1"/>
  <c r="N311" i="3"/>
  <c r="M311" i="3"/>
  <c r="D311" i="3" s="1"/>
  <c r="P797" i="1"/>
  <c r="C453" i="4"/>
  <c r="M453" i="4" s="1"/>
  <c r="P907" i="1"/>
  <c r="Z423" i="3"/>
  <c r="AA423" i="3" s="1"/>
  <c r="S423" i="3"/>
  <c r="J423" i="3" s="1"/>
  <c r="R423" i="3"/>
  <c r="G423" i="3" s="1"/>
  <c r="P423" i="3"/>
  <c r="H423" i="3" s="1"/>
  <c r="N423" i="3"/>
  <c r="R85" i="3"/>
  <c r="G85" i="3" s="1"/>
  <c r="O93" i="3"/>
  <c r="C93" i="3" s="1"/>
  <c r="E93" i="3" s="1"/>
  <c r="R204" i="3"/>
  <c r="G204" i="3" s="1"/>
  <c r="H462" i="3"/>
  <c r="B462" i="3"/>
  <c r="T85" i="3"/>
  <c r="K85" i="3" s="1"/>
  <c r="T221" i="3"/>
  <c r="K221" i="3" s="1"/>
  <c r="P905" i="1"/>
  <c r="Z421" i="3"/>
  <c r="AA421" i="3" s="1"/>
  <c r="S421" i="3"/>
  <c r="J421" i="3" s="1"/>
  <c r="R421" i="3"/>
  <c r="G421" i="3" s="1"/>
  <c r="O421" i="3"/>
  <c r="C421" i="3" s="1"/>
  <c r="E421" i="3" s="1"/>
  <c r="S445" i="3"/>
  <c r="W445" i="3" s="1"/>
  <c r="C475" i="4"/>
  <c r="M475" i="4" s="1"/>
  <c r="B929" i="1"/>
  <c r="O445" i="3"/>
  <c r="C445" i="3" s="1"/>
  <c r="E445" i="3" s="1"/>
  <c r="N445" i="3"/>
  <c r="M445" i="3"/>
  <c r="D445" i="3" s="1"/>
  <c r="P929" i="1"/>
  <c r="R17" i="3"/>
  <c r="G17" i="3" s="1"/>
  <c r="S85" i="3"/>
  <c r="J85" i="3" s="1"/>
  <c r="S89" i="3"/>
  <c r="P93" i="3"/>
  <c r="B93" i="3" s="1"/>
  <c r="C320" i="4"/>
  <c r="M320" i="4" s="1"/>
  <c r="P776" i="1"/>
  <c r="B776" i="1"/>
  <c r="S290" i="3"/>
  <c r="W290" i="3" s="1"/>
  <c r="S83" i="3"/>
  <c r="W83" i="3" s="1"/>
  <c r="P591" i="1"/>
  <c r="T64" i="3"/>
  <c r="K64" i="3" s="1"/>
  <c r="T79" i="3"/>
  <c r="K79" i="3" s="1"/>
  <c r="C437" i="4"/>
  <c r="M437" i="4" s="1"/>
  <c r="Z407" i="3"/>
  <c r="AA407" i="3" s="1"/>
  <c r="S407" i="3"/>
  <c r="P891" i="1"/>
  <c r="R407" i="3"/>
  <c r="G407" i="3" s="1"/>
  <c r="P407" i="3"/>
  <c r="N407" i="3"/>
  <c r="N417" i="3"/>
  <c r="T71" i="3"/>
  <c r="K71" i="3" s="1"/>
  <c r="C182" i="4"/>
  <c r="M182" i="4" s="1"/>
  <c r="B681" i="1"/>
  <c r="P681" i="1"/>
  <c r="Z152" i="3"/>
  <c r="AA152" i="3" s="1"/>
  <c r="P713" i="1"/>
  <c r="Z196" i="3"/>
  <c r="AA196" i="3" s="1"/>
  <c r="S196" i="3"/>
  <c r="J196" i="3" s="1"/>
  <c r="P196" i="3"/>
  <c r="B196" i="3" s="1"/>
  <c r="C488" i="4"/>
  <c r="M488" i="4" s="1"/>
  <c r="N458" i="3"/>
  <c r="M458" i="3"/>
  <c r="D458" i="3" s="1"/>
  <c r="R458" i="3"/>
  <c r="G458" i="3" s="1"/>
  <c r="P458" i="3"/>
  <c r="H458" i="3" s="1"/>
  <c r="O458" i="3"/>
  <c r="C458" i="3" s="1"/>
  <c r="E458" i="3" s="1"/>
  <c r="B942" i="1"/>
  <c r="N69" i="3"/>
  <c r="Z93" i="3"/>
  <c r="AA93" i="3" s="1"/>
  <c r="R169" i="3"/>
  <c r="G169" i="3" s="1"/>
  <c r="M175" i="3"/>
  <c r="D175" i="3" s="1"/>
  <c r="P588" i="1"/>
  <c r="C420" i="4"/>
  <c r="M420" i="4" s="1"/>
  <c r="P876" i="1"/>
  <c r="S390" i="3"/>
  <c r="R390" i="3"/>
  <c r="G390" i="3" s="1"/>
  <c r="P390" i="3"/>
  <c r="H390" i="3" s="1"/>
  <c r="N390" i="3"/>
  <c r="T413" i="3"/>
  <c r="K413" i="3" s="1"/>
  <c r="P21" i="3"/>
  <c r="H21" i="3" s="1"/>
  <c r="O69" i="3"/>
  <c r="C69" i="3" s="1"/>
  <c r="E69" i="3" s="1"/>
  <c r="S169" i="3"/>
  <c r="J169" i="3" s="1"/>
  <c r="P297" i="3"/>
  <c r="B297" i="3" s="1"/>
  <c r="M411" i="3"/>
  <c r="D411" i="3" s="1"/>
  <c r="M430" i="3"/>
  <c r="D430" i="3" s="1"/>
  <c r="C84" i="4"/>
  <c r="M84" i="4" s="1"/>
  <c r="P608" i="1"/>
  <c r="T62" i="3"/>
  <c r="K62" i="3" s="1"/>
  <c r="C158" i="4"/>
  <c r="M158" i="4" s="1"/>
  <c r="B662" i="1"/>
  <c r="N128" i="3"/>
  <c r="P662" i="1"/>
  <c r="T148" i="3"/>
  <c r="K148" i="3" s="1"/>
  <c r="T156" i="3"/>
  <c r="K156" i="3" s="1"/>
  <c r="B693" i="1"/>
  <c r="P693" i="1"/>
  <c r="Z167" i="3"/>
  <c r="AA167" i="3" s="1"/>
  <c r="C214" i="4"/>
  <c r="M214" i="4" s="1"/>
  <c r="P706" i="1"/>
  <c r="Z184" i="3"/>
  <c r="AA184" i="3" s="1"/>
  <c r="S184" i="3"/>
  <c r="J184" i="3" s="1"/>
  <c r="P184" i="3"/>
  <c r="H184" i="3" s="1"/>
  <c r="B885" i="1"/>
  <c r="P885" i="1"/>
  <c r="Z401" i="3"/>
  <c r="AA401" i="3" s="1"/>
  <c r="S401" i="3"/>
  <c r="W401" i="3" s="1"/>
  <c r="R401" i="3"/>
  <c r="G401" i="3" s="1"/>
  <c r="O401" i="3"/>
  <c r="C401" i="3" s="1"/>
  <c r="E401" i="3" s="1"/>
  <c r="C478" i="4"/>
  <c r="M478" i="4" s="1"/>
  <c r="B932" i="1"/>
  <c r="S448" i="3"/>
  <c r="J448" i="3" s="1"/>
  <c r="B936" i="1"/>
  <c r="C482" i="4"/>
  <c r="M482" i="4" s="1"/>
  <c r="Z452" i="3"/>
  <c r="AA452" i="3" s="1"/>
  <c r="R452" i="3"/>
  <c r="G452" i="3" s="1"/>
  <c r="S452" i="3"/>
  <c r="N12" i="3"/>
  <c r="R21" i="3"/>
  <c r="G21" i="3" s="1"/>
  <c r="N62" i="3"/>
  <c r="S67" i="3"/>
  <c r="P69" i="3"/>
  <c r="R130" i="3"/>
  <c r="G130" i="3" s="1"/>
  <c r="M142" i="3"/>
  <c r="D142" i="3" s="1"/>
  <c r="M144" i="3"/>
  <c r="D144" i="3" s="1"/>
  <c r="R167" i="3"/>
  <c r="G167" i="3" s="1"/>
  <c r="Z169" i="3"/>
  <c r="AA169" i="3" s="1"/>
  <c r="S171" i="3"/>
  <c r="J171" i="3" s="1"/>
  <c r="N179" i="3"/>
  <c r="M200" i="3"/>
  <c r="D200" i="3" s="1"/>
  <c r="R297" i="3"/>
  <c r="G297" i="3" s="1"/>
  <c r="P311" i="3"/>
  <c r="B408" i="3"/>
  <c r="H408" i="3"/>
  <c r="N411" i="3"/>
  <c r="O423" i="3"/>
  <c r="C423" i="3" s="1"/>
  <c r="E423" i="3" s="1"/>
  <c r="S458" i="3"/>
  <c r="A46" i="4"/>
  <c r="P474" i="1"/>
  <c r="C65" i="4"/>
  <c r="M65" i="4" s="1"/>
  <c r="P568" i="1"/>
  <c r="C80" i="4"/>
  <c r="M80" i="4" s="1"/>
  <c r="B650" i="1"/>
  <c r="B651" i="1" s="1"/>
  <c r="T140" i="3"/>
  <c r="K140" i="3" s="1"/>
  <c r="T152" i="3"/>
  <c r="K152" i="3" s="1"/>
  <c r="T154" i="3"/>
  <c r="K154" i="3" s="1"/>
  <c r="C271" i="4"/>
  <c r="M271" i="4" s="1"/>
  <c r="Z241" i="3"/>
  <c r="AA241" i="3" s="1"/>
  <c r="P511" i="1"/>
  <c r="P241" i="3"/>
  <c r="N241" i="3"/>
  <c r="M241" i="3"/>
  <c r="D241" i="3" s="1"/>
  <c r="C280" i="4"/>
  <c r="M280" i="4" s="1"/>
  <c r="Z250" i="3"/>
  <c r="AA250" i="3" s="1"/>
  <c r="P504" i="1"/>
  <c r="S250" i="3"/>
  <c r="J250" i="3" s="1"/>
  <c r="R250" i="3"/>
  <c r="G250" i="3" s="1"/>
  <c r="O250" i="3"/>
  <c r="C250" i="3" s="1"/>
  <c r="E250" i="3" s="1"/>
  <c r="B872" i="1"/>
  <c r="C416" i="4"/>
  <c r="M416" i="4" s="1"/>
  <c r="P386" i="3"/>
  <c r="H386" i="3" s="1"/>
  <c r="O386" i="3"/>
  <c r="C386" i="3" s="1"/>
  <c r="E386" i="3" s="1"/>
  <c r="N386" i="3"/>
  <c r="M386" i="3"/>
  <c r="D386" i="3" s="1"/>
  <c r="P872" i="1"/>
  <c r="Z386" i="3"/>
  <c r="AA386" i="3" s="1"/>
  <c r="C111" i="4"/>
  <c r="M111" i="4" s="1"/>
  <c r="R81" i="3"/>
  <c r="G81" i="3" s="1"/>
  <c r="C49" i="4"/>
  <c r="M49" i="4" s="1"/>
  <c r="B590" i="1"/>
  <c r="C119" i="4"/>
  <c r="M119" i="4" s="1"/>
  <c r="P540" i="1"/>
  <c r="M89" i="3"/>
  <c r="D89" i="3" s="1"/>
  <c r="C121" i="4"/>
  <c r="M121" i="4" s="1"/>
  <c r="P477" i="1"/>
  <c r="M91" i="3"/>
  <c r="D91" i="3" s="1"/>
  <c r="C132" i="4"/>
  <c r="M132" i="4" s="1"/>
  <c r="P641" i="1"/>
  <c r="C213" i="4"/>
  <c r="M213" i="4" s="1"/>
  <c r="P705" i="1"/>
  <c r="B705" i="1"/>
  <c r="M183" i="3"/>
  <c r="D183" i="3" s="1"/>
  <c r="C247" i="4"/>
  <c r="M247" i="4" s="1"/>
  <c r="Z217" i="3"/>
  <c r="AA217" i="3" s="1"/>
  <c r="P519" i="1"/>
  <c r="C249" i="4"/>
  <c r="M249" i="4" s="1"/>
  <c r="P731" i="1"/>
  <c r="O219" i="3"/>
  <c r="C219" i="3" s="1"/>
  <c r="E219" i="3" s="1"/>
  <c r="Z219" i="3"/>
  <c r="AA219" i="3" s="1"/>
  <c r="R219" i="3"/>
  <c r="G219" i="3" s="1"/>
  <c r="N93" i="3"/>
  <c r="Z79" i="3"/>
  <c r="AA79" i="3" s="1"/>
  <c r="R89" i="3"/>
  <c r="G89" i="3" s="1"/>
  <c r="Z102" i="3"/>
  <c r="AA102" i="3" s="1"/>
  <c r="S219" i="3"/>
  <c r="C101" i="4"/>
  <c r="M101" i="4" s="1"/>
  <c r="P619" i="1"/>
  <c r="T81" i="3"/>
  <c r="K81" i="3" s="1"/>
  <c r="T93" i="3"/>
  <c r="K93" i="3" s="1"/>
  <c r="C205" i="4"/>
  <c r="M205" i="4" s="1"/>
  <c r="O175" i="3"/>
  <c r="C175" i="3" s="1"/>
  <c r="E175" i="3" s="1"/>
  <c r="C335" i="4"/>
  <c r="M335" i="4" s="1"/>
  <c r="P791" i="1"/>
  <c r="M305" i="3"/>
  <c r="D305" i="3" s="1"/>
  <c r="Z305" i="3"/>
  <c r="AA305" i="3" s="1"/>
  <c r="S305" i="3"/>
  <c r="J305" i="3" s="1"/>
  <c r="R305" i="3"/>
  <c r="G305" i="3" s="1"/>
  <c r="P305" i="3"/>
  <c r="H305" i="3" s="1"/>
  <c r="N305" i="3"/>
  <c r="P417" i="3"/>
  <c r="M417" i="3"/>
  <c r="D417" i="3" s="1"/>
  <c r="P901" i="1"/>
  <c r="C447" i="4"/>
  <c r="M447" i="4" s="1"/>
  <c r="Z417" i="3"/>
  <c r="AA417" i="3" s="1"/>
  <c r="S417" i="3"/>
  <c r="J417" i="3" s="1"/>
  <c r="O417" i="3"/>
  <c r="C417" i="3" s="1"/>
  <c r="E417" i="3" s="1"/>
  <c r="B925" i="1"/>
  <c r="P925" i="1"/>
  <c r="Z441" i="3"/>
  <c r="AA441" i="3" s="1"/>
  <c r="S441" i="3"/>
  <c r="R441" i="3"/>
  <c r="G441" i="3" s="1"/>
  <c r="P441" i="3"/>
  <c r="N19" i="3"/>
  <c r="C443" i="4"/>
  <c r="M443" i="4" s="1"/>
  <c r="P897" i="1"/>
  <c r="V413" i="3" s="1"/>
  <c r="Z413" i="3"/>
  <c r="AA413" i="3" s="1"/>
  <c r="S413" i="3"/>
  <c r="R413" i="3"/>
  <c r="G413" i="3" s="1"/>
  <c r="P413" i="3"/>
  <c r="H413" i="3" s="1"/>
  <c r="O413" i="3"/>
  <c r="C413" i="3" s="1"/>
  <c r="E413" i="3" s="1"/>
  <c r="N413" i="3"/>
  <c r="M413" i="3"/>
  <c r="D413" i="3" s="1"/>
  <c r="C471" i="4"/>
  <c r="M471" i="4" s="1"/>
  <c r="Z104" i="3"/>
  <c r="AA104" i="3" s="1"/>
  <c r="P516" i="1"/>
  <c r="O158" i="3"/>
  <c r="C158" i="3" s="1"/>
  <c r="E158" i="3" s="1"/>
  <c r="C331" i="4"/>
  <c r="M331" i="4" s="1"/>
  <c r="P787" i="1"/>
  <c r="Z301" i="3"/>
  <c r="AA301" i="3" s="1"/>
  <c r="B787" i="1"/>
  <c r="R301" i="3"/>
  <c r="G301" i="3" s="1"/>
  <c r="S21" i="3"/>
  <c r="O71" i="3"/>
  <c r="C71" i="3" s="1"/>
  <c r="E71" i="3" s="1"/>
  <c r="M100" i="3"/>
  <c r="D100" i="3" s="1"/>
  <c r="M146" i="3"/>
  <c r="D146" i="3" s="1"/>
  <c r="S167" i="3"/>
  <c r="W167" i="3" s="1"/>
  <c r="R175" i="3"/>
  <c r="G175" i="3" s="1"/>
  <c r="O179" i="3"/>
  <c r="C179" i="3" s="1"/>
  <c r="E179" i="3" s="1"/>
  <c r="P183" i="3"/>
  <c r="H183" i="3" s="1"/>
  <c r="M196" i="3"/>
  <c r="D196" i="3" s="1"/>
  <c r="O200" i="3"/>
  <c r="C200" i="3" s="1"/>
  <c r="E200" i="3" s="1"/>
  <c r="M290" i="3"/>
  <c r="D290" i="3" s="1"/>
  <c r="R311" i="3"/>
  <c r="G311" i="3" s="1"/>
  <c r="O411" i="3"/>
  <c r="C411" i="3" s="1"/>
  <c r="E411" i="3" s="1"/>
  <c r="Z458" i="3"/>
  <c r="AA458" i="3" s="1"/>
  <c r="N39" i="4"/>
  <c r="P525" i="1"/>
  <c r="C48" i="4"/>
  <c r="M48" i="4" s="1"/>
  <c r="P589" i="1"/>
  <c r="C63" i="4"/>
  <c r="M63" i="4" s="1"/>
  <c r="P598" i="1"/>
  <c r="C78" i="4"/>
  <c r="M78" i="4" s="1"/>
  <c r="P605" i="1"/>
  <c r="T58" i="3"/>
  <c r="K58" i="3" s="1"/>
  <c r="B657" i="1"/>
  <c r="P657" i="1"/>
  <c r="Z122" i="3"/>
  <c r="AA122" i="3" s="1"/>
  <c r="C152" i="4"/>
  <c r="M152" i="4" s="1"/>
  <c r="N122" i="3"/>
  <c r="T132" i="3"/>
  <c r="K132" i="3" s="1"/>
  <c r="P674" i="1"/>
  <c r="P537" i="1"/>
  <c r="P677" i="1"/>
  <c r="C261" i="4"/>
  <c r="M261" i="4" s="1"/>
  <c r="O231" i="3"/>
  <c r="C231" i="3" s="1"/>
  <c r="E231" i="3" s="1"/>
  <c r="P496" i="1"/>
  <c r="P815" i="1"/>
  <c r="B815" i="1"/>
  <c r="C359" i="4"/>
  <c r="M359" i="4" s="1"/>
  <c r="Z329" i="3"/>
  <c r="AA329" i="3" s="1"/>
  <c r="S329" i="3"/>
  <c r="R329" i="3"/>
  <c r="G329" i="3" s="1"/>
  <c r="P329" i="3"/>
  <c r="H329" i="3" s="1"/>
  <c r="N329" i="3"/>
  <c r="T337" i="3"/>
  <c r="K337" i="3" s="1"/>
  <c r="C376" i="4"/>
  <c r="M376" i="4" s="1"/>
  <c r="B832" i="1"/>
  <c r="M346" i="3"/>
  <c r="D346" i="3" s="1"/>
  <c r="P832" i="1"/>
  <c r="Z382" i="3"/>
  <c r="AA382" i="3" s="1"/>
  <c r="S382" i="3"/>
  <c r="J382" i="3" s="1"/>
  <c r="R382" i="3"/>
  <c r="G382" i="3" s="1"/>
  <c r="C412" i="4"/>
  <c r="M412" i="4" s="1"/>
  <c r="P382" i="3"/>
  <c r="H382" i="3" s="1"/>
  <c r="P868" i="1"/>
  <c r="O382" i="3"/>
  <c r="C382" i="3" s="1"/>
  <c r="E382" i="3" s="1"/>
  <c r="C425" i="4"/>
  <c r="M425" i="4" s="1"/>
  <c r="B880" i="1"/>
  <c r="P880" i="1"/>
  <c r="R395" i="3"/>
  <c r="G395" i="3" s="1"/>
  <c r="P395" i="3"/>
  <c r="H395" i="3" s="1"/>
  <c r="O395" i="3"/>
  <c r="C395" i="3" s="1"/>
  <c r="E395" i="3" s="1"/>
  <c r="N395" i="3"/>
  <c r="B492" i="1"/>
  <c r="B507" i="4" s="1"/>
  <c r="C507" i="4"/>
  <c r="M507" i="4" s="1"/>
  <c r="P492" i="1"/>
  <c r="Z477" i="3"/>
  <c r="AA477" i="3" s="1"/>
  <c r="R477" i="3"/>
  <c r="G477" i="3" s="1"/>
  <c r="C197" i="4"/>
  <c r="M197" i="4" s="1"/>
  <c r="C117" i="4"/>
  <c r="M117" i="4" s="1"/>
  <c r="N87" i="3"/>
  <c r="C113" i="4"/>
  <c r="M113" i="4" s="1"/>
  <c r="P628" i="1"/>
  <c r="O83" i="3"/>
  <c r="C83" i="3" s="1"/>
  <c r="E83" i="3" s="1"/>
  <c r="P721" i="1"/>
  <c r="N204" i="3"/>
  <c r="S204" i="3"/>
  <c r="P204" i="3"/>
  <c r="O204" i="3"/>
  <c r="C204" i="3" s="1"/>
  <c r="E204" i="3" s="1"/>
  <c r="M204" i="3"/>
  <c r="D204" i="3" s="1"/>
  <c r="P17" i="3"/>
  <c r="H17" i="3" s="1"/>
  <c r="P83" i="3"/>
  <c r="B83" i="3" s="1"/>
  <c r="S217" i="3"/>
  <c r="T87" i="3"/>
  <c r="K87" i="3" s="1"/>
  <c r="T104" i="3"/>
  <c r="K104" i="3" s="1"/>
  <c r="C232" i="4"/>
  <c r="M232" i="4" s="1"/>
  <c r="R202" i="3"/>
  <c r="G202" i="3" s="1"/>
  <c r="P719" i="1"/>
  <c r="S202" i="3"/>
  <c r="J202" i="3" s="1"/>
  <c r="P202" i="3"/>
  <c r="H202" i="3" s="1"/>
  <c r="N202" i="3"/>
  <c r="M441" i="3"/>
  <c r="D441" i="3" s="1"/>
  <c r="T102" i="3"/>
  <c r="K102" i="3" s="1"/>
  <c r="Z106" i="3"/>
  <c r="AA106" i="3" s="1"/>
  <c r="C172" i="4"/>
  <c r="M172" i="4" s="1"/>
  <c r="P142" i="3"/>
  <c r="C178" i="4"/>
  <c r="M178" i="4" s="1"/>
  <c r="S93" i="3"/>
  <c r="J93" i="3" s="1"/>
  <c r="C327" i="4"/>
  <c r="M327" i="4" s="1"/>
  <c r="P783" i="1"/>
  <c r="B783" i="1"/>
  <c r="Z297" i="3"/>
  <c r="AA297" i="3" s="1"/>
  <c r="C234" i="4"/>
  <c r="M234" i="4" s="1"/>
  <c r="AB441" i="3"/>
  <c r="F441" i="3" s="1"/>
  <c r="P587" i="1"/>
  <c r="N196" i="3"/>
  <c r="N290" i="3"/>
  <c r="S311" i="3"/>
  <c r="W311" i="3" s="1"/>
  <c r="M421" i="3"/>
  <c r="D421" i="3" s="1"/>
  <c r="W475" i="3"/>
  <c r="T3" i="3"/>
  <c r="K3" i="3" s="1"/>
  <c r="C59" i="4"/>
  <c r="M59" i="4" s="1"/>
  <c r="B595" i="1"/>
  <c r="B493" i="1" s="1"/>
  <c r="B494" i="1" s="1"/>
  <c r="B495" i="1" s="1"/>
  <c r="B496" i="1" s="1"/>
  <c r="B497" i="1" s="1"/>
  <c r="T37" i="3"/>
  <c r="K37" i="3" s="1"/>
  <c r="C76" i="4"/>
  <c r="M76" i="4" s="1"/>
  <c r="P603" i="1"/>
  <c r="T52" i="3"/>
  <c r="K52" i="3" s="1"/>
  <c r="C93" i="4"/>
  <c r="M93" i="4" s="1"/>
  <c r="P614" i="1"/>
  <c r="B614" i="1"/>
  <c r="C127" i="4"/>
  <c r="M127" i="4" s="1"/>
  <c r="P569" i="1"/>
  <c r="C142" i="4"/>
  <c r="M142" i="4" s="1"/>
  <c r="P649" i="1"/>
  <c r="N112" i="3"/>
  <c r="C146" i="4"/>
  <c r="M146" i="4" s="1"/>
  <c r="P652" i="1"/>
  <c r="C148" i="4"/>
  <c r="M148" i="4" s="1"/>
  <c r="P542" i="1"/>
  <c r="C393" i="4"/>
  <c r="M393" i="4" s="1"/>
  <c r="P849" i="1"/>
  <c r="B849" i="1"/>
  <c r="O363" i="3"/>
  <c r="C363" i="3" s="1"/>
  <c r="E363" i="3" s="1"/>
  <c r="N363" i="3"/>
  <c r="M363" i="3"/>
  <c r="D363" i="3" s="1"/>
  <c r="S363" i="3"/>
  <c r="R363" i="3"/>
  <c r="G363" i="3" s="1"/>
  <c r="P363" i="3"/>
  <c r="P942" i="1"/>
  <c r="B971" i="1"/>
  <c r="B529" i="4" s="1"/>
  <c r="C529" i="4"/>
  <c r="M529" i="4" s="1"/>
  <c r="C424" i="4"/>
  <c r="M424" i="4" s="1"/>
  <c r="P879" i="1"/>
  <c r="B879" i="1"/>
  <c r="B437" i="4" s="1"/>
  <c r="R394" i="3"/>
  <c r="G394" i="3" s="1"/>
  <c r="P394" i="3"/>
  <c r="H394" i="3" s="1"/>
  <c r="O394" i="3"/>
  <c r="C394" i="3" s="1"/>
  <c r="E394" i="3" s="1"/>
  <c r="N394" i="3"/>
  <c r="Z394" i="3"/>
  <c r="AA394" i="3" s="1"/>
  <c r="C445" i="4"/>
  <c r="M445" i="4" s="1"/>
  <c r="R415" i="3"/>
  <c r="G415" i="3" s="1"/>
  <c r="P415" i="3"/>
  <c r="B415" i="3" s="1"/>
  <c r="P899" i="1"/>
  <c r="O415" i="3"/>
  <c r="C415" i="3" s="1"/>
  <c r="E415" i="3" s="1"/>
  <c r="N415" i="3"/>
  <c r="Z415" i="3"/>
  <c r="AA415" i="3" s="1"/>
  <c r="S415" i="3"/>
  <c r="O19" i="3"/>
  <c r="C19" i="3" s="1"/>
  <c r="E19" i="3" s="1"/>
  <c r="Z87" i="3"/>
  <c r="AA87" i="3" s="1"/>
  <c r="T17" i="3"/>
  <c r="K17" i="3" s="1"/>
  <c r="P499" i="1"/>
  <c r="T100" i="3"/>
  <c r="K100" i="3" s="1"/>
  <c r="M69" i="3"/>
  <c r="D69" i="3" s="1"/>
  <c r="Z81" i="3"/>
  <c r="AA81" i="3" s="1"/>
  <c r="C170" i="4"/>
  <c r="M170" i="4" s="1"/>
  <c r="P672" i="1"/>
  <c r="B672" i="1"/>
  <c r="O140" i="3"/>
  <c r="C140" i="3" s="1"/>
  <c r="E140" i="3" s="1"/>
  <c r="C329" i="4"/>
  <c r="M329" i="4" s="1"/>
  <c r="P785" i="1"/>
  <c r="Z299" i="3"/>
  <c r="AA299" i="3" s="1"/>
  <c r="B785" i="1"/>
  <c r="R299" i="3"/>
  <c r="G299" i="3" s="1"/>
  <c r="R19" i="3"/>
  <c r="G19" i="3" s="1"/>
  <c r="S301" i="3"/>
  <c r="C162" i="4"/>
  <c r="M162" i="4" s="1"/>
  <c r="P666" i="1"/>
  <c r="Z132" i="3"/>
  <c r="AA132" i="3" s="1"/>
  <c r="T160" i="3"/>
  <c r="K160" i="3" s="1"/>
  <c r="C222" i="4"/>
  <c r="M222" i="4" s="1"/>
  <c r="P712" i="1"/>
  <c r="B712" i="1"/>
  <c r="B713" i="1" s="1"/>
  <c r="Z192" i="3"/>
  <c r="AA192" i="3" s="1"/>
  <c r="C367" i="4"/>
  <c r="M367" i="4" s="1"/>
  <c r="M337" i="3"/>
  <c r="D337" i="3" s="1"/>
  <c r="P823" i="1"/>
  <c r="B823" i="1"/>
  <c r="Z337" i="3"/>
  <c r="AA337" i="3" s="1"/>
  <c r="S337" i="3"/>
  <c r="P337" i="3"/>
  <c r="B337" i="3" s="1"/>
  <c r="T394" i="3"/>
  <c r="K394" i="3" s="1"/>
  <c r="M12" i="3"/>
  <c r="D12" i="3" s="1"/>
  <c r="S19" i="3"/>
  <c r="P132" i="3"/>
  <c r="B132" i="3" s="1"/>
  <c r="P299" i="3"/>
  <c r="B299" i="3" s="1"/>
  <c r="C95" i="4"/>
  <c r="M95" i="4" s="1"/>
  <c r="P546" i="1"/>
  <c r="S65" i="3"/>
  <c r="J65" i="3" s="1"/>
  <c r="P578" i="1"/>
  <c r="M96" i="3"/>
  <c r="D96" i="3" s="1"/>
  <c r="N144" i="3"/>
  <c r="N73" i="3"/>
  <c r="N96" i="3"/>
  <c r="N100" i="3"/>
  <c r="P144" i="3"/>
  <c r="H144" i="3" s="1"/>
  <c r="R179" i="3"/>
  <c r="G179" i="3" s="1"/>
  <c r="R183" i="3"/>
  <c r="G183" i="3" s="1"/>
  <c r="R12" i="3"/>
  <c r="G12" i="3" s="1"/>
  <c r="Z21" i="3"/>
  <c r="AA21" i="3" s="1"/>
  <c r="M102" i="3"/>
  <c r="D102" i="3" s="1"/>
  <c r="S140" i="3"/>
  <c r="R142" i="3"/>
  <c r="G142" i="3" s="1"/>
  <c r="O146" i="3"/>
  <c r="C146" i="3" s="1"/>
  <c r="E146" i="3" s="1"/>
  <c r="N148" i="3"/>
  <c r="Z175" i="3"/>
  <c r="AA175" i="3" s="1"/>
  <c r="S179" i="3"/>
  <c r="J179" i="3" s="1"/>
  <c r="S183" i="3"/>
  <c r="M192" i="3"/>
  <c r="D192" i="3" s="1"/>
  <c r="O196" i="3"/>
  <c r="C196" i="3" s="1"/>
  <c r="E196" i="3" s="1"/>
  <c r="O290" i="3"/>
  <c r="C290" i="3" s="1"/>
  <c r="E290" i="3" s="1"/>
  <c r="Z311" i="3"/>
  <c r="AA311" i="3" s="1"/>
  <c r="N332" i="3"/>
  <c r="M415" i="3"/>
  <c r="D415" i="3" s="1"/>
  <c r="N421" i="3"/>
  <c r="M456" i="3"/>
  <c r="D456" i="3" s="1"/>
  <c r="A36" i="4"/>
  <c r="C43" i="4"/>
  <c r="M43" i="4" s="1"/>
  <c r="P584" i="1"/>
  <c r="B584" i="1"/>
  <c r="D46" i="4"/>
  <c r="C55" i="4"/>
  <c r="M55" i="4" s="1"/>
  <c r="C61" i="4"/>
  <c r="M61" i="4" s="1"/>
  <c r="P596" i="1"/>
  <c r="T35" i="3"/>
  <c r="K35" i="3" s="1"/>
  <c r="C72" i="4"/>
  <c r="M72" i="4" s="1"/>
  <c r="P601" i="1"/>
  <c r="T50" i="3"/>
  <c r="K50" i="3" s="1"/>
  <c r="P647" i="1"/>
  <c r="C140" i="4"/>
  <c r="M140" i="4" s="1"/>
  <c r="R110" i="3"/>
  <c r="G110" i="3" s="1"/>
  <c r="C259" i="4"/>
  <c r="M259" i="4" s="1"/>
  <c r="R229" i="3"/>
  <c r="G229" i="3" s="1"/>
  <c r="P494" i="1"/>
  <c r="T241" i="3"/>
  <c r="K241" i="3" s="1"/>
  <c r="Z376" i="3"/>
  <c r="AA376" i="3" s="1"/>
  <c r="P862" i="1"/>
  <c r="N376" i="3"/>
  <c r="M376" i="3"/>
  <c r="D376" i="3" s="1"/>
  <c r="B862" i="1"/>
  <c r="O81" i="3"/>
  <c r="C81" i="3" s="1"/>
  <c r="E81" i="3" s="1"/>
  <c r="P87" i="3"/>
  <c r="B87" i="3" s="1"/>
  <c r="R91" i="3"/>
  <c r="G91" i="3" s="1"/>
  <c r="S102" i="3"/>
  <c r="Z332" i="3"/>
  <c r="AA332" i="3" s="1"/>
  <c r="C130" i="4"/>
  <c r="M130" i="4" s="1"/>
  <c r="O100" i="3"/>
  <c r="C100" i="3" s="1"/>
  <c r="E100" i="3" s="1"/>
  <c r="P478" i="1"/>
  <c r="S91" i="3"/>
  <c r="R106" i="3"/>
  <c r="G106" i="3" s="1"/>
  <c r="T19" i="3"/>
  <c r="K19" i="3" s="1"/>
  <c r="C99" i="4"/>
  <c r="M99" i="4" s="1"/>
  <c r="P618" i="1"/>
  <c r="T83" i="3"/>
  <c r="K83" i="3" s="1"/>
  <c r="C230" i="4"/>
  <c r="M230" i="4" s="1"/>
  <c r="P717" i="1"/>
  <c r="S200" i="3"/>
  <c r="R200" i="3"/>
  <c r="G200" i="3" s="1"/>
  <c r="P200" i="3"/>
  <c r="H200" i="3" s="1"/>
  <c r="N200" i="3"/>
  <c r="C441" i="4"/>
  <c r="M441" i="4" s="1"/>
  <c r="P895" i="1"/>
  <c r="Z411" i="3"/>
  <c r="AA411" i="3" s="1"/>
  <c r="S411" i="3"/>
  <c r="W411" i="3" s="1"/>
  <c r="R411" i="3"/>
  <c r="G411" i="3" s="1"/>
  <c r="R93" i="3"/>
  <c r="G93" i="3" s="1"/>
  <c r="T73" i="3"/>
  <c r="K73" i="3" s="1"/>
  <c r="P631" i="1"/>
  <c r="C201" i="4"/>
  <c r="M201" i="4" s="1"/>
  <c r="P527" i="1"/>
  <c r="Z171" i="3"/>
  <c r="AA171" i="3" s="1"/>
  <c r="N430" i="3"/>
  <c r="C460" i="4"/>
  <c r="M460" i="4" s="1"/>
  <c r="P914" i="1"/>
  <c r="B914" i="1"/>
  <c r="B460" i="4" s="1"/>
  <c r="Z430" i="3"/>
  <c r="AA430" i="3" s="1"/>
  <c r="S430" i="3"/>
  <c r="R430" i="3"/>
  <c r="G430" i="3" s="1"/>
  <c r="P430" i="3"/>
  <c r="H430" i="3" s="1"/>
  <c r="O202" i="3"/>
  <c r="C202" i="3" s="1"/>
  <c r="E202" i="3" s="1"/>
  <c r="P301" i="3"/>
  <c r="H301" i="3" s="1"/>
  <c r="W404" i="3"/>
  <c r="C184" i="4"/>
  <c r="M184" i="4" s="1"/>
  <c r="P513" i="1"/>
  <c r="R154" i="3"/>
  <c r="G154" i="3" s="1"/>
  <c r="P553" i="1"/>
  <c r="C422" i="4"/>
  <c r="M422" i="4" s="1"/>
  <c r="Z392" i="3"/>
  <c r="AA392" i="3" s="1"/>
  <c r="S392" i="3"/>
  <c r="J392" i="3" s="1"/>
  <c r="R392" i="3"/>
  <c r="G392" i="3" s="1"/>
  <c r="P392" i="3"/>
  <c r="B392" i="3" s="1"/>
  <c r="N392" i="3"/>
  <c r="P171" i="3"/>
  <c r="B171" i="3" s="1"/>
  <c r="Z202" i="3"/>
  <c r="AA202" i="3" s="1"/>
  <c r="C216" i="4"/>
  <c r="M216" i="4" s="1"/>
  <c r="S186" i="3"/>
  <c r="P708" i="1"/>
  <c r="P186" i="3"/>
  <c r="H186" i="3" s="1"/>
  <c r="O186" i="3"/>
  <c r="C186" i="3" s="1"/>
  <c r="E186" i="3" s="1"/>
  <c r="M186" i="3"/>
  <c r="D186" i="3" s="1"/>
  <c r="T411" i="3"/>
  <c r="K411" i="3" s="1"/>
  <c r="M71" i="3"/>
  <c r="D71" i="3" s="1"/>
  <c r="N183" i="3"/>
  <c r="S287" i="3"/>
  <c r="J287" i="3" s="1"/>
  <c r="O311" i="3"/>
  <c r="C311" i="3" s="1"/>
  <c r="E311" i="3" s="1"/>
  <c r="M423" i="3"/>
  <c r="D423" i="3" s="1"/>
  <c r="T146" i="3"/>
  <c r="K146" i="3" s="1"/>
  <c r="M73" i="3"/>
  <c r="D73" i="3" s="1"/>
  <c r="M64" i="3"/>
  <c r="D64" i="3" s="1"/>
  <c r="S142" i="3"/>
  <c r="O148" i="3"/>
  <c r="C148" i="3" s="1"/>
  <c r="E148" i="3" s="1"/>
  <c r="M152" i="3"/>
  <c r="D152" i="3" s="1"/>
  <c r="M217" i="3"/>
  <c r="D217" i="3" s="1"/>
  <c r="M221" i="3"/>
  <c r="D221" i="3" s="1"/>
  <c r="P290" i="3"/>
  <c r="H290" i="3" s="1"/>
  <c r="N307" i="3"/>
  <c r="O332" i="3"/>
  <c r="C332" i="3" s="1"/>
  <c r="E332" i="3" s="1"/>
  <c r="O392" i="3"/>
  <c r="C392" i="3" s="1"/>
  <c r="E392" i="3" s="1"/>
  <c r="P421" i="3"/>
  <c r="C37" i="4"/>
  <c r="M37" i="4" s="1"/>
  <c r="P594" i="1"/>
  <c r="C57" i="4"/>
  <c r="M57" i="4" s="1"/>
  <c r="C70" i="4"/>
  <c r="M70" i="4" s="1"/>
  <c r="P599" i="1"/>
  <c r="P637" i="1"/>
  <c r="C125" i="4"/>
  <c r="M125" i="4" s="1"/>
  <c r="C138" i="4"/>
  <c r="M138" i="4" s="1"/>
  <c r="P645" i="1"/>
  <c r="R193" i="3"/>
  <c r="G193" i="3" s="1"/>
  <c r="O193" i="3"/>
  <c r="C193" i="3" s="1"/>
  <c r="E193" i="3" s="1"/>
  <c r="N193" i="3"/>
  <c r="C238" i="4"/>
  <c r="M238" i="4" s="1"/>
  <c r="B724" i="1"/>
  <c r="N208" i="3"/>
  <c r="P724" i="1"/>
  <c r="P743" i="1"/>
  <c r="C274" i="4"/>
  <c r="M274" i="4" s="1"/>
  <c r="B743" i="1"/>
  <c r="S244" i="3"/>
  <c r="J244" i="3" s="1"/>
  <c r="R244" i="3"/>
  <c r="G244" i="3" s="1"/>
  <c r="O244" i="3"/>
  <c r="C244" i="3" s="1"/>
  <c r="E244" i="3" s="1"/>
  <c r="T329" i="3"/>
  <c r="K329" i="3" s="1"/>
  <c r="B847" i="1"/>
  <c r="C391" i="4"/>
  <c r="M391" i="4" s="1"/>
  <c r="P847" i="1"/>
  <c r="R361" i="3"/>
  <c r="G361" i="3" s="1"/>
  <c r="P361" i="3"/>
  <c r="O361" i="3"/>
  <c r="C361" i="3" s="1"/>
  <c r="E361" i="3" s="1"/>
  <c r="N361" i="3"/>
  <c r="M361" i="3"/>
  <c r="D361" i="3" s="1"/>
  <c r="P932" i="1"/>
  <c r="V448" i="3" s="1"/>
  <c r="P936" i="1"/>
  <c r="R459" i="3"/>
  <c r="G459" i="3" s="1"/>
  <c r="P943" i="1"/>
  <c r="V459" i="3" s="1"/>
  <c r="B943" i="1"/>
  <c r="B489" i="4" s="1"/>
  <c r="C489" i="4"/>
  <c r="M489" i="4" s="1"/>
  <c r="S459" i="3"/>
  <c r="J459" i="3" s="1"/>
  <c r="C89" i="4"/>
  <c r="M89" i="4" s="1"/>
  <c r="P85" i="3"/>
  <c r="B85" i="3" s="1"/>
  <c r="P89" i="3"/>
  <c r="P106" i="3"/>
  <c r="R217" i="3"/>
  <c r="G217" i="3" s="1"/>
  <c r="M19" i="3"/>
  <c r="D19" i="3" s="1"/>
  <c r="P81" i="3"/>
  <c r="R87" i="3"/>
  <c r="G87" i="3" s="1"/>
  <c r="S104" i="3"/>
  <c r="T21" i="3"/>
  <c r="K21" i="3" s="1"/>
  <c r="C449" i="4"/>
  <c r="M449" i="4" s="1"/>
  <c r="P903" i="1"/>
  <c r="N419" i="3"/>
  <c r="Z419" i="3"/>
  <c r="AA419" i="3" s="1"/>
  <c r="S419" i="3"/>
  <c r="P419" i="3"/>
  <c r="H419" i="3" s="1"/>
  <c r="C519" i="4"/>
  <c r="M519" i="4" s="1"/>
  <c r="P490" i="1"/>
  <c r="R83" i="3"/>
  <c r="G83" i="3" s="1"/>
  <c r="S87" i="3"/>
  <c r="S106" i="3"/>
  <c r="J106" i="3" s="1"/>
  <c r="T91" i="3"/>
  <c r="K91" i="3" s="1"/>
  <c r="C126" i="4"/>
  <c r="M126" i="4" s="1"/>
  <c r="B638" i="1"/>
  <c r="P96" i="3"/>
  <c r="H96" i="3" s="1"/>
  <c r="P638" i="1"/>
  <c r="C190" i="4"/>
  <c r="M190" i="4" s="1"/>
  <c r="P686" i="1"/>
  <c r="N160" i="3"/>
  <c r="C439" i="4"/>
  <c r="M439" i="4" s="1"/>
  <c r="S409" i="3"/>
  <c r="R409" i="3"/>
  <c r="G409" i="3" s="1"/>
  <c r="P409" i="3"/>
  <c r="P893" i="1"/>
  <c r="O409" i="3"/>
  <c r="C409" i="3" s="1"/>
  <c r="E409" i="3" s="1"/>
  <c r="S17" i="3"/>
  <c r="W17" i="3" s="1"/>
  <c r="M21" i="3"/>
  <c r="D21" i="3" s="1"/>
  <c r="Z85" i="3"/>
  <c r="AA85" i="3" s="1"/>
  <c r="Z91" i="3"/>
  <c r="AA91" i="3" s="1"/>
  <c r="M202" i="3"/>
  <c r="D202" i="3" s="1"/>
  <c r="C42" i="4"/>
  <c r="M42" i="4" s="1"/>
  <c r="B613" i="1"/>
  <c r="C92" i="4"/>
  <c r="M92" i="4" s="1"/>
  <c r="P613" i="1"/>
  <c r="O62" i="3"/>
  <c r="C62" i="3" s="1"/>
  <c r="E62" i="3" s="1"/>
  <c r="C97" i="4"/>
  <c r="M97" i="4" s="1"/>
  <c r="O67" i="3"/>
  <c r="C67" i="3" s="1"/>
  <c r="E67" i="3" s="1"/>
  <c r="P616" i="1"/>
  <c r="C174" i="4"/>
  <c r="M174" i="4" s="1"/>
  <c r="O144" i="3"/>
  <c r="C144" i="3" s="1"/>
  <c r="E144" i="3" s="1"/>
  <c r="C186" i="4"/>
  <c r="M186" i="4" s="1"/>
  <c r="P684" i="1"/>
  <c r="R156" i="3"/>
  <c r="G156" i="3" s="1"/>
  <c r="Z17" i="3"/>
  <c r="AA17" i="3" s="1"/>
  <c r="P19" i="3"/>
  <c r="N21" i="3"/>
  <c r="Z83" i="3"/>
  <c r="AA83" i="3" s="1"/>
  <c r="O441" i="3"/>
  <c r="C441" i="3" s="1"/>
  <c r="E441" i="3" s="1"/>
  <c r="P590" i="1"/>
  <c r="C54" i="4"/>
  <c r="M54" i="4" s="1"/>
  <c r="B593" i="1"/>
  <c r="B554" i="1" s="1"/>
  <c r="B560" i="1" s="1"/>
  <c r="P593" i="1"/>
  <c r="C199" i="4"/>
  <c r="M199" i="4" s="1"/>
  <c r="T202" i="3"/>
  <c r="K202" i="3" s="1"/>
  <c r="C435" i="4"/>
  <c r="M435" i="4" s="1"/>
  <c r="O405" i="3"/>
  <c r="C405" i="3" s="1"/>
  <c r="E405" i="3" s="1"/>
  <c r="P889" i="1"/>
  <c r="Z405" i="3"/>
  <c r="AA405" i="3" s="1"/>
  <c r="S405" i="3"/>
  <c r="J405" i="3" s="1"/>
  <c r="R405" i="3"/>
  <c r="G405" i="3" s="1"/>
  <c r="P405" i="3"/>
  <c r="M405" i="3"/>
  <c r="D405" i="3" s="1"/>
  <c r="C123" i="4"/>
  <c r="M123" i="4" s="1"/>
  <c r="O21" i="3"/>
  <c r="C21" i="3" s="1"/>
  <c r="E21" i="3" s="1"/>
  <c r="P67" i="3"/>
  <c r="M287" i="3"/>
  <c r="D287" i="3" s="1"/>
  <c r="O299" i="3"/>
  <c r="C299" i="3" s="1"/>
  <c r="E299" i="3" s="1"/>
  <c r="M394" i="3"/>
  <c r="D394" i="3" s="1"/>
  <c r="C88" i="4"/>
  <c r="M88" i="4" s="1"/>
  <c r="P561" i="1"/>
  <c r="Z58" i="3"/>
  <c r="AA58" i="3" s="1"/>
  <c r="P701" i="1"/>
  <c r="C433" i="4"/>
  <c r="M433" i="4" s="1"/>
  <c r="S403" i="3"/>
  <c r="P887" i="1"/>
  <c r="Z403" i="3"/>
  <c r="AA403" i="3" s="1"/>
  <c r="R403" i="3"/>
  <c r="G403" i="3" s="1"/>
  <c r="P403" i="3"/>
  <c r="N403" i="3"/>
  <c r="N456" i="3"/>
  <c r="S456" i="3"/>
  <c r="C486" i="4"/>
  <c r="M486" i="4" s="1"/>
  <c r="R456" i="3"/>
  <c r="G456" i="3" s="1"/>
  <c r="P456" i="3"/>
  <c r="H456" i="3" s="1"/>
  <c r="O456" i="3"/>
  <c r="C456" i="3" s="1"/>
  <c r="E456" i="3" s="1"/>
  <c r="B940" i="1"/>
  <c r="B486" i="4" s="1"/>
  <c r="P58" i="3"/>
  <c r="B58" i="3" s="1"/>
  <c r="M62" i="3"/>
  <c r="D62" i="3" s="1"/>
  <c r="R67" i="3"/>
  <c r="G67" i="3" s="1"/>
  <c r="M140" i="3"/>
  <c r="D140" i="3" s="1"/>
  <c r="R171" i="3"/>
  <c r="G171" i="3" s="1"/>
  <c r="N175" i="3"/>
  <c r="C67" i="4"/>
  <c r="M67" i="4" s="1"/>
  <c r="P498" i="1"/>
  <c r="C82" i="4"/>
  <c r="M82" i="4" s="1"/>
  <c r="P564" i="1"/>
  <c r="T67" i="3"/>
  <c r="K67" i="3" s="1"/>
  <c r="C160" i="4"/>
  <c r="M160" i="4" s="1"/>
  <c r="P664" i="1"/>
  <c r="T142" i="3"/>
  <c r="K142" i="3" s="1"/>
  <c r="S58" i="3"/>
  <c r="Z67" i="3"/>
  <c r="AA67" i="3" s="1"/>
  <c r="S132" i="3"/>
  <c r="P140" i="3"/>
  <c r="H140" i="3" s="1"/>
  <c r="N142" i="3"/>
  <c r="P12" i="3"/>
  <c r="H12" i="3" s="1"/>
  <c r="R62" i="3"/>
  <c r="G62" i="3" s="1"/>
  <c r="S69" i="3"/>
  <c r="P71" i="3"/>
  <c r="Z130" i="3"/>
  <c r="AA130" i="3" s="1"/>
  <c r="R140" i="3"/>
  <c r="G140" i="3" s="1"/>
  <c r="O142" i="3"/>
  <c r="C142" i="3" s="1"/>
  <c r="E142" i="3" s="1"/>
  <c r="N146" i="3"/>
  <c r="M148" i="3"/>
  <c r="D148" i="3" s="1"/>
  <c r="S175" i="3"/>
  <c r="J175" i="3" s="1"/>
  <c r="M16" i="3"/>
  <c r="D16" i="3" s="1"/>
  <c r="S62" i="3"/>
  <c r="J62" i="3" s="1"/>
  <c r="N64" i="3"/>
  <c r="R71" i="3"/>
  <c r="G71" i="3" s="1"/>
  <c r="O73" i="3"/>
  <c r="C73" i="3" s="1"/>
  <c r="E73" i="3" s="1"/>
  <c r="M79" i="3"/>
  <c r="D79" i="3" s="1"/>
  <c r="S12" i="3"/>
  <c r="S16" i="3"/>
  <c r="N52" i="3"/>
  <c r="Z62" i="3"/>
  <c r="AA62" i="3" s="1"/>
  <c r="O64" i="3"/>
  <c r="C64" i="3" s="1"/>
  <c r="E64" i="3" s="1"/>
  <c r="Z69" i="3"/>
  <c r="AA69" i="3" s="1"/>
  <c r="S71" i="3"/>
  <c r="P73" i="3"/>
  <c r="H73" i="3" s="1"/>
  <c r="N79" i="3"/>
  <c r="R96" i="3"/>
  <c r="G96" i="3" s="1"/>
  <c r="R100" i="3"/>
  <c r="G100" i="3" s="1"/>
  <c r="N102" i="3"/>
  <c r="M104" i="3"/>
  <c r="D104" i="3" s="1"/>
  <c r="Z140" i="3"/>
  <c r="AA140" i="3" s="1"/>
  <c r="S144" i="3"/>
  <c r="P146" i="3"/>
  <c r="M156" i="3"/>
  <c r="D156" i="3" s="1"/>
  <c r="N162" i="3"/>
  <c r="Z179" i="3"/>
  <c r="AA179" i="3" s="1"/>
  <c r="Z183" i="3"/>
  <c r="AA183" i="3" s="1"/>
  <c r="N186" i="3"/>
  <c r="N192" i="3"/>
  <c r="R196" i="3"/>
  <c r="G196" i="3" s="1"/>
  <c r="Z12" i="3"/>
  <c r="AA12" i="3" s="1"/>
  <c r="Z16" i="3"/>
  <c r="AA16" i="3" s="1"/>
  <c r="O52" i="3"/>
  <c r="C52" i="3" s="1"/>
  <c r="E52" i="3" s="1"/>
  <c r="M54" i="3"/>
  <c r="D54" i="3" s="1"/>
  <c r="P64" i="3"/>
  <c r="R73" i="3"/>
  <c r="G73" i="3" s="1"/>
  <c r="O79" i="3"/>
  <c r="C79" i="3" s="1"/>
  <c r="E79" i="3" s="1"/>
  <c r="N91" i="3"/>
  <c r="S96" i="3"/>
  <c r="J96" i="3" s="1"/>
  <c r="S100" i="3"/>
  <c r="O102" i="3"/>
  <c r="C102" i="3" s="1"/>
  <c r="E102" i="3" s="1"/>
  <c r="N104" i="3"/>
  <c r="M106" i="3"/>
  <c r="D106" i="3" s="1"/>
  <c r="R146" i="3"/>
  <c r="G146" i="3" s="1"/>
  <c r="N152" i="3"/>
  <c r="M154" i="3"/>
  <c r="D154" i="3" s="1"/>
  <c r="N156" i="3"/>
  <c r="M158" i="3"/>
  <c r="D158" i="3" s="1"/>
  <c r="M160" i="3"/>
  <c r="D160" i="3" s="1"/>
  <c r="O162" i="3"/>
  <c r="C162" i="3" s="1"/>
  <c r="E162" i="3" s="1"/>
  <c r="M184" i="3"/>
  <c r="D184" i="3" s="1"/>
  <c r="R186" i="3"/>
  <c r="G186" i="3" s="1"/>
  <c r="O192" i="3"/>
  <c r="C192" i="3" s="1"/>
  <c r="E192" i="3" s="1"/>
  <c r="N217" i="3"/>
  <c r="N221" i="3"/>
  <c r="R290" i="3"/>
  <c r="G290" i="3" s="1"/>
  <c r="P332" i="3"/>
  <c r="H332" i="3" s="1"/>
  <c r="O403" i="3"/>
  <c r="C403" i="3" s="1"/>
  <c r="E403" i="3" s="1"/>
  <c r="M409" i="3"/>
  <c r="D409" i="3" s="1"/>
  <c r="Z456" i="3"/>
  <c r="AA456" i="3" s="1"/>
  <c r="C53" i="4"/>
  <c r="M53" i="4" s="1"/>
  <c r="B592" i="1"/>
  <c r="T29" i="3"/>
  <c r="K29" i="3" s="1"/>
  <c r="U33" i="3"/>
  <c r="C68" i="4"/>
  <c r="M68" i="4" s="1"/>
  <c r="B575" i="1"/>
  <c r="P575" i="1"/>
  <c r="T46" i="3"/>
  <c r="K46" i="3" s="1"/>
  <c r="B512" i="1"/>
  <c r="B513" i="1" s="1"/>
  <c r="B631" i="1"/>
  <c r="B635" i="1"/>
  <c r="C219" i="4"/>
  <c r="M219" i="4" s="1"/>
  <c r="S189" i="3"/>
  <c r="P189" i="3"/>
  <c r="O189" i="3"/>
  <c r="C189" i="3" s="1"/>
  <c r="E189" i="3" s="1"/>
  <c r="M189" i="3"/>
  <c r="D189" i="3" s="1"/>
  <c r="C253" i="4"/>
  <c r="M253" i="4" s="1"/>
  <c r="P732" i="1"/>
  <c r="P223" i="3"/>
  <c r="N223" i="3"/>
  <c r="M223" i="3"/>
  <c r="D223" i="3" s="1"/>
  <c r="C451" i="4"/>
  <c r="M451" i="4" s="1"/>
  <c r="T38" i="3"/>
  <c r="K38" i="3" s="1"/>
  <c r="T40" i="3"/>
  <c r="K40" i="3" s="1"/>
  <c r="T42" i="3"/>
  <c r="K42" i="3" s="1"/>
  <c r="T44" i="3"/>
  <c r="K44" i="3" s="1"/>
  <c r="T48" i="3"/>
  <c r="K48" i="3" s="1"/>
  <c r="T65" i="3"/>
  <c r="K65" i="3" s="1"/>
  <c r="C124" i="4"/>
  <c r="M124" i="4" s="1"/>
  <c r="B636" i="1"/>
  <c r="T112" i="3"/>
  <c r="K112" i="3" s="1"/>
  <c r="T118" i="3"/>
  <c r="K118" i="3" s="1"/>
  <c r="T122" i="3"/>
  <c r="K122" i="3" s="1"/>
  <c r="C177" i="4"/>
  <c r="M177" i="4" s="1"/>
  <c r="B676" i="1"/>
  <c r="B704" i="1"/>
  <c r="C212" i="4"/>
  <c r="M212" i="4" s="1"/>
  <c r="C228" i="4"/>
  <c r="M228" i="4" s="1"/>
  <c r="P715" i="1"/>
  <c r="S198" i="3"/>
  <c r="P518" i="1"/>
  <c r="C245" i="4"/>
  <c r="M245" i="4" s="1"/>
  <c r="C291" i="4"/>
  <c r="M291" i="4" s="1"/>
  <c r="P751" i="1"/>
  <c r="B751" i="1"/>
  <c r="N261" i="3"/>
  <c r="C314" i="4"/>
  <c r="M314" i="4" s="1"/>
  <c r="P770" i="1"/>
  <c r="O284" i="3"/>
  <c r="C284" i="3" s="1"/>
  <c r="E284" i="3" s="1"/>
  <c r="P789" i="1"/>
  <c r="P303" i="3"/>
  <c r="H303" i="3" s="1"/>
  <c r="C410" i="4"/>
  <c r="M410" i="4" s="1"/>
  <c r="B866" i="1"/>
  <c r="P866" i="1"/>
  <c r="S380" i="3"/>
  <c r="R380" i="3"/>
  <c r="G380" i="3" s="1"/>
  <c r="P380" i="3"/>
  <c r="H380" i="3" s="1"/>
  <c r="C418" i="4"/>
  <c r="M418" i="4" s="1"/>
  <c r="P874" i="1"/>
  <c r="V402" i="3" s="1"/>
  <c r="T392" i="3"/>
  <c r="K392" i="3" s="1"/>
  <c r="B958" i="1"/>
  <c r="C504" i="4"/>
  <c r="M504" i="4" s="1"/>
  <c r="R474" i="3"/>
  <c r="G474" i="3" s="1"/>
  <c r="P474" i="3"/>
  <c r="B474" i="3" s="1"/>
  <c r="O474" i="3"/>
  <c r="C474" i="3" s="1"/>
  <c r="E474" i="3" s="1"/>
  <c r="N474" i="3"/>
  <c r="C35" i="4"/>
  <c r="M35" i="4" s="1"/>
  <c r="P551" i="1"/>
  <c r="C39" i="4"/>
  <c r="M39" i="4" s="1"/>
  <c r="P582" i="1"/>
  <c r="C41" i="4"/>
  <c r="M41" i="4" s="1"/>
  <c r="P583" i="1"/>
  <c r="D44" i="4"/>
  <c r="P612" i="1"/>
  <c r="C91" i="4"/>
  <c r="M91" i="4" s="1"/>
  <c r="T63" i="3"/>
  <c r="K63" i="3" s="1"/>
  <c r="AB66" i="3"/>
  <c r="F66" i="3" s="1"/>
  <c r="T96" i="3"/>
  <c r="K96" i="3" s="1"/>
  <c r="T106" i="3"/>
  <c r="K106" i="3" s="1"/>
  <c r="C204" i="4"/>
  <c r="M204" i="4" s="1"/>
  <c r="B697" i="1"/>
  <c r="T184" i="3"/>
  <c r="K184" i="3" s="1"/>
  <c r="T186" i="3"/>
  <c r="K186" i="3" s="1"/>
  <c r="T200" i="3"/>
  <c r="K200" i="3" s="1"/>
  <c r="C241" i="4"/>
  <c r="M241" i="4" s="1"/>
  <c r="P727" i="1"/>
  <c r="M211" i="3"/>
  <c r="D211" i="3" s="1"/>
  <c r="B727" i="1"/>
  <c r="T217" i="3"/>
  <c r="K217" i="3" s="1"/>
  <c r="C287" i="4"/>
  <c r="M287" i="4" s="1"/>
  <c r="B748" i="1"/>
  <c r="R257" i="3"/>
  <c r="G257" i="3" s="1"/>
  <c r="C312" i="4"/>
  <c r="M312" i="4" s="1"/>
  <c r="P768" i="1"/>
  <c r="S282" i="3"/>
  <c r="AB345" i="3"/>
  <c r="F345" i="3" s="1"/>
  <c r="P368" i="3"/>
  <c r="O368" i="3"/>
  <c r="C368" i="3" s="1"/>
  <c r="E368" i="3" s="1"/>
  <c r="N368" i="3"/>
  <c r="M368" i="3"/>
  <c r="D368" i="3" s="1"/>
  <c r="P854" i="1"/>
  <c r="C400" i="4"/>
  <c r="M400" i="4" s="1"/>
  <c r="O370" i="3"/>
  <c r="C370" i="3" s="1"/>
  <c r="E370" i="3" s="1"/>
  <c r="N370" i="3"/>
  <c r="M370" i="3"/>
  <c r="D370" i="3" s="1"/>
  <c r="T382" i="3"/>
  <c r="K382" i="3" s="1"/>
  <c r="T386" i="3"/>
  <c r="K386" i="3" s="1"/>
  <c r="B915" i="1"/>
  <c r="B461" i="4" s="1"/>
  <c r="C461" i="4"/>
  <c r="M461" i="4" s="1"/>
  <c r="P915" i="1"/>
  <c r="C468" i="4"/>
  <c r="M468" i="4" s="1"/>
  <c r="B922" i="1"/>
  <c r="P438" i="3"/>
  <c r="H438" i="3" s="1"/>
  <c r="O438" i="3"/>
  <c r="C438" i="3" s="1"/>
  <c r="E438" i="3" s="1"/>
  <c r="N438" i="3"/>
  <c r="M438" i="3"/>
  <c r="D438" i="3" s="1"/>
  <c r="N442" i="3"/>
  <c r="C472" i="4"/>
  <c r="M472" i="4" s="1"/>
  <c r="P454" i="3"/>
  <c r="C484" i="4"/>
  <c r="M484" i="4" s="1"/>
  <c r="S454" i="3"/>
  <c r="R454" i="3"/>
  <c r="G454" i="3" s="1"/>
  <c r="O454" i="3"/>
  <c r="C454" i="3" s="1"/>
  <c r="E454" i="3" s="1"/>
  <c r="M454" i="3"/>
  <c r="D454" i="3" s="1"/>
  <c r="C517" i="4"/>
  <c r="M517" i="4" s="1"/>
  <c r="P488" i="1"/>
  <c r="C298" i="4"/>
  <c r="M298" i="4" s="1"/>
  <c r="D40" i="4"/>
  <c r="C87" i="4"/>
  <c r="M87" i="4" s="1"/>
  <c r="B610" i="1"/>
  <c r="C98" i="4"/>
  <c r="M98" i="4" s="1"/>
  <c r="P617" i="1"/>
  <c r="T94" i="3"/>
  <c r="K94" i="3" s="1"/>
  <c r="C143" i="4"/>
  <c r="M143" i="4" s="1"/>
  <c r="T182" i="3"/>
  <c r="K182" i="3" s="1"/>
  <c r="U186" i="3"/>
  <c r="T188" i="3"/>
  <c r="K188" i="3" s="1"/>
  <c r="T190" i="3"/>
  <c r="K190" i="3" s="1"/>
  <c r="T194" i="3"/>
  <c r="K194" i="3" s="1"/>
  <c r="C277" i="4"/>
  <c r="M277" i="4" s="1"/>
  <c r="N247" i="3"/>
  <c r="C283" i="4"/>
  <c r="M283" i="4" s="1"/>
  <c r="P528" i="1"/>
  <c r="C289" i="4"/>
  <c r="M289" i="4" s="1"/>
  <c r="P539" i="1"/>
  <c r="O259" i="3"/>
  <c r="C259" i="3" s="1"/>
  <c r="E259" i="3" s="1"/>
  <c r="P763" i="1"/>
  <c r="C306" i="4"/>
  <c r="M306" i="4" s="1"/>
  <c r="C310" i="4"/>
  <c r="M310" i="4" s="1"/>
  <c r="P479" i="1"/>
  <c r="P291" i="3"/>
  <c r="B291" i="3" s="1"/>
  <c r="C321" i="4"/>
  <c r="M321" i="4" s="1"/>
  <c r="P777" i="1"/>
  <c r="T303" i="3"/>
  <c r="K303" i="3" s="1"/>
  <c r="C352" i="4"/>
  <c r="M352" i="4" s="1"/>
  <c r="P808" i="1"/>
  <c r="B808" i="1"/>
  <c r="S322" i="3"/>
  <c r="C377" i="4"/>
  <c r="M377" i="4" s="1"/>
  <c r="R347" i="3"/>
  <c r="G347" i="3" s="1"/>
  <c r="P347" i="3"/>
  <c r="H347" i="3" s="1"/>
  <c r="O347" i="3"/>
  <c r="C347" i="3" s="1"/>
  <c r="E347" i="3" s="1"/>
  <c r="N347" i="3"/>
  <c r="C381" i="4"/>
  <c r="M381" i="4" s="1"/>
  <c r="O351" i="3"/>
  <c r="C351" i="3" s="1"/>
  <c r="E351" i="3" s="1"/>
  <c r="N351" i="3"/>
  <c r="M351" i="3"/>
  <c r="D351" i="3" s="1"/>
  <c r="C389" i="4"/>
  <c r="M389" i="4" s="1"/>
  <c r="P845" i="1"/>
  <c r="B845" i="1"/>
  <c r="Z359" i="3"/>
  <c r="AA359" i="3" s="1"/>
  <c r="C396" i="4"/>
  <c r="M396" i="4" s="1"/>
  <c r="B852" i="1"/>
  <c r="S366" i="3"/>
  <c r="R366" i="3"/>
  <c r="G366" i="3" s="1"/>
  <c r="P366" i="3"/>
  <c r="B366" i="3" s="1"/>
  <c r="P852" i="1"/>
  <c r="T380" i="3"/>
  <c r="K380" i="3" s="1"/>
  <c r="C470" i="4"/>
  <c r="M470" i="4" s="1"/>
  <c r="Z440" i="3"/>
  <c r="AA440" i="3" s="1"/>
  <c r="N440" i="3"/>
  <c r="M440" i="3"/>
  <c r="D440" i="3" s="1"/>
  <c r="C102" i="4"/>
  <c r="M102" i="4" s="1"/>
  <c r="C33" i="4"/>
  <c r="M33" i="4" s="1"/>
  <c r="P567" i="1"/>
  <c r="T6" i="3"/>
  <c r="K6" i="3" s="1"/>
  <c r="C73" i="4"/>
  <c r="M73" i="4" s="1"/>
  <c r="B602" i="1"/>
  <c r="T59" i="3"/>
  <c r="K59" i="3" s="1"/>
  <c r="C96" i="4"/>
  <c r="M96" i="4" s="1"/>
  <c r="P615" i="1"/>
  <c r="C141" i="4"/>
  <c r="M141" i="4" s="1"/>
  <c r="B648" i="1"/>
  <c r="C198" i="4"/>
  <c r="M198" i="4" s="1"/>
  <c r="B694" i="1"/>
  <c r="B526" i="1" s="1"/>
  <c r="B531" i="1" s="1"/>
  <c r="B527" i="1" s="1"/>
  <c r="B532" i="1" s="1"/>
  <c r="T192" i="3"/>
  <c r="K192" i="3" s="1"/>
  <c r="P722" i="1"/>
  <c r="C235" i="4"/>
  <c r="M235" i="4" s="1"/>
  <c r="P744" i="1"/>
  <c r="N245" i="3"/>
  <c r="C275" i="4"/>
  <c r="M275" i="4" s="1"/>
  <c r="C294" i="4"/>
  <c r="M294" i="4" s="1"/>
  <c r="S264" i="3"/>
  <c r="C296" i="4"/>
  <c r="M296" i="4" s="1"/>
  <c r="P266" i="3"/>
  <c r="C302" i="4"/>
  <c r="M302" i="4" s="1"/>
  <c r="B759" i="1"/>
  <c r="B761" i="1"/>
  <c r="T297" i="3"/>
  <c r="K297" i="3" s="1"/>
  <c r="C363" i="4"/>
  <c r="M363" i="4" s="1"/>
  <c r="R333" i="3"/>
  <c r="G333" i="3" s="1"/>
  <c r="P333" i="3"/>
  <c r="H333" i="3" s="1"/>
  <c r="P831" i="1"/>
  <c r="S345" i="3"/>
  <c r="R345" i="3"/>
  <c r="G345" i="3" s="1"/>
  <c r="P345" i="3"/>
  <c r="H345" i="3" s="1"/>
  <c r="C375" i="4"/>
  <c r="M375" i="4" s="1"/>
  <c r="C379" i="4"/>
  <c r="M379" i="4" s="1"/>
  <c r="P835" i="1"/>
  <c r="R349" i="3"/>
  <c r="G349" i="3" s="1"/>
  <c r="P349" i="3"/>
  <c r="H349" i="3" s="1"/>
  <c r="O349" i="3"/>
  <c r="C349" i="3" s="1"/>
  <c r="E349" i="3" s="1"/>
  <c r="N349" i="3"/>
  <c r="C383" i="4"/>
  <c r="M383" i="4" s="1"/>
  <c r="P839" i="1"/>
  <c r="O353" i="3"/>
  <c r="C353" i="3" s="1"/>
  <c r="E353" i="3" s="1"/>
  <c r="N353" i="3"/>
  <c r="M353" i="3"/>
  <c r="D353" i="3" s="1"/>
  <c r="T376" i="3"/>
  <c r="K376" i="3" s="1"/>
  <c r="T448" i="3"/>
  <c r="K448" i="3" s="1"/>
  <c r="T452" i="3"/>
  <c r="K452" i="3" s="1"/>
  <c r="T4" i="3"/>
  <c r="K4" i="3" s="1"/>
  <c r="T10" i="3"/>
  <c r="K10" i="3" s="1"/>
  <c r="AB31" i="3"/>
  <c r="F31" i="3" s="1"/>
  <c r="C69" i="4"/>
  <c r="M69" i="4" s="1"/>
  <c r="P576" i="1"/>
  <c r="P636" i="1"/>
  <c r="AB97" i="3"/>
  <c r="F97" i="3" s="1"/>
  <c r="C139" i="4"/>
  <c r="M139" i="4" s="1"/>
  <c r="B646" i="1"/>
  <c r="C196" i="4"/>
  <c r="M196" i="4" s="1"/>
  <c r="B692" i="1"/>
  <c r="B720" i="1"/>
  <c r="P720" i="1"/>
  <c r="B742" i="1"/>
  <c r="P243" i="3"/>
  <c r="H243" i="3" s="1"/>
  <c r="C273" i="4"/>
  <c r="M273" i="4" s="1"/>
  <c r="C319" i="4"/>
  <c r="M319" i="4" s="1"/>
  <c r="P289" i="3"/>
  <c r="H289" i="3" s="1"/>
  <c r="P775" i="1"/>
  <c r="C361" i="4"/>
  <c r="M361" i="4" s="1"/>
  <c r="B817" i="1"/>
  <c r="S331" i="3"/>
  <c r="C365" i="4"/>
  <c r="M365" i="4" s="1"/>
  <c r="P335" i="3"/>
  <c r="O335" i="3"/>
  <c r="C335" i="3" s="1"/>
  <c r="E335" i="3" s="1"/>
  <c r="B827" i="1"/>
  <c r="B828" i="1" s="1"/>
  <c r="Z341" i="3"/>
  <c r="AA341" i="3" s="1"/>
  <c r="P827" i="1"/>
  <c r="C373" i="4"/>
  <c r="M373" i="4" s="1"/>
  <c r="P829" i="1"/>
  <c r="Z343" i="3"/>
  <c r="AA343" i="3" s="1"/>
  <c r="S343" i="3"/>
  <c r="J343" i="3" s="1"/>
  <c r="P850" i="1"/>
  <c r="C394" i="4"/>
  <c r="M394" i="4" s="1"/>
  <c r="B850" i="1"/>
  <c r="Z364" i="3"/>
  <c r="AA364" i="3" s="1"/>
  <c r="S364" i="3"/>
  <c r="R364" i="3"/>
  <c r="G364" i="3" s="1"/>
  <c r="C457" i="4"/>
  <c r="M457" i="4" s="1"/>
  <c r="B911" i="1"/>
  <c r="B457" i="4" s="1"/>
  <c r="P911" i="1"/>
  <c r="M427" i="3"/>
  <c r="D427" i="3" s="1"/>
  <c r="P958" i="1"/>
  <c r="C50" i="4"/>
  <c r="M50" i="4" s="1"/>
  <c r="P547" i="1"/>
  <c r="T31" i="3"/>
  <c r="K31" i="3" s="1"/>
  <c r="T33" i="3"/>
  <c r="K33" i="3" s="1"/>
  <c r="T89" i="3"/>
  <c r="K89" i="3" s="1"/>
  <c r="C131" i="4"/>
  <c r="M131" i="4" s="1"/>
  <c r="P640" i="1"/>
  <c r="C243" i="4"/>
  <c r="M243" i="4" s="1"/>
  <c r="P729" i="1"/>
  <c r="C276" i="4"/>
  <c r="M276" i="4" s="1"/>
  <c r="P505" i="1"/>
  <c r="U266" i="3"/>
  <c r="T274" i="3"/>
  <c r="K274" i="3" s="1"/>
  <c r="C313" i="4"/>
  <c r="M313" i="4" s="1"/>
  <c r="B769" i="1"/>
  <c r="T364" i="3"/>
  <c r="K364" i="3" s="1"/>
  <c r="T395" i="3"/>
  <c r="K395" i="3" s="1"/>
  <c r="T401" i="3"/>
  <c r="K401" i="3" s="1"/>
  <c r="T403" i="3"/>
  <c r="K403" i="3" s="1"/>
  <c r="T405" i="3"/>
  <c r="K405" i="3" s="1"/>
  <c r="T407" i="3"/>
  <c r="K407" i="3" s="1"/>
  <c r="T409" i="3"/>
  <c r="K409" i="3" s="1"/>
  <c r="P939" i="1"/>
  <c r="C485" i="4"/>
  <c r="M485" i="4" s="1"/>
  <c r="B939" i="1"/>
  <c r="B485" i="4" s="1"/>
  <c r="C531" i="4"/>
  <c r="M531" i="4" s="1"/>
  <c r="B973" i="1"/>
  <c r="B531" i="4" s="1"/>
  <c r="C203" i="4"/>
  <c r="M203" i="4" s="1"/>
  <c r="C350" i="4"/>
  <c r="M350" i="4" s="1"/>
  <c r="A37" i="4"/>
  <c r="N40" i="4"/>
  <c r="T12" i="3"/>
  <c r="K12" i="3" s="1"/>
  <c r="T18" i="3"/>
  <c r="K18" i="3" s="1"/>
  <c r="B559" i="1"/>
  <c r="B606" i="1"/>
  <c r="T68" i="3"/>
  <c r="K68" i="3" s="1"/>
  <c r="T95" i="3"/>
  <c r="K95" i="3" s="1"/>
  <c r="C191" i="4"/>
  <c r="M191" i="4" s="1"/>
  <c r="B687" i="1"/>
  <c r="C207" i="4"/>
  <c r="M207" i="4" s="1"/>
  <c r="P699" i="1"/>
  <c r="C211" i="4"/>
  <c r="M211" i="4" s="1"/>
  <c r="P703" i="1"/>
  <c r="T203" i="3"/>
  <c r="K203" i="3" s="1"/>
  <c r="T205" i="3"/>
  <c r="K205" i="3" s="1"/>
  <c r="T215" i="3"/>
  <c r="K215" i="3" s="1"/>
  <c r="C272" i="4"/>
  <c r="M272" i="4" s="1"/>
  <c r="P507" i="1"/>
  <c r="T287" i="3"/>
  <c r="K287" i="3" s="1"/>
  <c r="T289" i="3"/>
  <c r="K289" i="3" s="1"/>
  <c r="T295" i="3"/>
  <c r="K295" i="3" s="1"/>
  <c r="T301" i="3"/>
  <c r="K301" i="3" s="1"/>
  <c r="C368" i="4"/>
  <c r="M368" i="4" s="1"/>
  <c r="B824" i="1"/>
  <c r="C388" i="4"/>
  <c r="M388" i="4" s="1"/>
  <c r="B844" i="1"/>
  <c r="C467" i="4"/>
  <c r="M467" i="4" s="1"/>
  <c r="P437" i="3"/>
  <c r="P921" i="1"/>
  <c r="C100" i="4"/>
  <c r="M100" i="4" s="1"/>
  <c r="C173" i="4"/>
  <c r="M173" i="4" s="1"/>
  <c r="C34" i="4"/>
  <c r="M34" i="4" s="1"/>
  <c r="P550" i="1"/>
  <c r="N42" i="4"/>
  <c r="T14" i="3"/>
  <c r="K14" i="3" s="1"/>
  <c r="T20" i="3"/>
  <c r="K20" i="3" s="1"/>
  <c r="T22" i="3"/>
  <c r="K22" i="3" s="1"/>
  <c r="T41" i="3"/>
  <c r="K41" i="3" s="1"/>
  <c r="T70" i="3"/>
  <c r="K70" i="3" s="1"/>
  <c r="C110" i="4"/>
  <c r="M110" i="4" s="1"/>
  <c r="P626" i="1"/>
  <c r="C114" i="4"/>
  <c r="M114" i="4" s="1"/>
  <c r="P629" i="1"/>
  <c r="T101" i="3"/>
  <c r="K101" i="3" s="1"/>
  <c r="C149" i="4"/>
  <c r="M149" i="4" s="1"/>
  <c r="B654" i="1"/>
  <c r="C161" i="4"/>
  <c r="M161" i="4" s="1"/>
  <c r="P665" i="1"/>
  <c r="C167" i="4"/>
  <c r="M167" i="4" s="1"/>
  <c r="B670" i="1"/>
  <c r="T207" i="3"/>
  <c r="K207" i="3" s="1"/>
  <c r="T209" i="3"/>
  <c r="K209" i="3" s="1"/>
  <c r="T213" i="3"/>
  <c r="K213" i="3" s="1"/>
  <c r="T283" i="3"/>
  <c r="K283" i="3" s="1"/>
  <c r="C397" i="4"/>
  <c r="M397" i="4" s="1"/>
  <c r="P853" i="1"/>
  <c r="C403" i="4"/>
  <c r="M403" i="4" s="1"/>
  <c r="B859" i="1"/>
  <c r="U419" i="3"/>
  <c r="R435" i="3"/>
  <c r="G435" i="3" s="1"/>
  <c r="P919" i="1"/>
  <c r="C137" i="4"/>
  <c r="M137" i="4" s="1"/>
  <c r="D33" i="4"/>
  <c r="D35" i="4"/>
  <c r="A41" i="4"/>
  <c r="N44" i="4"/>
  <c r="C62" i="4"/>
  <c r="M62" i="4" s="1"/>
  <c r="B597" i="1"/>
  <c r="B598" i="1" s="1"/>
  <c r="B474" i="1" s="1"/>
  <c r="B498" i="1" s="1"/>
  <c r="T43" i="3"/>
  <c r="K43" i="3" s="1"/>
  <c r="T72" i="3"/>
  <c r="K72" i="3" s="1"/>
  <c r="T113" i="3"/>
  <c r="K113" i="3" s="1"/>
  <c r="T167" i="3"/>
  <c r="K167" i="3" s="1"/>
  <c r="T169" i="3"/>
  <c r="K169" i="3" s="1"/>
  <c r="T171" i="3"/>
  <c r="K171" i="3" s="1"/>
  <c r="T175" i="3"/>
  <c r="K175" i="3" s="1"/>
  <c r="T179" i="3"/>
  <c r="K179" i="3" s="1"/>
  <c r="T193" i="3"/>
  <c r="K193" i="3" s="1"/>
  <c r="T211" i="3"/>
  <c r="K211" i="3" s="1"/>
  <c r="B734" i="1"/>
  <c r="C264" i="4"/>
  <c r="M264" i="4" s="1"/>
  <c r="P738" i="1"/>
  <c r="C268" i="4"/>
  <c r="M268" i="4" s="1"/>
  <c r="P508" i="1"/>
  <c r="B790" i="1"/>
  <c r="C334" i="4"/>
  <c r="M334" i="4" s="1"/>
  <c r="B804" i="1"/>
  <c r="C395" i="4"/>
  <c r="M395" i="4" s="1"/>
  <c r="P851" i="1"/>
  <c r="C432" i="4"/>
  <c r="M432" i="4" s="1"/>
  <c r="B886" i="1"/>
  <c r="B432" i="4" s="1"/>
  <c r="S408" i="3"/>
  <c r="J408" i="3" s="1"/>
  <c r="B892" i="1"/>
  <c r="C438" i="4"/>
  <c r="M438" i="4" s="1"/>
  <c r="T430" i="3"/>
  <c r="K430" i="3" s="1"/>
  <c r="P483" i="1"/>
  <c r="C512" i="4"/>
  <c r="M512" i="4" s="1"/>
  <c r="C252" i="4"/>
  <c r="M252" i="4" s="1"/>
  <c r="D37" i="4"/>
  <c r="P586" i="1"/>
  <c r="T26" i="3"/>
  <c r="K26" i="3" s="1"/>
  <c r="P600" i="1"/>
  <c r="T47" i="3"/>
  <c r="K47" i="3" s="1"/>
  <c r="T74" i="3"/>
  <c r="K74" i="3" s="1"/>
  <c r="T82" i="3"/>
  <c r="K82" i="3" s="1"/>
  <c r="C122" i="4"/>
  <c r="M122" i="4" s="1"/>
  <c r="B634" i="1"/>
  <c r="P639" i="1"/>
  <c r="P644" i="1"/>
  <c r="T127" i="3"/>
  <c r="K127" i="3" s="1"/>
  <c r="T141" i="3"/>
  <c r="K141" i="3" s="1"/>
  <c r="T143" i="3"/>
  <c r="K143" i="3" s="1"/>
  <c r="T153" i="3"/>
  <c r="K153" i="3" s="1"/>
  <c r="T161" i="3"/>
  <c r="K161" i="3" s="1"/>
  <c r="T163" i="3"/>
  <c r="K163" i="3" s="1"/>
  <c r="T173" i="3"/>
  <c r="K173" i="3" s="1"/>
  <c r="P723" i="1"/>
  <c r="P725" i="1"/>
  <c r="C293" i="4"/>
  <c r="M293" i="4" s="1"/>
  <c r="P752" i="1"/>
  <c r="P769" i="1"/>
  <c r="P800" i="1"/>
  <c r="C344" i="4"/>
  <c r="M344" i="4" s="1"/>
  <c r="C346" i="4"/>
  <c r="M346" i="4" s="1"/>
  <c r="P802" i="1"/>
  <c r="C356" i="4"/>
  <c r="M356" i="4" s="1"/>
  <c r="B812" i="1"/>
  <c r="P812" i="1"/>
  <c r="C426" i="4"/>
  <c r="M426" i="4" s="1"/>
  <c r="P881" i="1"/>
  <c r="R433" i="3"/>
  <c r="G433" i="3" s="1"/>
  <c r="P917" i="1"/>
  <c r="R464" i="3"/>
  <c r="G464" i="3" s="1"/>
  <c r="C494" i="4"/>
  <c r="M494" i="4" s="1"/>
  <c r="B948" i="1"/>
  <c r="C521" i="4"/>
  <c r="M521" i="4" s="1"/>
  <c r="P963" i="1"/>
  <c r="P973" i="1"/>
  <c r="C322" i="4"/>
  <c r="M322" i="4" s="1"/>
  <c r="T97" i="3"/>
  <c r="K97" i="3" s="1"/>
  <c r="T116" i="3"/>
  <c r="K116" i="3" s="1"/>
  <c r="T137" i="3"/>
  <c r="K137" i="3" s="1"/>
  <c r="T158" i="3"/>
  <c r="K158" i="3" s="1"/>
  <c r="T177" i="3"/>
  <c r="K177" i="3" s="1"/>
  <c r="P707" i="1"/>
  <c r="C215" i="4"/>
  <c r="M215" i="4" s="1"/>
  <c r="T196" i="3"/>
  <c r="K196" i="3" s="1"/>
  <c r="T198" i="3"/>
  <c r="K198" i="3" s="1"/>
  <c r="C257" i="4"/>
  <c r="M257" i="4" s="1"/>
  <c r="T238" i="3"/>
  <c r="K238" i="3" s="1"/>
  <c r="T259" i="3"/>
  <c r="K259" i="3" s="1"/>
  <c r="T261" i="3"/>
  <c r="K261" i="3" s="1"/>
  <c r="T280" i="3"/>
  <c r="K280" i="3" s="1"/>
  <c r="T299" i="3"/>
  <c r="K299" i="3" s="1"/>
  <c r="T322" i="3"/>
  <c r="K322" i="3" s="1"/>
  <c r="T326" i="3"/>
  <c r="K326" i="3" s="1"/>
  <c r="T353" i="3"/>
  <c r="K353" i="3" s="1"/>
  <c r="T361" i="3"/>
  <c r="K361" i="3" s="1"/>
  <c r="C401" i="4"/>
  <c r="M401" i="4" s="1"/>
  <c r="B857" i="1"/>
  <c r="T388" i="3"/>
  <c r="K388" i="3" s="1"/>
  <c r="T390" i="3"/>
  <c r="K390" i="3" s="1"/>
  <c r="T419" i="3"/>
  <c r="K419" i="3" s="1"/>
  <c r="T421" i="3"/>
  <c r="K421" i="3" s="1"/>
  <c r="T427" i="3"/>
  <c r="K427" i="3" s="1"/>
  <c r="T433" i="3"/>
  <c r="K433" i="3" s="1"/>
  <c r="T435" i="3"/>
  <c r="K435" i="3" s="1"/>
  <c r="C477" i="4"/>
  <c r="M477" i="4" s="1"/>
  <c r="S447" i="3"/>
  <c r="C479" i="4"/>
  <c r="M479" i="4" s="1"/>
  <c r="P933" i="1"/>
  <c r="R449" i="3"/>
  <c r="G449" i="3" s="1"/>
  <c r="C481" i="4"/>
  <c r="M481" i="4" s="1"/>
  <c r="O451" i="3"/>
  <c r="C451" i="3" s="1"/>
  <c r="E451" i="3" s="1"/>
  <c r="C487" i="4"/>
  <c r="M487" i="4" s="1"/>
  <c r="B941" i="1"/>
  <c r="S457" i="3"/>
  <c r="O461" i="3"/>
  <c r="C461" i="3" s="1"/>
  <c r="E461" i="3" s="1"/>
  <c r="C491" i="4"/>
  <c r="M491" i="4" s="1"/>
  <c r="P945" i="1"/>
  <c r="B951" i="1"/>
  <c r="C497" i="4"/>
  <c r="M497" i="4" s="1"/>
  <c r="C505" i="4"/>
  <c r="M505" i="4" s="1"/>
  <c r="P959" i="1"/>
  <c r="B959" i="1"/>
  <c r="B505" i="4" s="1"/>
  <c r="O475" i="3"/>
  <c r="C475" i="3" s="1"/>
  <c r="E475" i="3" s="1"/>
  <c r="P481" i="1"/>
  <c r="C509" i="4"/>
  <c r="M509" i="4" s="1"/>
  <c r="C532" i="4"/>
  <c r="M532" i="4" s="1"/>
  <c r="B974" i="1"/>
  <c r="B532" i="4" s="1"/>
  <c r="C307" i="4"/>
  <c r="M307" i="4" s="1"/>
  <c r="T162" i="3"/>
  <c r="K162" i="3" s="1"/>
  <c r="T181" i="3"/>
  <c r="K181" i="3" s="1"/>
  <c r="T183" i="3"/>
  <c r="K183" i="3" s="1"/>
  <c r="C242" i="4"/>
  <c r="M242" i="4" s="1"/>
  <c r="B728" i="1"/>
  <c r="B730" i="1"/>
  <c r="B519" i="1" s="1"/>
  <c r="B520" i="1" s="1"/>
  <c r="T223" i="3"/>
  <c r="K223" i="3" s="1"/>
  <c r="B739" i="1"/>
  <c r="T244" i="3"/>
  <c r="K244" i="3" s="1"/>
  <c r="T246" i="3"/>
  <c r="K246" i="3" s="1"/>
  <c r="U263" i="3"/>
  <c r="T265" i="3"/>
  <c r="K265" i="3" s="1"/>
  <c r="B762" i="1"/>
  <c r="T284" i="3"/>
  <c r="K284" i="3" s="1"/>
  <c r="B782" i="1"/>
  <c r="T305" i="3"/>
  <c r="K305" i="3" s="1"/>
  <c r="T307" i="3"/>
  <c r="K307" i="3" s="1"/>
  <c r="T332" i="3"/>
  <c r="K332" i="3" s="1"/>
  <c r="C374" i="4"/>
  <c r="M374" i="4" s="1"/>
  <c r="P830" i="1"/>
  <c r="B836" i="1"/>
  <c r="U363" i="3"/>
  <c r="T367" i="3"/>
  <c r="K367" i="3" s="1"/>
  <c r="B865" i="1"/>
  <c r="B867" i="1"/>
  <c r="C440" i="4"/>
  <c r="M440" i="4" s="1"/>
  <c r="R410" i="3"/>
  <c r="G410" i="3" s="1"/>
  <c r="C442" i="4"/>
  <c r="M442" i="4" s="1"/>
  <c r="R412" i="3"/>
  <c r="G412" i="3" s="1"/>
  <c r="U437" i="3"/>
  <c r="T441" i="3"/>
  <c r="K441" i="3" s="1"/>
  <c r="B964" i="1"/>
  <c r="B522" i="4" s="1"/>
  <c r="B966" i="1"/>
  <c r="B524" i="4" s="1"/>
  <c r="C166" i="4"/>
  <c r="M166" i="4" s="1"/>
  <c r="C189" i="4"/>
  <c r="M189" i="4" s="1"/>
  <c r="C349" i="4"/>
  <c r="M349" i="4" s="1"/>
  <c r="B805" i="1"/>
  <c r="U367" i="3"/>
  <c r="T371" i="3"/>
  <c r="K371" i="3" s="1"/>
  <c r="T398" i="3"/>
  <c r="K398" i="3" s="1"/>
  <c r="T443" i="3"/>
  <c r="K443" i="3" s="1"/>
  <c r="T447" i="3"/>
  <c r="K447" i="3" s="1"/>
  <c r="T449" i="3"/>
  <c r="K449" i="3" s="1"/>
  <c r="T451" i="3"/>
  <c r="K451" i="3" s="1"/>
  <c r="T453" i="3"/>
  <c r="K453" i="3" s="1"/>
  <c r="T457" i="3"/>
  <c r="K457" i="3" s="1"/>
  <c r="T463" i="3"/>
  <c r="K463" i="3" s="1"/>
  <c r="T475" i="3"/>
  <c r="K475" i="3" s="1"/>
  <c r="P491" i="1"/>
  <c r="C520" i="4"/>
  <c r="M520" i="4" s="1"/>
  <c r="C168" i="4"/>
  <c r="M168" i="4" s="1"/>
  <c r="C290" i="4"/>
  <c r="M290" i="4" s="1"/>
  <c r="C316" i="4"/>
  <c r="M316" i="4" s="1"/>
  <c r="T107" i="3"/>
  <c r="K107" i="3" s="1"/>
  <c r="T128" i="3"/>
  <c r="K128" i="3" s="1"/>
  <c r="U145" i="3"/>
  <c r="T147" i="3"/>
  <c r="K147" i="3" s="1"/>
  <c r="T166" i="3"/>
  <c r="K166" i="3" s="1"/>
  <c r="T168" i="3"/>
  <c r="K168" i="3" s="1"/>
  <c r="C227" i="4"/>
  <c r="M227" i="4" s="1"/>
  <c r="B714" i="1"/>
  <c r="B716" i="1"/>
  <c r="B718" i="1"/>
  <c r="AB203" i="3"/>
  <c r="F203" i="3" s="1"/>
  <c r="T208" i="3"/>
  <c r="K208" i="3" s="1"/>
  <c r="B521" i="1"/>
  <c r="B522" i="1" s="1"/>
  <c r="B523" i="1" s="1"/>
  <c r="T229" i="3"/>
  <c r="K229" i="3" s="1"/>
  <c r="T231" i="3"/>
  <c r="K231" i="3" s="1"/>
  <c r="B509" i="1"/>
  <c r="B510" i="1" s="1"/>
  <c r="B511" i="1" s="1"/>
  <c r="T250" i="3"/>
  <c r="K250" i="3" s="1"/>
  <c r="B750" i="1"/>
  <c r="T269" i="3"/>
  <c r="K269" i="3" s="1"/>
  <c r="B767" i="1"/>
  <c r="T290" i="3"/>
  <c r="K290" i="3" s="1"/>
  <c r="T292" i="3"/>
  <c r="K292" i="3" s="1"/>
  <c r="T311" i="3"/>
  <c r="K311" i="3" s="1"/>
  <c r="B813" i="1"/>
  <c r="T338" i="3"/>
  <c r="K338" i="3" s="1"/>
  <c r="T346" i="3"/>
  <c r="K346" i="3" s="1"/>
  <c r="B846" i="1"/>
  <c r="B848" i="1"/>
  <c r="T373" i="3"/>
  <c r="K373" i="3" s="1"/>
  <c r="T375" i="3"/>
  <c r="K375" i="3" s="1"/>
  <c r="P869" i="1"/>
  <c r="C413" i="4"/>
  <c r="M413" i="4" s="1"/>
  <c r="T400" i="3"/>
  <c r="K400" i="3" s="1"/>
  <c r="T402" i="3"/>
  <c r="K402" i="3" s="1"/>
  <c r="B906" i="1"/>
  <c r="R422" i="3"/>
  <c r="G422" i="3" s="1"/>
  <c r="B920" i="1"/>
  <c r="T445" i="3"/>
  <c r="K445" i="3" s="1"/>
  <c r="C516" i="4"/>
  <c r="M516" i="4" s="1"/>
  <c r="P968" i="1"/>
  <c r="C526" i="4"/>
  <c r="M526" i="4" s="1"/>
  <c r="C318" i="4"/>
  <c r="M318" i="4" s="1"/>
  <c r="T88" i="3"/>
  <c r="K88" i="3" s="1"/>
  <c r="P642" i="1"/>
  <c r="T109" i="3"/>
  <c r="K109" i="3" s="1"/>
  <c r="T111" i="3"/>
  <c r="K111" i="3" s="1"/>
  <c r="P515" i="1"/>
  <c r="P660" i="1"/>
  <c r="T130" i="3"/>
  <c r="K130" i="3" s="1"/>
  <c r="T149" i="3"/>
  <c r="K149" i="3" s="1"/>
  <c r="P690" i="1"/>
  <c r="T170" i="3"/>
  <c r="K170" i="3" s="1"/>
  <c r="T172" i="3"/>
  <c r="K172" i="3" s="1"/>
  <c r="T191" i="3"/>
  <c r="K191" i="3" s="1"/>
  <c r="T212" i="3"/>
  <c r="K212" i="3" s="1"/>
  <c r="P502" i="1"/>
  <c r="U231" i="3"/>
  <c r="T233" i="3"/>
  <c r="K233" i="3" s="1"/>
  <c r="P746" i="1"/>
  <c r="U250" i="3"/>
  <c r="T252" i="3"/>
  <c r="K252" i="3" s="1"/>
  <c r="P754" i="1"/>
  <c r="T271" i="3"/>
  <c r="K271" i="3" s="1"/>
  <c r="T273" i="3"/>
  <c r="K273" i="3" s="1"/>
  <c r="B788" i="1"/>
  <c r="C332" i="4"/>
  <c r="M332" i="4" s="1"/>
  <c r="C419" i="4"/>
  <c r="M419" i="4" s="1"/>
  <c r="P875" i="1"/>
  <c r="R424" i="3"/>
  <c r="G424" i="3" s="1"/>
  <c r="C454" i="4"/>
  <c r="M454" i="4" s="1"/>
  <c r="C456" i="4"/>
  <c r="M456" i="4" s="1"/>
  <c r="R426" i="3"/>
  <c r="G426" i="3" s="1"/>
  <c r="C458" i="4"/>
  <c r="M458" i="4" s="1"/>
  <c r="N428" i="3"/>
  <c r="M432" i="3"/>
  <c r="D432" i="3" s="1"/>
  <c r="P916" i="1"/>
  <c r="C464" i="4"/>
  <c r="M464" i="4" s="1"/>
  <c r="P918" i="1"/>
  <c r="C514" i="4"/>
  <c r="M514" i="4" s="1"/>
  <c r="C462" i="4"/>
  <c r="M462" i="4" s="1"/>
  <c r="T396" i="3"/>
  <c r="K396" i="3" s="1"/>
  <c r="P888" i="1"/>
  <c r="C434" i="4"/>
  <c r="M434" i="4" s="1"/>
  <c r="T415" i="3"/>
  <c r="K415" i="3" s="1"/>
  <c r="T417" i="3"/>
  <c r="K417" i="3" s="1"/>
  <c r="T467" i="3"/>
  <c r="K467" i="3" s="1"/>
  <c r="T477" i="3"/>
  <c r="K477" i="3" s="1"/>
  <c r="C490" i="4"/>
  <c r="M490" i="4" s="1"/>
  <c r="C476" i="4"/>
  <c r="M476" i="4" s="1"/>
  <c r="T7" i="3"/>
  <c r="K7" i="3" s="1"/>
  <c r="D41" i="4"/>
  <c r="T24" i="3"/>
  <c r="K24" i="3" s="1"/>
  <c r="T39" i="3"/>
  <c r="K39" i="3" s="1"/>
  <c r="T54" i="3"/>
  <c r="K54" i="3" s="1"/>
  <c r="T69" i="3"/>
  <c r="K69" i="3" s="1"/>
  <c r="T84" i="3"/>
  <c r="K84" i="3" s="1"/>
  <c r="T99" i="3"/>
  <c r="K99" i="3" s="1"/>
  <c r="T114" i="3"/>
  <c r="K114" i="3" s="1"/>
  <c r="T129" i="3"/>
  <c r="K129" i="3" s="1"/>
  <c r="T144" i="3"/>
  <c r="K144" i="3" s="1"/>
  <c r="T159" i="3"/>
  <c r="K159" i="3" s="1"/>
  <c r="T174" i="3"/>
  <c r="K174" i="3" s="1"/>
  <c r="T189" i="3"/>
  <c r="K189" i="3" s="1"/>
  <c r="T204" i="3"/>
  <c r="K204" i="3" s="1"/>
  <c r="T219" i="3"/>
  <c r="K219" i="3" s="1"/>
  <c r="T234" i="3"/>
  <c r="K234" i="3" s="1"/>
  <c r="T249" i="3"/>
  <c r="K249" i="3" s="1"/>
  <c r="T264" i="3"/>
  <c r="K264" i="3" s="1"/>
  <c r="T279" i="3"/>
  <c r="K279" i="3" s="1"/>
  <c r="T294" i="3"/>
  <c r="K294" i="3" s="1"/>
  <c r="T309" i="3"/>
  <c r="K309" i="3" s="1"/>
  <c r="T328" i="3"/>
  <c r="K328" i="3" s="1"/>
  <c r="T330" i="3"/>
  <c r="K330" i="3" s="1"/>
  <c r="T349" i="3"/>
  <c r="K349" i="3" s="1"/>
  <c r="T368" i="3"/>
  <c r="K368" i="3" s="1"/>
  <c r="T389" i="3"/>
  <c r="K389" i="3" s="1"/>
  <c r="T391" i="3"/>
  <c r="K391" i="3" s="1"/>
  <c r="P890" i="1"/>
  <c r="U408" i="3"/>
  <c r="T410" i="3"/>
  <c r="K410" i="3" s="1"/>
  <c r="P909" i="1"/>
  <c r="T431" i="3"/>
  <c r="K431" i="3" s="1"/>
  <c r="P930" i="1"/>
  <c r="T454" i="3"/>
  <c r="K454" i="3" s="1"/>
  <c r="T456" i="3"/>
  <c r="K456" i="3" s="1"/>
  <c r="T458" i="3"/>
  <c r="K458" i="3" s="1"/>
  <c r="P969" i="1"/>
  <c r="C527" i="4"/>
  <c r="M527" i="4" s="1"/>
  <c r="T318" i="3"/>
  <c r="K318" i="3" s="1"/>
  <c r="T333" i="3"/>
  <c r="K333" i="3" s="1"/>
  <c r="T348" i="3"/>
  <c r="K348" i="3" s="1"/>
  <c r="T363" i="3"/>
  <c r="K363" i="3" s="1"/>
  <c r="T378" i="3"/>
  <c r="K378" i="3" s="1"/>
  <c r="T393" i="3"/>
  <c r="K393" i="3" s="1"/>
  <c r="T408" i="3"/>
  <c r="K408" i="3" s="1"/>
  <c r="T423" i="3"/>
  <c r="K423" i="3" s="1"/>
  <c r="T438" i="3"/>
  <c r="K438" i="3" s="1"/>
  <c r="U453" i="3"/>
  <c r="T455" i="3"/>
  <c r="K455" i="3" s="1"/>
  <c r="T461" i="3"/>
  <c r="K461" i="3" s="1"/>
  <c r="T464" i="3"/>
  <c r="K464" i="3" s="1"/>
  <c r="T479" i="3"/>
  <c r="K479" i="3" s="1"/>
  <c r="C530" i="4"/>
  <c r="M530" i="4" s="1"/>
  <c r="T459" i="3"/>
  <c r="K459" i="3" s="1"/>
  <c r="T474" i="3"/>
  <c r="K474" i="3" s="1"/>
  <c r="J533" i="3"/>
  <c r="W533" i="3"/>
  <c r="W539" i="3"/>
  <c r="J539" i="3"/>
  <c r="Q510" i="3"/>
  <c r="I510" i="3" s="1"/>
  <c r="F510" i="3"/>
  <c r="B482" i="3"/>
  <c r="H482" i="3"/>
  <c r="B436" i="3"/>
  <c r="H436" i="3"/>
  <c r="J532" i="3"/>
  <c r="W532" i="3"/>
  <c r="F516" i="3"/>
  <c r="Q516" i="3"/>
  <c r="I516" i="3" s="1"/>
  <c r="F544" i="3"/>
  <c r="Q544" i="3"/>
  <c r="I544" i="3" s="1"/>
  <c r="J546" i="3"/>
  <c r="W546" i="3"/>
  <c r="H504" i="3"/>
  <c r="B504" i="3"/>
  <c r="J525" i="3"/>
  <c r="W525" i="3"/>
  <c r="Q528" i="3"/>
  <c r="I528" i="3" s="1"/>
  <c r="F529" i="3"/>
  <c r="Q529" i="3"/>
  <c r="I529" i="3" s="1"/>
  <c r="B495" i="3"/>
  <c r="H495" i="3"/>
  <c r="Q532" i="3"/>
  <c r="I532" i="3" s="1"/>
  <c r="F532" i="3"/>
  <c r="J523" i="3"/>
  <c r="W523" i="3"/>
  <c r="B546" i="3"/>
  <c r="H546" i="3"/>
  <c r="W504" i="3"/>
  <c r="J504" i="3"/>
  <c r="H521" i="3"/>
  <c r="B521" i="3"/>
  <c r="H541" i="3"/>
  <c r="B541" i="3"/>
  <c r="W410" i="3"/>
  <c r="B503" i="3"/>
  <c r="H503" i="3"/>
  <c r="H540" i="3"/>
  <c r="B540" i="3"/>
  <c r="J535" i="3"/>
  <c r="W535" i="3"/>
  <c r="Q519" i="3"/>
  <c r="I519" i="3" s="1"/>
  <c r="H496" i="3"/>
  <c r="B496" i="3"/>
  <c r="W503" i="3"/>
  <c r="J503" i="3"/>
  <c r="J534" i="3"/>
  <c r="W534" i="3"/>
  <c r="J540" i="3"/>
  <c r="W540" i="3"/>
  <c r="J542" i="3"/>
  <c r="W542" i="3"/>
  <c r="H493" i="3"/>
  <c r="B493" i="3"/>
  <c r="W446" i="3"/>
  <c r="Q507" i="3"/>
  <c r="I507" i="3" s="1"/>
  <c r="B535" i="3"/>
  <c r="H535" i="3"/>
  <c r="Q508" i="3"/>
  <c r="I508" i="3" s="1"/>
  <c r="W509" i="3"/>
  <c r="W510" i="3"/>
  <c r="H533" i="3"/>
  <c r="B533" i="3"/>
  <c r="W545" i="3"/>
  <c r="J517" i="3"/>
  <c r="W517" i="3"/>
  <c r="W527" i="3"/>
  <c r="J527" i="3"/>
  <c r="Q547" i="3"/>
  <c r="I547" i="3" s="1"/>
  <c r="F547" i="3"/>
  <c r="Q513" i="3"/>
  <c r="I513" i="3" s="1"/>
  <c r="Q533" i="3"/>
  <c r="I533" i="3" s="1"/>
  <c r="Q543" i="3"/>
  <c r="I543" i="3" s="1"/>
  <c r="Q504" i="3"/>
  <c r="I504" i="3" s="1"/>
  <c r="Q545" i="3"/>
  <c r="I545" i="3" s="1"/>
  <c r="Q518" i="3"/>
  <c r="I518" i="3" s="1"/>
  <c r="Q506" i="3"/>
  <c r="I506" i="3" s="1"/>
  <c r="Q512" i="3"/>
  <c r="I512" i="3" s="1"/>
  <c r="Q524" i="3"/>
  <c r="I524" i="3" s="1"/>
  <c r="Q541" i="3"/>
  <c r="I541" i="3" s="1"/>
  <c r="Q521" i="3"/>
  <c r="I521" i="3" s="1"/>
  <c r="Q536" i="3"/>
  <c r="I536" i="3" s="1"/>
  <c r="C46" i="4"/>
  <c r="M46" i="4" s="1"/>
  <c r="R16" i="3"/>
  <c r="G16" i="3" s="1"/>
  <c r="P16" i="3"/>
  <c r="P500" i="1"/>
  <c r="O16" i="3"/>
  <c r="C16" i="3" s="1"/>
  <c r="E16" i="3" s="1"/>
  <c r="N16" i="3"/>
  <c r="T16" i="3"/>
  <c r="K16" i="3" s="1"/>
  <c r="H506" i="3"/>
  <c r="B506" i="3"/>
  <c r="H487" i="3"/>
  <c r="B487" i="3"/>
  <c r="B491" i="3"/>
  <c r="H491" i="3"/>
  <c r="H483" i="3"/>
  <c r="B483" i="3"/>
  <c r="H549" i="3"/>
  <c r="B549" i="3"/>
  <c r="B488" i="3"/>
  <c r="H488" i="3"/>
  <c r="B530" i="3"/>
  <c r="H530" i="3"/>
  <c r="B490" i="3"/>
  <c r="B526" i="3"/>
  <c r="H526" i="3"/>
  <c r="H484" i="3"/>
  <c r="B484" i="3"/>
  <c r="B486" i="3"/>
  <c r="H545" i="3"/>
  <c r="B545" i="3"/>
  <c r="B516" i="3"/>
  <c r="H516" i="3"/>
  <c r="H502" i="3"/>
  <c r="B502" i="3"/>
  <c r="B2" i="3"/>
  <c r="H481" i="3"/>
  <c r="B481" i="3"/>
  <c r="B522" i="3"/>
  <c r="H522" i="3"/>
  <c r="B548" i="3"/>
  <c r="H517" i="3"/>
  <c r="B517" i="3"/>
  <c r="B426" i="3"/>
  <c r="H426" i="3"/>
  <c r="B497" i="3"/>
  <c r="H497" i="3"/>
  <c r="H523" i="3"/>
  <c r="B523" i="3"/>
  <c r="B511" i="3"/>
  <c r="H511" i="3"/>
  <c r="B507" i="3"/>
  <c r="H507" i="3"/>
  <c r="B494" i="3"/>
  <c r="H494" i="3"/>
  <c r="H512" i="3"/>
  <c r="B512" i="3"/>
  <c r="H538" i="3"/>
  <c r="B538" i="3"/>
  <c r="AB336" i="3"/>
  <c r="F336" i="3" s="1"/>
  <c r="U400" i="3"/>
  <c r="AB186" i="3"/>
  <c r="F186" i="3" s="1"/>
  <c r="AB111" i="3"/>
  <c r="F111" i="3" s="1"/>
  <c r="AB276" i="3"/>
  <c r="AB307" i="3"/>
  <c r="U159" i="3"/>
  <c r="U189" i="3"/>
  <c r="AB231" i="3"/>
  <c r="AB471" i="3"/>
  <c r="F471" i="3" s="1"/>
  <c r="U39" i="3"/>
  <c r="U279" i="3"/>
  <c r="U414" i="3"/>
  <c r="AB6" i="3"/>
  <c r="F6" i="3" s="1"/>
  <c r="U54" i="3"/>
  <c r="AB306" i="3"/>
  <c r="F306" i="3" s="1"/>
  <c r="U24" i="3"/>
  <c r="AB169" i="3"/>
  <c r="F169" i="3" s="1"/>
  <c r="U129" i="3"/>
  <c r="U84" i="3"/>
  <c r="U339" i="3"/>
  <c r="AB77" i="3"/>
  <c r="U144" i="3"/>
  <c r="U354" i="3"/>
  <c r="AB287" i="3"/>
  <c r="AB8" i="3"/>
  <c r="F8" i="3" s="1"/>
  <c r="U471" i="3"/>
  <c r="AB10" i="3"/>
  <c r="F10" i="3" s="1"/>
  <c r="U73" i="3"/>
  <c r="U137" i="3"/>
  <c r="U100" i="3"/>
  <c r="AB310" i="3"/>
  <c r="F310" i="3" s="1"/>
  <c r="U173" i="3"/>
  <c r="U391" i="3"/>
  <c r="U74" i="3"/>
  <c r="U378" i="3"/>
  <c r="U397" i="3"/>
  <c r="AB30" i="3"/>
  <c r="AB81" i="3"/>
  <c r="AB150" i="3"/>
  <c r="F150" i="3" s="1"/>
  <c r="AB291" i="3"/>
  <c r="U303" i="3"/>
  <c r="AB351" i="3"/>
  <c r="AB377" i="3"/>
  <c r="F377" i="3" s="1"/>
  <c r="AB426" i="3"/>
  <c r="U474" i="3"/>
  <c r="AB420" i="3"/>
  <c r="AB126" i="3"/>
  <c r="AB94" i="3"/>
  <c r="F94" i="3" s="1"/>
  <c r="U395" i="3"/>
  <c r="U18" i="3"/>
  <c r="AB21" i="3"/>
  <c r="AB36" i="3"/>
  <c r="F36" i="3" s="1"/>
  <c r="U43" i="3"/>
  <c r="AB127" i="3"/>
  <c r="AB141" i="3"/>
  <c r="AB156" i="3"/>
  <c r="U309" i="3"/>
  <c r="U174" i="3"/>
  <c r="AB411" i="3"/>
  <c r="U10" i="3"/>
  <c r="AB20" i="3"/>
  <c r="AB173" i="3"/>
  <c r="F173" i="3" s="1"/>
  <c r="U200" i="3"/>
  <c r="U219" i="3"/>
  <c r="AB235" i="3"/>
  <c r="AB343" i="3"/>
  <c r="AB375" i="3"/>
  <c r="F375" i="3" s="1"/>
  <c r="U431" i="3"/>
  <c r="U44" i="3"/>
  <c r="U9" i="3"/>
  <c r="AB19" i="3"/>
  <c r="F19" i="3" s="1"/>
  <c r="U444" i="3"/>
  <c r="AB75" i="3"/>
  <c r="AB137" i="3"/>
  <c r="F137" i="3" s="1"/>
  <c r="U294" i="3"/>
  <c r="U56" i="3"/>
  <c r="AB171" i="3"/>
  <c r="F171" i="3" s="1"/>
  <c r="AB381" i="3"/>
  <c r="U429" i="3"/>
  <c r="AB87" i="3"/>
  <c r="AB134" i="3"/>
  <c r="U210" i="3"/>
  <c r="AB209" i="3"/>
  <c r="F209" i="3" s="1"/>
  <c r="AB42" i="3"/>
  <c r="F42" i="3" s="1"/>
  <c r="AB207" i="3"/>
  <c r="F207" i="3" s="1"/>
  <c r="AB89" i="3"/>
  <c r="F89" i="3" s="1"/>
  <c r="AB164" i="3"/>
  <c r="F164" i="3" s="1"/>
  <c r="U47" i="3"/>
  <c r="U212" i="3"/>
  <c r="AB44" i="3"/>
  <c r="F44" i="3" s="1"/>
  <c r="AB388" i="3"/>
  <c r="N179" i="4"/>
  <c r="U15" i="3"/>
  <c r="AB389" i="3"/>
  <c r="U392" i="3"/>
  <c r="U452" i="3"/>
  <c r="AB14" i="3"/>
  <c r="U108" i="3"/>
  <c r="AB480" i="3"/>
  <c r="F480" i="3" s="1"/>
  <c r="AB269" i="3"/>
  <c r="U402" i="3"/>
  <c r="U254" i="3"/>
  <c r="AB374" i="3"/>
  <c r="U257" i="3"/>
  <c r="U30" i="3"/>
  <c r="U105" i="3"/>
  <c r="U228" i="3"/>
  <c r="AB435" i="3"/>
  <c r="AB423" i="3"/>
  <c r="F423" i="3" s="1"/>
  <c r="AB391" i="3"/>
  <c r="U122" i="3"/>
  <c r="N63" i="4"/>
  <c r="U120" i="3"/>
  <c r="U32" i="3"/>
  <c r="U93" i="3"/>
  <c r="AB116" i="3"/>
  <c r="AB118" i="3"/>
  <c r="F118" i="3" s="1"/>
  <c r="AB119" i="3"/>
  <c r="U153" i="3"/>
  <c r="AB333" i="3"/>
  <c r="AB360" i="3"/>
  <c r="N469" i="4"/>
  <c r="U439" i="3"/>
  <c r="U274" i="3"/>
  <c r="A63" i="4"/>
  <c r="AB33" i="3"/>
  <c r="F33" i="3" s="1"/>
  <c r="A468" i="4"/>
  <c r="AB438" i="3"/>
  <c r="F438" i="3" s="1"/>
  <c r="N278" i="4"/>
  <c r="U248" i="3"/>
  <c r="A290" i="4"/>
  <c r="AB260" i="3"/>
  <c r="N94" i="4"/>
  <c r="U64" i="3"/>
  <c r="A288" i="4"/>
  <c r="AB258" i="3"/>
  <c r="A80" i="4"/>
  <c r="AB50" i="3"/>
  <c r="AB91" i="3"/>
  <c r="F91" i="3" s="1"/>
  <c r="A213" i="4"/>
  <c r="AB183" i="3"/>
  <c r="N306" i="4"/>
  <c r="U276" i="3"/>
  <c r="A170" i="4"/>
  <c r="AB140" i="3"/>
  <c r="A185" i="4"/>
  <c r="AB155" i="3"/>
  <c r="N233" i="4"/>
  <c r="U203" i="3"/>
  <c r="N100" i="4"/>
  <c r="U70" i="3"/>
  <c r="A112" i="4"/>
  <c r="AB82" i="3"/>
  <c r="F82" i="3" s="1"/>
  <c r="A142" i="4"/>
  <c r="AB112" i="3"/>
  <c r="N190" i="4"/>
  <c r="U160" i="3"/>
  <c r="A232" i="4"/>
  <c r="AB202" i="3"/>
  <c r="N250" i="4"/>
  <c r="U220" i="3"/>
  <c r="A292" i="4"/>
  <c r="AB262" i="3"/>
  <c r="A307" i="4"/>
  <c r="AB277" i="3"/>
  <c r="A352" i="4"/>
  <c r="AB322" i="3"/>
  <c r="N415" i="4"/>
  <c r="U385" i="3"/>
  <c r="A487" i="4"/>
  <c r="AB457" i="3"/>
  <c r="F457" i="3" s="1"/>
  <c r="N490" i="4"/>
  <c r="U460" i="3"/>
  <c r="A376" i="4"/>
  <c r="AB346" i="3"/>
  <c r="AB136" i="3"/>
  <c r="F136" i="3" s="1"/>
  <c r="AB331" i="3"/>
  <c r="A48" i="4"/>
  <c r="AB18" i="3"/>
  <c r="A78" i="4"/>
  <c r="AB48" i="3"/>
  <c r="A153" i="4"/>
  <c r="AB123" i="3"/>
  <c r="N143" i="4"/>
  <c r="U113" i="3"/>
  <c r="N263" i="4"/>
  <c r="U233" i="3"/>
  <c r="A275" i="4"/>
  <c r="AB245" i="3"/>
  <c r="A350" i="4"/>
  <c r="AB320" i="3"/>
  <c r="N413" i="4"/>
  <c r="U383" i="3"/>
  <c r="A425" i="4"/>
  <c r="AB395" i="3"/>
  <c r="U23" i="3"/>
  <c r="AB316" i="3"/>
  <c r="F316" i="3" s="1"/>
  <c r="U428" i="3"/>
  <c r="AB470" i="3"/>
  <c r="Q470" i="3" s="1"/>
  <c r="I470" i="3" s="1"/>
  <c r="N70" i="4"/>
  <c r="U40" i="3"/>
  <c r="A97" i="4"/>
  <c r="AB67" i="3"/>
  <c r="N115" i="4"/>
  <c r="U85" i="3"/>
  <c r="N235" i="4"/>
  <c r="U205" i="3"/>
  <c r="A322" i="4"/>
  <c r="AB292" i="3"/>
  <c r="F292" i="3" s="1"/>
  <c r="AB337" i="3"/>
  <c r="AB397" i="3"/>
  <c r="AB7" i="3"/>
  <c r="U55" i="3"/>
  <c r="U66" i="3"/>
  <c r="AB290" i="3"/>
  <c r="F290" i="3" s="1"/>
  <c r="U158" i="3"/>
  <c r="U188" i="3"/>
  <c r="AB237" i="3"/>
  <c r="U364" i="3"/>
  <c r="U443" i="3"/>
  <c r="U295" i="3"/>
  <c r="AB352" i="3"/>
  <c r="F352" i="3" s="1"/>
  <c r="U355" i="3"/>
  <c r="U360" i="3"/>
  <c r="A113" i="4"/>
  <c r="AB83" i="3"/>
  <c r="F83" i="3" s="1"/>
  <c r="A188" i="4"/>
  <c r="AB158" i="3"/>
  <c r="N221" i="4"/>
  <c r="U191" i="3"/>
  <c r="N266" i="4"/>
  <c r="U236" i="3"/>
  <c r="N281" i="4"/>
  <c r="U251" i="3"/>
  <c r="A323" i="4"/>
  <c r="AB293" i="3"/>
  <c r="N79" i="4"/>
  <c r="U49" i="3"/>
  <c r="A91" i="4"/>
  <c r="AB61" i="3"/>
  <c r="A466" i="4"/>
  <c r="AB436" i="3"/>
  <c r="F436" i="3" s="1"/>
  <c r="A33" i="4"/>
  <c r="AB3" i="3"/>
  <c r="F3" i="3" s="1"/>
  <c r="N156" i="4"/>
  <c r="U126" i="3"/>
  <c r="A243" i="4"/>
  <c r="AB213" i="3"/>
  <c r="A303" i="4"/>
  <c r="AB273" i="3"/>
  <c r="N426" i="4"/>
  <c r="U396" i="3"/>
  <c r="N471" i="4"/>
  <c r="U441" i="3"/>
  <c r="N128" i="4"/>
  <c r="U98" i="3"/>
  <c r="A140" i="4"/>
  <c r="AB110" i="3"/>
  <c r="F110" i="3" s="1"/>
  <c r="A155" i="4"/>
  <c r="AB125" i="3"/>
  <c r="F125" i="3" s="1"/>
  <c r="A335" i="4"/>
  <c r="AB305" i="3"/>
  <c r="N488" i="4"/>
  <c r="U458" i="3"/>
  <c r="N145" i="4"/>
  <c r="U115" i="3"/>
  <c r="A247" i="4"/>
  <c r="AB217" i="3"/>
  <c r="A277" i="4"/>
  <c r="AB247" i="3"/>
  <c r="N295" i="4"/>
  <c r="U265" i="3"/>
  <c r="N475" i="4"/>
  <c r="U445" i="3"/>
  <c r="AB172" i="3"/>
  <c r="U216" i="3"/>
  <c r="N342" i="4"/>
  <c r="U312" i="3"/>
  <c r="U218" i="3"/>
  <c r="AB427" i="3"/>
  <c r="AB52" i="3"/>
  <c r="U156" i="3"/>
  <c r="AB406" i="3"/>
  <c r="F406" i="3" s="1"/>
  <c r="U244" i="3"/>
  <c r="AB288" i="3"/>
  <c r="F288" i="3" s="1"/>
  <c r="AB408" i="3"/>
  <c r="AB410" i="3"/>
  <c r="U413" i="3"/>
  <c r="N175" i="4"/>
  <c r="U255" i="3"/>
  <c r="U353" i="3"/>
  <c r="AB185" i="3"/>
  <c r="AB187" i="3"/>
  <c r="AB241" i="3"/>
  <c r="AB412" i="3"/>
  <c r="U81" i="3"/>
  <c r="U190" i="3"/>
  <c r="U199" i="3"/>
  <c r="U38" i="3"/>
  <c r="AB78" i="3"/>
  <c r="F78" i="3" s="1"/>
  <c r="U135" i="3"/>
  <c r="AB198" i="3"/>
  <c r="U330" i="3"/>
  <c r="U368" i="3"/>
  <c r="U424" i="3"/>
  <c r="AB442" i="3"/>
  <c r="A190" i="4"/>
  <c r="AB160" i="3"/>
  <c r="F160" i="3" s="1"/>
  <c r="A295" i="4"/>
  <c r="AB265" i="3"/>
  <c r="F265" i="3" s="1"/>
  <c r="N298" i="4"/>
  <c r="U268" i="3"/>
  <c r="A370" i="4"/>
  <c r="AB340" i="3"/>
  <c r="F340" i="3" s="1"/>
  <c r="N448" i="4"/>
  <c r="U418" i="3"/>
  <c r="N280" i="4"/>
  <c r="A76" i="4"/>
  <c r="AB46" i="3"/>
  <c r="F46" i="3" s="1"/>
  <c r="A151" i="4"/>
  <c r="AB121" i="3"/>
  <c r="N184" i="4"/>
  <c r="U154" i="3"/>
  <c r="N214" i="4"/>
  <c r="U184" i="3"/>
  <c r="N171" i="4"/>
  <c r="U141" i="3"/>
  <c r="N336" i="4"/>
  <c r="U306" i="3"/>
  <c r="N38" i="4"/>
  <c r="U8" i="3"/>
  <c r="AB93" i="3"/>
  <c r="A67" i="4"/>
  <c r="AB37" i="3"/>
  <c r="A172" i="4"/>
  <c r="AB142" i="3"/>
  <c r="N355" i="4"/>
  <c r="U325" i="3"/>
  <c r="A397" i="4"/>
  <c r="AB367" i="3"/>
  <c r="N400" i="4"/>
  <c r="U370" i="3"/>
  <c r="A412" i="4"/>
  <c r="AB382" i="3"/>
  <c r="N445" i="4"/>
  <c r="U415" i="3"/>
  <c r="N505" i="4"/>
  <c r="U475" i="3"/>
  <c r="U25" i="3"/>
  <c r="AB95" i="3"/>
  <c r="U340" i="3"/>
  <c r="AB275" i="3"/>
  <c r="F275" i="3" s="1"/>
  <c r="U291" i="3"/>
  <c r="A127" i="4"/>
  <c r="AB80" i="3"/>
  <c r="U394" i="3"/>
  <c r="AB57" i="3"/>
  <c r="A87" i="4"/>
  <c r="A132" i="4"/>
  <c r="AB102" i="3"/>
  <c r="F102" i="3" s="1"/>
  <c r="N195" i="4"/>
  <c r="U165" i="3"/>
  <c r="A297" i="4"/>
  <c r="AB267" i="3"/>
  <c r="N435" i="4"/>
  <c r="U405" i="3"/>
  <c r="N450" i="4"/>
  <c r="U420" i="3"/>
  <c r="A507" i="4"/>
  <c r="AB477" i="3"/>
  <c r="U128" i="3"/>
  <c r="AB168" i="3"/>
  <c r="F168" i="3" s="1"/>
  <c r="AB256" i="3"/>
  <c r="U270" i="3"/>
  <c r="U469" i="3"/>
  <c r="N137" i="4"/>
  <c r="U107" i="3"/>
  <c r="N197" i="4"/>
  <c r="U167" i="3"/>
  <c r="A209" i="4"/>
  <c r="AB179" i="3"/>
  <c r="F179" i="3" s="1"/>
  <c r="N212" i="4"/>
  <c r="U182" i="3"/>
  <c r="N227" i="4"/>
  <c r="U197" i="3"/>
  <c r="N317" i="4"/>
  <c r="U287" i="3"/>
  <c r="A329" i="4"/>
  <c r="AB299" i="3"/>
  <c r="N377" i="4"/>
  <c r="U347" i="3"/>
  <c r="A434" i="4"/>
  <c r="AB404" i="3"/>
  <c r="F404" i="3" s="1"/>
  <c r="N437" i="4"/>
  <c r="U407" i="3"/>
  <c r="U369" i="3"/>
  <c r="A96" i="4"/>
  <c r="AB246" i="3"/>
  <c r="U249" i="3"/>
  <c r="U324" i="3"/>
  <c r="AB321" i="3"/>
  <c r="AB396" i="3"/>
  <c r="U399" i="3"/>
  <c r="AB456" i="3"/>
  <c r="N414" i="4"/>
  <c r="U69" i="3"/>
  <c r="AB201" i="3"/>
  <c r="U234" i="3"/>
  <c r="U459" i="3"/>
  <c r="AB51" i="3"/>
  <c r="F51" i="3" s="1"/>
  <c r="A81" i="4"/>
  <c r="A126" i="4"/>
  <c r="AB96" i="3"/>
  <c r="N129" i="4"/>
  <c r="U99" i="3"/>
  <c r="N144" i="4"/>
  <c r="U114" i="3"/>
  <c r="N234" i="4"/>
  <c r="U204" i="3"/>
  <c r="A246" i="4"/>
  <c r="AB216" i="3"/>
  <c r="A291" i="4"/>
  <c r="AB261" i="3"/>
  <c r="F261" i="3" s="1"/>
  <c r="N294" i="4"/>
  <c r="U264" i="3"/>
  <c r="A396" i="4"/>
  <c r="AB366" i="3"/>
  <c r="AB24" i="3"/>
  <c r="A54" i="4"/>
  <c r="A174" i="4"/>
  <c r="AB144" i="3"/>
  <c r="U252" i="3"/>
  <c r="N282" i="4"/>
  <c r="A309" i="4"/>
  <c r="AB279" i="3"/>
  <c r="F279" i="3" s="1"/>
  <c r="A399" i="4"/>
  <c r="AB369" i="3"/>
  <c r="F369" i="3" s="1"/>
  <c r="N417" i="4"/>
  <c r="U387" i="3"/>
  <c r="A489" i="4"/>
  <c r="AB459" i="3"/>
  <c r="A504" i="4"/>
  <c r="AB474" i="3"/>
  <c r="F474" i="3" s="1"/>
  <c r="A71" i="4"/>
  <c r="AB41" i="3"/>
  <c r="A326" i="4"/>
  <c r="AB296" i="3"/>
  <c r="F296" i="3" s="1"/>
  <c r="A356" i="4"/>
  <c r="AB326" i="3"/>
  <c r="A416" i="4"/>
  <c r="AB386" i="3"/>
  <c r="A431" i="4"/>
  <c r="AB401" i="3"/>
  <c r="A461" i="4"/>
  <c r="AB431" i="3"/>
  <c r="Q431" i="3" s="1"/>
  <c r="I431" i="3" s="1"/>
  <c r="U282" i="3"/>
  <c r="N46" i="4"/>
  <c r="U16" i="3"/>
  <c r="A463" i="4"/>
  <c r="AB433" i="3"/>
  <c r="AB4" i="3"/>
  <c r="A34" i="4"/>
  <c r="N187" i="4"/>
  <c r="U157" i="3"/>
  <c r="A499" i="4"/>
  <c r="AB469" i="3"/>
  <c r="Q469" i="3" s="1"/>
  <c r="I469" i="3" s="1"/>
  <c r="U14" i="3"/>
  <c r="U269" i="3"/>
  <c r="U27" i="3"/>
  <c r="U179" i="3"/>
  <c r="D32" i="4"/>
  <c r="R2" i="3"/>
  <c r="G2" i="3" s="1"/>
  <c r="N41" i="4"/>
  <c r="U11" i="3"/>
  <c r="U26" i="3"/>
  <c r="N56" i="4"/>
  <c r="U41" i="3"/>
  <c r="N71" i="4"/>
  <c r="A83" i="4"/>
  <c r="AB53" i="3"/>
  <c r="A98" i="4"/>
  <c r="AB68" i="3"/>
  <c r="U101" i="3"/>
  <c r="N131" i="4"/>
  <c r="U146" i="3"/>
  <c r="N176" i="4"/>
  <c r="N191" i="4"/>
  <c r="U161" i="3"/>
  <c r="A218" i="4"/>
  <c r="AB188" i="3"/>
  <c r="U221" i="3"/>
  <c r="N251" i="4"/>
  <c r="A263" i="4"/>
  <c r="AB233" i="3"/>
  <c r="A278" i="4"/>
  <c r="AB248" i="3"/>
  <c r="A338" i="4"/>
  <c r="AB308" i="3"/>
  <c r="N341" i="4"/>
  <c r="U311" i="3"/>
  <c r="A368" i="4"/>
  <c r="AB338" i="3"/>
  <c r="N371" i="4"/>
  <c r="U341" i="3"/>
  <c r="A398" i="4"/>
  <c r="AB368" i="3"/>
  <c r="A413" i="4"/>
  <c r="AB383" i="3"/>
  <c r="N446" i="4"/>
  <c r="U416" i="3"/>
  <c r="N476" i="4"/>
  <c r="U446" i="3"/>
  <c r="AB473" i="3"/>
  <c r="F473" i="3" s="1"/>
  <c r="A503" i="4"/>
  <c r="N297" i="4"/>
  <c r="U267" i="3"/>
  <c r="A384" i="4"/>
  <c r="AB354" i="3"/>
  <c r="A86" i="4"/>
  <c r="AB56" i="3"/>
  <c r="N119" i="4"/>
  <c r="U89" i="3"/>
  <c r="A251" i="4"/>
  <c r="AB221" i="3"/>
  <c r="F221" i="3" s="1"/>
  <c r="N314" i="4"/>
  <c r="U284" i="3"/>
  <c r="N359" i="4"/>
  <c r="U329" i="3"/>
  <c r="A401" i="4"/>
  <c r="AB371" i="3"/>
  <c r="A491" i="4"/>
  <c r="AB461" i="3"/>
  <c r="F461" i="3" s="1"/>
  <c r="N509" i="4"/>
  <c r="U479" i="3"/>
  <c r="AB281" i="3"/>
  <c r="AB11" i="3"/>
  <c r="U147" i="3"/>
  <c r="U29" i="3"/>
  <c r="U72" i="3"/>
  <c r="AB176" i="3"/>
  <c r="U361" i="3"/>
  <c r="AB448" i="3"/>
  <c r="AB54" i="3"/>
  <c r="A84" i="4"/>
  <c r="N132" i="4"/>
  <c r="U102" i="3"/>
  <c r="A279" i="4"/>
  <c r="AB249" i="3"/>
  <c r="A339" i="4"/>
  <c r="AB309" i="3"/>
  <c r="N492" i="4"/>
  <c r="U462" i="3"/>
  <c r="N464" i="4"/>
  <c r="U434" i="3"/>
  <c r="U406" i="3"/>
  <c r="AB71" i="3"/>
  <c r="A39" i="4"/>
  <c r="AB9" i="3"/>
  <c r="A354" i="4"/>
  <c r="AB324" i="3"/>
  <c r="F324" i="3" s="1"/>
  <c r="A369" i="4"/>
  <c r="AB339" i="3"/>
  <c r="N402" i="4"/>
  <c r="U372" i="3"/>
  <c r="A444" i="4"/>
  <c r="AB414" i="3"/>
  <c r="N89" i="4"/>
  <c r="U59" i="3"/>
  <c r="A116" i="4"/>
  <c r="AB86" i="3"/>
  <c r="N194" i="4"/>
  <c r="U164" i="3"/>
  <c r="AB251" i="3"/>
  <c r="A281" i="4"/>
  <c r="A506" i="4"/>
  <c r="AB476" i="3"/>
  <c r="U359" i="3"/>
  <c r="A253" i="4"/>
  <c r="AB223" i="3"/>
  <c r="A358" i="4"/>
  <c r="AB328" i="3"/>
  <c r="A433" i="4"/>
  <c r="AB403" i="3"/>
  <c r="A448" i="4"/>
  <c r="AB418" i="3"/>
  <c r="A176" i="4"/>
  <c r="AB266" i="3"/>
  <c r="F266" i="3" s="1"/>
  <c r="U449" i="3"/>
  <c r="A64" i="4"/>
  <c r="AB34" i="3"/>
  <c r="N307" i="4"/>
  <c r="U277" i="3"/>
  <c r="N412" i="4"/>
  <c r="U382" i="3"/>
  <c r="AB26" i="3"/>
  <c r="U374" i="3"/>
  <c r="A69" i="4"/>
  <c r="AB39" i="3"/>
  <c r="N87" i="4"/>
  <c r="U57" i="3"/>
  <c r="A99" i="4"/>
  <c r="AB69" i="3"/>
  <c r="A144" i="4"/>
  <c r="AB114" i="3"/>
  <c r="N162" i="4"/>
  <c r="U132" i="3"/>
  <c r="U177" i="3"/>
  <c r="N207" i="4"/>
  <c r="A219" i="4"/>
  <c r="AB189" i="3"/>
  <c r="A249" i="4"/>
  <c r="AB219" i="3"/>
  <c r="A294" i="4"/>
  <c r="AB264" i="3"/>
  <c r="A414" i="4"/>
  <c r="AB384" i="3"/>
  <c r="A474" i="4"/>
  <c r="AB444" i="3"/>
  <c r="N507" i="4"/>
  <c r="U477" i="3"/>
  <c r="A161" i="4"/>
  <c r="AB131" i="3"/>
  <c r="F131" i="3" s="1"/>
  <c r="A191" i="4"/>
  <c r="AB161" i="3"/>
  <c r="N254" i="4"/>
  <c r="U224" i="3"/>
  <c r="N269" i="4"/>
  <c r="U239" i="3"/>
  <c r="U314" i="3"/>
  <c r="N344" i="4"/>
  <c r="A371" i="4"/>
  <c r="AB341" i="3"/>
  <c r="N434" i="4"/>
  <c r="U404" i="3"/>
  <c r="N494" i="4"/>
  <c r="U464" i="3"/>
  <c r="A163" i="4"/>
  <c r="AB133" i="3"/>
  <c r="A238" i="4"/>
  <c r="AB208" i="3"/>
  <c r="U376" i="3"/>
  <c r="N406" i="4"/>
  <c r="N451" i="4"/>
  <c r="U421" i="3"/>
  <c r="A129" i="4"/>
  <c r="U194" i="3"/>
  <c r="AB446" i="3"/>
  <c r="U104" i="3"/>
  <c r="N127" i="4"/>
  <c r="U97" i="3"/>
  <c r="N157" i="4"/>
  <c r="U127" i="3"/>
  <c r="U432" i="3"/>
  <c r="AB129" i="3"/>
  <c r="AB294" i="3"/>
  <c r="F294" i="3" s="1"/>
  <c r="U322" i="3"/>
  <c r="U346" i="3"/>
  <c r="AB373" i="3"/>
  <c r="U417" i="3"/>
  <c r="U436" i="3"/>
  <c r="N239" i="4"/>
  <c r="U209" i="3"/>
  <c r="A328" i="4"/>
  <c r="AB298" i="3"/>
  <c r="F298" i="3" s="1"/>
  <c r="AB358" i="3"/>
  <c r="A388" i="4"/>
  <c r="N481" i="4"/>
  <c r="U451" i="3"/>
  <c r="U331" i="3"/>
  <c r="AB289" i="3"/>
  <c r="A114" i="4"/>
  <c r="AB84" i="3"/>
  <c r="N192" i="4"/>
  <c r="U162" i="3"/>
  <c r="N252" i="4"/>
  <c r="U222" i="3"/>
  <c r="N267" i="4"/>
  <c r="U237" i="3"/>
  <c r="N327" i="4"/>
  <c r="U297" i="3"/>
  <c r="A459" i="4"/>
  <c r="AB429" i="3"/>
  <c r="A131" i="4"/>
  <c r="AB101" i="3"/>
  <c r="F101" i="3" s="1"/>
  <c r="AB191" i="3"/>
  <c r="A221" i="4"/>
  <c r="A236" i="4"/>
  <c r="AB206" i="3"/>
  <c r="A266" i="4"/>
  <c r="AB236" i="3"/>
  <c r="N374" i="4"/>
  <c r="U344" i="3"/>
  <c r="U357" i="3"/>
  <c r="A103" i="4"/>
  <c r="AB73" i="3"/>
  <c r="AB356" i="3"/>
  <c r="F356" i="3" s="1"/>
  <c r="U447" i="3"/>
  <c r="AB478" i="3"/>
  <c r="F478" i="3" s="1"/>
  <c r="N277" i="4"/>
  <c r="U247" i="3"/>
  <c r="U119" i="3"/>
  <c r="AB204" i="3"/>
  <c r="U389" i="3"/>
  <c r="AB399" i="3"/>
  <c r="AB416" i="3"/>
  <c r="AB463" i="3"/>
  <c r="U466" i="3"/>
  <c r="AB230" i="3"/>
  <c r="U90" i="3"/>
  <c r="N120" i="4"/>
  <c r="AB147" i="3"/>
  <c r="A177" i="4"/>
  <c r="AB222" i="3"/>
  <c r="A252" i="4"/>
  <c r="U225" i="3"/>
  <c r="N255" i="4"/>
  <c r="U285" i="3"/>
  <c r="N315" i="4"/>
  <c r="U6" i="3"/>
  <c r="AB215" i="3"/>
  <c r="AB425" i="3"/>
  <c r="AB74" i="3"/>
  <c r="A104" i="4"/>
  <c r="A224" i="4"/>
  <c r="AB194" i="3"/>
  <c r="N272" i="4"/>
  <c r="U242" i="3"/>
  <c r="A284" i="4"/>
  <c r="AB254" i="3"/>
  <c r="F254" i="3" s="1"/>
  <c r="AB5" i="3"/>
  <c r="AB35" i="3"/>
  <c r="U36" i="3"/>
  <c r="AB170" i="3"/>
  <c r="U246" i="3"/>
  <c r="U381" i="3"/>
  <c r="AB440" i="3"/>
  <c r="U21" i="3"/>
  <c r="N51" i="4"/>
  <c r="A138" i="4"/>
  <c r="AB108" i="3"/>
  <c r="N141" i="4"/>
  <c r="U111" i="3"/>
  <c r="A168" i="4"/>
  <c r="AB138" i="3"/>
  <c r="N231" i="4"/>
  <c r="U201" i="3"/>
  <c r="A348" i="4"/>
  <c r="AB318" i="3"/>
  <c r="F318" i="3" s="1"/>
  <c r="N366" i="4"/>
  <c r="U336" i="3"/>
  <c r="U351" i="3"/>
  <c r="N381" i="4"/>
  <c r="A393" i="4"/>
  <c r="AB363" i="3"/>
  <c r="N396" i="4"/>
  <c r="U366" i="3"/>
  <c r="A423" i="4"/>
  <c r="AB393" i="3"/>
  <c r="A483" i="4"/>
  <c r="AB453" i="3"/>
  <c r="N486" i="4"/>
  <c r="U456" i="3"/>
  <c r="N293" i="4"/>
  <c r="N83" i="4"/>
  <c r="U53" i="3"/>
  <c r="A230" i="4"/>
  <c r="AB200" i="3"/>
  <c r="AB350" i="3"/>
  <c r="A380" i="4"/>
  <c r="A395" i="4"/>
  <c r="AB365" i="3"/>
  <c r="A410" i="4"/>
  <c r="AB380" i="3"/>
  <c r="N216" i="4"/>
  <c r="N98" i="4"/>
  <c r="U68" i="3"/>
  <c r="U143" i="3"/>
  <c r="N173" i="4"/>
  <c r="N308" i="4"/>
  <c r="U278" i="3"/>
  <c r="N323" i="4"/>
  <c r="U293" i="3"/>
  <c r="U308" i="3"/>
  <c r="N338" i="4"/>
  <c r="N353" i="4"/>
  <c r="U323" i="3"/>
  <c r="A365" i="4"/>
  <c r="AB335" i="3"/>
  <c r="N368" i="4"/>
  <c r="U338" i="3"/>
  <c r="U398" i="3"/>
  <c r="N428" i="4"/>
  <c r="A485" i="4"/>
  <c r="AB455" i="3"/>
  <c r="F455" i="3" s="1"/>
  <c r="N503" i="4"/>
  <c r="U473" i="3"/>
  <c r="AB65" i="3"/>
  <c r="U83" i="3"/>
  <c r="U321" i="3"/>
  <c r="AB348" i="3"/>
  <c r="F348" i="3" s="1"/>
  <c r="U411" i="3"/>
  <c r="U13" i="3"/>
  <c r="N43" i="4"/>
  <c r="A357" i="4"/>
  <c r="AB327" i="3"/>
  <c r="N420" i="4"/>
  <c r="U390" i="3"/>
  <c r="A432" i="4"/>
  <c r="AB402" i="3"/>
  <c r="AB447" i="3"/>
  <c r="A477" i="4"/>
  <c r="U450" i="3"/>
  <c r="N480" i="4"/>
  <c r="N347" i="4"/>
  <c r="U317" i="3"/>
  <c r="N362" i="4"/>
  <c r="U332" i="3"/>
  <c r="N34" i="4"/>
  <c r="U4" i="3"/>
  <c r="N109" i="4"/>
  <c r="U79" i="3"/>
  <c r="AB106" i="3"/>
  <c r="A136" i="4"/>
  <c r="AB181" i="3"/>
  <c r="U319" i="3"/>
  <c r="AB190" i="3"/>
  <c r="A220" i="4"/>
  <c r="A325" i="4"/>
  <c r="AB295" i="3"/>
  <c r="F295" i="3" s="1"/>
  <c r="AB355" i="3"/>
  <c r="F355" i="3" s="1"/>
  <c r="A385" i="4"/>
  <c r="N388" i="4"/>
  <c r="U358" i="3"/>
  <c r="U373" i="3"/>
  <c r="N403" i="4"/>
  <c r="A226" i="4"/>
  <c r="AB196" i="3"/>
  <c r="F196" i="3" s="1"/>
  <c r="A241" i="4"/>
  <c r="AB211" i="3"/>
  <c r="F211" i="3" s="1"/>
  <c r="AB226" i="3"/>
  <c r="A256" i="4"/>
  <c r="N364" i="4"/>
  <c r="U334" i="3"/>
  <c r="N310" i="4"/>
  <c r="U280" i="3"/>
  <c r="U430" i="3"/>
  <c r="N460" i="4"/>
  <c r="U3" i="3"/>
  <c r="N33" i="4"/>
  <c r="AB45" i="3"/>
  <c r="A75" i="4"/>
  <c r="A375" i="4"/>
  <c r="AB17" i="3"/>
  <c r="U245" i="3"/>
  <c r="AB167" i="3"/>
  <c r="AB452" i="3"/>
  <c r="U470" i="3"/>
  <c r="N50" i="4"/>
  <c r="U20" i="3"/>
  <c r="N125" i="4"/>
  <c r="U95" i="3"/>
  <c r="N200" i="4"/>
  <c r="U170" i="3"/>
  <c r="AB182" i="3"/>
  <c r="A212" i="4"/>
  <c r="N215" i="4"/>
  <c r="U185" i="3"/>
  <c r="AB242" i="3"/>
  <c r="A272" i="4"/>
  <c r="A302" i="4"/>
  <c r="AB272" i="3"/>
  <c r="N305" i="4"/>
  <c r="U275" i="3"/>
  <c r="N365" i="4"/>
  <c r="U335" i="3"/>
  <c r="A392" i="4"/>
  <c r="AB362" i="3"/>
  <c r="U365" i="3"/>
  <c r="N395" i="4"/>
  <c r="N410" i="4"/>
  <c r="U380" i="3"/>
  <c r="A422" i="4"/>
  <c r="AB392" i="3"/>
  <c r="A452" i="4"/>
  <c r="AB422" i="3"/>
  <c r="N455" i="4"/>
  <c r="U425" i="3"/>
  <c r="N485" i="4"/>
  <c r="U455" i="3"/>
  <c r="A32" i="4"/>
  <c r="AB2" i="3"/>
  <c r="N35" i="4"/>
  <c r="U5" i="3"/>
  <c r="A62" i="4"/>
  <c r="AB32" i="3"/>
  <c r="U35" i="3"/>
  <c r="N65" i="4"/>
  <c r="A92" i="4"/>
  <c r="AB62" i="3"/>
  <c r="N95" i="4"/>
  <c r="U65" i="3"/>
  <c r="A137" i="4"/>
  <c r="AB107" i="3"/>
  <c r="AB122" i="3"/>
  <c r="A152" i="4"/>
  <c r="U125" i="3"/>
  <c r="N155" i="4"/>
  <c r="U140" i="3"/>
  <c r="N170" i="4"/>
  <c r="A182" i="4"/>
  <c r="AB152" i="3"/>
  <c r="N185" i="4"/>
  <c r="U155" i="3"/>
  <c r="AB197" i="3"/>
  <c r="A227" i="4"/>
  <c r="A242" i="4"/>
  <c r="AB212" i="3"/>
  <c r="U215" i="3"/>
  <c r="N245" i="4"/>
  <c r="A257" i="4"/>
  <c r="AB227" i="3"/>
  <c r="N260" i="4"/>
  <c r="U230" i="3"/>
  <c r="AB257" i="3"/>
  <c r="A287" i="4"/>
  <c r="N290" i="4"/>
  <c r="U260" i="3"/>
  <c r="N320" i="4"/>
  <c r="U290" i="3"/>
  <c r="AB302" i="3"/>
  <c r="A332" i="4"/>
  <c r="AB317" i="3"/>
  <c r="A347" i="4"/>
  <c r="A377" i="4"/>
  <c r="AB347" i="3"/>
  <c r="A467" i="4"/>
  <c r="AB437" i="3"/>
  <c r="U440" i="3"/>
  <c r="N470" i="4"/>
  <c r="AB47" i="3"/>
  <c r="A77" i="4"/>
  <c r="N80" i="4"/>
  <c r="U50" i="3"/>
  <c r="N110" i="4"/>
  <c r="U80" i="3"/>
  <c r="A122" i="4"/>
  <c r="AB92" i="3"/>
  <c r="N140" i="4"/>
  <c r="U110" i="3"/>
  <c r="N335" i="4"/>
  <c r="U305" i="3"/>
  <c r="U320" i="3"/>
  <c r="N350" i="4"/>
  <c r="AB332" i="3"/>
  <c r="A362" i="4"/>
  <c r="N380" i="4"/>
  <c r="U350" i="3"/>
  <c r="A437" i="4"/>
  <c r="AB407" i="3"/>
  <c r="U410" i="3"/>
  <c r="N440" i="4"/>
  <c r="A497" i="4"/>
  <c r="AB467" i="3"/>
  <c r="A43" i="4"/>
  <c r="AB13" i="3"/>
  <c r="A58" i="4"/>
  <c r="AB28" i="3"/>
  <c r="N61" i="4"/>
  <c r="U31" i="3"/>
  <c r="A73" i="4"/>
  <c r="AB43" i="3"/>
  <c r="U46" i="3"/>
  <c r="N76" i="4"/>
  <c r="A88" i="4"/>
  <c r="AB58" i="3"/>
  <c r="U76" i="3"/>
  <c r="N106" i="4"/>
  <c r="A118" i="4"/>
  <c r="AB88" i="3"/>
  <c r="N121" i="4"/>
  <c r="U91" i="3"/>
  <c r="A133" i="4"/>
  <c r="AB103" i="3"/>
  <c r="N136" i="4"/>
  <c r="U106" i="3"/>
  <c r="U121" i="3"/>
  <c r="N151" i="4"/>
  <c r="N181" i="4"/>
  <c r="U151" i="3"/>
  <c r="A193" i="4"/>
  <c r="AB163" i="3"/>
  <c r="N196" i="4"/>
  <c r="U166" i="3"/>
  <c r="AB178" i="3"/>
  <c r="A208" i="4"/>
  <c r="U181" i="3"/>
  <c r="N211" i="4"/>
  <c r="A223" i="4"/>
  <c r="AB193" i="3"/>
  <c r="U196" i="3"/>
  <c r="N226" i="4"/>
  <c r="N241" i="4"/>
  <c r="U211" i="3"/>
  <c r="N256" i="4"/>
  <c r="U226" i="3"/>
  <c r="AB238" i="3"/>
  <c r="A268" i="4"/>
  <c r="AB253" i="3"/>
  <c r="A283" i="4"/>
  <c r="U256" i="3"/>
  <c r="N286" i="4"/>
  <c r="A298" i="4"/>
  <c r="AB268" i="3"/>
  <c r="N301" i="4"/>
  <c r="U271" i="3"/>
  <c r="A313" i="4"/>
  <c r="AB283" i="3"/>
  <c r="N316" i="4"/>
  <c r="U286" i="3"/>
  <c r="U301" i="3"/>
  <c r="N331" i="4"/>
  <c r="AB313" i="3"/>
  <c r="A343" i="4"/>
  <c r="AB139" i="3"/>
  <c r="N166" i="4"/>
  <c r="N37" i="4"/>
  <c r="U7" i="3"/>
  <c r="N52" i="4"/>
  <c r="U22" i="3"/>
  <c r="N67" i="4"/>
  <c r="U37" i="3"/>
  <c r="A79" i="4"/>
  <c r="AB49" i="3"/>
  <c r="N82" i="4"/>
  <c r="U52" i="3"/>
  <c r="A94" i="4"/>
  <c r="AB64" i="3"/>
  <c r="N97" i="4"/>
  <c r="U67" i="3"/>
  <c r="AB79" i="3"/>
  <c r="A109" i="4"/>
  <c r="N112" i="4"/>
  <c r="U82" i="3"/>
  <c r="N142" i="4"/>
  <c r="U112" i="3"/>
  <c r="A154" i="4"/>
  <c r="AB124" i="3"/>
  <c r="N172" i="4"/>
  <c r="U142" i="3"/>
  <c r="A184" i="4"/>
  <c r="AB154" i="3"/>
  <c r="U172" i="3"/>
  <c r="N202" i="4"/>
  <c r="A214" i="4"/>
  <c r="AB184" i="3"/>
  <c r="A229" i="4"/>
  <c r="AB199" i="3"/>
  <c r="U202" i="3"/>
  <c r="N232" i="4"/>
  <c r="A244" i="4"/>
  <c r="AB214" i="3"/>
  <c r="N247" i="4"/>
  <c r="U217" i="3"/>
  <c r="A259" i="4"/>
  <c r="AB229" i="3"/>
  <c r="N262" i="4"/>
  <c r="U232" i="3"/>
  <c r="A274" i="4"/>
  <c r="AB244" i="3"/>
  <c r="A289" i="4"/>
  <c r="AB259" i="3"/>
  <c r="N292" i="4"/>
  <c r="U262" i="3"/>
  <c r="A304" i="4"/>
  <c r="AB274" i="3"/>
  <c r="U292" i="3"/>
  <c r="N322" i="4"/>
  <c r="A334" i="4"/>
  <c r="AB304" i="3"/>
  <c r="N337" i="4"/>
  <c r="U307" i="3"/>
  <c r="A349" i="4"/>
  <c r="AB319" i="3"/>
  <c r="A364" i="4"/>
  <c r="AB334" i="3"/>
  <c r="A379" i="4"/>
  <c r="AB349" i="3"/>
  <c r="N382" i="4"/>
  <c r="U352" i="3"/>
  <c r="A394" i="4"/>
  <c r="AB364" i="3"/>
  <c r="A409" i="4"/>
  <c r="AB379" i="3"/>
  <c r="A424" i="4"/>
  <c r="AB394" i="3"/>
  <c r="A439" i="4"/>
  <c r="AB409" i="3"/>
  <c r="N442" i="4"/>
  <c r="U412" i="3"/>
  <c r="A454" i="4"/>
  <c r="AB424" i="3"/>
  <c r="U427" i="3"/>
  <c r="N457" i="4"/>
  <c r="A469" i="4"/>
  <c r="AB439" i="3"/>
  <c r="N472" i="4"/>
  <c r="U442" i="3"/>
  <c r="A484" i="4"/>
  <c r="AB454" i="3"/>
  <c r="N487" i="4"/>
  <c r="U457" i="3"/>
  <c r="U472" i="3"/>
  <c r="N502" i="4"/>
  <c r="N397" i="4"/>
  <c r="U187" i="3"/>
  <c r="U241" i="3"/>
  <c r="A55" i="4"/>
  <c r="AB25" i="3"/>
  <c r="N58" i="4"/>
  <c r="U28" i="3"/>
  <c r="AB40" i="3"/>
  <c r="A70" i="4"/>
  <c r="A85" i="4"/>
  <c r="AB55" i="3"/>
  <c r="N88" i="4"/>
  <c r="U58" i="3"/>
  <c r="A100" i="4"/>
  <c r="AB70" i="3"/>
  <c r="A115" i="4"/>
  <c r="AB85" i="3"/>
  <c r="A130" i="4"/>
  <c r="AB100" i="3"/>
  <c r="N133" i="4"/>
  <c r="U103" i="3"/>
  <c r="A145" i="4"/>
  <c r="AB115" i="3"/>
  <c r="N148" i="4"/>
  <c r="U118" i="3"/>
  <c r="A160" i="4"/>
  <c r="AB130" i="3"/>
  <c r="N163" i="4"/>
  <c r="U133" i="3"/>
  <c r="A175" i="4"/>
  <c r="AB145" i="3"/>
  <c r="U148" i="3"/>
  <c r="N178" i="4"/>
  <c r="N193" i="4"/>
  <c r="U163" i="3"/>
  <c r="N208" i="4"/>
  <c r="U178" i="3"/>
  <c r="N223" i="4"/>
  <c r="U193" i="3"/>
  <c r="AB205" i="3"/>
  <c r="A235" i="4"/>
  <c r="N238" i="4"/>
  <c r="U208" i="3"/>
  <c r="AB148" i="3"/>
  <c r="A42" i="4"/>
  <c r="AB12" i="3"/>
  <c r="AB27" i="3"/>
  <c r="A57" i="4"/>
  <c r="U61" i="3"/>
  <c r="AB109" i="3"/>
  <c r="A205" i="4"/>
  <c r="U88" i="3"/>
  <c r="U337" i="3"/>
  <c r="U45" i="3"/>
  <c r="U180" i="3"/>
  <c r="AB460" i="3"/>
  <c r="A45" i="4"/>
  <c r="AB15" i="3"/>
  <c r="N78" i="4"/>
  <c r="U48" i="3"/>
  <c r="N93" i="4"/>
  <c r="U63" i="3"/>
  <c r="A120" i="4"/>
  <c r="AB90" i="3"/>
  <c r="A135" i="4"/>
  <c r="AB105" i="3"/>
  <c r="A150" i="4"/>
  <c r="AB120" i="3"/>
  <c r="U123" i="3"/>
  <c r="N153" i="4"/>
  <c r="A165" i="4"/>
  <c r="AB135" i="3"/>
  <c r="N168" i="4"/>
  <c r="U138" i="3"/>
  <c r="AB165" i="3"/>
  <c r="A195" i="4"/>
  <c r="N198" i="4"/>
  <c r="U168" i="3"/>
  <c r="A210" i="4"/>
  <c r="AB180" i="3"/>
  <c r="N213" i="4"/>
  <c r="U183" i="3"/>
  <c r="A225" i="4"/>
  <c r="AB195" i="3"/>
  <c r="N228" i="4"/>
  <c r="U198" i="3"/>
  <c r="A240" i="4"/>
  <c r="AB210" i="3"/>
  <c r="N243" i="4"/>
  <c r="U213" i="3"/>
  <c r="A255" i="4"/>
  <c r="AB225" i="3"/>
  <c r="A270" i="4"/>
  <c r="AB240" i="3"/>
  <c r="N273" i="4"/>
  <c r="U243" i="3"/>
  <c r="A285" i="4"/>
  <c r="AB255" i="3"/>
  <c r="N288" i="4"/>
  <c r="U258" i="3"/>
  <c r="N303" i="4"/>
  <c r="U273" i="3"/>
  <c r="A315" i="4"/>
  <c r="AB285" i="3"/>
  <c r="U288" i="3"/>
  <c r="N318" i="4"/>
  <c r="A330" i="4"/>
  <c r="AB300" i="3"/>
  <c r="AB315" i="3"/>
  <c r="A345" i="4"/>
  <c r="N348" i="4"/>
  <c r="U318" i="3"/>
  <c r="A360" i="4"/>
  <c r="AB330" i="3"/>
  <c r="U333" i="3"/>
  <c r="N363" i="4"/>
  <c r="N378" i="4"/>
  <c r="U348" i="3"/>
  <c r="AB390" i="3"/>
  <c r="A420" i="4"/>
  <c r="N423" i="4"/>
  <c r="U393" i="3"/>
  <c r="A435" i="4"/>
  <c r="AB405" i="3"/>
  <c r="N453" i="4"/>
  <c r="U423" i="3"/>
  <c r="N468" i="4"/>
  <c r="U438" i="3"/>
  <c r="A480" i="4"/>
  <c r="AB450" i="3"/>
  <c r="A495" i="4"/>
  <c r="AB465" i="3"/>
  <c r="N498" i="4"/>
  <c r="U468" i="3"/>
  <c r="N108" i="4"/>
  <c r="U75" i="3"/>
  <c r="A53" i="4"/>
  <c r="AB23" i="3"/>
  <c r="A68" i="4"/>
  <c r="AB38" i="3"/>
  <c r="N101" i="4"/>
  <c r="U71" i="3"/>
  <c r="N116" i="4"/>
  <c r="U86" i="3"/>
  <c r="A128" i="4"/>
  <c r="AB98" i="3"/>
  <c r="A143" i="4"/>
  <c r="AB113" i="3"/>
  <c r="N146" i="4"/>
  <c r="U116" i="3"/>
  <c r="A158" i="4"/>
  <c r="AB128" i="3"/>
  <c r="N161" i="4"/>
  <c r="U131" i="3"/>
  <c r="A173" i="4"/>
  <c r="AB143" i="3"/>
  <c r="N206" i="4"/>
  <c r="U176" i="3"/>
  <c r="N236" i="4"/>
  <c r="U206" i="3"/>
  <c r="A248" i="4"/>
  <c r="AB218" i="3"/>
  <c r="A293" i="4"/>
  <c r="AB263" i="3"/>
  <c r="A308" i="4"/>
  <c r="AB278" i="3"/>
  <c r="N311" i="4"/>
  <c r="U281" i="3"/>
  <c r="N326" i="4"/>
  <c r="U296" i="3"/>
  <c r="AB323" i="3"/>
  <c r="A353" i="4"/>
  <c r="N356" i="4"/>
  <c r="U326" i="3"/>
  <c r="AB353" i="3"/>
  <c r="A383" i="4"/>
  <c r="N386" i="4"/>
  <c r="U356" i="3"/>
  <c r="N401" i="4"/>
  <c r="U371" i="3"/>
  <c r="N416" i="4"/>
  <c r="U386" i="3"/>
  <c r="A428" i="4"/>
  <c r="AB398" i="3"/>
  <c r="N431" i="4"/>
  <c r="U401" i="3"/>
  <c r="A443" i="4"/>
  <c r="AB413" i="3"/>
  <c r="AB428" i="3"/>
  <c r="A458" i="4"/>
  <c r="A473" i="4"/>
  <c r="AB443" i="3"/>
  <c r="A488" i="4"/>
  <c r="AB458" i="3"/>
  <c r="N491" i="4"/>
  <c r="U461" i="3"/>
  <c r="N506" i="4"/>
  <c r="U476" i="3"/>
  <c r="A90" i="4"/>
  <c r="N483" i="4"/>
  <c r="A505" i="4"/>
  <c r="A250" i="4"/>
  <c r="AB220" i="3"/>
  <c r="N253" i="4"/>
  <c r="U223" i="3"/>
  <c r="N268" i="4"/>
  <c r="U238" i="3"/>
  <c r="A280" i="4"/>
  <c r="AB250" i="3"/>
  <c r="A310" i="4"/>
  <c r="AB280" i="3"/>
  <c r="N313" i="4"/>
  <c r="U283" i="3"/>
  <c r="N343" i="4"/>
  <c r="U313" i="3"/>
  <c r="A355" i="4"/>
  <c r="AB325" i="3"/>
  <c r="N358" i="4"/>
  <c r="U328" i="3"/>
  <c r="N373" i="4"/>
  <c r="U343" i="3"/>
  <c r="A400" i="4"/>
  <c r="AB370" i="3"/>
  <c r="A415" i="4"/>
  <c r="AB385" i="3"/>
  <c r="N418" i="4"/>
  <c r="U388" i="3"/>
  <c r="AB400" i="3"/>
  <c r="A430" i="4"/>
  <c r="U403" i="3"/>
  <c r="N433" i="4"/>
  <c r="AB415" i="3"/>
  <c r="A445" i="4"/>
  <c r="A460" i="4"/>
  <c r="AB430" i="3"/>
  <c r="N463" i="4"/>
  <c r="U433" i="3"/>
  <c r="A475" i="4"/>
  <c r="AB445" i="3"/>
  <c r="N478" i="4"/>
  <c r="U448" i="3"/>
  <c r="N493" i="4"/>
  <c r="U463" i="3"/>
  <c r="N508" i="4"/>
  <c r="U478" i="3"/>
  <c r="A300" i="4"/>
  <c r="N328" i="4"/>
  <c r="N393" i="4"/>
  <c r="N467" i="4"/>
  <c r="N90" i="4"/>
  <c r="U60" i="3"/>
  <c r="A102" i="4"/>
  <c r="AB72" i="3"/>
  <c r="N180" i="4"/>
  <c r="U150" i="3"/>
  <c r="N270" i="4"/>
  <c r="U240" i="3"/>
  <c r="A312" i="4"/>
  <c r="AB282" i="3"/>
  <c r="A342" i="4"/>
  <c r="AB312" i="3"/>
  <c r="N345" i="4"/>
  <c r="U315" i="3"/>
  <c r="N375" i="4"/>
  <c r="U345" i="3"/>
  <c r="N405" i="4"/>
  <c r="U375" i="3"/>
  <c r="A417" i="4"/>
  <c r="AB387" i="3"/>
  <c r="N465" i="4"/>
  <c r="U435" i="3"/>
  <c r="U465" i="3"/>
  <c r="N495" i="4"/>
  <c r="A233" i="4"/>
  <c r="N283" i="4"/>
  <c r="N438" i="4"/>
  <c r="A192" i="4"/>
  <c r="AB162" i="3"/>
  <c r="A207" i="4"/>
  <c r="AB177" i="3"/>
  <c r="A222" i="4"/>
  <c r="AB192" i="3"/>
  <c r="N225" i="4"/>
  <c r="U195" i="3"/>
  <c r="A282" i="4"/>
  <c r="AB252" i="3"/>
  <c r="A327" i="4"/>
  <c r="AB297" i="3"/>
  <c r="U300" i="3"/>
  <c r="N330" i="4"/>
  <c r="A372" i="4"/>
  <c r="AB342" i="3"/>
  <c r="A387" i="4"/>
  <c r="AB357" i="3"/>
  <c r="A402" i="4"/>
  <c r="AB372" i="3"/>
  <c r="A447" i="4"/>
  <c r="AB417" i="3"/>
  <c r="A462" i="4"/>
  <c r="AB432" i="3"/>
  <c r="A492" i="4"/>
  <c r="AB462" i="3"/>
  <c r="N510" i="4"/>
  <c r="U480" i="3"/>
  <c r="AB117" i="3"/>
  <c r="AB132" i="3"/>
  <c r="N32" i="4"/>
  <c r="U2" i="3"/>
  <c r="N47" i="4"/>
  <c r="U17" i="3"/>
  <c r="A59" i="4"/>
  <c r="AB29" i="3"/>
  <c r="A89" i="4"/>
  <c r="AB59" i="3"/>
  <c r="N92" i="4"/>
  <c r="U62" i="3"/>
  <c r="N107" i="4"/>
  <c r="U77" i="3"/>
  <c r="N122" i="4"/>
  <c r="U92" i="3"/>
  <c r="A134" i="4"/>
  <c r="AB104" i="3"/>
  <c r="A179" i="4"/>
  <c r="AB149" i="3"/>
  <c r="N182" i="4"/>
  <c r="U152" i="3"/>
  <c r="A254" i="4"/>
  <c r="AB224" i="3"/>
  <c r="N257" i="4"/>
  <c r="U227" i="3"/>
  <c r="A269" i="4"/>
  <c r="AB239" i="3"/>
  <c r="U272" i="3"/>
  <c r="N302" i="4"/>
  <c r="A314" i="4"/>
  <c r="AB284" i="3"/>
  <c r="N332" i="4"/>
  <c r="U302" i="3"/>
  <c r="A344" i="4"/>
  <c r="AB314" i="3"/>
  <c r="A359" i="4"/>
  <c r="AB329" i="3"/>
  <c r="A374" i="4"/>
  <c r="AB344" i="3"/>
  <c r="A389" i="4"/>
  <c r="AB359" i="3"/>
  <c r="N392" i="4"/>
  <c r="U362" i="3"/>
  <c r="N407" i="4"/>
  <c r="U377" i="3"/>
  <c r="A449" i="4"/>
  <c r="AB419" i="3"/>
  <c r="N452" i="4"/>
  <c r="U422" i="3"/>
  <c r="A464" i="4"/>
  <c r="AB434" i="3"/>
  <c r="A479" i="4"/>
  <c r="AB449" i="3"/>
  <c r="A494" i="4"/>
  <c r="AB464" i="3"/>
  <c r="N497" i="4"/>
  <c r="U467" i="3"/>
  <c r="A509" i="4"/>
  <c r="AB479" i="3"/>
  <c r="N296" i="4"/>
  <c r="A331" i="4"/>
  <c r="AB301" i="3"/>
  <c r="A406" i="4"/>
  <c r="AB376" i="3"/>
  <c r="N409" i="4"/>
  <c r="AB76" i="3"/>
  <c r="N49" i="4"/>
  <c r="U19" i="3"/>
  <c r="A181" i="4"/>
  <c r="AB151" i="3"/>
  <c r="N259" i="4"/>
  <c r="U229" i="3"/>
  <c r="U304" i="3"/>
  <c r="N334" i="4"/>
  <c r="AB361" i="3"/>
  <c r="A391" i="4"/>
  <c r="AB451" i="3"/>
  <c r="A481" i="4"/>
  <c r="A496" i="4"/>
  <c r="AB466" i="3"/>
  <c r="AB421" i="3"/>
  <c r="AB271" i="3"/>
  <c r="U289" i="3"/>
  <c r="U139" i="3"/>
  <c r="U409" i="3"/>
  <c r="N199" i="4"/>
  <c r="U169" i="3"/>
  <c r="N379" i="4"/>
  <c r="AB286" i="3"/>
  <c r="U454" i="3"/>
  <c r="N124" i="4"/>
  <c r="U94" i="3"/>
  <c r="A196" i="4"/>
  <c r="AB166" i="3"/>
  <c r="N289" i="4"/>
  <c r="U259" i="3"/>
  <c r="A61" i="4"/>
  <c r="U34" i="3"/>
  <c r="U124" i="3"/>
  <c r="AB16" i="3"/>
  <c r="U109" i="3"/>
  <c r="U214" i="3"/>
  <c r="A273" i="4"/>
  <c r="AB243" i="3"/>
  <c r="U426" i="3"/>
  <c r="N456" i="4"/>
  <c r="A52" i="4"/>
  <c r="U42" i="3"/>
  <c r="U51" i="3"/>
  <c r="U117" i="3"/>
  <c r="U130" i="3"/>
  <c r="AB174" i="3"/>
  <c r="U192" i="3"/>
  <c r="U207" i="3"/>
  <c r="AB232" i="3"/>
  <c r="U261" i="3"/>
  <c r="AB303" i="3"/>
  <c r="U327" i="3"/>
  <c r="AB378" i="3"/>
  <c r="AB63" i="3"/>
  <c r="AB228" i="3"/>
  <c r="N261" i="4"/>
  <c r="U171" i="3"/>
  <c r="AB468" i="3"/>
  <c r="A264" i="4"/>
  <c r="AB234" i="3"/>
  <c r="N372" i="4"/>
  <c r="U342" i="3"/>
  <c r="U12" i="3"/>
  <c r="U87" i="3"/>
  <c r="U96" i="3"/>
  <c r="AB153" i="3"/>
  <c r="AB157" i="3"/>
  <c r="AB159" i="3"/>
  <c r="U175" i="3"/>
  <c r="U235" i="3"/>
  <c r="U310" i="3"/>
  <c r="AB472" i="3"/>
  <c r="N164" i="4"/>
  <c r="U134" i="3"/>
  <c r="U299" i="3"/>
  <c r="N329" i="4"/>
  <c r="A341" i="4"/>
  <c r="AB311" i="3"/>
  <c r="N449" i="4"/>
  <c r="E18" i="4"/>
  <c r="B468" i="4" l="1"/>
  <c r="V472" i="3"/>
  <c r="V412" i="3"/>
  <c r="V427" i="3"/>
  <c r="V455" i="3"/>
  <c r="V477" i="3"/>
  <c r="V434" i="3"/>
  <c r="V435" i="3"/>
  <c r="B504" i="4"/>
  <c r="B434" i="4"/>
  <c r="V479" i="3"/>
  <c r="V463" i="3"/>
  <c r="V401" i="3"/>
  <c r="V419" i="3"/>
  <c r="V480" i="3"/>
  <c r="V474" i="3"/>
  <c r="V432" i="3"/>
  <c r="V430" i="3"/>
  <c r="V452" i="3"/>
  <c r="V458" i="3"/>
  <c r="V422" i="3"/>
  <c r="V450" i="3"/>
  <c r="H478" i="3"/>
  <c r="V406" i="3"/>
  <c r="B462" i="4"/>
  <c r="V449" i="3"/>
  <c r="B482" i="4"/>
  <c r="V469" i="3"/>
  <c r="B399" i="4"/>
  <c r="B487" i="4"/>
  <c r="B494" i="4"/>
  <c r="B435" i="4"/>
  <c r="B438" i="4"/>
  <c r="V404" i="3"/>
  <c r="V425" i="3"/>
  <c r="V444" i="3"/>
  <c r="B454" i="4"/>
  <c r="B484" i="4"/>
  <c r="V426" i="3"/>
  <c r="B471" i="4"/>
  <c r="V405" i="3"/>
  <c r="B431" i="4"/>
  <c r="V411" i="3"/>
  <c r="B475" i="4"/>
  <c r="B446" i="4"/>
  <c r="V454" i="3"/>
  <c r="V478" i="3"/>
  <c r="V471" i="3"/>
  <c r="V400" i="3"/>
  <c r="B467" i="4"/>
  <c r="V453" i="3"/>
  <c r="V433" i="3"/>
  <c r="B500" i="4"/>
  <c r="B444" i="4"/>
  <c r="B466" i="4"/>
  <c r="B497" i="4"/>
  <c r="V410" i="3"/>
  <c r="V403" i="3"/>
  <c r="V417" i="3"/>
  <c r="V445" i="3"/>
  <c r="B440" i="4"/>
  <c r="V416" i="3"/>
  <c r="B476" i="4"/>
  <c r="V420" i="3"/>
  <c r="B469" i="4"/>
  <c r="V429" i="3"/>
  <c r="B436" i="4"/>
  <c r="B483" i="4"/>
  <c r="B481" i="4"/>
  <c r="B479" i="4"/>
  <c r="B474" i="4"/>
  <c r="B447" i="4"/>
  <c r="B442" i="4"/>
  <c r="V466" i="3"/>
  <c r="B472" i="4"/>
  <c r="V424" i="3"/>
  <c r="B443" i="4"/>
  <c r="V461" i="3"/>
  <c r="V437" i="3"/>
  <c r="B398" i="4"/>
  <c r="B464" i="4"/>
  <c r="V473" i="3"/>
  <c r="V460" i="3"/>
  <c r="B452" i="4"/>
  <c r="V415" i="3"/>
  <c r="V443" i="3"/>
  <c r="V465" i="3"/>
  <c r="V451" i="3"/>
  <c r="B501" i="4"/>
  <c r="B456" i="4"/>
  <c r="B498" i="4"/>
  <c r="B473" i="4"/>
  <c r="B499" i="4"/>
  <c r="V447" i="3"/>
  <c r="B496" i="4"/>
  <c r="B491" i="4"/>
  <c r="V431" i="3"/>
  <c r="V409" i="3"/>
  <c r="B478" i="4"/>
  <c r="V421" i="3"/>
  <c r="V470" i="3"/>
  <c r="B458" i="4"/>
  <c r="V467" i="3"/>
  <c r="V464" i="3"/>
  <c r="V476" i="3"/>
  <c r="V462" i="3"/>
  <c r="V418" i="3"/>
  <c r="B441" i="4"/>
  <c r="V440" i="3"/>
  <c r="B490" i="4"/>
  <c r="V456" i="3"/>
  <c r="V446" i="3"/>
  <c r="B430" i="4"/>
  <c r="V408" i="3"/>
  <c r="V442" i="3"/>
  <c r="B450" i="4"/>
  <c r="V438" i="3"/>
  <c r="V457" i="3"/>
  <c r="B470" i="4"/>
  <c r="B493" i="4"/>
  <c r="V439" i="3"/>
  <c r="B506" i="4"/>
  <c r="B480" i="4"/>
  <c r="V475" i="3"/>
  <c r="V441" i="3"/>
  <c r="B488" i="4"/>
  <c r="V407" i="3"/>
  <c r="V423" i="3"/>
  <c r="B433" i="4"/>
  <c r="B448" i="4"/>
  <c r="V436" i="3"/>
  <c r="B439" i="4"/>
  <c r="B481" i="1"/>
  <c r="B962" i="1"/>
  <c r="B599" i="1"/>
  <c r="B502" i="1"/>
  <c r="B516" i="1"/>
  <c r="B533" i="1"/>
  <c r="B534" i="1" s="1"/>
  <c r="B535" i="1" s="1"/>
  <c r="B536" i="1" s="1"/>
  <c r="B537" i="1" s="1"/>
  <c r="B528" i="1" s="1"/>
  <c r="B538" i="1" s="1"/>
  <c r="B539" i="1" s="1"/>
  <c r="B405" i="4"/>
  <c r="B342" i="4"/>
  <c r="V353" i="3"/>
  <c r="V351" i="3"/>
  <c r="B404" i="4"/>
  <c r="B343" i="4"/>
  <c r="B336" i="4"/>
  <c r="B373" i="4"/>
  <c r="B408" i="4"/>
  <c r="B413" i="4"/>
  <c r="B415" i="4"/>
  <c r="B338" i="4"/>
  <c r="B302" i="4"/>
  <c r="B335" i="4"/>
  <c r="V350" i="3"/>
  <c r="B297" i="4"/>
  <c r="B555" i="1"/>
  <c r="B322" i="4"/>
  <c r="W394" i="3"/>
  <c r="J341" i="3"/>
  <c r="Q371" i="3"/>
  <c r="I371" i="3" s="1"/>
  <c r="V348" i="3"/>
  <c r="Q346" i="3"/>
  <c r="I346" i="3" s="1"/>
  <c r="H351" i="3"/>
  <c r="W267" i="3"/>
  <c r="B376" i="3"/>
  <c r="Q366" i="3"/>
  <c r="I366" i="3" s="1"/>
  <c r="W365" i="3"/>
  <c r="V372" i="3"/>
  <c r="J373" i="3"/>
  <c r="H326" i="3"/>
  <c r="J348" i="3"/>
  <c r="B423" i="4"/>
  <c r="B371" i="4"/>
  <c r="B382" i="4"/>
  <c r="B327" i="4"/>
  <c r="B392" i="4"/>
  <c r="B384" i="4"/>
  <c r="B361" i="4"/>
  <c r="B394" i="4"/>
  <c r="B390" i="4"/>
  <c r="V303" i="3"/>
  <c r="V358" i="3"/>
  <c r="V269" i="3"/>
  <c r="V289" i="3"/>
  <c r="V344" i="3"/>
  <c r="V385" i="3"/>
  <c r="V371" i="3"/>
  <c r="V313" i="3"/>
  <c r="V275" i="3"/>
  <c r="V379" i="3"/>
  <c r="B323" i="3"/>
  <c r="H292" i="3"/>
  <c r="H353" i="3"/>
  <c r="H280" i="3"/>
  <c r="V293" i="3"/>
  <c r="V374" i="3"/>
  <c r="V352" i="3"/>
  <c r="V333" i="3"/>
  <c r="V294" i="3"/>
  <c r="V280" i="3"/>
  <c r="B414" i="4"/>
  <c r="V388" i="3"/>
  <c r="H275" i="3"/>
  <c r="V283" i="3"/>
  <c r="B396" i="4"/>
  <c r="V398" i="3"/>
  <c r="V393" i="3"/>
  <c r="V296" i="3"/>
  <c r="B375" i="4"/>
  <c r="W277" i="3"/>
  <c r="B380" i="4"/>
  <c r="J272" i="3"/>
  <c r="Q363" i="3"/>
  <c r="I363" i="3" s="1"/>
  <c r="B359" i="4"/>
  <c r="V375" i="3"/>
  <c r="V323" i="3"/>
  <c r="V319" i="3"/>
  <c r="B308" i="4"/>
  <c r="V270" i="3"/>
  <c r="V360" i="3"/>
  <c r="B372" i="4"/>
  <c r="B369" i="4"/>
  <c r="V314" i="3"/>
  <c r="V329" i="3"/>
  <c r="B419" i="4"/>
  <c r="V362" i="3"/>
  <c r="B402" i="4"/>
  <c r="B316" i="4"/>
  <c r="V356" i="3"/>
  <c r="B282" i="3"/>
  <c r="V368" i="3"/>
  <c r="J328" i="3"/>
  <c r="V277" i="3"/>
  <c r="V286" i="3"/>
  <c r="V331" i="3"/>
  <c r="V335" i="3"/>
  <c r="B397" i="4"/>
  <c r="B324" i="4"/>
  <c r="B417" i="4"/>
  <c r="B383" i="4"/>
  <c r="B389" i="4"/>
  <c r="B355" i="4"/>
  <c r="B422" i="4"/>
  <c r="B428" i="4"/>
  <c r="B299" i="4"/>
  <c r="B347" i="4"/>
  <c r="B329" i="4"/>
  <c r="B354" i="4"/>
  <c r="B310" i="4"/>
  <c r="V325" i="3"/>
  <c r="V257" i="3"/>
  <c r="V299" i="3"/>
  <c r="V305" i="3"/>
  <c r="V307" i="3"/>
  <c r="V300" i="3"/>
  <c r="B340" i="4"/>
  <c r="V321" i="3"/>
  <c r="B307" i="4"/>
  <c r="B351" i="4"/>
  <c r="V315" i="3"/>
  <c r="V340" i="3"/>
  <c r="B312" i="4"/>
  <c r="V380" i="3"/>
  <c r="V243" i="3"/>
  <c r="V346" i="3"/>
  <c r="B261" i="4"/>
  <c r="V377" i="3"/>
  <c r="V342" i="3"/>
  <c r="B400" i="4"/>
  <c r="B365" i="4"/>
  <c r="V295" i="3"/>
  <c r="V308" i="3"/>
  <c r="B418" i="4"/>
  <c r="V274" i="3"/>
  <c r="B367" i="4"/>
  <c r="V310" i="3"/>
  <c r="B267" i="4"/>
  <c r="B314" i="4"/>
  <c r="B411" i="4"/>
  <c r="V326" i="3"/>
  <c r="V338" i="3"/>
  <c r="B358" i="4"/>
  <c r="V285" i="3"/>
  <c r="B370" i="4"/>
  <c r="V312" i="3"/>
  <c r="B337" i="4"/>
  <c r="V381" i="3"/>
  <c r="B345" i="4"/>
  <c r="V318" i="3"/>
  <c r="B379" i="4"/>
  <c r="B387" i="4"/>
  <c r="B409" i="4"/>
  <c r="B391" i="4"/>
  <c r="B304" i="4"/>
  <c r="V395" i="3"/>
  <c r="V364" i="3"/>
  <c r="B334" i="4"/>
  <c r="V392" i="3"/>
  <c r="V397" i="3"/>
  <c r="V383" i="3"/>
  <c r="B356" i="4"/>
  <c r="W332" i="3"/>
  <c r="B349" i="4"/>
  <c r="V316" i="3"/>
  <c r="V366" i="3"/>
  <c r="V276" i="3"/>
  <c r="B425" i="4"/>
  <c r="B331" i="4"/>
  <c r="B320" i="4"/>
  <c r="V334" i="3"/>
  <c r="B363" i="4"/>
  <c r="Q270" i="3"/>
  <c r="I270" i="3" s="1"/>
  <c r="V355" i="3"/>
  <c r="B325" i="4"/>
  <c r="B412" i="4"/>
  <c r="V361" i="3"/>
  <c r="B376" i="4"/>
  <c r="B303" i="4"/>
  <c r="V357" i="3"/>
  <c r="B420" i="4"/>
  <c r="H372" i="3"/>
  <c r="Q395" i="3"/>
  <c r="I395" i="3" s="1"/>
  <c r="B317" i="4"/>
  <c r="V363" i="3"/>
  <c r="V386" i="3"/>
  <c r="V290" i="3"/>
  <c r="V389" i="3"/>
  <c r="B357" i="4"/>
  <c r="V343" i="3"/>
  <c r="B352" i="4"/>
  <c r="V376" i="3"/>
  <c r="V297" i="3"/>
  <c r="V301" i="3"/>
  <c r="V292" i="3"/>
  <c r="B315" i="4"/>
  <c r="V370" i="3"/>
  <c r="V272" i="3"/>
  <c r="V322" i="3"/>
  <c r="B410" i="4"/>
  <c r="J385" i="3"/>
  <c r="B424" i="4"/>
  <c r="V382" i="3"/>
  <c r="V311" i="3"/>
  <c r="V328" i="3"/>
  <c r="V330" i="3"/>
  <c r="V387" i="3"/>
  <c r="V302" i="3"/>
  <c r="V373" i="3"/>
  <c r="V268" i="3"/>
  <c r="B381" i="4"/>
  <c r="V217" i="3"/>
  <c r="B374" i="4"/>
  <c r="V347" i="3"/>
  <c r="V349" i="3"/>
  <c r="B393" i="4"/>
  <c r="B360" i="4"/>
  <c r="B330" i="4"/>
  <c r="V281" i="3"/>
  <c r="B300" i="3"/>
  <c r="B326" i="4"/>
  <c r="V365" i="3"/>
  <c r="B403" i="4"/>
  <c r="B313" i="4"/>
  <c r="V341" i="3"/>
  <c r="V394" i="3"/>
  <c r="V390" i="3"/>
  <c r="B421" i="4"/>
  <c r="B346" i="4"/>
  <c r="B427" i="4"/>
  <c r="B321" i="4"/>
  <c r="V279" i="3"/>
  <c r="B353" i="4"/>
  <c r="B323" i="4"/>
  <c r="V354" i="3"/>
  <c r="B328" i="4"/>
  <c r="B309" i="4"/>
  <c r="V327" i="3"/>
  <c r="B385" i="4"/>
  <c r="V271" i="3"/>
  <c r="V391" i="3"/>
  <c r="B300" i="4"/>
  <c r="B406" i="4"/>
  <c r="V369" i="3"/>
  <c r="B219" i="4"/>
  <c r="B332" i="4"/>
  <c r="V399" i="3"/>
  <c r="V336" i="3"/>
  <c r="B311" i="4"/>
  <c r="B388" i="4"/>
  <c r="V291" i="3"/>
  <c r="V337" i="3"/>
  <c r="V396" i="3"/>
  <c r="B416" i="4"/>
  <c r="B362" i="4"/>
  <c r="J324" i="3"/>
  <c r="B319" i="4"/>
  <c r="V378" i="3"/>
  <c r="V288" i="3"/>
  <c r="V304" i="3"/>
  <c r="V306" i="3"/>
  <c r="B364" i="4"/>
  <c r="B366" i="4"/>
  <c r="V317" i="3"/>
  <c r="V287" i="3"/>
  <c r="V384" i="3"/>
  <c r="B258" i="4"/>
  <c r="B377" i="4"/>
  <c r="V359" i="3"/>
  <c r="B216" i="4"/>
  <c r="V320" i="3"/>
  <c r="B298" i="4"/>
  <c r="B395" i="4"/>
  <c r="B305" i="4"/>
  <c r="B401" i="4"/>
  <c r="B348" i="4"/>
  <c r="V367" i="3"/>
  <c r="V345" i="3"/>
  <c r="V282" i="3"/>
  <c r="B341" i="4"/>
  <c r="B426" i="4"/>
  <c r="V278" i="3"/>
  <c r="B386" i="4"/>
  <c r="B318" i="4"/>
  <c r="B344" i="4"/>
  <c r="V309" i="3"/>
  <c r="W319" i="3"/>
  <c r="V267" i="3"/>
  <c r="B368" i="4"/>
  <c r="V284" i="3"/>
  <c r="W302" i="3"/>
  <c r="V219" i="3"/>
  <c r="V332" i="3"/>
  <c r="B350" i="4"/>
  <c r="V324" i="3"/>
  <c r="B339" i="4"/>
  <c r="V298" i="3"/>
  <c r="V273" i="3"/>
  <c r="B306" i="4"/>
  <c r="V339" i="3"/>
  <c r="B378" i="4"/>
  <c r="B333" i="4"/>
  <c r="B407" i="4"/>
  <c r="B301" i="4"/>
  <c r="B563" i="1"/>
  <c r="B429" i="4" s="1"/>
  <c r="B219" i="3"/>
  <c r="J249" i="3"/>
  <c r="J254" i="3"/>
  <c r="V242" i="3"/>
  <c r="B242" i="4"/>
  <c r="B231" i="4"/>
  <c r="V181" i="3"/>
  <c r="V223" i="3"/>
  <c r="V233" i="3"/>
  <c r="B279" i="4"/>
  <c r="B291" i="4"/>
  <c r="B251" i="3"/>
  <c r="B256" i="4"/>
  <c r="Q231" i="3"/>
  <c r="I231" i="3" s="1"/>
  <c r="V207" i="3"/>
  <c r="W159" i="3"/>
  <c r="J154" i="3"/>
  <c r="J116" i="3"/>
  <c r="B289" i="4"/>
  <c r="B252" i="4"/>
  <c r="B238" i="4"/>
  <c r="B265" i="4"/>
  <c r="V212" i="3"/>
  <c r="V180" i="3"/>
  <c r="V266" i="3"/>
  <c r="V235" i="3"/>
  <c r="B237" i="4"/>
  <c r="V253" i="3"/>
  <c r="V254" i="3"/>
  <c r="B280" i="4"/>
  <c r="B221" i="3"/>
  <c r="W222" i="3"/>
  <c r="B211" i="3"/>
  <c r="B225" i="4"/>
  <c r="W262" i="3"/>
  <c r="V248" i="3"/>
  <c r="V234" i="3"/>
  <c r="V213" i="3"/>
  <c r="B283" i="4"/>
  <c r="V227" i="3"/>
  <c r="B271" i="4"/>
  <c r="V231" i="3"/>
  <c r="V237" i="3"/>
  <c r="V255" i="3"/>
  <c r="W233" i="3"/>
  <c r="B564" i="1"/>
  <c r="B475" i="1" s="1"/>
  <c r="V230" i="3"/>
  <c r="B243" i="4"/>
  <c r="B254" i="4"/>
  <c r="B247" i="4"/>
  <c r="V263" i="3"/>
  <c r="B260" i="4"/>
  <c r="B273" i="4"/>
  <c r="B185" i="4"/>
  <c r="B242" i="3"/>
  <c r="V265" i="3"/>
  <c r="B274" i="4"/>
  <c r="V222" i="3"/>
  <c r="V216" i="3"/>
  <c r="B248" i="4"/>
  <c r="V261" i="3"/>
  <c r="B282" i="4"/>
  <c r="V262" i="3"/>
  <c r="B208" i="3"/>
  <c r="B207" i="4"/>
  <c r="B284" i="4"/>
  <c r="V238" i="3"/>
  <c r="V244" i="3"/>
  <c r="V256" i="3"/>
  <c r="B278" i="4"/>
  <c r="V239" i="3"/>
  <c r="V221" i="3"/>
  <c r="B237" i="3"/>
  <c r="B286" i="4"/>
  <c r="V226" i="3"/>
  <c r="B290" i="4"/>
  <c r="B269" i="4"/>
  <c r="V208" i="3"/>
  <c r="V210" i="3"/>
  <c r="V229" i="3"/>
  <c r="B250" i="4"/>
  <c r="V232" i="3"/>
  <c r="B272" i="4"/>
  <c r="V249" i="3"/>
  <c r="V247" i="3"/>
  <c r="B250" i="3"/>
  <c r="B212" i="3"/>
  <c r="H230" i="3"/>
  <c r="V258" i="3"/>
  <c r="B240" i="4"/>
  <c r="V224" i="3"/>
  <c r="B245" i="4"/>
  <c r="B221" i="4"/>
  <c r="V251" i="3"/>
  <c r="V264" i="3"/>
  <c r="V211" i="3"/>
  <c r="V215" i="3"/>
  <c r="W177" i="3"/>
  <c r="B268" i="4"/>
  <c r="V228" i="3"/>
  <c r="V218" i="3"/>
  <c r="V236" i="3"/>
  <c r="B253" i="4"/>
  <c r="B263" i="4"/>
  <c r="B293" i="4"/>
  <c r="B287" i="4"/>
  <c r="B188" i="4"/>
  <c r="V240" i="3"/>
  <c r="B246" i="4"/>
  <c r="B251" i="4"/>
  <c r="B239" i="4"/>
  <c r="V260" i="3"/>
  <c r="B266" i="4"/>
  <c r="B275" i="4"/>
  <c r="B244" i="4"/>
  <c r="B276" i="4"/>
  <c r="B285" i="4"/>
  <c r="B217" i="4"/>
  <c r="B259" i="4"/>
  <c r="B295" i="4"/>
  <c r="B257" i="4"/>
  <c r="B270" i="4"/>
  <c r="V220" i="3"/>
  <c r="V252" i="3"/>
  <c r="B288" i="4"/>
  <c r="B281" i="4"/>
  <c r="B264" i="4"/>
  <c r="V246" i="3"/>
  <c r="V241" i="3"/>
  <c r="B262" i="4"/>
  <c r="V225" i="3"/>
  <c r="B249" i="4"/>
  <c r="V259" i="3"/>
  <c r="B241" i="4"/>
  <c r="B277" i="4"/>
  <c r="V209" i="3"/>
  <c r="B233" i="4"/>
  <c r="V245" i="3"/>
  <c r="V250" i="3"/>
  <c r="B255" i="4"/>
  <c r="V214" i="3"/>
  <c r="W353" i="3"/>
  <c r="J266" i="3"/>
  <c r="Q61" i="3"/>
  <c r="I61" i="3" s="1"/>
  <c r="H209" i="3"/>
  <c r="Q68" i="3"/>
  <c r="I68" i="3" s="1"/>
  <c r="W34" i="3"/>
  <c r="J20" i="3"/>
  <c r="W161" i="3"/>
  <c r="B154" i="3"/>
  <c r="H137" i="3"/>
  <c r="Q41" i="3"/>
  <c r="I41" i="3" s="1"/>
  <c r="Q35" i="3"/>
  <c r="I35" i="3" s="1"/>
  <c r="W125" i="3"/>
  <c r="J389" i="3"/>
  <c r="Q389" i="3"/>
  <c r="I389" i="3" s="1"/>
  <c r="H66" i="3"/>
  <c r="B397" i="3"/>
  <c r="W88" i="3"/>
  <c r="W235" i="3"/>
  <c r="J178" i="3"/>
  <c r="W208" i="3"/>
  <c r="H339" i="3"/>
  <c r="B22" i="3"/>
  <c r="H160" i="3"/>
  <c r="W268" i="3"/>
  <c r="W112" i="3"/>
  <c r="W362" i="3"/>
  <c r="W245" i="3"/>
  <c r="Q216" i="3"/>
  <c r="I216" i="3" s="1"/>
  <c r="W309" i="3"/>
  <c r="W225" i="3"/>
  <c r="B253" i="3"/>
  <c r="J35" i="3"/>
  <c r="W168" i="3"/>
  <c r="B211" i="4"/>
  <c r="W9" i="3"/>
  <c r="B223" i="4"/>
  <c r="B314" i="3"/>
  <c r="H35" i="3"/>
  <c r="B244" i="3"/>
  <c r="H44" i="3"/>
  <c r="H422" i="3"/>
  <c r="H459" i="3"/>
  <c r="B199" i="3"/>
  <c r="H94" i="3"/>
  <c r="H198" i="3"/>
  <c r="B14" i="3"/>
  <c r="H322" i="3"/>
  <c r="B114" i="3"/>
  <c r="H110" i="3"/>
  <c r="B235" i="3"/>
  <c r="H62" i="3"/>
  <c r="B427" i="3"/>
  <c r="J396" i="3"/>
  <c r="Q276" i="3"/>
  <c r="I276" i="3" s="1"/>
  <c r="W259" i="3"/>
  <c r="H283" i="3"/>
  <c r="V35" i="3"/>
  <c r="H227" i="3"/>
  <c r="H54" i="3"/>
  <c r="B293" i="3"/>
  <c r="B105" i="3"/>
  <c r="J422" i="3"/>
  <c r="W163" i="3"/>
  <c r="B98" i="3"/>
  <c r="H177" i="3"/>
  <c r="B201" i="4"/>
  <c r="B208" i="4"/>
  <c r="B225" i="3"/>
  <c r="J82" i="3"/>
  <c r="H334" i="3"/>
  <c r="W122" i="3"/>
  <c r="B281" i="3"/>
  <c r="B11" i="3"/>
  <c r="W94" i="3"/>
  <c r="J22" i="3"/>
  <c r="J84" i="3"/>
  <c r="W46" i="3"/>
  <c r="J54" i="3"/>
  <c r="H178" i="3"/>
  <c r="B338" i="3"/>
  <c r="J164" i="3"/>
  <c r="B229" i="4"/>
  <c r="B298" i="3"/>
  <c r="Q119" i="3"/>
  <c r="I119" i="3" s="1"/>
  <c r="J11" i="3"/>
  <c r="W109" i="3"/>
  <c r="B60" i="3"/>
  <c r="W431" i="3"/>
  <c r="W453" i="3"/>
  <c r="H9" i="3"/>
  <c r="W243" i="3"/>
  <c r="Q191" i="3"/>
  <c r="I191" i="3" s="1"/>
  <c r="W218" i="3"/>
  <c r="H414" i="3"/>
  <c r="B164" i="4"/>
  <c r="H115" i="3"/>
  <c r="W253" i="3"/>
  <c r="B391" i="3"/>
  <c r="V144" i="3"/>
  <c r="V183" i="3"/>
  <c r="V196" i="3"/>
  <c r="V178" i="3"/>
  <c r="B460" i="3"/>
  <c r="B127" i="3"/>
  <c r="H161" i="3"/>
  <c r="B214" i="3"/>
  <c r="B371" i="3"/>
  <c r="Q374" i="3"/>
  <c r="I374" i="3" s="1"/>
  <c r="W61" i="3"/>
  <c r="W288" i="3"/>
  <c r="B144" i="4"/>
  <c r="V184" i="3"/>
  <c r="V189" i="3"/>
  <c r="Q247" i="3"/>
  <c r="I247" i="3" s="1"/>
  <c r="J228" i="3"/>
  <c r="Q245" i="3"/>
  <c r="I245" i="3" s="1"/>
  <c r="B61" i="3"/>
  <c r="J477" i="3"/>
  <c r="H192" i="3"/>
  <c r="Q393" i="3"/>
  <c r="I393" i="3" s="1"/>
  <c r="W427" i="3"/>
  <c r="V194" i="3"/>
  <c r="B213" i="4"/>
  <c r="W293" i="3"/>
  <c r="Q427" i="3"/>
  <c r="I427" i="3" s="1"/>
  <c r="W174" i="3"/>
  <c r="J317" i="3"/>
  <c r="Q187" i="3"/>
  <c r="I187" i="3" s="1"/>
  <c r="H168" i="3"/>
  <c r="Q185" i="3"/>
  <c r="I185" i="3" s="1"/>
  <c r="V198" i="3"/>
  <c r="J276" i="3"/>
  <c r="W188" i="3"/>
  <c r="J281" i="3"/>
  <c r="W199" i="3"/>
  <c r="B228" i="3"/>
  <c r="J98" i="3"/>
  <c r="J214" i="3"/>
  <c r="J336" i="3"/>
  <c r="Q235" i="3"/>
  <c r="I235" i="3" s="1"/>
  <c r="B447" i="3"/>
  <c r="B77" i="3"/>
  <c r="B212" i="4"/>
  <c r="W238" i="3"/>
  <c r="B209" i="4"/>
  <c r="H317" i="3"/>
  <c r="V206" i="3"/>
  <c r="B175" i="4"/>
  <c r="B230" i="4"/>
  <c r="W424" i="3"/>
  <c r="B191" i="4"/>
  <c r="W6" i="3"/>
  <c r="V100" i="3"/>
  <c r="H34" i="3"/>
  <c r="J252" i="3"/>
  <c r="B218" i="4"/>
  <c r="B227" i="4"/>
  <c r="V203" i="3"/>
  <c r="B222" i="4"/>
  <c r="V199" i="3"/>
  <c r="V177" i="3"/>
  <c r="B20" i="3"/>
  <c r="W41" i="3"/>
  <c r="J342" i="3"/>
  <c r="B158" i="4"/>
  <c r="J95" i="3"/>
  <c r="B161" i="4"/>
  <c r="V192" i="3"/>
  <c r="Q95" i="3"/>
  <c r="I95" i="3" s="1"/>
  <c r="V148" i="3"/>
  <c r="V193" i="3"/>
  <c r="W121" i="3"/>
  <c r="B95" i="3"/>
  <c r="V188" i="3"/>
  <c r="H158" i="3"/>
  <c r="B388" i="3"/>
  <c r="V190" i="3"/>
  <c r="B379" i="3"/>
  <c r="V195" i="3"/>
  <c r="B247" i="3"/>
  <c r="V200" i="3"/>
  <c r="W216" i="3"/>
  <c r="V201" i="3"/>
  <c r="W298" i="3"/>
  <c r="Q402" i="3"/>
  <c r="I402" i="3" s="1"/>
  <c r="V186" i="3"/>
  <c r="J66" i="3"/>
  <c r="J299" i="3"/>
  <c r="B178" i="4"/>
  <c r="V176" i="3"/>
  <c r="B167" i="3"/>
  <c r="H193" i="3"/>
  <c r="B228" i="4"/>
  <c r="W203" i="3"/>
  <c r="W247" i="3"/>
  <c r="J414" i="3"/>
  <c r="V103" i="3"/>
  <c r="B206" i="4"/>
  <c r="V169" i="3"/>
  <c r="B457" i="3"/>
  <c r="B171" i="4"/>
  <c r="V191" i="3"/>
  <c r="B235" i="4"/>
  <c r="V123" i="3"/>
  <c r="B224" i="4"/>
  <c r="V179" i="3"/>
  <c r="H13" i="3"/>
  <c r="B234" i="4"/>
  <c r="V95" i="3"/>
  <c r="H252" i="3"/>
  <c r="B245" i="3"/>
  <c r="V205" i="3"/>
  <c r="V202" i="3"/>
  <c r="W378" i="3"/>
  <c r="H216" i="3"/>
  <c r="B134" i="3"/>
  <c r="B46" i="3"/>
  <c r="W334" i="3"/>
  <c r="W335" i="3"/>
  <c r="W51" i="3"/>
  <c r="V187" i="3"/>
  <c r="B153" i="4"/>
  <c r="W73" i="3"/>
  <c r="Q99" i="3"/>
  <c r="I99" i="3" s="1"/>
  <c r="B473" i="3"/>
  <c r="V77" i="3"/>
  <c r="V182" i="3"/>
  <c r="V204" i="3"/>
  <c r="J75" i="3"/>
  <c r="W395" i="3"/>
  <c r="B159" i="3"/>
  <c r="W338" i="3"/>
  <c r="B226" i="4"/>
  <c r="B189" i="4"/>
  <c r="V59" i="3"/>
  <c r="B220" i="4"/>
  <c r="B232" i="4"/>
  <c r="V168" i="3"/>
  <c r="V185" i="3"/>
  <c r="W92" i="3"/>
  <c r="V197" i="3"/>
  <c r="B147" i="4"/>
  <c r="B210" i="4"/>
  <c r="B214" i="4"/>
  <c r="B215" i="4"/>
  <c r="B318" i="3"/>
  <c r="H364" i="3"/>
  <c r="H130" i="3"/>
  <c r="B435" i="3"/>
  <c r="J145" i="3"/>
  <c r="W134" i="3"/>
  <c r="J44" i="3"/>
  <c r="W357" i="3"/>
  <c r="B420" i="3"/>
  <c r="Q84" i="3"/>
  <c r="I84" i="3" s="1"/>
  <c r="V160" i="3"/>
  <c r="H416" i="3"/>
  <c r="Q433" i="3"/>
  <c r="I433" i="3" s="1"/>
  <c r="J433" i="3"/>
  <c r="B165" i="4"/>
  <c r="H205" i="3"/>
  <c r="J191" i="3"/>
  <c r="B135" i="3"/>
  <c r="H270" i="3"/>
  <c r="B469" i="3"/>
  <c r="W190" i="3"/>
  <c r="Q206" i="3"/>
  <c r="I206" i="3" s="1"/>
  <c r="B328" i="3"/>
  <c r="H274" i="3"/>
  <c r="H84" i="3"/>
  <c r="H55" i="3"/>
  <c r="B203" i="3"/>
  <c r="H296" i="3"/>
  <c r="H100" i="3"/>
  <c r="B464" i="3"/>
  <c r="B272" i="3"/>
  <c r="W274" i="3"/>
  <c r="B340" i="3"/>
  <c r="W128" i="3"/>
  <c r="W205" i="3"/>
  <c r="V90" i="3"/>
  <c r="B330" i="3"/>
  <c r="B24" i="3"/>
  <c r="H234" i="3"/>
  <c r="W318" i="3"/>
  <c r="B167" i="4"/>
  <c r="W286" i="3"/>
  <c r="W210" i="3"/>
  <c r="V67" i="3"/>
  <c r="W81" i="3"/>
  <c r="W251" i="3"/>
  <c r="H121" i="3"/>
  <c r="W379" i="3"/>
  <c r="Q156" i="3"/>
  <c r="I156" i="3" s="1"/>
  <c r="B255" i="3"/>
  <c r="W53" i="3"/>
  <c r="W347" i="3"/>
  <c r="J192" i="3"/>
  <c r="V145" i="3"/>
  <c r="B150" i="4"/>
  <c r="H316" i="3"/>
  <c r="J435" i="3"/>
  <c r="J236" i="3"/>
  <c r="J156" i="3"/>
  <c r="W420" i="3"/>
  <c r="V140" i="3"/>
  <c r="J107" i="3"/>
  <c r="W350" i="3"/>
  <c r="J172" i="3"/>
  <c r="H120" i="3"/>
  <c r="B175" i="3"/>
  <c r="J471" i="3"/>
  <c r="J386" i="3"/>
  <c r="H446" i="3"/>
  <c r="W213" i="3"/>
  <c r="H276" i="3"/>
  <c r="B355" i="3"/>
  <c r="W440" i="3"/>
  <c r="J263" i="3"/>
  <c r="Q60" i="3"/>
  <c r="I60" i="3" s="1"/>
  <c r="F270" i="3"/>
  <c r="H357" i="3"/>
  <c r="Q48" i="3"/>
  <c r="I48" i="3" s="1"/>
  <c r="W402" i="3"/>
  <c r="J139" i="3"/>
  <c r="W223" i="3"/>
  <c r="V155" i="3"/>
  <c r="W135" i="3"/>
  <c r="W351" i="3"/>
  <c r="W127" i="3"/>
  <c r="V53" i="3"/>
  <c r="J303" i="3"/>
  <c r="B111" i="3"/>
  <c r="H402" i="3"/>
  <c r="H165" i="3"/>
  <c r="B308" i="3"/>
  <c r="B177" i="4"/>
  <c r="W466" i="3"/>
  <c r="V78" i="3"/>
  <c r="J48" i="3"/>
  <c r="V166" i="3"/>
  <c r="Q127" i="3"/>
  <c r="I127" i="3" s="1"/>
  <c r="B143" i="4"/>
  <c r="W289" i="3"/>
  <c r="H286" i="3"/>
  <c r="B466" i="3"/>
  <c r="W340" i="3"/>
  <c r="V74" i="3"/>
  <c r="B139" i="4"/>
  <c r="Q367" i="3"/>
  <c r="I367" i="3" s="1"/>
  <c r="H440" i="3"/>
  <c r="V39" i="3"/>
  <c r="W111" i="3"/>
  <c r="B236" i="3"/>
  <c r="J258" i="3"/>
  <c r="J270" i="3"/>
  <c r="B128" i="3"/>
  <c r="W86" i="3"/>
  <c r="B204" i="4"/>
  <c r="B362" i="3"/>
  <c r="B147" i="3"/>
  <c r="B15" i="3"/>
  <c r="V149" i="3"/>
  <c r="B154" i="4"/>
  <c r="V162" i="3"/>
  <c r="B65" i="3"/>
  <c r="V156" i="3"/>
  <c r="B172" i="4"/>
  <c r="W241" i="3"/>
  <c r="B433" i="3"/>
  <c r="J77" i="3"/>
  <c r="Q267" i="3"/>
  <c r="I267" i="3" s="1"/>
  <c r="Q307" i="3"/>
  <c r="I307" i="3" s="1"/>
  <c r="W291" i="3"/>
  <c r="J55" i="3"/>
  <c r="B148" i="4"/>
  <c r="H56" i="3"/>
  <c r="B431" i="3"/>
  <c r="H213" i="3"/>
  <c r="V122" i="3"/>
  <c r="H238" i="3"/>
  <c r="V151" i="3"/>
  <c r="J239" i="3"/>
  <c r="V134" i="3"/>
  <c r="W284" i="3"/>
  <c r="B164" i="3"/>
  <c r="V27" i="3"/>
  <c r="V128" i="3"/>
  <c r="V152" i="3"/>
  <c r="V173" i="3"/>
  <c r="V119" i="3"/>
  <c r="V136" i="3"/>
  <c r="V89" i="3"/>
  <c r="B207" i="3"/>
  <c r="B360" i="3"/>
  <c r="B82" i="3"/>
  <c r="W193" i="3"/>
  <c r="V94" i="3"/>
  <c r="J150" i="3"/>
  <c r="W265" i="3"/>
  <c r="B198" i="4"/>
  <c r="V101" i="3"/>
  <c r="J194" i="3"/>
  <c r="V113" i="3"/>
  <c r="W15" i="3"/>
  <c r="V43" i="3"/>
  <c r="V82" i="3"/>
  <c r="V58" i="3"/>
  <c r="J155" i="3"/>
  <c r="V175" i="3"/>
  <c r="J465" i="3"/>
  <c r="V66" i="3"/>
  <c r="J201" i="3"/>
  <c r="V146" i="3"/>
  <c r="J314" i="3"/>
  <c r="W294" i="3"/>
  <c r="B140" i="4"/>
  <c r="V135" i="3"/>
  <c r="B157" i="4"/>
  <c r="B173" i="4"/>
  <c r="W79" i="3"/>
  <c r="B97" i="3"/>
  <c r="B166" i="4"/>
  <c r="V171" i="3"/>
  <c r="V42" i="3"/>
  <c r="V51" i="3"/>
  <c r="W369" i="3"/>
  <c r="V99" i="3"/>
  <c r="W40" i="3"/>
  <c r="B295" i="3"/>
  <c r="V143" i="3"/>
  <c r="V125" i="3"/>
  <c r="Q281" i="3"/>
  <c r="I281" i="3" s="1"/>
  <c r="Q477" i="3"/>
  <c r="I477" i="3" s="1"/>
  <c r="H373" i="3"/>
  <c r="B49" i="3"/>
  <c r="W240" i="3"/>
  <c r="B149" i="4"/>
  <c r="J7" i="3"/>
  <c r="V46" i="3"/>
  <c r="J80" i="3"/>
  <c r="W359" i="3"/>
  <c r="V79" i="3"/>
  <c r="B145" i="3"/>
  <c r="J26" i="3"/>
  <c r="V114" i="3"/>
  <c r="V109" i="3"/>
  <c r="V73" i="3"/>
  <c r="V106" i="3"/>
  <c r="H50" i="3"/>
  <c r="V54" i="3"/>
  <c r="H264" i="3"/>
  <c r="B153" i="3"/>
  <c r="B202" i="4"/>
  <c r="V7" i="3"/>
  <c r="B182" i="4"/>
  <c r="V154" i="3"/>
  <c r="V83" i="3"/>
  <c r="W308" i="3"/>
  <c r="B31" i="3"/>
  <c r="B434" i="3"/>
  <c r="W273" i="3"/>
  <c r="J472" i="3"/>
  <c r="J257" i="3"/>
  <c r="J13" i="3"/>
  <c r="H268" i="3"/>
  <c r="J438" i="3"/>
  <c r="Q204" i="3"/>
  <c r="I204" i="3" s="1"/>
  <c r="V50" i="3"/>
  <c r="Q351" i="3"/>
  <c r="I351" i="3" s="1"/>
  <c r="W115" i="3"/>
  <c r="W229" i="3"/>
  <c r="J356" i="3"/>
  <c r="V41" i="3"/>
  <c r="W460" i="3"/>
  <c r="V61" i="3"/>
  <c r="V130" i="3"/>
  <c r="V91" i="3"/>
  <c r="B197" i="4"/>
  <c r="V64" i="3"/>
  <c r="H7" i="3"/>
  <c r="V92" i="3"/>
  <c r="V165" i="3"/>
  <c r="V120" i="3"/>
  <c r="V172" i="3"/>
  <c r="V137" i="3"/>
  <c r="J360" i="3"/>
  <c r="B184" i="4"/>
  <c r="V57" i="3"/>
  <c r="V72" i="3"/>
  <c r="V158" i="3"/>
  <c r="B188" i="3"/>
  <c r="V164" i="3"/>
  <c r="J57" i="3"/>
  <c r="Q134" i="3"/>
  <c r="I134" i="3" s="1"/>
  <c r="W207" i="3"/>
  <c r="J136" i="3"/>
  <c r="V126" i="3"/>
  <c r="V38" i="3"/>
  <c r="V96" i="3"/>
  <c r="V108" i="3"/>
  <c r="B152" i="4"/>
  <c r="B160" i="4"/>
  <c r="V86" i="3"/>
  <c r="B142" i="4"/>
  <c r="W371" i="3"/>
  <c r="W152" i="3"/>
  <c r="V159" i="3"/>
  <c r="B194" i="4"/>
  <c r="B239" i="3"/>
  <c r="W165" i="3"/>
  <c r="W429" i="3"/>
  <c r="V107" i="3"/>
  <c r="B141" i="4"/>
  <c r="V65" i="3"/>
  <c r="V118" i="3"/>
  <c r="V102" i="3"/>
  <c r="H86" i="3"/>
  <c r="J476" i="3"/>
  <c r="B195" i="4"/>
  <c r="V47" i="3"/>
  <c r="W283" i="3"/>
  <c r="V60" i="3"/>
  <c r="V139" i="3"/>
  <c r="B163" i="4"/>
  <c r="Q426" i="3"/>
  <c r="I426" i="3" s="1"/>
  <c r="W462" i="3"/>
  <c r="W108" i="3"/>
  <c r="V131" i="3"/>
  <c r="V37" i="3"/>
  <c r="B199" i="4"/>
  <c r="V40" i="3"/>
  <c r="B170" i="4"/>
  <c r="B57" i="3"/>
  <c r="B359" i="3"/>
  <c r="B180" i="4"/>
  <c r="V55" i="3"/>
  <c r="B181" i="4"/>
  <c r="V163" i="3"/>
  <c r="V138" i="3"/>
  <c r="B159" i="4"/>
  <c r="B162" i="4"/>
  <c r="V147" i="3"/>
  <c r="V161" i="3"/>
  <c r="B174" i="4"/>
  <c r="B319" i="3"/>
  <c r="V116" i="3"/>
  <c r="V167" i="3"/>
  <c r="B262" i="3"/>
  <c r="B193" i="4"/>
  <c r="V142" i="3"/>
  <c r="V127" i="3"/>
  <c r="W99" i="3"/>
  <c r="B168" i="4"/>
  <c r="B186" i="4"/>
  <c r="V110" i="3"/>
  <c r="W227" i="3"/>
  <c r="V45" i="3"/>
  <c r="B169" i="4"/>
  <c r="V98" i="3"/>
  <c r="Q138" i="3"/>
  <c r="I138" i="3" s="1"/>
  <c r="Q291" i="3"/>
  <c r="I291" i="3" s="1"/>
  <c r="B472" i="3"/>
  <c r="B136" i="3"/>
  <c r="B191" i="3"/>
  <c r="W418" i="3"/>
  <c r="W315" i="3"/>
  <c r="H294" i="3"/>
  <c r="B222" i="3"/>
  <c r="V112" i="3"/>
  <c r="V48" i="3"/>
  <c r="V85" i="3"/>
  <c r="B424" i="3"/>
  <c r="V75" i="3"/>
  <c r="B179" i="4"/>
  <c r="V157" i="3"/>
  <c r="V70" i="3"/>
  <c r="V26" i="3"/>
  <c r="J339" i="3"/>
  <c r="H306" i="3"/>
  <c r="V133" i="3"/>
  <c r="J60" i="3"/>
  <c r="B192" i="4"/>
  <c r="V105" i="3"/>
  <c r="B129" i="3"/>
  <c r="V76" i="3"/>
  <c r="V153" i="3"/>
  <c r="V121" i="3"/>
  <c r="B156" i="4"/>
  <c r="H75" i="3"/>
  <c r="H365" i="3"/>
  <c r="B79" i="3"/>
  <c r="V84" i="3"/>
  <c r="V97" i="3"/>
  <c r="V170" i="3"/>
  <c r="V111" i="3"/>
  <c r="V93" i="3"/>
  <c r="B200" i="4"/>
  <c r="V52" i="3"/>
  <c r="B203" i="4"/>
  <c r="V68" i="3"/>
  <c r="B145" i="4"/>
  <c r="B411" i="3"/>
  <c r="W295" i="3"/>
  <c r="V129" i="3"/>
  <c r="V88" i="3"/>
  <c r="W226" i="3"/>
  <c r="W469" i="3"/>
  <c r="W381" i="3"/>
  <c r="H284" i="3"/>
  <c r="Q142" i="3"/>
  <c r="I142" i="3" s="1"/>
  <c r="H265" i="3"/>
  <c r="B331" i="3"/>
  <c r="H257" i="3"/>
  <c r="H259" i="3"/>
  <c r="V80" i="3"/>
  <c r="W474" i="3"/>
  <c r="V62" i="3"/>
  <c r="J416" i="3"/>
  <c r="J64" i="3"/>
  <c r="V87" i="3"/>
  <c r="V69" i="3"/>
  <c r="V34" i="3"/>
  <c r="V71" i="3"/>
  <c r="J280" i="3"/>
  <c r="B155" i="4"/>
  <c r="V115" i="3"/>
  <c r="V174" i="3"/>
  <c r="V150" i="3"/>
  <c r="B151" i="4"/>
  <c r="B190" i="4"/>
  <c r="V63" i="3"/>
  <c r="B146" i="4"/>
  <c r="V56" i="3"/>
  <c r="B273" i="3"/>
  <c r="H218" i="3"/>
  <c r="B176" i="4"/>
  <c r="V132" i="3"/>
  <c r="V124" i="3"/>
  <c r="B196" i="4"/>
  <c r="V31" i="3"/>
  <c r="H152" i="3"/>
  <c r="V81" i="3"/>
  <c r="V104" i="3"/>
  <c r="V44" i="3"/>
  <c r="V141" i="3"/>
  <c r="V49" i="3"/>
  <c r="V117" i="3"/>
  <c r="B183" i="4"/>
  <c r="Q269" i="3"/>
  <c r="I269" i="3" s="1"/>
  <c r="J158" i="3"/>
  <c r="H194" i="3"/>
  <c r="Q476" i="3"/>
  <c r="I476" i="3" s="1"/>
  <c r="J117" i="3"/>
  <c r="Q273" i="3"/>
  <c r="I273" i="3" s="1"/>
  <c r="J56" i="3"/>
  <c r="W146" i="3"/>
  <c r="H369" i="3"/>
  <c r="W473" i="3"/>
  <c r="W468" i="3"/>
  <c r="W147" i="3"/>
  <c r="W90" i="3"/>
  <c r="W316" i="3"/>
  <c r="B215" i="3"/>
  <c r="Q80" i="3"/>
  <c r="I80" i="3" s="1"/>
  <c r="J72" i="3"/>
  <c r="B169" i="3"/>
  <c r="W327" i="3"/>
  <c r="W470" i="3"/>
  <c r="J160" i="3"/>
  <c r="J354" i="3"/>
  <c r="W85" i="3"/>
  <c r="W28" i="3"/>
  <c r="W398" i="3"/>
  <c r="H139" i="3"/>
  <c r="H327" i="3"/>
  <c r="W137" i="3"/>
  <c r="W237" i="3"/>
  <c r="V29" i="3"/>
  <c r="W455" i="3"/>
  <c r="W480" i="3"/>
  <c r="B206" i="3"/>
  <c r="W180" i="3"/>
  <c r="J38" i="3"/>
  <c r="B576" i="1"/>
  <c r="B387" i="3"/>
  <c r="H471" i="3"/>
  <c r="B30" i="3"/>
  <c r="B377" i="3"/>
  <c r="B442" i="3"/>
  <c r="H180" i="3"/>
  <c r="Q22" i="3"/>
  <c r="I22" i="3" s="1"/>
  <c r="V20" i="3"/>
  <c r="V33" i="3"/>
  <c r="H126" i="3"/>
  <c r="B312" i="3"/>
  <c r="H348" i="3"/>
  <c r="H385" i="3"/>
  <c r="B32" i="3"/>
  <c r="H78" i="3"/>
  <c r="B315" i="3"/>
  <c r="H181" i="3"/>
  <c r="B5" i="3"/>
  <c r="W33" i="3"/>
  <c r="W278" i="3"/>
  <c r="W129" i="3"/>
  <c r="Q77" i="3"/>
  <c r="I77" i="3" s="1"/>
  <c r="B336" i="3"/>
  <c r="B375" i="3"/>
  <c r="H468" i="3"/>
  <c r="B354" i="3"/>
  <c r="H28" i="3"/>
  <c r="W97" i="3"/>
  <c r="V14" i="3"/>
  <c r="B113" i="3"/>
  <c r="W215" i="3"/>
  <c r="W384" i="3"/>
  <c r="H143" i="3"/>
  <c r="J292" i="3"/>
  <c r="W352" i="3"/>
  <c r="J376" i="3"/>
  <c r="V17" i="3"/>
  <c r="Q420" i="3"/>
  <c r="I420" i="3" s="1"/>
  <c r="H229" i="3"/>
  <c r="W426" i="3"/>
  <c r="W306" i="3"/>
  <c r="W185" i="3"/>
  <c r="Q14" i="3"/>
  <c r="I14" i="3" s="1"/>
  <c r="B68" i="3"/>
  <c r="H267" i="3"/>
  <c r="B131" i="3"/>
  <c r="W105" i="3"/>
  <c r="J181" i="3"/>
  <c r="H91" i="3"/>
  <c r="J148" i="3"/>
  <c r="J14" i="3"/>
  <c r="W425" i="3"/>
  <c r="J442" i="3"/>
  <c r="B122" i="3"/>
  <c r="W405" i="3"/>
  <c r="Q75" i="3"/>
  <c r="I75" i="3" s="1"/>
  <c r="B176" i="3"/>
  <c r="W103" i="3"/>
  <c r="W209" i="3"/>
  <c r="J242" i="3"/>
  <c r="V36" i="3"/>
  <c r="V23" i="3"/>
  <c r="W312" i="3"/>
  <c r="W124" i="3"/>
  <c r="W59" i="3"/>
  <c r="W176" i="3"/>
  <c r="J275" i="3"/>
  <c r="H109" i="3"/>
  <c r="W355" i="3"/>
  <c r="H185" i="3"/>
  <c r="B185" i="3"/>
  <c r="W184" i="3"/>
  <c r="H444" i="3"/>
  <c r="J39" i="3"/>
  <c r="H117" i="3"/>
  <c r="W212" i="3"/>
  <c r="Q333" i="3"/>
  <c r="I333" i="3" s="1"/>
  <c r="B201" i="3"/>
  <c r="Q57" i="3"/>
  <c r="I57" i="3" s="1"/>
  <c r="B162" i="3"/>
  <c r="W31" i="3"/>
  <c r="W166" i="3"/>
  <c r="W151" i="3"/>
  <c r="B156" i="3"/>
  <c r="W377" i="3"/>
  <c r="W2" i="3"/>
  <c r="W333" i="3"/>
  <c r="H476" i="3"/>
  <c r="W256" i="3"/>
  <c r="J461" i="3"/>
  <c r="W220" i="3"/>
  <c r="W113" i="3"/>
  <c r="J113" i="3"/>
  <c r="H99" i="3"/>
  <c r="W68" i="3"/>
  <c r="V18" i="3"/>
  <c r="J130" i="3"/>
  <c r="B232" i="3"/>
  <c r="Q30" i="3"/>
  <c r="I30" i="3" s="1"/>
  <c r="H90" i="3"/>
  <c r="J443" i="3"/>
  <c r="H150" i="3"/>
  <c r="J393" i="3"/>
  <c r="J153" i="3"/>
  <c r="J114" i="3"/>
  <c r="J74" i="3"/>
  <c r="V32" i="3"/>
  <c r="W143" i="3"/>
  <c r="V24" i="3"/>
  <c r="W131" i="3"/>
  <c r="Q198" i="3"/>
  <c r="I198" i="3" s="1"/>
  <c r="H33" i="3"/>
  <c r="B174" i="3"/>
  <c r="B271" i="3"/>
  <c r="W285" i="3"/>
  <c r="W232" i="3"/>
  <c r="J126" i="3"/>
  <c r="V19" i="3"/>
  <c r="J32" i="3"/>
  <c r="W52" i="3"/>
  <c r="Q408" i="3"/>
  <c r="I408" i="3" s="1"/>
  <c r="B231" i="3"/>
  <c r="W37" i="3"/>
  <c r="W271" i="3"/>
  <c r="H383" i="3"/>
  <c r="J296" i="3"/>
  <c r="V21" i="3"/>
  <c r="W29" i="3"/>
  <c r="V22" i="3"/>
  <c r="B39" i="3"/>
  <c r="B418" i="3"/>
  <c r="J269" i="3"/>
  <c r="J444" i="3"/>
  <c r="J119" i="3"/>
  <c r="J10" i="3"/>
  <c r="W436" i="3"/>
  <c r="B269" i="3"/>
  <c r="H217" i="3"/>
  <c r="J383" i="3"/>
  <c r="J434" i="3"/>
  <c r="W361" i="3"/>
  <c r="V25" i="3"/>
  <c r="V30" i="3"/>
  <c r="Q411" i="3"/>
  <c r="I411" i="3" s="1"/>
  <c r="Q146" i="3"/>
  <c r="I146" i="3" s="1"/>
  <c r="V6" i="3"/>
  <c r="V28" i="3"/>
  <c r="Q246" i="3"/>
  <c r="I246" i="3" s="1"/>
  <c r="W368" i="3"/>
  <c r="J45" i="3"/>
  <c r="J197" i="3"/>
  <c r="W47" i="3"/>
  <c r="B439" i="3"/>
  <c r="Q391" i="3"/>
  <c r="I391" i="3" s="1"/>
  <c r="W313" i="3"/>
  <c r="J290" i="3"/>
  <c r="W187" i="3"/>
  <c r="H461" i="3"/>
  <c r="B470" i="3"/>
  <c r="W400" i="3"/>
  <c r="W23" i="3"/>
  <c r="W118" i="3"/>
  <c r="W374" i="3"/>
  <c r="J437" i="3"/>
  <c r="W397" i="3"/>
  <c r="Q410" i="3"/>
  <c r="I410" i="3" s="1"/>
  <c r="W423" i="3"/>
  <c r="W439" i="3"/>
  <c r="J120" i="3"/>
  <c r="J388" i="3"/>
  <c r="J246" i="3"/>
  <c r="Q20" i="3"/>
  <c r="I20" i="3" s="1"/>
  <c r="B285" i="3"/>
  <c r="J391" i="3"/>
  <c r="W399" i="3"/>
  <c r="J8" i="3"/>
  <c r="H324" i="3"/>
  <c r="W206" i="3"/>
  <c r="W300" i="3"/>
  <c r="Q262" i="3"/>
  <c r="I262" i="3" s="1"/>
  <c r="J78" i="3"/>
  <c r="W36" i="3"/>
  <c r="W224" i="3"/>
  <c r="W349" i="3"/>
  <c r="W297" i="3"/>
  <c r="Q388" i="3"/>
  <c r="I388" i="3" s="1"/>
  <c r="J42" i="3"/>
  <c r="B40" i="3"/>
  <c r="W330" i="3"/>
  <c r="W49" i="3"/>
  <c r="B580" i="1"/>
  <c r="B195" i="3"/>
  <c r="B333" i="3"/>
  <c r="B249" i="3"/>
  <c r="B458" i="3"/>
  <c r="B118" i="3"/>
  <c r="H172" i="3"/>
  <c r="B197" i="3"/>
  <c r="H277" i="3"/>
  <c r="B256" i="3"/>
  <c r="B4" i="3"/>
  <c r="B52" i="3"/>
  <c r="H187" i="3"/>
  <c r="B455" i="3"/>
  <c r="B157" i="3"/>
  <c r="H451" i="3"/>
  <c r="B140" i="3"/>
  <c r="B151" i="3"/>
  <c r="B155" i="3"/>
  <c r="H341" i="3"/>
  <c r="B480" i="3"/>
  <c r="B102" i="3"/>
  <c r="H410" i="3"/>
  <c r="B133" i="3"/>
  <c r="B12" i="3"/>
  <c r="B304" i="3"/>
  <c r="H43" i="3"/>
  <c r="B38" i="3"/>
  <c r="B45" i="3"/>
  <c r="B226" i="3"/>
  <c r="B412" i="3"/>
  <c r="B321" i="3"/>
  <c r="H246" i="3"/>
  <c r="H171" i="3"/>
  <c r="H337" i="3"/>
  <c r="H224" i="3"/>
  <c r="B413" i="3"/>
  <c r="B450" i="3"/>
  <c r="H18" i="3"/>
  <c r="H101" i="3"/>
  <c r="B343" i="3"/>
  <c r="B148" i="3"/>
  <c r="H83" i="3"/>
  <c r="H404" i="3"/>
  <c r="V12" i="3"/>
  <c r="Q412" i="3"/>
  <c r="I412" i="3" s="1"/>
  <c r="Q37" i="3"/>
  <c r="I37" i="3" s="1"/>
  <c r="Q331" i="3"/>
  <c r="I331" i="3" s="1"/>
  <c r="Q116" i="3"/>
  <c r="I116" i="3" s="1"/>
  <c r="Q448" i="3"/>
  <c r="I448" i="3" s="1"/>
  <c r="Q50" i="3"/>
  <c r="I50" i="3" s="1"/>
  <c r="Q397" i="3"/>
  <c r="I397" i="3" s="1"/>
  <c r="Q126" i="3"/>
  <c r="I126" i="3" s="1"/>
  <c r="H119" i="3"/>
  <c r="B378" i="3"/>
  <c r="B313" i="3"/>
  <c r="H467" i="3"/>
  <c r="B220" i="3"/>
  <c r="B59" i="3"/>
  <c r="B25" i="3"/>
  <c r="H477" i="3"/>
  <c r="B42" i="3"/>
  <c r="B302" i="3"/>
  <c r="B70" i="3"/>
  <c r="H342" i="3"/>
  <c r="B123" i="3"/>
  <c r="H401" i="3"/>
  <c r="H350" i="3"/>
  <c r="B138" i="3"/>
  <c r="B36" i="3"/>
  <c r="H48" i="3"/>
  <c r="B386" i="3"/>
  <c r="B352" i="3"/>
  <c r="H47" i="3"/>
  <c r="H74" i="3"/>
  <c r="B332" i="3"/>
  <c r="B108" i="3"/>
  <c r="B465" i="3"/>
  <c r="B374" i="3"/>
  <c r="B396" i="3"/>
  <c r="B72" i="3"/>
  <c r="B393" i="3"/>
  <c r="B358" i="3"/>
  <c r="H240" i="3"/>
  <c r="H41" i="3"/>
  <c r="B445" i="3"/>
  <c r="B448" i="3"/>
  <c r="B260" i="3"/>
  <c r="B425" i="3"/>
  <c r="B398" i="3"/>
  <c r="H453" i="3"/>
  <c r="B124" i="3"/>
  <c r="B301" i="3"/>
  <c r="B182" i="3"/>
  <c r="H291" i="3"/>
  <c r="H210" i="3"/>
  <c r="F50" i="3"/>
  <c r="F146" i="3"/>
  <c r="Q66" i="3"/>
  <c r="I66" i="3" s="1"/>
  <c r="Q475" i="3"/>
  <c r="I475" i="3" s="1"/>
  <c r="B248" i="3"/>
  <c r="H248" i="3"/>
  <c r="W323" i="3"/>
  <c r="J323" i="3"/>
  <c r="J133" i="3"/>
  <c r="H163" i="3"/>
  <c r="W195" i="3"/>
  <c r="J195" i="3"/>
  <c r="J110" i="3"/>
  <c r="W110" i="3"/>
  <c r="Q53" i="3"/>
  <c r="I53" i="3" s="1"/>
  <c r="B325" i="3"/>
  <c r="B29" i="3"/>
  <c r="H80" i="3"/>
  <c r="B173" i="3"/>
  <c r="W261" i="3"/>
  <c r="W43" i="3"/>
  <c r="V8" i="3"/>
  <c r="H263" i="3"/>
  <c r="J170" i="3"/>
  <c r="W248" i="3"/>
  <c r="J248" i="3"/>
  <c r="B170" i="3"/>
  <c r="H170" i="3"/>
  <c r="J370" i="3"/>
  <c r="W370" i="3"/>
  <c r="Q381" i="3"/>
  <c r="I381" i="3" s="1"/>
  <c r="B254" i="3"/>
  <c r="H93" i="3"/>
  <c r="Q175" i="3"/>
  <c r="I175" i="3" s="1"/>
  <c r="H26" i="3"/>
  <c r="B26" i="3"/>
  <c r="W5" i="3"/>
  <c r="J5" i="3"/>
  <c r="W70" i="3"/>
  <c r="J70" i="3"/>
  <c r="B149" i="3"/>
  <c r="H149" i="3"/>
  <c r="W171" i="3"/>
  <c r="H399" i="3"/>
  <c r="B399" i="3"/>
  <c r="W326" i="3"/>
  <c r="J18" i="3"/>
  <c r="W141" i="3"/>
  <c r="J141" i="3"/>
  <c r="B389" i="3"/>
  <c r="H116" i="3"/>
  <c r="W255" i="3"/>
  <c r="J255" i="3"/>
  <c r="B63" i="3"/>
  <c r="H63" i="3"/>
  <c r="W432" i="3"/>
  <c r="J432" i="3"/>
  <c r="B166" i="3"/>
  <c r="H166" i="3"/>
  <c r="H463" i="3"/>
  <c r="B463" i="3"/>
  <c r="H233" i="3"/>
  <c r="B37" i="3"/>
  <c r="B261" i="3"/>
  <c r="B279" i="3"/>
  <c r="B406" i="3"/>
  <c r="H3" i="3"/>
  <c r="B10" i="3"/>
  <c r="J411" i="3"/>
  <c r="B179" i="3"/>
  <c r="J304" i="3"/>
  <c r="W372" i="3"/>
  <c r="W24" i="3"/>
  <c r="W367" i="3"/>
  <c r="J367" i="3"/>
  <c r="W157" i="3"/>
  <c r="J157" i="3"/>
  <c r="J375" i="3"/>
  <c r="W375" i="3"/>
  <c r="B384" i="3"/>
  <c r="H384" i="3"/>
  <c r="H356" i="3"/>
  <c r="B356" i="3"/>
  <c r="W479" i="3"/>
  <c r="J479" i="3"/>
  <c r="J279" i="3"/>
  <c r="B112" i="3"/>
  <c r="J182" i="3"/>
  <c r="W63" i="3"/>
  <c r="J63" i="3"/>
  <c r="Q141" i="3"/>
  <c r="I141" i="3" s="1"/>
  <c r="B309" i="3"/>
  <c r="B310" i="3"/>
  <c r="B475" i="3"/>
  <c r="B51" i="3"/>
  <c r="W358" i="3"/>
  <c r="H370" i="3"/>
  <c r="W406" i="3"/>
  <c r="H344" i="3"/>
  <c r="H479" i="3"/>
  <c r="W310" i="3"/>
  <c r="J310" i="3"/>
  <c r="W173" i="3"/>
  <c r="J173" i="3"/>
  <c r="B288" i="3"/>
  <c r="H288" i="3"/>
  <c r="B6" i="3"/>
  <c r="H6" i="3"/>
  <c r="J320" i="3"/>
  <c r="J230" i="3"/>
  <c r="W230" i="3"/>
  <c r="W412" i="3"/>
  <c r="W3" i="3"/>
  <c r="J3" i="3"/>
  <c r="B184" i="3"/>
  <c r="H132" i="3"/>
  <c r="B452" i="3"/>
  <c r="B190" i="3"/>
  <c r="W448" i="3"/>
  <c r="W344" i="3"/>
  <c r="W30" i="3"/>
  <c r="H76" i="3"/>
  <c r="B287" i="3"/>
  <c r="J321" i="3"/>
  <c r="W4" i="3"/>
  <c r="B449" i="3"/>
  <c r="W467" i="3"/>
  <c r="H107" i="3"/>
  <c r="W260" i="3"/>
  <c r="H258" i="3"/>
  <c r="B258" i="3"/>
  <c r="B432" i="3"/>
  <c r="H432" i="3"/>
  <c r="W463" i="3"/>
  <c r="J463" i="3"/>
  <c r="W478" i="3"/>
  <c r="W346" i="3"/>
  <c r="B88" i="3"/>
  <c r="B278" i="3"/>
  <c r="W76" i="3"/>
  <c r="J27" i="3"/>
  <c r="J234" i="3"/>
  <c r="B27" i="3"/>
  <c r="J325" i="3"/>
  <c r="H367" i="3"/>
  <c r="H92" i="3"/>
  <c r="B92" i="3"/>
  <c r="H428" i="3"/>
  <c r="B428" i="3"/>
  <c r="B125" i="3"/>
  <c r="H125" i="3"/>
  <c r="Q327" i="3"/>
  <c r="I327" i="3" s="1"/>
  <c r="H320" i="3"/>
  <c r="W408" i="3"/>
  <c r="W231" i="3"/>
  <c r="Q237" i="3"/>
  <c r="I237" i="3" s="1"/>
  <c r="B443" i="3"/>
  <c r="B429" i="3"/>
  <c r="W449" i="3"/>
  <c r="J83" i="3"/>
  <c r="W149" i="3"/>
  <c r="B346" i="3"/>
  <c r="B183" i="3"/>
  <c r="W211" i="3"/>
  <c r="J450" i="3"/>
  <c r="B381" i="3"/>
  <c r="W25" i="3"/>
  <c r="J387" i="3"/>
  <c r="J50" i="3"/>
  <c r="H8" i="3"/>
  <c r="B400" i="3"/>
  <c r="H400" i="3"/>
  <c r="V10" i="3"/>
  <c r="H141" i="3"/>
  <c r="H23" i="3"/>
  <c r="H53" i="3"/>
  <c r="B53" i="3"/>
  <c r="W101" i="3"/>
  <c r="J101" i="3"/>
  <c r="W123" i="3"/>
  <c r="J123" i="3"/>
  <c r="B103" i="3"/>
  <c r="H103" i="3"/>
  <c r="W138" i="3"/>
  <c r="J138" i="3"/>
  <c r="B186" i="3"/>
  <c r="H297" i="3"/>
  <c r="Q336" i="3"/>
  <c r="I336" i="3" s="1"/>
  <c r="B303" i="3"/>
  <c r="B395" i="3"/>
  <c r="Q183" i="3"/>
  <c r="I183" i="3" s="1"/>
  <c r="Q81" i="3"/>
  <c r="I81" i="3" s="1"/>
  <c r="B73" i="3"/>
  <c r="H87" i="3"/>
  <c r="B290" i="3"/>
  <c r="Q21" i="3"/>
  <c r="I21" i="3" s="1"/>
  <c r="H58" i="3"/>
  <c r="B380" i="3"/>
  <c r="W169" i="3"/>
  <c r="J167" i="3"/>
  <c r="Q241" i="3"/>
  <c r="I241" i="3" s="1"/>
  <c r="W93" i="3"/>
  <c r="H474" i="3"/>
  <c r="V15" i="3"/>
  <c r="B390" i="3"/>
  <c r="F81" i="3"/>
  <c r="B96" i="3"/>
  <c r="V3" i="3"/>
  <c r="O2874" i="1"/>
  <c r="O2875" i="1" s="1"/>
  <c r="O2877" i="1" s="1"/>
  <c r="W221" i="3"/>
  <c r="B419" i="3"/>
  <c r="H415" i="3"/>
  <c r="H307" i="3"/>
  <c r="B305" i="3"/>
  <c r="W62" i="3"/>
  <c r="W96" i="3"/>
  <c r="Q97" i="3"/>
  <c r="I97" i="3" s="1"/>
  <c r="H196" i="3"/>
  <c r="B438" i="3"/>
  <c r="W196" i="3"/>
  <c r="V13" i="3"/>
  <c r="B345" i="3"/>
  <c r="W244" i="3"/>
  <c r="W287" i="3"/>
  <c r="W202" i="3"/>
  <c r="B361" i="3"/>
  <c r="H361" i="3"/>
  <c r="W142" i="3"/>
  <c r="J142" i="3"/>
  <c r="W441" i="3"/>
  <c r="J441" i="3"/>
  <c r="W403" i="3"/>
  <c r="J403" i="3"/>
  <c r="H311" i="3"/>
  <c r="B311" i="3"/>
  <c r="B17" i="3"/>
  <c r="W58" i="3"/>
  <c r="J58" i="3"/>
  <c r="B409" i="3"/>
  <c r="H409" i="3"/>
  <c r="H266" i="3"/>
  <c r="B266" i="3"/>
  <c r="B289" i="3"/>
  <c r="W305" i="3"/>
  <c r="V4" i="3"/>
  <c r="W409" i="3"/>
  <c r="J409" i="3"/>
  <c r="H85" i="3"/>
  <c r="B437" i="3"/>
  <c r="H437" i="3"/>
  <c r="J100" i="3"/>
  <c r="W100" i="3"/>
  <c r="W12" i="3"/>
  <c r="J12" i="3"/>
  <c r="W322" i="3"/>
  <c r="J322" i="3"/>
  <c r="H71" i="3"/>
  <c r="B71" i="3"/>
  <c r="H241" i="3"/>
  <c r="B241" i="3"/>
  <c r="B21" i="3"/>
  <c r="W343" i="3"/>
  <c r="H392" i="3"/>
  <c r="J69" i="3"/>
  <c r="W69" i="3"/>
  <c r="B19" i="3"/>
  <c r="H19" i="3"/>
  <c r="V5" i="3"/>
  <c r="Q93" i="3"/>
  <c r="I93" i="3" s="1"/>
  <c r="B423" i="3"/>
  <c r="W417" i="3"/>
  <c r="W162" i="3"/>
  <c r="W392" i="3"/>
  <c r="J445" i="3"/>
  <c r="J419" i="3"/>
  <c r="W419" i="3"/>
  <c r="J186" i="3"/>
  <c r="W186" i="3"/>
  <c r="B363" i="3"/>
  <c r="H363" i="3"/>
  <c r="W380" i="3"/>
  <c r="J380" i="3"/>
  <c r="H366" i="3"/>
  <c r="Q343" i="3"/>
  <c r="I343" i="3" s="1"/>
  <c r="B200" i="3"/>
  <c r="W345" i="3"/>
  <c r="J345" i="3"/>
  <c r="J456" i="3"/>
  <c r="W456" i="3"/>
  <c r="W200" i="3"/>
  <c r="J200" i="3"/>
  <c r="W301" i="3"/>
  <c r="J301" i="3"/>
  <c r="W458" i="3"/>
  <c r="J458" i="3"/>
  <c r="W132" i="3"/>
  <c r="J132" i="3"/>
  <c r="B89" i="3"/>
  <c r="H89" i="3"/>
  <c r="W219" i="3"/>
  <c r="J219" i="3"/>
  <c r="J407" i="3"/>
  <c r="W407" i="3"/>
  <c r="W430" i="3"/>
  <c r="J430" i="3"/>
  <c r="Q67" i="3"/>
  <c r="I67" i="3" s="1"/>
  <c r="J104" i="3"/>
  <c r="W104" i="3"/>
  <c r="Q441" i="3"/>
  <c r="I441" i="3" s="1"/>
  <c r="H299" i="3"/>
  <c r="W89" i="3"/>
  <c r="J89" i="3"/>
  <c r="W382" i="3"/>
  <c r="Q87" i="3"/>
  <c r="I87" i="3" s="1"/>
  <c r="B456" i="3"/>
  <c r="B243" i="3"/>
  <c r="W459" i="3"/>
  <c r="W106" i="3"/>
  <c r="B329" i="3"/>
  <c r="B144" i="3"/>
  <c r="H335" i="3"/>
  <c r="B335" i="3"/>
  <c r="W454" i="3"/>
  <c r="J454" i="3"/>
  <c r="B189" i="3"/>
  <c r="H189" i="3"/>
  <c r="B64" i="3"/>
  <c r="H64" i="3"/>
  <c r="W102" i="3"/>
  <c r="J102" i="3"/>
  <c r="J337" i="3"/>
  <c r="W337" i="3"/>
  <c r="J363" i="3"/>
  <c r="W363" i="3"/>
  <c r="H142" i="3"/>
  <c r="B142" i="3"/>
  <c r="H417" i="3"/>
  <c r="B417" i="3"/>
  <c r="H69" i="3"/>
  <c r="B69" i="3"/>
  <c r="H146" i="3"/>
  <c r="B146" i="3"/>
  <c r="B430" i="3"/>
  <c r="H405" i="3"/>
  <c r="B405" i="3"/>
  <c r="W183" i="3"/>
  <c r="J183" i="3"/>
  <c r="Q305" i="3"/>
  <c r="I305" i="3" s="1"/>
  <c r="W457" i="3"/>
  <c r="J457" i="3"/>
  <c r="B204" i="3"/>
  <c r="H204" i="3"/>
  <c r="W16" i="3"/>
  <c r="J16" i="3"/>
  <c r="W415" i="3"/>
  <c r="J415" i="3"/>
  <c r="W204" i="3"/>
  <c r="J204" i="3"/>
  <c r="B349" i="3"/>
  <c r="J282" i="3"/>
  <c r="W282" i="3"/>
  <c r="J452" i="3"/>
  <c r="W452" i="3"/>
  <c r="Q287" i="3"/>
  <c r="I287" i="3" s="1"/>
  <c r="F231" i="3"/>
  <c r="B347" i="3"/>
  <c r="J311" i="3"/>
  <c r="J17" i="3"/>
  <c r="W65" i="3"/>
  <c r="J447" i="3"/>
  <c r="W447" i="3"/>
  <c r="J189" i="3"/>
  <c r="W189" i="3"/>
  <c r="J71" i="3"/>
  <c r="W71" i="3"/>
  <c r="H67" i="3"/>
  <c r="B67" i="3"/>
  <c r="W140" i="3"/>
  <c r="J140" i="3"/>
  <c r="W144" i="3"/>
  <c r="J144" i="3"/>
  <c r="W198" i="3"/>
  <c r="J198" i="3"/>
  <c r="H368" i="3"/>
  <c r="B368" i="3"/>
  <c r="H223" i="3"/>
  <c r="B223" i="3"/>
  <c r="J264" i="3"/>
  <c r="W264" i="3"/>
  <c r="H81" i="3"/>
  <c r="B81" i="3"/>
  <c r="W413" i="3"/>
  <c r="J413" i="3"/>
  <c r="Q31" i="3"/>
  <c r="I31" i="3" s="1"/>
  <c r="W250" i="3"/>
  <c r="B202" i="3"/>
  <c r="W179" i="3"/>
  <c r="W364" i="3"/>
  <c r="J364" i="3"/>
  <c r="W331" i="3"/>
  <c r="J331" i="3"/>
  <c r="H454" i="3"/>
  <c r="B454" i="3"/>
  <c r="H403" i="3"/>
  <c r="B403" i="3"/>
  <c r="J217" i="3"/>
  <c r="W217" i="3"/>
  <c r="H407" i="3"/>
  <c r="B407" i="3"/>
  <c r="W307" i="3"/>
  <c r="J307" i="3"/>
  <c r="B106" i="3"/>
  <c r="H106" i="3"/>
  <c r="W67" i="3"/>
  <c r="J67" i="3"/>
  <c r="B394" i="3"/>
  <c r="B421" i="3"/>
  <c r="H421" i="3"/>
  <c r="W329" i="3"/>
  <c r="J329" i="3"/>
  <c r="W21" i="3"/>
  <c r="J21" i="3"/>
  <c r="V16" i="3"/>
  <c r="W87" i="3"/>
  <c r="J87" i="3"/>
  <c r="J91" i="3"/>
  <c r="W91" i="3"/>
  <c r="B382" i="3"/>
  <c r="W421" i="3"/>
  <c r="W175" i="3"/>
  <c r="W366" i="3"/>
  <c r="J366" i="3"/>
  <c r="V9" i="3"/>
  <c r="W390" i="3"/>
  <c r="J390" i="3"/>
  <c r="W19" i="3"/>
  <c r="J19" i="3"/>
  <c r="Q345" i="3"/>
  <c r="I345" i="3" s="1"/>
  <c r="Q203" i="3"/>
  <c r="I203" i="3" s="1"/>
  <c r="V2" i="3"/>
  <c r="H104" i="3"/>
  <c r="J401" i="3"/>
  <c r="V11" i="3"/>
  <c r="H441" i="3"/>
  <c r="B441" i="3"/>
  <c r="F77" i="3"/>
  <c r="F276" i="3"/>
  <c r="Q186" i="3"/>
  <c r="I186" i="3" s="1"/>
  <c r="Q111" i="3"/>
  <c r="I111" i="3" s="1"/>
  <c r="F448" i="3"/>
  <c r="B16" i="3"/>
  <c r="H16" i="3"/>
  <c r="Q150" i="3"/>
  <c r="I150" i="3" s="1"/>
  <c r="Q82" i="3"/>
  <c r="I82" i="3" s="1"/>
  <c r="F134" i="3"/>
  <c r="Q42" i="3"/>
  <c r="I42" i="3" s="1"/>
  <c r="F127" i="3"/>
  <c r="F198" i="3"/>
  <c r="Q102" i="3"/>
  <c r="I102" i="3" s="1"/>
  <c r="Q471" i="3"/>
  <c r="I471" i="3" s="1"/>
  <c r="F307" i="3"/>
  <c r="Q209" i="3"/>
  <c r="I209" i="3" s="1"/>
  <c r="Q306" i="3"/>
  <c r="I306" i="3" s="1"/>
  <c r="Q10" i="3"/>
  <c r="I10" i="3" s="1"/>
  <c r="F35" i="3"/>
  <c r="Q8" i="3"/>
  <c r="I8" i="3" s="1"/>
  <c r="F433" i="3"/>
  <c r="Q168" i="3"/>
  <c r="I168" i="3" s="1"/>
  <c r="F351" i="3"/>
  <c r="F287" i="3"/>
  <c r="Q89" i="3"/>
  <c r="I89" i="3" s="1"/>
  <c r="Q478" i="3"/>
  <c r="I478" i="3" s="1"/>
  <c r="Q169" i="3"/>
  <c r="I169" i="3" s="1"/>
  <c r="Q6" i="3"/>
  <c r="I6" i="3" s="1"/>
  <c r="F389" i="3"/>
  <c r="F431" i="3"/>
  <c r="Q473" i="3"/>
  <c r="I473" i="3" s="1"/>
  <c r="F333" i="3"/>
  <c r="F119" i="3"/>
  <c r="F87" i="3"/>
  <c r="F412" i="3"/>
  <c r="F93" i="3"/>
  <c r="Q94" i="3"/>
  <c r="I94" i="3" s="1"/>
  <c r="Q292" i="3"/>
  <c r="I292" i="3" s="1"/>
  <c r="F75" i="3"/>
  <c r="F30" i="3"/>
  <c r="F21" i="3"/>
  <c r="F273" i="3"/>
  <c r="Q375" i="3"/>
  <c r="I375" i="3" s="1"/>
  <c r="F237" i="3"/>
  <c r="F14" i="3"/>
  <c r="Q352" i="3"/>
  <c r="I352" i="3" s="1"/>
  <c r="Q404" i="3"/>
  <c r="I404" i="3" s="1"/>
  <c r="Q310" i="3"/>
  <c r="I310" i="3" s="1"/>
  <c r="Q423" i="3"/>
  <c r="I423" i="3" s="1"/>
  <c r="F48" i="3"/>
  <c r="F343" i="3"/>
  <c r="F381" i="3"/>
  <c r="Q290" i="3"/>
  <c r="I290" i="3" s="1"/>
  <c r="Q377" i="3"/>
  <c r="I377" i="3" s="1"/>
  <c r="F395" i="3"/>
  <c r="F235" i="3"/>
  <c r="F183" i="3"/>
  <c r="F191" i="3"/>
  <c r="F67" i="3"/>
  <c r="Q179" i="3"/>
  <c r="I179" i="3" s="1"/>
  <c r="Q3" i="3"/>
  <c r="I3" i="3" s="1"/>
  <c r="F391" i="3"/>
  <c r="F216" i="3"/>
  <c r="Q406" i="3"/>
  <c r="I406" i="3" s="1"/>
  <c r="F411" i="3"/>
  <c r="F420" i="3"/>
  <c r="F20" i="3"/>
  <c r="Q348" i="3"/>
  <c r="I348" i="3" s="1"/>
  <c r="Q137" i="3"/>
  <c r="I137" i="3" s="1"/>
  <c r="F241" i="3"/>
  <c r="F291" i="3"/>
  <c r="Q44" i="3"/>
  <c r="I44" i="3" s="1"/>
  <c r="F142" i="3"/>
  <c r="F84" i="3"/>
  <c r="Q91" i="3"/>
  <c r="I91" i="3" s="1"/>
  <c r="Q171" i="3"/>
  <c r="I171" i="3" s="1"/>
  <c r="F116" i="3"/>
  <c r="F185" i="3"/>
  <c r="F156" i="3"/>
  <c r="F367" i="3"/>
  <c r="F267" i="3"/>
  <c r="F402" i="3"/>
  <c r="Q173" i="3"/>
  <c r="I173" i="3" s="1"/>
  <c r="F126" i="3"/>
  <c r="Q51" i="3"/>
  <c r="I51" i="3" s="1"/>
  <c r="Q254" i="3"/>
  <c r="I254" i="3" s="1"/>
  <c r="F426" i="3"/>
  <c r="F141" i="3"/>
  <c r="Q295" i="3"/>
  <c r="I295" i="3" s="1"/>
  <c r="Q19" i="3"/>
  <c r="I19" i="3" s="1"/>
  <c r="Q455" i="3"/>
  <c r="I455" i="3" s="1"/>
  <c r="Q36" i="3"/>
  <c r="I36" i="3" s="1"/>
  <c r="F269" i="3"/>
  <c r="Q316" i="3"/>
  <c r="I316" i="3" s="1"/>
  <c r="Q46" i="3"/>
  <c r="I46" i="3" s="1"/>
  <c r="F427" i="3"/>
  <c r="F346" i="3"/>
  <c r="F53" i="3"/>
  <c r="Q294" i="3"/>
  <c r="I294" i="3" s="1"/>
  <c r="F37" i="3"/>
  <c r="F366" i="3"/>
  <c r="Q110" i="3"/>
  <c r="I110" i="3" s="1"/>
  <c r="Q164" i="3"/>
  <c r="I164" i="3" s="1"/>
  <c r="Q118" i="3"/>
  <c r="I118" i="3" s="1"/>
  <c r="F245" i="3"/>
  <c r="Q207" i="3"/>
  <c r="I207" i="3" s="1"/>
  <c r="Q480" i="3"/>
  <c r="I480" i="3" s="1"/>
  <c r="F80" i="3"/>
  <c r="F435" i="3"/>
  <c r="Q435" i="3"/>
  <c r="I435" i="3" s="1"/>
  <c r="Q318" i="3"/>
  <c r="I318" i="3" s="1"/>
  <c r="F388" i="3"/>
  <c r="F374" i="3"/>
  <c r="Q78" i="3"/>
  <c r="I78" i="3" s="1"/>
  <c r="Q131" i="3"/>
  <c r="I131" i="3" s="1"/>
  <c r="Q125" i="3"/>
  <c r="I125" i="3" s="1"/>
  <c r="Q360" i="3"/>
  <c r="I360" i="3" s="1"/>
  <c r="F360" i="3"/>
  <c r="Q356" i="3"/>
  <c r="I356" i="3" s="1"/>
  <c r="Q265" i="3"/>
  <c r="I265" i="3" s="1"/>
  <c r="F204" i="3"/>
  <c r="Q202" i="3"/>
  <c r="I202" i="3" s="1"/>
  <c r="F202" i="3"/>
  <c r="F140" i="3"/>
  <c r="Q140" i="3"/>
  <c r="I140" i="3" s="1"/>
  <c r="F41" i="3"/>
  <c r="F331" i="3"/>
  <c r="Q158" i="3"/>
  <c r="I158" i="3" s="1"/>
  <c r="F158" i="3"/>
  <c r="F96" i="3"/>
  <c r="Q96" i="3"/>
  <c r="I96" i="3" s="1"/>
  <c r="F155" i="3"/>
  <c r="Q155" i="3"/>
  <c r="I155" i="3" s="1"/>
  <c r="F246" i="3"/>
  <c r="Q83" i="3"/>
  <c r="I83" i="3" s="1"/>
  <c r="Q7" i="3"/>
  <c r="I7" i="3" s="1"/>
  <c r="F7" i="3"/>
  <c r="Q160" i="3"/>
  <c r="I160" i="3" s="1"/>
  <c r="F410" i="3"/>
  <c r="F206" i="3"/>
  <c r="F61" i="3"/>
  <c r="Q324" i="3"/>
  <c r="I324" i="3" s="1"/>
  <c r="F305" i="3"/>
  <c r="Q261" i="3"/>
  <c r="I261" i="3" s="1"/>
  <c r="Q217" i="3"/>
  <c r="I217" i="3" s="1"/>
  <c r="F217" i="3"/>
  <c r="Q337" i="3"/>
  <c r="I337" i="3" s="1"/>
  <c r="F337" i="3"/>
  <c r="Q123" i="3"/>
  <c r="I123" i="3" s="1"/>
  <c r="F123" i="3"/>
  <c r="Q172" i="3"/>
  <c r="I172" i="3" s="1"/>
  <c r="F172" i="3"/>
  <c r="Q288" i="3"/>
  <c r="I288" i="3" s="1"/>
  <c r="F201" i="3"/>
  <c r="Q201" i="3"/>
  <c r="I201" i="3" s="1"/>
  <c r="F112" i="3"/>
  <c r="Q112" i="3"/>
  <c r="I112" i="3" s="1"/>
  <c r="Q275" i="3"/>
  <c r="I275" i="3" s="1"/>
  <c r="F327" i="3"/>
  <c r="F397" i="3"/>
  <c r="Q298" i="3"/>
  <c r="I298" i="3" s="1"/>
  <c r="Q438" i="3"/>
  <c r="I438" i="3" s="1"/>
  <c r="Q322" i="3"/>
  <c r="I322" i="3" s="1"/>
  <c r="F322" i="3"/>
  <c r="Q321" i="3"/>
  <c r="I321" i="3" s="1"/>
  <c r="F321" i="3"/>
  <c r="Q260" i="3"/>
  <c r="I260" i="3" s="1"/>
  <c r="F260" i="3"/>
  <c r="F262" i="3"/>
  <c r="Q436" i="3"/>
  <c r="I436" i="3" s="1"/>
  <c r="F393" i="3"/>
  <c r="F477" i="3"/>
  <c r="F187" i="3"/>
  <c r="Q33" i="3"/>
  <c r="I33" i="3" s="1"/>
  <c r="F456" i="3"/>
  <c r="Q456" i="3"/>
  <c r="I456" i="3" s="1"/>
  <c r="Q299" i="3"/>
  <c r="I299" i="3" s="1"/>
  <c r="F299" i="3"/>
  <c r="Q293" i="3"/>
  <c r="I293" i="3" s="1"/>
  <c r="F293" i="3"/>
  <c r="F382" i="3"/>
  <c r="Q382" i="3"/>
  <c r="I382" i="3" s="1"/>
  <c r="F213" i="3"/>
  <c r="Q213" i="3"/>
  <c r="I213" i="3" s="1"/>
  <c r="Q121" i="3"/>
  <c r="I121" i="3" s="1"/>
  <c r="F121" i="3"/>
  <c r="F52" i="3"/>
  <c r="Q52" i="3"/>
  <c r="I52" i="3" s="1"/>
  <c r="F95" i="3"/>
  <c r="F57" i="3"/>
  <c r="Q340" i="3"/>
  <c r="I340" i="3" s="1"/>
  <c r="F138" i="3"/>
  <c r="F469" i="3"/>
  <c r="Q136" i="3"/>
  <c r="I136" i="3" s="1"/>
  <c r="Q457" i="3"/>
  <c r="I457" i="3" s="1"/>
  <c r="F408" i="3"/>
  <c r="F470" i="3"/>
  <c r="F247" i="3"/>
  <c r="Q256" i="3"/>
  <c r="I256" i="3" s="1"/>
  <c r="F256" i="3"/>
  <c r="Q277" i="3"/>
  <c r="I277" i="3" s="1"/>
  <c r="F277" i="3"/>
  <c r="Q258" i="3"/>
  <c r="I258" i="3" s="1"/>
  <c r="F258" i="3"/>
  <c r="Q320" i="3"/>
  <c r="I320" i="3" s="1"/>
  <c r="F320" i="3"/>
  <c r="Q442" i="3"/>
  <c r="I442" i="3" s="1"/>
  <c r="F442" i="3"/>
  <c r="F476" i="3"/>
  <c r="F281" i="3"/>
  <c r="Q396" i="3"/>
  <c r="I396" i="3" s="1"/>
  <c r="F396" i="3"/>
  <c r="Q18" i="3"/>
  <c r="I18" i="3" s="1"/>
  <c r="F18" i="3"/>
  <c r="Q226" i="3"/>
  <c r="I226" i="3" s="1"/>
  <c r="F226" i="3"/>
  <c r="F309" i="3"/>
  <c r="Q309" i="3"/>
  <c r="I309" i="3" s="1"/>
  <c r="F194" i="3"/>
  <c r="Q194" i="3"/>
  <c r="I194" i="3" s="1"/>
  <c r="F208" i="3"/>
  <c r="Q208" i="3"/>
  <c r="I208" i="3" s="1"/>
  <c r="Q189" i="3"/>
  <c r="I189" i="3" s="1"/>
  <c r="F189" i="3"/>
  <c r="Q403" i="3"/>
  <c r="I403" i="3" s="1"/>
  <c r="F403" i="3"/>
  <c r="Q249" i="3"/>
  <c r="I249" i="3" s="1"/>
  <c r="F249" i="3"/>
  <c r="Q196" i="3"/>
  <c r="I196" i="3" s="1"/>
  <c r="F45" i="3"/>
  <c r="Q45" i="3"/>
  <c r="I45" i="3" s="1"/>
  <c r="F373" i="3"/>
  <c r="Q373" i="3"/>
  <c r="I373" i="3" s="1"/>
  <c r="F161" i="3"/>
  <c r="Q161" i="3"/>
  <c r="I161" i="3" s="1"/>
  <c r="F86" i="3"/>
  <c r="Q86" i="3"/>
  <c r="I86" i="3" s="1"/>
  <c r="Q308" i="3"/>
  <c r="I308" i="3" s="1"/>
  <c r="F308" i="3"/>
  <c r="F188" i="3"/>
  <c r="Q188" i="3"/>
  <c r="I188" i="3" s="1"/>
  <c r="Q221" i="3"/>
  <c r="I221" i="3" s="1"/>
  <c r="F440" i="3"/>
  <c r="Q440" i="3"/>
  <c r="I440" i="3" s="1"/>
  <c r="F230" i="3"/>
  <c r="Q230" i="3"/>
  <c r="I230" i="3" s="1"/>
  <c r="F133" i="3"/>
  <c r="Q133" i="3"/>
  <c r="I133" i="3" s="1"/>
  <c r="F26" i="3"/>
  <c r="Q26" i="3"/>
  <c r="I26" i="3" s="1"/>
  <c r="F328" i="3"/>
  <c r="Q328" i="3"/>
  <c r="I328" i="3" s="1"/>
  <c r="F144" i="3"/>
  <c r="Q144" i="3"/>
  <c r="I144" i="3" s="1"/>
  <c r="F74" i="3"/>
  <c r="Q74" i="3"/>
  <c r="I74" i="3" s="1"/>
  <c r="F289" i="3"/>
  <c r="Q289" i="3"/>
  <c r="I289" i="3" s="1"/>
  <c r="F248" i="3"/>
  <c r="Q248" i="3"/>
  <c r="I248" i="3" s="1"/>
  <c r="F447" i="3"/>
  <c r="Q447" i="3"/>
  <c r="I447" i="3" s="1"/>
  <c r="F222" i="3"/>
  <c r="Q222" i="3"/>
  <c r="I222" i="3" s="1"/>
  <c r="Q9" i="3"/>
  <c r="I9" i="3" s="1"/>
  <c r="F9" i="3"/>
  <c r="F4" i="3"/>
  <c r="Q4" i="3"/>
  <c r="I4" i="3" s="1"/>
  <c r="F147" i="3"/>
  <c r="Q147" i="3"/>
  <c r="I147" i="3" s="1"/>
  <c r="Q296" i="3"/>
  <c r="I296" i="3" s="1"/>
  <c r="F215" i="3"/>
  <c r="Q215" i="3"/>
  <c r="I215" i="3" s="1"/>
  <c r="Q461" i="3"/>
  <c r="I461" i="3" s="1"/>
  <c r="Q211" i="3"/>
  <c r="I211" i="3" s="1"/>
  <c r="Q335" i="3"/>
  <c r="I335" i="3" s="1"/>
  <c r="F335" i="3"/>
  <c r="Q380" i="3"/>
  <c r="I380" i="3" s="1"/>
  <c r="F380" i="3"/>
  <c r="Q463" i="3"/>
  <c r="I463" i="3" s="1"/>
  <c r="F463" i="3"/>
  <c r="Q429" i="3"/>
  <c r="I429" i="3" s="1"/>
  <c r="F429" i="3"/>
  <c r="Q114" i="3"/>
  <c r="I114" i="3" s="1"/>
  <c r="F114" i="3"/>
  <c r="Q383" i="3"/>
  <c r="I383" i="3" s="1"/>
  <c r="F383" i="3"/>
  <c r="F264" i="3"/>
  <c r="Q264" i="3"/>
  <c r="I264" i="3" s="1"/>
  <c r="F108" i="3"/>
  <c r="Q108" i="3"/>
  <c r="I108" i="3" s="1"/>
  <c r="Q446" i="3"/>
  <c r="I446" i="3" s="1"/>
  <c r="F446" i="3"/>
  <c r="Q54" i="3"/>
  <c r="I54" i="3" s="1"/>
  <c r="F54" i="3"/>
  <c r="F371" i="3"/>
  <c r="F170" i="3"/>
  <c r="Q170" i="3"/>
  <c r="I170" i="3" s="1"/>
  <c r="Q416" i="3"/>
  <c r="I416" i="3" s="1"/>
  <c r="F416" i="3"/>
  <c r="Q444" i="3"/>
  <c r="I444" i="3" s="1"/>
  <c r="F444" i="3"/>
  <c r="F71" i="3"/>
  <c r="Q71" i="3"/>
  <c r="I71" i="3" s="1"/>
  <c r="F459" i="3"/>
  <c r="Q459" i="3"/>
  <c r="I459" i="3" s="1"/>
  <c r="Q350" i="3"/>
  <c r="I350" i="3" s="1"/>
  <c r="F350" i="3"/>
  <c r="Q181" i="3"/>
  <c r="I181" i="3" s="1"/>
  <c r="F181" i="3"/>
  <c r="Q65" i="3"/>
  <c r="I65" i="3" s="1"/>
  <c r="F65" i="3"/>
  <c r="Q200" i="3"/>
  <c r="I200" i="3" s="1"/>
  <c r="F200" i="3"/>
  <c r="Q39" i="3"/>
  <c r="I39" i="3" s="1"/>
  <c r="F39" i="3"/>
  <c r="F338" i="3"/>
  <c r="Q338" i="3"/>
  <c r="I338" i="3" s="1"/>
  <c r="F326" i="3"/>
  <c r="Q326" i="3"/>
  <c r="I326" i="3" s="1"/>
  <c r="F236" i="3"/>
  <c r="Q236" i="3"/>
  <c r="I236" i="3" s="1"/>
  <c r="Q219" i="3"/>
  <c r="I219" i="3" s="1"/>
  <c r="F219" i="3"/>
  <c r="Q251" i="3"/>
  <c r="I251" i="3" s="1"/>
  <c r="F251" i="3"/>
  <c r="F11" i="3"/>
  <c r="Q11" i="3"/>
  <c r="I11" i="3" s="1"/>
  <c r="Q425" i="3"/>
  <c r="I425" i="3" s="1"/>
  <c r="F425" i="3"/>
  <c r="Q223" i="3"/>
  <c r="I223" i="3" s="1"/>
  <c r="F223" i="3"/>
  <c r="F24" i="3"/>
  <c r="Q24" i="3"/>
  <c r="I24" i="3" s="1"/>
  <c r="F365" i="3"/>
  <c r="Q365" i="3"/>
  <c r="I365" i="3" s="1"/>
  <c r="Q354" i="3"/>
  <c r="I354" i="3" s="1"/>
  <c r="F354" i="3"/>
  <c r="F106" i="3"/>
  <c r="Q106" i="3"/>
  <c r="I106" i="3" s="1"/>
  <c r="Q101" i="3"/>
  <c r="I101" i="3" s="1"/>
  <c r="Q369" i="3"/>
  <c r="I369" i="3" s="1"/>
  <c r="F453" i="3"/>
  <c r="Q453" i="3"/>
  <c r="I453" i="3" s="1"/>
  <c r="Q399" i="3"/>
  <c r="I399" i="3" s="1"/>
  <c r="F399" i="3"/>
  <c r="Q73" i="3"/>
  <c r="I73" i="3" s="1"/>
  <c r="F73" i="3"/>
  <c r="Q341" i="3"/>
  <c r="I341" i="3" s="1"/>
  <c r="F341" i="3"/>
  <c r="F69" i="3"/>
  <c r="Q69" i="3"/>
  <c r="I69" i="3" s="1"/>
  <c r="Q34" i="3"/>
  <c r="I34" i="3" s="1"/>
  <c r="F34" i="3"/>
  <c r="Q368" i="3"/>
  <c r="I368" i="3" s="1"/>
  <c r="F368" i="3"/>
  <c r="F363" i="3"/>
  <c r="F68" i="3"/>
  <c r="Q474" i="3"/>
  <c r="I474" i="3" s="1"/>
  <c r="Q358" i="3"/>
  <c r="I358" i="3" s="1"/>
  <c r="F358" i="3"/>
  <c r="Q129" i="3"/>
  <c r="I129" i="3" s="1"/>
  <c r="F129" i="3"/>
  <c r="Q384" i="3"/>
  <c r="I384" i="3" s="1"/>
  <c r="F384" i="3"/>
  <c r="F339" i="3"/>
  <c r="Q339" i="3"/>
  <c r="I339" i="3" s="1"/>
  <c r="Q176" i="3"/>
  <c r="I176" i="3" s="1"/>
  <c r="F176" i="3"/>
  <c r="Q418" i="3"/>
  <c r="I418" i="3" s="1"/>
  <c r="F418" i="3"/>
  <c r="Q279" i="3"/>
  <c r="I279" i="3" s="1"/>
  <c r="Q266" i="3"/>
  <c r="I266" i="3" s="1"/>
  <c r="Q414" i="3"/>
  <c r="I414" i="3" s="1"/>
  <c r="F414" i="3"/>
  <c r="Q233" i="3"/>
  <c r="I233" i="3" s="1"/>
  <c r="F233" i="3"/>
  <c r="F56" i="3"/>
  <c r="Q56" i="3"/>
  <c r="I56" i="3" s="1"/>
  <c r="Q401" i="3"/>
  <c r="I401" i="3" s="1"/>
  <c r="F401" i="3"/>
  <c r="Q355" i="3"/>
  <c r="I355" i="3" s="1"/>
  <c r="F190" i="3"/>
  <c r="Q190" i="3"/>
  <c r="I190" i="3" s="1"/>
  <c r="Q5" i="3"/>
  <c r="I5" i="3" s="1"/>
  <c r="F5" i="3"/>
  <c r="F386" i="3"/>
  <c r="Q386" i="3"/>
  <c r="I386" i="3" s="1"/>
  <c r="F398" i="3"/>
  <c r="Q398" i="3"/>
  <c r="I398" i="3" s="1"/>
  <c r="F405" i="3"/>
  <c r="Q405" i="3"/>
  <c r="I405" i="3" s="1"/>
  <c r="Q13" i="3"/>
  <c r="I13" i="3" s="1"/>
  <c r="F13" i="3"/>
  <c r="Q16" i="3"/>
  <c r="I16" i="3" s="1"/>
  <c r="F16" i="3"/>
  <c r="F329" i="3"/>
  <c r="Q329" i="3"/>
  <c r="I329" i="3" s="1"/>
  <c r="F29" i="3"/>
  <c r="Q29" i="3"/>
  <c r="I29" i="3" s="1"/>
  <c r="Q23" i="3"/>
  <c r="I23" i="3" s="1"/>
  <c r="F23" i="3"/>
  <c r="Q27" i="3"/>
  <c r="I27" i="3" s="1"/>
  <c r="F27" i="3"/>
  <c r="Q178" i="3"/>
  <c r="I178" i="3" s="1"/>
  <c r="F178" i="3"/>
  <c r="F417" i="3"/>
  <c r="Q417" i="3"/>
  <c r="I417" i="3" s="1"/>
  <c r="Q72" i="3"/>
  <c r="I72" i="3" s="1"/>
  <c r="F72" i="3"/>
  <c r="F128" i="3"/>
  <c r="Q128" i="3"/>
  <c r="I128" i="3" s="1"/>
  <c r="Q199" i="3"/>
  <c r="I199" i="3" s="1"/>
  <c r="F199" i="3"/>
  <c r="Q253" i="3"/>
  <c r="I253" i="3" s="1"/>
  <c r="F253" i="3"/>
  <c r="F376" i="3"/>
  <c r="Q376" i="3"/>
  <c r="I376" i="3" s="1"/>
  <c r="F259" i="3"/>
  <c r="Q259" i="3"/>
  <c r="I259" i="3" s="1"/>
  <c r="F79" i="3"/>
  <c r="Q79" i="3"/>
  <c r="I79" i="3" s="1"/>
  <c r="F430" i="3"/>
  <c r="Q430" i="3"/>
  <c r="I430" i="3" s="1"/>
  <c r="Q409" i="3"/>
  <c r="I409" i="3" s="1"/>
  <c r="F409" i="3"/>
  <c r="F437" i="3"/>
  <c r="Q437" i="3"/>
  <c r="I437" i="3" s="1"/>
  <c r="Q154" i="3"/>
  <c r="I154" i="3" s="1"/>
  <c r="F154" i="3"/>
  <c r="Q283" i="3"/>
  <c r="I283" i="3" s="1"/>
  <c r="F283" i="3"/>
  <c r="Q227" i="3"/>
  <c r="I227" i="3" s="1"/>
  <c r="F227" i="3"/>
  <c r="F2" i="3"/>
  <c r="Q2" i="3"/>
  <c r="Q392" i="3"/>
  <c r="I392" i="3" s="1"/>
  <c r="F392" i="3"/>
  <c r="F242" i="3"/>
  <c r="Q242" i="3"/>
  <c r="I242" i="3" s="1"/>
  <c r="F479" i="3"/>
  <c r="Q479" i="3"/>
  <c r="I479" i="3" s="1"/>
  <c r="F132" i="3"/>
  <c r="Q132" i="3"/>
  <c r="I132" i="3" s="1"/>
  <c r="Q312" i="3"/>
  <c r="I312" i="3" s="1"/>
  <c r="F312" i="3"/>
  <c r="F220" i="3"/>
  <c r="Q220" i="3"/>
  <c r="I220" i="3" s="1"/>
  <c r="Q353" i="3"/>
  <c r="I353" i="3" s="1"/>
  <c r="F353" i="3"/>
  <c r="Q450" i="3"/>
  <c r="I450" i="3" s="1"/>
  <c r="F450" i="3"/>
  <c r="Q25" i="3"/>
  <c r="I25" i="3" s="1"/>
  <c r="F25" i="3"/>
  <c r="F394" i="3"/>
  <c r="Q394" i="3"/>
  <c r="I394" i="3" s="1"/>
  <c r="F229" i="3"/>
  <c r="Q229" i="3"/>
  <c r="I229" i="3" s="1"/>
  <c r="F43" i="3"/>
  <c r="Q43" i="3"/>
  <c r="I43" i="3" s="1"/>
  <c r="Q407" i="3"/>
  <c r="I407" i="3" s="1"/>
  <c r="F407" i="3"/>
  <c r="F347" i="3"/>
  <c r="Q347" i="3"/>
  <c r="I347" i="3" s="1"/>
  <c r="Q224" i="3"/>
  <c r="I224" i="3" s="1"/>
  <c r="F224" i="3"/>
  <c r="F315" i="3"/>
  <c r="Q315" i="3"/>
  <c r="I315" i="3" s="1"/>
  <c r="F139" i="3"/>
  <c r="Q139" i="3"/>
  <c r="I139" i="3" s="1"/>
  <c r="Q466" i="3"/>
  <c r="I466" i="3" s="1"/>
  <c r="F466" i="3"/>
  <c r="F250" i="3"/>
  <c r="Q250" i="3"/>
  <c r="I250" i="3" s="1"/>
  <c r="Q334" i="3"/>
  <c r="I334" i="3" s="1"/>
  <c r="F334" i="3"/>
  <c r="F284" i="3"/>
  <c r="Q284" i="3"/>
  <c r="I284" i="3" s="1"/>
  <c r="Q100" i="3"/>
  <c r="I100" i="3" s="1"/>
  <c r="F100" i="3"/>
  <c r="F454" i="3"/>
  <c r="Q454" i="3"/>
  <c r="I454" i="3" s="1"/>
  <c r="Q304" i="3"/>
  <c r="I304" i="3" s="1"/>
  <c r="F304" i="3"/>
  <c r="Q122" i="3"/>
  <c r="I122" i="3" s="1"/>
  <c r="F122" i="3"/>
  <c r="F449" i="3"/>
  <c r="Q449" i="3"/>
  <c r="I449" i="3" s="1"/>
  <c r="F90" i="3"/>
  <c r="Q90" i="3"/>
  <c r="I90" i="3" s="1"/>
  <c r="F197" i="3"/>
  <c r="Q197" i="3"/>
  <c r="I197" i="3" s="1"/>
  <c r="Q452" i="3"/>
  <c r="I452" i="3" s="1"/>
  <c r="F452" i="3"/>
  <c r="F232" i="3"/>
  <c r="Q232" i="3"/>
  <c r="I232" i="3" s="1"/>
  <c r="F76" i="3"/>
  <c r="Q76" i="3"/>
  <c r="I76" i="3" s="1"/>
  <c r="F280" i="3"/>
  <c r="Q280" i="3"/>
  <c r="I280" i="3" s="1"/>
  <c r="F385" i="3"/>
  <c r="Q385" i="3"/>
  <c r="I385" i="3" s="1"/>
  <c r="Q12" i="3"/>
  <c r="I12" i="3" s="1"/>
  <c r="F12" i="3"/>
  <c r="Q192" i="3"/>
  <c r="I192" i="3" s="1"/>
  <c r="F192" i="3"/>
  <c r="Q278" i="3"/>
  <c r="I278" i="3" s="1"/>
  <c r="F278" i="3"/>
  <c r="Q55" i="3"/>
  <c r="I55" i="3" s="1"/>
  <c r="F55" i="3"/>
  <c r="Q313" i="3"/>
  <c r="I313" i="3" s="1"/>
  <c r="F313" i="3"/>
  <c r="Q372" i="3"/>
  <c r="I372" i="3" s="1"/>
  <c r="F372" i="3"/>
  <c r="Q370" i="3"/>
  <c r="I370" i="3" s="1"/>
  <c r="F370" i="3"/>
  <c r="F165" i="3"/>
  <c r="Q165" i="3"/>
  <c r="I165" i="3" s="1"/>
  <c r="F205" i="3"/>
  <c r="Q205" i="3"/>
  <c r="I205" i="3" s="1"/>
  <c r="F184" i="3"/>
  <c r="Q184" i="3"/>
  <c r="I184" i="3" s="1"/>
  <c r="F238" i="3"/>
  <c r="Q238" i="3"/>
  <c r="I238" i="3" s="1"/>
  <c r="F451" i="3"/>
  <c r="Q451" i="3"/>
  <c r="I451" i="3" s="1"/>
  <c r="Q458" i="3"/>
  <c r="I458" i="3" s="1"/>
  <c r="F458" i="3"/>
  <c r="F390" i="3"/>
  <c r="Q390" i="3"/>
  <c r="I390" i="3" s="1"/>
  <c r="Q467" i="3"/>
  <c r="I467" i="3" s="1"/>
  <c r="F467" i="3"/>
  <c r="F113" i="3"/>
  <c r="Q113" i="3"/>
  <c r="I113" i="3" s="1"/>
  <c r="F40" i="3"/>
  <c r="Q40" i="3"/>
  <c r="I40" i="3" s="1"/>
  <c r="F319" i="3"/>
  <c r="Q319" i="3"/>
  <c r="I319" i="3" s="1"/>
  <c r="F92" i="3"/>
  <c r="Q92" i="3"/>
  <c r="I92" i="3" s="1"/>
  <c r="F17" i="3"/>
  <c r="Q17" i="3"/>
  <c r="I17" i="3" s="1"/>
  <c r="F361" i="3"/>
  <c r="Q361" i="3"/>
  <c r="I361" i="3" s="1"/>
  <c r="Q218" i="3"/>
  <c r="I218" i="3" s="1"/>
  <c r="F218" i="3"/>
  <c r="Q98" i="3"/>
  <c r="I98" i="3" s="1"/>
  <c r="F98" i="3"/>
  <c r="F415" i="3"/>
  <c r="Q415" i="3"/>
  <c r="I415" i="3" s="1"/>
  <c r="Q428" i="3"/>
  <c r="I428" i="3" s="1"/>
  <c r="F428" i="3"/>
  <c r="Q330" i="3"/>
  <c r="I330" i="3" s="1"/>
  <c r="F330" i="3"/>
  <c r="F195" i="3"/>
  <c r="Q195" i="3"/>
  <c r="I195" i="3" s="1"/>
  <c r="Q63" i="3"/>
  <c r="I63" i="3" s="1"/>
  <c r="F63" i="3"/>
  <c r="Q239" i="3"/>
  <c r="I239" i="3" s="1"/>
  <c r="F239" i="3"/>
  <c r="F282" i="3"/>
  <c r="Q282" i="3"/>
  <c r="I282" i="3" s="1"/>
  <c r="Q413" i="3"/>
  <c r="I413" i="3" s="1"/>
  <c r="F413" i="3"/>
  <c r="F255" i="3"/>
  <c r="Q255" i="3"/>
  <c r="I255" i="3" s="1"/>
  <c r="F120" i="3"/>
  <c r="Q120" i="3"/>
  <c r="I120" i="3" s="1"/>
  <c r="Q379" i="3"/>
  <c r="I379" i="3" s="1"/>
  <c r="F379" i="3"/>
  <c r="Q49" i="3"/>
  <c r="I49" i="3" s="1"/>
  <c r="F49" i="3"/>
  <c r="Q193" i="3"/>
  <c r="I193" i="3" s="1"/>
  <c r="F193" i="3"/>
  <c r="Q107" i="3"/>
  <c r="I107" i="3" s="1"/>
  <c r="F107" i="3"/>
  <c r="F62" i="3"/>
  <c r="Q62" i="3"/>
  <c r="I62" i="3" s="1"/>
  <c r="Q387" i="3"/>
  <c r="I387" i="3" s="1"/>
  <c r="F387" i="3"/>
  <c r="F88" i="3"/>
  <c r="Q88" i="3"/>
  <c r="I88" i="3" s="1"/>
  <c r="Q311" i="3"/>
  <c r="I311" i="3" s="1"/>
  <c r="F311" i="3"/>
  <c r="F434" i="3"/>
  <c r="Q434" i="3"/>
  <c r="I434" i="3" s="1"/>
  <c r="Q225" i="3"/>
  <c r="I225" i="3" s="1"/>
  <c r="F225" i="3"/>
  <c r="F445" i="3"/>
  <c r="Q445" i="3"/>
  <c r="I445" i="3" s="1"/>
  <c r="F167" i="3"/>
  <c r="Q167" i="3"/>
  <c r="I167" i="3" s="1"/>
  <c r="F234" i="3"/>
  <c r="Q234" i="3"/>
  <c r="I234" i="3" s="1"/>
  <c r="Q285" i="3"/>
  <c r="I285" i="3" s="1"/>
  <c r="F285" i="3"/>
  <c r="F257" i="3"/>
  <c r="Q257" i="3"/>
  <c r="I257" i="3" s="1"/>
  <c r="F210" i="3"/>
  <c r="Q210" i="3"/>
  <c r="I210" i="3" s="1"/>
  <c r="F468" i="3"/>
  <c r="Q468" i="3"/>
  <c r="I468" i="3" s="1"/>
  <c r="Q162" i="3"/>
  <c r="I162" i="3" s="1"/>
  <c r="F162" i="3"/>
  <c r="Q443" i="3"/>
  <c r="I443" i="3" s="1"/>
  <c r="F443" i="3"/>
  <c r="F472" i="3"/>
  <c r="Q472" i="3"/>
  <c r="I472" i="3" s="1"/>
  <c r="F342" i="3"/>
  <c r="Q342" i="3"/>
  <c r="I342" i="3" s="1"/>
  <c r="Q159" i="3"/>
  <c r="I159" i="3" s="1"/>
  <c r="F159" i="3"/>
  <c r="Q243" i="3"/>
  <c r="I243" i="3" s="1"/>
  <c r="F243" i="3"/>
  <c r="Q151" i="3"/>
  <c r="I151" i="3" s="1"/>
  <c r="F151" i="3"/>
  <c r="F297" i="3"/>
  <c r="Q297" i="3"/>
  <c r="I297" i="3" s="1"/>
  <c r="Q124" i="3"/>
  <c r="I124" i="3" s="1"/>
  <c r="F124" i="3"/>
  <c r="F103" i="3"/>
  <c r="Q103" i="3"/>
  <c r="I103" i="3" s="1"/>
  <c r="F317" i="3"/>
  <c r="Q317" i="3"/>
  <c r="I317" i="3" s="1"/>
  <c r="F271" i="3"/>
  <c r="Q271" i="3"/>
  <c r="I271" i="3" s="1"/>
  <c r="F462" i="3"/>
  <c r="Q462" i="3"/>
  <c r="I462" i="3" s="1"/>
  <c r="F323" i="3"/>
  <c r="Q323" i="3"/>
  <c r="I323" i="3" s="1"/>
  <c r="Q145" i="3"/>
  <c r="I145" i="3" s="1"/>
  <c r="F145" i="3"/>
  <c r="Q364" i="3"/>
  <c r="I364" i="3" s="1"/>
  <c r="F364" i="3"/>
  <c r="Q214" i="3"/>
  <c r="I214" i="3" s="1"/>
  <c r="F214" i="3"/>
  <c r="F28" i="3"/>
  <c r="Q28" i="3"/>
  <c r="I28" i="3" s="1"/>
  <c r="Q47" i="3"/>
  <c r="I47" i="3" s="1"/>
  <c r="F47" i="3"/>
  <c r="F432" i="3"/>
  <c r="Q432" i="3"/>
  <c r="I432" i="3" s="1"/>
  <c r="F240" i="3"/>
  <c r="Q240" i="3"/>
  <c r="I240" i="3" s="1"/>
  <c r="F300" i="3"/>
  <c r="Q300" i="3"/>
  <c r="I300" i="3" s="1"/>
  <c r="F130" i="3"/>
  <c r="Q130" i="3"/>
  <c r="I130" i="3" s="1"/>
  <c r="F349" i="3"/>
  <c r="Q349" i="3"/>
  <c r="I349" i="3" s="1"/>
  <c r="Q314" i="3"/>
  <c r="I314" i="3" s="1"/>
  <c r="F314" i="3"/>
  <c r="F424" i="3"/>
  <c r="Q424" i="3"/>
  <c r="I424" i="3" s="1"/>
  <c r="Q152" i="3"/>
  <c r="I152" i="3" s="1"/>
  <c r="F152" i="3"/>
  <c r="Q174" i="3"/>
  <c r="I174" i="3" s="1"/>
  <c r="F174" i="3"/>
  <c r="F286" i="3"/>
  <c r="Q286" i="3"/>
  <c r="I286" i="3" s="1"/>
  <c r="Q149" i="3"/>
  <c r="I149" i="3" s="1"/>
  <c r="F149" i="3"/>
  <c r="F163" i="3"/>
  <c r="Q163" i="3"/>
  <c r="I163" i="3" s="1"/>
  <c r="Q32" i="3"/>
  <c r="I32" i="3" s="1"/>
  <c r="F32" i="3"/>
  <c r="F301" i="3"/>
  <c r="Q301" i="3"/>
  <c r="I301" i="3" s="1"/>
  <c r="F177" i="3"/>
  <c r="Q177" i="3"/>
  <c r="I177" i="3" s="1"/>
  <c r="F263" i="3"/>
  <c r="Q263" i="3"/>
  <c r="I263" i="3" s="1"/>
  <c r="F244" i="3"/>
  <c r="Q244" i="3"/>
  <c r="I244" i="3" s="1"/>
  <c r="F58" i="3"/>
  <c r="Q58" i="3"/>
  <c r="I58" i="3" s="1"/>
  <c r="Q272" i="3"/>
  <c r="I272" i="3" s="1"/>
  <c r="F272" i="3"/>
  <c r="F419" i="3"/>
  <c r="Q419" i="3"/>
  <c r="I419" i="3" s="1"/>
  <c r="Q104" i="3"/>
  <c r="I104" i="3" s="1"/>
  <c r="F104" i="3"/>
  <c r="F357" i="3"/>
  <c r="Q357" i="3"/>
  <c r="I357" i="3" s="1"/>
  <c r="Q15" i="3"/>
  <c r="I15" i="3" s="1"/>
  <c r="F15" i="3"/>
  <c r="Q115" i="3"/>
  <c r="I115" i="3" s="1"/>
  <c r="F115" i="3"/>
  <c r="F422" i="3"/>
  <c r="Q422" i="3"/>
  <c r="I422" i="3" s="1"/>
  <c r="Q465" i="3"/>
  <c r="I465" i="3" s="1"/>
  <c r="F465" i="3"/>
  <c r="Q135" i="3"/>
  <c r="I135" i="3" s="1"/>
  <c r="F135" i="3"/>
  <c r="Q109" i="3"/>
  <c r="I109" i="3" s="1"/>
  <c r="F109" i="3"/>
  <c r="Q64" i="3"/>
  <c r="I64" i="3" s="1"/>
  <c r="F64" i="3"/>
  <c r="Q460" i="3"/>
  <c r="I460" i="3" s="1"/>
  <c r="F460" i="3"/>
  <c r="F228" i="3"/>
  <c r="Q228" i="3"/>
  <c r="I228" i="3" s="1"/>
  <c r="F117" i="3"/>
  <c r="Q117" i="3"/>
  <c r="I117" i="3" s="1"/>
  <c r="F325" i="3"/>
  <c r="Q325" i="3"/>
  <c r="I325" i="3" s="1"/>
  <c r="Q378" i="3"/>
  <c r="I378" i="3" s="1"/>
  <c r="F378" i="3"/>
  <c r="Q166" i="3"/>
  <c r="I166" i="3" s="1"/>
  <c r="F166" i="3"/>
  <c r="F359" i="3"/>
  <c r="Q359" i="3"/>
  <c r="I359" i="3" s="1"/>
  <c r="F85" i="3"/>
  <c r="Q85" i="3"/>
  <c r="I85" i="3" s="1"/>
  <c r="F268" i="3"/>
  <c r="Q268" i="3"/>
  <c r="I268" i="3" s="1"/>
  <c r="Q212" i="3"/>
  <c r="I212" i="3" s="1"/>
  <c r="F212" i="3"/>
  <c r="F182" i="3"/>
  <c r="Q182" i="3"/>
  <c r="I182" i="3" s="1"/>
  <c r="F157" i="3"/>
  <c r="Q157" i="3"/>
  <c r="I157" i="3" s="1"/>
  <c r="F464" i="3"/>
  <c r="Q464" i="3"/>
  <c r="I464" i="3" s="1"/>
  <c r="F143" i="3"/>
  <c r="Q143" i="3"/>
  <c r="I143" i="3" s="1"/>
  <c r="Q105" i="3"/>
  <c r="I105" i="3" s="1"/>
  <c r="F105" i="3"/>
  <c r="Q148" i="3"/>
  <c r="I148" i="3" s="1"/>
  <c r="F148" i="3"/>
  <c r="Q153" i="3"/>
  <c r="I153" i="3" s="1"/>
  <c r="F153" i="3"/>
  <c r="Q303" i="3"/>
  <c r="I303" i="3" s="1"/>
  <c r="F303" i="3"/>
  <c r="F421" i="3"/>
  <c r="Q421" i="3"/>
  <c r="I421" i="3" s="1"/>
  <c r="F344" i="3"/>
  <c r="Q344" i="3"/>
  <c r="I344" i="3" s="1"/>
  <c r="Q59" i="3"/>
  <c r="I59" i="3" s="1"/>
  <c r="F59" i="3"/>
  <c r="Q252" i="3"/>
  <c r="I252" i="3" s="1"/>
  <c r="F252" i="3"/>
  <c r="Q400" i="3"/>
  <c r="I400" i="3" s="1"/>
  <c r="F400" i="3"/>
  <c r="F38" i="3"/>
  <c r="Q38" i="3"/>
  <c r="I38" i="3" s="1"/>
  <c r="F180" i="3"/>
  <c r="Q180" i="3"/>
  <c r="I180" i="3" s="1"/>
  <c r="Q70" i="3"/>
  <c r="I70" i="3" s="1"/>
  <c r="F70" i="3"/>
  <c r="Q439" i="3"/>
  <c r="I439" i="3" s="1"/>
  <c r="F439" i="3"/>
  <c r="F274" i="3"/>
  <c r="Q274" i="3"/>
  <c r="I274" i="3" s="1"/>
  <c r="Q332" i="3"/>
  <c r="I332" i="3" s="1"/>
  <c r="F332" i="3"/>
  <c r="Q302" i="3"/>
  <c r="I302" i="3" s="1"/>
  <c r="F302" i="3"/>
  <c r="Q362" i="3"/>
  <c r="I362" i="3" s="1"/>
  <c r="F362" i="3"/>
  <c r="B138" i="4" l="1"/>
  <c r="B509" i="4"/>
  <c r="B482" i="1"/>
  <c r="B510" i="4" s="1"/>
  <c r="B511" i="4"/>
  <c r="B117" i="4"/>
  <c r="B503" i="1"/>
  <c r="B529" i="1" s="1"/>
  <c r="B530" i="1" s="1"/>
  <c r="B577" i="1"/>
  <c r="B135" i="4" s="1"/>
  <c r="B2440" i="4"/>
  <c r="I2" i="3"/>
  <c r="B483" i="1" l="1"/>
  <c r="B512" i="4"/>
  <c r="B484" i="1"/>
  <c r="B574" i="1"/>
  <c r="B570" i="1"/>
  <c r="B573" i="1"/>
  <c r="B131" i="4" s="1"/>
  <c r="B187" i="4"/>
  <c r="B578" i="1"/>
  <c r="B136" i="4" s="1"/>
  <c r="B128" i="4" l="1"/>
  <c r="B132" i="4"/>
  <c r="B513" i="4"/>
  <c r="B485" i="1"/>
  <c r="B500" i="1"/>
  <c r="B499" i="1" s="1"/>
  <c r="B292" i="4"/>
  <c r="B571" i="1"/>
  <c r="B579" i="1"/>
  <c r="B236" i="4"/>
  <c r="B205" i="4"/>
  <c r="B134" i="4" l="1"/>
  <c r="B137" i="4"/>
  <c r="B129" i="4"/>
  <c r="B133" i="4"/>
  <c r="B514" i="4"/>
  <c r="B486" i="1"/>
  <c r="B112" i="4"/>
  <c r="B540" i="1"/>
  <c r="B476" i="1" s="1"/>
  <c r="B294" i="4"/>
  <c r="B572" i="1"/>
  <c r="B130" i="4" s="1"/>
  <c r="B541" i="1" l="1"/>
  <c r="B542" i="1" s="1"/>
  <c r="B543" i="1" s="1"/>
  <c r="B524" i="1" s="1"/>
  <c r="B477" i="1"/>
  <c r="B478" i="1" s="1"/>
  <c r="B479" i="1" s="1"/>
  <c r="B515" i="4"/>
  <c r="B487" i="1"/>
  <c r="B544" i="1"/>
  <c r="B506" i="1" s="1"/>
  <c r="B525" i="1"/>
  <c r="B296" i="4"/>
  <c r="B567" i="1"/>
  <c r="B121" i="4" l="1"/>
  <c r="B125" i="4"/>
  <c r="B516" i="4"/>
  <c r="B488" i="1"/>
  <c r="B504" i="1"/>
  <c r="B505" i="1" s="1"/>
  <c r="B507" i="1"/>
  <c r="B568" i="1"/>
  <c r="B126" i="4" s="1"/>
  <c r="B122" i="4" l="1"/>
  <c r="B517" i="4"/>
  <c r="B489" i="1"/>
  <c r="B569" i="1"/>
  <c r="B127" i="4" s="1"/>
  <c r="B557" i="1"/>
  <c r="B124" i="4" l="1"/>
  <c r="B518" i="4"/>
  <c r="B490" i="1"/>
  <c r="B111" i="4"/>
  <c r="B562" i="1"/>
  <c r="B116" i="4" s="1"/>
  <c r="B95" i="4" l="1"/>
  <c r="B519" i="4"/>
  <c r="B491" i="1"/>
  <c r="B520" i="4" s="1"/>
  <c r="B50" i="4"/>
  <c r="B561" i="1"/>
  <c r="B115" i="4" l="1"/>
  <c r="B118" i="4"/>
  <c r="B51" i="4"/>
  <c r="B546" i="1"/>
  <c r="B52" i="4" l="1"/>
  <c r="B66" i="4"/>
  <c r="B556" i="1"/>
  <c r="B114" i="4" s="1"/>
  <c r="B547" i="1"/>
  <c r="B565" i="1"/>
  <c r="B120" i="4" l="1"/>
  <c r="B123" i="4"/>
  <c r="B113" i="4"/>
  <c r="B119" i="4"/>
  <c r="B97" i="4"/>
  <c r="B548" i="1"/>
  <c r="B100" i="4"/>
  <c r="B89" i="4"/>
  <c r="B96" i="4"/>
  <c r="B98" i="4"/>
  <c r="B99" i="4"/>
  <c r="B94" i="4"/>
  <c r="B81" i="4"/>
  <c r="B68" i="4"/>
  <c r="B69" i="4"/>
  <c r="B73" i="4"/>
  <c r="B54" i="4"/>
  <c r="B55" i="4"/>
  <c r="B34" i="4"/>
  <c r="B33" i="4"/>
  <c r="B42" i="4"/>
  <c r="B35" i="4"/>
  <c r="B53" i="4"/>
  <c r="B550" i="1"/>
  <c r="B45" i="4"/>
  <c r="B46" i="4"/>
  <c r="B43" i="4"/>
  <c r="B44" i="4"/>
  <c r="B90" i="4" l="1"/>
  <c r="B549" i="1"/>
  <c r="B103" i="4" s="1"/>
  <c r="B101" i="4"/>
  <c r="B75" i="4"/>
  <c r="B86" i="4"/>
  <c r="B82" i="4"/>
  <c r="B59" i="4"/>
  <c r="B70" i="4"/>
  <c r="B62" i="4"/>
  <c r="B36" i="4"/>
  <c r="B56" i="4"/>
  <c r="B47" i="4"/>
  <c r="B551" i="1"/>
  <c r="B107" i="4" l="1"/>
  <c r="B104" i="4"/>
  <c r="B108" i="4"/>
  <c r="B74" i="4"/>
  <c r="B102" i="4"/>
  <c r="B87" i="4"/>
  <c r="B91" i="4"/>
  <c r="B79" i="4"/>
  <c r="B83" i="4"/>
  <c r="B71" i="4"/>
  <c r="B76" i="4"/>
  <c r="B60" i="4"/>
  <c r="B63" i="4"/>
  <c r="B48" i="4"/>
  <c r="B57" i="4"/>
  <c r="B37" i="4"/>
  <c r="B40" i="4"/>
  <c r="B67" i="4"/>
  <c r="B552" i="1"/>
  <c r="B109" i="4" l="1"/>
  <c r="B110" i="4"/>
  <c r="B105" i="4"/>
  <c r="B106" i="4"/>
  <c r="B92" i="4"/>
  <c r="B93" i="4"/>
  <c r="B85" i="4"/>
  <c r="B88" i="4"/>
  <c r="B80" i="4"/>
  <c r="B84" i="4"/>
  <c r="B77" i="4"/>
  <c r="B78" i="4"/>
  <c r="B65" i="4"/>
  <c r="B72" i="4"/>
  <c r="B61" i="4"/>
  <c r="B64" i="4"/>
  <c r="B49" i="4"/>
  <c r="B58" i="4"/>
  <c r="B39" i="4"/>
  <c r="B41" i="4"/>
  <c r="B38" i="4"/>
</calcChain>
</file>

<file path=xl/sharedStrings.xml><?xml version="1.0" encoding="utf-8"?>
<sst xmlns="http://schemas.openxmlformats.org/spreadsheetml/2006/main" count="8356" uniqueCount="4566">
  <si>
    <t>ISTI Plant Services</t>
  </si>
  <si>
    <t>Date</t>
  </si>
  <si>
    <t>Unit</t>
  </si>
  <si>
    <t>Fax</t>
  </si>
  <si>
    <t>Phone</t>
  </si>
  <si>
    <t>Vendor:</t>
  </si>
  <si>
    <t>Contact</t>
  </si>
  <si>
    <t>Drilling</t>
  </si>
  <si>
    <t>Buildings</t>
  </si>
  <si>
    <t>Concrete</t>
  </si>
  <si>
    <t>Form Material</t>
  </si>
  <si>
    <t>Rebar</t>
  </si>
  <si>
    <t>Survey</t>
  </si>
  <si>
    <t>Pump Truck</t>
  </si>
  <si>
    <t>Dozer/Dirt Work</t>
  </si>
  <si>
    <t xml:space="preserve"> Material Description</t>
  </si>
  <si>
    <t>Tax Rate</t>
  </si>
  <si>
    <t>Grout</t>
  </si>
  <si>
    <t>Nitrogen</t>
  </si>
  <si>
    <t>Torquing</t>
  </si>
  <si>
    <t>Contract Labor</t>
  </si>
  <si>
    <t>Insulation</t>
  </si>
  <si>
    <t>Pipe</t>
  </si>
  <si>
    <t>Structural</t>
  </si>
  <si>
    <t>Equipment</t>
  </si>
  <si>
    <t>Subtotal</t>
  </si>
  <si>
    <t>Tax</t>
  </si>
  <si>
    <t>Proposed</t>
  </si>
  <si>
    <t>Description</t>
  </si>
  <si>
    <t>Cost Code</t>
  </si>
  <si>
    <t>Job Cost Codes</t>
  </si>
  <si>
    <t>Indirect Costs</t>
  </si>
  <si>
    <t>Construction Equipment</t>
  </si>
  <si>
    <t>Rental Equipment.  Note:  Keep Equipment seperated with different PO #'s.</t>
  </si>
  <si>
    <t>Fuel for Company Vehicles.</t>
  </si>
  <si>
    <t>Oil Changes, Repairs, Other Maintenance to Vehicles.</t>
  </si>
  <si>
    <t>Fuel for Rental Equipment.</t>
  </si>
  <si>
    <t>Fuel for Rental Equipment &amp; Other Equipment used on jobsites.(Not Company owned Vehicles)</t>
  </si>
  <si>
    <t>Concrete Forms</t>
  </si>
  <si>
    <t>Scaffolding</t>
  </si>
  <si>
    <t>Office/Storage Rental</t>
  </si>
  <si>
    <t>Office Trailers &amp; Storage Connex's</t>
  </si>
  <si>
    <t>Portable Bathroom</t>
  </si>
  <si>
    <t>Cleaning Supplies</t>
  </si>
  <si>
    <t>Binders, paper, pens, ink, etc..</t>
  </si>
  <si>
    <t>Ice/Water</t>
  </si>
  <si>
    <t>UPS/Fed EX/USPS</t>
  </si>
  <si>
    <t>Consumables</t>
  </si>
  <si>
    <t>Materials consumed to complete a project.</t>
  </si>
  <si>
    <t>Gases and Cylinder Rentals.</t>
  </si>
  <si>
    <t>Welding Rod &amp; Wire.</t>
  </si>
  <si>
    <t>Grinding Discs, Temp Sticks, Wire Wheels, Cutting Discs, Etc...</t>
  </si>
  <si>
    <t>Safety Equipments and Supplies.</t>
  </si>
  <si>
    <t>Brushes, Rollers, Liners, Coveralls, Disposable Gloves, Sand Paper, Rolls of Poly, Tape, Etc…</t>
  </si>
  <si>
    <t>Materials used for building maintenance/improvements</t>
  </si>
  <si>
    <t>Overhead</t>
  </si>
  <si>
    <t>Utilities</t>
  </si>
  <si>
    <t>Used if temporary power is supplied by a utility company.</t>
  </si>
  <si>
    <t>Waste/Dumpster</t>
  </si>
  <si>
    <t>Any refuse removal/rental fee</t>
  </si>
  <si>
    <t>Service Contacts</t>
  </si>
  <si>
    <t>Maintenance Service Contracts - Copier, Server, Webhosting, etc.</t>
  </si>
  <si>
    <t>Cell Phone</t>
  </si>
  <si>
    <t>Cell Phone Charges</t>
  </si>
  <si>
    <t>Telephone</t>
  </si>
  <si>
    <t>Telephone &amp; Fax Charges</t>
  </si>
  <si>
    <t>Office Furniture</t>
  </si>
  <si>
    <t xml:space="preserve">Furniture, Chairs, Etc. </t>
  </si>
  <si>
    <t>Computer Purchases</t>
  </si>
  <si>
    <t>Computer, Large Printers, Servers, Etc.</t>
  </si>
  <si>
    <t>Computer Software/Accessories</t>
  </si>
  <si>
    <t xml:space="preserve">Software, moitors, keyboard, etc.  </t>
  </si>
  <si>
    <t>IT/Computer Services</t>
  </si>
  <si>
    <t>IT Services</t>
  </si>
  <si>
    <t>Postage</t>
  </si>
  <si>
    <t>FedEx, UPS, Courier Service, Postage Stamps, etc. (not freight)</t>
  </si>
  <si>
    <t>Entertainment &amp; Meals</t>
  </si>
  <si>
    <t>Business Lunch or Client Entertainment</t>
  </si>
  <si>
    <t>Travel</t>
  </si>
  <si>
    <t>Travel Expenses: Hotel &amp; Airfare</t>
  </si>
  <si>
    <t>Travel Meal</t>
  </si>
  <si>
    <t>Meals Expense while traveling</t>
  </si>
  <si>
    <t>Licenses &amp; Fees</t>
  </si>
  <si>
    <t>Lincense Plates, Admin. Fee's, Etc.</t>
  </si>
  <si>
    <t>Building Rent</t>
  </si>
  <si>
    <t>Rent</t>
  </si>
  <si>
    <t>Property Taxes</t>
  </si>
  <si>
    <t>Small Tools</t>
  </si>
  <si>
    <t>Tools under $500.00.  Tools over $500.00 need to be approved and purchase through the corporate office.</t>
  </si>
  <si>
    <t xml:space="preserve">Equipment </t>
  </si>
  <si>
    <t>Tools and Equipment over $500.00.  Must be approved and purchased through the corporate office.</t>
  </si>
  <si>
    <t>Sub-Contracts</t>
  </si>
  <si>
    <t>Drill Piers.</t>
  </si>
  <si>
    <t>NDE (X-Ray)</t>
  </si>
  <si>
    <t>Welding X-Ray/NDE (Non-Destructive Examination)</t>
  </si>
  <si>
    <t>Truck used to Boom and Pump Concrete.</t>
  </si>
  <si>
    <t>Erection of Building, on jobsite, by an outside Supplier/Builder.</t>
  </si>
  <si>
    <t>Survey of Site.</t>
  </si>
  <si>
    <t>Outside services for Excavation.</t>
  </si>
  <si>
    <t>Freight/Shipping</t>
  </si>
  <si>
    <t>Contract Haulers used for shipment of material/equipment/supplies.</t>
  </si>
  <si>
    <t>Contractor suppling grout and installation.</t>
  </si>
  <si>
    <t>Nitrogen provided in a tank/trailer.</t>
  </si>
  <si>
    <t>Hydraulic Torque Down Service.</t>
  </si>
  <si>
    <t>Rig Welder</t>
  </si>
  <si>
    <t>Rig Welders Labor.</t>
  </si>
  <si>
    <t>Rig Welder - Equipment Rental</t>
  </si>
  <si>
    <t>Rig Welder Equipment Rental.</t>
  </si>
  <si>
    <t>Rig Welder - Per Diem</t>
  </si>
  <si>
    <t>Crane Services</t>
  </si>
  <si>
    <t>Operated Crane Service.</t>
  </si>
  <si>
    <t>Stress Relief</t>
  </si>
  <si>
    <t>Heat Treating/PWHT (Post Weld Heat Treat).</t>
  </si>
  <si>
    <t>Maintenance Services</t>
  </si>
  <si>
    <t>Repairs to equipment, other than rental equipment. (Cranes, Welders, Compressors)</t>
  </si>
  <si>
    <t>Outsourced Help.  i.e.  Tom &amp; Jorge work for us, but we pay Manpower who in turn pays them.</t>
  </si>
  <si>
    <t>Materials</t>
  </si>
  <si>
    <t>Forms or Materials used to complete forms.</t>
  </si>
  <si>
    <t>Reinforcement material for foundations, slabs, piers, etc…</t>
  </si>
  <si>
    <t>Bolts purchased to be embedded in concrete.</t>
  </si>
  <si>
    <t>Sand, Gravel, Roadbase, Etc…</t>
  </si>
  <si>
    <t>Pipe ordered in various lengths.</t>
  </si>
  <si>
    <t>Pipe Fittings (Cplg's, Unions, Tee's, Flg's. WOL's, Etc.)</t>
  </si>
  <si>
    <t>All gaskets for flanges</t>
  </si>
  <si>
    <t>Stud bolts for flanges</t>
  </si>
  <si>
    <t>Polyken Tape, Primer, Epoxy Coating, Etc…</t>
  </si>
  <si>
    <t>Valves.</t>
  </si>
  <si>
    <t>Steel for Skid, Racks, Fasteners and other Steel Support Structures.</t>
  </si>
  <si>
    <t>Equipment purchased to be installed on jobsite.</t>
  </si>
  <si>
    <t>Grout purchased to be installed by ISTI.</t>
  </si>
  <si>
    <t>Insulation:  Mineral Wool, Urethane, Calcium</t>
  </si>
  <si>
    <t>Sheets,  Alum. Elbows, Etc.</t>
  </si>
  <si>
    <t>Screws, Hog Rings, Banding Seals, Tape, Etc.</t>
  </si>
  <si>
    <t>Paint &amp; Coating</t>
  </si>
  <si>
    <t>Paint, Primer, Chemicals, Etc…</t>
  </si>
  <si>
    <t>Steel Grit, Slag, Blasting Sand, Etc…</t>
  </si>
  <si>
    <t>Electrical</t>
  </si>
  <si>
    <t>Electrical Supplies</t>
  </si>
  <si>
    <t>Conduit &amp; Conduit Fittings</t>
  </si>
  <si>
    <t>Tubing &amp; Tube Fittings.</t>
  </si>
  <si>
    <t>General &amp; Administrative Costs</t>
  </si>
  <si>
    <t>Accounting Fees</t>
  </si>
  <si>
    <t>Accounting Services</t>
  </si>
  <si>
    <t>Advertising</t>
  </si>
  <si>
    <t>Dental Insurance</t>
  </si>
  <si>
    <t>Employee Dental &amp; Life Insurance</t>
  </si>
  <si>
    <t>Health Insurance</t>
  </si>
  <si>
    <t>Employee Health Insurance</t>
  </si>
  <si>
    <t>Legal Fees</t>
  </si>
  <si>
    <t>Legal Services</t>
  </si>
  <si>
    <t>Note Payable</t>
  </si>
  <si>
    <t>Line of Credit First National Bank</t>
  </si>
  <si>
    <t>Interest Expense</t>
  </si>
  <si>
    <t>Interest due to Open Loans or Notes.</t>
  </si>
  <si>
    <t>Medical Expense</t>
  </si>
  <si>
    <t>Medical or First Aid Fees</t>
  </si>
  <si>
    <t>Vehicle Purchase</t>
  </si>
  <si>
    <t>New Vehicle purchases.</t>
  </si>
  <si>
    <t>General Liablity</t>
  </si>
  <si>
    <t>General Liablitiy/Umbrella Insurance/Auto Insurance</t>
  </si>
  <si>
    <t>Workman's Comp</t>
  </si>
  <si>
    <t>Workman's Comp. Insurance Charges</t>
  </si>
  <si>
    <t>Bank Charges</t>
  </si>
  <si>
    <t>Bank Fees &amp; Charges</t>
  </si>
  <si>
    <t>Contributions</t>
  </si>
  <si>
    <t>Charitable Contributions.</t>
  </si>
  <si>
    <t>Anchor Bolts/Embeds</t>
  </si>
  <si>
    <t>Backfill</t>
  </si>
  <si>
    <t>Pipe Fittings</t>
  </si>
  <si>
    <t>Gaskets</t>
  </si>
  <si>
    <t>Stud Bolts</t>
  </si>
  <si>
    <t>Pipe Coating</t>
  </si>
  <si>
    <t>Valves</t>
  </si>
  <si>
    <t>Insul. Accessories</t>
  </si>
  <si>
    <t>Blasting Material</t>
  </si>
  <si>
    <t>Conduit &amp; Fittings</t>
  </si>
  <si>
    <t>Tubing &amp; Tube Fittings</t>
  </si>
  <si>
    <t>Insulation Metal</t>
  </si>
  <si>
    <t>Fuel</t>
  </si>
  <si>
    <t>Repairs &amp; Maintenance</t>
  </si>
  <si>
    <t>Dyed (Off-Road)  Diesel Fuel</t>
  </si>
  <si>
    <t>Gasoline/Diesel Fuel</t>
  </si>
  <si>
    <t>Form Rental</t>
  </si>
  <si>
    <t>Scaffolding Rental</t>
  </si>
  <si>
    <t>Portable Toilets</t>
  </si>
  <si>
    <t>Office Supplies</t>
  </si>
  <si>
    <t>Water/Ice</t>
  </si>
  <si>
    <t>Shipping Fee</t>
  </si>
  <si>
    <t>Gases</t>
  </si>
  <si>
    <t>Welding Rod</t>
  </si>
  <si>
    <t>Welding Consumables</t>
  </si>
  <si>
    <t>Safety Supplies</t>
  </si>
  <si>
    <t>Paint/Blast Consumables</t>
  </si>
  <si>
    <t>Mainenance/Improvements</t>
  </si>
  <si>
    <t>Tulsa, OK 74116</t>
  </si>
  <si>
    <t>P. 918.234.1097</t>
  </si>
  <si>
    <t>F. 918.438.2536</t>
  </si>
  <si>
    <t>PO No.</t>
  </si>
  <si>
    <t>Rate</t>
  </si>
  <si>
    <t>Qty.</t>
  </si>
  <si>
    <t>Vendor</t>
  </si>
  <si>
    <t>Ship To:</t>
  </si>
  <si>
    <t>Item</t>
  </si>
  <si>
    <t>Amount</t>
  </si>
  <si>
    <t>Contact:</t>
  </si>
  <si>
    <t>Phone/Fax:</t>
  </si>
  <si>
    <t>Job Type:</t>
  </si>
  <si>
    <t>Field/Fabrication Job</t>
  </si>
  <si>
    <t>Bill from 2</t>
  </si>
  <si>
    <t>Bill from 3</t>
  </si>
  <si>
    <t>4 States FRC</t>
  </si>
  <si>
    <t>5600 Mickey Dr. Bldg. A</t>
  </si>
  <si>
    <t>Farmington, NM 87402</t>
  </si>
  <si>
    <t>505.327.6534</t>
  </si>
  <si>
    <t>Burleson, TX 76028</t>
  </si>
  <si>
    <t>Fort Worth, TX 76119</t>
  </si>
  <si>
    <t>Tulsa, OK 74104</t>
  </si>
  <si>
    <t>Accurate Fire Equipment Co. Inc.</t>
  </si>
  <si>
    <t>10528 East 12th St.</t>
  </si>
  <si>
    <t>Tulsa, OK 74128</t>
  </si>
  <si>
    <t>437-5572</t>
  </si>
  <si>
    <t>437-5573</t>
  </si>
  <si>
    <t>Ace Industrial Supply, Inc.</t>
  </si>
  <si>
    <t>7535 San Fernando Blvd.</t>
  </si>
  <si>
    <t>Burbank, CA 91505-1044</t>
  </si>
  <si>
    <t>800-223-3129</t>
  </si>
  <si>
    <t>Ace Pumping</t>
  </si>
  <si>
    <t>PO Box1176</t>
  </si>
  <si>
    <t>Grandbury, TX 76048</t>
  </si>
  <si>
    <t>817-573-5005</t>
  </si>
  <si>
    <t>817-573-9718</t>
  </si>
  <si>
    <t>Admiral Express Office Supply</t>
  </si>
  <si>
    <t>P.O. Box 22155, Dept. 1600</t>
  </si>
  <si>
    <t>Tulsa, OK 74121-2155</t>
  </si>
  <si>
    <t>918-249-4081</t>
  </si>
  <si>
    <t>918-249-4083</t>
  </si>
  <si>
    <t>Advanced Industrial Solutions LLC</t>
  </si>
  <si>
    <t>PO BOX 647</t>
  </si>
  <si>
    <t>COLLINSVILLE OK 74021</t>
  </si>
  <si>
    <t>371-7500</t>
  </si>
  <si>
    <t>371-8799</t>
  </si>
  <si>
    <t>Advanced Inspection Technologies, Inc.</t>
  </si>
  <si>
    <t>3820 Charles Page Blvd.</t>
  </si>
  <si>
    <t>Tulsa, OK 74127</t>
  </si>
  <si>
    <t>918-584-4677</t>
  </si>
  <si>
    <t>918-584-4686</t>
  </si>
  <si>
    <t>Aeon PEC</t>
  </si>
  <si>
    <t>631 Airport Drive</t>
  </si>
  <si>
    <t>Shreveport, LA 71107</t>
  </si>
  <si>
    <t>318-221-0122</t>
  </si>
  <si>
    <t>Affordable Automotive</t>
  </si>
  <si>
    <t>Aggreko, LLC</t>
  </si>
  <si>
    <t>112 N. Cooley Dr.</t>
  </si>
  <si>
    <t>Oklahoma City, OK 73127</t>
  </si>
  <si>
    <t>405.823.3763</t>
  </si>
  <si>
    <t>800.536.9084</t>
  </si>
  <si>
    <t>Ahern Rentals</t>
  </si>
  <si>
    <t>4241 S. Arville St.</t>
  </si>
  <si>
    <t>Las Vegas, NV 89103-3713</t>
  </si>
  <si>
    <t>817.319.0884</t>
  </si>
  <si>
    <t>Air Power, Inc.</t>
  </si>
  <si>
    <t>PO Box 544</t>
  </si>
  <si>
    <t>Mabelvale, Arkansas 72103</t>
  </si>
  <si>
    <t>439-9795</t>
  </si>
  <si>
    <t>439-9728</t>
  </si>
  <si>
    <t>Airgas - Mid-South</t>
  </si>
  <si>
    <t>PO Box 676015</t>
  </si>
  <si>
    <t>Dallas, TX 75067-6015</t>
  </si>
  <si>
    <t>918-423-1306</t>
  </si>
  <si>
    <t>866.728.5385</t>
  </si>
  <si>
    <t>Airgas Safety, Inc.</t>
  </si>
  <si>
    <t>PO BOX 951884</t>
  </si>
  <si>
    <t>DALLAS TX 75395-1884</t>
  </si>
  <si>
    <t>(800) 558-8900, x318</t>
  </si>
  <si>
    <t>(866) 803-1536</t>
  </si>
  <si>
    <t>Airgas Southwest</t>
  </si>
  <si>
    <t>PO Box 676031</t>
  </si>
  <si>
    <t>Dallas, TX 75267-6031</t>
  </si>
  <si>
    <t>806-373-4248</t>
  </si>
  <si>
    <t>817-4292254</t>
  </si>
  <si>
    <t>Airgas, Inc</t>
  </si>
  <si>
    <t>PO Box 1152</t>
  </si>
  <si>
    <t>Tulsa, OK 74101</t>
  </si>
  <si>
    <t>585-2611</t>
  </si>
  <si>
    <t>Airtech</t>
  </si>
  <si>
    <t>13100 E 101St St N</t>
  </si>
  <si>
    <t>Owasso, OK 74055</t>
  </si>
  <si>
    <t>918-693-0299</t>
  </si>
  <si>
    <t>AJ AUTO GROUP</t>
  </si>
  <si>
    <t>Alere Toxicology Services, Inc.</t>
  </si>
  <si>
    <t>PO Box 122545, Dept. 2545</t>
  </si>
  <si>
    <t>Dallas, TX 75312-2545</t>
  </si>
  <si>
    <t>All Maintenance Supply</t>
  </si>
  <si>
    <t>PO BOX 470541</t>
  </si>
  <si>
    <t>TULSA OK 74147</t>
  </si>
  <si>
    <t>628-0100</t>
  </si>
  <si>
    <t>All Saw Service Inc.</t>
  </si>
  <si>
    <t>4602 E 11th</t>
  </si>
  <si>
    <t>Tulsa, OK 74112</t>
  </si>
  <si>
    <t>All Size Bolt Co.</t>
  </si>
  <si>
    <t>4303-B Irving Blvd.</t>
  </si>
  <si>
    <t>Dallas, TX 75247</t>
  </si>
  <si>
    <t>214.943.7576</t>
  </si>
  <si>
    <t>214.943.4133</t>
  </si>
  <si>
    <t>Allan Caviness, Land Surveyor</t>
  </si>
  <si>
    <t>1420 Terry Dr.</t>
  </si>
  <si>
    <t>Aledo, TX 76008</t>
  </si>
  <si>
    <t>817-246-5145</t>
  </si>
  <si>
    <t>817-246-5176</t>
  </si>
  <si>
    <t>Allied Industrial Supply</t>
  </si>
  <si>
    <t>PO Box 472263</t>
  </si>
  <si>
    <t>Tulsa, OK 74147</t>
  </si>
  <si>
    <t>918.836.9183</t>
  </si>
  <si>
    <t>918.836.9186</t>
  </si>
  <si>
    <t>Allied Waste Services #538-Fort Worth</t>
  </si>
  <si>
    <t>PO Box 78829</t>
  </si>
  <si>
    <t>Phoenix, AZ 85062-8829</t>
  </si>
  <si>
    <t>817-332-7301</t>
  </si>
  <si>
    <t>817-831-7469</t>
  </si>
  <si>
    <t>Allied Waste Services (Republic Services)</t>
  </si>
  <si>
    <t>13630 Fondren Road</t>
  </si>
  <si>
    <t>Houston, TX 77017</t>
  </si>
  <si>
    <t>(713) 937-9955</t>
  </si>
  <si>
    <t>Alloy Welding Supply</t>
  </si>
  <si>
    <t>1717 HWY 97 North</t>
  </si>
  <si>
    <t>Sapulpa, OK  74066</t>
  </si>
  <si>
    <t>227-3085</t>
  </si>
  <si>
    <t>227-1860</t>
  </si>
  <si>
    <t>Allstate</t>
  </si>
  <si>
    <t>PO Box 650562</t>
  </si>
  <si>
    <t>Dallas, TX 75265-0562</t>
  </si>
  <si>
    <t>Allsup's</t>
  </si>
  <si>
    <t>Alpine Site Services, Inc.</t>
  </si>
  <si>
    <t>5990 Kipling Parkway, Suite 001</t>
  </si>
  <si>
    <t>Arvada, CO 80004</t>
  </si>
  <si>
    <t>303.420.0048</t>
  </si>
  <si>
    <t>303.431.4843</t>
  </si>
  <si>
    <t>AMC Southroads</t>
  </si>
  <si>
    <t>Ameracrane and Hoist LLC</t>
  </si>
  <si>
    <t>PO Box 1467</t>
  </si>
  <si>
    <t>Owasso, OK 74055-1467</t>
  </si>
  <si>
    <t>274 3880</t>
  </si>
  <si>
    <t>437-4778</t>
  </si>
  <si>
    <t>American Airlines</t>
  </si>
  <si>
    <t>American Chamber of Commerce Resources</t>
  </si>
  <si>
    <t>65 East Wacker Place, Suite 1804</t>
  </si>
  <si>
    <t>Chicago, IL 60601</t>
  </si>
  <si>
    <t>American Crating Co., Inc.</t>
  </si>
  <si>
    <t>1819 N GARNETT RD</t>
  </si>
  <si>
    <t>TULSA OK 74116</t>
  </si>
  <si>
    <t>425-8787</t>
  </si>
  <si>
    <t>425-8585</t>
  </si>
  <si>
    <t>American Express-43009</t>
  </si>
  <si>
    <t>American Express-71009</t>
  </si>
  <si>
    <t>Michael Allain</t>
  </si>
  <si>
    <t>American Express Blue-52007 (Noe)</t>
  </si>
  <si>
    <t>PO Box 360002</t>
  </si>
  <si>
    <t>FT Lauderdale, FL 33336-0002</t>
  </si>
  <si>
    <t>American Inn</t>
  </si>
  <si>
    <t>American Overhead Door, Inc.</t>
  </si>
  <si>
    <t>3829 W. Apache</t>
  </si>
  <si>
    <t>Tulsa, OK 74115</t>
  </si>
  <si>
    <t>918.834.5795</t>
  </si>
  <si>
    <t>918.834.8714</t>
  </si>
  <si>
    <t>American Pipe Bending Co.</t>
  </si>
  <si>
    <t>3207 Dawson Road</t>
  </si>
  <si>
    <t>Tulsa, OK 74110</t>
  </si>
  <si>
    <t>918.749.2363</t>
  </si>
  <si>
    <t>918.834.5910</t>
  </si>
  <si>
    <t>American Piping Inspection</t>
  </si>
  <si>
    <t>17110 East Pine Street</t>
  </si>
  <si>
    <t>234.6300</t>
  </si>
  <si>
    <t>American Transfer &amp; Storage Company, Inc.</t>
  </si>
  <si>
    <t>110 South 129th East Avenue</t>
  </si>
  <si>
    <t>Tulsa, OK 74169-0506</t>
  </si>
  <si>
    <t>918-437-9300</t>
  </si>
  <si>
    <t>American Waste Control, Inc.</t>
  </si>
  <si>
    <t>1420 W. 35th ST.</t>
  </si>
  <si>
    <t>Tulsa, OK 74107-3814</t>
  </si>
  <si>
    <t>446-0023</t>
  </si>
  <si>
    <t>446-2903</t>
  </si>
  <si>
    <t>AmSan</t>
  </si>
  <si>
    <t>PO Box 848392</t>
  </si>
  <si>
    <t>Dallas, TX 75284-8392</t>
  </si>
  <si>
    <t>918-836-9131 (Tulsa)</t>
  </si>
  <si>
    <t>Animas Steel Supply</t>
  </si>
  <si>
    <t>281-C South Skyline Dr.</t>
  </si>
  <si>
    <t>Durango, CO 81303</t>
  </si>
  <si>
    <t>970.259.7932</t>
  </si>
  <si>
    <t>APAC-Oklahoma, Inc</t>
  </si>
  <si>
    <t>PO Box 580670</t>
  </si>
  <si>
    <t>Tulsa, OK 74158-0670</t>
  </si>
  <si>
    <t>918-438-2020</t>
  </si>
  <si>
    <t>Applied Controls Systems Integration</t>
  </si>
  <si>
    <t>PO BOX 471736</t>
  </si>
  <si>
    <t>TULSA, OK 74147</t>
  </si>
  <si>
    <t>259-0020</t>
  </si>
  <si>
    <t>259-0019</t>
  </si>
  <si>
    <t>Applied Industrial Technologies</t>
  </si>
  <si>
    <t>8153 East 46th Street</t>
  </si>
  <si>
    <t>Tulsa, OK 74145-4801</t>
  </si>
  <si>
    <t>918.622.9192</t>
  </si>
  <si>
    <t>918.622.4246</t>
  </si>
  <si>
    <t>AREA  Waste Solutions, Inc.</t>
  </si>
  <si>
    <t>PO Box 1149</t>
  </si>
  <si>
    <t>Burleson, TX 76097</t>
  </si>
  <si>
    <t>817.295.5900</t>
  </si>
  <si>
    <t>Arlington Disposal</t>
  </si>
  <si>
    <t>1212 Harrison Ave.</t>
  </si>
  <si>
    <t>Arlington, TX 76011</t>
  </si>
  <si>
    <t>Arrow Concrete Company</t>
  </si>
  <si>
    <t>1601 East Houston</t>
  </si>
  <si>
    <t>Broken Arrow, OK 74012-4407</t>
  </si>
  <si>
    <t>918.258.8693</t>
  </si>
  <si>
    <t>918.258.9376</t>
  </si>
  <si>
    <t>ASG Consulting, Inc.</t>
  </si>
  <si>
    <t>7116 S. Mingo Rd., Ste. 107</t>
  </si>
  <si>
    <t>Tulsa, OK 74133</t>
  </si>
  <si>
    <t>628.7646</t>
  </si>
  <si>
    <t>Assurance Fire Safety &amp; Training</t>
  </si>
  <si>
    <t>PO Box 974</t>
  </si>
  <si>
    <t>Lovington, NM 88260</t>
  </si>
  <si>
    <t>575.396.7004</t>
  </si>
  <si>
    <t>Assurant Employee Benefits</t>
  </si>
  <si>
    <t>PO Box 842573</t>
  </si>
  <si>
    <t>Kansas City, MO 64184-2573</t>
  </si>
  <si>
    <t>1-800-456-9194 x2648</t>
  </si>
  <si>
    <t>At Your Service, formerly Fresh Water Por</t>
  </si>
  <si>
    <t>PO BOX 1676</t>
  </si>
  <si>
    <t>OWASSO OK 74055</t>
  </si>
  <si>
    <t>272-0568</t>
  </si>
  <si>
    <t>272-2210</t>
  </si>
  <si>
    <t>Austin Distributing</t>
  </si>
  <si>
    <t>PO Box 7890</t>
  </si>
  <si>
    <t>Amarillo, TX 79114-7890</t>
  </si>
  <si>
    <t>806.350.8030</t>
  </si>
  <si>
    <t>Automated Business Concepts, Inc.</t>
  </si>
  <si>
    <t>3401 Youree Dr.</t>
  </si>
  <si>
    <t>Shreveport, LA 71105</t>
  </si>
  <si>
    <t>318.868.0012</t>
  </si>
  <si>
    <t>Aztec Rental Services</t>
  </si>
  <si>
    <t>P.O. Box 924616</t>
  </si>
  <si>
    <t>Houston, TX 77292-4616</t>
  </si>
  <si>
    <t>(713) 681-1383</t>
  </si>
  <si>
    <t>(713) 681-4074</t>
  </si>
  <si>
    <t>B &amp; C Portable Toilets</t>
  </si>
  <si>
    <t>PO BOX 1582</t>
  </si>
  <si>
    <t>PAMPA TX 79066</t>
  </si>
  <si>
    <t>(806) 665-4463</t>
  </si>
  <si>
    <t>(806) 665-1463</t>
  </si>
  <si>
    <t>B &amp; W Chemical Toilets</t>
  </si>
  <si>
    <t>4500 S. State Hwy. 349</t>
  </si>
  <si>
    <t>Midland, TX 79706</t>
  </si>
  <si>
    <t>432.685.1082</t>
  </si>
  <si>
    <t>432.685.1381</t>
  </si>
  <si>
    <t>BarnHart Crane</t>
  </si>
  <si>
    <t>111 Slaton Hwy.</t>
  </si>
  <si>
    <t>Lubbock, TX 79404</t>
  </si>
  <si>
    <t>806.789.7525</t>
  </si>
  <si>
    <t>806.748.8517</t>
  </si>
  <si>
    <t>Basin Coop Inc.</t>
  </si>
  <si>
    <t>Battery USA</t>
  </si>
  <si>
    <t>Beaver Express, LLC</t>
  </si>
  <si>
    <t>205 North Yale</t>
  </si>
  <si>
    <t>Tulsa, OK 74135</t>
  </si>
  <si>
    <t>836-0833</t>
  </si>
  <si>
    <t>Bendmaster's Inc.</t>
  </si>
  <si>
    <t>1702 East 6th</t>
  </si>
  <si>
    <t>918.585.3755</t>
  </si>
  <si>
    <t>918.585.2818</t>
  </si>
  <si>
    <t>Berendsen Fluid Power, Inc.</t>
  </si>
  <si>
    <t>401 S. Boston, Ste. 1200</t>
  </si>
  <si>
    <t>Tulsa, OK 74103-4013</t>
  </si>
  <si>
    <t>918.622.3781</t>
  </si>
  <si>
    <t>918.581.5180</t>
  </si>
  <si>
    <t>Bethesda Water Supply Corp.</t>
  </si>
  <si>
    <t>PO Box 130</t>
  </si>
  <si>
    <t>817.295.2131</t>
  </si>
  <si>
    <t>Big Red Fasteners</t>
  </si>
  <si>
    <t>608 N. Walnut Ave.</t>
  </si>
  <si>
    <t>Broken Arrow, OK 74012</t>
  </si>
  <si>
    <t>251-7291</t>
  </si>
  <si>
    <t>251-7311</t>
  </si>
  <si>
    <t>Big Red Tool</t>
  </si>
  <si>
    <t>2010 San Juan Blvd.</t>
  </si>
  <si>
    <t>Farmington, NM 57401</t>
  </si>
  <si>
    <t>505.325.5045</t>
  </si>
  <si>
    <t>Big Six Torque &amp; Test LLC</t>
  </si>
  <si>
    <t>PO Box 401</t>
  </si>
  <si>
    <t>Sweet Home, TX 77987</t>
  </si>
  <si>
    <t>361.293.3682</t>
  </si>
  <si>
    <t>361.293.2476</t>
  </si>
  <si>
    <t>Big State X-Ray, Inc.</t>
  </si>
  <si>
    <t>PO Box 520</t>
  </si>
  <si>
    <t>Chickasha, OK 74112</t>
  </si>
  <si>
    <t>Blasting Specialties</t>
  </si>
  <si>
    <t>5416 S. 108th E. Ave.</t>
  </si>
  <si>
    <t>Tulsa, OK 74146</t>
  </si>
  <si>
    <t>Blue Moose Outdoor Portables</t>
  </si>
  <si>
    <t>21255 N COUNTY ROAD 3130</t>
  </si>
  <si>
    <t>ELMORE CITY OK 73433-9749</t>
  </si>
  <si>
    <t>(580) 788-2747</t>
  </si>
  <si>
    <t>Bob's John's</t>
  </si>
  <si>
    <t>406 Snowcap Lane</t>
  </si>
  <si>
    <t>970.247.4131</t>
  </si>
  <si>
    <t>Bob Bauter Trucking, LLC</t>
  </si>
  <si>
    <t>PO Box 1268</t>
  </si>
  <si>
    <t>Jenks, OK 74037</t>
  </si>
  <si>
    <t>Bodycote</t>
  </si>
  <si>
    <t>PO Box 201745</t>
  </si>
  <si>
    <t>Dallas, TX 75320-1745</t>
  </si>
  <si>
    <t>627-7324</t>
  </si>
  <si>
    <t>627-0008</t>
  </si>
  <si>
    <t>Bond Painting Corporation</t>
  </si>
  <si>
    <t>17600 E. Admiral Place</t>
  </si>
  <si>
    <t>Borg Compressed Steel Corp</t>
  </si>
  <si>
    <t>BP Exchange LLC</t>
  </si>
  <si>
    <t>10828 E. Newton ST. Suite 113</t>
  </si>
  <si>
    <t>Tulsa,OK 74116</t>
  </si>
  <si>
    <t>438-9058</t>
  </si>
  <si>
    <t>438-2298</t>
  </si>
  <si>
    <t>Brady Welding &amp; Machine Shop, Inc.</t>
  </si>
  <si>
    <t>PO Box 788</t>
  </si>
  <si>
    <t>Healdton, OK 73438</t>
  </si>
  <si>
    <t>580-229-1168</t>
  </si>
  <si>
    <t>580-229-1177</t>
  </si>
  <si>
    <t>Brazos Rock, Inc.</t>
  </si>
  <si>
    <t>414 Daniel Road</t>
  </si>
  <si>
    <t>Weatherford, TX 76087</t>
  </si>
  <si>
    <t>817-597-0693</t>
  </si>
  <si>
    <t>Brennan Oil Company</t>
  </si>
  <si>
    <t>26273 Hwy. 160 South</t>
  </si>
  <si>
    <t>Durango, CO 81302-1068</t>
  </si>
  <si>
    <t>970.247.3054</t>
  </si>
  <si>
    <t>Broken Arrow Electric Supply</t>
  </si>
  <si>
    <t>2350 W. Vancouver</t>
  </si>
  <si>
    <t>258-3581</t>
  </si>
  <si>
    <t>251-3799</t>
  </si>
  <si>
    <t>Brumley Development, LLC</t>
  </si>
  <si>
    <t>13714 Hwy. 171</t>
  </si>
  <si>
    <t>Mansfield, LA 71052</t>
  </si>
  <si>
    <t>318.872.6320</t>
  </si>
  <si>
    <t>318.872.3351</t>
  </si>
  <si>
    <t>Brundage Bone Concrete Pumping</t>
  </si>
  <si>
    <t>PO Box 202719</t>
  </si>
  <si>
    <t>Dallas, TX 75320-2719</t>
  </si>
  <si>
    <t>432.770.7754</t>
  </si>
  <si>
    <t>806.795.1455</t>
  </si>
  <si>
    <t>Bryant Industrial Construction Inc</t>
  </si>
  <si>
    <t>6802 South 65 West Avenue</t>
  </si>
  <si>
    <t>Tulsa, OK 74131</t>
  </si>
  <si>
    <t>446-1481</t>
  </si>
  <si>
    <t>Buffalo Gap I &amp; E Co., Inc.</t>
  </si>
  <si>
    <t>PO Box 974404</t>
  </si>
  <si>
    <t>Dallas, TX 75397-4404</t>
  </si>
  <si>
    <t>BW Technologies</t>
  </si>
  <si>
    <t>3279 W. Pioneer Parkway</t>
  </si>
  <si>
    <t>Arlington, TX</t>
  </si>
  <si>
    <t>888-749-8878</t>
  </si>
  <si>
    <t>817-274-8941</t>
  </si>
  <si>
    <t>C-4</t>
  </si>
  <si>
    <t>Dept. 1246</t>
  </si>
  <si>
    <t>Tulsa, OK 74182</t>
  </si>
  <si>
    <t>835-2323</t>
  </si>
  <si>
    <t>835-0715</t>
  </si>
  <si>
    <t>C-K &amp; W</t>
  </si>
  <si>
    <t>8545 East. 41st.</t>
  </si>
  <si>
    <t>Tulsa, OK 74145</t>
  </si>
  <si>
    <t>583-9151</t>
  </si>
  <si>
    <t>583-9169</t>
  </si>
  <si>
    <t>C.S. Aguirre &amp; Sons, Inc.</t>
  </si>
  <si>
    <t>PO Box 70037</t>
  </si>
  <si>
    <t>Odessa, TX 79769-1037</t>
  </si>
  <si>
    <t>432.381.5221</t>
  </si>
  <si>
    <t>432.381.5237</t>
  </si>
  <si>
    <t>Capps Rent-A-Car, Inc.</t>
  </si>
  <si>
    <t>8555 John Carpenter Fwy.</t>
  </si>
  <si>
    <t>Carboline Co.</t>
  </si>
  <si>
    <t>PO Box 931942</t>
  </si>
  <si>
    <t>Cleveland, OH 44193-0004</t>
  </si>
  <si>
    <t>314-644-1000</t>
  </si>
  <si>
    <t>314-644-4617</t>
  </si>
  <si>
    <t>Cardinal's Corner</t>
  </si>
  <si>
    <t>Cartridge World</t>
  </si>
  <si>
    <t>11161 East 31st Street</t>
  </si>
  <si>
    <t>270-1300</t>
  </si>
  <si>
    <t>828-0129</t>
  </si>
  <si>
    <t>Cascade Bottled Water</t>
  </si>
  <si>
    <t>214 S. Fairview Ave.</t>
  </si>
  <si>
    <t>Farmington, NM 87401</t>
  </si>
  <si>
    <t>505.325.1859</t>
  </si>
  <si>
    <t>Cash</t>
  </si>
  <si>
    <t>Casters Of Oklahoma, Inc</t>
  </si>
  <si>
    <t>11740 E. 11th Street</t>
  </si>
  <si>
    <t>Tulsa, Ok74128-4402</t>
  </si>
  <si>
    <t>918-359-1900</t>
  </si>
  <si>
    <t>918-359-3900</t>
  </si>
  <si>
    <t>Central States Orthopedic</t>
  </si>
  <si>
    <t>PO Box 22063</t>
  </si>
  <si>
    <t>Tulsa, OK 74121-2063</t>
  </si>
  <si>
    <t>918-481-2767</t>
  </si>
  <si>
    <t>Centro, Inc.</t>
  </si>
  <si>
    <t>PO Box 1000, Dept. #532</t>
  </si>
  <si>
    <t>Memphis, TN 38148-0532</t>
  </si>
  <si>
    <t>CETCO Oilfield Services</t>
  </si>
  <si>
    <t>PO Box 202172</t>
  </si>
  <si>
    <t>Dallas, TX 75320</t>
  </si>
  <si>
    <t>Chromalox, Inc.</t>
  </si>
  <si>
    <t>103 GAMMA DRIVE</t>
  </si>
  <si>
    <t>PITTSBURGH PA 15238</t>
  </si>
  <si>
    <t>(918) 252-7912</t>
  </si>
  <si>
    <t>(918) 252-7914</t>
  </si>
  <si>
    <t>Circle V Specialized, Inc.</t>
  </si>
  <si>
    <t>11301 W. 57th Place South</t>
  </si>
  <si>
    <t>Sand Springs, OK74063</t>
  </si>
  <si>
    <t>447-3704</t>
  </si>
  <si>
    <t>447-3706</t>
  </si>
  <si>
    <t>Cisper Welding, Inc.</t>
  </si>
  <si>
    <t>15681 East 590</t>
  </si>
  <si>
    <t>Inola, OK 74036</t>
  </si>
  <si>
    <t>918.543.7755</t>
  </si>
  <si>
    <t>918.543.7799</t>
  </si>
  <si>
    <t>City Pipe &amp; Supply Corp.</t>
  </si>
  <si>
    <t>PO Box 946</t>
  </si>
  <si>
    <t>Odessa, TX 79760</t>
  </si>
  <si>
    <t>432.332.1541</t>
  </si>
  <si>
    <t>Cleburne Welding &amp; Industrial Supply</t>
  </si>
  <si>
    <t>2405 N. Main</t>
  </si>
  <si>
    <t>-Cleburne, TX 76033</t>
  </si>
  <si>
    <t>(817) 645-4703</t>
  </si>
  <si>
    <t>(817) 645-8543</t>
  </si>
  <si>
    <t>Compressor &amp; Maintenance Solutions, LLC</t>
  </si>
  <si>
    <t>PO Box 1424</t>
  </si>
  <si>
    <t>Mannford, OK 74044</t>
  </si>
  <si>
    <t>Con-Serv Inc.</t>
  </si>
  <si>
    <t>6600 Aviation Blvd.</t>
  </si>
  <si>
    <t>Georgetown, SC 29440</t>
  </si>
  <si>
    <t>843.546.1044</t>
  </si>
  <si>
    <t>843.546.1055</t>
  </si>
  <si>
    <t>Concentra Medical Centers</t>
  </si>
  <si>
    <t>P.O. Box 75410</t>
  </si>
  <si>
    <t>Oklahoma City, OK 73147</t>
  </si>
  <si>
    <t>888-942-8455</t>
  </si>
  <si>
    <t>405-949-9352</t>
  </si>
  <si>
    <t>Concrete Equipment &amp; Supply</t>
  </si>
  <si>
    <t>145 W. Main ST</t>
  </si>
  <si>
    <t>Silt, CO 81652</t>
  </si>
  <si>
    <t>970-876-5662</t>
  </si>
  <si>
    <t>970-876-5690</t>
  </si>
  <si>
    <t>Crane Services, Inc.</t>
  </si>
  <si>
    <t>5050 Murry Rd.</t>
  </si>
  <si>
    <t>Albuquerque, NM 87105</t>
  </si>
  <si>
    <t>505.877.1100</t>
  </si>
  <si>
    <t>CRC Evans Supply</t>
  </si>
  <si>
    <t>PO Box 844639</t>
  </si>
  <si>
    <t>Dallas, TX 75284-4639</t>
  </si>
  <si>
    <t>438-1050</t>
  </si>
  <si>
    <t>438-0368</t>
  </si>
  <si>
    <t>Crown Products</t>
  </si>
  <si>
    <t>PO Box 21228, Dept. 104</t>
  </si>
  <si>
    <t>Tulsa, OK 74121-1228</t>
  </si>
  <si>
    <t>446-4591</t>
  </si>
  <si>
    <t>446-4743</t>
  </si>
  <si>
    <t>Crystal Clean</t>
  </si>
  <si>
    <t>13621 Collections Center Drive</t>
  </si>
  <si>
    <t>CHICAGO, IL 60693-0136</t>
  </si>
  <si>
    <t>877.938.7948</t>
  </si>
  <si>
    <t>CULLIGAN- 217653- SINCLAIR DELIVERY</t>
  </si>
  <si>
    <t>PO BOX 9697</t>
  </si>
  <si>
    <t>TULSA, OK 74157-0697</t>
  </si>
  <si>
    <t>918.665.1823</t>
  </si>
  <si>
    <t>918.383.1823</t>
  </si>
  <si>
    <t>Culligan Water - Texas</t>
  </si>
  <si>
    <t>PO Box 1450, Northwest 1520</t>
  </si>
  <si>
    <t>Minneapolis, MN 55485</t>
  </si>
  <si>
    <t>972.590.2374</t>
  </si>
  <si>
    <t>Custom Truck &amp; Equipment</t>
  </si>
  <si>
    <t>7701 East 24 Highway</t>
  </si>
  <si>
    <t>Kansas City, MO 64125</t>
  </si>
  <si>
    <t>817.847.4400</t>
  </si>
  <si>
    <t>817.847.4404</t>
  </si>
  <si>
    <t>Darr Equipment Co.</t>
  </si>
  <si>
    <t>PO Box 975053</t>
  </si>
  <si>
    <t>Dallas, TX 75397-5053</t>
  </si>
  <si>
    <t>DATL, Inc.</t>
  </si>
  <si>
    <t>PO Box 35200</t>
  </si>
  <si>
    <t>Tulsa, OK 74153</t>
  </si>
  <si>
    <t>664-3285</t>
  </si>
  <si>
    <t>Dean's Grinding Service</t>
  </si>
  <si>
    <t>9201 E. Admiral Court</t>
  </si>
  <si>
    <t>Tulsa, OK 74158-0026</t>
  </si>
  <si>
    <t>Dedicated Transportation Systems, Inc.</t>
  </si>
  <si>
    <t>PO Box 101</t>
  </si>
  <si>
    <t>918.865.3850</t>
  </si>
  <si>
    <t>Delta Steel</t>
  </si>
  <si>
    <t>2000 N. 170th E. Ave</t>
  </si>
  <si>
    <t>437-7501</t>
  </si>
  <si>
    <t>234-7833</t>
  </si>
  <si>
    <t>Department of Social Services</t>
  </si>
  <si>
    <t>PO Box 260222</t>
  </si>
  <si>
    <t>Baton Rouge, LA 70826</t>
  </si>
  <si>
    <t>Desert Industrial X-Ray, LP</t>
  </si>
  <si>
    <t>PO Box 13988</t>
  </si>
  <si>
    <t>Odessa,TX 79768-3988</t>
  </si>
  <si>
    <t>432-363-0669</t>
  </si>
  <si>
    <t>432-363-9629</t>
  </si>
  <si>
    <t>Distribution International</t>
  </si>
  <si>
    <t>PO Box 840610</t>
  </si>
  <si>
    <t>Dallas, TX 75284-0610</t>
  </si>
  <si>
    <t>1-800-874-2549</t>
  </si>
  <si>
    <t>(251) 478-6602</t>
  </si>
  <si>
    <t>Dotti's Sand &amp; Gravel</t>
  </si>
  <si>
    <t>1224 Hwy. 157 S.</t>
  </si>
  <si>
    <t>Venus, TX 76084</t>
  </si>
  <si>
    <t>Draftco</t>
  </si>
  <si>
    <t>3700 S. Dogwood Ave.</t>
  </si>
  <si>
    <t>Broken Arrow, OK 74011</t>
  </si>
  <si>
    <t>918.645.7524</t>
  </si>
  <si>
    <t>Duncan Disposal</t>
  </si>
  <si>
    <t>432.563.5060</t>
  </si>
  <si>
    <t>Dyplast Products, LLC</t>
  </si>
  <si>
    <t>12501 NW 38TH AVE</t>
  </si>
  <si>
    <t>MIAMI FL 33054</t>
  </si>
  <si>
    <t>305-921-0100</t>
  </si>
  <si>
    <t>305-687-8013</t>
  </si>
  <si>
    <t>Eastern Oklahoma Orthopedic Center, Inc.</t>
  </si>
  <si>
    <t>PO Box 22063 Dept. 555</t>
  </si>
  <si>
    <t>ECS</t>
  </si>
  <si>
    <t>P.O. Box 238 HWY 77 North</t>
  </si>
  <si>
    <t>Pauls Valley, OK 79075-0238</t>
  </si>
  <si>
    <t>405-238-3363</t>
  </si>
  <si>
    <t>405-238-3364</t>
  </si>
  <si>
    <t>EHC Concrete Inc.</t>
  </si>
  <si>
    <t>1044 W. 96th Place</t>
  </si>
  <si>
    <t>Thorton, CO 80260</t>
  </si>
  <si>
    <t>Elcometer</t>
  </si>
  <si>
    <t>1893 Rochester Ind. Dr.</t>
  </si>
  <si>
    <t>Rochester Hills, MI 48309</t>
  </si>
  <si>
    <t>248.650.0500</t>
  </si>
  <si>
    <t>Ellis Construction Accessories, Inc.</t>
  </si>
  <si>
    <t>4803 N. Cooper</t>
  </si>
  <si>
    <t>Oklahoma City, OK 73118</t>
  </si>
  <si>
    <t>258-3534</t>
  </si>
  <si>
    <t>251-3967, 405-5285735</t>
  </si>
  <si>
    <t>Enduro Systems, Inc.</t>
  </si>
  <si>
    <t>PO Box 202783</t>
  </si>
  <si>
    <t>713.358.4166</t>
  </si>
  <si>
    <t>713.869.9423</t>
  </si>
  <si>
    <t>EST, Inc.</t>
  </si>
  <si>
    <t>3201 S. Berry Road</t>
  </si>
  <si>
    <t>Norman, Oklahoma 73072</t>
  </si>
  <si>
    <t>405.307.8378</t>
  </si>
  <si>
    <t>405.329.1914</t>
  </si>
  <si>
    <t>Evans Electric</t>
  </si>
  <si>
    <t>2002 Southwest Blvd.</t>
  </si>
  <si>
    <t>Tulsa, Oklahoma 74107</t>
  </si>
  <si>
    <t>587-1566</t>
  </si>
  <si>
    <t>Everett Machine LLC</t>
  </si>
  <si>
    <t>404 E 2nd St</t>
  </si>
  <si>
    <t>918.272.3993</t>
  </si>
  <si>
    <t>F &amp; M Bank and Trust Co</t>
  </si>
  <si>
    <t>1330 South Harvard</t>
  </si>
  <si>
    <t>748-4091</t>
  </si>
  <si>
    <t>743-6256</t>
  </si>
  <si>
    <t>F &amp; M Construction Material</t>
  </si>
  <si>
    <t>479 Wolverine Drive</t>
  </si>
  <si>
    <t>Bayfiled, CO 81122</t>
  </si>
  <si>
    <t>970.884.0109</t>
  </si>
  <si>
    <t>Family Medicine Associates PA</t>
  </si>
  <si>
    <t>220 N. Ridgeway Dr.</t>
  </si>
  <si>
    <t>Cleburne, TX 76033</t>
  </si>
  <si>
    <t>Family Support Registry</t>
  </si>
  <si>
    <t>PO Box 2171</t>
  </si>
  <si>
    <t>Denver, CO 80201-2171</t>
  </si>
  <si>
    <t>Farmers Union Oil Company</t>
  </si>
  <si>
    <t>13 1st Ave NW</t>
  </si>
  <si>
    <t>Bowman, ND 58623</t>
  </si>
  <si>
    <t>Fas-Line Services, Inc.</t>
  </si>
  <si>
    <t>PO Box 3009</t>
  </si>
  <si>
    <t>Kilgore, TX 75663-3009</t>
  </si>
  <si>
    <t>903-984-0633</t>
  </si>
  <si>
    <t>FASTENAL</t>
  </si>
  <si>
    <t>PO BOX 978</t>
  </si>
  <si>
    <t>WINONA, MN 55987</t>
  </si>
  <si>
    <t>FB McIntire Crane</t>
  </si>
  <si>
    <t>3025 S. Cravens</t>
  </si>
  <si>
    <t>972.438.1122</t>
  </si>
  <si>
    <t>972.579.1603</t>
  </si>
  <si>
    <t>FEDEX FREIGHT</t>
  </si>
  <si>
    <t>DEPT CH PO BOX 10306</t>
  </si>
  <si>
    <t>PALATINE IL 60055-0306</t>
  </si>
  <si>
    <t>1-866-393-4585</t>
  </si>
  <si>
    <t>Felipe Garcia Jr. MD</t>
  </si>
  <si>
    <t>1615 W. Oleander Street, Ste. A</t>
  </si>
  <si>
    <t>Fort Worth, TX 76104-4025</t>
  </si>
  <si>
    <t>Ferguson Enterprises, Inc.</t>
  </si>
  <si>
    <t>6525 East 42nd Steet</t>
  </si>
  <si>
    <t>Tulsa, OK 74145-4629</t>
  </si>
  <si>
    <t>628-1500</t>
  </si>
  <si>
    <t>Financial Corporation Of America</t>
  </si>
  <si>
    <t>P.O. Box 203500</t>
  </si>
  <si>
    <t>Austin, TX 78720-3500</t>
  </si>
  <si>
    <t>FireCo</t>
  </si>
  <si>
    <t>400-A North Walnut</t>
  </si>
  <si>
    <t>918.258.0453</t>
  </si>
  <si>
    <t>Firestone</t>
  </si>
  <si>
    <t>10815 E 31st. Street</t>
  </si>
  <si>
    <t>Tulsa, Ok 74146</t>
  </si>
  <si>
    <t>Firmin's</t>
  </si>
  <si>
    <t>PO Box 806</t>
  </si>
  <si>
    <t>Carthage, TX 75633</t>
  </si>
  <si>
    <t>903.693.9789</t>
  </si>
  <si>
    <t>903.693.9785</t>
  </si>
  <si>
    <t>First National Bank of Muskogee</t>
  </si>
  <si>
    <t>510 North Main Street</t>
  </si>
  <si>
    <t>Muskogee, OK 74401</t>
  </si>
  <si>
    <t>918-681-1650</t>
  </si>
  <si>
    <t>First Process Steel</t>
  </si>
  <si>
    <t>2678 N Harvard Ave</t>
  </si>
  <si>
    <t>(918) 836-2929</t>
  </si>
  <si>
    <t>Flameco Industries, Inc.</t>
  </si>
  <si>
    <t>PO Box 4303</t>
  </si>
  <si>
    <t>Tulsa, OK 74159</t>
  </si>
  <si>
    <t>918-832-1100</t>
  </si>
  <si>
    <t>918-832-8100</t>
  </si>
  <si>
    <t>Fleet Pride</t>
  </si>
  <si>
    <t>PO Box 847118</t>
  </si>
  <si>
    <t>Dallas, TX 75284-7118</t>
  </si>
  <si>
    <t>Flint Oak</t>
  </si>
  <si>
    <t>2639 Quail</t>
  </si>
  <si>
    <t>Fall River, KS 67047</t>
  </si>
  <si>
    <t>620.658.4401</t>
  </si>
  <si>
    <t>Flowell Corporation</t>
  </si>
  <si>
    <t>PO Box 1800</t>
  </si>
  <si>
    <t>Oakhurst, OK 74050</t>
  </si>
  <si>
    <t>918.224.6969</t>
  </si>
  <si>
    <t>Forrest Mfg. Co.</t>
  </si>
  <si>
    <t>2825 W 11th ST</t>
  </si>
  <si>
    <t>HOUSTON TX 77008</t>
  </si>
  <si>
    <t>713-864-2545</t>
  </si>
  <si>
    <t>713-864-3698</t>
  </si>
  <si>
    <t>Four Corners Concrete</t>
  </si>
  <si>
    <t>6699 CR 521</t>
  </si>
  <si>
    <t>Bayfield, CO 81122</t>
  </si>
  <si>
    <t>970.759.1550</t>
  </si>
  <si>
    <t>Freedom Communications</t>
  </si>
  <si>
    <t>509 N. Aspen</t>
  </si>
  <si>
    <t>918.307.9090</t>
  </si>
  <si>
    <t>G M Sales Co.</t>
  </si>
  <si>
    <t>6901 E 11TH ST</t>
  </si>
  <si>
    <t>TULSA OK 74112</t>
  </si>
  <si>
    <t>832-1725</t>
  </si>
  <si>
    <t>834-0976</t>
  </si>
  <si>
    <t>Gateway Concrete, Inc.</t>
  </si>
  <si>
    <t>PO Box 77942</t>
  </si>
  <si>
    <t>Fort Worth, TX 76177</t>
  </si>
  <si>
    <t>940.242.3100</t>
  </si>
  <si>
    <t>940.242.3102</t>
  </si>
  <si>
    <t>GCR TIRE CENTERS</t>
  </si>
  <si>
    <t>1103 N. 161st E. Ave</t>
  </si>
  <si>
    <t>437-6992</t>
  </si>
  <si>
    <t>Gene Harris Petroleum</t>
  </si>
  <si>
    <t>PO Box 1298</t>
  </si>
  <si>
    <t>817.295.1091</t>
  </si>
  <si>
    <t>General Insulation Company, Inc.</t>
  </si>
  <si>
    <t>PO BOX 951892</t>
  </si>
  <si>
    <t>DALLAS TX  75395-1892</t>
  </si>
  <si>
    <t>(214) 688-7000</t>
  </si>
  <si>
    <t>(214) 688-7053</t>
  </si>
  <si>
    <t>GeoShack</t>
  </si>
  <si>
    <t>1200 Riverside Dr.</t>
  </si>
  <si>
    <t>Fort Worth, TX 76111</t>
  </si>
  <si>
    <t>GERARD DANIEL WORLDWIDE/ SOUTHWESTERN WIR</t>
  </si>
  <si>
    <t>PO Box 828914</t>
  </si>
  <si>
    <t>Philadelphia, PA 19182-8914</t>
  </si>
  <si>
    <t>828-3550 / 828-3551</t>
  </si>
  <si>
    <t>251-0375</t>
  </si>
  <si>
    <t>GETAGRIP918 CC.LLC</t>
  </si>
  <si>
    <t>7699 E. 41st. Suite #5</t>
  </si>
  <si>
    <t>Girardi's Crane</t>
  </si>
  <si>
    <t>3183 D Road</t>
  </si>
  <si>
    <t>Grand Junction, CO 81504</t>
  </si>
  <si>
    <t>970-434-5629</t>
  </si>
  <si>
    <t>Glen Rose Hose &amp; Supply</t>
  </si>
  <si>
    <t>PO Box 176</t>
  </si>
  <si>
    <t>Rainbow, TX 76077</t>
  </si>
  <si>
    <t>254.898.8268</t>
  </si>
  <si>
    <t>Global Tank Leasing</t>
  </si>
  <si>
    <t>3357 Brinkerhoff</t>
  </si>
  <si>
    <t>Kansas City, KS 66115</t>
  </si>
  <si>
    <t>817-239-2558</t>
  </si>
  <si>
    <t>913-299-7403</t>
  </si>
  <si>
    <t>Golden Equipment Co.</t>
  </si>
  <si>
    <t>1150 Madison Lane</t>
  </si>
  <si>
    <t>505-486-4185</t>
  </si>
  <si>
    <t>Gordan White Lumber Co.</t>
  </si>
  <si>
    <t>302 East Cherokee</t>
  </si>
  <si>
    <t>Lindsay, OK 73052</t>
  </si>
  <si>
    <t>405-756-2035</t>
  </si>
  <si>
    <t>Grainger</t>
  </si>
  <si>
    <t>PO Box 419267</t>
  </si>
  <si>
    <t>Kansas City, MO 64141-6267</t>
  </si>
  <si>
    <t>836-8631</t>
  </si>
  <si>
    <t>838-7987</t>
  </si>
  <si>
    <t>Granbury Steel &amp; Supply</t>
  </si>
  <si>
    <t>3715 Tin Top HWY</t>
  </si>
  <si>
    <t>Granbury, TX 76848</t>
  </si>
  <si>
    <t>817-573-8871</t>
  </si>
  <si>
    <t>Graphic Resources &amp; Reproduction</t>
  </si>
  <si>
    <t>4251 W. Albany Street</t>
  </si>
  <si>
    <t>461-0303</t>
  </si>
  <si>
    <t>461-2214</t>
  </si>
  <si>
    <t>Grating Fasteners</t>
  </si>
  <si>
    <t>PO Box 6438</t>
  </si>
  <si>
    <t>New Orleans, LA 70174-6438</t>
  </si>
  <si>
    <t>800.227.9013</t>
  </si>
  <si>
    <t>Graymac, Inc.</t>
  </si>
  <si>
    <t>101 E FARMERS AVE</t>
  </si>
  <si>
    <t>AMARILLO TX 79118-6130</t>
  </si>
  <si>
    <t>(806) 622-2248</t>
  </si>
  <si>
    <t>Great Plains Regional Medical Center</t>
  </si>
  <si>
    <t>PO Box 2339</t>
  </si>
  <si>
    <t>Elk City, OK 73648-2339</t>
  </si>
  <si>
    <t>Greater Houston Emergency Phys.</t>
  </si>
  <si>
    <t>PO Box 200211</t>
  </si>
  <si>
    <t>Houston, TX 77216-0211</t>
  </si>
  <si>
    <t>Greatwide National Transportation Special</t>
  </si>
  <si>
    <t>PO Box 405828</t>
  </si>
  <si>
    <t>Atlanta, GA 30384-5828</t>
  </si>
  <si>
    <t>215.735.2600</t>
  </si>
  <si>
    <t>Green Country Truck Sales</t>
  </si>
  <si>
    <t>15403 E Skelly Drive</t>
  </si>
  <si>
    <t>Gresham Smith, LLC</t>
  </si>
  <si>
    <t>132 W. Washington, Ste. 100</t>
  </si>
  <si>
    <t>St. Louis, MO 63122</t>
  </si>
  <si>
    <t>314.822.1010</t>
  </si>
  <si>
    <t>GT Industries of Oklahoma, Inc.</t>
  </si>
  <si>
    <t>PO Box 470922</t>
  </si>
  <si>
    <t>Tulsa, OK 74147-0922</t>
  </si>
  <si>
    <t>627-6600  RobertX-215</t>
  </si>
  <si>
    <t>627-6606</t>
  </si>
  <si>
    <t>H &amp; E EQUIPMENT SERVICES LLC</t>
  </si>
  <si>
    <t>1401 Elm Street 5th Floor</t>
  </si>
  <si>
    <t>Dallas, TX 75202</t>
  </si>
  <si>
    <t>1-800-468-0388</t>
  </si>
  <si>
    <t>(801) 972-1725</t>
  </si>
  <si>
    <t>H &amp; H Stud Welding Co.</t>
  </si>
  <si>
    <t>8255 HWY 16</t>
  </si>
  <si>
    <t>Beggs, OK 74421</t>
  </si>
  <si>
    <t>267-9111</t>
  </si>
  <si>
    <t>267-5902</t>
  </si>
  <si>
    <t>H &amp; H Valve Services, Inc.</t>
  </si>
  <si>
    <t>PO BOX 69854</t>
  </si>
  <si>
    <t>ODESSA TX 79769</t>
  </si>
  <si>
    <t>(432) 381-0220</t>
  </si>
  <si>
    <t>(432) 381-0222</t>
  </si>
  <si>
    <t>H &amp; M Beveling</t>
  </si>
  <si>
    <t>311 E. 3rd Street</t>
  </si>
  <si>
    <t>Tulsa, OK 74120</t>
  </si>
  <si>
    <t>918.582.9984</t>
  </si>
  <si>
    <t>918.582.9989</t>
  </si>
  <si>
    <t>Hagan Tractor Parts</t>
  </si>
  <si>
    <t>Hamm &amp; Phillips Service Co.</t>
  </si>
  <si>
    <t>PO Box 201653</t>
  </si>
  <si>
    <t>580.242.1876</t>
  </si>
  <si>
    <t>Hampton Inn</t>
  </si>
  <si>
    <t>HANLOCK-CAUSEWAY COMPANY</t>
  </si>
  <si>
    <t>PO BOX 371</t>
  </si>
  <si>
    <t>TULSA OK 74101</t>
  </si>
  <si>
    <t>446-1450</t>
  </si>
  <si>
    <t>446-8143</t>
  </si>
  <si>
    <t>Harbor Freight Tools</t>
  </si>
  <si>
    <t>store# 64 Tulsa, OK</t>
  </si>
  <si>
    <t>836-4450</t>
  </si>
  <si>
    <t>Haro Auto Service</t>
  </si>
  <si>
    <t>1408 N Harvard</t>
  </si>
  <si>
    <t>Harrison Manufacturing</t>
  </si>
  <si>
    <t>PO Box 581655</t>
  </si>
  <si>
    <t>Tulsa, OK 74158</t>
  </si>
  <si>
    <t>Hartford Life and Annuity</t>
  </si>
  <si>
    <t>PO Box 64014</t>
  </si>
  <si>
    <t>St. Paul, MN 55164-0014</t>
  </si>
  <si>
    <t>Hedson North America</t>
  </si>
  <si>
    <t>466 Speers Rd. 3rd Floor</t>
  </si>
  <si>
    <t>Oakville, ON L6K 3W9</t>
  </si>
  <si>
    <t>866-478-4328</t>
  </si>
  <si>
    <t>Hertz Equipment Rental</t>
  </si>
  <si>
    <t>PO Box 650280</t>
  </si>
  <si>
    <t>Dallas, TX 75265-0280</t>
  </si>
  <si>
    <t>800-456-6492</t>
  </si>
  <si>
    <t>(405) 424-0108  SALES</t>
  </si>
  <si>
    <t>Hesselbein Tire of Okla., Inc.</t>
  </si>
  <si>
    <t>Hi-Country Chevrolet</t>
  </si>
  <si>
    <t>HILTI, INC.</t>
  </si>
  <si>
    <t>PO Box 120001</t>
  </si>
  <si>
    <t>Dallas, TX 75312</t>
  </si>
  <si>
    <t>1-800-879-8000, x3723</t>
  </si>
  <si>
    <t>1-800-879-7000</t>
  </si>
  <si>
    <t>HMT Inc.</t>
  </si>
  <si>
    <t>PO Box 951494</t>
  </si>
  <si>
    <t>Dallas, TX 75395-1494</t>
  </si>
  <si>
    <t>Holden Inspection</t>
  </si>
  <si>
    <t>10985 Harrison Rd.</t>
  </si>
  <si>
    <t>812-8529 cell</t>
  </si>
  <si>
    <t>267-4222 fax &amp; office</t>
  </si>
  <si>
    <t>Holiday Inn</t>
  </si>
  <si>
    <t>Holloway Wire Rope</t>
  </si>
  <si>
    <t>PO Box 2670</t>
  </si>
  <si>
    <t>Catoosa, OK 74015-2670</t>
  </si>
  <si>
    <t>918.582.1807</t>
  </si>
  <si>
    <t>918.582.4349</t>
  </si>
  <si>
    <t>Home Depot</t>
  </si>
  <si>
    <t>P.O. Box 6029</t>
  </si>
  <si>
    <t>The Lakes, NV 88901-6029</t>
  </si>
  <si>
    <t>800-685-6691</t>
  </si>
  <si>
    <t>Honnen Equipment</t>
  </si>
  <si>
    <t>16 Girard St.</t>
  </si>
  <si>
    <t>Durango, CO 81301</t>
  </si>
  <si>
    <t>970.247.4460</t>
  </si>
  <si>
    <t>Houston Services Company, Inc.</t>
  </si>
  <si>
    <t>PO Box 639</t>
  </si>
  <si>
    <t>Bixby, OK 74008</t>
  </si>
  <si>
    <t>918.449.1175</t>
  </si>
  <si>
    <t>918.449.1176</t>
  </si>
  <si>
    <t>HUBCO Incorporation Services</t>
  </si>
  <si>
    <t>77 East John Street</t>
  </si>
  <si>
    <t>Hicksville, NY 11801</t>
  </si>
  <si>
    <t>800-443-8177</t>
  </si>
  <si>
    <t>800-293-4075</t>
  </si>
  <si>
    <t>Hughes Network Systems</t>
  </si>
  <si>
    <t>PO Box 96874</t>
  </si>
  <si>
    <t>Chicago, IL 60693-6874</t>
  </si>
  <si>
    <t>866.347.3292</t>
  </si>
  <si>
    <t>Hull Machine Tools, Inc.</t>
  </si>
  <si>
    <t>PO Box 891087</t>
  </si>
  <si>
    <t>Oklahoma City, OK 73189-1087</t>
  </si>
  <si>
    <t>405-381-4100</t>
  </si>
  <si>
    <t>405-381-4129</t>
  </si>
  <si>
    <t>Humberto Meza</t>
  </si>
  <si>
    <t>Hunan Express</t>
  </si>
  <si>
    <t>Hutch's Westsode</t>
  </si>
  <si>
    <t>Hydro Chart</t>
  </si>
  <si>
    <t>P.O. Box 2044</t>
  </si>
  <si>
    <t>Broken Arrow, OK 74013</t>
  </si>
  <si>
    <t>918-254-0563</t>
  </si>
  <si>
    <t>Hydro Pure</t>
  </si>
  <si>
    <t>PO Box 1621</t>
  </si>
  <si>
    <t>Aztec, NM 87410</t>
  </si>
  <si>
    <t>970-259-3934</t>
  </si>
  <si>
    <t>505-334-5157</t>
  </si>
  <si>
    <t>IKG Industries</t>
  </si>
  <si>
    <t>PO Box 532875</t>
  </si>
  <si>
    <t>Atlanta, GA 30353-2875</t>
  </si>
  <si>
    <t>246-0772</t>
  </si>
  <si>
    <t>246-0783</t>
  </si>
  <si>
    <t>Independent Materials</t>
  </si>
  <si>
    <t>34 N Owasso</t>
  </si>
  <si>
    <t>582-0196</t>
  </si>
  <si>
    <t>583-0943</t>
  </si>
  <si>
    <t>Industrial Maintenance Supply</t>
  </si>
  <si>
    <t>103 S. Wellston Park Road</t>
  </si>
  <si>
    <t>Sand Springs, OK 74063</t>
  </si>
  <si>
    <t>Industrial Outfitters, Inc.</t>
  </si>
  <si>
    <t>PO Box 6838</t>
  </si>
  <si>
    <t>Abilene, TX 79608</t>
  </si>
  <si>
    <t>325.676.5950</t>
  </si>
  <si>
    <t>325.676.5960</t>
  </si>
  <si>
    <t>Industrial Paint &amp; Supply</t>
  </si>
  <si>
    <t>3934 E. Admiral Place</t>
  </si>
  <si>
    <t>918.587.2575</t>
  </si>
  <si>
    <t>918.587.8834</t>
  </si>
  <si>
    <t>Industrial Splicing</t>
  </si>
  <si>
    <t>1842 North 109th East Ave.</t>
  </si>
  <si>
    <t>835-4452</t>
  </si>
  <si>
    <t>835-5940</t>
  </si>
  <si>
    <t>Ingram Concrete LLC</t>
  </si>
  <si>
    <t>P.O. Box 731191</t>
  </si>
  <si>
    <t>Dallas, TX 75373-1191</t>
  </si>
  <si>
    <t>325-646-6518</t>
  </si>
  <si>
    <t>325-646-3415</t>
  </si>
  <si>
    <t>Inspection Plug Strategies, LLC</t>
  </si>
  <si>
    <t>2437 Bay Area Blvd., #147</t>
  </si>
  <si>
    <t>Houston, TX 77058</t>
  </si>
  <si>
    <t>281.480.4406</t>
  </si>
  <si>
    <t>281.486.4363</t>
  </si>
  <si>
    <t>Insulation Materials Corp.</t>
  </si>
  <si>
    <t>700 Metuchen Road</t>
  </si>
  <si>
    <t>S. Plainfield, NJ 07080</t>
  </si>
  <si>
    <t>(908) 753-0220</t>
  </si>
  <si>
    <t>Insulation Products, Inc.</t>
  </si>
  <si>
    <t>2601 Maurice Road (79763)</t>
  </si>
  <si>
    <t>Odessa, TX 79760-2201</t>
  </si>
  <si>
    <t>(800) 223-5098</t>
  </si>
  <si>
    <t>(432) 335-9861</t>
  </si>
  <si>
    <t>Insulation Specialists of Tulsa, Inc.</t>
  </si>
  <si>
    <t>10828 E Newton St Ste 117</t>
  </si>
  <si>
    <t>Integrity Communications</t>
  </si>
  <si>
    <t>10724 E. 11th Street, Suite G</t>
  </si>
  <si>
    <t>585-5851</t>
  </si>
  <si>
    <t>585-5806</t>
  </si>
  <si>
    <t>International Surface Preparation</t>
  </si>
  <si>
    <t>PO Box 99719</t>
  </si>
  <si>
    <t>Chicago, IL 60696</t>
  </si>
  <si>
    <t>972-641-0008</t>
  </si>
  <si>
    <t>972-641-3224</t>
  </si>
  <si>
    <t>International Technifab</t>
  </si>
  <si>
    <t>PO Box 12-0203, Dept. 0203</t>
  </si>
  <si>
    <t>DALLAS TX 75312-0203</t>
  </si>
  <si>
    <t>303-333-6784</t>
  </si>
  <si>
    <t>303-333-6794</t>
  </si>
  <si>
    <t>Interstate Steel &amp; Metals, Inc.</t>
  </si>
  <si>
    <t>2100 N. Lewis Ave.</t>
  </si>
  <si>
    <t>Tulsa, OK 74110-2117</t>
  </si>
  <si>
    <t>585-3844</t>
  </si>
  <si>
    <t>585-1304</t>
  </si>
  <si>
    <t>Intrepid Industries, Inc.</t>
  </si>
  <si>
    <t>2305 South Battleground Rd.</t>
  </si>
  <si>
    <t>La Porte, TX 77571-9475</t>
  </si>
  <si>
    <t>281.479.8301</t>
  </si>
  <si>
    <t>281.479.3453</t>
  </si>
  <si>
    <t>IPS (Industrial Piping Specialists)</t>
  </si>
  <si>
    <t>PO Box 581270</t>
  </si>
  <si>
    <t>437-9100</t>
  </si>
  <si>
    <t>437-8249 / *437-9108</t>
  </si>
  <si>
    <t>ISN Software Corporation</t>
  </si>
  <si>
    <t>PO Box 841808</t>
  </si>
  <si>
    <t>Dallas, TX 75284-1808</t>
  </si>
  <si>
    <t>214-303-4900</t>
  </si>
  <si>
    <t>214-303-4901</t>
  </si>
  <si>
    <t>Jiffy Lube</t>
  </si>
  <si>
    <t>1102 S GARNET</t>
  </si>
  <si>
    <t>TULSA, OK 74128</t>
  </si>
  <si>
    <t>Jim's Portable Toilet Service</t>
  </si>
  <si>
    <t>18706 Coker Rd.</t>
  </si>
  <si>
    <t>Shawnee, OK 74801</t>
  </si>
  <si>
    <t>405.275.5161</t>
  </si>
  <si>
    <t>405.878.8517</t>
  </si>
  <si>
    <t>Jim Glover Chevrolet - Tulsa</t>
  </si>
  <si>
    <t>8130 E. Skelly Dr.</t>
  </si>
  <si>
    <t>Tulsa, OK 74129</t>
  </si>
  <si>
    <t>908.660.7463</t>
  </si>
  <si>
    <t>Johnny B' Quick Express Care</t>
  </si>
  <si>
    <t>1472 E. Renfro</t>
  </si>
  <si>
    <t>817.477.2585</t>
  </si>
  <si>
    <t>Johnson County Tax Assessor-Collector</t>
  </si>
  <si>
    <t>PO Box 75</t>
  </si>
  <si>
    <t>Cleburne, Texas 76033</t>
  </si>
  <si>
    <t>817.558.0122</t>
  </si>
  <si>
    <t>Joyce Steel Erection, Ltd.</t>
  </si>
  <si>
    <t>PO BOX 8466</t>
  </si>
  <si>
    <t>LONGVIEW TX 75607</t>
  </si>
  <si>
    <t>1-800-443-8575</t>
  </si>
  <si>
    <t>(903) 757-3061</t>
  </si>
  <si>
    <t>Just In Time Sanitation Services</t>
  </si>
  <si>
    <t>PO Box 290</t>
  </si>
  <si>
    <t>903.693.9991</t>
  </si>
  <si>
    <t>903.693.9992</t>
  </si>
  <si>
    <t>JW Measurements</t>
  </si>
  <si>
    <t>PO Box 970490</t>
  </si>
  <si>
    <t>Dallas, TX 75397-0490</t>
  </si>
  <si>
    <t>Kabrick &amp; Associates, P.C.</t>
  </si>
  <si>
    <t>4812 E. 33rd Street</t>
  </si>
  <si>
    <t>Tulsa, OK 74135-2038</t>
  </si>
  <si>
    <t>Kelly-Moore Paints</t>
  </si>
  <si>
    <t>301 West Hurst Blvd.</t>
  </si>
  <si>
    <t>Hurst, TX 76053</t>
  </si>
  <si>
    <t>Keystone</t>
  </si>
  <si>
    <t>9797 E ADMIRAL PLACE</t>
  </si>
  <si>
    <t>TULSA, OK 74116</t>
  </si>
  <si>
    <t>King-Hughes Fasteners, Inc.</t>
  </si>
  <si>
    <t>16110 Collection Center Drive</t>
  </si>
  <si>
    <t>Chicago, IL 60693</t>
  </si>
  <si>
    <t>1-800-779-3762</t>
  </si>
  <si>
    <t>(810) 721-2902</t>
  </si>
  <si>
    <t>Kinnunen Sales &amp; Rental</t>
  </si>
  <si>
    <t>707 East 6th</t>
  </si>
  <si>
    <t>Stillwater OK 74074</t>
  </si>
  <si>
    <t>405-743-4400</t>
  </si>
  <si>
    <t>405-743-0949</t>
  </si>
  <si>
    <t>Kirby-Smith</t>
  </si>
  <si>
    <t>P.O. Box 270360</t>
  </si>
  <si>
    <t>438-1700</t>
  </si>
  <si>
    <t>437-7065</t>
  </si>
  <si>
    <t>Koons &amp; Associates</t>
  </si>
  <si>
    <t>P.O. Box 470161</t>
  </si>
  <si>
    <t>627-9400</t>
  </si>
  <si>
    <t>627-4655</t>
  </si>
  <si>
    <t>Kroll</t>
  </si>
  <si>
    <t>PO Box 54888</t>
  </si>
  <si>
    <t>New Orleans, LA 70154</t>
  </si>
  <si>
    <t>504-361-8989</t>
  </si>
  <si>
    <t>KXTD Radio</t>
  </si>
  <si>
    <t>5807 S. Garnett Suite F</t>
  </si>
  <si>
    <t>LADDERS OF TULSA</t>
  </si>
  <si>
    <t>8500 E ADMIRAL PL</t>
  </si>
  <si>
    <t>TULSA OK 74115</t>
  </si>
  <si>
    <t>834-8500</t>
  </si>
  <si>
    <t>Larry's Complete Tire &amp; Auto Care</t>
  </si>
  <si>
    <t>P.O Box 807</t>
  </si>
  <si>
    <t>Catoosa, Ok 74015</t>
  </si>
  <si>
    <t>918-266-6088</t>
  </si>
  <si>
    <t>Laster Castor Corp</t>
  </si>
  <si>
    <t>1101 N 161 St</t>
  </si>
  <si>
    <t>Tulsa, OK</t>
  </si>
  <si>
    <t>918.234.7777</t>
  </si>
  <si>
    <t>Latino Tires &amp; Wheels</t>
  </si>
  <si>
    <t>Admiral &amp; Memorial</t>
  </si>
  <si>
    <t>LeBlang and Solano, PLLP (Invoicing)</t>
  </si>
  <si>
    <t>7615 E. 63rd. Place Ste. 200</t>
  </si>
  <si>
    <t>918.254.1414</t>
  </si>
  <si>
    <t>98.254.1888</t>
  </si>
  <si>
    <t>Lee's Feed and Supply</t>
  </si>
  <si>
    <t>19015 East 11th</t>
  </si>
  <si>
    <t>Lee Office Equipment Inc.</t>
  </si>
  <si>
    <t>PO Box 1123</t>
  </si>
  <si>
    <t>Altus, OK 73521</t>
  </si>
  <si>
    <t>580.482.5461</t>
  </si>
  <si>
    <t>Lee Supply</t>
  </si>
  <si>
    <t>PO Box 1475</t>
  </si>
  <si>
    <t>Tulsa, OK 74101-14752546S</t>
  </si>
  <si>
    <t>587-8181</t>
  </si>
  <si>
    <t>918-582-3471</t>
  </si>
  <si>
    <t>Leedey Gas &amp; Oil</t>
  </si>
  <si>
    <t>PO Box 423</t>
  </si>
  <si>
    <t>Leedey, OK 73654</t>
  </si>
  <si>
    <t>580.488.2920</t>
  </si>
  <si>
    <t>Leedey Lumber</t>
  </si>
  <si>
    <t>315 N. Main</t>
  </si>
  <si>
    <t>580.488.3506</t>
  </si>
  <si>
    <t>Leslie Melvin</t>
  </si>
  <si>
    <t>4219 E. 83rd Street</t>
  </si>
  <si>
    <t>Tulsa, OK 74137</t>
  </si>
  <si>
    <t>918.671.4068</t>
  </si>
  <si>
    <t>Liberty Tower &amp; Flare</t>
  </si>
  <si>
    <t>PO Box 973</t>
  </si>
  <si>
    <t>Bacliff, TX 77518</t>
  </si>
  <si>
    <t>281.339.3743</t>
  </si>
  <si>
    <t>281.339.2347</t>
  </si>
  <si>
    <t>LK Survey Instruments</t>
  </si>
  <si>
    <t>575 25 Road</t>
  </si>
  <si>
    <t>Grand Junction, CO 81505</t>
  </si>
  <si>
    <t>(970)241-1177</t>
  </si>
  <si>
    <t>(970)241-8418</t>
  </si>
  <si>
    <t>Logix Communications</t>
  </si>
  <si>
    <t>PO Box 3608</t>
  </si>
  <si>
    <t>Houston, TX 77253-3608</t>
  </si>
  <si>
    <t>800.444.0258</t>
  </si>
  <si>
    <t>LoneStar Transportation</t>
  </si>
  <si>
    <t>PO Box 162809</t>
  </si>
  <si>
    <t>Fort Worth, TX 76161-2809</t>
  </si>
  <si>
    <t>834-5081</t>
  </si>
  <si>
    <t>834-7530</t>
  </si>
  <si>
    <t>Louisiana Crane Co. LLC</t>
  </si>
  <si>
    <t>PO Box 644304</t>
  </si>
  <si>
    <t>Pittsburgh, PA 15264-4304</t>
  </si>
  <si>
    <t>800-737-0103</t>
  </si>
  <si>
    <t>337-550-0746</t>
  </si>
  <si>
    <t>Lowe's</t>
  </si>
  <si>
    <t>PO BOX 4596</t>
  </si>
  <si>
    <t>CAROL STREAM, IL 60197-4596</t>
  </si>
  <si>
    <t>800-444-1408</t>
  </si>
  <si>
    <t>LS INSTRUMENTS</t>
  </si>
  <si>
    <t>5333-B S. Mingo Road</t>
  </si>
  <si>
    <t>918-622-5622</t>
  </si>
  <si>
    <t>918-664-6124</t>
  </si>
  <si>
    <t>Ludwig Caisson Drilling</t>
  </si>
  <si>
    <t>P.O. Box 1059</t>
  </si>
  <si>
    <t>Castle Rock, CO 80104</t>
  </si>
  <si>
    <t>303-932-7500</t>
  </si>
  <si>
    <t>303-932-7600</t>
  </si>
  <si>
    <t>M &amp; D Controls, Inc.</t>
  </si>
  <si>
    <t>4142 S. 70th E. Ave.</t>
  </si>
  <si>
    <t>Tulsa, OK 74145-4605</t>
  </si>
  <si>
    <t>664-7511</t>
  </si>
  <si>
    <t>622-7035</t>
  </si>
  <si>
    <t>M &amp; K Plating Inc.</t>
  </si>
  <si>
    <t>2621 Finley</t>
  </si>
  <si>
    <t>817.332.6021</t>
  </si>
  <si>
    <t>817.332.4926</t>
  </si>
  <si>
    <t>M &amp; M Lumber Company</t>
  </si>
  <si>
    <t>4711 South Mingo</t>
  </si>
  <si>
    <t>627-1926</t>
  </si>
  <si>
    <t>627-2726</t>
  </si>
  <si>
    <t>M &amp; M Supply Co.</t>
  </si>
  <si>
    <t>PO Box 268941</t>
  </si>
  <si>
    <t>Oklahoma City, OK 73126-8941</t>
  </si>
  <si>
    <t>580.252.7879</t>
  </si>
  <si>
    <t>Maintenance Engineering, Inc.</t>
  </si>
  <si>
    <t>3001 S UNIVERSITY DR</t>
  </si>
  <si>
    <t>FARGO ND 58103</t>
  </si>
  <si>
    <t>1-800-632-8527</t>
  </si>
  <si>
    <t>Makoi Group LLC</t>
  </si>
  <si>
    <t>5621 E. 114th St.</t>
  </si>
  <si>
    <t>918.640.1629</t>
  </si>
  <si>
    <t>Martin Eagle</t>
  </si>
  <si>
    <t>2700 James St.</t>
  </si>
  <si>
    <t>Denton, TX 76205</t>
  </si>
  <si>
    <t>940.383.2351</t>
  </si>
  <si>
    <t>Massey's Wholesale Sporting Goods</t>
  </si>
  <si>
    <t>508 S. Shelby Street</t>
  </si>
  <si>
    <t>903.693.6129</t>
  </si>
  <si>
    <t>Maxwell Supply</t>
  </si>
  <si>
    <t>1719 North Sheridan</t>
  </si>
  <si>
    <t>836-8606</t>
  </si>
  <si>
    <t>834-3845</t>
  </si>
  <si>
    <t>McCoy's Building Supply</t>
  </si>
  <si>
    <t>3112 W. Front Ave.</t>
  </si>
  <si>
    <t>Midland, TX 79701</t>
  </si>
  <si>
    <t>800.622.6919</t>
  </si>
  <si>
    <t>McMaster &amp; Carr</t>
  </si>
  <si>
    <t>PO Box 7690</t>
  </si>
  <si>
    <t>Chicago, IL 60680-7690</t>
  </si>
  <si>
    <t>1-630-833-0300</t>
  </si>
  <si>
    <t>McNichols Co.</t>
  </si>
  <si>
    <t>P.O. Box 101211</t>
  </si>
  <si>
    <t>Atlanta, GA 30392-1211</t>
  </si>
  <si>
    <t>1800-237-3820</t>
  </si>
  <si>
    <t>(813) 243-1888</t>
  </si>
  <si>
    <t>Meadows, Collier, Reed, Cousins, Crouch &amp;</t>
  </si>
  <si>
    <t>901 Main Street, Suite 3700</t>
  </si>
  <si>
    <t>Med Center South</t>
  </si>
  <si>
    <t>Box 22063 Dept. 0289</t>
  </si>
  <si>
    <t>Medical Center of Arlington</t>
  </si>
  <si>
    <t>PO Box 406297</t>
  </si>
  <si>
    <t>Atlanta, GA 30384-6297</t>
  </si>
  <si>
    <t>Medsafe - Tulsa</t>
  </si>
  <si>
    <t>PO Box 1929</t>
  </si>
  <si>
    <t>Marshall, TX 75671</t>
  </si>
  <si>
    <t>622-8128 Tulsa</t>
  </si>
  <si>
    <t>622-8341</t>
  </si>
  <si>
    <t>Melton Truck Line, Inc.</t>
  </si>
  <si>
    <t>PO Box 268946</t>
  </si>
  <si>
    <t>Oklahoma City, OK 73126-8946</t>
  </si>
  <si>
    <t>918-234-8000</t>
  </si>
  <si>
    <t>Metals USA</t>
  </si>
  <si>
    <t>PO Box 676456</t>
  </si>
  <si>
    <t>Dallas, TX 75267-6456</t>
  </si>
  <si>
    <t>Metals, Inc. - Tulsa</t>
  </si>
  <si>
    <t>P.O. Box 571300</t>
  </si>
  <si>
    <t>Tulsa, OK 74157-1300</t>
  </si>
  <si>
    <t>918-446-1671</t>
  </si>
  <si>
    <t>Metro Computer Solutions</t>
  </si>
  <si>
    <t>6564 E 41st ST</t>
  </si>
  <si>
    <t>Metroplex Service Welding Supply</t>
  </si>
  <si>
    <t>801 E. Northside Drive</t>
  </si>
  <si>
    <t>Ft. Worth, TX 76102</t>
  </si>
  <si>
    <t>817.877.0148</t>
  </si>
  <si>
    <t>871.877.0153</t>
  </si>
  <si>
    <t>Mettam Safety</t>
  </si>
  <si>
    <t>PO Box 390</t>
  </si>
  <si>
    <t>Danville, IL 61834</t>
  </si>
  <si>
    <t>800.252.3009</t>
  </si>
  <si>
    <t>Michael A. Pollard, PC</t>
  </si>
  <si>
    <t>624 S. Boston Ave., Ste. 1035</t>
  </si>
  <si>
    <t>Tulsa, Oklahoma 74119</t>
  </si>
  <si>
    <t>918.582.4446</t>
  </si>
  <si>
    <t>918.582.4404</t>
  </si>
  <si>
    <t>Mid-Continent Concrete Company</t>
  </si>
  <si>
    <t>PO Box 3878</t>
  </si>
  <si>
    <t>Tulsa, OK 74102-3878</t>
  </si>
  <si>
    <t>582-8111</t>
  </si>
  <si>
    <t>560-4670</t>
  </si>
  <si>
    <t>Midas Auto Systems Experts</t>
  </si>
  <si>
    <t>10920 E 21st St</t>
  </si>
  <si>
    <t>369-2444</t>
  </si>
  <si>
    <t>Midland Concrete</t>
  </si>
  <si>
    <t>PO Box 50287</t>
  </si>
  <si>
    <t>Midland, TX 79710</t>
  </si>
  <si>
    <t>432.570.0750</t>
  </si>
  <si>
    <t>432.570.1156</t>
  </si>
  <si>
    <t>Midland Emergency Managment</t>
  </si>
  <si>
    <t>PO Box 5718</t>
  </si>
  <si>
    <t>Norman, OK 73070-5718</t>
  </si>
  <si>
    <t>Midland Safety</t>
  </si>
  <si>
    <t>PO Box 60814</t>
  </si>
  <si>
    <t>Midland, TX 79711</t>
  </si>
  <si>
    <t>432.520.3838</t>
  </si>
  <si>
    <t>Midland Sixty-Six Oil Co.</t>
  </si>
  <si>
    <t>1612 Garden City Hwy.</t>
  </si>
  <si>
    <t>432.682.9404</t>
  </si>
  <si>
    <t>432.682.7098</t>
  </si>
  <si>
    <t>Midvale Industries, Inc.</t>
  </si>
  <si>
    <t>PO BOX 771370</t>
  </si>
  <si>
    <t>ST LOUIS MO 63177-0043</t>
  </si>
  <si>
    <t>437-3820</t>
  </si>
  <si>
    <t>437-3121</t>
  </si>
  <si>
    <t>Midwest Bearing &amp; Chain, Inc.</t>
  </si>
  <si>
    <t>5575 S. 193rd E. Ave. (74014)</t>
  </si>
  <si>
    <t>355-1023</t>
  </si>
  <si>
    <t>355-1213</t>
  </si>
  <si>
    <t>Midwest Inspection Services</t>
  </si>
  <si>
    <t>PO Box 1229</t>
  </si>
  <si>
    <t>Perryton, TX 79070</t>
  </si>
  <si>
    <t>(806) 435-4043</t>
  </si>
  <si>
    <t>(806) 435-5605</t>
  </si>
  <si>
    <t>Midwestern Pipe Line Products Company</t>
  </si>
  <si>
    <t>Dept. 112</t>
  </si>
  <si>
    <t>918.748.4730</t>
  </si>
  <si>
    <t>Mills Trucking &amp; Tractor Service, Inc.</t>
  </si>
  <si>
    <t>3 W. Overlook Dr.</t>
  </si>
  <si>
    <t>918.855.6233</t>
  </si>
  <si>
    <t>Mobile Mini, Inc.</t>
  </si>
  <si>
    <t>PO BOX 79149</t>
  </si>
  <si>
    <t>Phoenix, AZ 85062-9149</t>
  </si>
  <si>
    <t>800-456-1751</t>
  </si>
  <si>
    <t>480-894-1505</t>
  </si>
  <si>
    <t>ModSpace</t>
  </si>
  <si>
    <t>3051 Painted Rock Rd.</t>
  </si>
  <si>
    <t>Albuquerque, NM 87120</t>
  </si>
  <si>
    <t>Mohawk Materials Co. Inc.</t>
  </si>
  <si>
    <t>PO Box 640</t>
  </si>
  <si>
    <t>584-2707/8002598721</t>
  </si>
  <si>
    <t>584-2708</t>
  </si>
  <si>
    <t>Mondello Scaffolding &amp; Shoring</t>
  </si>
  <si>
    <t>587 Sligo Rd.</t>
  </si>
  <si>
    <t>Bossier City, LA 7112</t>
  </si>
  <si>
    <t>318.752.5600</t>
  </si>
  <si>
    <t>318.752.5606</t>
  </si>
  <si>
    <t>MR. kWIK LUBE</t>
  </si>
  <si>
    <t>4222 S MEMORIAL</t>
  </si>
  <si>
    <t>TULSA, OK 74145</t>
  </si>
  <si>
    <t>MRI Specialists</t>
  </si>
  <si>
    <t>PO Box 973050</t>
  </si>
  <si>
    <t>Dallas, TX 75397-3050</t>
  </si>
  <si>
    <t>Murphy Sanitary Supply LLC</t>
  </si>
  <si>
    <t>13105 E 61st. Street Suite B</t>
  </si>
  <si>
    <t>(918) 461-2200</t>
  </si>
  <si>
    <t>(918) 461-1952</t>
  </si>
  <si>
    <t>Myers-Aubrey Company</t>
  </si>
  <si>
    <t>PO Box 470370</t>
  </si>
  <si>
    <t>918.622.3500</t>
  </si>
  <si>
    <t>918.628.0349</t>
  </si>
  <si>
    <t>Nameplates, Inc.</t>
  </si>
  <si>
    <t>325 S. Quincy Ave.</t>
  </si>
  <si>
    <t>584-2651</t>
  </si>
  <si>
    <t>582-0086</t>
  </si>
  <si>
    <t>National Inspection Services, LLC</t>
  </si>
  <si>
    <t>1613 N. Crowley Rd.</t>
  </si>
  <si>
    <t>Crowley, TX 76036</t>
  </si>
  <si>
    <t>817.297.8338</t>
  </si>
  <si>
    <t>National Oilwell Varco</t>
  </si>
  <si>
    <t>PO Box 200838</t>
  </si>
  <si>
    <t>Dallas, TX 75320-0838</t>
  </si>
  <si>
    <t>817.556.9577</t>
  </si>
  <si>
    <t>Nevarez, Rene-</t>
  </si>
  <si>
    <t>9744 E. 33rd #411</t>
  </si>
  <si>
    <t>Nichols Concrete Equipment Company, Inc.</t>
  </si>
  <si>
    <t>PO Box 454</t>
  </si>
  <si>
    <t>Saginaw, AL 35137</t>
  </si>
  <si>
    <t>205-216-0220</t>
  </si>
  <si>
    <t>205-664-7645</t>
  </si>
  <si>
    <t>Nick Stewart Lumber</t>
  </si>
  <si>
    <t>5209 E. Hwy 67</t>
  </si>
  <si>
    <t>Alvarado, TX 76009</t>
  </si>
  <si>
    <t>817-783-3810</t>
  </si>
  <si>
    <t>Nitrogen Specialty Company</t>
  </si>
  <si>
    <t>PO Box 1208</t>
  </si>
  <si>
    <t>Harvey, LA 70059</t>
  </si>
  <si>
    <t>504-363-7788</t>
  </si>
  <si>
    <t>504-363-1247</t>
  </si>
  <si>
    <t>Northern Tool &amp; Equipment</t>
  </si>
  <si>
    <t>PO Box 5219</t>
  </si>
  <si>
    <t>Carol Stream, IL 60197</t>
  </si>
  <si>
    <t>817.293.5600</t>
  </si>
  <si>
    <t>Northland Radiology</t>
  </si>
  <si>
    <t>PO Box 803327</t>
  </si>
  <si>
    <t>Kansas City, MO 641803327</t>
  </si>
  <si>
    <t>913-642-4900</t>
  </si>
  <si>
    <t>Northwest Crane Service, L.L.C., Woodward</t>
  </si>
  <si>
    <t>1125 40th Street Suite B</t>
  </si>
  <si>
    <t>Woodward, OK  73801</t>
  </si>
  <si>
    <t>(580) 254-8070</t>
  </si>
  <si>
    <t>(580) 254-3599</t>
  </si>
  <si>
    <t>NW, Northwest Insulation Company, Inc.</t>
  </si>
  <si>
    <t>204 E. Wilson</t>
  </si>
  <si>
    <t>Borger, TX 79007</t>
  </si>
  <si>
    <t>(806) 274-7324</t>
  </si>
  <si>
    <t>(806) 274-3138</t>
  </si>
  <si>
    <t>Oil and Gas Equipment</t>
  </si>
  <si>
    <t>Oilind Safety, Inc.</t>
  </si>
  <si>
    <t>1307 W. 22nd Place</t>
  </si>
  <si>
    <t>Tulsa, OK 74107</t>
  </si>
  <si>
    <t>602-459-3031</t>
  </si>
  <si>
    <t>605-459-3037</t>
  </si>
  <si>
    <t>Oklahoma Army Surplus #5</t>
  </si>
  <si>
    <t>3942 S Memorial</t>
  </si>
  <si>
    <t>Tulsa OK 74145</t>
  </si>
  <si>
    <t>627-4164</t>
  </si>
  <si>
    <t>Oklahoma Rubber &amp; Gasket</t>
  </si>
  <si>
    <t>PO Box 3284</t>
  </si>
  <si>
    <t>Omni</t>
  </si>
  <si>
    <t>12322 E. 55th Street</t>
  </si>
  <si>
    <t>918.461.1700</t>
  </si>
  <si>
    <t>918.461.8390</t>
  </si>
  <si>
    <t>Omni 2 Mechanical Services</t>
  </si>
  <si>
    <t>5918 South 129th East Avenue</t>
  </si>
  <si>
    <t>Tulsa, OK 74134-6707</t>
  </si>
  <si>
    <t>(918) 298-7272</t>
  </si>
  <si>
    <t>On Site Stress Relieving Services</t>
  </si>
  <si>
    <t>PO Box 891365</t>
  </si>
  <si>
    <t>Houston, TX 77289</t>
  </si>
  <si>
    <t>281.422.4206</t>
  </si>
  <si>
    <t>281.422.4158</t>
  </si>
  <si>
    <t>Overhead Door</t>
  </si>
  <si>
    <t>P.O. BOX 580997</t>
  </si>
  <si>
    <t>Tulsa, Oklahoma 74158</t>
  </si>
  <si>
    <t>(918) 836-2546</t>
  </si>
  <si>
    <t>P &amp; M Industries</t>
  </si>
  <si>
    <t>PO Box 2953</t>
  </si>
  <si>
    <t>Broken Arrow, OK 74013-2953</t>
  </si>
  <si>
    <t>(918) 660-0055</t>
  </si>
  <si>
    <t>Patent Construction Systems</t>
  </si>
  <si>
    <t>920 E. Pecan</t>
  </si>
  <si>
    <t>918-246-0772</t>
  </si>
  <si>
    <t>246-0806</t>
  </si>
  <si>
    <t>Patriot On Site</t>
  </si>
  <si>
    <t>800 Evandale Rd.</t>
  </si>
  <si>
    <t>817.703.7873</t>
  </si>
  <si>
    <t>817.426.6436</t>
  </si>
  <si>
    <t>Payne-Huber Engineering, Inc.</t>
  </si>
  <si>
    <t>7060 S Yale Ave # 600</t>
  </si>
  <si>
    <t>Tulsa, OK 74136</t>
  </si>
  <si>
    <t>(918) 492-0975</t>
  </si>
  <si>
    <t>Permian Anchors Inc.</t>
  </si>
  <si>
    <t>PO Box 12238</t>
  </si>
  <si>
    <t>Odessa, TX 79768</t>
  </si>
  <si>
    <t>432.563.0205</t>
  </si>
  <si>
    <t>432.563.4808</t>
  </si>
  <si>
    <t>Permian Sales</t>
  </si>
  <si>
    <t>PO Box 12423</t>
  </si>
  <si>
    <t>432.332.4422</t>
  </si>
  <si>
    <t>432.332.4428</t>
  </si>
  <si>
    <t>PES - Plant Equipment &amp; Services</t>
  </si>
  <si>
    <t>5401 West State Hwy. 21</t>
  </si>
  <si>
    <t>Bryan, TX 77803</t>
  </si>
  <si>
    <t>979.779.8700</t>
  </si>
  <si>
    <t>979.779.8400</t>
  </si>
  <si>
    <t>Pettit Machinery</t>
  </si>
  <si>
    <t>8231 John Carpenter Frwy. 183</t>
  </si>
  <si>
    <t>Phoenix National Laboratories, Inc.</t>
  </si>
  <si>
    <t>2837 E. Chambers Street</t>
  </si>
  <si>
    <t>Phoenix, AZ 85040</t>
  </si>
  <si>
    <t>602.431.8887</t>
  </si>
  <si>
    <t>602.431.8889</t>
  </si>
  <si>
    <t>Phoenix Services</t>
  </si>
  <si>
    <t>PO Box 919</t>
  </si>
  <si>
    <t>LaPorte, TX 77572-0919</t>
  </si>
  <si>
    <t>281.471.6200</t>
  </si>
  <si>
    <t>281.471.6288</t>
  </si>
  <si>
    <t>Pipeline Specialties</t>
  </si>
  <si>
    <t>P.O. Box 2707</t>
  </si>
  <si>
    <t>CLEBURNE, TX 76033</t>
  </si>
  <si>
    <t>Pixley Lumber Company</t>
  </si>
  <si>
    <t>715 West Will Rogers Blvd.</t>
  </si>
  <si>
    <t>Claremore, OK 74018</t>
  </si>
  <si>
    <t>918.341.4223</t>
  </si>
  <si>
    <t>918.341.2769</t>
  </si>
  <si>
    <t>Plastic Supply &amp; Fabrication Co. Inc.</t>
  </si>
  <si>
    <t>7743 East 38th St</t>
  </si>
  <si>
    <t>Tulsa, Ok 74145</t>
  </si>
  <si>
    <t>Port City Plate Services</t>
  </si>
  <si>
    <t>3101 Charles Page Blvd.</t>
  </si>
  <si>
    <t>583-2222</t>
  </si>
  <si>
    <t>583-2271</t>
  </si>
  <si>
    <t>Porta-John of Tulsa</t>
  </si>
  <si>
    <t>PO BOX 580722</t>
  </si>
  <si>
    <t>TULSA OK 74158</t>
  </si>
  <si>
    <t>836-8657</t>
  </si>
  <si>
    <t>Praxair Distribution Inc.</t>
  </si>
  <si>
    <t>Dept. AT40174</t>
  </si>
  <si>
    <t>Atlanta, GA 31192-0174</t>
  </si>
  <si>
    <t>817-641-6219</t>
  </si>
  <si>
    <t>Precision Drilling</t>
  </si>
  <si>
    <t>PO Box 3279</t>
  </si>
  <si>
    <t>Lubbock, TX 79452</t>
  </si>
  <si>
    <t>806.744.8623</t>
  </si>
  <si>
    <t>806.762.6441</t>
  </si>
  <si>
    <t>Precision Fitting &amp; Gauge Co.</t>
  </si>
  <si>
    <t>DEPT. 3653</t>
  </si>
  <si>
    <t>834-5011</t>
  </si>
  <si>
    <t>834-5007</t>
  </si>
  <si>
    <t>Precision Flow, Inc.</t>
  </si>
  <si>
    <t>725 North Ave. E</t>
  </si>
  <si>
    <t>432.381.5131</t>
  </si>
  <si>
    <t>432.381.3537</t>
  </si>
  <si>
    <t>Preferred Business Systems</t>
  </si>
  <si>
    <t>5334 E. 46th Street</t>
  </si>
  <si>
    <t>252-2199</t>
  </si>
  <si>
    <t>252-3322</t>
  </si>
  <si>
    <t>Preferred Tape</t>
  </si>
  <si>
    <t>6708 E 13th St</t>
  </si>
  <si>
    <t>Tulsa, OK 74112-5612</t>
  </si>
  <si>
    <t>918.438.6500</t>
  </si>
  <si>
    <t>Premier NDT Services, Inc.</t>
  </si>
  <si>
    <t>2198 Bloomfield Hwy.</t>
  </si>
  <si>
    <t>Farmington, NM 87499</t>
  </si>
  <si>
    <t>505.325.1407</t>
  </si>
  <si>
    <t>505.325.9515</t>
  </si>
  <si>
    <t>Premiere Press and Graphics, Inc.</t>
  </si>
  <si>
    <t>2755 South Memorial Dr.</t>
  </si>
  <si>
    <t>Tulsa, Ok 74115</t>
  </si>
  <si>
    <t>622-9472</t>
  </si>
  <si>
    <t>664-5754</t>
  </si>
  <si>
    <t>Prestige Imaging LLC</t>
  </si>
  <si>
    <t>PO Box 674041</t>
  </si>
  <si>
    <t>Dallas, TX 75267</t>
  </si>
  <si>
    <t>866.893.1325</t>
  </si>
  <si>
    <t>Priority Energy Services</t>
  </si>
  <si>
    <t>PO Box 249</t>
  </si>
  <si>
    <t>Abita Springs, LA 70420</t>
  </si>
  <si>
    <t>Pro Build</t>
  </si>
  <si>
    <t>600 Sawmill Road</t>
  </si>
  <si>
    <t>Durango, CO 81302-3526</t>
  </si>
  <si>
    <t>970.259.0340</t>
  </si>
  <si>
    <t>PSI</t>
  </si>
  <si>
    <t>16707 Collections Center Drive</t>
  </si>
  <si>
    <t>817-284-3783</t>
  </si>
  <si>
    <t>817-284-8942</t>
  </si>
  <si>
    <t>QUALITY HITCH</t>
  </si>
  <si>
    <t>11225 E Admiral Blvd.</t>
  </si>
  <si>
    <t>QuickService Steel Co.</t>
  </si>
  <si>
    <t>1155 N. Peoria</t>
  </si>
  <si>
    <t>Tulsa, OK 74106</t>
  </si>
  <si>
    <t>R &amp; R Water Conditioning/Culligan</t>
  </si>
  <si>
    <t>Clinton, OK 73601</t>
  </si>
  <si>
    <t>Radio Airwaves Media Professionals</t>
  </si>
  <si>
    <t>4001 N. Elston Ave.</t>
  </si>
  <si>
    <t>Chicago, IL 60618</t>
  </si>
  <si>
    <t>866.463.8535</t>
  </si>
  <si>
    <t>Radiology Assoc. of Denison</t>
  </si>
  <si>
    <t>1302 Hwy. 91 North</t>
  </si>
  <si>
    <t>Denison, TX 75020-1167</t>
  </si>
  <si>
    <t>Radiology Consultants of Tulsa</t>
  </si>
  <si>
    <t>PO Box 4975</t>
  </si>
  <si>
    <t>Tulsa, OK 74159-0975</t>
  </si>
  <si>
    <t>Red Bud Air Filter Sales and Service</t>
  </si>
  <si>
    <t>PO Box 21568, Dept. 275</t>
  </si>
  <si>
    <t>Tulsa, OK 74121</t>
  </si>
  <si>
    <t>918-627-4106</t>
  </si>
  <si>
    <t>Red Man Pipe and Supply Company</t>
  </si>
  <si>
    <t>PO Box 676316</t>
  </si>
  <si>
    <t>Dallas, TX 75267-6316</t>
  </si>
  <si>
    <t>(580) 243-0007</t>
  </si>
  <si>
    <t>(580) 243-0025</t>
  </si>
  <si>
    <t>Red River Machinery, Inc.</t>
  </si>
  <si>
    <t>2601 N. Interstate 45</t>
  </si>
  <si>
    <t>Ennis , TX 75119</t>
  </si>
  <si>
    <t>972-438-6592</t>
  </si>
  <si>
    <t>972-721-1065</t>
  </si>
  <si>
    <t>Reddy Ice</t>
  </si>
  <si>
    <t>PO Box 730505</t>
  </si>
  <si>
    <t>Dallas, TX 75373-0505</t>
  </si>
  <si>
    <t>580-323-3080</t>
  </si>
  <si>
    <t>580-323-3083</t>
  </si>
  <si>
    <t>Registered Agent Solutions, Inc.</t>
  </si>
  <si>
    <t>515 Congress  Ave., Ste. 2300</t>
  </si>
  <si>
    <t>Austin, TX 78701</t>
  </si>
  <si>
    <t>888.705.7274</t>
  </si>
  <si>
    <t>Rempels Rock-N-Ready Mix, Inc.</t>
  </si>
  <si>
    <t>NBU 4110</t>
  </si>
  <si>
    <t>Prague, OK 74864</t>
  </si>
  <si>
    <t>405.567.3991</t>
  </si>
  <si>
    <t>405.567.0791</t>
  </si>
  <si>
    <t>Renewable Resource Consultants</t>
  </si>
  <si>
    <t>3011 S. CR 1260</t>
  </si>
  <si>
    <t>432.561.5780</t>
  </si>
  <si>
    <t>432.561.5495</t>
  </si>
  <si>
    <t>Rental Service Corp.</t>
  </si>
  <si>
    <t>PO Box 840514</t>
  </si>
  <si>
    <t>Dallas TX 75284-0514</t>
  </si>
  <si>
    <t>663-7368</t>
  </si>
  <si>
    <t>Rexel Electrical &amp; Datacom Products</t>
  </si>
  <si>
    <t>P.O Box 120713 DEPT 0713</t>
  </si>
  <si>
    <t>Dallas, TX 75312-0713</t>
  </si>
  <si>
    <t>583-1212</t>
  </si>
  <si>
    <t>599-0324</t>
  </si>
  <si>
    <t>Reynolds French &amp; Company</t>
  </si>
  <si>
    <t>12525 E. 60th Street</t>
  </si>
  <si>
    <t>918.252.7545</t>
  </si>
  <si>
    <t>918.252.7540</t>
  </si>
  <si>
    <t>Ritter Forest Products</t>
  </si>
  <si>
    <t>PO Box 1265</t>
  </si>
  <si>
    <t>Nederland, TX 77627</t>
  </si>
  <si>
    <t>409.729.1033</t>
  </si>
  <si>
    <t>800.426.9570</t>
  </si>
  <si>
    <t>Roberts Manufacturing Co., Inc.</t>
  </si>
  <si>
    <t>1530 E. 2nd Street</t>
  </si>
  <si>
    <t>918.584.6079</t>
  </si>
  <si>
    <t>Robertson Tire Co., Inc.</t>
  </si>
  <si>
    <t>14455 e 21st. Street</t>
  </si>
  <si>
    <t>Tulsa, OK 472287</t>
  </si>
  <si>
    <t>Rocky Mountain Rebar</t>
  </si>
  <si>
    <t>686 Industrial Blvd.</t>
  </si>
  <si>
    <t>Delta, CO 81416</t>
  </si>
  <si>
    <t>970.874.8001</t>
  </si>
  <si>
    <t>Ron Speed's Adventures, Inc.</t>
  </si>
  <si>
    <t>1013 Country Lane</t>
  </si>
  <si>
    <t>Malakoff,TX 75148</t>
  </si>
  <si>
    <t>903.489.1656</t>
  </si>
  <si>
    <t>903.489.2856</t>
  </si>
  <si>
    <t>Roper, Inc.</t>
  </si>
  <si>
    <t>PO Box 1683</t>
  </si>
  <si>
    <t>432.335.0520</t>
  </si>
  <si>
    <t>432.335.0521</t>
  </si>
  <si>
    <t>Rotating Technology Mgmt. Corp.</t>
  </si>
  <si>
    <t>7649 Hwy. 129</t>
  </si>
  <si>
    <t>Monterey, LA 71354</t>
  </si>
  <si>
    <t>318.386.7578</t>
  </si>
  <si>
    <t>601.807.0793</t>
  </si>
  <si>
    <t>Ryder Transportation Services</t>
  </si>
  <si>
    <t>PO Box 96723</t>
  </si>
  <si>
    <t>Chicago, IL 60693-6723</t>
  </si>
  <si>
    <t>800.947.9337</t>
  </si>
  <si>
    <t>Saf-T-Glove</t>
  </si>
  <si>
    <t>9745 E 54th St</t>
  </si>
  <si>
    <t>Safe-T-Pro</t>
  </si>
  <si>
    <t>PO Box 307</t>
  </si>
  <si>
    <t>Vici, OK 73859</t>
  </si>
  <si>
    <t>888.338.3730</t>
  </si>
  <si>
    <t>580.995.3628</t>
  </si>
  <si>
    <t>Safety First Supply Co., LLC</t>
  </si>
  <si>
    <t>422 N. Walnut</t>
  </si>
  <si>
    <t>918.258.7532</t>
  </si>
  <si>
    <t>918.258.9745</t>
  </si>
  <si>
    <t>Safway- Texas</t>
  </si>
  <si>
    <t>Safway Services, LLC</t>
  </si>
  <si>
    <t>2621 WILLOWBROOK RD</t>
  </si>
  <si>
    <t>DALLAS TX 75220</t>
  </si>
  <si>
    <t>888-772-3929</t>
  </si>
  <si>
    <t>214-352-3572</t>
  </si>
  <si>
    <t>Safway Services - CO</t>
  </si>
  <si>
    <t>6435 Colorado Blvd.</t>
  </si>
  <si>
    <t>Commerce City, CO 80022</t>
  </si>
  <si>
    <t>303.286.8422</t>
  </si>
  <si>
    <t>303.286.8363</t>
  </si>
  <si>
    <t>Safway Services - LA</t>
  </si>
  <si>
    <t>3211 Petro Drive</t>
  </si>
  <si>
    <t>Sulphur, LA 70665</t>
  </si>
  <si>
    <t>337.882.9072</t>
  </si>
  <si>
    <t>337.882.9073</t>
  </si>
  <si>
    <t>1315 North Utica Ave.</t>
  </si>
  <si>
    <t>592-1495</t>
  </si>
  <si>
    <t>592-0824</t>
  </si>
  <si>
    <t>SAIA Motor Freight Line, Inc.</t>
  </si>
  <si>
    <t>PO Box730532</t>
  </si>
  <si>
    <t>Dallas, TX 75373-0532</t>
  </si>
  <si>
    <t>663-1240</t>
  </si>
  <si>
    <t>800-765-7242 worldwid</t>
  </si>
  <si>
    <t>San Antonio Marriot Rivercenter</t>
  </si>
  <si>
    <t>101 Bowie Street</t>
  </si>
  <si>
    <t>San Antonio, TX 78205</t>
  </si>
  <si>
    <t>210.223.1000</t>
  </si>
  <si>
    <t>210.223.6239</t>
  </si>
  <si>
    <t>Sandco Sales</t>
  </si>
  <si>
    <t>PO Box 69233</t>
  </si>
  <si>
    <t>Odessa, TX 79769</t>
  </si>
  <si>
    <t>432.366.4045</t>
  </si>
  <si>
    <t>Scaffold Rental &amp; Erection Services</t>
  </si>
  <si>
    <t>1150 Leblanc Drive</t>
  </si>
  <si>
    <t>Port Allen, LA 70767</t>
  </si>
  <si>
    <t>225-339-0871 EX211</t>
  </si>
  <si>
    <t>225-339-0872</t>
  </si>
  <si>
    <t>Scovil &amp; Sides Hardware</t>
  </si>
  <si>
    <t>2408 West Skelly Drive</t>
  </si>
  <si>
    <t>Tulsa, Ok 74107-9038</t>
  </si>
  <si>
    <t>446-3396</t>
  </si>
  <si>
    <t>Scovil &amp; Sides Hardware Co.</t>
  </si>
  <si>
    <t>P.O. Box 11404</t>
  </si>
  <si>
    <t>Oklahoma City, OK 73136-0404</t>
  </si>
  <si>
    <t>Secretary of State (LA)</t>
  </si>
  <si>
    <t>PO Box 94125</t>
  </si>
  <si>
    <t>Baton Rouge, LA 70804-9125</t>
  </si>
  <si>
    <t>Seven D Trailer Sales &amp; Service, Inc.</t>
  </si>
  <si>
    <t>PO Box 9158</t>
  </si>
  <si>
    <t>Tulsa, OK 74157-0158</t>
  </si>
  <si>
    <t>918.582.2505</t>
  </si>
  <si>
    <t>918.582.5133</t>
  </si>
  <si>
    <t>Sherwin Williams</t>
  </si>
  <si>
    <t>3030 S. Sheridan Rd</t>
  </si>
  <si>
    <t>Tulsa, OK 74129-1018</t>
  </si>
  <si>
    <t>664-5694</t>
  </si>
  <si>
    <t>622-3820</t>
  </si>
  <si>
    <t>Sigma Sales</t>
  </si>
  <si>
    <t>7420 E. 46th Place</t>
  </si>
  <si>
    <t>918.749.9301</t>
  </si>
  <si>
    <t>918.749.1827</t>
  </si>
  <si>
    <t>Site Services</t>
  </si>
  <si>
    <t>P.O. Box 9552</t>
  </si>
  <si>
    <t>Tulsa, OK 74157</t>
  </si>
  <si>
    <t>836-4481</t>
  </si>
  <si>
    <t>295-9924</t>
  </si>
  <si>
    <t>Sky UTE Sand &amp; Gravel</t>
  </si>
  <si>
    <t>PO Box 350</t>
  </si>
  <si>
    <t>Durango, CO 81137</t>
  </si>
  <si>
    <t>970.385.7291</t>
  </si>
  <si>
    <t>Smith Farm &amp; Garden</t>
  </si>
  <si>
    <t>8804 E 41st. Street</t>
  </si>
  <si>
    <t>Snow's Furniture</t>
  </si>
  <si>
    <t>851 S Sheridan Rd</t>
  </si>
  <si>
    <t>Tulsa, OK 74112-3141</t>
  </si>
  <si>
    <t>(918) 834-0878</t>
  </si>
  <si>
    <t>Sooner Aid</t>
  </si>
  <si>
    <t>P.O. 2464</t>
  </si>
  <si>
    <t>Sapulpa, OK 74067</t>
  </si>
  <si>
    <t>227-0234</t>
  </si>
  <si>
    <t>Sooner Rubber Products Co.</t>
  </si>
  <si>
    <t>5833 S. Garnett Road</t>
  </si>
  <si>
    <t>461-1391</t>
  </si>
  <si>
    <t>461-9370</t>
  </si>
  <si>
    <t>SOT Abrasives &amp; Equipment</t>
  </si>
  <si>
    <t>10750 Metric Dr.</t>
  </si>
  <si>
    <t>Dallas, TX 75243-8504</t>
  </si>
  <si>
    <t>382-7788</t>
  </si>
  <si>
    <t>Southeastern Freight Lines</t>
  </si>
  <si>
    <t>PO BOX 100104</t>
  </si>
  <si>
    <t>COLUMBIA, SC 29202-3104</t>
  </si>
  <si>
    <t>270-2823</t>
  </si>
  <si>
    <t>270-4646</t>
  </si>
  <si>
    <t>Southern Material Handling Company</t>
  </si>
  <si>
    <t>8118 E. 44th Street</t>
  </si>
  <si>
    <t>Tulsa, OK 74147-0890</t>
  </si>
  <si>
    <t>622-7200</t>
  </si>
  <si>
    <t>Southern Stud Weld</t>
  </si>
  <si>
    <t>3645 Conflans Road</t>
  </si>
  <si>
    <t>Irving, Texas 75061-6362</t>
  </si>
  <si>
    <t>(972) 790-3339</t>
  </si>
  <si>
    <t>Southwest Concrete Supply</t>
  </si>
  <si>
    <t>2420 E. Main Street</t>
  </si>
  <si>
    <t>505.325.2333</t>
  </si>
  <si>
    <t>Southwest Fire Protection</t>
  </si>
  <si>
    <t>PO Box 879</t>
  </si>
  <si>
    <t>Catoosa, OK 74015-0879</t>
  </si>
  <si>
    <t>918.266.2416</t>
  </si>
  <si>
    <t>Southwest Ice Company</t>
  </si>
  <si>
    <t>1343 E. Seminary Dr.</t>
  </si>
  <si>
    <t>Ft. Worth, TX 76115</t>
  </si>
  <si>
    <t>(817) 921-6302</t>
  </si>
  <si>
    <t>Spectrum Paint</t>
  </si>
  <si>
    <t>15247 E Skelly Dr</t>
  </si>
  <si>
    <t>SPI - Specialty Products &amp; Insulation</t>
  </si>
  <si>
    <t>Dallas, TX 75312-0203</t>
  </si>
  <si>
    <t>628-1010</t>
  </si>
  <si>
    <t>717-5194048/628-1777</t>
  </si>
  <si>
    <t>Spray Equipment of Oklahoma</t>
  </si>
  <si>
    <t>4143 S. 88th E. Ave.</t>
  </si>
  <si>
    <t>918.663.4436</t>
  </si>
  <si>
    <t>Sprint (Nextel Communications)</t>
  </si>
  <si>
    <t>PO Box 4191</t>
  </si>
  <si>
    <t>Carol Stream, IL 60197-4191</t>
  </si>
  <si>
    <t>249-3208</t>
  </si>
  <si>
    <t>249-3222</t>
  </si>
  <si>
    <t>SSI</t>
  </si>
  <si>
    <t>Box 50009</t>
  </si>
  <si>
    <t>Tulsa, OK 74150</t>
  </si>
  <si>
    <t>587-5567</t>
  </si>
  <si>
    <t>582-7510</t>
  </si>
  <si>
    <t>Stainless &amp; Alloy Supply</t>
  </si>
  <si>
    <t>PO Box 21228, Dept. 317</t>
  </si>
  <si>
    <t>258-8181</t>
  </si>
  <si>
    <t>258-3964</t>
  </si>
  <si>
    <t>Steel &amp; Pipe Supply</t>
  </si>
  <si>
    <t>P.O. Box 731266</t>
  </si>
  <si>
    <t>Dallas, TX 75373-1266</t>
  </si>
  <si>
    <t>800-874-5508</t>
  </si>
  <si>
    <t>888-853-5370</t>
  </si>
  <si>
    <t>Steel Service</t>
  </si>
  <si>
    <t>24412 Amah Parkway</t>
  </si>
  <si>
    <t>Claremore, Oklahoma 74019</t>
  </si>
  <si>
    <t>Phone (918) 341-6322</t>
  </si>
  <si>
    <t>Fax     (918) 341-6390</t>
  </si>
  <si>
    <t>Steel Service Building Co.</t>
  </si>
  <si>
    <t>24304 Amah Parkway</t>
  </si>
  <si>
    <t>Claremore, OK 74017</t>
  </si>
  <si>
    <t>341-3993</t>
  </si>
  <si>
    <t>342-3725</t>
  </si>
  <si>
    <t>Stellar Solutions</t>
  </si>
  <si>
    <t>4511 Prime PKWY</t>
  </si>
  <si>
    <t>Mchenry, IL 60050</t>
  </si>
  <si>
    <t>847-854-2800</t>
  </si>
  <si>
    <t>847-854-2830</t>
  </si>
  <si>
    <t>Steve's Wholesale</t>
  </si>
  <si>
    <t>PO Box 892456</t>
  </si>
  <si>
    <t>Oklahoma City, OK 73189</t>
  </si>
  <si>
    <t>834-0991 Admiral</t>
  </si>
  <si>
    <t>834-1065</t>
  </si>
  <si>
    <t>Stillwater Milling Company</t>
  </si>
  <si>
    <t>721 West 6th Street</t>
  </si>
  <si>
    <t>341-0933</t>
  </si>
  <si>
    <t>Stillwater Sport Medicine</t>
  </si>
  <si>
    <t>P.O. Box 1029</t>
  </si>
  <si>
    <t>Stillwater, Ok 74076</t>
  </si>
  <si>
    <t>StoneRiver Pharmacy Solutions</t>
  </si>
  <si>
    <t>PO Box 504591</t>
  </si>
  <si>
    <t>St. Louis, MO 63150-4591</t>
  </si>
  <si>
    <t>901-681-9080</t>
  </si>
  <si>
    <t>800-541-5234</t>
  </si>
  <si>
    <t>Stuart C. Irby Co.</t>
  </si>
  <si>
    <t>PO Box 951699</t>
  </si>
  <si>
    <t>Dallas, TX 75395</t>
  </si>
  <si>
    <t>Sunbelt Rentals (NationsRent)</t>
  </si>
  <si>
    <t>PO Box 409211</t>
  </si>
  <si>
    <t>Atlanta, GA 30384-921125</t>
  </si>
  <si>
    <t>800-508-4756</t>
  </si>
  <si>
    <t>803-587-6446</t>
  </si>
  <si>
    <t>Sunstate Equipment Co.</t>
  </si>
  <si>
    <t>PO Box 52581</t>
  </si>
  <si>
    <t>Phoenix, AZ 85072-2581</t>
  </si>
  <si>
    <t>Supply Depot</t>
  </si>
  <si>
    <t>4041 Meacham Blvd.</t>
  </si>
  <si>
    <t>Fort Worth, TX 74117</t>
  </si>
  <si>
    <t>817.581.1344</t>
  </si>
  <si>
    <t>817.581.0400</t>
  </si>
  <si>
    <t>Sutherlands</t>
  </si>
  <si>
    <t>9503 E 21st Sreet</t>
  </si>
  <si>
    <t>800-337-4652</t>
  </si>
  <si>
    <t>Swagelok Ok. - TULSA VALVE &amp; FITTING CO.</t>
  </si>
  <si>
    <t>PO Box 472087</t>
  </si>
  <si>
    <t>918-258-8661</t>
  </si>
  <si>
    <t>918-258-1262</t>
  </si>
  <si>
    <t>T &amp; A Gasket Inc</t>
  </si>
  <si>
    <t>35367 Eagle Way</t>
  </si>
  <si>
    <t>Chicago, IL 60678-1353</t>
  </si>
  <si>
    <t>918-664-7600</t>
  </si>
  <si>
    <t>918-664-7652</t>
  </si>
  <si>
    <t>T.W.'s - A.F.A.B. Catering</t>
  </si>
  <si>
    <t>PO Box 641</t>
  </si>
  <si>
    <t>Tulsa, OK 74101-0641</t>
  </si>
  <si>
    <t>918.582.8608</t>
  </si>
  <si>
    <t>TayDak Enterprises, Inc.</t>
  </si>
  <si>
    <t>PO Box 1025</t>
  </si>
  <si>
    <t>Eastland, TX 76448</t>
  </si>
  <si>
    <t>254.433.9181</t>
  </si>
  <si>
    <t>254.653.2882</t>
  </si>
  <si>
    <t>Taylor Crane &amp; Rigging</t>
  </si>
  <si>
    <t>1211 W. 12th</t>
  </si>
  <si>
    <t>Coffeyville, KS 67337</t>
  </si>
  <si>
    <t>266-4000</t>
  </si>
  <si>
    <t>266-4499</t>
  </si>
  <si>
    <t>TDW Services</t>
  </si>
  <si>
    <t>PO Box 972118</t>
  </si>
  <si>
    <t>Dallas, TX 75397-2118</t>
  </si>
  <si>
    <t>800.828.1988</t>
  </si>
  <si>
    <t>918.446.0398</t>
  </si>
  <si>
    <t>Team Industrial Services, Inc.</t>
  </si>
  <si>
    <t>PO Box 842233</t>
  </si>
  <si>
    <t>Dallas, Texa 75284-2233</t>
  </si>
  <si>
    <t>234-9600</t>
  </si>
  <si>
    <t>234-1592</t>
  </si>
  <si>
    <t>Tennant Sales and Service Company</t>
  </si>
  <si>
    <t>PO Box 71414</t>
  </si>
  <si>
    <t>Chicago, IL 60694-1414</t>
  </si>
  <si>
    <t>800.553.8033</t>
  </si>
  <si>
    <t>763.513.2142</t>
  </si>
  <si>
    <t>Terracon</t>
  </si>
  <si>
    <t>Po Box 931277</t>
  </si>
  <si>
    <t>Kansas City, MO 64193-1277</t>
  </si>
  <si>
    <t>Texas Freight Relocators</t>
  </si>
  <si>
    <t>PO Box 707</t>
  </si>
  <si>
    <t>817.572.9929</t>
  </si>
  <si>
    <t>817.561.5155</t>
  </si>
  <si>
    <t>The Grating Company.</t>
  </si>
  <si>
    <t>P.O Box 49</t>
  </si>
  <si>
    <t>Sapulpa, Ok 74067</t>
  </si>
  <si>
    <t>918.834.8100</t>
  </si>
  <si>
    <t>The Rule Co.</t>
  </si>
  <si>
    <t>P.O. Box 21228</t>
  </si>
  <si>
    <t>585-5751</t>
  </si>
  <si>
    <t>Thermal Specialties, Inc.</t>
  </si>
  <si>
    <t>PO Box 3623</t>
  </si>
  <si>
    <t>918-836-4800</t>
  </si>
  <si>
    <t>918-836-6624</t>
  </si>
  <si>
    <t>THERMON  (Applied Controls)</t>
  </si>
  <si>
    <t>P.O. Box 910225</t>
  </si>
  <si>
    <t>Dallas, TX 75391-0225</t>
  </si>
  <si>
    <t>THIBCO LLC</t>
  </si>
  <si>
    <t>30952 S SUMMERFIELD DR</t>
  </si>
  <si>
    <t>DENHAM SPRINGS LA 70726</t>
  </si>
  <si>
    <t>(225) 667-1604</t>
  </si>
  <si>
    <t>(225) 667-1967</t>
  </si>
  <si>
    <t>THIRD PARTY SOLUTIONS</t>
  </si>
  <si>
    <t>P.O. BOX 504591</t>
  </si>
  <si>
    <t>Thorpe Products Company</t>
  </si>
  <si>
    <t>PO Box 203923</t>
  </si>
  <si>
    <t>Houston, TX 77216-3923</t>
  </si>
  <si>
    <t>1-972-785-9900</t>
  </si>
  <si>
    <t>1-972-785-9910</t>
  </si>
  <si>
    <t>Tifco Industries</t>
  </si>
  <si>
    <t>PO Box 40277</t>
  </si>
  <si>
    <t>Houston, TX 77240-0277</t>
  </si>
  <si>
    <t>Timmons Oil Company Inc.</t>
  </si>
  <si>
    <t>PO Box 691140</t>
  </si>
  <si>
    <t>Tulsa, OK 74169-1140</t>
  </si>
  <si>
    <t>918-437-6457</t>
  </si>
  <si>
    <t>918-437-3367</t>
  </si>
  <si>
    <t>TNT Crane</t>
  </si>
  <si>
    <t>1901 S. Hwy. 171</t>
  </si>
  <si>
    <t>Cleburne, TX 76031</t>
  </si>
  <si>
    <t>817-558-0808</t>
  </si>
  <si>
    <t>Todd Morgan Trucking</t>
  </si>
  <si>
    <t>3224 Dove Creek Road</t>
  </si>
  <si>
    <t>817.645.7773</t>
  </si>
  <si>
    <t>817.648.1347</t>
  </si>
  <si>
    <t>Tool Center , Inc</t>
  </si>
  <si>
    <t>PO Box 580981</t>
  </si>
  <si>
    <t>838-7411</t>
  </si>
  <si>
    <t>834-7253</t>
  </si>
  <si>
    <t>Trace 1 Calibrations</t>
  </si>
  <si>
    <t>9529 E. 55th Place, Ste. # A</t>
  </si>
  <si>
    <t>918.835.6182</t>
  </si>
  <si>
    <t>918.665.8997</t>
  </si>
  <si>
    <t>Transco Supply Co.</t>
  </si>
  <si>
    <t>1213 S3 129th E. Ave.</t>
  </si>
  <si>
    <t>Tulsa, OK 74108</t>
  </si>
  <si>
    <t>918.438.0980</t>
  </si>
  <si>
    <t>918.438.4747</t>
  </si>
  <si>
    <t>Trasor Corp.  (HT Cement)</t>
  </si>
  <si>
    <t>PO Box 470522</t>
  </si>
  <si>
    <t>Tulsa, OK 74147-0522</t>
  </si>
  <si>
    <t>258-1551</t>
  </si>
  <si>
    <t>251-6079</t>
  </si>
  <si>
    <t>Trautner Geotech</t>
  </si>
  <si>
    <t>649 Tech Center Drive, Ste. A</t>
  </si>
  <si>
    <t>TRC Environmental</t>
  </si>
  <si>
    <t>1830 W. Airfield Dr.</t>
  </si>
  <si>
    <t>DFW Airport, TX 75261</t>
  </si>
  <si>
    <t>Treats Solutions</t>
  </si>
  <si>
    <t>PO Box 74821</t>
  </si>
  <si>
    <t>Ada, OK 74821</t>
  </si>
  <si>
    <t>580.332.8861</t>
  </si>
  <si>
    <t>580.332.9260</t>
  </si>
  <si>
    <t>Tri-County Porta-Pot</t>
  </si>
  <si>
    <t>PO Box 487</t>
  </si>
  <si>
    <t>Canute, OK 73626</t>
  </si>
  <si>
    <t>888.323.4520</t>
  </si>
  <si>
    <t>Triad Precission Products, Inc.</t>
  </si>
  <si>
    <t>888 E. Marshall</t>
  </si>
  <si>
    <t>584.3543</t>
  </si>
  <si>
    <t>584-3546</t>
  </si>
  <si>
    <t>Troy Jones Equipment</t>
  </si>
  <si>
    <t>1203 S. Main</t>
  </si>
  <si>
    <t>Elk City, OK 73644</t>
  </si>
  <si>
    <t>580.225.2547</t>
  </si>
  <si>
    <t>580.225.2677</t>
  </si>
  <si>
    <t>Troy Vines, Inc.</t>
  </si>
  <si>
    <t>PO Box 1351</t>
  </si>
  <si>
    <t>Midland, TX 79702</t>
  </si>
  <si>
    <t>432.682.7031</t>
  </si>
  <si>
    <t>432.682.5595</t>
  </si>
  <si>
    <t>TRS Environmental</t>
  </si>
  <si>
    <t>PO Box 45075</t>
  </si>
  <si>
    <t>San Francisco, CA 94145-0075</t>
  </si>
  <si>
    <t>TSD Transportation</t>
  </si>
  <si>
    <t>915 East I-20</t>
  </si>
  <si>
    <t>Colorado City, TX 79512</t>
  </si>
  <si>
    <t>817.312.3587</t>
  </si>
  <si>
    <t>Tulco Oils, Inc.</t>
  </si>
  <si>
    <t>PO Box 21228, Detp. 132</t>
  </si>
  <si>
    <t>918.838.3354</t>
  </si>
  <si>
    <t>918.834.1263</t>
  </si>
  <si>
    <t>Tulsa Cleaning Systems</t>
  </si>
  <si>
    <t>6502 New Sapulpa Road</t>
  </si>
  <si>
    <t>445-1526</t>
  </si>
  <si>
    <t>445-1859</t>
  </si>
  <si>
    <t>Tulsa Emergency Med. Center</t>
  </si>
  <si>
    <t>Box 22063 , Dept 0289</t>
  </si>
  <si>
    <t>800-749-4560</t>
  </si>
  <si>
    <t>Tulsa Eye Center PLLC</t>
  </si>
  <si>
    <t>4415 S. Harvard Ave., Ste. 210</t>
  </si>
  <si>
    <t>Tulsa, OK 74135-2620</t>
  </si>
  <si>
    <t>Tulsa Gamma Ray, Inc.</t>
  </si>
  <si>
    <t>1127 S. Lewis Avenue</t>
  </si>
  <si>
    <t>Tulsa, OK  74104</t>
  </si>
  <si>
    <t>585-3228</t>
  </si>
  <si>
    <t>584-5598</t>
  </si>
  <si>
    <t>Tulsa Industrial Products</t>
  </si>
  <si>
    <t>5213 S. Detroit Ave.</t>
  </si>
  <si>
    <t>Tulsa, OK 74105</t>
  </si>
  <si>
    <t>(918) 640-8327</t>
  </si>
  <si>
    <t>Tulsa Sheet Metal</t>
  </si>
  <si>
    <t>42 North Quincy</t>
  </si>
  <si>
    <t>Tulsa, OK 74120-1610</t>
  </si>
  <si>
    <t>587-3141</t>
  </si>
  <si>
    <t>587-3143</t>
  </si>
  <si>
    <t>Tulsaconnect Internet Services</t>
  </si>
  <si>
    <t>PO BOX 21568</t>
  </si>
  <si>
    <t>Tulsa, OK 74121-1568</t>
  </si>
  <si>
    <t>584-1100</t>
  </si>
  <si>
    <t>TXI Operations LP</t>
  </si>
  <si>
    <t>1341 W. Mockingbird Lane</t>
  </si>
  <si>
    <t>972.647.6700</t>
  </si>
  <si>
    <t>United Cooperative Services - Texas Offic</t>
  </si>
  <si>
    <t>PO Box 961079</t>
  </si>
  <si>
    <t>Ft. Worth, TX 76161-0079</t>
  </si>
  <si>
    <t>United Field Services</t>
  </si>
  <si>
    <t>1414 Elk Street, Suite 202</t>
  </si>
  <si>
    <t>Rock Springs, WY 82901</t>
  </si>
  <si>
    <t>504.334.0408</t>
  </si>
  <si>
    <t>United Rentals</t>
  </si>
  <si>
    <t>1220 S. Grandview Ave.</t>
  </si>
  <si>
    <t>Odessa, TX 79761</t>
  </si>
  <si>
    <t>748-8030</t>
  </si>
  <si>
    <t>United Site Services of Texas, Inc.</t>
  </si>
  <si>
    <t>PO Box 2273</t>
  </si>
  <si>
    <t>Mansfield, TX 76063-2273</t>
  </si>
  <si>
    <t>817.477.5200</t>
  </si>
  <si>
    <t>817.477.3858</t>
  </si>
  <si>
    <t>United States Aviation Co.</t>
  </si>
  <si>
    <t>4141 N. Memorial Dr.</t>
  </si>
  <si>
    <t>836-7345</t>
  </si>
  <si>
    <t>United Steel Structures, Inc.</t>
  </si>
  <si>
    <t>14925 Memorial Drive</t>
  </si>
  <si>
    <t>Houston, TX 77079-4092</t>
  </si>
  <si>
    <t>281.496.1300</t>
  </si>
  <si>
    <t>281.496.1314</t>
  </si>
  <si>
    <t>Validity Screening Solutions</t>
  </si>
  <si>
    <t>P.O. Box 860443</t>
  </si>
  <si>
    <t>Shawnee, KS 66286-0443</t>
  </si>
  <si>
    <t>866-2560624</t>
  </si>
  <si>
    <t>Valmont Coatings</t>
  </si>
  <si>
    <t>PO Box 310267</t>
  </si>
  <si>
    <t>Des Moines, IA 50331-0267</t>
  </si>
  <si>
    <t>266-2800</t>
  </si>
  <si>
    <t>266-0614</t>
  </si>
  <si>
    <t>Valve Tech Laboratory</t>
  </si>
  <si>
    <t>506 48th St.</t>
  </si>
  <si>
    <t>Woodward, OK 73802</t>
  </si>
  <si>
    <t>580-256-7677</t>
  </si>
  <si>
    <t>Venture</t>
  </si>
  <si>
    <t>801 East Jackson Place</t>
  </si>
  <si>
    <t>Veriforce, LLC</t>
  </si>
  <si>
    <t>1776 Woodstead Court, Ste. 119</t>
  </si>
  <si>
    <t>The Woodlands, TX 77380-1450</t>
  </si>
  <si>
    <t>800.426.1604</t>
  </si>
  <si>
    <t>Victor Welding Supply Company</t>
  </si>
  <si>
    <t>123 South Peoria</t>
  </si>
  <si>
    <t>584-3515</t>
  </si>
  <si>
    <t>584-6624</t>
  </si>
  <si>
    <t>Vinson Process Controls</t>
  </si>
  <si>
    <t>2747 Highpoint Oaks Drive</t>
  </si>
  <si>
    <t>Lewisvill, TX</t>
  </si>
  <si>
    <t>972.459.8260</t>
  </si>
  <si>
    <t>972.459.8829</t>
  </si>
  <si>
    <t>VR Electric</t>
  </si>
  <si>
    <t>P.O. Box 14096</t>
  </si>
  <si>
    <t>TULSA, OK 74159-1096</t>
  </si>
  <si>
    <t>W M HEITGRAS CO.</t>
  </si>
  <si>
    <t>1314-18 N. Osage Dr.</t>
  </si>
  <si>
    <t>Wagner Plate Work</t>
  </si>
  <si>
    <t>PO Box 9756</t>
  </si>
  <si>
    <t>Tulsa, OK 74157-0756</t>
  </si>
  <si>
    <t>918.447.4488</t>
  </si>
  <si>
    <t>918.447.0384</t>
  </si>
  <si>
    <t>Wagner Rents</t>
  </si>
  <si>
    <t>805 W. 39th Ave</t>
  </si>
  <si>
    <t>Denver, CO 80216</t>
  </si>
  <si>
    <t>(970) 245-6546</t>
  </si>
  <si>
    <t>(970) 245-6543</t>
  </si>
  <si>
    <t>Warren Cat</t>
  </si>
  <si>
    <t>P.O Box 470688</t>
  </si>
  <si>
    <t>Tulsa, Oklahoma 74116</t>
  </si>
  <si>
    <t>Waste Connections (landfill)</t>
  </si>
  <si>
    <t>PO Box 660177</t>
  </si>
  <si>
    <t>Dallas, TX 75266-0177</t>
  </si>
  <si>
    <t>405.745.3002</t>
  </si>
  <si>
    <t>405.745.3611</t>
  </si>
  <si>
    <t>Waste Managment</t>
  </si>
  <si>
    <t>PO Box 78251</t>
  </si>
  <si>
    <t>Phoenix, AZ 85062-8251</t>
  </si>
  <si>
    <t>(505) 891-6589</t>
  </si>
  <si>
    <t>Waste Partners of Texas, Inc.</t>
  </si>
  <si>
    <t>3324 Roy Orr Blvd.</t>
  </si>
  <si>
    <t>Grand Prairie, TX 75050</t>
  </si>
  <si>
    <t>817.265.4100</t>
  </si>
  <si>
    <t>817.268.4101</t>
  </si>
  <si>
    <t>Wayest Safety</t>
  </si>
  <si>
    <t>3750 N 1-44</t>
  </si>
  <si>
    <t>Oklahoma City, OK 73112</t>
  </si>
  <si>
    <t>Weamco</t>
  </si>
  <si>
    <t>P.O. Box 9555</t>
  </si>
  <si>
    <t>445-1141</t>
  </si>
  <si>
    <t>445-4617</t>
  </si>
  <si>
    <t>West Texas Instruments</t>
  </si>
  <si>
    <t>204 E WILSON</t>
  </si>
  <si>
    <t>BORGER TX 79007</t>
  </si>
  <si>
    <t>WestAir - Praxair Dist. Inc.</t>
  </si>
  <si>
    <t>PO Box 120889 Dept. 0889</t>
  </si>
  <si>
    <t>Dallas, TX 75312-0889</t>
  </si>
  <si>
    <t>806-665-2351</t>
  </si>
  <si>
    <t>WESTCO</t>
  </si>
  <si>
    <t>6924 E READING PL</t>
  </si>
  <si>
    <t>918-836-6741</t>
  </si>
  <si>
    <t>835-6047</t>
  </si>
  <si>
    <t>Western X-Ray</t>
  </si>
  <si>
    <t>PO Box 785</t>
  </si>
  <si>
    <t>Seiling, OK 73663</t>
  </si>
  <si>
    <t>(918) 465-4236</t>
  </si>
  <si>
    <t>White Cap</t>
  </si>
  <si>
    <t>4341 Solutions Center</t>
  </si>
  <si>
    <t>Chicago, IL 60677-4003</t>
  </si>
  <si>
    <t>817-332-4117 ext. 243</t>
  </si>
  <si>
    <t>817-429-2852</t>
  </si>
  <si>
    <t>Whiz-Q Stone</t>
  </si>
  <si>
    <t>4501 E. Loop 820 S.</t>
  </si>
  <si>
    <t>817.429.0822</t>
  </si>
  <si>
    <t>Wilcox &amp; McGrath, Inc.</t>
  </si>
  <si>
    <t>5591 South Lewis</t>
  </si>
  <si>
    <t>Tulsa, OK 74105-7132</t>
  </si>
  <si>
    <t>747-4100</t>
  </si>
  <si>
    <t>747-4176</t>
  </si>
  <si>
    <t>Wilko Paint, Inc.</t>
  </si>
  <si>
    <t>2727 Ohio</t>
  </si>
  <si>
    <t>Wichata, KS 67204-0089</t>
  </si>
  <si>
    <t>316-838-4288</t>
  </si>
  <si>
    <t>316-838-6328</t>
  </si>
  <si>
    <t>Williams Paving &amp; Excavation</t>
  </si>
  <si>
    <t>PO Box 1251</t>
  </si>
  <si>
    <t>432.332.8901</t>
  </si>
  <si>
    <t>432.332.9606</t>
  </si>
  <si>
    <t>Wilson Supply</t>
  </si>
  <si>
    <t>PO BOX 200822</t>
  </si>
  <si>
    <t>DALLAS TX 75320-0822</t>
  </si>
  <si>
    <t>817-556-0610</t>
  </si>
  <si>
    <t>817-556-2784</t>
  </si>
  <si>
    <t>Winston Royal Guard</t>
  </si>
  <si>
    <t>PO Box 1145</t>
  </si>
  <si>
    <t>White Oak, TX 75693</t>
  </si>
  <si>
    <t>903.757.7341</t>
  </si>
  <si>
    <t>903.759.6986</t>
  </si>
  <si>
    <t>Wireless Broadband of Oklahoma</t>
  </si>
  <si>
    <t>2102 B. South Hwy. 66</t>
  </si>
  <si>
    <t>Claremore, OK 74019</t>
  </si>
  <si>
    <t>918.341.4405</t>
  </si>
  <si>
    <t>918.341.4424</t>
  </si>
  <si>
    <t>Worksite Benefit Plans, Inc.</t>
  </si>
  <si>
    <t>8524 South Western, Suite 106</t>
  </si>
  <si>
    <t>Oklahoma City, OK 73139</t>
  </si>
  <si>
    <t>1-800-554-0529</t>
  </si>
  <si>
    <t>405-616-0121</t>
  </si>
  <si>
    <t>Wright Express</t>
  </si>
  <si>
    <t>PO Box 6293</t>
  </si>
  <si>
    <t>800-492-0669</t>
  </si>
  <si>
    <t>800-395-0809</t>
  </si>
  <si>
    <t>Youngblood Oil Co., Inc.</t>
  </si>
  <si>
    <t>439 S. Shelby</t>
  </si>
  <si>
    <t>Zapata Multi-media</t>
  </si>
  <si>
    <t>PO Box 52054</t>
  </si>
  <si>
    <t>Tulsa,OK 74152</t>
  </si>
  <si>
    <t>622-8258</t>
  </si>
  <si>
    <t>Zeeco Inc.</t>
  </si>
  <si>
    <t>22151 E. 91st St.</t>
  </si>
  <si>
    <t>Broken Arrow, OK 74014</t>
  </si>
  <si>
    <t>258.8851</t>
  </si>
  <si>
    <t>/</t>
  </si>
  <si>
    <t>Email</t>
  </si>
  <si>
    <t>Engineered Items</t>
  </si>
  <si>
    <t>Tagged Items</t>
  </si>
  <si>
    <t>Job</t>
  </si>
  <si>
    <t>Corporate Office</t>
  </si>
  <si>
    <t>Fabrication Shop</t>
  </si>
  <si>
    <t xml:space="preserve">Insulation </t>
  </si>
  <si>
    <t>Paint Shop</t>
  </si>
  <si>
    <t>Texas Office</t>
  </si>
  <si>
    <t>ISTI Contact</t>
  </si>
  <si>
    <t>Fax #</t>
  </si>
  <si>
    <t>Total (USD)</t>
  </si>
  <si>
    <t>Instructions and Conditions:</t>
  </si>
  <si>
    <t>1. Please notify us immediately if you are unable to ship complete order by date specified.</t>
  </si>
  <si>
    <t>2. All materials subject to inspection on arrival for purchase order compliance.</t>
  </si>
  <si>
    <t>3. To insure proper payment, purchase order number must appear on all packing slips and invoices.</t>
  </si>
  <si>
    <t xml:space="preserve">Phone # </t>
  </si>
  <si>
    <t>E-Mail Address</t>
  </si>
  <si>
    <t>E-Mail:</t>
  </si>
  <si>
    <t>FOB</t>
  </si>
  <si>
    <t>Prepaid &amp; Allow</t>
  </si>
  <si>
    <t>438-8422</t>
  </si>
  <si>
    <t>438-8425</t>
  </si>
  <si>
    <t>Rec'd</t>
  </si>
  <si>
    <t>BO'd</t>
  </si>
  <si>
    <t>Received by:</t>
  </si>
  <si>
    <t>Date Received:</t>
  </si>
  <si>
    <t>Ordered     Qty.</t>
  </si>
  <si>
    <t>Unit of Measurement</t>
  </si>
  <si>
    <t>Shipping &amp; Handling</t>
  </si>
  <si>
    <t>5555 N. Bird Creek Ave.</t>
  </si>
  <si>
    <t>Catoosa, OK 74055</t>
  </si>
  <si>
    <t>1120 Fort Gibson Rd.</t>
  </si>
  <si>
    <t>Vendor No</t>
  </si>
  <si>
    <t>Name</t>
  </si>
  <si>
    <t>Address</t>
  </si>
  <si>
    <t>City, State &amp; Zip</t>
  </si>
  <si>
    <t>EmailAddress</t>
  </si>
  <si>
    <t>Phone Number</t>
  </si>
  <si>
    <t>Fax Number</t>
  </si>
  <si>
    <t>V000002</t>
  </si>
  <si>
    <t>A-1 Trucking Service, Inc.</t>
  </si>
  <si>
    <t>P.O. BOX 471934</t>
  </si>
  <si>
    <t>Tulsa , OK 74147-1934</t>
  </si>
  <si>
    <t>V000006</t>
  </si>
  <si>
    <t>A.W. Chesterton Company</t>
  </si>
  <si>
    <t>PO Box 3351</t>
  </si>
  <si>
    <t>Boston, MA 2241</t>
  </si>
  <si>
    <t>V000007</t>
  </si>
  <si>
    <t>A+ Porta Kans</t>
  </si>
  <si>
    <t>PO Box 1</t>
  </si>
  <si>
    <t>Stephenville, TX 76401</t>
  </si>
  <si>
    <t>V000008</t>
  </si>
  <si>
    <t>A+ Septic And Drain</t>
  </si>
  <si>
    <t>Big Spring, TX 79721</t>
  </si>
  <si>
    <t>getaplus@hotmail.com</t>
  </si>
  <si>
    <t>V000009</t>
  </si>
  <si>
    <t>A A A Drilling Foundation Comp</t>
  </si>
  <si>
    <t>3157 Horton Road</t>
  </si>
  <si>
    <t>(817) 454-1050</t>
  </si>
  <si>
    <t>(972) 262-3987</t>
  </si>
  <si>
    <t>V000010</t>
  </si>
  <si>
    <t>ABC Equipment Rental, Inc.</t>
  </si>
  <si>
    <t>2910 East  15th Street</t>
  </si>
  <si>
    <t>V000012</t>
  </si>
  <si>
    <t>Abrasive Blast Systems, Llc</t>
  </si>
  <si>
    <t>250 S. Shiloh Road</t>
  </si>
  <si>
    <t>Garland, TX 75042</t>
  </si>
  <si>
    <t>972-205-9309</t>
  </si>
  <si>
    <t>972-205-9310</t>
  </si>
  <si>
    <t>V000013</t>
  </si>
  <si>
    <t>Access Plug Flange, Inc.</t>
  </si>
  <si>
    <t>PO Box 10848</t>
  </si>
  <si>
    <t>Houston, TX 77206</t>
  </si>
  <si>
    <t>713-691.0898</t>
  </si>
  <si>
    <t>V000014</t>
  </si>
  <si>
    <t>Accurate Fire Equipment Co., Inc.</t>
  </si>
  <si>
    <t>Sapulpa, OK 74066</t>
  </si>
  <si>
    <t>V000016</t>
  </si>
  <si>
    <t>Ace Hi Rentals</t>
  </si>
  <si>
    <t>P.O. Box 1189</t>
  </si>
  <si>
    <t>Odessa, TX 74116</t>
  </si>
  <si>
    <t>V000017</t>
  </si>
  <si>
    <t>Ace Specialties</t>
  </si>
  <si>
    <t>302 S. Industrial Ave.</t>
  </si>
  <si>
    <t>V000018</t>
  </si>
  <si>
    <t>Acton Mobile Industries</t>
  </si>
  <si>
    <t>PO Box 758689</t>
  </si>
  <si>
    <t>Baltimore, MD 21275-8689</t>
  </si>
  <si>
    <t>V000019</t>
  </si>
  <si>
    <t>Admiral Express Inc.</t>
  </si>
  <si>
    <t>P.O. Box 22155</t>
  </si>
  <si>
    <t>christina@admiralexpress.com</t>
  </si>
  <si>
    <t>V000020</t>
  </si>
  <si>
    <t>Advance Alarms, Inc.</t>
  </si>
  <si>
    <t>PO Box 2257</t>
  </si>
  <si>
    <t>Broken Arrow, OK 74013-2257</t>
  </si>
  <si>
    <t>V000021</t>
  </si>
  <si>
    <t>Advanced Industrial Solutions</t>
  </si>
  <si>
    <t>Collinsville, OK 74021</t>
  </si>
  <si>
    <t>JudyDavis-ais@sbcglobal.net</t>
  </si>
  <si>
    <t>V000022</t>
  </si>
  <si>
    <t>Advanced Inspection Technologies</t>
  </si>
  <si>
    <t>V000023</t>
  </si>
  <si>
    <t>Advanced Piping Products Inc.</t>
  </si>
  <si>
    <t>10606 Hempstead Hwy, Ste. 120</t>
  </si>
  <si>
    <t>Houston, TX 77092</t>
  </si>
  <si>
    <t>713.956.2922</t>
  </si>
  <si>
    <t>713.956.4090</t>
  </si>
  <si>
    <t>V000035</t>
  </si>
  <si>
    <t>PO BOX 271390</t>
  </si>
  <si>
    <t>Las Vegas, NV 89127-1390</t>
  </si>
  <si>
    <t>V000036</t>
  </si>
  <si>
    <t>Air Fresh Liquid Disposal Service</t>
  </si>
  <si>
    <t>PO Box 1202</t>
  </si>
  <si>
    <t>Ardmore, OK 73402</t>
  </si>
  <si>
    <t>V000037</t>
  </si>
  <si>
    <t>Mabelvale, AR 72103</t>
  </si>
  <si>
    <t>V000038</t>
  </si>
  <si>
    <t>Airgas On-Site Safety Services</t>
  </si>
  <si>
    <t>3915 E. La Salle St.</t>
  </si>
  <si>
    <t>V000039</t>
  </si>
  <si>
    <t>PO Box 951884</t>
  </si>
  <si>
    <t>Dallas, TX 75395-1884</t>
  </si>
  <si>
    <t>michelle.rooney@airgas.com</t>
  </si>
  <si>
    <t>(800) 558-8900, x</t>
  </si>
  <si>
    <t>V000040</t>
  </si>
  <si>
    <t>Airgas USA, LLC</t>
  </si>
  <si>
    <t>V000043</t>
  </si>
  <si>
    <t>V000044</t>
  </si>
  <si>
    <t>Atoka, OK 74525</t>
  </si>
  <si>
    <t>V000047</t>
  </si>
  <si>
    <t>7500 Cindy CT.</t>
  </si>
  <si>
    <t>Granbury, TX 76049</t>
  </si>
  <si>
    <t>682.472.9284</t>
  </si>
  <si>
    <t>V000048</t>
  </si>
  <si>
    <t>V000049</t>
  </si>
  <si>
    <t>Allied Waste Services</t>
  </si>
  <si>
    <t>V000050</t>
  </si>
  <si>
    <t>V000051</t>
  </si>
  <si>
    <t>5990 Kipling Parkway, Ste. 1</t>
  </si>
  <si>
    <t>V000052</t>
  </si>
  <si>
    <t>Alva Concrete Inc.</t>
  </si>
  <si>
    <t>PO Box 601</t>
  </si>
  <si>
    <t>Alva, OK 73717</t>
  </si>
  <si>
    <t>V000054</t>
  </si>
  <si>
    <t>274-3880</t>
  </si>
  <si>
    <t>V000055</t>
  </si>
  <si>
    <t>American Crating Co Inc.</t>
  </si>
  <si>
    <t>V000059</t>
  </si>
  <si>
    <t>234.63</t>
  </si>
  <si>
    <t>V000060</t>
  </si>
  <si>
    <t>American Rental</t>
  </si>
  <si>
    <t>3511 N. County Rd. West</t>
  </si>
  <si>
    <t>Odessa, TX 79764</t>
  </si>
  <si>
    <t>V000061</t>
  </si>
  <si>
    <t>American Transfer &amp; Storage Co.</t>
  </si>
  <si>
    <t>V000062</t>
  </si>
  <si>
    <t>V000064</t>
  </si>
  <si>
    <t>Amerizon Wireless</t>
  </si>
  <si>
    <t>1211 Ireland Drive, Suite #1</t>
  </si>
  <si>
    <t>Fayetteville, NC 28304</t>
  </si>
  <si>
    <t>1.800.336.6825</t>
  </si>
  <si>
    <t>V000065</t>
  </si>
  <si>
    <t>V000067</t>
  </si>
  <si>
    <t>Anchor Paint</t>
  </si>
  <si>
    <t>401 E. 2nd Street</t>
  </si>
  <si>
    <t>V000068</t>
  </si>
  <si>
    <t>Anchor Stone Company</t>
  </si>
  <si>
    <t>4124 S. Rockfird Ave., Ste. 20</t>
  </si>
  <si>
    <t>V000069</t>
  </si>
  <si>
    <t>V000070</t>
  </si>
  <si>
    <t>Apex Remington</t>
  </si>
  <si>
    <t>4608 S. Garnett Rd., Ste. 600</t>
  </si>
  <si>
    <t>405.672.1110</t>
  </si>
  <si>
    <t>V000071</t>
  </si>
  <si>
    <t>A.P.I. Incorporated</t>
  </si>
  <si>
    <t>1100 Old Hwy 8 N.W.</t>
  </si>
  <si>
    <t>St. Paul, MN 55112</t>
  </si>
  <si>
    <t>V000072</t>
  </si>
  <si>
    <t>Applied Controls Corporation</t>
  </si>
  <si>
    <t>makeman@ac-acsi.com</t>
  </si>
  <si>
    <t>V000073</t>
  </si>
  <si>
    <t>Area  Waste Solutions, Inc.</t>
  </si>
  <si>
    <t>V000074</t>
  </si>
  <si>
    <t>Associated Supply Co.</t>
  </si>
  <si>
    <t>1200 Cottonflat Rd.</t>
  </si>
  <si>
    <t>V000076</t>
  </si>
  <si>
    <t>PO Box 807009</t>
  </si>
  <si>
    <t>Kansas City, MO 64184-7009</t>
  </si>
  <si>
    <t>1-800-456-9194 x2</t>
  </si>
  <si>
    <t>V000078</t>
  </si>
  <si>
    <t>At Your Service</t>
  </si>
  <si>
    <t>aysteam@aysrentals.com</t>
  </si>
  <si>
    <t>V000079</t>
  </si>
  <si>
    <t>Atlas Copco Compressors</t>
  </si>
  <si>
    <t>75 Remittance Drive, Ste. 3009</t>
  </si>
  <si>
    <t>Chicago, IL 60675</t>
  </si>
  <si>
    <t>V000080</t>
  </si>
  <si>
    <t>V000081</t>
  </si>
  <si>
    <t>B &amp; G Travis Lock &amp; Key</t>
  </si>
  <si>
    <t>6041 S. Sheridan Rd.</t>
  </si>
  <si>
    <t>V000082</t>
  </si>
  <si>
    <t>B &amp; M Concrete Pumping, Llc.</t>
  </si>
  <si>
    <t>7218 Porter Rd.</t>
  </si>
  <si>
    <t>Calsbad, NM 88220</t>
  </si>
  <si>
    <t>575.706.1298</t>
  </si>
  <si>
    <t>V000083</t>
  </si>
  <si>
    <t>B &amp; M Metalworks, Inc.</t>
  </si>
  <si>
    <t>25912 East Admiral Place</t>
  </si>
  <si>
    <t>Catoosa, OK 74015</t>
  </si>
  <si>
    <t>V000084</t>
  </si>
  <si>
    <t>V000085</t>
  </si>
  <si>
    <t>Badger BMB Services, Inc.</t>
  </si>
  <si>
    <t>P.O Drawer 350</t>
  </si>
  <si>
    <t>Pecos, TX 74116</t>
  </si>
  <si>
    <t>bestmoon@windstream.com</t>
  </si>
  <si>
    <t>V000086</t>
  </si>
  <si>
    <t>Badger Daylighting Corp.</t>
  </si>
  <si>
    <t>75 Remittance Drive, Ste. 3185</t>
  </si>
  <si>
    <t>888.726.9146</t>
  </si>
  <si>
    <t>317.892.2661</t>
  </si>
  <si>
    <t>V000087</t>
  </si>
  <si>
    <t>Baker Hughes Oilfield Operatio</t>
  </si>
  <si>
    <t>PO Box 200415</t>
  </si>
  <si>
    <t>Houston, TX 77216-0415</t>
  </si>
  <si>
    <t>V000091</t>
  </si>
  <si>
    <t>Barnhart Crane</t>
  </si>
  <si>
    <t>V000092</t>
  </si>
  <si>
    <t>Barry D. Payne &amp; Associates, Inc.</t>
  </si>
  <si>
    <t>PO BOX 1829</t>
  </si>
  <si>
    <t>Stafford, TX 77497-1829</t>
  </si>
  <si>
    <t>281.240.4488</t>
  </si>
  <si>
    <t>V000093</t>
  </si>
  <si>
    <t>Bartlett Equipment Co., Inc.</t>
  </si>
  <si>
    <t>PO Box 470246</t>
  </si>
  <si>
    <t>V000094</t>
  </si>
  <si>
    <t>Basic Energy Services, LP</t>
  </si>
  <si>
    <t>PO BOX 841903</t>
  </si>
  <si>
    <t>Dallas, TX 75284-1903</t>
  </si>
  <si>
    <t>V000095</t>
  </si>
  <si>
    <t>V000096</t>
  </si>
  <si>
    <t>Beck Plumbing Co., LLC</t>
  </si>
  <si>
    <t>10205 E 1st St</t>
  </si>
  <si>
    <t>V000097</t>
  </si>
  <si>
    <t>Bell Supply Company</t>
  </si>
  <si>
    <t>PO Box 842263</t>
  </si>
  <si>
    <t>Dallas, TX 75284</t>
  </si>
  <si>
    <t>940.612-0612</t>
  </si>
  <si>
    <t>940.668.1085</t>
  </si>
  <si>
    <t>V000098</t>
  </si>
  <si>
    <t>Bennett Steel Inc.</t>
  </si>
  <si>
    <t>2210 N. Industrial Road</t>
  </si>
  <si>
    <t>V000099</t>
  </si>
  <si>
    <t>V000101</t>
  </si>
  <si>
    <t>V000102</t>
  </si>
  <si>
    <t>Big Spring Crane</t>
  </si>
  <si>
    <t>2727 E. 25th Street</t>
  </si>
  <si>
    <t>Big Spring, TX 79720</t>
  </si>
  <si>
    <t>V000103</t>
  </si>
  <si>
    <t>Big State Trucking</t>
  </si>
  <si>
    <t>5123 Whitson Ct.</t>
  </si>
  <si>
    <t>Odessa, TX 79762</t>
  </si>
  <si>
    <t>V000104</t>
  </si>
  <si>
    <t>V000105</t>
  </si>
  <si>
    <t>Bill Spitzer &amp; Associates</t>
  </si>
  <si>
    <t>11530 Brittmoore Park Dr.</t>
  </si>
  <si>
    <t>Houston, TX 77041-6915</t>
  </si>
  <si>
    <t>713-937-8977</t>
  </si>
  <si>
    <t>713-937-1856</t>
  </si>
  <si>
    <t>V000106</t>
  </si>
  <si>
    <t>Bishop Lifting Products, Inc.</t>
  </si>
  <si>
    <t>PO Box 15619</t>
  </si>
  <si>
    <t>Houston, TX 77220</t>
  </si>
  <si>
    <t>V000108</t>
  </si>
  <si>
    <t>Blackshare Environmental Solutions</t>
  </si>
  <si>
    <t>5121 S. Wheeling Avenue</t>
  </si>
  <si>
    <t>V000109</t>
  </si>
  <si>
    <t>V000111</t>
  </si>
  <si>
    <t>Bodycote Thermal Processing</t>
  </si>
  <si>
    <t>V000114</t>
  </si>
  <si>
    <t>Brady Welding &amp; Machine Shop</t>
  </si>
  <si>
    <t>brady@bradywelding.com</t>
  </si>
  <si>
    <t>V000115</t>
  </si>
  <si>
    <t>Bridge Crane Specialists</t>
  </si>
  <si>
    <t>PO Box 940</t>
  </si>
  <si>
    <t>Kiefer, OK 74041-0940</t>
  </si>
  <si>
    <t>V000116</t>
  </si>
  <si>
    <t>Bridgefield Electrical Service</t>
  </si>
  <si>
    <t>Bridge City, TX 77611</t>
  </si>
  <si>
    <t>V000117</t>
  </si>
  <si>
    <t>Brininstool Equipment Sales</t>
  </si>
  <si>
    <t>P.O. Box 5182</t>
  </si>
  <si>
    <t>Carlsbad, NM 88221</t>
  </si>
  <si>
    <t>V000118</t>
  </si>
  <si>
    <t>V000119</t>
  </si>
  <si>
    <t>PO Box 203499</t>
  </si>
  <si>
    <t>Dallas, TX 75320-3499</t>
  </si>
  <si>
    <t>V000120</t>
  </si>
  <si>
    <t>Bryant Industrial Construction</t>
  </si>
  <si>
    <t>V000121</t>
  </si>
  <si>
    <t>Budget Box Mobile Storage</t>
  </si>
  <si>
    <t>PO Box 21568, Dept. # 410</t>
  </si>
  <si>
    <t>V000122</t>
  </si>
  <si>
    <t>Buffalo Gap Instrumentation &amp;</t>
  </si>
  <si>
    <t>325 North West Street</t>
  </si>
  <si>
    <t>Buffalo Gap, TX 75908</t>
  </si>
  <si>
    <t>V000123</t>
  </si>
  <si>
    <t>Builder's Supply Inc.</t>
  </si>
  <si>
    <t>PO Box 471496</t>
  </si>
  <si>
    <t>Tulsa, OK 74107-1496</t>
  </si>
  <si>
    <t>V000124</t>
  </si>
  <si>
    <t>Bullzeye Concrete Pumping</t>
  </si>
  <si>
    <t>PO Box 72</t>
  </si>
  <si>
    <t>V000125</t>
  </si>
  <si>
    <t>BYOB Water Store</t>
  </si>
  <si>
    <t>4555 E. University Blvd., Ste. E4</t>
  </si>
  <si>
    <t>V000126</t>
  </si>
  <si>
    <t>C-4 Inc.</t>
  </si>
  <si>
    <t>V000127</t>
  </si>
  <si>
    <t>C-K &amp; W Supply, Inc.</t>
  </si>
  <si>
    <t>V000128</t>
  </si>
  <si>
    <t>V000129</t>
  </si>
  <si>
    <t>Carboline Company</t>
  </si>
  <si>
    <t>V000130</t>
  </si>
  <si>
    <t>V000131</t>
  </si>
  <si>
    <t>Cascade Water/Coffee Service</t>
  </si>
  <si>
    <t>V000134</t>
  </si>
  <si>
    <t>Cashway Lumber</t>
  </si>
  <si>
    <t>1020 E. 2nd Street</t>
  </si>
  <si>
    <t>V000135</t>
  </si>
  <si>
    <t>Tulsa, OK 74128-4402</t>
  </si>
  <si>
    <t>V000136</t>
  </si>
  <si>
    <t>CastleCom</t>
  </si>
  <si>
    <t>120 W 3rd St.</t>
  </si>
  <si>
    <t>Tulsa, OK 74103</t>
  </si>
  <si>
    <t>V000139</t>
  </si>
  <si>
    <t>Cetco Oilfield Services</t>
  </si>
  <si>
    <t>V000140</t>
  </si>
  <si>
    <t>Challenger Services, Inc.</t>
  </si>
  <si>
    <t>2169 CR 429</t>
  </si>
  <si>
    <t>Lolita, TX 77971</t>
  </si>
  <si>
    <t>V000141</t>
  </si>
  <si>
    <t>Charts Ltd.</t>
  </si>
  <si>
    <t>P.O. Box 2983</t>
  </si>
  <si>
    <t>V000142</t>
  </si>
  <si>
    <t>Chem-Can Services</t>
  </si>
  <si>
    <t>PO Box 1346</t>
  </si>
  <si>
    <t>Enid, OK 73702</t>
  </si>
  <si>
    <t>V000144</t>
  </si>
  <si>
    <t>Cherokee Rental, Inc.</t>
  </si>
  <si>
    <t>PO Box 13524</t>
  </si>
  <si>
    <t>V000176</t>
  </si>
  <si>
    <t>V000188</t>
  </si>
  <si>
    <t>V000189</t>
  </si>
  <si>
    <t>Cleburne Welding &amp; Industrial</t>
  </si>
  <si>
    <t>V000191</t>
  </si>
  <si>
    <t>CMC Business Systems</t>
  </si>
  <si>
    <t>P.O. BOX 60428</t>
  </si>
  <si>
    <t>Midland, TX 79711-0428</t>
  </si>
  <si>
    <t>V000192</t>
  </si>
  <si>
    <t>Cole's Portable Toilets</t>
  </si>
  <si>
    <t>8024 County Road 518</t>
  </si>
  <si>
    <t>V000199</t>
  </si>
  <si>
    <t>V000203</t>
  </si>
  <si>
    <t>To Be Sure Leasing, Inc.</t>
  </si>
  <si>
    <t>PO Box 5601</t>
  </si>
  <si>
    <t>V000205</t>
  </si>
  <si>
    <t>V000206</t>
  </si>
  <si>
    <t>CRC-Evans Pipeline Intl. Inc.</t>
  </si>
  <si>
    <t>PO Box 121214, Dept. 1214</t>
  </si>
  <si>
    <t>Dallas, TX 75312-1214</t>
  </si>
  <si>
    <t>V000207</t>
  </si>
  <si>
    <t>Crown Products Inc.</t>
  </si>
  <si>
    <t>PO Box 21228, Dept No. 104</t>
  </si>
  <si>
    <t>V000208</t>
  </si>
  <si>
    <t>Chicago, IL 60693-0136</t>
  </si>
  <si>
    <t>V000209</t>
  </si>
  <si>
    <t>CUDD Pressure Control, Inc.</t>
  </si>
  <si>
    <t>PO Box 910283</t>
  </si>
  <si>
    <t>Dallas, TX 75391</t>
  </si>
  <si>
    <t>V000218</t>
  </si>
  <si>
    <t>V000220</t>
  </si>
  <si>
    <t>V000221</t>
  </si>
  <si>
    <t>V000223</t>
  </si>
  <si>
    <t>Davis Motor Crane Service, Inc.</t>
  </si>
  <si>
    <t>1122 North Loop 12</t>
  </si>
  <si>
    <t>Irving, TX 75061</t>
  </si>
  <si>
    <t>V000229</t>
  </si>
  <si>
    <t>Odessa, TX 79768-3988</t>
  </si>
  <si>
    <t>V000230</t>
  </si>
  <si>
    <t>DEVCO USA LLLC</t>
  </si>
  <si>
    <t>6846 S. Canton, Suite 700</t>
  </si>
  <si>
    <t>V000231</t>
  </si>
  <si>
    <t>Direct Traffic Control. Inc.</t>
  </si>
  <si>
    <t>PO Box 602</t>
  </si>
  <si>
    <t>Muskogee, OK 74402</t>
  </si>
  <si>
    <t>V000233</t>
  </si>
  <si>
    <t>PO Box 972531</t>
  </si>
  <si>
    <t>Dallas, TX 75397-2531</t>
  </si>
  <si>
    <t>V000234</t>
  </si>
  <si>
    <t>Dolese Brothers</t>
  </si>
  <si>
    <t>PO Box 677</t>
  </si>
  <si>
    <t>Oklahoma City, OK 73101</t>
  </si>
  <si>
    <t>405.297.8362</t>
  </si>
  <si>
    <t>405.297.8329</t>
  </si>
  <si>
    <t>V000235</t>
  </si>
  <si>
    <t>Dominguez Transport</t>
  </si>
  <si>
    <t>7815 Whidbey Island</t>
  </si>
  <si>
    <t>Houston, TX 77086</t>
  </si>
  <si>
    <t>832.347.0086</t>
  </si>
  <si>
    <t>V000236</t>
  </si>
  <si>
    <t>DotCom Leasing LLC</t>
  </si>
  <si>
    <t>PO Box 33210</t>
  </si>
  <si>
    <t>V000238</t>
  </si>
  <si>
    <t>Double D Supply</t>
  </si>
  <si>
    <t>PO Box 10</t>
  </si>
  <si>
    <t>Midkiff, TX 79755</t>
  </si>
  <si>
    <t>V000239</t>
  </si>
  <si>
    <t>Double R Welding</t>
  </si>
  <si>
    <t>2111 W. Dickinson Blvd.</t>
  </si>
  <si>
    <t>Fort Stockton, TX 79735</t>
  </si>
  <si>
    <t>(432) 336-5218</t>
  </si>
  <si>
    <t>V000240</t>
  </si>
  <si>
    <t>Doug Smith Contractor</t>
  </si>
  <si>
    <t>19789 S. Harvard Ave.</t>
  </si>
  <si>
    <t>Mounds, OK 74047</t>
  </si>
  <si>
    <t>V000241</t>
  </si>
  <si>
    <t>DTD Steel Detail</t>
  </si>
  <si>
    <t>21342 Provincial Blvd.</t>
  </si>
  <si>
    <t>Katy, TX 77450</t>
  </si>
  <si>
    <t>V000242</t>
  </si>
  <si>
    <t>Duna-USA</t>
  </si>
  <si>
    <t>4210 FM 1405</t>
  </si>
  <si>
    <t>Baytown, TX 77523</t>
  </si>
  <si>
    <t>281-383-3862</t>
  </si>
  <si>
    <t>V000243</t>
  </si>
  <si>
    <t>V000244</t>
  </si>
  <si>
    <t>Dutcher Phipps</t>
  </si>
  <si>
    <t>PO Box 910</t>
  </si>
  <si>
    <t>Monahans, TX 79756</t>
  </si>
  <si>
    <t>V000245</t>
  </si>
  <si>
    <t>Dyplast Products LLC</t>
  </si>
  <si>
    <t>MIAMI, FL 33054</t>
  </si>
  <si>
    <t>ntapia@dyplastproducts.com</t>
  </si>
  <si>
    <t>V000246</t>
  </si>
  <si>
    <t>E-Z Line Pipe Supports Co., LLC</t>
  </si>
  <si>
    <t>PO Box 767</t>
  </si>
  <si>
    <t>Manvel, TX 77578</t>
  </si>
  <si>
    <t>713.675.6693</t>
  </si>
  <si>
    <t>V000247</t>
  </si>
  <si>
    <t>E &amp; S Oil Company</t>
  </si>
  <si>
    <t>PO Box 657</t>
  </si>
  <si>
    <t>Velma, OK 73491</t>
  </si>
  <si>
    <t>V000248</t>
  </si>
  <si>
    <t>Eagle Redi-Mix Concrete, LLC</t>
  </si>
  <si>
    <t>1700 W. Albany, Suite 300</t>
  </si>
  <si>
    <t>V000249</t>
  </si>
  <si>
    <t>Eagle Rubber And Supply</t>
  </si>
  <si>
    <t>P.O. Box 1253</t>
  </si>
  <si>
    <t>Levelland, TX 79336</t>
  </si>
  <si>
    <t>806-894-6300</t>
  </si>
  <si>
    <t>V000250</t>
  </si>
  <si>
    <t>Economy Lumber</t>
  </si>
  <si>
    <t>4221 East Pine</t>
  </si>
  <si>
    <t>V000251</t>
  </si>
  <si>
    <t>Energy Construction Specialties</t>
  </si>
  <si>
    <t>V000252</t>
  </si>
  <si>
    <t>Eddie's Pumping Service</t>
  </si>
  <si>
    <t>2224 Collins Ave.</t>
  </si>
  <si>
    <t xml:space="preserve">Carlsbad, NM </t>
  </si>
  <si>
    <t>V000253</t>
  </si>
  <si>
    <t>Edge Technologies</t>
  </si>
  <si>
    <t>4641 S. Braden Ave., Suite 100</t>
  </si>
  <si>
    <t>V000254</t>
  </si>
  <si>
    <t>V000255</t>
  </si>
  <si>
    <t>Ellis Construction Accessories</t>
  </si>
  <si>
    <t>12407 Holmboe Avenue</t>
  </si>
  <si>
    <t>Oklahoma City, OK 73114</t>
  </si>
  <si>
    <t>251-3967, 405-528</t>
  </si>
  <si>
    <t>V000258</t>
  </si>
  <si>
    <t>615 N. Hudson Ave., 3rd Floor</t>
  </si>
  <si>
    <t>Oklahoma City, OK 73102</t>
  </si>
  <si>
    <t>V000260</t>
  </si>
  <si>
    <t>FabEnCo., Inc.</t>
  </si>
  <si>
    <t>2002 Karbach</t>
  </si>
  <si>
    <t>billie@safetygate.com</t>
  </si>
  <si>
    <t>800.962.6111</t>
  </si>
  <si>
    <t>913.688.8031</t>
  </si>
  <si>
    <t>V000261</t>
  </si>
  <si>
    <t>7242 East 38th Street</t>
  </si>
  <si>
    <t>V000264</t>
  </si>
  <si>
    <t>Fastenal Company</t>
  </si>
  <si>
    <t>Winona, MN 55987</t>
  </si>
  <si>
    <t>V000265</t>
  </si>
  <si>
    <t>FB Mcintire Equipment Co.</t>
  </si>
  <si>
    <t>V000266</t>
  </si>
  <si>
    <t>Fedex</t>
  </si>
  <si>
    <t>PO Box 660481</t>
  </si>
  <si>
    <t>Dallas, TX 75266-0481</t>
  </si>
  <si>
    <t>V000267</t>
  </si>
  <si>
    <t>Fedex Freight</t>
  </si>
  <si>
    <t>Palatine, IL 60055-0306</t>
  </si>
  <si>
    <t>V000271</t>
  </si>
  <si>
    <t>V000273</t>
  </si>
  <si>
    <t>Flow-Zone LLC</t>
  </si>
  <si>
    <t>Dept. 248 PO Box 4346</t>
  </si>
  <si>
    <t>Houston, TX 77210-4346</t>
  </si>
  <si>
    <t>V000274</t>
  </si>
  <si>
    <t>V000275</t>
  </si>
  <si>
    <t>Houston, TX 77008</t>
  </si>
  <si>
    <t>steve@forrestmfg.com</t>
  </si>
  <si>
    <t>V000277</t>
  </si>
  <si>
    <t>Freedom Scaffold &amp; Equipment</t>
  </si>
  <si>
    <t>6336 East Tecumseh St.</t>
  </si>
  <si>
    <t>joshua.sanders@freedomscaffold.com</t>
  </si>
  <si>
    <t>V000279</t>
  </si>
  <si>
    <t>Garden City Water Station</t>
  </si>
  <si>
    <t>PO Box 63</t>
  </si>
  <si>
    <t>Garden City, TX 79739</t>
  </si>
  <si>
    <t>V000280</t>
  </si>
  <si>
    <t>Garnet Oil Co.</t>
  </si>
  <si>
    <t>518 Oklahoma Blvd.</t>
  </si>
  <si>
    <t>V000288</t>
  </si>
  <si>
    <t>V000290</t>
  </si>
  <si>
    <t>V000291</t>
  </si>
  <si>
    <t>4747 Leston Ave., Ste. 808</t>
  </si>
  <si>
    <t>vbroadnax@generalinsulation.com</t>
  </si>
  <si>
    <t>V000292</t>
  </si>
  <si>
    <t>Geoshack</t>
  </si>
  <si>
    <t>V000293</t>
  </si>
  <si>
    <t>Gerard Daniel Worldwide</t>
  </si>
  <si>
    <t>sbutler@gerarddaniel.com</t>
  </si>
  <si>
    <t>828-3550 / 828-35</t>
  </si>
  <si>
    <t>V000294</t>
  </si>
  <si>
    <t>Gibson's Hardware</t>
  </si>
  <si>
    <t>810 Walthall St.</t>
  </si>
  <si>
    <t>Pecos, TX 79772</t>
  </si>
  <si>
    <t>V000295</t>
  </si>
  <si>
    <t>V000296</t>
  </si>
  <si>
    <t>GM Sales Co.</t>
  </si>
  <si>
    <t>PO Box 21228, Dept. No. 317</t>
  </si>
  <si>
    <t>V000297</t>
  </si>
  <si>
    <t>Gorfam Marketing, Inc.</t>
  </si>
  <si>
    <t>9495 E. 55th Street</t>
  </si>
  <si>
    <t>V000298</t>
  </si>
  <si>
    <t>Grady's Western Supplies</t>
  </si>
  <si>
    <t>PO Box 429</t>
  </si>
  <si>
    <t>(432) 445-9012</t>
  </si>
  <si>
    <t>V000299</t>
  </si>
  <si>
    <t>PO Box 419267, Dept. 864-846316123</t>
  </si>
  <si>
    <t>V000300</t>
  </si>
  <si>
    <t>V000301</t>
  </si>
  <si>
    <t>Graphic Resources &amp; Reproductions</t>
  </si>
  <si>
    <t>V000302</t>
  </si>
  <si>
    <t>Green Country Testing, Inc.</t>
  </si>
  <si>
    <t>6825 E. 38th St.</t>
  </si>
  <si>
    <t>V000303</t>
  </si>
  <si>
    <t>GT Industries Of Oklahoma, Inc</t>
  </si>
  <si>
    <t>dchavez@gtind.com</t>
  </si>
  <si>
    <t>627-6600  RobertX</t>
  </si>
  <si>
    <t>V000305</t>
  </si>
  <si>
    <t>H &amp; E Equipment Services Llc</t>
  </si>
  <si>
    <t>Bank of America Lockbox # 849850</t>
  </si>
  <si>
    <t>nyoung@he-equipment.com</t>
  </si>
  <si>
    <t>V000306</t>
  </si>
  <si>
    <t>chad@hhstudweld.com</t>
  </si>
  <si>
    <t>V000307</t>
  </si>
  <si>
    <t>H &amp; H Valve Services Inc</t>
  </si>
  <si>
    <t>V000308</t>
  </si>
  <si>
    <t>H &amp; J Services</t>
  </si>
  <si>
    <t>3312 North 16th St</t>
  </si>
  <si>
    <t>North Enid, OK 73701</t>
  </si>
  <si>
    <t>V000309</t>
  </si>
  <si>
    <t>V000310</t>
  </si>
  <si>
    <t>Hagemeyer Safety</t>
  </si>
  <si>
    <t>PO Box 404753</t>
  </si>
  <si>
    <t>Atlanta, GA 30384-4753</t>
  </si>
  <si>
    <t>V000311</t>
  </si>
  <si>
    <t>Haigood &amp; Campbell LLC</t>
  </si>
  <si>
    <t>PO Box 1066</t>
  </si>
  <si>
    <t>Archer City, TX 76351</t>
  </si>
  <si>
    <t>V000313</t>
  </si>
  <si>
    <t>Hanlock-Causeway Company</t>
  </si>
  <si>
    <t>PO Box 371</t>
  </si>
  <si>
    <t>vpiel@hanlock.com</t>
  </si>
  <si>
    <t>V000314</t>
  </si>
  <si>
    <t>Harris Lumber &amp; Hardware</t>
  </si>
  <si>
    <t>1515 E FM 700</t>
  </si>
  <si>
    <t>V000315</t>
  </si>
  <si>
    <t>V000319</t>
  </si>
  <si>
    <t>HERCUSTOMERSERVICE@HERTZ.COM</t>
  </si>
  <si>
    <t>(405) 424-0108  S</t>
  </si>
  <si>
    <t>V000320</t>
  </si>
  <si>
    <t>Highland Concrete</t>
  </si>
  <si>
    <t>PO Box 13913</t>
  </si>
  <si>
    <t>V000321</t>
  </si>
  <si>
    <t>Hilti, Inc.</t>
  </si>
  <si>
    <t>1-800-879-8000, x</t>
  </si>
  <si>
    <t>V000323</t>
  </si>
  <si>
    <t>V000324</t>
  </si>
  <si>
    <t>Holly Material Handling</t>
  </si>
  <si>
    <t>PO Box 472245</t>
  </si>
  <si>
    <t>V000325</t>
  </si>
  <si>
    <t>V000326</t>
  </si>
  <si>
    <t>V000327</t>
  </si>
  <si>
    <t>Hughes Lumber Co.</t>
  </si>
  <si>
    <t>5611 Bird Creek Ave.</t>
  </si>
  <si>
    <t>V000328</t>
  </si>
  <si>
    <t>P.O. Box 472152</t>
  </si>
  <si>
    <t>Tulsa, OK 74147-2152</t>
  </si>
  <si>
    <t>V000329</t>
  </si>
  <si>
    <t>Hytorc Division of Unex Corp.</t>
  </si>
  <si>
    <t>333 Route 17 North</t>
  </si>
  <si>
    <t>Mahwah, NJ 7430</t>
  </si>
  <si>
    <t>V000330</t>
  </si>
  <si>
    <t>Harsco Industrial IKG</t>
  </si>
  <si>
    <t>V000331</t>
  </si>
  <si>
    <t>Independent Material Co.</t>
  </si>
  <si>
    <t>PO Box 3506</t>
  </si>
  <si>
    <t>V000332</t>
  </si>
  <si>
    <t>Indoff Inc.</t>
  </si>
  <si>
    <t>PO BOX 842808</t>
  </si>
  <si>
    <t>Kansas City, MO 64184-2808</t>
  </si>
  <si>
    <t>V000333</t>
  </si>
  <si>
    <t>V000335</t>
  </si>
  <si>
    <t>V000336</t>
  </si>
  <si>
    <t>V000337</t>
  </si>
  <si>
    <t>Ingram Concrete, LLC</t>
  </si>
  <si>
    <t>PO Box 844406</t>
  </si>
  <si>
    <t>Dallas, TX 75284-4406</t>
  </si>
  <si>
    <t>V000338</t>
  </si>
  <si>
    <t>S. Plainfield, NJ 7080</t>
  </si>
  <si>
    <t>rmarchjr@insulationmaterialscorp.com</t>
  </si>
  <si>
    <t>V000339</t>
  </si>
  <si>
    <t>2601 Maurice Road</t>
  </si>
  <si>
    <t>rrobles@insproinc.com</t>
  </si>
  <si>
    <t>V000341</t>
  </si>
  <si>
    <t>Insultherm, Inc.</t>
  </si>
  <si>
    <t>PO Box 311</t>
  </si>
  <si>
    <t>La Porte, TX 77572</t>
  </si>
  <si>
    <t>281.470.8442</t>
  </si>
  <si>
    <t>281.470.2042</t>
  </si>
  <si>
    <t>V000344</t>
  </si>
  <si>
    <t>V000346</t>
  </si>
  <si>
    <t>Industrial Piping Specialists</t>
  </si>
  <si>
    <t>jboles@istiplantservices.com</t>
  </si>
  <si>
    <t>V000347</t>
  </si>
  <si>
    <t>IPS Packaging Inc.</t>
  </si>
  <si>
    <t>IP10 Jack Casey Court</t>
  </si>
  <si>
    <t>Fountain Inn, SC 29644</t>
  </si>
  <si>
    <t>TRishel@ipack.com</t>
  </si>
  <si>
    <t>1-800-277-7007  x</t>
  </si>
  <si>
    <t>V000349</t>
  </si>
  <si>
    <t>J &amp; J Steel Supply</t>
  </si>
  <si>
    <t>PO Box 1886</t>
  </si>
  <si>
    <t>V000350</t>
  </si>
  <si>
    <t>J A L Contractors, Inc.</t>
  </si>
  <si>
    <t>PO Box 3857</t>
  </si>
  <si>
    <t>V000351</t>
  </si>
  <si>
    <t>J&amp;A Masonry</t>
  </si>
  <si>
    <t>10136 Oakwood Dr.</t>
  </si>
  <si>
    <t>Dallas, TX 75217</t>
  </si>
  <si>
    <t>V000352</t>
  </si>
  <si>
    <t>Jack Cathey Construction</t>
  </si>
  <si>
    <t>V000354</t>
  </si>
  <si>
    <t>James Supply</t>
  </si>
  <si>
    <t>200 N. Mississippi</t>
  </si>
  <si>
    <t>V000355</t>
  </si>
  <si>
    <t>Jatasco, Inc.</t>
  </si>
  <si>
    <t>PO Box 470428</t>
  </si>
  <si>
    <t>Tulsa, OK 74147-0428</t>
  </si>
  <si>
    <t>(918) 627-4381</t>
  </si>
  <si>
    <t>(918) 627-4383</t>
  </si>
  <si>
    <t>V000356</t>
  </si>
  <si>
    <t>Jensen Concrete Pumping</t>
  </si>
  <si>
    <t>10491 Gentry Drive</t>
  </si>
  <si>
    <t>Justin, TX 76247</t>
  </si>
  <si>
    <t>(940) 648-2555</t>
  </si>
  <si>
    <t>V000357</t>
  </si>
  <si>
    <t>Jet Specialty</t>
  </si>
  <si>
    <t>713 N. Morgan Rd.</t>
  </si>
  <si>
    <t>terral.perry@jetspecialty.com</t>
  </si>
  <si>
    <t>405.789.5260</t>
  </si>
  <si>
    <t>V000358</t>
  </si>
  <si>
    <t>Myfleetcenter.Com</t>
  </si>
  <si>
    <t>PO Box 620130</t>
  </si>
  <si>
    <t>Middleton, WI 53562</t>
  </si>
  <si>
    <t>V000359</t>
  </si>
  <si>
    <t>Johnson Controls, Inc.</t>
  </si>
  <si>
    <t>PO Box 905240</t>
  </si>
  <si>
    <t>Charlotte, NC 28290-5240</t>
  </si>
  <si>
    <t>V000361</t>
  </si>
  <si>
    <t>Joyce Steel Erection Ltd</t>
  </si>
  <si>
    <t>Longview, TX 75607</t>
  </si>
  <si>
    <t>V000366</t>
  </si>
  <si>
    <t>Kent Tire Company</t>
  </si>
  <si>
    <t>800 W. Sealy Ave.</t>
  </si>
  <si>
    <t>V000367</t>
  </si>
  <si>
    <t>Kimball Midwest</t>
  </si>
  <si>
    <t>Dept. L-2780</t>
  </si>
  <si>
    <t>Columbus, OH 43260</t>
  </si>
  <si>
    <t>V000368</t>
  </si>
  <si>
    <t>King-Hughes Fasteners Inc.</t>
  </si>
  <si>
    <t>kp@hogrings.com</t>
  </si>
  <si>
    <t>V000369</t>
  </si>
  <si>
    <t>V000370</t>
  </si>
  <si>
    <t>KJ Environmental Managment</t>
  </si>
  <si>
    <t>PO Box 1415</t>
  </si>
  <si>
    <t>Denton, TX 76202</t>
  </si>
  <si>
    <t>V000371</t>
  </si>
  <si>
    <t>KLW Communications Inc.</t>
  </si>
  <si>
    <t>2710 E. 17th Street</t>
  </si>
  <si>
    <t>V000372</t>
  </si>
  <si>
    <t>Knox Waste Services</t>
  </si>
  <si>
    <t>PO Box 569</t>
  </si>
  <si>
    <t>Tye, TX 79563</t>
  </si>
  <si>
    <t>325.691.5974</t>
  </si>
  <si>
    <t>V000373</t>
  </si>
  <si>
    <t>V000376</t>
  </si>
  <si>
    <t>Labor Law Center</t>
  </si>
  <si>
    <t>12534 Valley View St. Ste 134</t>
  </si>
  <si>
    <t>Garden Grove, CA 92845</t>
  </si>
  <si>
    <t>V000377</t>
  </si>
  <si>
    <t>Laredo Paving, Inc.</t>
  </si>
  <si>
    <t>PO BOX 1029</t>
  </si>
  <si>
    <t>V000380</t>
  </si>
  <si>
    <t xml:space="preserve">Tulsa, OK </t>
  </si>
  <si>
    <t>V000381</t>
  </si>
  <si>
    <t>Tulsa, OK 74101-1475</t>
  </si>
  <si>
    <t>V000382</t>
  </si>
  <si>
    <t>Legend Concrete Pumping</t>
  </si>
  <si>
    <t>1605 Webb Rd.</t>
  </si>
  <si>
    <t>Anthony, NM 88021</t>
  </si>
  <si>
    <t>V000383</t>
  </si>
  <si>
    <t>Lifting Gear Hire Corp</t>
  </si>
  <si>
    <t>9925 S. Industrial Dr.</t>
  </si>
  <si>
    <t>Bridgeview, IL 60455</t>
  </si>
  <si>
    <t>V000384</t>
  </si>
  <si>
    <t>Linde Process Plants, Inc.</t>
  </si>
  <si>
    <t>945 Keystone Ave</t>
  </si>
  <si>
    <t>V000385</t>
  </si>
  <si>
    <t>V000387</t>
  </si>
  <si>
    <t>Locke Supply Co.</t>
  </si>
  <si>
    <t>PO Box 24980</t>
  </si>
  <si>
    <t>Oklahoma City, OK 73124</t>
  </si>
  <si>
    <t>V000388</t>
  </si>
  <si>
    <t>V000389</t>
  </si>
  <si>
    <t>Lonestar Transportation</t>
  </si>
  <si>
    <t>V000398</t>
  </si>
  <si>
    <t>5333-F S. Mingo Road</t>
  </si>
  <si>
    <t>V000406</t>
  </si>
  <si>
    <t>Mac's Hydraulic Jack Service</t>
  </si>
  <si>
    <t>5150 S. 100th E. Ave.</t>
  </si>
  <si>
    <t>V000408</t>
  </si>
  <si>
    <t>V000409</t>
  </si>
  <si>
    <t>Mccoy'S Building Supply</t>
  </si>
  <si>
    <t>V000410</t>
  </si>
  <si>
    <t>McJunkin Red Man Corporation</t>
  </si>
  <si>
    <t>V000411</t>
  </si>
  <si>
    <t>McMaster-Carr Supply Co.</t>
  </si>
  <si>
    <t>V000412</t>
  </si>
  <si>
    <t>MDA Insulation Inc</t>
  </si>
  <si>
    <t>2415 W INTERSTATE 20</t>
  </si>
  <si>
    <t>ODESSA, TX 79766-9711</t>
  </si>
  <si>
    <t>V000413</t>
  </si>
  <si>
    <t>V000414</t>
  </si>
  <si>
    <t>Medsafe, Inc.</t>
  </si>
  <si>
    <t>V000415</t>
  </si>
  <si>
    <t>Mercer Valve Co., Inc.</t>
  </si>
  <si>
    <t>PO Box 270970</t>
  </si>
  <si>
    <t>Oklahoma City, OK 73137</t>
  </si>
  <si>
    <t>800.833.6402</t>
  </si>
  <si>
    <t>405.495.8728</t>
  </si>
  <si>
    <t>V000416</t>
  </si>
  <si>
    <t>MG Sales &amp; Service</t>
  </si>
  <si>
    <t>PO Box 853</t>
  </si>
  <si>
    <t>Kermit, TX 79745</t>
  </si>
  <si>
    <t>V000418</t>
  </si>
  <si>
    <t>Mid-States Supply Co.</t>
  </si>
  <si>
    <t>4550 W. 49th Street South</t>
  </si>
  <si>
    <t>V000419</t>
  </si>
  <si>
    <t>V000420</t>
  </si>
  <si>
    <t xml:space="preserve">5575 S. 193rd E. Ave. </t>
  </si>
  <si>
    <t>V000421</t>
  </si>
  <si>
    <t>V000424</t>
  </si>
  <si>
    <t>Miller Truck  Lines</t>
  </si>
  <si>
    <t>PO BOX 665</t>
  </si>
  <si>
    <t>Stroud, OK 74079</t>
  </si>
  <si>
    <t>800.324.3584</t>
  </si>
  <si>
    <t>V000425</t>
  </si>
  <si>
    <t>Dana Blackwell &lt;dblackwell@mobilemini.com</t>
  </si>
  <si>
    <t>V000426</t>
  </si>
  <si>
    <t>Modular Space Corporation</t>
  </si>
  <si>
    <t>12603 Collections Center Drive</t>
  </si>
  <si>
    <t>Chicago, IL 60693-0126</t>
  </si>
  <si>
    <t>V000427</t>
  </si>
  <si>
    <t>584-2707/80025987</t>
  </si>
  <si>
    <t>V000428</t>
  </si>
  <si>
    <t>Monahans Ace Hardware</t>
  </si>
  <si>
    <t>PO Box 1090</t>
  </si>
  <si>
    <t>V000429</t>
  </si>
  <si>
    <t>V000430</t>
  </si>
  <si>
    <t>V000431</t>
  </si>
  <si>
    <t>NDE Solutions</t>
  </si>
  <si>
    <t>8110 Wickson Ridge</t>
  </si>
  <si>
    <t>Bryan, TX 77808</t>
  </si>
  <si>
    <t>V000432</t>
  </si>
  <si>
    <t>Neff Rental</t>
  </si>
  <si>
    <t>PO Box 405138</t>
  </si>
  <si>
    <t>Atlanta, GA 30384</t>
  </si>
  <si>
    <t>V000434</t>
  </si>
  <si>
    <t>Northwest Insulation Company,</t>
  </si>
  <si>
    <t>tharper@nwinsulation.com</t>
  </si>
  <si>
    <t>V000437</t>
  </si>
  <si>
    <t>Odessa Nut And Bolt</t>
  </si>
  <si>
    <t>PO Box 69307</t>
  </si>
  <si>
    <t>Odessa, TX 79769-0307</t>
  </si>
  <si>
    <t>V000438</t>
  </si>
  <si>
    <t>Centerpoint Energy Services</t>
  </si>
  <si>
    <t>PO Box 201484</t>
  </si>
  <si>
    <t>Houston, TX 77216-1484</t>
  </si>
  <si>
    <t>V000439</t>
  </si>
  <si>
    <t>Office Depot</t>
  </si>
  <si>
    <t>PO Box 9020, Dept. 56 -4204659618</t>
  </si>
  <si>
    <t>Des Moines, IA 50368-9020</t>
  </si>
  <si>
    <t>838-0293</t>
  </si>
  <si>
    <t>838-3853</t>
  </si>
  <si>
    <t>V000440</t>
  </si>
  <si>
    <t>Oil Patch Concrete</t>
  </si>
  <si>
    <t>9215 Fallsworth</t>
  </si>
  <si>
    <t>San Antonio, TX 78254</t>
  </si>
  <si>
    <t>210.647.5298</t>
  </si>
  <si>
    <t>V000448</t>
  </si>
  <si>
    <t>Oklahoma Custom Courier</t>
  </si>
  <si>
    <t>PO Box 51949</t>
  </si>
  <si>
    <t>Lafayette, LA 70505-1949</t>
  </si>
  <si>
    <t>V000453</t>
  </si>
  <si>
    <t>Omni Packaging Corp.</t>
  </si>
  <si>
    <t>PO Box 21228, Dept 166</t>
  </si>
  <si>
    <t>V000454</t>
  </si>
  <si>
    <t>V000455</t>
  </si>
  <si>
    <t>Omni Compressed Air</t>
  </si>
  <si>
    <t>8200 Dunblane Dr.</t>
  </si>
  <si>
    <t>Midland, TX 79707</t>
  </si>
  <si>
    <t>V000461</t>
  </si>
  <si>
    <t>V000463</t>
  </si>
  <si>
    <t>Petro Valve</t>
  </si>
  <si>
    <t>11248 East Hardy St.</t>
  </si>
  <si>
    <t>Houston, TX 77093</t>
  </si>
  <si>
    <t>713.676.1212</t>
  </si>
  <si>
    <t>V000465</t>
  </si>
  <si>
    <t>Pikepass Customer Service Cent</t>
  </si>
  <si>
    <t>4401 W. Memorial Road, Suite 1</t>
  </si>
  <si>
    <t>Oklahoma City, OK 73134-1722</t>
  </si>
  <si>
    <t>1-800-745-3727</t>
  </si>
  <si>
    <t>V000466</t>
  </si>
  <si>
    <t>Pinnacle Propane</t>
  </si>
  <si>
    <t>1612 Garden City Hwy</t>
  </si>
  <si>
    <t>V000467</t>
  </si>
  <si>
    <t>V000468</t>
  </si>
  <si>
    <t>Plains Welding Supply</t>
  </si>
  <si>
    <t>522 S. Main</t>
  </si>
  <si>
    <t>Carlsbad, NM 88220</t>
  </si>
  <si>
    <t>575.885.8854</t>
  </si>
  <si>
    <t>V000469</t>
  </si>
  <si>
    <t>V000471</t>
  </si>
  <si>
    <t>TULSA, OK 74158</t>
  </si>
  <si>
    <t>V000472</t>
  </si>
  <si>
    <t>V000473</t>
  </si>
  <si>
    <t>V000474</t>
  </si>
  <si>
    <t>Preferred Business System</t>
  </si>
  <si>
    <t>V000476</t>
  </si>
  <si>
    <t>PO Box 480</t>
  </si>
  <si>
    <t>V000477</t>
  </si>
  <si>
    <t>Premiere Press And Graphics, Inc.</t>
  </si>
  <si>
    <t>2727 South Memorial Dr.</t>
  </si>
  <si>
    <t>V000479</t>
  </si>
  <si>
    <t>Professional Service Industrie</t>
  </si>
  <si>
    <t>7192 Solution Center</t>
  </si>
  <si>
    <t>Chicago, IL 60677-7001</t>
  </si>
  <si>
    <t>V000480</t>
  </si>
  <si>
    <t>PSS Companies</t>
  </si>
  <si>
    <t>PO Box 301130</t>
  </si>
  <si>
    <t>Houston, TX 77230</t>
  </si>
  <si>
    <t>V000481</t>
  </si>
  <si>
    <t>Quality Gate &amp; Controls</t>
  </si>
  <si>
    <t>PO BOX 11037</t>
  </si>
  <si>
    <t>V000485</t>
  </si>
  <si>
    <t>R &amp; R Construction, Inc.</t>
  </si>
  <si>
    <t>5010 S. Arizona</t>
  </si>
  <si>
    <t>V000486</t>
  </si>
  <si>
    <t>Red-D-Arc Inc.</t>
  </si>
  <si>
    <t>61 N. Peoria Ave.</t>
  </si>
  <si>
    <t>Tulsa, OK 74120-1622</t>
  </si>
  <si>
    <t>V000487</t>
  </si>
  <si>
    <t>Red Bud Filter Sales &amp; Service</t>
  </si>
  <si>
    <t>V000488</t>
  </si>
  <si>
    <t>Ennis, TX 75119</t>
  </si>
  <si>
    <t>V000489</t>
  </si>
  <si>
    <t>Reddy Ice Corporation</t>
  </si>
  <si>
    <t>V000492</t>
  </si>
  <si>
    <t>V000493</t>
  </si>
  <si>
    <t>Rental Service Corp</t>
  </si>
  <si>
    <t>PO BOX 840514</t>
  </si>
  <si>
    <t>V000494</t>
  </si>
  <si>
    <t>Reo Company</t>
  </si>
  <si>
    <t>2207 E. Admiral Blvd.</t>
  </si>
  <si>
    <t>V000495</t>
  </si>
  <si>
    <t>Rexel Nelson</t>
  </si>
  <si>
    <t>V000496</t>
  </si>
  <si>
    <t>River Consulting, Llc</t>
  </si>
  <si>
    <t>ryoung@riverconsulting.com</t>
  </si>
  <si>
    <t>412.894.2221</t>
  </si>
  <si>
    <t>V000498</t>
  </si>
  <si>
    <t>V000499</t>
  </si>
  <si>
    <t>S &amp; W Steel And Welding, LLC</t>
  </si>
  <si>
    <t>2427 Stafford</t>
  </si>
  <si>
    <t>V000500</t>
  </si>
  <si>
    <t>Safety Solutions</t>
  </si>
  <si>
    <t>7116 W. I-20</t>
  </si>
  <si>
    <t>V000501</t>
  </si>
  <si>
    <t>Safway Services, LLC TX</t>
  </si>
  <si>
    <t>Dallas, TX 75220</t>
  </si>
  <si>
    <t>V000502</t>
  </si>
  <si>
    <t>Safway Services, LLC KC</t>
  </si>
  <si>
    <t>548 South 11th St.</t>
  </si>
  <si>
    <t>Kansas City, KS 66105</t>
  </si>
  <si>
    <t>V000503</t>
  </si>
  <si>
    <t>Safway Services, LLC OL</t>
  </si>
  <si>
    <t>monica.nilsson@safway.com</t>
  </si>
  <si>
    <t>V000505</t>
  </si>
  <si>
    <t>Salcido Sand &amp; Gravel</t>
  </si>
  <si>
    <t xml:space="preserve">,  </t>
  </si>
  <si>
    <t>V000506</t>
  </si>
  <si>
    <t>Sam's Trucking</t>
  </si>
  <si>
    <t>46 Preston Oaks</t>
  </si>
  <si>
    <t>V000507</t>
  </si>
  <si>
    <t>SanJan Hot Shot &amp; Transport, LLC</t>
  </si>
  <si>
    <t>PO Box 60593</t>
  </si>
  <si>
    <t>V000508</t>
  </si>
  <si>
    <t>Sand Sales Company, Inc.</t>
  </si>
  <si>
    <t>5820 N. County Road West</t>
  </si>
  <si>
    <t>V000509</t>
  </si>
  <si>
    <t>V000510</t>
  </si>
  <si>
    <t>Sandhills Concrete</t>
  </si>
  <si>
    <t>1601 S. Stockton</t>
  </si>
  <si>
    <t>V000517</t>
  </si>
  <si>
    <t>Sherwin Williams Co.</t>
  </si>
  <si>
    <t>V000519</t>
  </si>
  <si>
    <t>V000520</t>
  </si>
  <si>
    <t>Six &amp; Mango Equipment</t>
  </si>
  <si>
    <t>4011 E. I-30</t>
  </si>
  <si>
    <t>972.314.2500</t>
  </si>
  <si>
    <t>V000521</t>
  </si>
  <si>
    <t>Skyline Communications, Inc.</t>
  </si>
  <si>
    <t>189 N US 31</t>
  </si>
  <si>
    <t>Whiteland, IN 46184</t>
  </si>
  <si>
    <t>V000522</t>
  </si>
  <si>
    <t>V000523</t>
  </si>
  <si>
    <t>V000524</t>
  </si>
  <si>
    <t>Sooner Rubber Products</t>
  </si>
  <si>
    <t>V000525</t>
  </si>
  <si>
    <t>V000526</t>
  </si>
  <si>
    <t>Columbia, SC 29202-3104</t>
  </si>
  <si>
    <t>jim.weaver@sefl.com</t>
  </si>
  <si>
    <t>V000527</t>
  </si>
  <si>
    <t>Southern Material Handling Com</t>
  </si>
  <si>
    <t>V000528</t>
  </si>
  <si>
    <t>Southern Sheet Metal Works</t>
  </si>
  <si>
    <t>1225 E. 2nd St.</t>
  </si>
  <si>
    <t>V000530</t>
  </si>
  <si>
    <t>(817)921-6302</t>
  </si>
  <si>
    <t>V000531</t>
  </si>
  <si>
    <t>V000532</t>
  </si>
  <si>
    <t>SPI - Superior Plus Construction Products</t>
  </si>
  <si>
    <t>PO Box 731741</t>
  </si>
  <si>
    <t>Dallas, TX 75373-1741</t>
  </si>
  <si>
    <t>mmeldrum@spi-co.com</t>
  </si>
  <si>
    <t>717-5194048/628-1</t>
  </si>
  <si>
    <t>V000535</t>
  </si>
  <si>
    <t>Mike.Hargis@ssicm.com</t>
  </si>
  <si>
    <t>586-4920  Mike</t>
  </si>
  <si>
    <t>V000537</t>
  </si>
  <si>
    <t>Steel &amp; Pipe Supply Company Inc.</t>
  </si>
  <si>
    <t>V000538</t>
  </si>
  <si>
    <t>341-6322</t>
  </si>
  <si>
    <t>341-6390</t>
  </si>
  <si>
    <t>V000539</t>
  </si>
  <si>
    <t>V000540</t>
  </si>
  <si>
    <t>Stellar Solutions, Inc.</t>
  </si>
  <si>
    <t>V000541</t>
  </si>
  <si>
    <t>Steve's Wholesale Distributors</t>
  </si>
  <si>
    <t>834-0991</t>
  </si>
  <si>
    <t>V000542</t>
  </si>
  <si>
    <t>Steward Consulting</t>
  </si>
  <si>
    <t>7718 E. 91st Street, Ste. 200</t>
  </si>
  <si>
    <t>V000543</t>
  </si>
  <si>
    <t>Stewart &amp; Stevenson</t>
  </si>
  <si>
    <t>1631 Chalk Hill Road</t>
  </si>
  <si>
    <t>Dallas, TX 75212</t>
  </si>
  <si>
    <t>214.623.1663</t>
  </si>
  <si>
    <t>214.634.2811</t>
  </si>
  <si>
    <t>V000544</t>
  </si>
  <si>
    <t>Stone Trucking/ Sti Trucking LLC</t>
  </si>
  <si>
    <t>Dept #1605, PO BOX 11407</t>
  </si>
  <si>
    <t>Birmingham, AL 35246-1605</t>
  </si>
  <si>
    <t>V000545</t>
  </si>
  <si>
    <t>Straightline Distributing</t>
  </si>
  <si>
    <t>PO Box 471974</t>
  </si>
  <si>
    <t>V000546</t>
  </si>
  <si>
    <t>PO Box 843959</t>
  </si>
  <si>
    <t>V000547</t>
  </si>
  <si>
    <t>Sunbelt Rentals, Inc.</t>
  </si>
  <si>
    <t>Atlanta, GA 30384-9211</t>
  </si>
  <si>
    <t>sunbeltcredit@sunbeltrentals.com</t>
  </si>
  <si>
    <t>V000548</t>
  </si>
  <si>
    <t>V000549</t>
  </si>
  <si>
    <t>Swagelok Oklahoma</t>
  </si>
  <si>
    <t>info@tulsa.swagelok.com</t>
  </si>
  <si>
    <t>V000550</t>
  </si>
  <si>
    <t>chad@turpen.com;VirgilC@turpen.com</t>
  </si>
  <si>
    <t>V000552</t>
  </si>
  <si>
    <t>V000553</t>
  </si>
  <si>
    <t>Dallas,  75284-2233</t>
  </si>
  <si>
    <t>713.524.3461</t>
  </si>
  <si>
    <t>V000560</t>
  </si>
  <si>
    <t>The Paint &amp; Safety Store</t>
  </si>
  <si>
    <t>201 S. Benton</t>
  </si>
  <si>
    <t>V000562</t>
  </si>
  <si>
    <t>V000563</t>
  </si>
  <si>
    <t>Uop Russell LLC</t>
  </si>
  <si>
    <t>7050 S. Yale Ste. 210</t>
  </si>
  <si>
    <t>V000564</t>
  </si>
  <si>
    <t>6314 E. 15th Street</t>
  </si>
  <si>
    <t>amedina@thermalspecialties.com</t>
  </si>
  <si>
    <t>V000565</t>
  </si>
  <si>
    <t>Thermon</t>
  </si>
  <si>
    <t>V000566</t>
  </si>
  <si>
    <t>Thibco LLC</t>
  </si>
  <si>
    <t>Denham Springs, LA 70726</t>
  </si>
  <si>
    <t>wayne_thibodeaux@bellsouth.net</t>
  </si>
  <si>
    <t>V000567</t>
  </si>
  <si>
    <t>Thomas Petroleum</t>
  </si>
  <si>
    <t>PO Box 202699</t>
  </si>
  <si>
    <t>Dallas, TX 75320-2699</t>
  </si>
  <si>
    <t>V000569</t>
  </si>
  <si>
    <t>Thorco Holdings</t>
  </si>
  <si>
    <t>PO Box 3407</t>
  </si>
  <si>
    <t>V000570</t>
  </si>
  <si>
    <t>PO Box 4346, Dept 51</t>
  </si>
  <si>
    <t>eed@thorpecorp.com</t>
  </si>
  <si>
    <t>V000571</t>
  </si>
  <si>
    <t>Timmons Oil Company, Inc.</t>
  </si>
  <si>
    <t>fuel@timmonsoilco.com</t>
  </si>
  <si>
    <t>V000572</t>
  </si>
  <si>
    <t>Midwest Crane Services</t>
  </si>
  <si>
    <t>3101 N. Toledo</t>
  </si>
  <si>
    <t>V000573</t>
  </si>
  <si>
    <t>V000574</t>
  </si>
  <si>
    <t>Total Safety U.S., Inc.</t>
  </si>
  <si>
    <t>PO BOX 974686</t>
  </si>
  <si>
    <t>Dallas, TX 75397-4686</t>
  </si>
  <si>
    <t>V000575</t>
  </si>
  <si>
    <t>Trasor Corp.</t>
  </si>
  <si>
    <t>hholden@trasor.com</t>
  </si>
  <si>
    <t>V000576</t>
  </si>
  <si>
    <t>Tri-State Trailer Rentals, LLC</t>
  </si>
  <si>
    <t>PO BOX 690505</t>
  </si>
  <si>
    <t>Tulsa, OK 74169</t>
  </si>
  <si>
    <t>V000577</t>
  </si>
  <si>
    <t>Triad Precision Products, Inc.</t>
  </si>
  <si>
    <t>PO Box 3265</t>
  </si>
  <si>
    <t>V000578</t>
  </si>
  <si>
    <t>V000579</t>
  </si>
  <si>
    <t>V000583</t>
  </si>
  <si>
    <t>V000584</t>
  </si>
  <si>
    <t>6665 S. 65th W. Ave</t>
  </si>
  <si>
    <t>V000587</t>
  </si>
  <si>
    <t>DarrylK@tulsasheetmetal.com</t>
  </si>
  <si>
    <t>V000589</t>
  </si>
  <si>
    <t>Uline</t>
  </si>
  <si>
    <t>2200 S. Lakeside Dr.</t>
  </si>
  <si>
    <t>Waukegan, IL 60085</t>
  </si>
  <si>
    <t>V000591</t>
  </si>
  <si>
    <t>Dallas, TX 75284-0514</t>
  </si>
  <si>
    <t>V000595</t>
  </si>
  <si>
    <t>Utility Tri-State, Inc.</t>
  </si>
  <si>
    <t>15335 E. Admiral Place</t>
  </si>
  <si>
    <t>V000596</t>
  </si>
  <si>
    <t>V000597</t>
  </si>
  <si>
    <t>Valmont Coatings - Oklahoma Ga</t>
  </si>
  <si>
    <t>V000598</t>
  </si>
  <si>
    <t>Lock Box 879515</t>
  </si>
  <si>
    <t>Kansas City, MO 64187-9515</t>
  </si>
  <si>
    <t>(918) 836-8851</t>
  </si>
  <si>
    <t>V000603</t>
  </si>
  <si>
    <t>19221 I-45 S, Suite 200</t>
  </si>
  <si>
    <t>Shenandoah, TX 77385</t>
  </si>
  <si>
    <t>V000604</t>
  </si>
  <si>
    <t>Victor Welding Supply Co.</t>
  </si>
  <si>
    <t>V000605</t>
  </si>
  <si>
    <t>Viking Packaging</t>
  </si>
  <si>
    <t>5505 North Birdcreek Ave.</t>
  </si>
  <si>
    <t>V000606</t>
  </si>
  <si>
    <t>Vines Ready Mix</t>
  </si>
  <si>
    <t>V000607</t>
  </si>
  <si>
    <t>PO Box 671389</t>
  </si>
  <si>
    <t>Dallas, TX 75267-1389</t>
  </si>
  <si>
    <t>V000608</t>
  </si>
  <si>
    <t>Volvo Rents</t>
  </si>
  <si>
    <t>PO Box 2656</t>
  </si>
  <si>
    <t>West Monroe, LA 71294</t>
  </si>
  <si>
    <t>318.398.9030</t>
  </si>
  <si>
    <t>318.398.0970</t>
  </si>
  <si>
    <t>V000609</t>
  </si>
  <si>
    <t>Tulsa, OK 74159-1096</t>
  </si>
  <si>
    <t>V000610</t>
  </si>
  <si>
    <t>W. M. Heitgras Company</t>
  </si>
  <si>
    <t>PO Box 2044</t>
  </si>
  <si>
    <t>V000611</t>
  </si>
  <si>
    <t>Walgreens Co.</t>
  </si>
  <si>
    <t>PO Box 9484</t>
  </si>
  <si>
    <t>Chicago, IL 60696-0484</t>
  </si>
  <si>
    <t>V000612</t>
  </si>
  <si>
    <t>Water Works</t>
  </si>
  <si>
    <t>242 S. Stafford Blvd.</t>
  </si>
  <si>
    <t>(432) 445-3306</t>
  </si>
  <si>
    <t>V000613</t>
  </si>
  <si>
    <t>Weather Resistant Contractor'S</t>
  </si>
  <si>
    <t>1430 Oak Rd.</t>
  </si>
  <si>
    <t>bt@wrcok.com</t>
  </si>
  <si>
    <t>V000614</t>
  </si>
  <si>
    <t>West Texas Consultants</t>
  </si>
  <si>
    <t>405 SW 1st Street</t>
  </si>
  <si>
    <t>Andrews, TX 79714</t>
  </si>
  <si>
    <t>V000618</t>
  </si>
  <si>
    <t>West Air Praxair Dist. Inc.</t>
  </si>
  <si>
    <t>PO Box 1339</t>
  </si>
  <si>
    <t>Abilene, TX 79604</t>
  </si>
  <si>
    <t>V000619</t>
  </si>
  <si>
    <t>Western Supplies Inc.</t>
  </si>
  <si>
    <t>PO Box 551</t>
  </si>
  <si>
    <t>Wichita Falls, TX 76307</t>
  </si>
  <si>
    <t>(940) 855-3401</t>
  </si>
  <si>
    <t>V000620</t>
  </si>
  <si>
    <t>Western Tank Company</t>
  </si>
  <si>
    <t>PO Box 1068</t>
  </si>
  <si>
    <t>V000622</t>
  </si>
  <si>
    <t>LEC Development, LLC</t>
  </si>
  <si>
    <t>PO Box 970</t>
  </si>
  <si>
    <t>Tahoka, TX 79373-0970</t>
  </si>
  <si>
    <t>V000623</t>
  </si>
  <si>
    <t>PO Box 4089</t>
  </si>
  <si>
    <t>V000624</t>
  </si>
  <si>
    <t>William E. Buffington Company</t>
  </si>
  <si>
    <t>2108 N. Willow Ave.</t>
  </si>
  <si>
    <t>V000628</t>
  </si>
  <si>
    <t>V000629</t>
  </si>
  <si>
    <t>Frio Water Holdings</t>
  </si>
  <si>
    <t>PO Box 61527</t>
  </si>
  <si>
    <t>V000631</t>
  </si>
  <si>
    <t>Southeast Ready Mix</t>
  </si>
  <si>
    <t>PO BOX 1987</t>
  </si>
  <si>
    <t>V000638</t>
  </si>
  <si>
    <t>PO Box 12740</t>
  </si>
  <si>
    <t>Oklahoma City, OK 73157</t>
  </si>
  <si>
    <t>405.942.7101</t>
  </si>
  <si>
    <t>V000640</t>
  </si>
  <si>
    <t>Diamond Consulting Heavy Haul</t>
  </si>
  <si>
    <t>PO Box 88</t>
  </si>
  <si>
    <t>diamondconsulting@sbcglobal.net</t>
  </si>
  <si>
    <t>V000641</t>
  </si>
  <si>
    <t>bobbauter@cox.net</t>
  </si>
  <si>
    <t>V000642</t>
  </si>
  <si>
    <t>Diamond P. Forest Products</t>
  </si>
  <si>
    <t>30001 Admiral Place</t>
  </si>
  <si>
    <t>V000644</t>
  </si>
  <si>
    <t>Cactus Fuel, LLC</t>
  </si>
  <si>
    <t>PO Box 13433</t>
  </si>
  <si>
    <t>V000648</t>
  </si>
  <si>
    <t>JW Designs LLC</t>
  </si>
  <si>
    <t>5891 S Garnett Rd</t>
  </si>
  <si>
    <t>(918) 955-8178</t>
  </si>
  <si>
    <t>V000657</t>
  </si>
  <si>
    <t>V000659</t>
  </si>
  <si>
    <t>V000660</t>
  </si>
  <si>
    <t>Saia Motor Freight Line, LLC</t>
  </si>
  <si>
    <t>PO BOX 730532</t>
  </si>
  <si>
    <t>Dallas, TX 75373</t>
  </si>
  <si>
    <t>V000666</t>
  </si>
  <si>
    <t>O &amp; R Concrete</t>
  </si>
  <si>
    <t>100 East Indianapolis Street</t>
  </si>
  <si>
    <t>V000667</t>
  </si>
  <si>
    <t>DeWalt</t>
  </si>
  <si>
    <t>11414 East 51st Street, Unit C</t>
  </si>
  <si>
    <t>V000668</t>
  </si>
  <si>
    <t>Haro Auto Servicio</t>
  </si>
  <si>
    <t>1408 N. Harvard</t>
  </si>
  <si>
    <t>V000670</t>
  </si>
  <si>
    <t>Bullzeye Pumping</t>
  </si>
  <si>
    <t>PO BOX 72</t>
  </si>
  <si>
    <t>V000674</t>
  </si>
  <si>
    <t>Loe's Radiator Shop</t>
  </si>
  <si>
    <t>1506 W. Front</t>
  </si>
  <si>
    <t>V000675</t>
  </si>
  <si>
    <t>Torqued Up</t>
  </si>
  <si>
    <t>110 N. College Ave. St. 1000</t>
  </si>
  <si>
    <t>Tyler, TX 75702</t>
  </si>
  <si>
    <t>V000676</t>
  </si>
  <si>
    <t>Midland Muffler</t>
  </si>
  <si>
    <t>3500 Bankhead Hwy</t>
  </si>
  <si>
    <t>V000677</t>
  </si>
  <si>
    <t>Roc Service Co.</t>
  </si>
  <si>
    <t>191 P.R. 1400, PO BOX 1337</t>
  </si>
  <si>
    <t>Bridgeport, TX 76426</t>
  </si>
  <si>
    <t>V000678</t>
  </si>
  <si>
    <t>Knox Oilfield Supply</t>
  </si>
  <si>
    <t>2306 Garden City Hghwy</t>
  </si>
  <si>
    <t>V000683</t>
  </si>
  <si>
    <t>S &amp; R Technical Services, Inc.</t>
  </si>
  <si>
    <t>6846 S. Canton Ste. 540</t>
  </si>
  <si>
    <t>V000691</t>
  </si>
  <si>
    <t>Staples</t>
  </si>
  <si>
    <t>500 Staples Drive</t>
  </si>
  <si>
    <t>Framingham, MA 1702</t>
  </si>
  <si>
    <t>214.901.6961</t>
  </si>
  <si>
    <t>_</t>
  </si>
  <si>
    <t>PO Number</t>
  </si>
  <si>
    <t>PO Date</t>
  </si>
  <si>
    <t>Vendor Number</t>
  </si>
  <si>
    <t>Required Date</t>
  </si>
  <si>
    <t>Item Code</t>
  </si>
  <si>
    <t>Job Number</t>
  </si>
  <si>
    <t>Item Description</t>
  </si>
  <si>
    <t>Qty. Ordered</t>
  </si>
  <si>
    <t>Unit Cost</t>
  </si>
  <si>
    <t>V000719</t>
  </si>
  <si>
    <t>Century Ready-Mix Corp.</t>
  </si>
  <si>
    <t>Monroe, LA 71211</t>
  </si>
  <si>
    <t>(318) 322-4444</t>
  </si>
  <si>
    <t>PO Box 4420</t>
  </si>
  <si>
    <t>V000703</t>
  </si>
  <si>
    <t>Tool City Sales</t>
  </si>
  <si>
    <t>5579 Highway 167 N.</t>
  </si>
  <si>
    <t>Ruston, LA 71270</t>
  </si>
  <si>
    <t>(318) 242-0045</t>
  </si>
  <si>
    <t>V000720</t>
  </si>
  <si>
    <t>Dual State Fire Protection</t>
  </si>
  <si>
    <t>829 E. Georgia St.</t>
  </si>
  <si>
    <t>(318) 255-1533</t>
  </si>
  <si>
    <t>V000701</t>
  </si>
  <si>
    <t>Builders Supply of Ruston Louisiana</t>
  </si>
  <si>
    <t>PO Box 741</t>
  </si>
  <si>
    <t>Ruston, LA 71273</t>
  </si>
  <si>
    <t>(318) 255-3585</t>
  </si>
  <si>
    <t>5555 North Bird Creek Ave.</t>
  </si>
  <si>
    <t>Scott Lomax</t>
  </si>
  <si>
    <t>slomax@istiplantservices.com</t>
  </si>
  <si>
    <t>PO No.:</t>
  </si>
  <si>
    <t>Rental Equipment.</t>
  </si>
  <si>
    <t>Fuel for Rental Equipment &amp; Other Equipment used on jobsites.</t>
  </si>
  <si>
    <t>Purchase Order</t>
  </si>
  <si>
    <t>Request for Quote</t>
  </si>
  <si>
    <t>New Vendor</t>
  </si>
  <si>
    <t>Back to Purchase Order</t>
  </si>
  <si>
    <t>Part #</t>
  </si>
  <si>
    <t>Product Description</t>
  </si>
  <si>
    <t>Min. OQ</t>
  </si>
  <si>
    <t>Cost</t>
  </si>
  <si>
    <t>Green Guard</t>
  </si>
  <si>
    <t>V000816</t>
  </si>
  <si>
    <t>4159 Shoreline Drive</t>
  </si>
  <si>
    <t>Earth City, MO 63045</t>
  </si>
  <si>
    <t>Mike Southerland</t>
  </si>
  <si>
    <t>msoutherland@greenguard.com</t>
  </si>
  <si>
    <t>(405) 501-4845</t>
  </si>
  <si>
    <t>5445 N. Bird Creek Ave.</t>
  </si>
  <si>
    <t>5370 Arkansas Road</t>
  </si>
  <si>
    <t>Bird Creek Fabrication Facility</t>
  </si>
  <si>
    <t>Arkansas Road Paint Facility</t>
  </si>
  <si>
    <t>Ft. Gibson Assembly Facility</t>
  </si>
  <si>
    <t>Ft. Gibson Insulation Facility</t>
  </si>
  <si>
    <t>Ft. Gibson Paint Facility</t>
  </si>
  <si>
    <t>Marshall Street Fabrication Facility</t>
  </si>
  <si>
    <t>989 Fort Gibson Rd.</t>
  </si>
  <si>
    <t>16415 E. Marshall Street</t>
  </si>
  <si>
    <t>17207 E. 21st Street</t>
  </si>
  <si>
    <t>Tulsa, OK 74134</t>
  </si>
  <si>
    <t>Tulsa, OK 74117</t>
  </si>
  <si>
    <t>5708 E. 66th Street North</t>
  </si>
  <si>
    <t>Freedom Rubber</t>
  </si>
  <si>
    <t>3081 W. Albany, Suite 103</t>
  </si>
  <si>
    <t>(918) 250-4673</t>
  </si>
  <si>
    <t>(918) 250-0190</t>
  </si>
  <si>
    <t>AZZ Galvanizing Services</t>
  </si>
  <si>
    <t>V000700</t>
  </si>
  <si>
    <t>PO Box 843771</t>
  </si>
  <si>
    <t>(918) 379-0090</t>
  </si>
  <si>
    <t>(918) 379-0286</t>
  </si>
  <si>
    <t>Canfield &amp; Joseph, Inc.</t>
  </si>
  <si>
    <t>V003059</t>
  </si>
  <si>
    <t>6536 E. 42nd Street</t>
  </si>
  <si>
    <t>(918) 663-8380</t>
  </si>
  <si>
    <t>(918) 249-9878</t>
  </si>
  <si>
    <t>(918) 249-8967</t>
  </si>
  <si>
    <t>(918) 249-4081</t>
  </si>
  <si>
    <t>(918) 249-4083</t>
  </si>
  <si>
    <t>(918) 584-4677</t>
  </si>
  <si>
    <t>(918) 584-4686</t>
  </si>
  <si>
    <t>(918) 423-1306</t>
  </si>
  <si>
    <t>(918) 437-9300</t>
  </si>
  <si>
    <t>(918) 836-9131 (Tul</t>
  </si>
  <si>
    <t>(918) 438-2020</t>
  </si>
  <si>
    <t>(918) 512-8919</t>
  </si>
  <si>
    <t>(918) 227-2110</t>
  </si>
  <si>
    <t>(918) 628-1211</t>
  </si>
  <si>
    <t>(918) 627-3710</t>
  </si>
  <si>
    <t>(918) 359-1900</t>
  </si>
  <si>
    <t>(918) 359-3900</t>
  </si>
  <si>
    <t>(918) 561-6400</t>
  </si>
  <si>
    <t>(918) 438-1050</t>
  </si>
  <si>
    <t>(918) 438-0368</t>
  </si>
  <si>
    <t>(918) 252-2199</t>
  </si>
  <si>
    <t>(918) 836-1725</t>
  </si>
  <si>
    <t>(918) 836-6594</t>
  </si>
  <si>
    <t>(918) 836-6203</t>
  </si>
  <si>
    <t>(918) 445-2049</t>
  </si>
  <si>
    <t>(918) 254-0563</t>
  </si>
  <si>
    <t>(918) 582-3471</t>
  </si>
  <si>
    <t>(918) 622-5622</t>
  </si>
  <si>
    <t>(918) 664-6124</t>
  </si>
  <si>
    <t>(918) 627-4106</t>
  </si>
  <si>
    <t>(918) 382-7788</t>
  </si>
  <si>
    <t>(918) 382-9964</t>
  </si>
  <si>
    <t>(918) 664-5694</t>
  </si>
  <si>
    <t>(918) 622-3820</t>
  </si>
  <si>
    <t>(918) 341-3993</t>
  </si>
  <si>
    <t>(918) 342-3725</t>
  </si>
  <si>
    <t>(918) 258-8661</t>
  </si>
  <si>
    <t>(918) 258-1262</t>
  </si>
  <si>
    <t>(918) 664-7600</t>
  </si>
  <si>
    <t>(918) 664-7652</t>
  </si>
  <si>
    <t>(918) 836-4800</t>
  </si>
  <si>
    <t>(918) 836-6624</t>
  </si>
  <si>
    <t>(918) 437-6457</t>
  </si>
  <si>
    <t>(918) 437-3367</t>
  </si>
  <si>
    <t>(918) 587-3141</t>
  </si>
  <si>
    <t>(918) 587-3143</t>
  </si>
  <si>
    <t>(918) 252-5515</t>
  </si>
  <si>
    <t>(918) 836.9183</t>
  </si>
  <si>
    <t>(918) 836.9186</t>
  </si>
  <si>
    <t>(918) 272.0880</t>
  </si>
  <si>
    <t>(918) 272.8545</t>
  </si>
  <si>
    <t>(918) 744.8820</t>
  </si>
  <si>
    <t>(918) 748.8838</t>
  </si>
  <si>
    <t>(918) 481.6116</t>
  </si>
  <si>
    <t>(918) 481.6118</t>
  </si>
  <si>
    <t>(918) 342.0924</t>
  </si>
  <si>
    <t>(918) 607.9084</t>
  </si>
  <si>
    <t>(918) 622.3781</t>
  </si>
  <si>
    <t>(918) 581.5180</t>
  </si>
  <si>
    <t>(918) 284.7800</t>
  </si>
  <si>
    <t>(918) 321.3953</t>
  </si>
  <si>
    <t>(918) 321.3957</t>
  </si>
  <si>
    <t>(918) 504.8186</t>
  </si>
  <si>
    <t>(918) 543.7755</t>
  </si>
  <si>
    <t>(918) 543.7799</t>
  </si>
  <si>
    <t>(918) 496.4400</t>
  </si>
  <si>
    <t>(918) 249.8641</t>
  </si>
  <si>
    <t>(918) 446.0466</t>
  </si>
  <si>
    <t>(918) 266.2478</t>
  </si>
  <si>
    <t>(918) 605.0102</t>
  </si>
  <si>
    <t>(918) 481.9009</t>
  </si>
  <si>
    <t>(918) 224.6969</t>
  </si>
  <si>
    <t>(918) 388.9935</t>
  </si>
  <si>
    <t>(918) 388.9938</t>
  </si>
  <si>
    <t>(918) 582.9984</t>
  </si>
  <si>
    <t>(918) 582.9989</t>
  </si>
  <si>
    <t>(918) 838.9961</t>
  </si>
  <si>
    <t>(918) 838.9965</t>
  </si>
  <si>
    <t>(918) 582.1807</t>
  </si>
  <si>
    <t>(918) 582.4349</t>
  </si>
  <si>
    <t>(918) 622.4466</t>
  </si>
  <si>
    <t>(918) 664.9382</t>
  </si>
  <si>
    <t>(918) 449.1175</t>
  </si>
  <si>
    <t>(918) 449.1176</t>
  </si>
  <si>
    <t>(918) 625.9989 cell</t>
  </si>
  <si>
    <t>(918) 358.9069</t>
  </si>
  <si>
    <t>(918) 587.2575</t>
  </si>
  <si>
    <t>(918) 587.8834</t>
  </si>
  <si>
    <t>(918) 234.1097</t>
  </si>
  <si>
    <t>(918) 438.2536</t>
  </si>
  <si>
    <t>(918) 252.5619</t>
  </si>
  <si>
    <t>(918) 446.2300</t>
  </si>
  <si>
    <t>(918) 835.4500</t>
  </si>
  <si>
    <t>(918) 622.3500</t>
  </si>
  <si>
    <t>(918) 628.0349</t>
  </si>
  <si>
    <t>(918) 286.7700</t>
  </si>
  <si>
    <t>(918) 872.6618</t>
  </si>
  <si>
    <t>(918) 461.1700</t>
  </si>
  <si>
    <t>(918) 461.8390</t>
  </si>
  <si>
    <t>(918) 341.4223</t>
  </si>
  <si>
    <t>(918) 341.2769</t>
  </si>
  <si>
    <t>(918) 587.8686</t>
  </si>
  <si>
    <t>(918) 57.8690</t>
  </si>
  <si>
    <t>(918) 663.7368</t>
  </si>
  <si>
    <t>(918) 437.1700</t>
  </si>
  <si>
    <t>(918) 749.9301</t>
  </si>
  <si>
    <t>(918) 749.1827</t>
  </si>
  <si>
    <t>(918) 584.3371</t>
  </si>
  <si>
    <t>(918) 299.7514</t>
  </si>
  <si>
    <t>(918) 446.6181</t>
  </si>
  <si>
    <t>(918) 446.6186</t>
  </si>
  <si>
    <t>(918) 584.7101</t>
  </si>
  <si>
    <t>(918) 587.5630</t>
  </si>
  <si>
    <t>(918) 447.4411</t>
  </si>
  <si>
    <t>(918) 447.8727</t>
  </si>
  <si>
    <t>(918) 481.5682</t>
  </si>
  <si>
    <t>(918) 442.2715</t>
  </si>
  <si>
    <t>(918) 583.3131</t>
  </si>
  <si>
    <t>(918) 266.7800</t>
  </si>
  <si>
    <t>(432) 553.0148</t>
  </si>
  <si>
    <t>(432) 332.0691</t>
  </si>
  <si>
    <t>(432) 362.0423</t>
  </si>
  <si>
    <t>(432) 362.1745</t>
  </si>
  <si>
    <t>(432) 685.9999</t>
  </si>
  <si>
    <t>(432) 685.1082</t>
  </si>
  <si>
    <t>(432) 685.1381</t>
  </si>
  <si>
    <t>(432) 263.4611</t>
  </si>
  <si>
    <t>(432) 258.9343</t>
  </si>
  <si>
    <t>(432) 770.7754</t>
  </si>
  <si>
    <t>(432) 381.5221</t>
  </si>
  <si>
    <t>(432) 381.5237</t>
  </si>
  <si>
    <t>(432) 332.6477</t>
  </si>
  <si>
    <t>(432) 697.7801</t>
  </si>
  <si>
    <t>(432) 332.1541</t>
  </si>
  <si>
    <t>(432) 563.1642</t>
  </si>
  <si>
    <t>(432) 563.9397</t>
  </si>
  <si>
    <t>(432) 535.2321</t>
  </si>
  <si>
    <t>(432) 563.5060</t>
  </si>
  <si>
    <t>(432) 943.2581</t>
  </si>
  <si>
    <t>(432) 260.0616</t>
  </si>
  <si>
    <t>(432) 354.2394</t>
  </si>
  <si>
    <t>(432) 267.8206</t>
  </si>
  <si>
    <t>(432) 336.5166</t>
  </si>
  <si>
    <t>(432) 332.4351</t>
  </si>
  <si>
    <t>(432) 943.2718</t>
  </si>
  <si>
    <t>(432) 967.2482</t>
  </si>
  <si>
    <t>(432) 445.0076</t>
  </si>
  <si>
    <t>(432) 332.4023</t>
  </si>
  <si>
    <t>(432) 332.8500</t>
  </si>
  <si>
    <t>(432) 586.6777</t>
  </si>
  <si>
    <t>(432) 682.9404</t>
  </si>
  <si>
    <t>(432) 682.7098</t>
  </si>
  <si>
    <t>(432) 943.8163</t>
  </si>
  <si>
    <t>(432) 333.3648</t>
  </si>
  <si>
    <t>(432) 367.7766</t>
  </si>
  <si>
    <t>(432) 522.7806</t>
  </si>
  <si>
    <t>(432) 943.7828</t>
  </si>
  <si>
    <t>(432) 943.4671</t>
  </si>
  <si>
    <t>(432) 561.5780</t>
  </si>
  <si>
    <t>(432) 561.5495</t>
  </si>
  <si>
    <t>(432) 335.0520</t>
  </si>
  <si>
    <t>(432) 335.0521</t>
  </si>
  <si>
    <t>(432) 386.8043</t>
  </si>
  <si>
    <t>(432) 563.0400</t>
  </si>
  <si>
    <t>(432) 563.0406</t>
  </si>
  <si>
    <t>(432) 366.8118</t>
  </si>
  <si>
    <t>(432) 366.4045</t>
  </si>
  <si>
    <t>(432) 943.9078</t>
  </si>
  <si>
    <t>(432) 263.8491</t>
  </si>
  <si>
    <t>(432) 682.7031</t>
  </si>
  <si>
    <t>(432) 682.5595</t>
  </si>
  <si>
    <t>(432) 523.2181</t>
  </si>
  <si>
    <t>(432) 337.1042</t>
  </si>
  <si>
    <t>(432) 332-0691</t>
  </si>
  <si>
    <t>(432) 447-0498</t>
  </si>
  <si>
    <t>(432) 447-0535</t>
  </si>
  <si>
    <t>(432) 552-5417</t>
  </si>
  <si>
    <t>(432) 337-7007</t>
  </si>
  <si>
    <t>(432) 332-2370</t>
  </si>
  <si>
    <t>(432) 363-0669</t>
  </si>
  <si>
    <t>(432) 363-9629</t>
  </si>
  <si>
    <t>(432) 447-9652</t>
  </si>
  <si>
    <t>(432) 264-7828</t>
  </si>
  <si>
    <t>(580)  226.9494</t>
  </si>
  <si>
    <t>(580)  657.6639</t>
  </si>
  <si>
    <t>(580)  327.2281</t>
  </si>
  <si>
    <t>(580)  252.6200</t>
  </si>
  <si>
    <t>(580)  237.1267</t>
  </si>
  <si>
    <t>(580)  237.6648</t>
  </si>
  <si>
    <t>(580)  237.4613</t>
  </si>
  <si>
    <t>(580)  225.2547</t>
  </si>
  <si>
    <t>(580)  225.2677</t>
  </si>
  <si>
    <t>(580)  229-1168</t>
  </si>
  <si>
    <t>(580)  229-1177</t>
  </si>
  <si>
    <t>(580)  323-3080</t>
  </si>
  <si>
    <t>(580)  323-3083</t>
  </si>
  <si>
    <t>(817)   246-5176</t>
  </si>
  <si>
    <t>(817)   284-3783</t>
  </si>
  <si>
    <t>(817)   284-8942</t>
  </si>
  <si>
    <t>(817)   477.2158</t>
  </si>
  <si>
    <t>(817)   319.0884</t>
  </si>
  <si>
    <t>(817)   295.5900</t>
  </si>
  <si>
    <t>(817)   295.8795</t>
  </si>
  <si>
    <t>(817)   556.9577</t>
  </si>
  <si>
    <t>(817)   202.8314</t>
  </si>
  <si>
    <t>(817)   581.1344</t>
  </si>
  <si>
    <t>(817)   581.0400</t>
  </si>
  <si>
    <t>(817)   279.9570</t>
  </si>
  <si>
    <t>469.(877)  0654</t>
  </si>
  <si>
    <t>(918) 583-9151</t>
  </si>
  <si>
    <t>(918) 583-9169</t>
  </si>
  <si>
    <t>(505) 877-1100</t>
  </si>
  <si>
    <t>(817) 847-4400</t>
  </si>
  <si>
    <t>(877) 938-7948</t>
  </si>
  <si>
    <t>(817) 847-4404</t>
  </si>
  <si>
    <t>(918) 446-4591</t>
  </si>
  <si>
    <t>(918) 446-4743</t>
  </si>
  <si>
    <t>(918) 664-3285</t>
  </si>
  <si>
    <t>(918) 664-5450</t>
  </si>
  <si>
    <t>(214) 202-8798</t>
  </si>
  <si>
    <t>(281) 599.7918</t>
  </si>
  <si>
    <t>(305) 921-0100</t>
  </si>
  <si>
    <t>(305) 687-8013</t>
  </si>
  <si>
    <t>(281) 383-0115</t>
  </si>
  <si>
    <t>(580) 444.2573</t>
  </si>
  <si>
    <t>(817) 295.1091</t>
  </si>
  <si>
    <t>(580) 327.2736</t>
  </si>
  <si>
    <t>(580) 327.2691</t>
  </si>
  <si>
    <t>(817) 573-8871</t>
  </si>
  <si>
    <t>(918) 446-1450</t>
  </si>
  <si>
    <t>(918) 446-8143</t>
  </si>
  <si>
    <t>(918) 381-1756</t>
  </si>
  <si>
    <t>Cintas First Aid &amp; Safety</t>
  </si>
  <si>
    <t>V001095</t>
  </si>
  <si>
    <t>PO Box 631025</t>
  </si>
  <si>
    <t>Cincinnati, OH45263-1025</t>
  </si>
  <si>
    <t>(918) 294-7617</t>
  </si>
  <si>
    <t>Casters of Oklahoma, Inc.</t>
  </si>
  <si>
    <t>(918) 693-9863</t>
  </si>
  <si>
    <t>V003107</t>
  </si>
  <si>
    <t>PO Box 2525</t>
  </si>
  <si>
    <t>(918) 258-7532</t>
  </si>
  <si>
    <t>(918) 744-8353</t>
  </si>
  <si>
    <t>(918) 744-0894</t>
  </si>
  <si>
    <t>(817) 295-7532</t>
  </si>
  <si>
    <t>(651) 636-4320</t>
  </si>
  <si>
    <t>(651) 636-0312</t>
  </si>
  <si>
    <t>O'Reilly Auto Parts</t>
  </si>
  <si>
    <t>V000436</t>
  </si>
  <si>
    <t>PO Box 9646</t>
  </si>
  <si>
    <t>Springfield, MO 65801</t>
  </si>
  <si>
    <t>(918) 234-7777</t>
  </si>
  <si>
    <t>(918) 587-8181</t>
  </si>
  <si>
    <t>(806) 561-4588</t>
  </si>
  <si>
    <t>(877) 218-2308</t>
  </si>
  <si>
    <t>(970) 241-1177</t>
  </si>
  <si>
    <t>(970) 241-8418</t>
  </si>
  <si>
    <t>(972) 438-4309</t>
  </si>
  <si>
    <t>(800) 878-7305</t>
  </si>
  <si>
    <t>(575) 640-6652</t>
  </si>
  <si>
    <t>(918) 379-7812</t>
  </si>
  <si>
    <t>Kelly-Moore Paint Co., Inc.</t>
  </si>
  <si>
    <t>1900 W. Kenosha</t>
  </si>
  <si>
    <t>(918) 625-2538</t>
  </si>
  <si>
    <t>(918) 437-9100</t>
  </si>
  <si>
    <t>(918) 437-8249</t>
  </si>
  <si>
    <t>(918) 438-8422</t>
  </si>
  <si>
    <t>(918) 438-8425</t>
  </si>
  <si>
    <t>LS Instruments</t>
  </si>
  <si>
    <t>Myers &amp; Associates, LLC</t>
  </si>
  <si>
    <t>230 NE 30th Street</t>
  </si>
  <si>
    <t>Oklahoma City, OK 73105</t>
  </si>
  <si>
    <t>(405) 525-6994</t>
  </si>
  <si>
    <t>sales@maaok.com</t>
  </si>
  <si>
    <t>V001072</t>
  </si>
  <si>
    <t>V001043</t>
  </si>
  <si>
    <t>V002139</t>
  </si>
  <si>
    <t>ea.</t>
  </si>
  <si>
    <t>Part Number</t>
  </si>
  <si>
    <t>V000497</t>
  </si>
  <si>
    <t>PO Box 472287</t>
  </si>
  <si>
    <t>(918) 234-1020</t>
  </si>
  <si>
    <t>Tulsa, OK 741374</t>
  </si>
  <si>
    <t>Cherokee Fabrication Facility</t>
  </si>
  <si>
    <t>Sundance Office Supplies</t>
  </si>
  <si>
    <t>V003006</t>
  </si>
  <si>
    <t>2000 N. Willow Ave.</t>
  </si>
  <si>
    <t>(432) 3321486</t>
  </si>
  <si>
    <t>(432) 264-9311</t>
  </si>
  <si>
    <t>Christopher Fincher</t>
  </si>
  <si>
    <t>918-379-6803</t>
  </si>
  <si>
    <t>Matheson Gas</t>
  </si>
  <si>
    <t>Bird Creek Assembly Facility</t>
  </si>
  <si>
    <t>denny.lee@lee-supply.com</t>
  </si>
  <si>
    <t>andi_horn@gosafe.com</t>
  </si>
  <si>
    <t>harrisonmfg@sbcglobal.net</t>
  </si>
  <si>
    <t>Rodolfo.Villarreal@dunagroup.com</t>
  </si>
  <si>
    <t>jwpowers9@sbcglobal.net</t>
  </si>
  <si>
    <t>jason.rooks@midstate.com</t>
  </si>
  <si>
    <t>jcooper@americancrating.net</t>
  </si>
  <si>
    <t>jake.carter@psscompanies.com</t>
  </si>
  <si>
    <t>mitch.baker@gmsalesco.com</t>
  </si>
  <si>
    <t>Justin.King@RexelUSA.com</t>
  </si>
  <si>
    <t>sw4332@sherwin.com</t>
  </si>
  <si>
    <t>mmiller@omnipackaging.com</t>
  </si>
  <si>
    <t>bhammons@redbudfilter.com</t>
  </si>
  <si>
    <t>tholt@tulsawelds.com</t>
  </si>
  <si>
    <t>customer.service@uline.com</t>
  </si>
  <si>
    <t>rsweat@ur.com</t>
  </si>
  <si>
    <t>tim@freedomrubber.com</t>
  </si>
  <si>
    <t>okcat@stores.fastenal.com</t>
  </si>
  <si>
    <t>DBlong@canfieldjoseph.com</t>
  </si>
  <si>
    <t>joe@c4industrial.com</t>
  </si>
  <si>
    <t>GeorgeWalker@azzgalv.com</t>
  </si>
  <si>
    <t>NortonG@cintas.com</t>
  </si>
  <si>
    <t>dclairday@mathesongas.com</t>
  </si>
  <si>
    <t>plasticsupply@aol.com</t>
  </si>
  <si>
    <t>dwiggs@sotabrasives.com</t>
  </si>
  <si>
    <t>Lampton Welding Supply</t>
  </si>
  <si>
    <t xml:space="preserve">jason@lampton.com </t>
  </si>
  <si>
    <t>Tulsa Chain</t>
  </si>
  <si>
    <t>V002355</t>
  </si>
  <si>
    <t>12820 S Memorial Dr, #126</t>
  </si>
  <si>
    <t>sales@tulsachain.com</t>
  </si>
  <si>
    <t>918-392-2829</t>
  </si>
  <si>
    <t>918-392-2833</t>
  </si>
  <si>
    <t>Falcon Vending, LLC</t>
  </si>
  <si>
    <t>lee@spectrumpaint.com; adam.goss@spectrumpaint.com</t>
  </si>
  <si>
    <t>B-West Safety</t>
  </si>
  <si>
    <t>Dean's Grinding</t>
  </si>
  <si>
    <t>Compressor &amp; Maintenance Solut</t>
  </si>
  <si>
    <t>G.W. Van Keppel Co.</t>
  </si>
  <si>
    <t>V002481</t>
  </si>
  <si>
    <t>Blackhawk</t>
  </si>
  <si>
    <t>Industrial Splicing and Sling,</t>
  </si>
  <si>
    <t>GCR Tires &amp; Service</t>
  </si>
  <si>
    <t>C &amp; M Supply Inc.</t>
  </si>
  <si>
    <t>V002524</t>
  </si>
  <si>
    <t>PO Box 1238</t>
  </si>
  <si>
    <t>(918) 373-0837</t>
  </si>
  <si>
    <t>Chouteau, OK 74337</t>
  </si>
  <si>
    <t>Ameriflex Hose</t>
  </si>
  <si>
    <t>Tulsa Door Services LLc</t>
  </si>
  <si>
    <t>V001183</t>
  </si>
  <si>
    <t>9524 E 81st Street</t>
  </si>
  <si>
    <t>918-601-6432</t>
  </si>
  <si>
    <t>tulsadoorservices@gmail.com</t>
  </si>
  <si>
    <t>Summit Holdings</t>
  </si>
  <si>
    <t>V000278</t>
  </si>
  <si>
    <t>PO  Box 207006</t>
  </si>
  <si>
    <t>larry.fuller@summittruckgroup.com</t>
  </si>
  <si>
    <t>918-438-2000</t>
  </si>
  <si>
    <t>Plastic Supply &amp; Fabrication C</t>
  </si>
  <si>
    <t>Roadhouse Manufacturing</t>
  </si>
  <si>
    <t>V001180</t>
  </si>
  <si>
    <t>11315 W. 57th Place South</t>
  </si>
  <si>
    <t>KSM Exchange LLC</t>
  </si>
  <si>
    <t>Medley Material Handling Company</t>
  </si>
  <si>
    <t>All Season Septic</t>
  </si>
  <si>
    <t>V000045</t>
  </si>
  <si>
    <t>2810 S. Mississippi Ave.</t>
  </si>
  <si>
    <t>(580)  230.0959</t>
  </si>
  <si>
    <t>V000046</t>
  </si>
  <si>
    <t>Anchor Bolt &amp; Supply</t>
  </si>
  <si>
    <t>V000066</t>
  </si>
  <si>
    <t>722 W. 2nd Street</t>
  </si>
  <si>
    <t>(432) 337.7305</t>
  </si>
  <si>
    <t>Brainerd Chemical Company, Inc</t>
  </si>
  <si>
    <t>Fizz-O Water</t>
  </si>
  <si>
    <t>V002550</t>
  </si>
  <si>
    <t>Herc Rentals</t>
  </si>
  <si>
    <t>V001379</t>
  </si>
  <si>
    <t>S O T Abrasives &amp; Equipment</t>
  </si>
  <si>
    <t>Sprinkle Office Supply</t>
  </si>
  <si>
    <t>V000533</t>
  </si>
  <si>
    <t>208 South Allen</t>
  </si>
  <si>
    <t>(432) 943.2481</t>
  </si>
  <si>
    <t>Techcorr Usa Management, LLC</t>
  </si>
  <si>
    <t>V000554</t>
  </si>
  <si>
    <t>PO Box 494946</t>
  </si>
  <si>
    <t>Garland, TX 75043</t>
  </si>
  <si>
    <t>713.524.2768</t>
  </si>
  <si>
    <t>Texas Piping Products</t>
  </si>
  <si>
    <t>V002525</t>
  </si>
  <si>
    <t>13903 Huffmeister</t>
  </si>
  <si>
    <t>Cypress, TX 77429</t>
  </si>
  <si>
    <t>832-670-9520</t>
  </si>
  <si>
    <t>William Scotsman</t>
  </si>
  <si>
    <t>V000830</t>
  </si>
  <si>
    <t>PO Box 91975</t>
  </si>
  <si>
    <t>(918) 234-7400</t>
  </si>
  <si>
    <t>Imperial Co</t>
  </si>
  <si>
    <t>Tulsa Gas &amp; Gear</t>
  </si>
  <si>
    <t>DYN309-16</t>
  </si>
  <si>
    <t>Cold Galvanizing Spray</t>
  </si>
  <si>
    <t>DIAGPXY</t>
  </si>
  <si>
    <t xml:space="preserve">Paint Marker - Yellow </t>
  </si>
  <si>
    <t>IRW65602</t>
  </si>
  <si>
    <t>Flaging Tape - Orange</t>
  </si>
  <si>
    <t>AQUSTS-0.5</t>
  </si>
  <si>
    <t>AQUSTS-0.75</t>
  </si>
  <si>
    <t>AQUSTS-1.0</t>
  </si>
  <si>
    <t>ESAM8635</t>
  </si>
  <si>
    <t>lb.</t>
  </si>
  <si>
    <t>KOBC71145</t>
  </si>
  <si>
    <t>.045 E71T-1 Welding Wire</t>
  </si>
  <si>
    <t>LINE5PP18</t>
  </si>
  <si>
    <t>TUN012</t>
  </si>
  <si>
    <t>1/8" Tungsten Electrode</t>
  </si>
  <si>
    <t>PINT70S618</t>
  </si>
  <si>
    <t>LINE5PP332</t>
  </si>
  <si>
    <t>PINT70S6332</t>
  </si>
  <si>
    <t>1-1/2" X 3" X 3/8"-24 Cone Rock Thrd.</t>
  </si>
  <si>
    <t>NOR33489</t>
  </si>
  <si>
    <t>4" Stringer Bead Brush 5/8 Carbon Steel #26369</t>
  </si>
  <si>
    <t>SAI22130</t>
  </si>
  <si>
    <t>NOR43213</t>
  </si>
  <si>
    <t>NOR35320</t>
  </si>
  <si>
    <t>MTB655331</t>
  </si>
  <si>
    <t>MER90924</t>
  </si>
  <si>
    <t>SGS13378</t>
  </si>
  <si>
    <t>SGS16603</t>
  </si>
  <si>
    <t>MTB655339</t>
  </si>
  <si>
    <t>SHU4501</t>
  </si>
  <si>
    <t>Flint Striker</t>
  </si>
  <si>
    <t>CKW57Y04</t>
  </si>
  <si>
    <t>Back Cap</t>
  </si>
  <si>
    <t>TWEWS14T35</t>
  </si>
  <si>
    <t>Diffuser</t>
  </si>
  <si>
    <t>TWEWS52FN</t>
  </si>
  <si>
    <t>TWEWS23T37</t>
  </si>
  <si>
    <t>Nozzle</t>
  </si>
  <si>
    <t>TWEWS2350</t>
  </si>
  <si>
    <t>CKW53N88</t>
  </si>
  <si>
    <t>CKW54N14</t>
  </si>
  <si>
    <t>CKW45V27</t>
  </si>
  <si>
    <t>Collet Body</t>
  </si>
  <si>
    <t>CKW10N25</t>
  </si>
  <si>
    <t>WCR150CE</t>
  </si>
  <si>
    <t>Flexible Coil Element</t>
  </si>
  <si>
    <t>TWEWS424045</t>
  </si>
  <si>
    <t>TIL554</t>
  </si>
  <si>
    <t>Cool Hand Pad</t>
  </si>
  <si>
    <t>ANCFS2412</t>
  </si>
  <si>
    <t xml:space="preserve">12 Shade Gas Lens Filter </t>
  </si>
  <si>
    <t>ANCSP1</t>
  </si>
  <si>
    <t>NIC05194N</t>
  </si>
  <si>
    <t xml:space="preserve">14" File </t>
  </si>
  <si>
    <t>ANC387</t>
  </si>
  <si>
    <t xml:space="preserve">Shoe Handle Brush </t>
  </si>
  <si>
    <t>WCR150VTB</t>
  </si>
  <si>
    <t>WCR1726</t>
  </si>
  <si>
    <t>200A Torch Head 70 Deg.</t>
  </si>
  <si>
    <t>WCR57Y01R</t>
  </si>
  <si>
    <t>Power Cable</t>
  </si>
  <si>
    <t>TCHBG-16</t>
  </si>
  <si>
    <t>ea</t>
  </si>
  <si>
    <t>christopher.fincher@istips.com</t>
  </si>
  <si>
    <t>MIL163557  </t>
  </si>
  <si>
    <t xml:space="preserve">Switch Mode Single </t>
  </si>
  <si>
    <t>TGGTAPT</t>
  </si>
  <si>
    <t>1/2" Teflon Tape</t>
  </si>
  <si>
    <t>MAR96823</t>
  </si>
  <si>
    <t>Paint Marker - Black</t>
  </si>
  <si>
    <t>DIA0958401</t>
  </si>
  <si>
    <t>DIAGPXW</t>
  </si>
  <si>
    <t>Paint Marker- White</t>
  </si>
  <si>
    <t>IRW65604</t>
  </si>
  <si>
    <t>Flaging Tape - Lime</t>
  </si>
  <si>
    <t>IRW65603</t>
  </si>
  <si>
    <t xml:space="preserve">Flaging Tape - Pink </t>
  </si>
  <si>
    <t>TGGFLAG-RED</t>
  </si>
  <si>
    <t xml:space="preserve">Flaging Tape - Red </t>
  </si>
  <si>
    <t>IRW65903</t>
  </si>
  <si>
    <t>Flaging Tape - Blue</t>
  </si>
  <si>
    <t>IRW65905</t>
  </si>
  <si>
    <t>Flaging Tape - Yellow</t>
  </si>
  <si>
    <t>IRW65XXX</t>
  </si>
  <si>
    <t>Flaging Tape - Polka Dot</t>
  </si>
  <si>
    <t>Flaging Tape - Checkerboard</t>
  </si>
  <si>
    <t>AQUSTS-1.50</t>
  </si>
  <si>
    <t>AQUSTS-2.0</t>
  </si>
  <si>
    <t>MRVMM085R1</t>
  </si>
  <si>
    <t>Marvel Air Tool Oil</t>
  </si>
  <si>
    <t>32 oz.</t>
  </si>
  <si>
    <t>WES411</t>
  </si>
  <si>
    <t>ARGT</t>
  </si>
  <si>
    <t>Compressed Argon</t>
  </si>
  <si>
    <t>cyl</t>
  </si>
  <si>
    <t>LIQCO2</t>
  </si>
  <si>
    <t>cyl.</t>
  </si>
  <si>
    <t>LIQOXY</t>
  </si>
  <si>
    <t>FG435</t>
  </si>
  <si>
    <t>Natural Gas</t>
  </si>
  <si>
    <t>PRO FL33</t>
  </si>
  <si>
    <t>Propane (Forklift)</t>
  </si>
  <si>
    <t>A LARBT156</t>
  </si>
  <si>
    <t>Liquid Argon - Bulk Delivery</t>
  </si>
  <si>
    <t>cu. ft.</t>
  </si>
  <si>
    <t>KOBCDWA55ESR45</t>
  </si>
  <si>
    <t>KOBC308LT1P45</t>
  </si>
  <si>
    <t>LINE70+18</t>
  </si>
  <si>
    <t>ESAE701818</t>
  </si>
  <si>
    <t>1/8" E7018 Welding Rod</t>
  </si>
  <si>
    <t>ESAE7018-118</t>
  </si>
  <si>
    <t>1/8" E7018-1 Welding Rod</t>
  </si>
  <si>
    <t>PINT308L18</t>
  </si>
  <si>
    <t>PINT309L18</t>
  </si>
  <si>
    <t>PINT316L18</t>
  </si>
  <si>
    <t>ESAE7018-1316</t>
  </si>
  <si>
    <t>3/16" E7018-1 Welding Rod</t>
  </si>
  <si>
    <t>ESA7018332</t>
  </si>
  <si>
    <t>3/32" E7018 Welding Rod</t>
  </si>
  <si>
    <t>ESA7018-1332</t>
  </si>
  <si>
    <t>3/32" E7018-1 Welding Rod</t>
  </si>
  <si>
    <t>PINT308L332</t>
  </si>
  <si>
    <t>PINT309L332</t>
  </si>
  <si>
    <t>PINT316L332</t>
  </si>
  <si>
    <t>LINE5PP532</t>
  </si>
  <si>
    <t>LINE70+532</t>
  </si>
  <si>
    <t>ESAE7018532</t>
  </si>
  <si>
    <t>5/32" E7018 Welding Rod</t>
  </si>
  <si>
    <t>ESAE7018-1532</t>
  </si>
  <si>
    <t>5/32" E7018-1 Welding Rod</t>
  </si>
  <si>
    <t>PINT70S6532</t>
  </si>
  <si>
    <t>AAR14B</t>
  </si>
  <si>
    <t>box</t>
  </si>
  <si>
    <t>PFD31060</t>
  </si>
  <si>
    <t>Grinding Stone</t>
  </si>
  <si>
    <t>NOR22349</t>
  </si>
  <si>
    <t>NOR76413</t>
  </si>
  <si>
    <t>NOR06278</t>
  </si>
  <si>
    <t>SGS12553</t>
  </si>
  <si>
    <t>PFD63103</t>
  </si>
  <si>
    <t>WEI09000</t>
  </si>
  <si>
    <t>7" Stringer Bead Brush Carbon Steel</t>
  </si>
  <si>
    <t>NOR39259</t>
  </si>
  <si>
    <t>GLF511009</t>
  </si>
  <si>
    <t>NOR49104</t>
  </si>
  <si>
    <t>GLF550210</t>
  </si>
  <si>
    <t>NOR06609</t>
  </si>
  <si>
    <t>NOR06627</t>
  </si>
  <si>
    <t>TGGSSF</t>
  </si>
  <si>
    <t>Flat Soapstone</t>
  </si>
  <si>
    <t>gross</t>
  </si>
  <si>
    <t>TGGSSR</t>
  </si>
  <si>
    <t>Round Soapstone</t>
  </si>
  <si>
    <t>CKW41V33</t>
  </si>
  <si>
    <t>Back Cap Short</t>
  </si>
  <si>
    <t>TWEWS1435</t>
  </si>
  <si>
    <t>TWEWS1445</t>
  </si>
  <si>
    <t>TWEWS14T45</t>
  </si>
  <si>
    <t>VICT2VFS-00</t>
  </si>
  <si>
    <t>00 Cutting Tip</t>
  </si>
  <si>
    <t xml:space="preserve">VICT2VFS-0 </t>
  </si>
  <si>
    <t>0 Cutting Tip</t>
  </si>
  <si>
    <t>VICT2VFS-1</t>
  </si>
  <si>
    <t>1 Cutting Tip</t>
  </si>
  <si>
    <t>VICT2VFS-2</t>
  </si>
  <si>
    <t>2 Cutting Tip</t>
  </si>
  <si>
    <t>VICT2VFS-3</t>
  </si>
  <si>
    <t>3 Cutting Tip</t>
  </si>
  <si>
    <t>VICT2VFS-4</t>
  </si>
  <si>
    <t>4 Cutting Tip</t>
  </si>
  <si>
    <t>THD9-8253</t>
  </si>
  <si>
    <t>THD9-8215</t>
  </si>
  <si>
    <t xml:space="preserve">Plasma Cutter Tips </t>
  </si>
  <si>
    <t>THD9-8225</t>
  </si>
  <si>
    <t>THD9-8212</t>
  </si>
  <si>
    <t>Plasma Cutter Tips 98212 90-100A</t>
  </si>
  <si>
    <t>TWEWS52</t>
  </si>
  <si>
    <t>TWEWS2362</t>
  </si>
  <si>
    <t>TWEWS24A62</t>
  </si>
  <si>
    <t>TWEWS2250</t>
  </si>
  <si>
    <t>CKW53N87</t>
  </si>
  <si>
    <t>CKW57N74</t>
  </si>
  <si>
    <t>CKW54N15</t>
  </si>
  <si>
    <t>CKW995795</t>
  </si>
  <si>
    <t>WCRVS-2</t>
  </si>
  <si>
    <t>ANCFS2410</t>
  </si>
  <si>
    <t xml:space="preserve">10 Shade Gas Filter Lens </t>
  </si>
  <si>
    <t>ANCFS2411</t>
  </si>
  <si>
    <t>11 Shade Gas Filter Lens</t>
  </si>
  <si>
    <t>ANCSP35</t>
  </si>
  <si>
    <t>ANCFS4512</t>
  </si>
  <si>
    <t>WEI40068</t>
  </si>
  <si>
    <t>2" Paint Brush</t>
  </si>
  <si>
    <t>TWEWS250M154045</t>
  </si>
  <si>
    <t>TWEWSA732</t>
  </si>
  <si>
    <t>Tweco A-732 Holder 300 Amp</t>
  </si>
  <si>
    <t>TWEWSA316</t>
  </si>
  <si>
    <t>Tweco A-316 Holder 250 Amp</t>
  </si>
  <si>
    <t>TWEWSA532</t>
  </si>
  <si>
    <t>Tweco A-532 Holder 200 Amp</t>
  </si>
  <si>
    <t>LNCSGC300</t>
  </si>
  <si>
    <t>300A Ground Clamp</t>
  </si>
  <si>
    <t>LNCSGC500</t>
  </si>
  <si>
    <t>500A Ground Clamp</t>
  </si>
  <si>
    <t>JAC13053</t>
  </si>
  <si>
    <t>CKW105Z57</t>
  </si>
  <si>
    <t>Adaper, Power Cable</t>
  </si>
  <si>
    <t>WCR105Z55R</t>
  </si>
  <si>
    <t>Torch Handle</t>
  </si>
  <si>
    <t>TWEWS2MPC</t>
  </si>
  <si>
    <t>LNCT120</t>
  </si>
  <si>
    <t>Lug 1-2/0 Cable</t>
  </si>
  <si>
    <t>WEL007060</t>
  </si>
  <si>
    <t>Lube-Matic, Applicator</t>
  </si>
  <si>
    <t>TGG14SB</t>
  </si>
  <si>
    <t>1/4" Green Argon Hose</t>
  </si>
  <si>
    <t>ft.</t>
  </si>
  <si>
    <t>THD 7-5206</t>
  </si>
  <si>
    <t>TGGURF</t>
  </si>
  <si>
    <t>VICCA2460</t>
  </si>
  <si>
    <t>VIC315FC</t>
  </si>
  <si>
    <t>TCH1620</t>
  </si>
  <si>
    <t>WES7</t>
  </si>
  <si>
    <t>WES92</t>
  </si>
  <si>
    <t>WWGGPC0</t>
  </si>
  <si>
    <t xml:space="preserve">MMM15-0299-99                                             </t>
  </si>
  <si>
    <t>MMM VC215AF</t>
  </si>
  <si>
    <t>MMM VC225AF</t>
  </si>
  <si>
    <t>MMM VC220AF</t>
  </si>
  <si>
    <t>MMM35-1101-20SW                                     </t>
  </si>
  <si>
    <t>MMMSG-15                                                      </t>
  </si>
  <si>
    <t>MMM18-0099-16                                            </t>
  </si>
  <si>
    <t>MMM35-0099-08                                            </t>
  </si>
  <si>
    <t>MMM35-0099-08N6                                      </t>
  </si>
  <si>
    <t>MMM35-1099-07                                            </t>
  </si>
  <si>
    <t>MMM15-0009-99X02                                     </t>
  </si>
  <si>
    <t>MMM15-0099-99X06                                     </t>
  </si>
  <si>
    <t>MMM15-0099-99X12                                     </t>
  </si>
  <si>
    <t xml:space="preserve">Adflo Battery Charging Stand                      </t>
  </si>
  <si>
    <t xml:space="preserve">Adflow Battery (Lithium)                               </t>
  </si>
  <si>
    <t>C25T</t>
  </si>
  <si>
    <t>75/25</t>
  </si>
  <si>
    <t>ACS</t>
  </si>
  <si>
    <t>Acetylene, Dissolved</t>
  </si>
  <si>
    <t>cf.</t>
  </si>
  <si>
    <t>OXYT</t>
  </si>
  <si>
    <t>Compressed Oxygen</t>
  </si>
  <si>
    <t>N/A</t>
  </si>
  <si>
    <t>Gas Surcharge</t>
  </si>
  <si>
    <t>Liquid Surcharge</t>
  </si>
  <si>
    <t>7050 S. Yale Ave.</t>
  </si>
  <si>
    <t xml:space="preserve">Pin Quick Release  </t>
  </si>
  <si>
    <t>LEEQRP</t>
  </si>
  <si>
    <t>CON6</t>
  </si>
  <si>
    <t>CONDLS</t>
  </si>
  <si>
    <t>FLA42050TM</t>
  </si>
  <si>
    <t>Center Finder Standard #6</t>
  </si>
  <si>
    <t xml:space="preserve">Center Finder Dial </t>
  </si>
  <si>
    <t>Mini Two-Hole Pins</t>
  </si>
  <si>
    <t>Replacement Tip For Gpx Markers</t>
  </si>
  <si>
    <t>Ring, Gap-A Let, 1/2" Pkg Of 25, 316 Ss</t>
  </si>
  <si>
    <t>Ring, Gap-A Let, 3/4" Pkg Of 25, 316 Ss</t>
  </si>
  <si>
    <t>Ring, Gap-A Let, 1" Pkg Of 25, 316 Ss</t>
  </si>
  <si>
    <t>Ring, Gap-A Let, 1-1/2" Pkg Of 25, 316Ss</t>
  </si>
  <si>
    <t>Ring, Gap-A Let, 2" Pkg Of 25, 316Ss</t>
  </si>
  <si>
    <t/>
  </si>
  <si>
    <t>Y Splitter For Gas Bottles (Yv-420)</t>
  </si>
  <si>
    <t>Liq Co2 (382 Lb)</t>
  </si>
  <si>
    <t>Liq Oxy (4500 Cu. Ft.)</t>
  </si>
  <si>
    <t>.035 Er70S-6 Welding Wire</t>
  </si>
  <si>
    <t>.045 E71T-112J Dwa-55 Welding Wire</t>
  </si>
  <si>
    <t>Kobelco E308Lt-1P .045 Flux Core All Position</t>
  </si>
  <si>
    <t>1/8" 6010 5P+ Welding Rod</t>
  </si>
  <si>
    <t>1/8" 8010 Welding Rod  Ed012841</t>
  </si>
  <si>
    <t>1/8" X 36" Er308L Tig</t>
  </si>
  <si>
    <t>1/8" X 36" Er 309L</t>
  </si>
  <si>
    <t xml:space="preserve">1/8" X 36" Er 316L </t>
  </si>
  <si>
    <t>1/8" X 36" Er70S-6 Welding Rod</t>
  </si>
  <si>
    <t>3/32" 6010  5P+ Welding Rod  Ed010283</t>
  </si>
  <si>
    <t>3/32" X 36" Er308L Tig</t>
  </si>
  <si>
    <t>3/32" X 36" Er 309L</t>
  </si>
  <si>
    <t xml:space="preserve">3/32" X 36" Er 316L </t>
  </si>
  <si>
    <t>3/32" X 36" Er70S-6 Welding Rod</t>
  </si>
  <si>
    <t>5/32" 6010 5P+ Welding Rod</t>
  </si>
  <si>
    <t>5/32" 8010 Welding Rod  Ed012849</t>
  </si>
  <si>
    <t>5/32" X 36" Er70S-6  Welding Rod</t>
  </si>
  <si>
    <t>Copper Coated Gouging Carbons 1/4 X 12</t>
  </si>
  <si>
    <t>2" X 3" X Cone Rock 3/8-24.</t>
  </si>
  <si>
    <t>4" Stringer Bead Brush 5/8 Ss #26399</t>
  </si>
  <si>
    <t>Bur, Carbide Sd-5</t>
  </si>
  <si>
    <t>4-1/2" X 1/8" Sait Grinding Wheel</t>
  </si>
  <si>
    <t>4-1/2" X 1/4" Grinding Disc Blue Fire</t>
  </si>
  <si>
    <t>4-1/2" X 3/32" Grinding Disc Pferd</t>
  </si>
  <si>
    <t>4-1/2" X 3/32" X 7/8" Grind/Cut Wheel - Type 27</t>
  </si>
  <si>
    <t>4-1/2" X .040 X 7/8 Metabo</t>
  </si>
  <si>
    <t>4-1/2" X 80 X 7/8 Tiger Disc Merit 08834190924</t>
  </si>
  <si>
    <t>Bur, Carbide  Sf-5</t>
  </si>
  <si>
    <t>Bur, Carbide 6" Long  Sf-5L6</t>
  </si>
  <si>
    <t>6" X .040 X 7/8" Grinding Disc</t>
  </si>
  <si>
    <t>7" X 1/8" Grinding Disc</t>
  </si>
  <si>
    <t>7" X 1/4" Grinding Disc Fire Fly</t>
  </si>
  <si>
    <t>9" X 1/4" Grinding Disc</t>
  </si>
  <si>
    <t>9" X 1/8" Grinding Disc</t>
  </si>
  <si>
    <t>14" X 1/8 X 1 Disc T-1</t>
  </si>
  <si>
    <t>14" X 7/64" X 1" Cut Off Disc</t>
  </si>
  <si>
    <t>.035 Contact Tip - Std. Pf</t>
  </si>
  <si>
    <t>.035 Contact Tip - Tap. Pf</t>
  </si>
  <si>
    <t>.045 Contact Tip - Std. Pf</t>
  </si>
  <si>
    <t>.045 Contact Tip - Tap. Pf</t>
  </si>
  <si>
    <t>Plasma Cutter Tips 120 Amp</t>
  </si>
  <si>
    <t>Nozzle - Screw On #2</t>
  </si>
  <si>
    <t>Nozzle - Screw On #2 With 5/8 Hole</t>
  </si>
  <si>
    <t>Nozzle #4 With 5/8 Hole</t>
  </si>
  <si>
    <t>Nozzle For #2 Mig Gun</t>
  </si>
  <si>
    <t>Nozzle, #10 Lg/Dia Gas</t>
  </si>
  <si>
    <t>Nozzle, #12 Lg/Dia Gas</t>
  </si>
  <si>
    <t>Nozzle #3Ag8Ld</t>
  </si>
  <si>
    <t xml:space="preserve">Nozzle #3Ag8 </t>
  </si>
  <si>
    <t>Nozzle #3Ag7</t>
  </si>
  <si>
    <t xml:space="preserve">1/8" Ldg/Len Collet Body </t>
  </si>
  <si>
    <t>1/8" Collet For Wp-17</t>
  </si>
  <si>
    <t>Ws42-4045-15 Wire Conduit</t>
  </si>
  <si>
    <t>Vs2 Knob Valve 17,18,20</t>
  </si>
  <si>
    <t>2" X 4-1/4" Lens Cover</t>
  </si>
  <si>
    <t>4-1/2" X 5-1/4" Lens Cover</t>
  </si>
  <si>
    <t>4-1/2" X 5-1/4" Lens Cover Shade 12</t>
  </si>
  <si>
    <t xml:space="preserve">150 Vtb Torch Body </t>
  </si>
  <si>
    <t>Mig Gun 250A -Tweco Wm250M154045</t>
  </si>
  <si>
    <t>Airmax He Filter</t>
  </si>
  <si>
    <t>Tweco 2-Wpc Positive Cam Cable Connect</t>
  </si>
  <si>
    <t>Torch And Leads Sl100 75 Deg. Head</t>
  </si>
  <si>
    <t>Regulator Flometer Argon Mix</t>
  </si>
  <si>
    <t>Cutting Attachment 90 Deg</t>
  </si>
  <si>
    <t>Handle Torch Heavy</t>
  </si>
  <si>
    <t>Anti-Spatter Aerosol 16 Oz</t>
  </si>
  <si>
    <t>Brite Galv Zink Spray</t>
  </si>
  <si>
    <t xml:space="preserve">Nut, Oxygen Rh </t>
  </si>
  <si>
    <t>Nut, Argon Rh .960-14 Thd Brass</t>
  </si>
  <si>
    <t>Foot Control</t>
  </si>
  <si>
    <t xml:space="preserve">Filter, He Particulate For Adflo Powered Air Pure Respirator                                                       </t>
  </si>
  <si>
    <t>Glasses Safety Clear 1.5 Diopter Foam Gasket</t>
  </si>
  <si>
    <t>Glasses Safety Clear 2.0 Diopter Foam Gasket</t>
  </si>
  <si>
    <t>Glasses Safety Clear 2.5 Diopter Foam Gasket</t>
  </si>
  <si>
    <t xml:space="preserve">Adflo Papr Speedglas Welding Helmet 9100 Fx-Air                           </t>
  </si>
  <si>
    <t xml:space="preserve">Adflo Papr Fire Resistant Tube Cover                         </t>
  </si>
  <si>
    <t xml:space="preserve">Adflo Papr Comfort Belt                               </t>
  </si>
  <si>
    <t xml:space="preserve">Adflo Papr Li Battery Single Station Charge                           </t>
  </si>
  <si>
    <t xml:space="preserve">Adflo Spark Arrestor (2/Case)                      </t>
  </si>
  <si>
    <t xml:space="preserve">Adflow Prefilter (6/Case)                               </t>
  </si>
  <si>
    <t xml:space="preserve">Adflow Prefilter (12/Case)                            </t>
  </si>
  <si>
    <t>FLAWW17</t>
  </si>
  <si>
    <t>Wraparound, Medium 2-16</t>
  </si>
  <si>
    <t>ANCQ2L</t>
  </si>
  <si>
    <t>SPC4019  </t>
  </si>
  <si>
    <t>Centering Head Standard #6</t>
  </si>
  <si>
    <t>Quick Release Pins</t>
  </si>
  <si>
    <t>FLAWW-17A</t>
  </si>
  <si>
    <t>Wraparound, Large 6-30</t>
  </si>
  <si>
    <t xml:space="preserve">Sleeve, Cape Leather Large                                    </t>
  </si>
  <si>
    <t xml:space="preserve">Calcualtor, Material Estimate                         </t>
  </si>
  <si>
    <t>TIL1350L</t>
  </si>
  <si>
    <t>TIL1350M</t>
  </si>
  <si>
    <t>TIL1350S</t>
  </si>
  <si>
    <t>TIL 1420L</t>
  </si>
  <si>
    <t>TIL 1420M</t>
  </si>
  <si>
    <t>TIL 1420S</t>
  </si>
  <si>
    <t>MMM11872</t>
  </si>
  <si>
    <t>MMM11873</t>
  </si>
  <si>
    <t>MMM11874</t>
  </si>
  <si>
    <t>Gloves 1350 L</t>
  </si>
  <si>
    <t>Gloves 1350 M</t>
  </si>
  <si>
    <t>Gloves 1350 S</t>
  </si>
  <si>
    <t>Gloves 1420 L</t>
  </si>
  <si>
    <t>Gloves 1420 M</t>
  </si>
  <si>
    <t>Gloves 1420 S</t>
  </si>
  <si>
    <t>Glasses Safety Clear With Foam Gasket</t>
  </si>
  <si>
    <t>Glasses Safety Gray With Foam Gasket</t>
  </si>
  <si>
    <t>Glasses Safety I/O Mir Antifog With Foam Gasket</t>
  </si>
  <si>
    <t>PFX10N46</t>
  </si>
  <si>
    <t>CKW10N24</t>
  </si>
  <si>
    <t>10N46 Ceramic Nozzle Tig Torch</t>
  </si>
  <si>
    <t>10N25 1/8 Inch Series-3 Standard Collet</t>
  </si>
  <si>
    <t>10N24 3/32 Inch Standard Collet</t>
  </si>
  <si>
    <t xml:space="preserve">TOP400GTS4;20000;1/4                                                 </t>
  </si>
  <si>
    <t>Grinder Die 1/4" Collet</t>
  </si>
  <si>
    <t>SPCCGA580V </t>
  </si>
  <si>
    <t>Valve for top of manifold</t>
  </si>
  <si>
    <t xml:space="preserve">WESPF2-4-72                </t>
  </si>
  <si>
    <t xml:space="preserve">WES15-3SF    </t>
  </si>
  <si>
    <t>pigtail 6’ long     </t>
  </si>
  <si>
    <t xml:space="preserve">inert nut              </t>
  </si>
  <si>
    <t xml:space="preserve">inert nipple     </t>
  </si>
  <si>
    <t>PFX FM060</t>
  </si>
  <si>
    <t>flowmeter</t>
  </si>
  <si>
    <t>OZALW4009</t>
  </si>
  <si>
    <t xml:space="preserve">Ozark 4” LW 4009 </t>
  </si>
  <si>
    <t xml:space="preserve">MMM06-0200-20                                             </t>
  </si>
  <si>
    <t xml:space="preserve">MMM06-0200-51                                             </t>
  </si>
  <si>
    <t xml:space="preserve">LENS, INSIDE SPEEDGLASS                                            </t>
  </si>
  <si>
    <t xml:space="preserve">LENS, OUTSIDE SPEEDGLASS                                       </t>
  </si>
  <si>
    <t>WESAW430</t>
  </si>
  <si>
    <t xml:space="preserve">COUPLER, CGA-032 RH FEMALE TO B-SIZE RH INERT                                          </t>
  </si>
  <si>
    <t xml:space="preserve">SHR202-5434                                      </t>
  </si>
  <si>
    <t xml:space="preserve">SHR202-5434-TJ                                </t>
  </si>
  <si>
    <t xml:space="preserve">CHUCK, 8”                                                                                           </t>
  </si>
  <si>
    <t xml:space="preserve">TEETH, FOR 8” 3 JAW CHUCK                                                      </t>
  </si>
  <si>
    <t>M3203-PB13-0.5-14/18-1140-5P</t>
  </si>
  <si>
    <t>Band saw blades 44-7/8" x 1/2"</t>
  </si>
  <si>
    <t xml:space="preserve">CALCULATOR, MATERIAL ESTIMATOR                                                     </t>
  </si>
  <si>
    <t>SPC4065 </t>
  </si>
  <si>
    <t>CALCULATOR, CONSTRUCTION MASTER PRO</t>
  </si>
  <si>
    <t xml:space="preserve">CALCULATOR, CONSTRUCTION DESKTOP                                                               </t>
  </si>
  <si>
    <t>SPC44080 </t>
  </si>
  <si>
    <t>5pk</t>
  </si>
  <si>
    <t>PD36R</t>
  </si>
  <si>
    <t>Fenix PD36R Flashlight</t>
  </si>
  <si>
    <t>FIB2006</t>
  </si>
  <si>
    <t>Welding Hood Flip Front</t>
  </si>
  <si>
    <t>WEI44167</t>
  </si>
  <si>
    <t>Small Weiler Wire Brush</t>
  </si>
  <si>
    <t>NOR49846</t>
  </si>
  <si>
    <t>2" x 3" x Cone Rock 5/8</t>
  </si>
  <si>
    <t>COR8220M</t>
  </si>
  <si>
    <t>COR8220S</t>
  </si>
  <si>
    <t>COR8220L</t>
  </si>
  <si>
    <t>Cordoval 8220 Leather Glove S</t>
  </si>
  <si>
    <t>Cordoval 8220 Leather Glove M</t>
  </si>
  <si>
    <t>Cordoval 8220 Leather Glove L</t>
  </si>
  <si>
    <t>pr</t>
  </si>
  <si>
    <t xml:space="preserve">THD9-8220                          </t>
  </si>
  <si>
    <t xml:space="preserve">TORCH HEAD, 1TORCH, 180 DEGREE                                        </t>
  </si>
  <si>
    <t>MLW48-40-4515</t>
  </si>
  <si>
    <t>blade circular 8" 42 tooth</t>
  </si>
  <si>
    <t>DYN 305-16</t>
  </si>
  <si>
    <t>CKW54N63</t>
  </si>
  <si>
    <t>Insulator Large Dia Gas Lens</t>
  </si>
  <si>
    <t>CKW54n01</t>
  </si>
  <si>
    <t>insulator</t>
  </si>
  <si>
    <t>brush 4" .020 x 5/8-11 cs</t>
  </si>
  <si>
    <t>nor40467</t>
  </si>
  <si>
    <t>wel b100</t>
  </si>
  <si>
    <t>bright galv</t>
  </si>
  <si>
    <t>REVF9-223S                       </t>
  </si>
  <si>
    <t xml:space="preserve">Sleeves, 23”                                      </t>
  </si>
  <si>
    <t xml:space="preserve">LNCLC40-BLACK                                                </t>
  </si>
  <si>
    <t xml:space="preserve">CONNECTOR, CABLE 1/0-2/0 COMPLETE                                </t>
  </si>
  <si>
    <t>PRTJRR10032 </t>
  </si>
  <si>
    <t xml:space="preserve">RETAINING RING, 2”                                                       </t>
  </si>
  <si>
    <t>PRTJRR10034 </t>
  </si>
  <si>
    <t xml:space="preserve">RETAINING RING, 2-1/8”                                               </t>
  </si>
  <si>
    <t>PRTJRR07523 </t>
  </si>
  <si>
    <t xml:space="preserve">RETAINING RING, 1-7/16”                                             </t>
  </si>
  <si>
    <t>1/2" Ring Gap-A Let - 316SS</t>
  </si>
  <si>
    <t>25 pk.</t>
  </si>
  <si>
    <t>3/4" Ring Gap-A Let - 316SS</t>
  </si>
  <si>
    <t>1" Ring Gap-A Let - 316SS</t>
  </si>
  <si>
    <t>1-1/2" Ring Gap-A Let - 316SS</t>
  </si>
  <si>
    <t>2" Ring Gap-A Let - 316SS</t>
  </si>
  <si>
    <t>1/8" x 36" ER308L Tig</t>
  </si>
  <si>
    <t>1/8" x 36" ER70S-6 welding rod</t>
  </si>
  <si>
    <t>3/32" x 36" ER70S-6 Welding Rod</t>
  </si>
  <si>
    <t>2" x 3" x Cone Rock 3/8-24.</t>
  </si>
  <si>
    <t>NOR40467</t>
  </si>
  <si>
    <t>4" .020 x 5/8-11 Brush</t>
  </si>
  <si>
    <t>Bur - Carbide  SF-5</t>
  </si>
  <si>
    <t>Bur - Carbide 6" long  SF-5L6</t>
  </si>
  <si>
    <t>4-1/2" x 1/8" SAIT Grinding Wheel (T-27)</t>
  </si>
  <si>
    <t>4-1/2" x 1/4" Grinding Disc Blue Fire (T-27)</t>
  </si>
  <si>
    <t>4-1/2" x 3/32" Grinding Disc PFERD (T-27)</t>
  </si>
  <si>
    <t>.035 Contact Tip - Tap. PF</t>
  </si>
  <si>
    <t>.045 Contact Tip - Tap. PF</t>
  </si>
  <si>
    <t>Electrode 30 - 120 Amp</t>
  </si>
  <si>
    <t>Plasma Cutter Tips 98212 90 - 100 Amp</t>
  </si>
  <si>
    <t>Nozzle - Mig 1/2" Screw on #2</t>
  </si>
  <si>
    <t>Nozzle - Mig 5/8" Screw on #2 with 5/8 hole</t>
  </si>
  <si>
    <t>TWEWS42404515</t>
  </si>
  <si>
    <t>WS42-4045-15 Wire Conduit</t>
  </si>
  <si>
    <t>Nozzle, #10 LG/DIA Gas</t>
  </si>
  <si>
    <t>Nozzle, #12 LG/DIA Gas</t>
  </si>
  <si>
    <t>TGG 24P</t>
  </si>
  <si>
    <t>2" x 4-1/4" Clear Lens Cover</t>
  </si>
  <si>
    <t xml:space="preserve">150 VTB Torch Body </t>
  </si>
  <si>
    <t>Mig Gun 250A -Tweco WM250M154045</t>
  </si>
  <si>
    <t>Replacement tip for GPX markers</t>
  </si>
  <si>
    <t>Y Splitter for gas bottles (YV-420)</t>
  </si>
  <si>
    <t>ARG75CO22516T</t>
  </si>
  <si>
    <t>75/25 16pk</t>
  </si>
  <si>
    <t>16pk</t>
  </si>
  <si>
    <t>Liq CO2 (382 lb)</t>
  </si>
  <si>
    <t>Liq Oxy (4500 cu. ft.)</t>
  </si>
  <si>
    <t>.035 ER70S-6 Welding Wire</t>
  </si>
  <si>
    <t>.045 E71T-112J DWA-55 Welding Wire</t>
  </si>
  <si>
    <t>Kobelco E308LT-1P .045 flux core all position</t>
  </si>
  <si>
    <t>1/8" 6010 5p+ Welding Rod</t>
  </si>
  <si>
    <t>1/8" 8010 Welding Rod  ED012841</t>
  </si>
  <si>
    <t>1/8" x 36" ER 309L</t>
  </si>
  <si>
    <t xml:space="preserve">1/8" x 36" ER 316L </t>
  </si>
  <si>
    <t>3/32" 6010  5p+ Welding Rod  ED010283</t>
  </si>
  <si>
    <t>3/32" x 36" ER308L Tig</t>
  </si>
  <si>
    <t>3/32" x 36" ER 309L</t>
  </si>
  <si>
    <t xml:space="preserve">3/32" x 36" ER 316L </t>
  </si>
  <si>
    <t>5/32" 6010 5p+ Welding Rod</t>
  </si>
  <si>
    <t>5/32" 8010 Welding Rod  ED012849</t>
  </si>
  <si>
    <t>5/32" x 36" ER70S-6  Welding Rod</t>
  </si>
  <si>
    <t>Copper Coated Gouging Carbons 1/4 x 12</t>
  </si>
  <si>
    <t>4" Stringer Bead Brush 5/8 SS #26399</t>
  </si>
  <si>
    <t>Bur, Carbide SD-5</t>
  </si>
  <si>
    <t>4-1/2" x 1/8" SAIT grinding wheel</t>
  </si>
  <si>
    <t>4-1/2" x 1/4" Grinding Disc Blue Fire</t>
  </si>
  <si>
    <t>4-1/2" x 3/32" Grinding Disc PFERD</t>
  </si>
  <si>
    <t>4-1/2" x 3/32" x 7/8" Grind/Cut Wheel - Type 27</t>
  </si>
  <si>
    <t>4-1/2" x .040 x 7/8 Metabo</t>
  </si>
  <si>
    <t>4-1/2" x 80 x 7/8 Tiger Disc Merit 08834190924</t>
  </si>
  <si>
    <t>Bur, Carbide  SF-5</t>
  </si>
  <si>
    <t>Bur, Carbide 6" long  SF-5L6</t>
  </si>
  <si>
    <t>6" x .040 x 7/8" Grinding Disc</t>
  </si>
  <si>
    <t>7" x 1/8" Grinding Disc</t>
  </si>
  <si>
    <t>7" x 1/4" Grinding Disc FIRE FLY</t>
  </si>
  <si>
    <t>9" x 1/4" Grinding Disc</t>
  </si>
  <si>
    <t>9" x 1/8" Grinding Disc</t>
  </si>
  <si>
    <t>14" x 1/8 x 1 Disc T-1</t>
  </si>
  <si>
    <t>14" x 7/64" x 1" Cut Off Disc</t>
  </si>
  <si>
    <t>.035 Contact Tip - Std. PF</t>
  </si>
  <si>
    <t>.045 Contact Tip - Std. PF</t>
  </si>
  <si>
    <t>Plasma Cutter Tips 120 amp</t>
  </si>
  <si>
    <t>Nozzle - Screw on #2</t>
  </si>
  <si>
    <t>Nozzle - Screw on #2 with 5/8 hole</t>
  </si>
  <si>
    <t>Nozzle #4 with 5/8 Hole</t>
  </si>
  <si>
    <t>Nozzle for #2 Mig Gun</t>
  </si>
  <si>
    <t>Nozzle #3AG8LD</t>
  </si>
  <si>
    <t xml:space="preserve">Nozzle #3aG8 </t>
  </si>
  <si>
    <t>Nozzle #3aG7</t>
  </si>
  <si>
    <t xml:space="preserve">1/8" LDG/LEN Collet body </t>
  </si>
  <si>
    <t>1/8" Collet for WP-17</t>
  </si>
  <si>
    <t>VS2 Knob Valve 17,18,20</t>
  </si>
  <si>
    <t>2" x 4-1/4" Lens Cover</t>
  </si>
  <si>
    <t>4-1/2" x 5-1/4" Lens Cover</t>
  </si>
  <si>
    <t>4-1/2" x 5-1/4" Lens Cover Shade 12</t>
  </si>
  <si>
    <t>Airmax HE Filter</t>
  </si>
  <si>
    <t>Tweco 2-WPC Positive Cam Cable Connect</t>
  </si>
  <si>
    <t>Torch and leads sl100 75 Deg. Head</t>
  </si>
  <si>
    <t>regulator flometer argon mix</t>
  </si>
  <si>
    <t>cutting attachment 90 deg</t>
  </si>
  <si>
    <t>handle torch heavy</t>
  </si>
  <si>
    <t>Anti-Spatter aerosol 16 oz</t>
  </si>
  <si>
    <t>Brite Galv Zink spray</t>
  </si>
  <si>
    <t xml:space="preserve">Nut, oxygen RH </t>
  </si>
  <si>
    <t>Nut, Argon RH .960-14 thd brass</t>
  </si>
  <si>
    <t>Tillman Mig Glove w/4" Cuff - Small</t>
  </si>
  <si>
    <t>Tillman Mig Glove w/4" Cuff - Medium</t>
  </si>
  <si>
    <t>Tillman Mig Glove w/4" Cuff - Large</t>
  </si>
  <si>
    <t>TIL1350XL</t>
  </si>
  <si>
    <t>Tillman Mig Glove w/4" Cuff - X-Large</t>
  </si>
  <si>
    <t>TIL1420S</t>
  </si>
  <si>
    <t>Tillman Drivers Glove - Small</t>
  </si>
  <si>
    <t>TIL1420M</t>
  </si>
  <si>
    <t>Tillman Drivers Glove - Medium</t>
  </si>
  <si>
    <t>TIL1420L</t>
  </si>
  <si>
    <t>Tillman Drivers Glove - Large</t>
  </si>
  <si>
    <t>TIL1420XL</t>
  </si>
  <si>
    <t>Tillman Drivers Glove - X-Large</t>
  </si>
  <si>
    <t xml:space="preserve">INDWD40-16                      </t>
  </si>
  <si>
    <t>WD40 16oz spray</t>
  </si>
  <si>
    <t>OET1315</t>
  </si>
  <si>
    <t>OET1922</t>
  </si>
  <si>
    <t>OET-15 clamp</t>
  </si>
  <si>
    <t>OET-22 clamp</t>
  </si>
  <si>
    <t>PFXAEC311</t>
  </si>
  <si>
    <t xml:space="preserve">INSULATING BOOT                                                          </t>
  </si>
  <si>
    <t>TGGHM500G</t>
  </si>
  <si>
    <t>Goss Weed Burner</t>
  </si>
  <si>
    <t xml:space="preserve">TGG194-24212                                   </t>
  </si>
  <si>
    <t>AJA876</t>
  </si>
  <si>
    <t xml:space="preserve">WEDGE, BANANA 13/16” X 12”                                                   </t>
  </si>
  <si>
    <t>prsb/whs</t>
  </si>
  <si>
    <t>prsy/bk</t>
  </si>
  <si>
    <t>yellow/white</t>
  </si>
  <si>
    <t>prssw/grn</t>
  </si>
  <si>
    <t>prsspnk/blk</t>
  </si>
  <si>
    <t>prssw/orng</t>
  </si>
  <si>
    <t>prscbblbk</t>
  </si>
  <si>
    <t>prscbrbk</t>
  </si>
  <si>
    <t>prscby/bk</t>
  </si>
  <si>
    <t>prscbpbk</t>
  </si>
  <si>
    <t>prscbwbk</t>
  </si>
  <si>
    <t>flagging tape black/whites stripes</t>
  </si>
  <si>
    <t>flagging tape yellow/black stripes</t>
  </si>
  <si>
    <t>flagging tape green/white stripes</t>
  </si>
  <si>
    <t>flagging tape pink/black stripes</t>
  </si>
  <si>
    <t>flagging tape orange/white stripes</t>
  </si>
  <si>
    <t>flagging tape blue/black check</t>
  </si>
  <si>
    <t>flagging tape red/black check</t>
  </si>
  <si>
    <t>flagging tape yellow/black check</t>
  </si>
  <si>
    <t>flagging tape pink/black check</t>
  </si>
  <si>
    <t>flaggind tape green/black check</t>
  </si>
  <si>
    <t>flagging tape white/black check</t>
  </si>
  <si>
    <t>prscbgbk</t>
  </si>
  <si>
    <t>Ring, Gap-A Let, 1/2" Pkg Of 25, 316 SS</t>
  </si>
  <si>
    <t>Ring, Gap-A Let, 3/4" Pkg Of 25, 316 SS</t>
  </si>
  <si>
    <t>Ring, Gap-A Let, 1" Pkg Of 25, 316 SS</t>
  </si>
  <si>
    <t>Ring, Gap-A Let, 1-1/2" Pkg Of 25, 316SS</t>
  </si>
  <si>
    <t>Ring, Gap-A Let, 2" Pkg Of 25, 316SS</t>
  </si>
  <si>
    <t>PFX52FN</t>
  </si>
  <si>
    <t>FOOT CONTROL</t>
  </si>
  <si>
    <t>GLOVE, MIG COWHIDE 4" CUFF WING THUMB, SMALL</t>
  </si>
  <si>
    <t>GlOVE, MIG COWHIDE 4" CUFF WING THUMB, MEDIUM</t>
  </si>
  <si>
    <t>GLOVE, MIG COWHIDE 4" CUFF WING THUMB, LARGE</t>
  </si>
  <si>
    <t>GLOVE, MIG COWHIDE 4" CUFF WING THUMB, X-LARGE</t>
  </si>
  <si>
    <t>GLOVE, DRIVERS SMALL COWHIDE, UNLINED</t>
  </si>
  <si>
    <t>GLOVE, DRIVERS MEDIUM COWHIDE, UNLINED</t>
  </si>
  <si>
    <t>GLOVE, DRIVERS LARGE COWHIDE, UNLINED</t>
  </si>
  <si>
    <t>GLOVE, DRIVERS X-LARGE COWHIDE, UNLINED</t>
  </si>
  <si>
    <t>DYN305-16</t>
  </si>
  <si>
    <t>NOR 88280</t>
  </si>
  <si>
    <t>bw 8 x 1 100/120 grit wheel for sharpening tungstens</t>
  </si>
  <si>
    <t>322-11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</si>
</sst>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_(* #,##0.00000_);_(* \(#,##0.00000\);_(* &quot;-&quot;?????_);_(@_)"/>
    <numFmt numFmtId="166" formatCode="0.000%"/>
    <numFmt numFmtId="167" formatCode="&quot;$&quot;#,##0.0000"/>
    <numFmt numFmtId="168" formatCode="\(###\)\ ###\-####"/>
  </numFmts>
  <fonts count="4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0"/>
      <name val="Calibri"/>
      <family val="2"/>
      <scheme val="minor"/>
    </font>
    <font>
      <u/>
      <sz val="10"/>
      <color theme="10"/>
      <name val="Arial"/>
      <family val="2"/>
    </font>
    <font>
      <b/>
      <sz val="14"/>
      <name val="Calibri"/>
      <family val="2"/>
      <scheme val="minor"/>
    </font>
    <font>
      <b/>
      <u/>
      <sz val="10"/>
      <name val="Arial"/>
      <family val="2"/>
    </font>
    <font>
      <sz val="11"/>
      <color rgb="FF000000"/>
      <name val="Calibri"/>
      <family val="2"/>
    </font>
    <font>
      <b/>
      <sz val="28"/>
      <name val="Calibri"/>
      <family val="2"/>
      <scheme val="minor"/>
    </font>
    <font>
      <b/>
      <sz val="48"/>
      <name val="Calibri"/>
      <family val="2"/>
      <scheme val="minor"/>
    </font>
    <font>
      <b/>
      <sz val="17"/>
      <name val="Calibri"/>
      <family val="2"/>
      <scheme val="minor"/>
    </font>
    <font>
      <b/>
      <u/>
      <sz val="10"/>
      <color theme="10"/>
      <name val="Arial"/>
      <family val="2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11"/>
      <color indexed="8"/>
      <name val="Calibri"/>
      <family val="2"/>
      <scheme val="minor"/>
    </font>
    <font>
      <u/>
      <sz val="11"/>
      <color indexed="12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8"/>
      <color indexed="8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u/>
      <sz val="10"/>
      <color theme="0"/>
      <name val="Arial"/>
      <family val="2"/>
    </font>
    <font>
      <u/>
      <sz val="10"/>
      <color theme="0"/>
      <name val="Arial"/>
      <family val="2"/>
    </font>
    <font>
      <sz val="12"/>
      <name val="Calibri"/>
      <family val="2"/>
      <scheme val="minor"/>
    </font>
    <font>
      <sz val="11"/>
      <name val="Calibri"/>
      <family val="2"/>
    </font>
    <font>
      <sz val="11"/>
      <color rgb="FF1F497D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 style="medium">
        <color auto="1"/>
      </top>
      <bottom/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 style="medium">
        <color auto="1"/>
      </top>
      <bottom style="hair">
        <color indexed="64"/>
      </bottom>
      <diagonal/>
    </border>
    <border>
      <left/>
      <right style="medium">
        <color indexed="64"/>
      </right>
      <top style="medium">
        <color auto="1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auto="1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16">
    <xf numFmtId="0" fontId="0" fillId="0" borderId="0"/>
    <xf numFmtId="44" fontId="13" fillId="0" borderId="0" applyFont="0" applyFill="0" applyBorder="0" applyAlignment="0" applyProtection="0"/>
    <xf numFmtId="44" fontId="12" fillId="0" borderId="0" applyFont="0" applyFill="0" applyBorder="0" applyAlignment="0" applyProtection="0"/>
    <xf numFmtId="0" fontId="20" fillId="0" borderId="0" applyNumberFormat="0" applyFill="0" applyBorder="0" applyAlignment="0" applyProtection="0">
      <alignment vertical="top"/>
      <protection locked="0"/>
    </xf>
    <xf numFmtId="0" fontId="9" fillId="0" borderId="0"/>
    <xf numFmtId="0" fontId="28" fillId="0" borderId="0" applyNumberFormat="0" applyFill="0" applyBorder="0" applyAlignment="0" applyProtection="0">
      <alignment vertical="top"/>
      <protection locked="0"/>
    </xf>
    <xf numFmtId="0" fontId="29" fillId="0" borderId="0"/>
    <xf numFmtId="44" fontId="29" fillId="0" borderId="0" applyFont="0" applyFill="0" applyBorder="0" applyAlignment="0" applyProtection="0"/>
    <xf numFmtId="0" fontId="12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8" fillId="0" borderId="0"/>
    <xf numFmtId="0" fontId="3" fillId="0" borderId="0"/>
  </cellStyleXfs>
  <cellXfs count="435">
    <xf numFmtId="0" fontId="0" fillId="0" borderId="0" xfId="0"/>
    <xf numFmtId="0" fontId="11" fillId="2" borderId="0" xfId="0" applyFont="1" applyFill="1" applyBorder="1"/>
    <xf numFmtId="0" fontId="0" fillId="2" borderId="0" xfId="0" applyFill="1"/>
    <xf numFmtId="0" fontId="12" fillId="2" borderId="1" xfId="0" applyFont="1" applyFill="1" applyBorder="1" applyAlignment="1">
      <alignment horizontal="left"/>
    </xf>
    <xf numFmtId="0" fontId="10" fillId="2" borderId="1" xfId="0" applyFont="1" applyFill="1" applyBorder="1" applyAlignment="1">
      <alignment horizontal="center"/>
    </xf>
    <xf numFmtId="0" fontId="0" fillId="2" borderId="5" xfId="0" applyFill="1" applyBorder="1"/>
    <xf numFmtId="0" fontId="0" fillId="2" borderId="8" xfId="0" applyFill="1" applyBorder="1"/>
    <xf numFmtId="0" fontId="0" fillId="2" borderId="9" xfId="0" applyFill="1" applyBorder="1"/>
    <xf numFmtId="0" fontId="12" fillId="0" borderId="0" xfId="0" applyFont="1"/>
    <xf numFmtId="0" fontId="12" fillId="0" borderId="12" xfId="0" applyFont="1" applyBorder="1"/>
    <xf numFmtId="0" fontId="12" fillId="0" borderId="12" xfId="0" applyFont="1" applyFill="1" applyBorder="1"/>
    <xf numFmtId="14" fontId="0" fillId="0" borderId="0" xfId="0" applyNumberFormat="1"/>
    <xf numFmtId="43" fontId="0" fillId="0" borderId="0" xfId="0" applyNumberFormat="1"/>
    <xf numFmtId="44" fontId="0" fillId="0" borderId="0" xfId="0" applyNumberFormat="1"/>
    <xf numFmtId="0" fontId="12" fillId="2" borderId="0" xfId="0" applyFont="1" applyFill="1"/>
    <xf numFmtId="0" fontId="14" fillId="0" borderId="0" xfId="0" applyFont="1"/>
    <xf numFmtId="0" fontId="14" fillId="5" borderId="0" xfId="0" applyNumberFormat="1" applyFont="1" applyFill="1"/>
    <xf numFmtId="0" fontId="14" fillId="0" borderId="0" xfId="0" applyFont="1" applyBorder="1"/>
    <xf numFmtId="0" fontId="15" fillId="4" borderId="0" xfId="0" applyFont="1" applyFill="1" applyBorder="1"/>
    <xf numFmtId="0" fontId="15" fillId="4" borderId="0" xfId="0" applyFont="1" applyFill="1" applyBorder="1" applyAlignment="1">
      <alignment vertical="center"/>
    </xf>
    <xf numFmtId="0" fontId="15" fillId="4" borderId="0" xfId="0" applyFont="1" applyFill="1" applyAlignment="1">
      <alignment vertical="center"/>
    </xf>
    <xf numFmtId="0" fontId="15" fillId="0" borderId="0" xfId="0" applyFont="1" applyBorder="1" applyAlignment="1"/>
    <xf numFmtId="0" fontId="14" fillId="0" borderId="0" xfId="0" applyFont="1" applyBorder="1" applyAlignment="1">
      <alignment horizontal="left" vertical="center"/>
    </xf>
    <xf numFmtId="0" fontId="15" fillId="0" borderId="0" xfId="0" applyFont="1" applyBorder="1" applyAlignment="1">
      <alignment horizontal="center"/>
    </xf>
    <xf numFmtId="0" fontId="15" fillId="2" borderId="1" xfId="0" applyFont="1" applyFill="1" applyBorder="1" applyAlignment="1">
      <alignment horizontal="center"/>
    </xf>
    <xf numFmtId="0" fontId="14" fillId="0" borderId="17" xfId="0" applyFont="1" applyBorder="1"/>
    <xf numFmtId="14" fontId="15" fillId="0" borderId="1" xfId="0" applyNumberFormat="1" applyFont="1" applyBorder="1" applyAlignment="1">
      <alignment horizontal="center" vertical="center"/>
    </xf>
    <xf numFmtId="0" fontId="15" fillId="0" borderId="5" xfId="0" applyFont="1" applyBorder="1" applyAlignment="1"/>
    <xf numFmtId="0" fontId="15" fillId="0" borderId="1" xfId="0" applyFont="1" applyBorder="1" applyAlignment="1"/>
    <xf numFmtId="0" fontId="14" fillId="3" borderId="1" xfId="0" applyFont="1" applyFill="1" applyBorder="1" applyAlignment="1">
      <alignment horizontal="center" vertical="center"/>
    </xf>
    <xf numFmtId="0" fontId="15" fillId="2" borderId="28" xfId="0" applyFont="1" applyFill="1" applyBorder="1"/>
    <xf numFmtId="0" fontId="15" fillId="2" borderId="8" xfId="0" applyFont="1" applyFill="1" applyBorder="1"/>
    <xf numFmtId="0" fontId="15" fillId="2" borderId="9" xfId="0" applyFont="1" applyFill="1" applyBorder="1"/>
    <xf numFmtId="0" fontId="15" fillId="2" borderId="5" xfId="0" applyFont="1" applyFill="1" applyBorder="1"/>
    <xf numFmtId="0" fontId="15" fillId="2" borderId="22" xfId="0" applyFont="1" applyFill="1" applyBorder="1"/>
    <xf numFmtId="0" fontId="15" fillId="0" borderId="15" xfId="0" applyFont="1" applyBorder="1" applyAlignment="1"/>
    <xf numFmtId="0" fontId="15" fillId="0" borderId="16" xfId="0" applyFont="1" applyBorder="1" applyAlignment="1">
      <alignment horizontal="right"/>
    </xf>
    <xf numFmtId="0" fontId="15" fillId="0" borderId="14" xfId="0" applyFont="1" applyBorder="1" applyAlignment="1"/>
    <xf numFmtId="0" fontId="15" fillId="0" borderId="23" xfId="0" applyFont="1" applyBorder="1" applyAlignment="1"/>
    <xf numFmtId="0" fontId="15" fillId="0" borderId="31" xfId="0" applyFont="1" applyBorder="1" applyAlignment="1"/>
    <xf numFmtId="0" fontId="15" fillId="0" borderId="18" xfId="0" applyFont="1" applyBorder="1"/>
    <xf numFmtId="0" fontId="15" fillId="0" borderId="21" xfId="0" applyFont="1" applyBorder="1" applyAlignment="1"/>
    <xf numFmtId="0" fontId="15" fillId="0" borderId="32" xfId="0" applyFont="1" applyBorder="1" applyAlignment="1"/>
    <xf numFmtId="0" fontId="15" fillId="0" borderId="12" xfId="0" applyFont="1" applyBorder="1" applyAlignment="1"/>
    <xf numFmtId="0" fontId="15" fillId="0" borderId="13" xfId="0" applyFont="1" applyBorder="1"/>
    <xf numFmtId="0" fontId="15" fillId="0" borderId="4" xfId="0" applyFont="1" applyBorder="1" applyAlignment="1"/>
    <xf numFmtId="0" fontId="15" fillId="0" borderId="29" xfId="0" applyFont="1" applyBorder="1" applyAlignment="1"/>
    <xf numFmtId="0" fontId="14" fillId="3" borderId="28" xfId="0" applyFont="1" applyFill="1" applyBorder="1" applyAlignment="1">
      <alignment vertical="center"/>
    </xf>
    <xf numFmtId="0" fontId="14" fillId="3" borderId="8" xfId="0" applyFont="1" applyFill="1" applyBorder="1" applyAlignment="1"/>
    <xf numFmtId="0" fontId="14" fillId="3" borderId="9" xfId="0" applyFont="1" applyFill="1" applyBorder="1" applyAlignment="1"/>
    <xf numFmtId="0" fontId="15" fillId="0" borderId="17" xfId="0" applyFont="1" applyBorder="1" applyAlignment="1">
      <alignment vertical="center"/>
    </xf>
    <xf numFmtId="0" fontId="14" fillId="0" borderId="8" xfId="0" applyFont="1" applyBorder="1" applyAlignment="1">
      <alignment horizontal="left"/>
    </xf>
    <xf numFmtId="0" fontId="14" fillId="0" borderId="8" xfId="0" applyFont="1" applyBorder="1" applyAlignment="1">
      <alignment horizontal="left" vertical="center"/>
    </xf>
    <xf numFmtId="0" fontId="14" fillId="0" borderId="15" xfId="0" applyFont="1" applyBorder="1" applyAlignment="1">
      <alignment horizontal="left" vertical="center"/>
    </xf>
    <xf numFmtId="0" fontId="14" fillId="0" borderId="9" xfId="0" applyFont="1" applyBorder="1" applyAlignment="1">
      <alignment horizontal="left"/>
    </xf>
    <xf numFmtId="0" fontId="14" fillId="3" borderId="5" xfId="0" applyFont="1" applyFill="1" applyBorder="1" applyAlignment="1">
      <alignment vertical="center"/>
    </xf>
    <xf numFmtId="0" fontId="14" fillId="0" borderId="5" xfId="0" applyFont="1" applyBorder="1" applyAlignment="1">
      <alignment horizontal="left" vertical="center"/>
    </xf>
    <xf numFmtId="0" fontId="14" fillId="0" borderId="22" xfId="0" applyFont="1" applyBorder="1" applyAlignment="1">
      <alignment horizontal="left" vertical="center"/>
    </xf>
    <xf numFmtId="0" fontId="15" fillId="0" borderId="5" xfId="0" applyFont="1" applyBorder="1" applyAlignment="1">
      <alignment vertical="center"/>
    </xf>
    <xf numFmtId="0" fontId="15" fillId="0" borderId="8" xfId="0" quotePrefix="1" applyFont="1" applyBorder="1" applyAlignment="1">
      <alignment horizontal="center" vertical="center"/>
    </xf>
    <xf numFmtId="0" fontId="15" fillId="0" borderId="8" xfId="0" applyFont="1" applyBorder="1" applyAlignment="1">
      <alignment vertical="center"/>
    </xf>
    <xf numFmtId="0" fontId="14" fillId="3" borderId="26" xfId="0" applyFont="1" applyFill="1" applyBorder="1" applyAlignment="1">
      <alignment vertical="center"/>
    </xf>
    <xf numFmtId="0" fontId="14" fillId="3" borderId="33" xfId="0" applyFont="1" applyFill="1" applyBorder="1" applyAlignment="1"/>
    <xf numFmtId="0" fontId="14" fillId="3" borderId="27" xfId="0" applyFont="1" applyFill="1" applyBorder="1" applyAlignment="1"/>
    <xf numFmtId="0" fontId="16" fillId="0" borderId="24" xfId="0" applyFont="1" applyBorder="1" applyAlignment="1">
      <alignment vertical="center"/>
    </xf>
    <xf numFmtId="0" fontId="14" fillId="0" borderId="33" xfId="0" applyFont="1" applyBorder="1" applyAlignment="1">
      <alignment horizontal="left"/>
    </xf>
    <xf numFmtId="0" fontId="14" fillId="0" borderId="33" xfId="0" applyFont="1" applyBorder="1" applyAlignment="1">
      <alignment horizontal="left" vertical="center"/>
    </xf>
    <xf numFmtId="0" fontId="14" fillId="0" borderId="25" xfId="0" applyFont="1" applyBorder="1" applyAlignment="1">
      <alignment horizontal="left" vertical="center"/>
    </xf>
    <xf numFmtId="0" fontId="14" fillId="0" borderId="27" xfId="0" applyFont="1" applyBorder="1" applyAlignment="1">
      <alignment horizontal="left"/>
    </xf>
    <xf numFmtId="0" fontId="14" fillId="3" borderId="35" xfId="0" applyFont="1" applyFill="1" applyBorder="1" applyAlignment="1">
      <alignment vertical="center"/>
    </xf>
    <xf numFmtId="0" fontId="14" fillId="0" borderId="35" xfId="0" applyFont="1" applyBorder="1" applyAlignment="1">
      <alignment horizontal="left" vertical="center"/>
    </xf>
    <xf numFmtId="0" fontId="14" fillId="0" borderId="34" xfId="0" applyFont="1" applyBorder="1" applyAlignment="1">
      <alignment horizontal="left" vertical="center"/>
    </xf>
    <xf numFmtId="0" fontId="14" fillId="0" borderId="0" xfId="0" applyFont="1" applyAlignment="1">
      <alignment horizontal="center"/>
    </xf>
    <xf numFmtId="0" fontId="15" fillId="2" borderId="3" xfId="0" applyFont="1" applyFill="1" applyBorder="1" applyAlignment="1">
      <alignment horizontal="center" vertical="center" wrapText="1"/>
    </xf>
    <xf numFmtId="0" fontId="15" fillId="2" borderId="7" xfId="0" applyFont="1" applyFill="1" applyBorder="1" applyAlignment="1">
      <alignment horizontal="center" vertical="center"/>
    </xf>
    <xf numFmtId="0" fontId="15" fillId="0" borderId="17" xfId="0" quotePrefix="1" applyFont="1" applyBorder="1" applyAlignment="1">
      <alignment horizontal="center" vertical="center"/>
    </xf>
    <xf numFmtId="165" fontId="14" fillId="0" borderId="17" xfId="1" applyNumberFormat="1" applyFont="1" applyBorder="1" applyAlignment="1">
      <alignment horizontal="center" vertical="center"/>
    </xf>
    <xf numFmtId="43" fontId="14" fillId="0" borderId="17" xfId="0" applyNumberFormat="1" applyFont="1" applyBorder="1" applyAlignment="1">
      <alignment horizontal="center" vertical="center"/>
    </xf>
    <xf numFmtId="165" fontId="14" fillId="0" borderId="4" xfId="1" applyNumberFormat="1" applyFont="1" applyBorder="1" applyAlignment="1">
      <alignment horizontal="center" vertical="center"/>
    </xf>
    <xf numFmtId="43" fontId="14" fillId="0" borderId="4" xfId="0" applyNumberFormat="1" applyFont="1" applyBorder="1" applyAlignment="1">
      <alignment horizontal="center" vertical="center"/>
    </xf>
    <xf numFmtId="0" fontId="15" fillId="0" borderId="30" xfId="0" quotePrefix="1" applyFont="1" applyBorder="1" applyAlignment="1">
      <alignment horizontal="center" vertical="center"/>
    </xf>
    <xf numFmtId="0" fontId="14" fillId="0" borderId="36" xfId="0" applyFont="1" applyBorder="1" applyAlignment="1">
      <alignment horizontal="center" vertical="center"/>
    </xf>
    <xf numFmtId="0" fontId="15" fillId="0" borderId="37" xfId="0" quotePrefix="1" applyFont="1" applyBorder="1" applyAlignment="1">
      <alignment horizontal="center" vertical="center"/>
    </xf>
    <xf numFmtId="0" fontId="14" fillId="0" borderId="38" xfId="0" applyFont="1" applyBorder="1" applyAlignment="1">
      <alignment horizontal="center" vertical="center"/>
    </xf>
    <xf numFmtId="16" fontId="14" fillId="0" borderId="0" xfId="0" applyNumberFormat="1" applyFont="1"/>
    <xf numFmtId="0" fontId="14" fillId="5" borderId="4" xfId="0" applyFont="1" applyFill="1" applyBorder="1"/>
    <xf numFmtId="0" fontId="14" fillId="5" borderId="12" xfId="0" applyFont="1" applyFill="1" applyBorder="1" applyAlignment="1">
      <alignment horizontal="left" indent="1"/>
    </xf>
    <xf numFmtId="0" fontId="14" fillId="5" borderId="17" xfId="0" applyFont="1" applyFill="1" applyBorder="1" applyAlignment="1"/>
    <xf numFmtId="0" fontId="14" fillId="5" borderId="0" xfId="0" applyFont="1" applyFill="1" applyBorder="1" applyAlignment="1"/>
    <xf numFmtId="0" fontId="14" fillId="0" borderId="30" xfId="0" applyFont="1" applyBorder="1" applyAlignment="1">
      <alignment horizontal="left"/>
    </xf>
    <xf numFmtId="164" fontId="14" fillId="0" borderId="15" xfId="0" applyNumberFormat="1" applyFont="1" applyBorder="1" applyAlignment="1">
      <alignment horizontal="left"/>
    </xf>
    <xf numFmtId="0" fontId="14" fillId="0" borderId="15" xfId="0" applyFont="1" applyBorder="1" applyAlignment="1">
      <alignment horizontal="left"/>
    </xf>
    <xf numFmtId="164" fontId="14" fillId="0" borderId="15" xfId="0" applyNumberFormat="1" applyFont="1" applyBorder="1"/>
    <xf numFmtId="0" fontId="14" fillId="0" borderId="15" xfId="0" applyFont="1" applyBorder="1" applyAlignment="1">
      <alignment horizontal="center"/>
    </xf>
    <xf numFmtId="164" fontId="14" fillId="0" borderId="23" xfId="0" applyNumberFormat="1" applyFont="1" applyBorder="1"/>
    <xf numFmtId="0" fontId="14" fillId="0" borderId="31" xfId="0" applyFont="1" applyBorder="1" applyAlignment="1">
      <alignment horizontal="left"/>
    </xf>
    <xf numFmtId="164" fontId="14" fillId="0" borderId="0" xfId="0" applyNumberFormat="1" applyFont="1" applyBorder="1" applyAlignment="1">
      <alignment horizontal="left"/>
    </xf>
    <xf numFmtId="0" fontId="14" fillId="0" borderId="0" xfId="0" applyFont="1" applyBorder="1" applyAlignment="1">
      <alignment horizontal="left"/>
    </xf>
    <xf numFmtId="164" fontId="14" fillId="0" borderId="0" xfId="0" applyNumberFormat="1" applyFont="1" applyBorder="1"/>
    <xf numFmtId="0" fontId="14" fillId="0" borderId="0" xfId="0" applyFont="1" applyBorder="1" applyAlignment="1">
      <alignment horizontal="center"/>
    </xf>
    <xf numFmtId="164" fontId="14" fillId="0" borderId="21" xfId="0" applyNumberFormat="1" applyFont="1" applyBorder="1"/>
    <xf numFmtId="0" fontId="14" fillId="0" borderId="31" xfId="0" applyFont="1" applyBorder="1" applyAlignment="1">
      <alignment horizontal="center"/>
    </xf>
    <xf numFmtId="164" fontId="14" fillId="0" borderId="12" xfId="0" applyNumberFormat="1" applyFont="1" applyBorder="1"/>
    <xf numFmtId="0" fontId="14" fillId="0" borderId="12" xfId="0" applyFont="1" applyBorder="1"/>
    <xf numFmtId="164" fontId="14" fillId="0" borderId="29" xfId="0" applyNumberFormat="1" applyFont="1" applyBorder="1"/>
    <xf numFmtId="0" fontId="14" fillId="2" borderId="26" xfId="0" applyFont="1" applyFill="1" applyBorder="1" applyAlignment="1">
      <alignment horizontal="center"/>
    </xf>
    <xf numFmtId="164" fontId="14" fillId="2" borderId="33" xfId="0" applyNumberFormat="1" applyFont="1" applyFill="1" applyBorder="1"/>
    <xf numFmtId="0" fontId="14" fillId="2" borderId="33" xfId="0" applyFont="1" applyFill="1" applyBorder="1"/>
    <xf numFmtId="0" fontId="14" fillId="2" borderId="33" xfId="0" applyFont="1" applyFill="1" applyBorder="1" applyAlignment="1">
      <alignment horizontal="center"/>
    </xf>
    <xf numFmtId="164" fontId="14" fillId="2" borderId="34" xfId="0" applyNumberFormat="1" applyFont="1" applyFill="1" applyBorder="1"/>
    <xf numFmtId="164" fontId="14" fillId="0" borderId="0" xfId="0" applyNumberFormat="1" applyFont="1"/>
    <xf numFmtId="0" fontId="14" fillId="0" borderId="0" xfId="0" applyNumberFormat="1" applyFont="1"/>
    <xf numFmtId="49" fontId="17" fillId="0" borderId="20" xfId="0" applyNumberFormat="1" applyFont="1" applyBorder="1" applyAlignment="1">
      <alignment horizontal="center"/>
    </xf>
    <xf numFmtId="49" fontId="18" fillId="0" borderId="0" xfId="0" applyNumberFormat="1" applyFont="1"/>
    <xf numFmtId="0" fontId="15" fillId="2" borderId="0" xfId="0" applyFont="1" applyFill="1" applyBorder="1"/>
    <xf numFmtId="0" fontId="14" fillId="2" borderId="1" xfId="0" applyFont="1" applyFill="1" applyBorder="1" applyAlignment="1">
      <alignment horizontal="left"/>
    </xf>
    <xf numFmtId="0" fontId="14" fillId="2" borderId="5" xfId="0" applyFont="1" applyFill="1" applyBorder="1"/>
    <xf numFmtId="0" fontId="14" fillId="2" borderId="8" xfId="0" applyFont="1" applyFill="1" applyBorder="1"/>
    <xf numFmtId="0" fontId="14" fillId="2" borderId="9" xfId="0" applyFont="1" applyFill="1" applyBorder="1"/>
    <xf numFmtId="0" fontId="14" fillId="2" borderId="0" xfId="0" applyFont="1" applyFill="1"/>
    <xf numFmtId="0" fontId="15" fillId="0" borderId="0" xfId="0" applyFont="1" applyBorder="1"/>
    <xf numFmtId="0" fontId="14" fillId="0" borderId="1" xfId="0" applyFont="1" applyBorder="1" applyAlignment="1">
      <alignment horizontal="left"/>
    </xf>
    <xf numFmtId="0" fontId="15" fillId="0" borderId="1" xfId="0" applyFont="1" applyBorder="1" applyAlignment="1">
      <alignment horizontal="center"/>
    </xf>
    <xf numFmtId="0" fontId="14" fillId="0" borderId="5" xfId="0" applyFont="1" applyBorder="1"/>
    <xf numFmtId="0" fontId="14" fillId="0" borderId="8" xfId="0" applyFont="1" applyBorder="1"/>
    <xf numFmtId="0" fontId="14" fillId="0" borderId="9" xfId="0" applyFont="1" applyBorder="1"/>
    <xf numFmtId="44" fontId="14" fillId="0" borderId="38" xfId="1" applyFont="1" applyBorder="1" applyAlignment="1">
      <alignment horizontal="center" vertical="center"/>
    </xf>
    <xf numFmtId="0" fontId="14" fillId="0" borderId="32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15" fillId="2" borderId="6" xfId="0" applyFont="1" applyFill="1" applyBorder="1" applyAlignment="1">
      <alignment horizontal="center" vertical="center" wrapText="1"/>
    </xf>
    <xf numFmtId="0" fontId="14" fillId="0" borderId="17" xfId="0" applyFont="1" applyBorder="1" applyAlignment="1">
      <alignment horizontal="center" vertical="center"/>
    </xf>
    <xf numFmtId="0" fontId="15" fillId="2" borderId="19" xfId="0" applyFont="1" applyFill="1" applyBorder="1" applyAlignment="1">
      <alignment horizontal="center" vertical="center" wrapText="1"/>
    </xf>
    <xf numFmtId="44" fontId="15" fillId="0" borderId="44" xfId="1" quotePrefix="1" applyFont="1" applyBorder="1" applyAlignment="1">
      <alignment vertical="center"/>
    </xf>
    <xf numFmtId="44" fontId="15" fillId="0" borderId="42" xfId="1" quotePrefix="1" applyFont="1" applyBorder="1" applyAlignment="1">
      <alignment vertical="center"/>
    </xf>
    <xf numFmtId="0" fontId="19" fillId="2" borderId="7" xfId="0" applyFont="1" applyFill="1" applyBorder="1" applyAlignment="1">
      <alignment horizontal="center" vertical="center" wrapText="1"/>
    </xf>
    <xf numFmtId="0" fontId="14" fillId="2" borderId="28" xfId="0" applyFont="1" applyFill="1" applyBorder="1" applyAlignment="1">
      <alignment vertical="center"/>
    </xf>
    <xf numFmtId="0" fontId="14" fillId="2" borderId="8" xfId="0" applyFont="1" applyFill="1" applyBorder="1" applyAlignment="1"/>
    <xf numFmtId="0" fontId="14" fillId="2" borderId="9" xfId="0" applyFont="1" applyFill="1" applyBorder="1" applyAlignment="1"/>
    <xf numFmtId="0" fontId="14" fillId="2" borderId="26" xfId="0" applyFont="1" applyFill="1" applyBorder="1" applyAlignment="1">
      <alignment vertical="center"/>
    </xf>
    <xf numFmtId="0" fontId="14" fillId="2" borderId="33" xfId="0" applyFont="1" applyFill="1" applyBorder="1" applyAlignment="1"/>
    <xf numFmtId="0" fontId="14" fillId="2" borderId="27" xfId="0" applyFont="1" applyFill="1" applyBorder="1" applyAlignment="1"/>
    <xf numFmtId="0" fontId="14" fillId="2" borderId="5" xfId="0" applyFont="1" applyFill="1" applyBorder="1" applyAlignment="1">
      <alignment vertical="center"/>
    </xf>
    <xf numFmtId="0" fontId="14" fillId="2" borderId="35" xfId="0" applyFont="1" applyFill="1" applyBorder="1" applyAlignment="1">
      <alignment vertical="center"/>
    </xf>
    <xf numFmtId="0" fontId="14" fillId="2" borderId="1" xfId="0" applyFont="1" applyFill="1" applyBorder="1" applyAlignment="1">
      <alignment horizontal="center" vertical="center"/>
    </xf>
    <xf numFmtId="0" fontId="14" fillId="0" borderId="5" xfId="0" applyFont="1" applyFill="1" applyBorder="1"/>
    <xf numFmtId="0" fontId="14" fillId="0" borderId="8" xfId="0" applyFont="1" applyFill="1" applyBorder="1" applyAlignment="1">
      <alignment horizontal="left" indent="1"/>
    </xf>
    <xf numFmtId="0" fontId="14" fillId="0" borderId="9" xfId="0" applyFont="1" applyFill="1" applyBorder="1" applyAlignment="1">
      <alignment horizontal="left" indent="1"/>
    </xf>
    <xf numFmtId="0" fontId="14" fillId="0" borderId="4" xfId="0" applyFont="1" applyFill="1" applyBorder="1" applyAlignment="1"/>
    <xf numFmtId="0" fontId="14" fillId="0" borderId="12" xfId="0" applyFont="1" applyFill="1" applyBorder="1" applyAlignment="1"/>
    <xf numFmtId="0" fontId="14" fillId="0" borderId="13" xfId="0" applyFont="1" applyFill="1" applyBorder="1" applyAlignment="1"/>
    <xf numFmtId="0" fontId="15" fillId="0" borderId="31" xfId="0" quotePrefix="1" applyFont="1" applyBorder="1" applyAlignment="1">
      <alignment horizontal="center" vertical="center"/>
    </xf>
    <xf numFmtId="0" fontId="14" fillId="0" borderId="48" xfId="0" applyFont="1" applyBorder="1" applyAlignment="1">
      <alignment horizontal="center" vertical="center"/>
    </xf>
    <xf numFmtId="44" fontId="14" fillId="0" borderId="48" xfId="1" applyFont="1" applyBorder="1" applyAlignment="1">
      <alignment horizontal="center" vertical="center"/>
    </xf>
    <xf numFmtId="0" fontId="15" fillId="0" borderId="0" xfId="0" applyFont="1"/>
    <xf numFmtId="0" fontId="10" fillId="0" borderId="0" xfId="0" applyFont="1"/>
    <xf numFmtId="0" fontId="22" fillId="0" borderId="0" xfId="0" applyFont="1"/>
    <xf numFmtId="49" fontId="12" fillId="0" borderId="0" xfId="0" applyNumberFormat="1" applyFont="1"/>
    <xf numFmtId="0" fontId="12" fillId="0" borderId="0" xfId="0" applyNumberFormat="1" applyFont="1"/>
    <xf numFmtId="0" fontId="0" fillId="0" borderId="0" xfId="0" applyNumberFormat="1"/>
    <xf numFmtId="166" fontId="0" fillId="0" borderId="0" xfId="0" applyNumberFormat="1"/>
    <xf numFmtId="14" fontId="22" fillId="0" borderId="0" xfId="0" applyNumberFormat="1" applyFont="1"/>
    <xf numFmtId="0" fontId="12" fillId="2" borderId="5" xfId="0" applyFont="1" applyFill="1" applyBorder="1"/>
    <xf numFmtId="0" fontId="14" fillId="0" borderId="0" xfId="0" applyFont="1" applyFill="1" applyBorder="1"/>
    <xf numFmtId="0" fontId="15" fillId="0" borderId="0" xfId="0" applyFont="1" applyFill="1" applyBorder="1" applyAlignment="1"/>
    <xf numFmtId="0" fontId="10" fillId="0" borderId="49" xfId="0" applyFont="1" applyBorder="1" applyAlignment="1">
      <alignment horizontal="center"/>
    </xf>
    <xf numFmtId="0" fontId="12" fillId="0" borderId="50" xfId="0" applyNumberFormat="1" applyFont="1" applyBorder="1"/>
    <xf numFmtId="49" fontId="12" fillId="0" borderId="51" xfId="0" applyNumberFormat="1" applyFont="1" applyBorder="1"/>
    <xf numFmtId="2" fontId="12" fillId="0" borderId="51" xfId="0" applyNumberFormat="1" applyFont="1" applyBorder="1"/>
    <xf numFmtId="0" fontId="12" fillId="0" borderId="53" xfId="0" applyNumberFormat="1" applyFont="1" applyBorder="1"/>
    <xf numFmtId="49" fontId="12" fillId="0" borderId="54" xfId="0" applyNumberFormat="1" applyFont="1" applyBorder="1"/>
    <xf numFmtId="2" fontId="12" fillId="0" borderId="54" xfId="0" applyNumberFormat="1" applyFont="1" applyBorder="1"/>
    <xf numFmtId="2" fontId="12" fillId="0" borderId="0" xfId="0" applyNumberFormat="1" applyFont="1"/>
    <xf numFmtId="2" fontId="18" fillId="0" borderId="0" xfId="0" applyNumberFormat="1" applyFont="1"/>
    <xf numFmtId="49" fontId="12" fillId="0" borderId="53" xfId="0" applyNumberFormat="1" applyFont="1" applyBorder="1"/>
    <xf numFmtId="49" fontId="12" fillId="0" borderId="56" xfId="0" applyNumberFormat="1" applyFont="1" applyBorder="1"/>
    <xf numFmtId="2" fontId="12" fillId="0" borderId="57" xfId="0" applyNumberFormat="1" applyFont="1" applyBorder="1"/>
    <xf numFmtId="0" fontId="27" fillId="0" borderId="0" xfId="3" applyFont="1" applyBorder="1" applyAlignment="1" applyProtection="1"/>
    <xf numFmtId="0" fontId="27" fillId="0" borderId="0" xfId="3" applyFont="1" applyAlignment="1" applyProtection="1">
      <alignment horizontal="center"/>
    </xf>
    <xf numFmtId="0" fontId="0" fillId="0" borderId="0" xfId="0"/>
    <xf numFmtId="0" fontId="28" fillId="0" borderId="0" xfId="5" applyAlignment="1" applyProtection="1"/>
    <xf numFmtId="0" fontId="30" fillId="0" borderId="0" xfId="6" applyFont="1" applyAlignment="1">
      <alignment horizontal="center"/>
    </xf>
    <xf numFmtId="44" fontId="28" fillId="0" borderId="0" xfId="5" applyNumberFormat="1" applyAlignment="1" applyProtection="1"/>
    <xf numFmtId="0" fontId="31" fillId="0" borderId="0" xfId="5" applyFont="1" applyAlignment="1" applyProtection="1"/>
    <xf numFmtId="0" fontId="30" fillId="0" borderId="0" xfId="6" applyFont="1"/>
    <xf numFmtId="0" fontId="32" fillId="0" borderId="58" xfId="6" applyFont="1" applyBorder="1" applyAlignment="1">
      <alignment horizontal="left"/>
    </xf>
    <xf numFmtId="0" fontId="32" fillId="0" borderId="58" xfId="6" applyFont="1" applyBorder="1" applyAlignment="1">
      <alignment horizontal="center"/>
    </xf>
    <xf numFmtId="0" fontId="32" fillId="0" borderId="58" xfId="6" applyFont="1" applyBorder="1" applyAlignment="1">
      <alignment horizontal="center" vertical="center"/>
    </xf>
    <xf numFmtId="44" fontId="32" fillId="0" borderId="58" xfId="7" applyFont="1" applyBorder="1" applyAlignment="1">
      <alignment horizontal="center" vertical="center"/>
    </xf>
    <xf numFmtId="0" fontId="32" fillId="0" borderId="0" xfId="6" applyFont="1"/>
    <xf numFmtId="0" fontId="14" fillId="0" borderId="1" xfId="6" applyFont="1" applyFill="1" applyBorder="1" applyAlignment="1">
      <alignment horizontal="left"/>
    </xf>
    <xf numFmtId="0" fontId="14" fillId="0" borderId="12" xfId="6" applyFont="1" applyFill="1" applyBorder="1" applyAlignment="1">
      <alignment horizontal="left"/>
    </xf>
    <xf numFmtId="0" fontId="14" fillId="0" borderId="2" xfId="6" applyFont="1" applyFill="1" applyBorder="1" applyAlignment="1">
      <alignment horizontal="left"/>
    </xf>
    <xf numFmtId="0" fontId="12" fillId="0" borderId="2" xfId="8" applyFont="1" applyFill="1" applyBorder="1" applyAlignment="1">
      <alignment horizontal="center" vertical="center"/>
    </xf>
    <xf numFmtId="167" fontId="14" fillId="0" borderId="1" xfId="7" applyNumberFormat="1" applyFont="1" applyFill="1" applyBorder="1"/>
    <xf numFmtId="0" fontId="30" fillId="0" borderId="0" xfId="6" applyFont="1" applyFill="1"/>
    <xf numFmtId="0" fontId="12" fillId="0" borderId="1" xfId="8" applyFont="1" applyFill="1" applyBorder="1" applyAlignment="1">
      <alignment horizontal="center" vertical="center"/>
    </xf>
    <xf numFmtId="0" fontId="12" fillId="0" borderId="1" xfId="8" applyFont="1" applyFill="1" applyBorder="1" applyAlignment="1">
      <alignment horizontal="center"/>
    </xf>
    <xf numFmtId="0" fontId="14" fillId="0" borderId="1" xfId="6" applyFont="1" applyBorder="1" applyAlignment="1">
      <alignment horizontal="left"/>
    </xf>
    <xf numFmtId="0" fontId="14" fillId="0" borderId="1" xfId="6" applyFont="1" applyBorder="1"/>
    <xf numFmtId="0" fontId="14" fillId="0" borderId="1" xfId="6" applyFont="1" applyBorder="1" applyAlignment="1">
      <alignment horizontal="center" vertical="center"/>
    </xf>
    <xf numFmtId="0" fontId="14" fillId="0" borderId="1" xfId="6" applyFont="1" applyBorder="1" applyAlignment="1">
      <alignment horizontal="center"/>
    </xf>
    <xf numFmtId="44" fontId="14" fillId="0" borderId="1" xfId="7" applyFont="1" applyBorder="1"/>
    <xf numFmtId="0" fontId="30" fillId="0" borderId="0" xfId="6" applyFont="1" applyAlignment="1">
      <alignment horizontal="left"/>
    </xf>
    <xf numFmtId="0" fontId="30" fillId="0" borderId="0" xfId="6" applyFont="1" applyAlignment="1">
      <alignment horizontal="center" vertical="center"/>
    </xf>
    <xf numFmtId="44" fontId="30" fillId="0" borderId="0" xfId="7" applyFont="1"/>
    <xf numFmtId="0" fontId="33" fillId="0" borderId="0" xfId="6" applyFont="1"/>
    <xf numFmtId="0" fontId="14" fillId="0" borderId="39" xfId="0" applyFont="1" applyBorder="1" applyAlignment="1">
      <alignment vertical="center"/>
    </xf>
    <xf numFmtId="0" fontId="14" fillId="0" borderId="40" xfId="0" applyFont="1" applyBorder="1" applyAlignment="1">
      <alignment vertical="center"/>
    </xf>
    <xf numFmtId="44" fontId="15" fillId="0" borderId="39" xfId="1" quotePrefix="1" applyFont="1" applyBorder="1" applyAlignment="1">
      <alignment vertical="center"/>
    </xf>
    <xf numFmtId="0" fontId="0" fillId="0" borderId="0" xfId="0"/>
    <xf numFmtId="2" fontId="20" fillId="0" borderId="54" xfId="3" applyNumberFormat="1" applyBorder="1" applyAlignment="1" applyProtection="1"/>
    <xf numFmtId="0" fontId="0" fillId="0" borderId="0" xfId="0"/>
    <xf numFmtId="0" fontId="35" fillId="6" borderId="0" xfId="5" applyFont="1" applyFill="1" applyAlignment="1" applyProtection="1"/>
    <xf numFmtId="0" fontId="34" fillId="6" borderId="0" xfId="6" applyFont="1" applyFill="1"/>
    <xf numFmtId="44" fontId="30" fillId="0" borderId="1" xfId="7" applyFont="1" applyFill="1" applyBorder="1"/>
    <xf numFmtId="8" fontId="30" fillId="0" borderId="1" xfId="7" applyNumberFormat="1" applyFont="1" applyFill="1" applyBorder="1"/>
    <xf numFmtId="167" fontId="14" fillId="2" borderId="1" xfId="7" applyNumberFormat="1" applyFont="1" applyFill="1" applyBorder="1"/>
    <xf numFmtId="0" fontId="12" fillId="0" borderId="1" xfId="8" applyBorder="1" applyAlignment="1">
      <alignment horizontal="center" vertical="center"/>
    </xf>
    <xf numFmtId="0" fontId="12" fillId="0" borderId="1" xfId="8" applyBorder="1" applyAlignment="1">
      <alignment horizontal="center"/>
    </xf>
    <xf numFmtId="0" fontId="12" fillId="9" borderId="2" xfId="8" applyFill="1" applyBorder="1" applyAlignment="1">
      <alignment horizontal="center" vertical="center"/>
    </xf>
    <xf numFmtId="0" fontId="12" fillId="9" borderId="1" xfId="8" applyFill="1" applyBorder="1" applyAlignment="1">
      <alignment horizontal="center" vertical="center"/>
    </xf>
    <xf numFmtId="0" fontId="12" fillId="0" borderId="2" xfId="8" applyBorder="1" applyAlignment="1">
      <alignment horizontal="center" vertical="center"/>
    </xf>
    <xf numFmtId="0" fontId="12" fillId="0" borderId="2" xfId="8" applyBorder="1" applyAlignment="1">
      <alignment horizontal="center"/>
    </xf>
    <xf numFmtId="164" fontId="37" fillId="2" borderId="1" xfId="8" applyNumberFormat="1" applyFont="1" applyFill="1" applyBorder="1" applyAlignment="1">
      <alignment vertical="center"/>
    </xf>
    <xf numFmtId="164" fontId="14" fillId="2" borderId="1" xfId="7" applyNumberFormat="1" applyFont="1" applyFill="1" applyBorder="1"/>
    <xf numFmtId="0" fontId="38" fillId="0" borderId="0" xfId="0" applyFont="1"/>
    <xf numFmtId="44" fontId="28" fillId="0" borderId="0" xfId="1" applyFont="1" applyAlignment="1" applyProtection="1"/>
    <xf numFmtId="44" fontId="32" fillId="0" borderId="58" xfId="1" applyFont="1" applyBorder="1" applyAlignment="1">
      <alignment horizontal="center" vertical="center"/>
    </xf>
    <xf numFmtId="44" fontId="30" fillId="0" borderId="0" xfId="1" applyFont="1"/>
    <xf numFmtId="0" fontId="12" fillId="0" borderId="2" xfId="0" applyFont="1" applyFill="1" applyBorder="1" applyAlignment="1">
      <alignment horizontal="center" vertical="center"/>
    </xf>
    <xf numFmtId="0" fontId="12" fillId="0" borderId="1" xfId="0" applyFon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1" xfId="0" applyFill="1" applyBorder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0" fillId="0" borderId="2" xfId="0" applyFill="1" applyBorder="1" applyAlignment="1">
      <alignment horizontal="center"/>
    </xf>
    <xf numFmtId="14" fontId="30" fillId="0" borderId="2" xfId="6" applyNumberFormat="1" applyFont="1" applyFill="1" applyBorder="1" applyAlignment="1">
      <alignment horizontal="left"/>
    </xf>
    <xf numFmtId="0" fontId="14" fillId="0" borderId="2" xfId="0" applyFont="1" applyFill="1" applyBorder="1" applyAlignment="1">
      <alignment horizontal="center" vertical="center"/>
    </xf>
    <xf numFmtId="168" fontId="12" fillId="0" borderId="51" xfId="0" applyNumberFormat="1" applyFont="1" applyBorder="1" applyAlignment="1">
      <alignment horizontal="center"/>
    </xf>
    <xf numFmtId="168" fontId="12" fillId="0" borderId="52" xfId="0" applyNumberFormat="1" applyFont="1" applyBorder="1" applyAlignment="1">
      <alignment horizontal="center"/>
    </xf>
    <xf numFmtId="168" fontId="12" fillId="0" borderId="54" xfId="0" applyNumberFormat="1" applyFont="1" applyBorder="1" applyAlignment="1">
      <alignment horizontal="center"/>
    </xf>
    <xf numFmtId="168" fontId="12" fillId="0" borderId="55" xfId="0" applyNumberFormat="1" applyFont="1" applyBorder="1" applyAlignment="1">
      <alignment horizontal="center"/>
    </xf>
    <xf numFmtId="0" fontId="0" fillId="0" borderId="0" xfId="0"/>
    <xf numFmtId="0" fontId="20" fillId="0" borderId="0" xfId="3" applyAlignment="1" applyProtection="1"/>
    <xf numFmtId="0" fontId="39" fillId="0" borderId="0" xfId="0" applyFont="1"/>
    <xf numFmtId="44" fontId="32" fillId="8" borderId="1" xfId="7" applyFont="1" applyFill="1" applyBorder="1"/>
    <xf numFmtId="44" fontId="30" fillId="0" borderId="0" xfId="7" applyFont="1" applyFill="1" applyBorder="1"/>
    <xf numFmtId="44" fontId="30" fillId="0" borderId="0" xfId="7" applyFont="1" applyBorder="1"/>
    <xf numFmtId="167" fontId="14" fillId="0" borderId="9" xfId="7" applyNumberFormat="1" applyFont="1" applyFill="1" applyBorder="1"/>
    <xf numFmtId="49" fontId="12" fillId="0" borderId="0" xfId="0" applyNumberFormat="1" applyFont="1" applyBorder="1"/>
    <xf numFmtId="0" fontId="14" fillId="0" borderId="53" xfId="0" applyFont="1" applyBorder="1"/>
    <xf numFmtId="0" fontId="12" fillId="0" borderId="0" xfId="0" applyNumberFormat="1" applyFont="1" applyBorder="1"/>
    <xf numFmtId="0" fontId="14" fillId="0" borderId="54" xfId="0" applyFont="1" applyBorder="1"/>
    <xf numFmtId="2" fontId="12" fillId="0" borderId="0" xfId="0" applyNumberFormat="1" applyFont="1" applyBorder="1"/>
    <xf numFmtId="0" fontId="14" fillId="0" borderId="1" xfId="6" applyFont="1" applyBorder="1" applyAlignment="1">
      <alignment horizontal="left"/>
    </xf>
    <xf numFmtId="0" fontId="14" fillId="0" borderId="1" xfId="6" applyFont="1" applyBorder="1"/>
    <xf numFmtId="0" fontId="14" fillId="0" borderId="1" xfId="6" applyFont="1" applyBorder="1" applyAlignment="1">
      <alignment horizontal="center" vertical="center"/>
    </xf>
    <xf numFmtId="0" fontId="14" fillId="0" borderId="1" xfId="6" applyFont="1" applyBorder="1" applyAlignment="1">
      <alignment horizontal="center"/>
    </xf>
    <xf numFmtId="44" fontId="14" fillId="0" borderId="1" xfId="7" applyFont="1" applyBorder="1"/>
    <xf numFmtId="0" fontId="30" fillId="0" borderId="0" xfId="6" applyFont="1"/>
    <xf numFmtId="164" fontId="37" fillId="0" borderId="1" xfId="8" applyNumberFormat="1" applyFont="1" applyFill="1" applyBorder="1" applyAlignment="1">
      <alignment vertical="center"/>
    </xf>
    <xf numFmtId="164" fontId="14" fillId="0" borderId="1" xfId="7" applyNumberFormat="1" applyFont="1" applyFill="1" applyBorder="1"/>
    <xf numFmtId="0" fontId="30" fillId="0" borderId="1" xfId="6" applyFont="1" applyFill="1" applyBorder="1" applyAlignment="1">
      <alignment horizontal="left"/>
    </xf>
    <xf numFmtId="0" fontId="30" fillId="0" borderId="2" xfId="6" applyFont="1" applyFill="1" applyBorder="1" applyAlignment="1">
      <alignment horizontal="center" vertical="center"/>
    </xf>
    <xf numFmtId="0" fontId="30" fillId="0" borderId="1" xfId="6" applyFont="1" applyBorder="1"/>
    <xf numFmtId="0" fontId="30" fillId="0" borderId="1" xfId="6" applyFont="1" applyBorder="1" applyAlignment="1">
      <alignment horizontal="center" vertical="center"/>
    </xf>
    <xf numFmtId="0" fontId="14" fillId="0" borderId="1" xfId="6" applyFont="1" applyFill="1" applyBorder="1" applyAlignment="1">
      <alignment horizontal="center" vertical="center"/>
    </xf>
    <xf numFmtId="0" fontId="30" fillId="0" borderId="1" xfId="6" applyFont="1" applyBorder="1" applyAlignment="1">
      <alignment horizontal="left"/>
    </xf>
    <xf numFmtId="0" fontId="30" fillId="0" borderId="1" xfId="6" applyFont="1" applyBorder="1" applyAlignment="1">
      <alignment horizontal="center"/>
    </xf>
    <xf numFmtId="0" fontId="12" fillId="0" borderId="2" xfId="8" applyFont="1" applyFill="1" applyBorder="1" applyAlignment="1">
      <alignment horizontal="center" vertical="center"/>
    </xf>
    <xf numFmtId="0" fontId="12" fillId="0" borderId="2" xfId="8" applyFill="1" applyBorder="1" applyAlignment="1">
      <alignment horizontal="center" vertical="center"/>
    </xf>
    <xf numFmtId="0" fontId="12" fillId="0" borderId="1" xfId="8" applyFont="1" applyFill="1" applyBorder="1" applyAlignment="1">
      <alignment horizontal="center" vertical="center"/>
    </xf>
    <xf numFmtId="0" fontId="12" fillId="0" borderId="1" xfId="8" applyFill="1" applyBorder="1" applyAlignment="1">
      <alignment horizontal="center" vertical="center"/>
    </xf>
    <xf numFmtId="0" fontId="30" fillId="0" borderId="12" xfId="6" applyFont="1" applyFill="1" applyBorder="1" applyAlignment="1">
      <alignment horizontal="left"/>
    </xf>
    <xf numFmtId="0" fontId="30" fillId="0" borderId="2" xfId="6" applyFont="1" applyFill="1" applyBorder="1" applyAlignment="1">
      <alignment horizontal="left"/>
    </xf>
    <xf numFmtId="167" fontId="14" fillId="0" borderId="1" xfId="7" applyNumberFormat="1" applyFont="1" applyFill="1" applyBorder="1"/>
    <xf numFmtId="0" fontId="12" fillId="0" borderId="1" xfId="8" applyFill="1" applyBorder="1" applyAlignment="1">
      <alignment horizontal="center"/>
    </xf>
    <xf numFmtId="0" fontId="12" fillId="0" borderId="2" xfId="8" applyFill="1" applyBorder="1" applyAlignment="1">
      <alignment horizontal="center"/>
    </xf>
    <xf numFmtId="0" fontId="30" fillId="0" borderId="1" xfId="6" applyFont="1" applyFill="1" applyBorder="1" applyAlignment="1">
      <alignment horizontal="center" vertical="center"/>
    </xf>
    <xf numFmtId="0" fontId="30" fillId="0" borderId="1" xfId="6" applyFont="1" applyFill="1" applyBorder="1"/>
    <xf numFmtId="0" fontId="30" fillId="0" borderId="1" xfId="6" applyFont="1" applyFill="1" applyBorder="1" applyAlignment="1">
      <alignment horizontal="center"/>
    </xf>
    <xf numFmtId="0" fontId="30" fillId="0" borderId="5" xfId="6" applyFont="1" applyFill="1" applyBorder="1" applyAlignment="1">
      <alignment horizontal="left"/>
    </xf>
    <xf numFmtId="0" fontId="12" fillId="0" borderId="8" xfId="8" applyFont="1" applyFill="1" applyBorder="1" applyAlignment="1">
      <alignment horizontal="center" vertical="center"/>
    </xf>
    <xf numFmtId="0" fontId="12" fillId="0" borderId="12" xfId="8" applyFont="1" applyFill="1" applyBorder="1" applyAlignment="1">
      <alignment horizontal="center" vertical="center"/>
    </xf>
    <xf numFmtId="0" fontId="12" fillId="0" borderId="12" xfId="8" applyFill="1" applyBorder="1" applyAlignment="1">
      <alignment horizontal="center" vertical="center"/>
    </xf>
    <xf numFmtId="164" fontId="14" fillId="0" borderId="9" xfId="7" applyNumberFormat="1" applyFont="1" applyFill="1" applyBorder="1"/>
    <xf numFmtId="0" fontId="2" fillId="0" borderId="53" xfId="12" applyFont="1" applyBorder="1"/>
    <xf numFmtId="0" fontId="1" fillId="0" borderId="0" xfId="12" applyFont="1"/>
    <xf numFmtId="0" fontId="32" fillId="0" borderId="0" xfId="6" applyFont="1" applyAlignment="1">
      <alignment horizontal="center"/>
    </xf>
    <xf numFmtId="44" fontId="32" fillId="0" borderId="0" xfId="6" applyNumberFormat="1" applyFont="1"/>
    <xf numFmtId="44" fontId="30" fillId="0" borderId="0" xfId="6" applyNumberFormat="1" applyFont="1"/>
    <xf numFmtId="0" fontId="0" fillId="0" borderId="1" xfId="0" applyBorder="1"/>
    <xf numFmtId="0" fontId="0" fillId="0" borderId="1" xfId="0" applyBorder="1" applyAlignment="1">
      <alignment horizontal="center"/>
    </xf>
    <xf numFmtId="43" fontId="0" fillId="0" borderId="1" xfId="0" applyNumberFormat="1" applyBorder="1"/>
    <xf numFmtId="43" fontId="14" fillId="0" borderId="1" xfId="2" applyNumberFormat="1" applyFont="1" applyBorder="1"/>
    <xf numFmtId="43" fontId="14" fillId="0" borderId="1" xfId="7" applyNumberFormat="1" applyFont="1" applyBorder="1"/>
    <xf numFmtId="0" fontId="35" fillId="6" borderId="0" xfId="5" applyFont="1" applyFill="1" applyAlignment="1" applyProtection="1">
      <alignment horizontal="left"/>
    </xf>
    <xf numFmtId="0" fontId="0" fillId="0" borderId="1" xfId="0" applyBorder="1" applyAlignment="1">
      <alignment horizontal="left"/>
    </xf>
    <xf numFmtId="0" fontId="34" fillId="6" borderId="0" xfId="6" applyFont="1" applyFill="1" applyAlignment="1">
      <alignment horizontal="center"/>
    </xf>
    <xf numFmtId="0" fontId="14" fillId="0" borderId="1" xfId="6" applyFont="1" applyFill="1" applyBorder="1" applyAlignment="1">
      <alignment horizontal="center"/>
    </xf>
    <xf numFmtId="43" fontId="28" fillId="0" borderId="0" xfId="5" applyNumberFormat="1" applyAlignment="1" applyProtection="1"/>
    <xf numFmtId="43" fontId="30" fillId="0" borderId="0" xfId="7" applyNumberFormat="1" applyFont="1"/>
    <xf numFmtId="0" fontId="12" fillId="0" borderId="1" xfId="0" applyFont="1" applyBorder="1" applyAlignment="1">
      <alignment horizontal="left"/>
    </xf>
    <xf numFmtId="0" fontId="0" fillId="0" borderId="0" xfId="0" applyBorder="1" applyAlignment="1">
      <alignment horizontal="left"/>
    </xf>
    <xf numFmtId="8" fontId="0" fillId="0" borderId="1" xfId="0" applyNumberFormat="1" applyBorder="1"/>
    <xf numFmtId="8" fontId="14" fillId="0" borderId="1" xfId="2" applyNumberFormat="1" applyFont="1" applyBorder="1"/>
    <xf numFmtId="0" fontId="14" fillId="0" borderId="5" xfId="6" applyFont="1" applyFill="1" applyBorder="1" applyAlignment="1">
      <alignment horizontal="center"/>
    </xf>
    <xf numFmtId="0" fontId="14" fillId="0" borderId="8" xfId="6" applyFont="1" applyBorder="1" applyAlignment="1">
      <alignment horizontal="left"/>
    </xf>
    <xf numFmtId="0" fontId="14" fillId="0" borderId="8" xfId="6" applyFont="1" applyBorder="1" applyAlignment="1">
      <alignment horizontal="center" vertical="center"/>
    </xf>
    <xf numFmtId="0" fontId="14" fillId="0" borderId="8" xfId="6" applyFont="1" applyBorder="1" applyAlignment="1">
      <alignment horizontal="center"/>
    </xf>
    <xf numFmtId="8" fontId="14" fillId="0" borderId="1" xfId="7" applyNumberFormat="1" applyFont="1" applyBorder="1"/>
    <xf numFmtId="0" fontId="14" fillId="8" borderId="1" xfId="6" applyFont="1" applyFill="1" applyBorder="1" applyAlignment="1">
      <alignment horizontal="center"/>
    </xf>
    <xf numFmtId="0" fontId="14" fillId="8" borderId="1" xfId="6" applyFont="1" applyFill="1" applyBorder="1" applyAlignment="1">
      <alignment horizontal="left"/>
    </xf>
    <xf numFmtId="0" fontId="14" fillId="8" borderId="1" xfId="6" applyFont="1" applyFill="1" applyBorder="1" applyAlignment="1">
      <alignment horizontal="center" vertical="center"/>
    </xf>
    <xf numFmtId="43" fontId="14" fillId="8" borderId="1" xfId="2" applyNumberFormat="1" applyFont="1" applyFill="1" applyBorder="1"/>
    <xf numFmtId="0" fontId="0" fillId="8" borderId="1" xfId="0" applyFill="1" applyBorder="1" applyAlignment="1">
      <alignment horizontal="center"/>
    </xf>
    <xf numFmtId="0" fontId="0" fillId="8" borderId="1" xfId="0" applyFill="1" applyBorder="1" applyAlignment="1">
      <alignment horizontal="left"/>
    </xf>
    <xf numFmtId="0" fontId="0" fillId="8" borderId="1" xfId="0" applyFill="1" applyBorder="1"/>
    <xf numFmtId="8" fontId="0" fillId="8" borderId="1" xfId="0" applyNumberFormat="1" applyFill="1" applyBorder="1"/>
    <xf numFmtId="8" fontId="14" fillId="8" borderId="1" xfId="2" applyNumberFormat="1" applyFont="1" applyFill="1" applyBorder="1"/>
    <xf numFmtId="8" fontId="14" fillId="8" borderId="1" xfId="7" applyNumberFormat="1" applyFont="1" applyFill="1" applyBorder="1"/>
    <xf numFmtId="43" fontId="14" fillId="0" borderId="1" xfId="2" applyNumberFormat="1" applyFont="1" applyFill="1" applyBorder="1"/>
    <xf numFmtId="0" fontId="14" fillId="10" borderId="1" xfId="6" applyFont="1" applyFill="1" applyBorder="1" applyAlignment="1">
      <alignment horizontal="center"/>
    </xf>
    <xf numFmtId="0" fontId="14" fillId="10" borderId="1" xfId="6" applyFont="1" applyFill="1" applyBorder="1" applyAlignment="1">
      <alignment horizontal="left"/>
    </xf>
    <xf numFmtId="0" fontId="14" fillId="10" borderId="1" xfId="6" applyFont="1" applyFill="1" applyBorder="1" applyAlignment="1">
      <alignment horizontal="center" vertical="center"/>
    </xf>
    <xf numFmtId="43" fontId="14" fillId="10" borderId="1" xfId="2" applyNumberFormat="1" applyFont="1" applyFill="1" applyBorder="1"/>
    <xf numFmtId="43" fontId="14" fillId="10" borderId="1" xfId="7" applyNumberFormat="1" applyFont="1" applyFill="1" applyBorder="1"/>
    <xf numFmtId="0" fontId="14" fillId="10" borderId="5" xfId="6" applyFont="1" applyFill="1" applyBorder="1" applyAlignment="1">
      <alignment horizontal="center"/>
    </xf>
    <xf numFmtId="0" fontId="38" fillId="0" borderId="1" xfId="0" applyFont="1" applyBorder="1"/>
    <xf numFmtId="0" fontId="14" fillId="10" borderId="0" xfId="6" applyFont="1" applyFill="1" applyBorder="1" applyAlignment="1">
      <alignment horizontal="left"/>
    </xf>
    <xf numFmtId="0" fontId="14" fillId="10" borderId="8" xfId="6" applyFont="1" applyFill="1" applyBorder="1" applyAlignment="1">
      <alignment horizontal="left"/>
    </xf>
    <xf numFmtId="0" fontId="14" fillId="0" borderId="0" xfId="6" applyFont="1" applyBorder="1" applyAlignment="1">
      <alignment horizontal="left"/>
    </xf>
    <xf numFmtId="0" fontId="14" fillId="10" borderId="8" xfId="6" applyFont="1" applyFill="1" applyBorder="1" applyAlignment="1">
      <alignment horizontal="center" vertical="center"/>
    </xf>
    <xf numFmtId="0" fontId="14" fillId="10" borderId="8" xfId="6" applyFont="1" applyFill="1" applyBorder="1" applyAlignment="1">
      <alignment horizontal="center"/>
    </xf>
    <xf numFmtId="43" fontId="14" fillId="0" borderId="9" xfId="2" applyNumberFormat="1" applyFont="1" applyBorder="1"/>
    <xf numFmtId="43" fontId="14" fillId="10" borderId="9" xfId="7" applyNumberFormat="1" applyFont="1" applyFill="1" applyBorder="1"/>
    <xf numFmtId="0" fontId="14" fillId="11" borderId="1" xfId="6" applyFont="1" applyFill="1" applyBorder="1" applyAlignment="1">
      <alignment horizontal="center"/>
    </xf>
    <xf numFmtId="0" fontId="14" fillId="11" borderId="1" xfId="6" applyFont="1" applyFill="1" applyBorder="1" applyAlignment="1">
      <alignment horizontal="left"/>
    </xf>
    <xf numFmtId="0" fontId="14" fillId="11" borderId="1" xfId="6" applyFont="1" applyFill="1" applyBorder="1" applyAlignment="1">
      <alignment horizontal="center" vertical="center"/>
    </xf>
    <xf numFmtId="43" fontId="14" fillId="11" borderId="1" xfId="7" applyNumberFormat="1" applyFont="1" applyFill="1" applyBorder="1"/>
    <xf numFmtId="0" fontId="14" fillId="11" borderId="0" xfId="6" applyFont="1" applyFill="1" applyBorder="1" applyAlignment="1">
      <alignment horizontal="left"/>
    </xf>
    <xf numFmtId="43" fontId="14" fillId="10" borderId="9" xfId="2" applyNumberFormat="1" applyFont="1" applyFill="1" applyBorder="1"/>
    <xf numFmtId="168" fontId="15" fillId="0" borderId="5" xfId="0" applyNumberFormat="1" applyFont="1" applyBorder="1" applyAlignment="1">
      <alignment horizontal="center" vertical="center"/>
    </xf>
    <xf numFmtId="168" fontId="15" fillId="0" borderId="8" xfId="0" applyNumberFormat="1" applyFont="1" applyBorder="1" applyAlignment="1">
      <alignment horizontal="center" vertical="center"/>
    </xf>
    <xf numFmtId="0" fontId="15" fillId="0" borderId="8" xfId="0" applyFont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4" fillId="0" borderId="40" xfId="0" applyFont="1" applyBorder="1" applyAlignment="1">
      <alignment horizontal="left" vertical="center"/>
    </xf>
    <xf numFmtId="0" fontId="14" fillId="0" borderId="41" xfId="0" applyFont="1" applyBorder="1" applyAlignment="1">
      <alignment horizontal="left" vertical="center"/>
    </xf>
    <xf numFmtId="0" fontId="14" fillId="0" borderId="59" xfId="0" applyFont="1" applyBorder="1" applyAlignment="1">
      <alignment horizontal="left" vertical="center"/>
    </xf>
    <xf numFmtId="0" fontId="14" fillId="0" borderId="60" xfId="0" applyFont="1" applyBorder="1" applyAlignment="1">
      <alignment horizontal="left" vertical="center"/>
    </xf>
    <xf numFmtId="0" fontId="15" fillId="2" borderId="5" xfId="0" applyFont="1" applyFill="1" applyBorder="1" applyAlignment="1">
      <alignment horizontal="center" vertical="center"/>
    </xf>
    <xf numFmtId="0" fontId="15" fillId="2" borderId="9" xfId="0" applyFont="1" applyFill="1" applyBorder="1" applyAlignment="1">
      <alignment horizontal="center" vertical="center"/>
    </xf>
    <xf numFmtId="0" fontId="15" fillId="2" borderId="8" xfId="0" applyFont="1" applyFill="1" applyBorder="1" applyAlignment="1">
      <alignment horizontal="center" vertical="center"/>
    </xf>
    <xf numFmtId="0" fontId="14" fillId="0" borderId="39" xfId="0" applyFont="1" applyBorder="1" applyAlignment="1">
      <alignment horizontal="left" vertical="center"/>
    </xf>
    <xf numFmtId="0" fontId="15" fillId="0" borderId="30" xfId="0" applyFont="1" applyBorder="1" applyAlignment="1">
      <alignment horizontal="left"/>
    </xf>
    <xf numFmtId="0" fontId="15" fillId="0" borderId="15" xfId="0" applyFont="1" applyBorder="1" applyAlignment="1">
      <alignment horizontal="left"/>
    </xf>
    <xf numFmtId="44" fontId="14" fillId="0" borderId="4" xfId="1" applyFont="1" applyBorder="1" applyAlignment="1">
      <alignment horizontal="center"/>
    </xf>
    <xf numFmtId="44" fontId="14" fillId="0" borderId="29" xfId="1" applyFont="1" applyBorder="1" applyAlignment="1">
      <alignment horizontal="center"/>
    </xf>
    <xf numFmtId="44" fontId="15" fillId="0" borderId="39" xfId="1" quotePrefix="1" applyFont="1" applyBorder="1" applyAlignment="1">
      <alignment horizontal="center" vertical="center"/>
    </xf>
    <xf numFmtId="44" fontId="15" fillId="0" borderId="42" xfId="1" quotePrefix="1" applyFont="1" applyBorder="1" applyAlignment="1">
      <alignment horizontal="center" vertical="center"/>
    </xf>
    <xf numFmtId="0" fontId="15" fillId="2" borderId="6" xfId="0" applyFont="1" applyFill="1" applyBorder="1" applyAlignment="1">
      <alignment horizontal="center" vertical="center" wrapText="1"/>
    </xf>
    <xf numFmtId="0" fontId="15" fillId="2" borderId="19" xfId="0" applyFont="1" applyFill="1" applyBorder="1" applyAlignment="1">
      <alignment horizontal="center" vertical="center" wrapText="1"/>
    </xf>
    <xf numFmtId="0" fontId="14" fillId="0" borderId="32" xfId="0" applyFont="1" applyBorder="1" applyAlignment="1">
      <alignment horizontal="center" vertical="center"/>
    </xf>
    <xf numFmtId="0" fontId="14" fillId="0" borderId="13" xfId="0" applyFont="1" applyBorder="1" applyAlignment="1">
      <alignment horizontal="center" vertical="center"/>
    </xf>
    <xf numFmtId="166" fontId="15" fillId="0" borderId="30" xfId="0" quotePrefix="1" applyNumberFormat="1" applyFont="1" applyBorder="1" applyAlignment="1">
      <alignment horizontal="center" vertical="center"/>
    </xf>
    <xf numFmtId="166" fontId="15" fillId="0" borderId="16" xfId="0" quotePrefix="1" applyNumberFormat="1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14" fillId="0" borderId="5" xfId="0" applyFont="1" applyBorder="1" applyAlignment="1">
      <alignment horizontal="center"/>
    </xf>
    <xf numFmtId="0" fontId="14" fillId="0" borderId="9" xfId="0" applyFont="1" applyBorder="1" applyAlignment="1">
      <alignment horizontal="center"/>
    </xf>
    <xf numFmtId="44" fontId="14" fillId="0" borderId="4" xfId="2" applyFont="1" applyBorder="1" applyAlignment="1">
      <alignment horizontal="center"/>
    </xf>
    <xf numFmtId="44" fontId="14" fillId="0" borderId="29" xfId="2" applyFont="1" applyBorder="1" applyAlignment="1">
      <alignment horizontal="center"/>
    </xf>
    <xf numFmtId="44" fontId="21" fillId="0" borderId="5" xfId="2" applyFont="1" applyBorder="1" applyAlignment="1">
      <alignment horizontal="center" vertical="center"/>
    </xf>
    <xf numFmtId="44" fontId="21" fillId="0" borderId="22" xfId="2" applyFont="1" applyBorder="1" applyAlignment="1">
      <alignment horizontal="center" vertical="center"/>
    </xf>
    <xf numFmtId="0" fontId="15" fillId="0" borderId="5" xfId="0" applyFont="1" applyBorder="1" applyAlignment="1">
      <alignment horizontal="center"/>
    </xf>
    <xf numFmtId="0" fontId="15" fillId="0" borderId="9" xfId="0" applyFont="1" applyBorder="1" applyAlignment="1">
      <alignment horizontal="center"/>
    </xf>
    <xf numFmtId="164" fontId="15" fillId="0" borderId="5" xfId="0" applyNumberFormat="1" applyFont="1" applyBorder="1" applyAlignment="1">
      <alignment horizontal="right"/>
    </xf>
    <xf numFmtId="164" fontId="15" fillId="0" borderId="22" xfId="0" applyNumberFormat="1" applyFont="1" applyBorder="1" applyAlignment="1">
      <alignment horizontal="right"/>
    </xf>
    <xf numFmtId="0" fontId="15" fillId="0" borderId="17" xfId="0" applyFont="1" applyBorder="1" applyAlignment="1">
      <alignment horizontal="left"/>
    </xf>
    <xf numFmtId="0" fontId="15" fillId="0" borderId="0" xfId="0" applyFont="1" applyBorder="1" applyAlignment="1">
      <alignment horizontal="left"/>
    </xf>
    <xf numFmtId="0" fontId="15" fillId="2" borderId="6" xfId="0" applyFont="1" applyFill="1" applyBorder="1" applyAlignment="1">
      <alignment horizontal="center" vertical="center"/>
    </xf>
    <xf numFmtId="0" fontId="15" fillId="2" borderId="10" xfId="0" applyFont="1" applyFill="1" applyBorder="1" applyAlignment="1">
      <alignment horizontal="center" vertical="center"/>
    </xf>
    <xf numFmtId="0" fontId="15" fillId="2" borderId="11" xfId="0" applyFont="1" applyFill="1" applyBorder="1" applyAlignment="1">
      <alignment horizontal="center" vertical="center"/>
    </xf>
    <xf numFmtId="0" fontId="14" fillId="0" borderId="32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14" fillId="0" borderId="13" xfId="0" applyFont="1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20" fillId="0" borderId="0" xfId="3" applyAlignment="1" applyProtection="1">
      <alignment horizontal="center"/>
    </xf>
    <xf numFmtId="0" fontId="0" fillId="0" borderId="0" xfId="0" applyAlignment="1">
      <alignment horizontal="center"/>
    </xf>
    <xf numFmtId="0" fontId="15" fillId="2" borderId="28" xfId="0" applyFont="1" applyFill="1" applyBorder="1" applyAlignment="1">
      <alignment horizontal="center" vertical="center"/>
    </xf>
    <xf numFmtId="44" fontId="14" fillId="0" borderId="17" xfId="1" applyFont="1" applyBorder="1" applyAlignment="1">
      <alignment horizontal="center" vertical="center"/>
    </xf>
    <xf numFmtId="44" fontId="14" fillId="0" borderId="0" xfId="1" applyFont="1" applyBorder="1" applyAlignment="1">
      <alignment horizontal="center" vertical="center"/>
    </xf>
    <xf numFmtId="0" fontId="24" fillId="0" borderId="30" xfId="0" applyFont="1" applyBorder="1" applyAlignment="1">
      <alignment horizontal="left" vertical="center"/>
    </xf>
    <xf numFmtId="0" fontId="24" fillId="0" borderId="15" xfId="0" applyFont="1" applyBorder="1" applyAlignment="1">
      <alignment horizontal="left" vertical="center"/>
    </xf>
    <xf numFmtId="0" fontId="24" fillId="0" borderId="16" xfId="0" applyFont="1" applyBorder="1" applyAlignment="1">
      <alignment horizontal="left" vertical="center"/>
    </xf>
    <xf numFmtId="0" fontId="24" fillId="0" borderId="31" xfId="0" applyFont="1" applyBorder="1" applyAlignment="1">
      <alignment horizontal="left" vertical="center"/>
    </xf>
    <xf numFmtId="0" fontId="24" fillId="0" borderId="0" xfId="0" applyFont="1" applyBorder="1" applyAlignment="1">
      <alignment horizontal="left" vertical="center"/>
    </xf>
    <xf numFmtId="0" fontId="24" fillId="0" borderId="18" xfId="0" applyFont="1" applyBorder="1" applyAlignment="1">
      <alignment horizontal="left" vertical="center"/>
    </xf>
    <xf numFmtId="0" fontId="24" fillId="0" borderId="32" xfId="0" applyFont="1" applyBorder="1" applyAlignment="1">
      <alignment horizontal="left" vertical="center"/>
    </xf>
    <xf numFmtId="0" fontId="24" fillId="0" borderId="12" xfId="0" applyFont="1" applyBorder="1" applyAlignment="1">
      <alignment horizontal="left" vertical="center"/>
    </xf>
    <xf numFmtId="0" fontId="24" fillId="0" borderId="13" xfId="0" applyFont="1" applyBorder="1" applyAlignment="1">
      <alignment horizontal="left" vertical="center"/>
    </xf>
    <xf numFmtId="0" fontId="24" fillId="0" borderId="14" xfId="0" applyFont="1" applyBorder="1" applyAlignment="1">
      <alignment horizontal="center" vertical="center"/>
    </xf>
    <xf numFmtId="0" fontId="24" fillId="0" borderId="15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17" xfId="0" applyFont="1" applyBorder="1" applyAlignment="1">
      <alignment horizontal="center" vertical="center"/>
    </xf>
    <xf numFmtId="0" fontId="24" fillId="0" borderId="0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0" borderId="29" xfId="0" applyFont="1" applyBorder="1" applyAlignment="1">
      <alignment horizontal="center" vertical="center"/>
    </xf>
    <xf numFmtId="0" fontId="14" fillId="0" borderId="17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24" fillId="0" borderId="21" xfId="0" applyFont="1" applyBorder="1" applyAlignment="1">
      <alignment horizontal="left" vertical="center"/>
    </xf>
    <xf numFmtId="0" fontId="24" fillId="0" borderId="29" xfId="0" applyFont="1" applyBorder="1" applyAlignment="1">
      <alignment horizontal="left" vertical="center"/>
    </xf>
    <xf numFmtId="44" fontId="14" fillId="0" borderId="18" xfId="1" applyFont="1" applyBorder="1" applyAlignment="1">
      <alignment horizontal="center" vertical="center"/>
    </xf>
    <xf numFmtId="0" fontId="14" fillId="0" borderId="43" xfId="0" applyFont="1" applyBorder="1" applyAlignment="1">
      <alignment horizontal="left" vertical="center"/>
    </xf>
    <xf numFmtId="0" fontId="14" fillId="0" borderId="45" xfId="0" applyFont="1" applyBorder="1" applyAlignment="1">
      <alignment horizontal="left" vertical="center"/>
    </xf>
    <xf numFmtId="0" fontId="14" fillId="0" borderId="46" xfId="0" applyFont="1" applyBorder="1" applyAlignment="1">
      <alignment horizontal="left" vertical="center"/>
    </xf>
    <xf numFmtId="0" fontId="15" fillId="0" borderId="14" xfId="0" applyFont="1" applyBorder="1" applyAlignment="1">
      <alignment horizontal="left" vertical="top"/>
    </xf>
    <xf numFmtId="0" fontId="15" fillId="0" borderId="15" xfId="0" applyFont="1" applyBorder="1" applyAlignment="1">
      <alignment horizontal="left" vertical="top"/>
    </xf>
    <xf numFmtId="0" fontId="15" fillId="0" borderId="23" xfId="0" applyFont="1" applyBorder="1" applyAlignment="1">
      <alignment horizontal="left" vertical="top"/>
    </xf>
    <xf numFmtId="0" fontId="15" fillId="0" borderId="4" xfId="0" applyFont="1" applyBorder="1" applyAlignment="1">
      <alignment horizontal="left" vertical="top"/>
    </xf>
    <xf numFmtId="0" fontId="15" fillId="0" borderId="12" xfId="0" applyFont="1" applyBorder="1" applyAlignment="1">
      <alignment horizontal="left" vertical="top"/>
    </xf>
    <xf numFmtId="0" fontId="15" fillId="0" borderId="29" xfId="0" applyFont="1" applyBorder="1" applyAlignment="1">
      <alignment horizontal="left" vertical="top"/>
    </xf>
    <xf numFmtId="10" fontId="15" fillId="0" borderId="30" xfId="0" quotePrefix="1" applyNumberFormat="1" applyFont="1" applyBorder="1" applyAlignment="1">
      <alignment horizontal="center" vertical="center"/>
    </xf>
    <xf numFmtId="10" fontId="15" fillId="0" borderId="16" xfId="0" quotePrefix="1" applyNumberFormat="1" applyFont="1" applyBorder="1" applyAlignment="1">
      <alignment horizontal="center" vertical="center"/>
    </xf>
    <xf numFmtId="0" fontId="25" fillId="0" borderId="0" xfId="0" applyFont="1" applyFill="1" applyBorder="1" applyAlignment="1">
      <alignment horizontal="center" vertical="center"/>
    </xf>
    <xf numFmtId="0" fontId="14" fillId="5" borderId="47" xfId="0" applyFont="1" applyFill="1" applyBorder="1" applyAlignment="1">
      <alignment horizontal="center" vertical="center"/>
    </xf>
    <xf numFmtId="0" fontId="14" fillId="5" borderId="2" xfId="0" applyFont="1" applyFill="1" applyBorder="1" applyAlignment="1">
      <alignment horizontal="center" vertical="center"/>
    </xf>
    <xf numFmtId="0" fontId="14" fillId="5" borderId="47" xfId="0" applyFont="1" applyFill="1" applyBorder="1" applyAlignment="1">
      <alignment vertical="center"/>
    </xf>
    <xf numFmtId="0" fontId="14" fillId="5" borderId="2" xfId="0" applyFont="1" applyFill="1" applyBorder="1" applyAlignment="1">
      <alignment vertical="center"/>
    </xf>
    <xf numFmtId="44" fontId="14" fillId="5" borderId="47" xfId="1" applyFont="1" applyFill="1" applyBorder="1" applyAlignment="1">
      <alignment vertical="center"/>
    </xf>
    <xf numFmtId="44" fontId="14" fillId="5" borderId="2" xfId="1" applyFont="1" applyFill="1" applyBorder="1" applyAlignment="1">
      <alignment vertical="center"/>
    </xf>
    <xf numFmtId="44" fontId="14" fillId="5" borderId="23" xfId="1" applyFont="1" applyFill="1" applyBorder="1" applyAlignment="1">
      <alignment vertical="center"/>
    </xf>
    <xf numFmtId="44" fontId="14" fillId="5" borderId="29" xfId="1" applyFont="1" applyFill="1" applyBorder="1" applyAlignment="1">
      <alignment vertical="center"/>
    </xf>
    <xf numFmtId="0" fontId="36" fillId="7" borderId="0" xfId="3" applyFont="1" applyFill="1" applyAlignment="1" applyProtection="1">
      <alignment horizontal="center"/>
    </xf>
  </cellXfs>
  <cellStyles count="16">
    <cellStyle name="Currency" xfId="1" builtinId="4"/>
    <cellStyle name="Currency 2" xfId="2" xr:uid="{00000000-0005-0000-0000-000001000000}"/>
    <cellStyle name="Currency 3" xfId="7" xr:uid="{00000000-0005-0000-0000-000002000000}"/>
    <cellStyle name="Hyperlink" xfId="3" builtinId="8"/>
    <cellStyle name="Hyperlink 2" xfId="5" xr:uid="{00000000-0005-0000-0000-000004000000}"/>
    <cellStyle name="Normal" xfId="0" builtinId="0"/>
    <cellStyle name="Normal 2" xfId="4" xr:uid="{00000000-0005-0000-0000-000006000000}"/>
    <cellStyle name="Normal 2 2" xfId="14" xr:uid="{00000000-0005-0000-0000-000007000000}"/>
    <cellStyle name="Normal 28" xfId="12" xr:uid="{00000000-0005-0000-0000-000008000000}"/>
    <cellStyle name="Normal 3" xfId="6" xr:uid="{00000000-0005-0000-0000-000009000000}"/>
    <cellStyle name="Normal 4" xfId="8" xr:uid="{00000000-0005-0000-0000-00000A000000}"/>
    <cellStyle name="Normal 4 2" xfId="9" xr:uid="{00000000-0005-0000-0000-00000B000000}"/>
    <cellStyle name="Normal 5" xfId="10" xr:uid="{00000000-0005-0000-0000-00000C000000}"/>
    <cellStyle name="Normal 6" xfId="11" xr:uid="{00000000-0005-0000-0000-00000D000000}"/>
    <cellStyle name="Normal 7" xfId="13" xr:uid="{00000000-0005-0000-0000-00000E000000}"/>
    <cellStyle name="Normal 8" xfId="15" xr:uid="{00000000-0005-0000-0000-00000F000000}"/>
  </cellStyles>
  <dxfs count="2">
    <dxf>
      <fill>
        <patternFill>
          <bgColor rgb="FF00FF00"/>
        </patternFill>
      </fill>
    </dxf>
    <dxf>
      <fill>
        <patternFill>
          <bgColor rgb="FF00FF00"/>
        </patternFill>
      </fill>
    </dxf>
  </dxfs>
  <tableStyles count="0" defaultTableStyle="TableStyleMedium9" defaultPivotStyle="PivotStyleLight16"/>
  <colors>
    <mruColors>
      <color rgb="FF00CC00"/>
      <color rgb="FF00FF00"/>
      <color rgb="FF0000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317500</xdr:colOff>
          <xdr:row>2</xdr:row>
          <xdr:rowOff>50800</xdr:rowOff>
        </xdr:from>
        <xdr:to>
          <xdr:col>30</xdr:col>
          <xdr:colOff>165100</xdr:colOff>
          <xdr:row>3</xdr:row>
          <xdr:rowOff>146050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</xdr:colOff>
      <xdr:row>2</xdr:row>
      <xdr:rowOff>38100</xdr:rowOff>
    </xdr:from>
    <xdr:to>
      <xdr:col>3</xdr:col>
      <xdr:colOff>523875</xdr:colOff>
      <xdr:row>9</xdr:row>
      <xdr:rowOff>114300</xdr:rowOff>
    </xdr:to>
    <xdr:pic>
      <xdr:nvPicPr>
        <xdr:cNvPr id="3" name="Picture 2" descr="isti-web_0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/>
      </xdr:nvPicPr>
      <xdr:blipFill>
        <a:blip xmlns:r="http://schemas.openxmlformats.org/officeDocument/2006/relationships" r:embed="rId1" cstate="print"/>
        <a:srcRect l="37390" t="19392" r="34751" b="14068"/>
        <a:stretch>
          <a:fillRect/>
        </a:stretch>
      </xdr:blipFill>
      <xdr:spPr bwMode="auto">
        <a:xfrm>
          <a:off x="895350" y="409575"/>
          <a:ext cx="1419225" cy="1362075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419100</xdr:colOff>
          <xdr:row>1</xdr:row>
          <xdr:rowOff>127000</xdr:rowOff>
        </xdr:from>
        <xdr:to>
          <xdr:col>17</xdr:col>
          <xdr:colOff>641350</xdr:colOff>
          <xdr:row>2</xdr:row>
          <xdr:rowOff>12700</xdr:rowOff>
        </xdr:to>
        <xdr:sp macro="" textlink="">
          <xdr:nvSpPr>
            <xdr:cNvPr id="4102" name="ComboBox1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241300</xdr:colOff>
          <xdr:row>1</xdr:row>
          <xdr:rowOff>38100</xdr:rowOff>
        </xdr:from>
        <xdr:to>
          <xdr:col>17</xdr:col>
          <xdr:colOff>781050</xdr:colOff>
          <xdr:row>2</xdr:row>
          <xdr:rowOff>88900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</xdr:colOff>
      <xdr:row>2</xdr:row>
      <xdr:rowOff>38100</xdr:rowOff>
    </xdr:from>
    <xdr:to>
      <xdr:col>3</xdr:col>
      <xdr:colOff>523875</xdr:colOff>
      <xdr:row>9</xdr:row>
      <xdr:rowOff>114300</xdr:rowOff>
    </xdr:to>
    <xdr:pic>
      <xdr:nvPicPr>
        <xdr:cNvPr id="2" name="Picture 1" descr="isti-web_0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rcRect l="37390" t="19392" r="34751" b="14068"/>
        <a:stretch>
          <a:fillRect/>
        </a:stretch>
      </xdr:blipFill>
      <xdr:spPr bwMode="auto">
        <a:xfrm>
          <a:off x="895350" y="419100"/>
          <a:ext cx="1419225" cy="1362075"/>
        </a:xfrm>
        <a:prstGeom prst="rect">
          <a:avLst/>
        </a:prstGeom>
        <a:noFill/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38100</xdr:rowOff>
        </xdr:from>
        <xdr:to>
          <xdr:col>15</xdr:col>
          <xdr:colOff>19050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printerSettings" Target="../printerSettings/printerSettings2.bin"/><Relationship Id="rId7" Type="http://schemas.openxmlformats.org/officeDocument/2006/relationships/image" Target="../media/image1.emf"/><Relationship Id="rId2" Type="http://schemas.openxmlformats.org/officeDocument/2006/relationships/hyperlink" Target="mailto:christopher.fincher@istips.com" TargetMode="External"/><Relationship Id="rId1" Type="http://schemas.openxmlformats.org/officeDocument/2006/relationships/hyperlink" Target="mailto:cfincher@istips.com" TargetMode="External"/><Relationship Id="rId6" Type="http://schemas.openxmlformats.org/officeDocument/2006/relationships/control" Target="../activeX/activeX1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hyperlink" Target="mailto:Justin.King@RexelUSA.com" TargetMode="External"/><Relationship Id="rId18" Type="http://schemas.openxmlformats.org/officeDocument/2006/relationships/hyperlink" Target="mailto:customer.service@uline.com" TargetMode="External"/><Relationship Id="rId26" Type="http://schemas.openxmlformats.org/officeDocument/2006/relationships/hyperlink" Target="mailto:dclairday@mathesongas.com" TargetMode="External"/><Relationship Id="rId3" Type="http://schemas.openxmlformats.org/officeDocument/2006/relationships/hyperlink" Target="mailto:denny.lee@lee-supply.com" TargetMode="External"/><Relationship Id="rId21" Type="http://schemas.openxmlformats.org/officeDocument/2006/relationships/hyperlink" Target="mailto:okcat@stores.fastenal.com" TargetMode="External"/><Relationship Id="rId34" Type="http://schemas.openxmlformats.org/officeDocument/2006/relationships/drawing" Target="../drawings/drawing4.xml"/><Relationship Id="rId7" Type="http://schemas.openxmlformats.org/officeDocument/2006/relationships/hyperlink" Target="mailto:jwpowers9@sbcglobal.net" TargetMode="External"/><Relationship Id="rId12" Type="http://schemas.openxmlformats.org/officeDocument/2006/relationships/hyperlink" Target="mailto:mitch.baker@gmsalesco.com" TargetMode="External"/><Relationship Id="rId17" Type="http://schemas.openxmlformats.org/officeDocument/2006/relationships/hyperlink" Target="mailto:tholt@tulsawelds.com" TargetMode="External"/><Relationship Id="rId25" Type="http://schemas.openxmlformats.org/officeDocument/2006/relationships/hyperlink" Target="mailto:NortonG@cintas.com" TargetMode="External"/><Relationship Id="rId33" Type="http://schemas.openxmlformats.org/officeDocument/2006/relationships/printerSettings" Target="../printerSettings/printerSettings7.bin"/><Relationship Id="rId2" Type="http://schemas.openxmlformats.org/officeDocument/2006/relationships/hyperlink" Target="mailto:sales@maaok.com" TargetMode="External"/><Relationship Id="rId16" Type="http://schemas.openxmlformats.org/officeDocument/2006/relationships/hyperlink" Target="mailto:bhammons@redbudfilter.com" TargetMode="External"/><Relationship Id="rId20" Type="http://schemas.openxmlformats.org/officeDocument/2006/relationships/hyperlink" Target="mailto:tim@freedomrubber.com" TargetMode="External"/><Relationship Id="rId29" Type="http://schemas.openxmlformats.org/officeDocument/2006/relationships/hyperlink" Target="mailto:dwiggs@sotabrasives.com" TargetMode="External"/><Relationship Id="rId1" Type="http://schemas.openxmlformats.org/officeDocument/2006/relationships/hyperlink" Target="mailto:msoutherland@greenguard.com" TargetMode="External"/><Relationship Id="rId6" Type="http://schemas.openxmlformats.org/officeDocument/2006/relationships/hyperlink" Target="mailto:Rodolfo.Villarreal@dunagroup.com" TargetMode="External"/><Relationship Id="rId11" Type="http://schemas.openxmlformats.org/officeDocument/2006/relationships/hyperlink" Target="mailto:christina@admiralexpress.com" TargetMode="External"/><Relationship Id="rId24" Type="http://schemas.openxmlformats.org/officeDocument/2006/relationships/hyperlink" Target="mailto:GeorgeWalker@azzgalv.com" TargetMode="External"/><Relationship Id="rId32" Type="http://schemas.openxmlformats.org/officeDocument/2006/relationships/hyperlink" Target="mailto:larry.fuller@summittruckgroup.com" TargetMode="External"/><Relationship Id="rId5" Type="http://schemas.openxmlformats.org/officeDocument/2006/relationships/hyperlink" Target="mailto:harrisonmfg@sbcglobal.net" TargetMode="External"/><Relationship Id="rId15" Type="http://schemas.openxmlformats.org/officeDocument/2006/relationships/hyperlink" Target="mailto:mmiller@omnipackaging.com" TargetMode="External"/><Relationship Id="rId23" Type="http://schemas.openxmlformats.org/officeDocument/2006/relationships/hyperlink" Target="mailto:joe@c4industrial.com" TargetMode="External"/><Relationship Id="rId28" Type="http://schemas.openxmlformats.org/officeDocument/2006/relationships/hyperlink" Target="mailto:jake.carter@psscompanies.com" TargetMode="External"/><Relationship Id="rId36" Type="http://schemas.openxmlformats.org/officeDocument/2006/relationships/ctrlProp" Target="../ctrlProps/ctrlProp3.xml"/><Relationship Id="rId10" Type="http://schemas.openxmlformats.org/officeDocument/2006/relationships/hyperlink" Target="mailto:jake.carter@psscompanies.com" TargetMode="External"/><Relationship Id="rId19" Type="http://schemas.openxmlformats.org/officeDocument/2006/relationships/hyperlink" Target="mailto:rsweat@ur.com" TargetMode="External"/><Relationship Id="rId31" Type="http://schemas.openxmlformats.org/officeDocument/2006/relationships/hyperlink" Target="mailto:tulsadoorservices@gmail.com" TargetMode="External"/><Relationship Id="rId4" Type="http://schemas.openxmlformats.org/officeDocument/2006/relationships/hyperlink" Target="mailto:andi_horn@gosafe.com" TargetMode="External"/><Relationship Id="rId9" Type="http://schemas.openxmlformats.org/officeDocument/2006/relationships/hyperlink" Target="mailto:jcooper@americancrating.net" TargetMode="External"/><Relationship Id="rId14" Type="http://schemas.openxmlformats.org/officeDocument/2006/relationships/hyperlink" Target="mailto:sw4332@sherwin.com" TargetMode="External"/><Relationship Id="rId22" Type="http://schemas.openxmlformats.org/officeDocument/2006/relationships/hyperlink" Target="mailto:DBlong@canfieldjoseph.com" TargetMode="External"/><Relationship Id="rId27" Type="http://schemas.openxmlformats.org/officeDocument/2006/relationships/hyperlink" Target="mailto:plasticsupply@aol.com" TargetMode="External"/><Relationship Id="rId30" Type="http://schemas.openxmlformats.org/officeDocument/2006/relationships/hyperlink" Target="mailto:sales@tulsachain.com" TargetMode="External"/><Relationship Id="rId35" Type="http://schemas.openxmlformats.org/officeDocument/2006/relationships/vmlDrawing" Target="../drawings/vmlDrawing3.vml"/><Relationship Id="rId8" Type="http://schemas.openxmlformats.org/officeDocument/2006/relationships/hyperlink" Target="mailto:jason.rooks@midstat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550"/>
  <sheetViews>
    <sheetView workbookViewId="0">
      <selection activeCell="M2" sqref="M2:AB3"/>
    </sheetView>
  </sheetViews>
  <sheetFormatPr defaultRowHeight="12.5" outlineLevelCol="1" x14ac:dyDescent="0.25"/>
  <cols>
    <col min="1" max="1" width="2" bestFit="1" customWidth="1"/>
    <col min="2" max="2" width="11.453125" hidden="1" customWidth="1" outlineLevel="1"/>
    <col min="3" max="3" width="9.1796875" hidden="1" customWidth="1" outlineLevel="1"/>
    <col min="4" max="4" width="15.453125" hidden="1" customWidth="1" outlineLevel="1"/>
    <col min="5" max="5" width="14.1796875" style="11" hidden="1" customWidth="1" outlineLevel="1"/>
    <col min="6" max="6" width="10.26953125" hidden="1" customWidth="1" outlineLevel="1"/>
    <col min="7" max="7" width="15.81640625" hidden="1" customWidth="1" outlineLevel="1"/>
    <col min="8" max="8" width="12" hidden="1" customWidth="1" outlineLevel="1"/>
    <col min="9" max="9" width="10.1796875" hidden="1" customWidth="1" outlineLevel="1"/>
    <col min="10" max="10" width="12.54296875" hidden="1" customWidth="1" outlineLevel="1"/>
    <col min="11" max="11" width="9" hidden="1" customWidth="1" outlineLevel="1"/>
    <col min="12" max="12" width="3" customWidth="1" collapsed="1"/>
    <col min="13" max="13" width="16.7265625" bestFit="1" customWidth="1"/>
    <col min="14" max="14" width="18.453125" bestFit="1" customWidth="1"/>
    <col min="15" max="15" width="9.1796875" bestFit="1" customWidth="1"/>
    <col min="16" max="16" width="11" bestFit="1" customWidth="1"/>
    <col min="18" max="18" width="31.1796875" customWidth="1"/>
    <col min="22" max="22" width="10.26953125" bestFit="1" customWidth="1"/>
    <col min="23" max="23" width="7.26953125" bestFit="1" customWidth="1"/>
    <col min="24" max="25" width="3.1796875" customWidth="1"/>
    <col min="26" max="26" width="18.453125" bestFit="1" customWidth="1"/>
    <col min="27" max="27" width="3" bestFit="1" customWidth="1"/>
    <col min="28" max="28" width="4.54296875" bestFit="1" customWidth="1"/>
  </cols>
  <sheetData>
    <row r="1" spans="1:28" ht="13" x14ac:dyDescent="0.3">
      <c r="A1" s="8" t="s">
        <v>3480</v>
      </c>
      <c r="B1" s="155" t="s">
        <v>3481</v>
      </c>
      <c r="C1" s="155" t="s">
        <v>3482</v>
      </c>
      <c r="D1" s="155" t="s">
        <v>3483</v>
      </c>
      <c r="E1" s="160" t="s">
        <v>3484</v>
      </c>
      <c r="F1" s="155" t="s">
        <v>3485</v>
      </c>
      <c r="G1" s="155" t="s">
        <v>3487</v>
      </c>
      <c r="H1" s="155" t="s">
        <v>3486</v>
      </c>
      <c r="I1" s="155" t="s">
        <v>29</v>
      </c>
      <c r="J1" s="155" t="s">
        <v>3488</v>
      </c>
      <c r="K1" s="155" t="s">
        <v>3489</v>
      </c>
      <c r="L1" s="8"/>
      <c r="M1" s="9" t="s">
        <v>200</v>
      </c>
      <c r="N1" s="9" t="s">
        <v>2256</v>
      </c>
      <c r="O1" s="9" t="s">
        <v>1</v>
      </c>
      <c r="P1" s="9" t="s">
        <v>197</v>
      </c>
      <c r="Q1" s="9" t="s">
        <v>202</v>
      </c>
      <c r="R1" s="9" t="s">
        <v>28</v>
      </c>
      <c r="S1" s="9" t="s">
        <v>199</v>
      </c>
      <c r="T1" s="9" t="s">
        <v>198</v>
      </c>
      <c r="U1" s="9" t="s">
        <v>2</v>
      </c>
      <c r="V1" s="10" t="s">
        <v>203</v>
      </c>
      <c r="W1" s="10" t="s">
        <v>26</v>
      </c>
      <c r="Z1" s="9" t="s">
        <v>2256</v>
      </c>
      <c r="AA1" s="9"/>
      <c r="AB1" s="9" t="s">
        <v>202</v>
      </c>
    </row>
    <row r="2" spans="1:28" x14ac:dyDescent="0.25">
      <c r="B2" t="str">
        <f t="shared" ref="B2:B65" si="0">IF(P2=0,"",P2)</f>
        <v>322-11</v>
      </c>
      <c r="C2" s="11">
        <f>IF('Purchase Order'!$O$6="","",'Purchase Order'!$O$6)</f>
        <v>44566</v>
      </c>
      <c r="D2" t="str">
        <f>IF(M2="","",VLOOKUP(M2,'Vendor Update'!P:Q,2,FALSE))</f>
        <v>V000584</v>
      </c>
      <c r="E2" s="11">
        <f>IF(C2="","",C2+2)</f>
        <v>44568</v>
      </c>
      <c r="F2" t="str">
        <f>IF(AB2="","",CONCATENATE("*"&amp;AB2))</f>
        <v>*170</v>
      </c>
      <c r="G2" t="str">
        <f>IF(R2=0,"",R2)</f>
        <v>1" Ring Gap-A Let - 316SS</v>
      </c>
      <c r="H2" t="str">
        <f>IF(P2="","",IF(LEFT(P2,4)="115-","0000100",IF(LEFT(P2,4)="215-","0000200",IF(LEFT(P2,4)="315-","0000300",IF(LEFT(P2,4)="415-","0000400",IF(LEFT(P2,4)="515-","0000500",IF(LEFT(P2,4)="615-","0000600",IF(LEFT(P2,4)="715-","0000800",IF(LEFT(P2,4)="915-","0000900",CONCATENATE("000"&amp;(LEFT(P2,4))))))))))))</f>
        <v>000322-</v>
      </c>
      <c r="I2" t="str">
        <f>IF(Q2="","",CONCATENATE("0000"&amp;Q2))</f>
        <v>000090170</v>
      </c>
      <c r="J2">
        <f>IF(S2=0,"",S2)</f>
        <v>15</v>
      </c>
      <c r="K2" s="158">
        <f>IF(T2="","",(T2+(T2*'Purchase Order'!$B$2875)))</f>
        <v>39.874875000000003</v>
      </c>
      <c r="M2" t="str">
        <f>'Purchase Order'!$B$454</f>
        <v>Tulsa Gas &amp; Gear</v>
      </c>
      <c r="N2" s="14" t="str">
        <f>'Purchase Order'!$P$2</f>
        <v>Fabrication Shop</v>
      </c>
      <c r="O2" s="11">
        <f>'Purchase Order'!$O$6</f>
        <v>44566</v>
      </c>
      <c r="P2" t="str">
        <f>'Purchase Order'!$P$6</f>
        <v>322-11</v>
      </c>
      <c r="Q2" t="str">
        <f>IF(AB2=0,"",AA2&amp;AB2)</f>
        <v>90170</v>
      </c>
      <c r="R2" t="str">
        <f>'Purchase Order'!D474</f>
        <v>1" Ring Gap-A Let - 316SS</v>
      </c>
      <c r="S2">
        <f>'Purchase Order'!C474</f>
        <v>15</v>
      </c>
      <c r="T2" s="12">
        <f>'Purchase Order'!M474</f>
        <v>37.5</v>
      </c>
      <c r="U2" s="12" t="str">
        <f>'Purchase Order'!N474</f>
        <v>25 pk.</v>
      </c>
      <c r="V2" s="13">
        <f>'Purchase Order'!P474</f>
        <v>562.5</v>
      </c>
      <c r="W2" s="159">
        <f>IF(S2="","",'Purchase Order'!$B$2875)</f>
        <v>6.3329999999999997E-2</v>
      </c>
      <c r="Z2" s="8" t="str">
        <f>'Purchase Order'!$P$2</f>
        <v>Fabrication Shop</v>
      </c>
      <c r="AA2" s="8">
        <f>IF('Purchase Order'!$P$2=0,"",LOOKUP(Z2,'Purchase Order'!$S$3:$S$9,'Purchase Order'!$T$3:$T$9))</f>
        <v>90</v>
      </c>
      <c r="AB2">
        <f>'Purchase Order'!A474</f>
        <v>170</v>
      </c>
    </row>
    <row r="3" spans="1:28" x14ac:dyDescent="0.25">
      <c r="B3" s="178" t="str">
        <f t="shared" si="0"/>
        <v>322-11</v>
      </c>
      <c r="C3" s="11">
        <f>IF(O3="","",'Purchase Order'!$O$6)</f>
        <v>44566</v>
      </c>
      <c r="D3" s="209" t="str">
        <f>IF(M3="","",VLOOKUP(M3,'Vendor Update'!P:Q,2,FALSE))</f>
        <v>V000584</v>
      </c>
      <c r="E3" s="11">
        <f t="shared" ref="E3:E66" si="1">IF(C3="","",C3+2)</f>
        <v>44568</v>
      </c>
      <c r="F3" t="str">
        <f t="shared" ref="F3:F66" si="2">IF(AB3="","",CONCATENATE("*"&amp;AB3))</f>
        <v>*170</v>
      </c>
      <c r="G3" t="str">
        <f t="shared" ref="G3:G66" si="3">IF(R3=0,"",R3)</f>
        <v>3/4" Ring Gap-A Let - 316SS</v>
      </c>
      <c r="H3" s="241" t="str">
        <f t="shared" ref="H3:H66" si="4">IF(P3="","",IF(LEFT(P3,4)="115-","0000100",IF(LEFT(P3,4)="215-","0000200",IF(LEFT(P3,4)="315-","0000300",IF(LEFT(P3,4)="415-","0000400",IF(LEFT(P3,4)="515-","0000500",IF(LEFT(P3,4)="615-","0000600",IF(LEFT(P3,4)="715-","0000800",IF(LEFT(P3,4)="915-","0000900",CONCATENATE("000"&amp;(LEFT(P3,4))))))))))))</f>
        <v>000322-</v>
      </c>
      <c r="I3" t="str">
        <f t="shared" ref="I3:I66" si="5">IF(Q3="","",CONCATENATE("0000"&amp;Q3))</f>
        <v>000090170</v>
      </c>
      <c r="J3">
        <f t="shared" ref="J3:J66" si="6">IF(S3=0,"",S3)</f>
        <v>15</v>
      </c>
      <c r="K3" s="158">
        <f>IF(T3="","",(T3+(T3*'Purchase Order'!$B$2875)))</f>
        <v>39.874875000000003</v>
      </c>
      <c r="M3" s="178" t="str">
        <f>IF('Purchase Order'!C475="","",'Purchase Order'!$B$454)</f>
        <v>Tulsa Gas &amp; Gear</v>
      </c>
      <c r="N3" s="14" t="str">
        <f>IF('Purchase Order'!C475="","",'Purchase Order'!$P$2)</f>
        <v>Fabrication Shop</v>
      </c>
      <c r="O3" s="11">
        <f>IF('Purchase Order'!C475="","",'Purchase Order'!$O$6)</f>
        <v>44566</v>
      </c>
      <c r="P3" s="178" t="str">
        <f>IF('Purchase Order'!C475="","",'Purchase Order'!$P$6)</f>
        <v>322-11</v>
      </c>
      <c r="Q3" s="211" t="str">
        <f t="shared" ref="Q3:Q67" si="7">IF(AB3=0,"",AA3&amp;AB3)</f>
        <v>90170</v>
      </c>
      <c r="R3" s="178" t="str">
        <f>IF('Purchase Order'!C475="","",'Purchase Order'!D475)</f>
        <v>3/4" Ring Gap-A Let - 316SS</v>
      </c>
      <c r="S3" s="178">
        <f>IF('Purchase Order'!C475=0,"",'Purchase Order'!C475)</f>
        <v>15</v>
      </c>
      <c r="T3" s="12">
        <f>IF('Purchase Order'!C475=0,"",'Purchase Order'!M475)</f>
        <v>37.5</v>
      </c>
      <c r="U3" s="12" t="str">
        <f>IF('Purchase Order'!C475=0,"",'Purchase Order'!N475)</f>
        <v>25 pk.</v>
      </c>
      <c r="V3" s="13">
        <f>'Purchase Order'!P475</f>
        <v>562.5</v>
      </c>
      <c r="W3" s="159">
        <f>IF(S3="","",'Purchase Order'!$B$2875)</f>
        <v>6.3329999999999997E-2</v>
      </c>
      <c r="X3" s="178"/>
      <c r="Y3" s="178"/>
      <c r="Z3" s="8" t="str">
        <f>IF('Purchase Order'!C475="","",'Purchase Order'!$P$2)</f>
        <v>Fabrication Shop</v>
      </c>
      <c r="AA3" s="8">
        <f>IF(Z3="","",LOOKUP(Z3,'Purchase Order'!$S$3:$S$9,'Purchase Order'!$T$3:$T$9))</f>
        <v>90</v>
      </c>
      <c r="AB3" s="178">
        <f>IF('Purchase Order'!C475=0,"",'Purchase Order'!A475)</f>
        <v>170</v>
      </c>
    </row>
    <row r="4" spans="1:28" x14ac:dyDescent="0.25">
      <c r="B4" s="178" t="str">
        <f t="shared" si="0"/>
        <v/>
      </c>
      <c r="C4" s="11" t="str">
        <f>IF(O4="","",'Purchase Order'!$O$6)</f>
        <v/>
      </c>
      <c r="D4" s="209" t="str">
        <f>IF(M4="","",VLOOKUP(M4,'Vendor Update'!P:Q,2,FALSE))</f>
        <v/>
      </c>
      <c r="E4" s="11" t="str">
        <f t="shared" si="1"/>
        <v/>
      </c>
      <c r="F4" t="str">
        <f t="shared" si="2"/>
        <v/>
      </c>
      <c r="G4" t="str">
        <f t="shared" si="3"/>
        <v/>
      </c>
      <c r="H4" s="241" t="str">
        <f t="shared" si="4"/>
        <v/>
      </c>
      <c r="I4" t="str">
        <f t="shared" si="5"/>
        <v/>
      </c>
      <c r="J4" t="str">
        <f t="shared" si="6"/>
        <v/>
      </c>
      <c r="K4" s="158" t="str">
        <f>IF(T4="","",(T4+(T4*'Purchase Order'!$B$2875)))</f>
        <v/>
      </c>
      <c r="M4" s="178" t="str">
        <f>IF('Purchase Order'!C476="","",'Purchase Order'!$B$454)</f>
        <v/>
      </c>
      <c r="N4" s="14" t="str">
        <f>IF('Purchase Order'!C476="","",'Purchase Order'!$P$2)</f>
        <v/>
      </c>
      <c r="O4" s="11" t="str">
        <f>IF('Purchase Order'!C476="","",'Purchase Order'!$O$6)</f>
        <v/>
      </c>
      <c r="P4" s="178" t="str">
        <f>IF('Purchase Order'!C476="","",'Purchase Order'!$P$6)</f>
        <v/>
      </c>
      <c r="Q4" s="178" t="str">
        <f t="shared" si="7"/>
        <v/>
      </c>
      <c r="R4" s="178" t="str">
        <f>IF('Purchase Order'!C476="","",'Purchase Order'!D476)</f>
        <v/>
      </c>
      <c r="S4" s="178" t="str">
        <f>IF('Purchase Order'!C476=0,"",'Purchase Order'!C476)</f>
        <v/>
      </c>
      <c r="T4" s="12" t="str">
        <f>IF('Purchase Order'!C476=0,"",'Purchase Order'!M476)</f>
        <v/>
      </c>
      <c r="U4" s="12" t="str">
        <f>IF('Purchase Order'!C476=0,"",'Purchase Order'!N476)</f>
        <v/>
      </c>
      <c r="V4" s="13" t="str">
        <f>'Purchase Order'!P476</f>
        <v/>
      </c>
      <c r="W4" s="159" t="str">
        <f>IF(S4="","",'Purchase Order'!$B$2875)</f>
        <v/>
      </c>
      <c r="X4" s="178"/>
      <c r="Y4" s="178"/>
      <c r="Z4" s="8" t="str">
        <f>IF('Purchase Order'!C476="","",'Purchase Order'!$P$2)</f>
        <v/>
      </c>
      <c r="AA4" s="8" t="str">
        <f>IF(Z4="","",LOOKUP(Z4,'Purchase Order'!$S$3:$S$9,'Purchase Order'!$T$3:$T$9))</f>
        <v/>
      </c>
      <c r="AB4" s="178" t="str">
        <f>IF('Purchase Order'!C476=0,"",'Purchase Order'!A476)</f>
        <v/>
      </c>
    </row>
    <row r="5" spans="1:28" x14ac:dyDescent="0.25">
      <c r="B5" s="178" t="str">
        <f t="shared" si="0"/>
        <v/>
      </c>
      <c r="C5" s="11" t="str">
        <f>IF(O5="","",'Purchase Order'!$O$6)</f>
        <v/>
      </c>
      <c r="D5" s="209" t="str">
        <f>IF(M5="","",VLOOKUP(M5,'Vendor Update'!P:Q,2,FALSE))</f>
        <v/>
      </c>
      <c r="E5" s="11" t="str">
        <f t="shared" si="1"/>
        <v/>
      </c>
      <c r="F5" t="str">
        <f t="shared" si="2"/>
        <v/>
      </c>
      <c r="G5" t="str">
        <f t="shared" si="3"/>
        <v/>
      </c>
      <c r="H5" s="241" t="str">
        <f t="shared" si="4"/>
        <v/>
      </c>
      <c r="I5" t="str">
        <f t="shared" si="5"/>
        <v/>
      </c>
      <c r="J5" t="str">
        <f t="shared" si="6"/>
        <v/>
      </c>
      <c r="K5" s="158" t="str">
        <f>IF(T5="","",(T5+(T5*'Purchase Order'!$B$2875)))</f>
        <v/>
      </c>
      <c r="M5" s="178" t="str">
        <f>IF('Purchase Order'!C477="","",'Purchase Order'!$B$454)</f>
        <v/>
      </c>
      <c r="N5" s="14" t="str">
        <f>IF('Purchase Order'!C477="","",'Purchase Order'!$P$2)</f>
        <v/>
      </c>
      <c r="O5" s="11" t="str">
        <f>IF('Purchase Order'!C477="","",'Purchase Order'!$O$6)</f>
        <v/>
      </c>
      <c r="P5" s="178" t="str">
        <f>IF('Purchase Order'!C477="","",'Purchase Order'!$P$6)</f>
        <v/>
      </c>
      <c r="Q5" s="178" t="str">
        <f t="shared" si="7"/>
        <v/>
      </c>
      <c r="R5" s="178" t="str">
        <f>IF('Purchase Order'!C477="","",'Purchase Order'!D477)</f>
        <v/>
      </c>
      <c r="S5" s="178" t="str">
        <f>IF('Purchase Order'!C477=0,"",'Purchase Order'!C477)</f>
        <v/>
      </c>
      <c r="T5" s="12" t="str">
        <f>IF('Purchase Order'!C477=0,"",'Purchase Order'!M477)</f>
        <v/>
      </c>
      <c r="U5" s="12" t="str">
        <f>IF('Purchase Order'!C477=0,"",'Purchase Order'!N477)</f>
        <v/>
      </c>
      <c r="V5" s="13" t="str">
        <f>'Purchase Order'!P477</f>
        <v/>
      </c>
      <c r="W5" s="159" t="str">
        <f>IF(S5="","",'Purchase Order'!$B$2875)</f>
        <v/>
      </c>
      <c r="X5" s="178"/>
      <c r="Y5" s="178"/>
      <c r="Z5" s="8" t="str">
        <f>IF('Purchase Order'!C477="","",'Purchase Order'!$P$2)</f>
        <v/>
      </c>
      <c r="AA5" s="8" t="str">
        <f>IF(Z5="","",LOOKUP(Z5,'Purchase Order'!$S$3:$S$9,'Purchase Order'!$T$3:$T$9))</f>
        <v/>
      </c>
      <c r="AB5" s="178" t="str">
        <f>IF('Purchase Order'!C477=0,"",'Purchase Order'!A477)</f>
        <v/>
      </c>
    </row>
    <row r="6" spans="1:28" x14ac:dyDescent="0.25">
      <c r="B6" s="178" t="str">
        <f t="shared" si="0"/>
        <v/>
      </c>
      <c r="C6" s="11" t="str">
        <f>IF(O6="","",'Purchase Order'!$O$6)</f>
        <v/>
      </c>
      <c r="D6" s="209" t="str">
        <f>IF(M6="","",VLOOKUP(M6,'Vendor Update'!P:Q,2,FALSE))</f>
        <v/>
      </c>
      <c r="E6" s="11" t="str">
        <f t="shared" si="1"/>
        <v/>
      </c>
      <c r="F6" t="str">
        <f t="shared" si="2"/>
        <v/>
      </c>
      <c r="G6" t="str">
        <f t="shared" si="3"/>
        <v/>
      </c>
      <c r="H6" s="241" t="str">
        <f t="shared" si="4"/>
        <v/>
      </c>
      <c r="I6" t="str">
        <f t="shared" si="5"/>
        <v/>
      </c>
      <c r="J6" t="str">
        <f t="shared" si="6"/>
        <v/>
      </c>
      <c r="K6" s="158" t="str">
        <f>IF(T6="","",(T6+(T6*'Purchase Order'!$B$2875)))</f>
        <v/>
      </c>
      <c r="M6" s="178" t="str">
        <f>IF('Purchase Order'!C478="","",'Purchase Order'!$B$454)</f>
        <v/>
      </c>
      <c r="N6" s="14" t="str">
        <f>IF('Purchase Order'!C478="","",'Purchase Order'!$P$2)</f>
        <v/>
      </c>
      <c r="O6" s="11" t="str">
        <f>IF('Purchase Order'!C478="","",'Purchase Order'!$O$6)</f>
        <v/>
      </c>
      <c r="P6" s="178" t="str">
        <f>IF('Purchase Order'!C478="","",'Purchase Order'!$P$6)</f>
        <v/>
      </c>
      <c r="Q6" s="178" t="str">
        <f t="shared" si="7"/>
        <v/>
      </c>
      <c r="R6" s="178" t="str">
        <f>IF('Purchase Order'!C478="","",'Purchase Order'!D478)</f>
        <v/>
      </c>
      <c r="S6" s="178" t="str">
        <f>IF('Purchase Order'!C478=0,"",'Purchase Order'!C478)</f>
        <v/>
      </c>
      <c r="T6" s="12" t="str">
        <f>IF('Purchase Order'!C478=0,"",'Purchase Order'!M478)</f>
        <v/>
      </c>
      <c r="U6" s="12" t="str">
        <f>IF('Purchase Order'!C478=0,"",'Purchase Order'!N478)</f>
        <v/>
      </c>
      <c r="V6" s="13" t="str">
        <f>'Purchase Order'!P478</f>
        <v/>
      </c>
      <c r="W6" s="159" t="str">
        <f>IF(S6="","",'Purchase Order'!$B$2875)</f>
        <v/>
      </c>
      <c r="X6" s="178"/>
      <c r="Y6" s="178"/>
      <c r="Z6" s="8" t="str">
        <f>IF('Purchase Order'!C478="","",'Purchase Order'!$P$2)</f>
        <v/>
      </c>
      <c r="AA6" s="8" t="str">
        <f>IF(Z6="","",LOOKUP(Z6,'Purchase Order'!$S$3:$S$9,'Purchase Order'!$T$3:$T$9))</f>
        <v/>
      </c>
      <c r="AB6" s="178" t="str">
        <f>IF('Purchase Order'!C478=0,"",'Purchase Order'!A478)</f>
        <v/>
      </c>
    </row>
    <row r="7" spans="1:28" x14ac:dyDescent="0.25">
      <c r="B7" s="178" t="str">
        <f t="shared" si="0"/>
        <v/>
      </c>
      <c r="C7" s="11" t="str">
        <f>IF(O7="","",'Purchase Order'!$O$6)</f>
        <v/>
      </c>
      <c r="D7" s="209" t="str">
        <f>IF(M7="","",VLOOKUP(M7,'Vendor Update'!P:Q,2,FALSE))</f>
        <v/>
      </c>
      <c r="E7" s="11" t="str">
        <f t="shared" si="1"/>
        <v/>
      </c>
      <c r="F7" t="str">
        <f t="shared" si="2"/>
        <v/>
      </c>
      <c r="G7" t="str">
        <f t="shared" si="3"/>
        <v/>
      </c>
      <c r="H7" s="241" t="str">
        <f t="shared" si="4"/>
        <v/>
      </c>
      <c r="I7" t="str">
        <f t="shared" si="5"/>
        <v/>
      </c>
      <c r="J7" t="str">
        <f t="shared" si="6"/>
        <v/>
      </c>
      <c r="K7" s="158" t="str">
        <f>IF(T7="","",(T7+(T7*'Purchase Order'!$B$2875)))</f>
        <v/>
      </c>
      <c r="M7" s="178" t="str">
        <f>IF('Purchase Order'!C479="","",'Purchase Order'!$B$454)</f>
        <v/>
      </c>
      <c r="N7" s="14" t="str">
        <f>IF('Purchase Order'!C479="","",'Purchase Order'!$P$2)</f>
        <v/>
      </c>
      <c r="O7" s="11" t="str">
        <f>IF('Purchase Order'!C479="","",'Purchase Order'!$O$6)</f>
        <v/>
      </c>
      <c r="P7" s="178" t="str">
        <f>IF('Purchase Order'!C479="","",'Purchase Order'!$P$6)</f>
        <v/>
      </c>
      <c r="Q7" s="178" t="str">
        <f t="shared" si="7"/>
        <v/>
      </c>
      <c r="R7" s="178" t="str">
        <f>IF('Purchase Order'!C479="","",'Purchase Order'!D479)</f>
        <v/>
      </c>
      <c r="S7" s="178" t="str">
        <f>IF('Purchase Order'!C479=0,"",'Purchase Order'!C479)</f>
        <v/>
      </c>
      <c r="T7" s="12" t="str">
        <f>IF('Purchase Order'!C479=0,"",'Purchase Order'!M479)</f>
        <v/>
      </c>
      <c r="U7" s="12" t="str">
        <f>IF('Purchase Order'!C479=0,"",'Purchase Order'!N479)</f>
        <v/>
      </c>
      <c r="V7" s="13" t="str">
        <f>'Purchase Order'!P479</f>
        <v/>
      </c>
      <c r="W7" s="159" t="str">
        <f>IF(S7="","",'Purchase Order'!$B$2875)</f>
        <v/>
      </c>
      <c r="X7" s="178"/>
      <c r="Y7" s="178"/>
      <c r="Z7" s="8" t="str">
        <f>IF('Purchase Order'!C479="","",'Purchase Order'!$P$2)</f>
        <v/>
      </c>
      <c r="AA7" s="8" t="str">
        <f>IF(Z7="","",LOOKUP(Z7,'Purchase Order'!$S$3:$S$9,'Purchase Order'!$T$3:$T$9))</f>
        <v/>
      </c>
      <c r="AB7" s="178" t="str">
        <f>IF('Purchase Order'!C479=0,"",'Purchase Order'!A479)</f>
        <v/>
      </c>
    </row>
    <row r="8" spans="1:28" x14ac:dyDescent="0.25">
      <c r="B8" s="178" t="str">
        <f t="shared" si="0"/>
        <v/>
      </c>
      <c r="C8" s="11" t="str">
        <f>IF(O8="","",'Purchase Order'!$O$6)</f>
        <v/>
      </c>
      <c r="D8" s="209" t="str">
        <f>IF(M8="","",VLOOKUP(M8,'Vendor Update'!P:Q,2,FALSE))</f>
        <v/>
      </c>
      <c r="E8" s="11" t="str">
        <f t="shared" si="1"/>
        <v/>
      </c>
      <c r="F8" t="str">
        <f t="shared" si="2"/>
        <v/>
      </c>
      <c r="G8" t="str">
        <f t="shared" si="3"/>
        <v/>
      </c>
      <c r="H8" s="241" t="str">
        <f t="shared" si="4"/>
        <v/>
      </c>
      <c r="I8" t="str">
        <f t="shared" si="5"/>
        <v/>
      </c>
      <c r="J8" t="str">
        <f t="shared" si="6"/>
        <v/>
      </c>
      <c r="K8" s="158" t="str">
        <f>IF(T8="","",(T8+(T8*'Purchase Order'!$B$2875)))</f>
        <v/>
      </c>
      <c r="M8" s="178" t="str">
        <f>IF('Purchase Order'!C480="","",'Purchase Order'!$B$454)</f>
        <v/>
      </c>
      <c r="N8" s="14" t="str">
        <f>IF('Purchase Order'!C480="","",'Purchase Order'!$P$2)</f>
        <v/>
      </c>
      <c r="O8" s="11" t="str">
        <f>IF('Purchase Order'!C480="","",'Purchase Order'!$O$6)</f>
        <v/>
      </c>
      <c r="P8" s="178" t="str">
        <f>IF('Purchase Order'!C480="","",'Purchase Order'!$P$6)</f>
        <v/>
      </c>
      <c r="Q8" s="178" t="str">
        <f t="shared" si="7"/>
        <v/>
      </c>
      <c r="R8" s="178" t="str">
        <f>IF('Purchase Order'!C480="","",'Purchase Order'!D480)</f>
        <v/>
      </c>
      <c r="S8" s="178" t="str">
        <f>IF('Purchase Order'!C480=0,"",'Purchase Order'!C480)</f>
        <v/>
      </c>
      <c r="T8" s="12" t="str">
        <f>IF('Purchase Order'!C480=0,"",'Purchase Order'!M480)</f>
        <v/>
      </c>
      <c r="U8" s="12" t="str">
        <f>IF('Purchase Order'!C480=0,"",'Purchase Order'!N480)</f>
        <v/>
      </c>
      <c r="V8" s="13" t="str">
        <f>'Purchase Order'!P480</f>
        <v/>
      </c>
      <c r="W8" s="159" t="str">
        <f>IF(S8="","",'Purchase Order'!$B$2875)</f>
        <v/>
      </c>
      <c r="X8" s="178"/>
      <c r="Y8" s="178"/>
      <c r="Z8" s="8" t="str">
        <f>IF('Purchase Order'!C480="","",'Purchase Order'!$P$2)</f>
        <v/>
      </c>
      <c r="AA8" s="8" t="str">
        <f>IF(Z8="","",LOOKUP(Z8,'Purchase Order'!$S$3:$S$9,'Purchase Order'!$T$3:$T$9))</f>
        <v/>
      </c>
      <c r="AB8" s="178" t="str">
        <f>IF('Purchase Order'!C480=0,"",'Purchase Order'!A480)</f>
        <v/>
      </c>
    </row>
    <row r="9" spans="1:28" x14ac:dyDescent="0.25">
      <c r="B9" s="178" t="str">
        <f t="shared" si="0"/>
        <v/>
      </c>
      <c r="C9" s="11" t="str">
        <f>IF(O9="","",'Purchase Order'!$O$6)</f>
        <v/>
      </c>
      <c r="D9" s="209" t="str">
        <f>IF(M9="","",VLOOKUP(M9,'Vendor Update'!P:Q,2,FALSE))</f>
        <v/>
      </c>
      <c r="E9" s="11" t="str">
        <f t="shared" si="1"/>
        <v/>
      </c>
      <c r="F9" t="str">
        <f t="shared" si="2"/>
        <v/>
      </c>
      <c r="G9" t="str">
        <f t="shared" si="3"/>
        <v/>
      </c>
      <c r="H9" s="241" t="str">
        <f t="shared" si="4"/>
        <v/>
      </c>
      <c r="I9" t="str">
        <f t="shared" si="5"/>
        <v/>
      </c>
      <c r="J9" t="str">
        <f t="shared" si="6"/>
        <v/>
      </c>
      <c r="K9" s="158" t="str">
        <f>IF(T9="","",(T9+(T9*'Purchase Order'!$B$2875)))</f>
        <v/>
      </c>
      <c r="M9" s="178" t="str">
        <f>IF('Purchase Order'!C481="","",'Purchase Order'!$B$454)</f>
        <v/>
      </c>
      <c r="N9" s="14" t="str">
        <f>IF('Purchase Order'!C481="","",'Purchase Order'!$P$2)</f>
        <v/>
      </c>
      <c r="O9" s="11" t="str">
        <f>IF('Purchase Order'!C481="","",'Purchase Order'!$O$6)</f>
        <v/>
      </c>
      <c r="P9" s="178" t="str">
        <f>IF('Purchase Order'!C481="","",'Purchase Order'!$P$6)</f>
        <v/>
      </c>
      <c r="Q9" s="178" t="str">
        <f t="shared" si="7"/>
        <v/>
      </c>
      <c r="R9" s="178" t="str">
        <f>IF('Purchase Order'!C481="","",'Purchase Order'!D481)</f>
        <v/>
      </c>
      <c r="S9" s="178" t="str">
        <f>IF('Purchase Order'!C481=0,"",'Purchase Order'!C481)</f>
        <v/>
      </c>
      <c r="T9" s="12" t="str">
        <f>IF('Purchase Order'!C481=0,"",'Purchase Order'!M481)</f>
        <v/>
      </c>
      <c r="U9" s="12" t="str">
        <f>IF('Purchase Order'!C481=0,"",'Purchase Order'!N481)</f>
        <v/>
      </c>
      <c r="V9" s="13" t="str">
        <f>'Purchase Order'!P481</f>
        <v/>
      </c>
      <c r="W9" s="159" t="str">
        <f>IF(S9="","",'Purchase Order'!$B$2875)</f>
        <v/>
      </c>
      <c r="X9" s="178"/>
      <c r="Y9" s="178"/>
      <c r="Z9" s="8" t="str">
        <f>IF('Purchase Order'!C481="","",'Purchase Order'!$P$2)</f>
        <v/>
      </c>
      <c r="AA9" s="8" t="str">
        <f>IF(Z9="","",LOOKUP(Z9,'Purchase Order'!$S$3:$S$9,'Purchase Order'!$T$3:$T$9))</f>
        <v/>
      </c>
      <c r="AB9" s="178" t="str">
        <f>IF('Purchase Order'!C481=0,"",'Purchase Order'!A481)</f>
        <v/>
      </c>
    </row>
    <row r="10" spans="1:28" x14ac:dyDescent="0.25">
      <c r="B10" s="178" t="str">
        <f t="shared" si="0"/>
        <v/>
      </c>
      <c r="C10" s="11" t="str">
        <f>IF(O10="","",'Purchase Order'!$O$6)</f>
        <v/>
      </c>
      <c r="D10" s="209" t="str">
        <f>IF(M10="","",VLOOKUP(M10,'Vendor Update'!P:Q,2,FALSE))</f>
        <v/>
      </c>
      <c r="E10" s="11" t="str">
        <f t="shared" si="1"/>
        <v/>
      </c>
      <c r="F10" t="str">
        <f t="shared" si="2"/>
        <v/>
      </c>
      <c r="G10" t="str">
        <f t="shared" si="3"/>
        <v/>
      </c>
      <c r="H10" s="241" t="str">
        <f t="shared" si="4"/>
        <v/>
      </c>
      <c r="I10" t="str">
        <f t="shared" si="5"/>
        <v/>
      </c>
      <c r="J10" t="str">
        <f t="shared" si="6"/>
        <v/>
      </c>
      <c r="K10" s="158" t="str">
        <f>IF(T10="","",(T10+(T10*'Purchase Order'!$B$2875)))</f>
        <v/>
      </c>
      <c r="M10" s="178" t="str">
        <f>IF('Purchase Order'!C482="","",'Purchase Order'!$B$454)</f>
        <v/>
      </c>
      <c r="N10" s="14" t="str">
        <f>IF('Purchase Order'!C482="","",'Purchase Order'!$P$2)</f>
        <v/>
      </c>
      <c r="O10" s="11" t="str">
        <f>IF('Purchase Order'!C482="","",'Purchase Order'!$O$6)</f>
        <v/>
      </c>
      <c r="P10" s="178" t="str">
        <f>IF('Purchase Order'!C482="","",'Purchase Order'!$P$6)</f>
        <v/>
      </c>
      <c r="Q10" s="178" t="str">
        <f t="shared" si="7"/>
        <v/>
      </c>
      <c r="R10" s="178" t="str">
        <f>IF('Purchase Order'!C482="","",'Purchase Order'!D482)</f>
        <v/>
      </c>
      <c r="S10" s="178" t="str">
        <f>IF('Purchase Order'!C482=0,"",'Purchase Order'!C482)</f>
        <v/>
      </c>
      <c r="T10" s="12" t="str">
        <f>IF('Purchase Order'!C482=0,"",'Purchase Order'!M482)</f>
        <v/>
      </c>
      <c r="U10" s="12" t="str">
        <f>IF('Purchase Order'!C482=0,"",'Purchase Order'!N482)</f>
        <v/>
      </c>
      <c r="V10" s="13" t="str">
        <f>'Purchase Order'!P482</f>
        <v/>
      </c>
      <c r="W10" s="159" t="str">
        <f>IF(S10="","",'Purchase Order'!$B$2875)</f>
        <v/>
      </c>
      <c r="X10" s="178"/>
      <c r="Y10" s="178"/>
      <c r="Z10" s="8" t="str">
        <f>IF('Purchase Order'!C482="","",'Purchase Order'!$P$2)</f>
        <v/>
      </c>
      <c r="AA10" s="8" t="str">
        <f>IF(Z10="","",LOOKUP(Z10,'Purchase Order'!$S$3:$S$9,'Purchase Order'!$T$3:$T$9))</f>
        <v/>
      </c>
      <c r="AB10" s="178" t="str">
        <f>IF('Purchase Order'!C482=0,"",'Purchase Order'!A482)</f>
        <v/>
      </c>
    </row>
    <row r="11" spans="1:28" x14ac:dyDescent="0.25">
      <c r="B11" s="178" t="str">
        <f t="shared" si="0"/>
        <v/>
      </c>
      <c r="C11" s="11" t="str">
        <f>IF(O11="","",'Purchase Order'!$O$6)</f>
        <v/>
      </c>
      <c r="D11" s="209" t="str">
        <f>IF(M11="","",VLOOKUP(M11,'Vendor Update'!P:Q,2,FALSE))</f>
        <v/>
      </c>
      <c r="E11" s="11" t="str">
        <f t="shared" si="1"/>
        <v/>
      </c>
      <c r="F11" t="str">
        <f t="shared" si="2"/>
        <v/>
      </c>
      <c r="G11" t="str">
        <f t="shared" si="3"/>
        <v/>
      </c>
      <c r="H11" s="241" t="str">
        <f t="shared" si="4"/>
        <v/>
      </c>
      <c r="I11" t="str">
        <f t="shared" si="5"/>
        <v/>
      </c>
      <c r="J11" t="str">
        <f t="shared" si="6"/>
        <v/>
      </c>
      <c r="K11" s="158" t="str">
        <f>IF(T11="","",(T11+(T11*'Purchase Order'!$B$2875)))</f>
        <v/>
      </c>
      <c r="M11" s="178" t="str">
        <f>IF('Purchase Order'!C483="","",'Purchase Order'!$B$454)</f>
        <v/>
      </c>
      <c r="N11" s="14" t="str">
        <f>IF('Purchase Order'!C483="","",'Purchase Order'!$P$2)</f>
        <v/>
      </c>
      <c r="O11" s="11" t="str">
        <f>IF('Purchase Order'!C483="","",'Purchase Order'!$O$6)</f>
        <v/>
      </c>
      <c r="P11" s="178" t="str">
        <f>IF('Purchase Order'!C483="","",'Purchase Order'!$P$6)</f>
        <v/>
      </c>
      <c r="Q11" s="178" t="str">
        <f t="shared" si="7"/>
        <v/>
      </c>
      <c r="R11" s="178" t="str">
        <f>IF('Purchase Order'!C483="","",'Purchase Order'!D483)</f>
        <v/>
      </c>
      <c r="S11" s="178" t="str">
        <f>IF('Purchase Order'!C483=0,"",'Purchase Order'!C483)</f>
        <v/>
      </c>
      <c r="T11" s="12" t="str">
        <f>IF('Purchase Order'!C483=0,"",'Purchase Order'!M483)</f>
        <v/>
      </c>
      <c r="U11" s="12" t="str">
        <f>IF('Purchase Order'!C483=0,"",'Purchase Order'!N483)</f>
        <v/>
      </c>
      <c r="V11" s="13" t="str">
        <f>'Purchase Order'!P483</f>
        <v/>
      </c>
      <c r="W11" s="159" t="str">
        <f>IF(S11="","",'Purchase Order'!$B$2875)</f>
        <v/>
      </c>
      <c r="X11" s="178"/>
      <c r="Y11" s="178"/>
      <c r="Z11" s="8" t="str">
        <f>IF('Purchase Order'!C483="","",'Purchase Order'!$P$2)</f>
        <v/>
      </c>
      <c r="AA11" s="8" t="str">
        <f>IF(Z11="","",LOOKUP(Z11,'Purchase Order'!$S$3:$S$9,'Purchase Order'!$T$3:$T$9))</f>
        <v/>
      </c>
      <c r="AB11" s="178" t="str">
        <f>IF('Purchase Order'!C483=0,"",'Purchase Order'!A483)</f>
        <v/>
      </c>
    </row>
    <row r="12" spans="1:28" x14ac:dyDescent="0.25">
      <c r="B12" s="178" t="str">
        <f t="shared" si="0"/>
        <v/>
      </c>
      <c r="C12" s="11" t="str">
        <f>IF(O12="","",'Purchase Order'!$O$6)</f>
        <v/>
      </c>
      <c r="D12" s="209" t="str">
        <f>IF(M12="","",VLOOKUP(M12,'Vendor Update'!P:Q,2,FALSE))</f>
        <v/>
      </c>
      <c r="E12" s="11" t="str">
        <f t="shared" si="1"/>
        <v/>
      </c>
      <c r="F12" t="str">
        <f t="shared" si="2"/>
        <v/>
      </c>
      <c r="G12" t="str">
        <f t="shared" si="3"/>
        <v/>
      </c>
      <c r="H12" s="241" t="str">
        <f t="shared" si="4"/>
        <v/>
      </c>
      <c r="I12" t="str">
        <f t="shared" si="5"/>
        <v/>
      </c>
      <c r="J12" t="str">
        <f t="shared" si="6"/>
        <v/>
      </c>
      <c r="K12" s="158" t="str">
        <f>IF(T12="","",(T12+(T12*'Purchase Order'!$B$2875)))</f>
        <v/>
      </c>
      <c r="M12" s="178" t="str">
        <f>IF('Purchase Order'!C484="","",'Purchase Order'!$B$454)</f>
        <v/>
      </c>
      <c r="N12" s="14" t="str">
        <f>IF('Purchase Order'!C484="","",'Purchase Order'!$P$2)</f>
        <v/>
      </c>
      <c r="O12" s="11" t="str">
        <f>IF('Purchase Order'!C484="","",'Purchase Order'!$O$6)</f>
        <v/>
      </c>
      <c r="P12" s="178" t="str">
        <f>IF('Purchase Order'!C484="","",'Purchase Order'!$P$6)</f>
        <v/>
      </c>
      <c r="Q12" s="178" t="str">
        <f t="shared" si="7"/>
        <v/>
      </c>
      <c r="R12" s="178" t="str">
        <f>IF('Purchase Order'!C484="","",'Purchase Order'!D484)</f>
        <v/>
      </c>
      <c r="S12" s="178" t="str">
        <f>IF('Purchase Order'!C484=0,"",'Purchase Order'!C484)</f>
        <v/>
      </c>
      <c r="T12" s="12" t="str">
        <f>IF('Purchase Order'!C484=0,"",'Purchase Order'!M484)</f>
        <v/>
      </c>
      <c r="U12" s="12" t="str">
        <f>IF('Purchase Order'!C484=0,"",'Purchase Order'!N484)</f>
        <v/>
      </c>
      <c r="V12" s="13" t="str">
        <f>'Purchase Order'!P484</f>
        <v/>
      </c>
      <c r="W12" s="159" t="str">
        <f>IF(S12="","",'Purchase Order'!$B$2875)</f>
        <v/>
      </c>
      <c r="X12" s="178"/>
      <c r="Y12" s="178"/>
      <c r="Z12" s="8" t="str">
        <f>IF('Purchase Order'!C484="","",'Purchase Order'!$P$2)</f>
        <v/>
      </c>
      <c r="AA12" s="8" t="str">
        <f>IF(Z12="","",LOOKUP(Z12,'Purchase Order'!$S$3:$S$9,'Purchase Order'!$T$3:$T$9))</f>
        <v/>
      </c>
      <c r="AB12" s="178" t="str">
        <f>IF('Purchase Order'!C484=0,"",'Purchase Order'!A484)</f>
        <v/>
      </c>
    </row>
    <row r="13" spans="1:28" x14ac:dyDescent="0.25">
      <c r="B13" s="178" t="str">
        <f t="shared" si="0"/>
        <v/>
      </c>
      <c r="C13" s="11" t="str">
        <f>IF(O13="","",'Purchase Order'!$O$6)</f>
        <v/>
      </c>
      <c r="D13" s="209" t="str">
        <f>IF(M13="","",VLOOKUP(M13,'Vendor Update'!P:Q,2,FALSE))</f>
        <v/>
      </c>
      <c r="E13" s="11" t="str">
        <f t="shared" si="1"/>
        <v/>
      </c>
      <c r="F13" t="str">
        <f t="shared" si="2"/>
        <v/>
      </c>
      <c r="G13" t="str">
        <f t="shared" si="3"/>
        <v/>
      </c>
      <c r="H13" s="241" t="str">
        <f t="shared" si="4"/>
        <v/>
      </c>
      <c r="I13" t="str">
        <f t="shared" si="5"/>
        <v/>
      </c>
      <c r="J13" t="str">
        <f t="shared" si="6"/>
        <v/>
      </c>
      <c r="K13" s="158" t="str">
        <f>IF(T13="","",(T13+(T13*'Purchase Order'!$B$2875)))</f>
        <v/>
      </c>
      <c r="M13" s="178" t="str">
        <f>IF('Purchase Order'!C485="","",'Purchase Order'!$B$454)</f>
        <v/>
      </c>
      <c r="N13" s="14" t="str">
        <f>IF('Purchase Order'!C485="","",'Purchase Order'!$P$2)</f>
        <v/>
      </c>
      <c r="O13" s="11" t="str">
        <f>IF('Purchase Order'!C485="","",'Purchase Order'!$O$6)</f>
        <v/>
      </c>
      <c r="P13" s="178" t="str">
        <f>IF('Purchase Order'!C485="","",'Purchase Order'!$P$6)</f>
        <v/>
      </c>
      <c r="Q13" s="178" t="str">
        <f t="shared" si="7"/>
        <v/>
      </c>
      <c r="R13" s="178" t="str">
        <f>IF('Purchase Order'!C485="","",'Purchase Order'!D485)</f>
        <v/>
      </c>
      <c r="S13" s="178" t="str">
        <f>IF('Purchase Order'!C485=0,"",'Purchase Order'!C485)</f>
        <v/>
      </c>
      <c r="T13" s="12" t="str">
        <f>IF('Purchase Order'!C485=0,"",'Purchase Order'!M485)</f>
        <v/>
      </c>
      <c r="U13" s="12" t="str">
        <f>IF('Purchase Order'!C485=0,"",'Purchase Order'!N485)</f>
        <v/>
      </c>
      <c r="V13" s="13" t="str">
        <f>'Purchase Order'!P485</f>
        <v/>
      </c>
      <c r="W13" s="159" t="str">
        <f>IF(S13="","",'Purchase Order'!$B$2875)</f>
        <v/>
      </c>
      <c r="X13" s="178"/>
      <c r="Y13" s="178"/>
      <c r="Z13" s="8" t="str">
        <f>IF('Purchase Order'!C485="","",'Purchase Order'!$P$2)</f>
        <v/>
      </c>
      <c r="AA13" s="8" t="str">
        <f>IF(Z13="","",LOOKUP(Z13,'Purchase Order'!$S$3:$S$9,'Purchase Order'!$T$3:$T$9))</f>
        <v/>
      </c>
      <c r="AB13" s="178" t="str">
        <f>IF('Purchase Order'!C485=0,"",'Purchase Order'!A485)</f>
        <v/>
      </c>
    </row>
    <row r="14" spans="1:28" x14ac:dyDescent="0.25">
      <c r="B14" s="178" t="str">
        <f t="shared" si="0"/>
        <v/>
      </c>
      <c r="C14" s="11" t="str">
        <f>IF(O14="","",'Purchase Order'!$O$6)</f>
        <v/>
      </c>
      <c r="D14" s="209" t="str">
        <f>IF(M14="","",VLOOKUP(M14,'Vendor Update'!P:Q,2,FALSE))</f>
        <v/>
      </c>
      <c r="E14" s="11" t="str">
        <f t="shared" si="1"/>
        <v/>
      </c>
      <c r="F14" t="str">
        <f t="shared" si="2"/>
        <v/>
      </c>
      <c r="G14" t="str">
        <f t="shared" si="3"/>
        <v/>
      </c>
      <c r="H14" s="241" t="str">
        <f t="shared" si="4"/>
        <v/>
      </c>
      <c r="I14" t="str">
        <f t="shared" si="5"/>
        <v/>
      </c>
      <c r="J14" t="str">
        <f t="shared" si="6"/>
        <v/>
      </c>
      <c r="K14" s="158" t="str">
        <f>IF(T14="","",(T14+(T14*'Purchase Order'!$B$2875)))</f>
        <v/>
      </c>
      <c r="M14" s="178" t="str">
        <f>IF('Purchase Order'!C486="","",'Purchase Order'!$B$454)</f>
        <v/>
      </c>
      <c r="N14" s="14" t="str">
        <f>IF('Purchase Order'!C486="","",'Purchase Order'!$P$2)</f>
        <v/>
      </c>
      <c r="O14" s="11" t="str">
        <f>IF('Purchase Order'!C486="","",'Purchase Order'!$O$6)</f>
        <v/>
      </c>
      <c r="P14" s="178" t="str">
        <f>IF('Purchase Order'!C486="","",'Purchase Order'!$P$6)</f>
        <v/>
      </c>
      <c r="Q14" s="178" t="str">
        <f t="shared" si="7"/>
        <v/>
      </c>
      <c r="R14" s="178" t="str">
        <f>IF('Purchase Order'!C486="","",'Purchase Order'!D486)</f>
        <v/>
      </c>
      <c r="S14" s="178" t="str">
        <f>IF('Purchase Order'!C486=0,"",'Purchase Order'!C486)</f>
        <v/>
      </c>
      <c r="T14" s="12" t="str">
        <f>IF('Purchase Order'!C486=0,"",'Purchase Order'!M486)</f>
        <v/>
      </c>
      <c r="U14" s="12" t="str">
        <f>IF('Purchase Order'!C486=0,"",'Purchase Order'!N486)</f>
        <v/>
      </c>
      <c r="V14" s="13" t="str">
        <f>'Purchase Order'!P486</f>
        <v/>
      </c>
      <c r="W14" s="159" t="str">
        <f>IF(S14="","",'Purchase Order'!$B$2875)</f>
        <v/>
      </c>
      <c r="X14" s="178"/>
      <c r="Y14" s="178"/>
      <c r="Z14" s="8" t="str">
        <f>IF('Purchase Order'!C486="","",'Purchase Order'!$P$2)</f>
        <v/>
      </c>
      <c r="AA14" s="8" t="str">
        <f>IF(Z14="","",LOOKUP(Z14,'Purchase Order'!$S$3:$S$9,'Purchase Order'!$T$3:$T$9))</f>
        <v/>
      </c>
      <c r="AB14" s="178" t="str">
        <f>IF('Purchase Order'!C486=0,"",'Purchase Order'!A486)</f>
        <v/>
      </c>
    </row>
    <row r="15" spans="1:28" x14ac:dyDescent="0.25">
      <c r="B15" s="178" t="str">
        <f t="shared" si="0"/>
        <v/>
      </c>
      <c r="C15" s="11" t="str">
        <f>IF(O15="","",'Purchase Order'!$O$6)</f>
        <v/>
      </c>
      <c r="D15" s="209" t="str">
        <f>IF(M15="","",VLOOKUP(M15,'Vendor Update'!P:Q,2,FALSE))</f>
        <v/>
      </c>
      <c r="E15" s="11" t="str">
        <f t="shared" si="1"/>
        <v/>
      </c>
      <c r="F15" t="str">
        <f t="shared" si="2"/>
        <v/>
      </c>
      <c r="G15" t="str">
        <f t="shared" si="3"/>
        <v/>
      </c>
      <c r="H15" s="241" t="str">
        <f t="shared" si="4"/>
        <v/>
      </c>
      <c r="I15" t="str">
        <f t="shared" si="5"/>
        <v/>
      </c>
      <c r="J15" t="str">
        <f t="shared" si="6"/>
        <v/>
      </c>
      <c r="K15" s="158" t="str">
        <f>IF(T15="","",(T15+(T15*'Purchase Order'!$B$2875)))</f>
        <v/>
      </c>
      <c r="M15" s="178" t="str">
        <f>IF('Purchase Order'!C487="","",'Purchase Order'!$B$454)</f>
        <v/>
      </c>
      <c r="N15" s="14" t="str">
        <f>IF('Purchase Order'!C487="","",'Purchase Order'!$P$2)</f>
        <v/>
      </c>
      <c r="O15" s="11" t="str">
        <f>IF('Purchase Order'!C487="","",'Purchase Order'!$O$6)</f>
        <v/>
      </c>
      <c r="P15" s="178" t="str">
        <f>IF('Purchase Order'!C487="","",'Purchase Order'!$P$6)</f>
        <v/>
      </c>
      <c r="Q15" s="178" t="str">
        <f t="shared" si="7"/>
        <v/>
      </c>
      <c r="R15" s="178" t="str">
        <f>IF('Purchase Order'!C487="","",'Purchase Order'!D487)</f>
        <v/>
      </c>
      <c r="S15" s="178" t="str">
        <f>IF('Purchase Order'!C487=0,"",'Purchase Order'!C487)</f>
        <v/>
      </c>
      <c r="T15" s="12" t="str">
        <f>IF('Purchase Order'!C487=0,"",'Purchase Order'!M487)</f>
        <v/>
      </c>
      <c r="U15" s="12" t="str">
        <f>IF('Purchase Order'!C487=0,"",'Purchase Order'!N487)</f>
        <v/>
      </c>
      <c r="V15" s="13" t="str">
        <f>'Purchase Order'!P487</f>
        <v/>
      </c>
      <c r="W15" s="159" t="str">
        <f>IF(S15="","",'Purchase Order'!$B$2875)</f>
        <v/>
      </c>
      <c r="X15" s="178"/>
      <c r="Y15" s="178"/>
      <c r="Z15" s="8" t="str">
        <f>IF('Purchase Order'!C487="","",'Purchase Order'!$P$2)</f>
        <v/>
      </c>
      <c r="AA15" s="8" t="str">
        <f>IF(Z15="","",LOOKUP(Z15,'Purchase Order'!$S$3:$S$9,'Purchase Order'!$T$3:$T$9))</f>
        <v/>
      </c>
      <c r="AB15" s="178" t="str">
        <f>IF('Purchase Order'!C487=0,"",'Purchase Order'!A487)</f>
        <v/>
      </c>
    </row>
    <row r="16" spans="1:28" x14ac:dyDescent="0.25">
      <c r="B16" s="178" t="str">
        <f t="shared" si="0"/>
        <v/>
      </c>
      <c r="C16" s="11" t="str">
        <f>IF(O16="","",'Purchase Order'!$O$6)</f>
        <v/>
      </c>
      <c r="D16" s="209" t="str">
        <f>IF(M16="","",VLOOKUP(M16,'Vendor Update'!P:Q,2,FALSE))</f>
        <v/>
      </c>
      <c r="E16" s="11" t="str">
        <f t="shared" si="1"/>
        <v/>
      </c>
      <c r="F16" t="str">
        <f t="shared" si="2"/>
        <v/>
      </c>
      <c r="G16" t="str">
        <f t="shared" si="3"/>
        <v/>
      </c>
      <c r="H16" s="241" t="str">
        <f t="shared" si="4"/>
        <v/>
      </c>
      <c r="I16" t="str">
        <f t="shared" si="5"/>
        <v/>
      </c>
      <c r="J16" t="str">
        <f t="shared" si="6"/>
        <v/>
      </c>
      <c r="K16" s="158" t="str">
        <f>IF(T16="","",(T16+(T16*'Purchase Order'!$B$2875)))</f>
        <v/>
      </c>
      <c r="M16" s="178" t="str">
        <f>IF('Purchase Order'!C488="","",'Purchase Order'!$B$454)</f>
        <v/>
      </c>
      <c r="N16" s="14" t="str">
        <f>IF('Purchase Order'!C488="","",'Purchase Order'!$P$2)</f>
        <v/>
      </c>
      <c r="O16" s="11" t="str">
        <f>IF('Purchase Order'!C488="","",'Purchase Order'!$O$6)</f>
        <v/>
      </c>
      <c r="P16" s="178" t="str">
        <f>IF('Purchase Order'!C488="","",'Purchase Order'!$P$6)</f>
        <v/>
      </c>
      <c r="Q16" s="178" t="str">
        <f t="shared" si="7"/>
        <v/>
      </c>
      <c r="R16" s="178" t="str">
        <f>IF('Purchase Order'!C488="","",'Purchase Order'!D488)</f>
        <v/>
      </c>
      <c r="S16" s="178" t="str">
        <f>IF('Purchase Order'!C488=0,"",'Purchase Order'!C488)</f>
        <v/>
      </c>
      <c r="T16" s="12" t="str">
        <f>IF('Purchase Order'!C488=0,"",'Purchase Order'!M488)</f>
        <v/>
      </c>
      <c r="U16" s="12" t="str">
        <f>IF('Purchase Order'!C488=0,"",'Purchase Order'!N488)</f>
        <v/>
      </c>
      <c r="V16" s="13" t="str">
        <f>'Purchase Order'!P488</f>
        <v/>
      </c>
      <c r="W16" s="159" t="str">
        <f>IF(S16="","",'Purchase Order'!$B$2875)</f>
        <v/>
      </c>
      <c r="X16" s="178"/>
      <c r="Y16" s="178"/>
      <c r="Z16" s="8" t="str">
        <f>IF('Purchase Order'!C488="","",'Purchase Order'!$P$2)</f>
        <v/>
      </c>
      <c r="AA16" s="8" t="str">
        <f>IF(Z16="","",LOOKUP(Z16,'Purchase Order'!$S$3:$S$9,'Purchase Order'!$T$3:$T$9))</f>
        <v/>
      </c>
      <c r="AB16" s="178" t="str">
        <f>IF('Purchase Order'!C488=0,"",'Purchase Order'!A488)</f>
        <v/>
      </c>
    </row>
    <row r="17" spans="2:28" x14ac:dyDescent="0.25">
      <c r="B17" s="178" t="str">
        <f t="shared" si="0"/>
        <v/>
      </c>
      <c r="C17" s="11" t="str">
        <f>IF(O17="","",'Purchase Order'!$O$6)</f>
        <v/>
      </c>
      <c r="D17" s="209" t="str">
        <f>IF(M17="","",VLOOKUP(M17,'Vendor Update'!P:Q,2,FALSE))</f>
        <v/>
      </c>
      <c r="E17" s="11" t="str">
        <f t="shared" si="1"/>
        <v/>
      </c>
      <c r="F17" t="str">
        <f t="shared" si="2"/>
        <v/>
      </c>
      <c r="G17" t="str">
        <f t="shared" si="3"/>
        <v/>
      </c>
      <c r="H17" s="241" t="str">
        <f t="shared" si="4"/>
        <v/>
      </c>
      <c r="I17" t="str">
        <f t="shared" si="5"/>
        <v/>
      </c>
      <c r="J17" t="str">
        <f t="shared" si="6"/>
        <v/>
      </c>
      <c r="K17" s="158" t="str">
        <f>IF(T17="","",(T17+(T17*'Purchase Order'!$B$2875)))</f>
        <v/>
      </c>
      <c r="M17" s="178" t="str">
        <f>IF('Purchase Order'!C489="","",'Purchase Order'!$B$454)</f>
        <v/>
      </c>
      <c r="N17" s="14" t="str">
        <f>IF('Purchase Order'!C489="","",'Purchase Order'!$P$2)</f>
        <v/>
      </c>
      <c r="O17" s="11" t="str">
        <f>IF('Purchase Order'!C489="","",'Purchase Order'!$O$6)</f>
        <v/>
      </c>
      <c r="P17" s="178" t="str">
        <f>IF('Purchase Order'!C489="","",'Purchase Order'!$P$6)</f>
        <v/>
      </c>
      <c r="Q17" s="178" t="str">
        <f t="shared" si="7"/>
        <v/>
      </c>
      <c r="R17" s="178" t="str">
        <f>IF('Purchase Order'!C489="","",'Purchase Order'!D489)</f>
        <v/>
      </c>
      <c r="S17" s="178" t="str">
        <f>IF('Purchase Order'!C489=0,"",'Purchase Order'!C489)</f>
        <v/>
      </c>
      <c r="T17" s="12" t="str">
        <f>IF('Purchase Order'!C489=0,"",'Purchase Order'!M489)</f>
        <v/>
      </c>
      <c r="U17" s="12" t="str">
        <f>IF('Purchase Order'!C489=0,"",'Purchase Order'!N489)</f>
        <v/>
      </c>
      <c r="V17" s="13" t="str">
        <f>'Purchase Order'!P489</f>
        <v/>
      </c>
      <c r="W17" s="159" t="str">
        <f>IF(S17="","",'Purchase Order'!$B$2875)</f>
        <v/>
      </c>
      <c r="X17" s="178"/>
      <c r="Y17" s="178"/>
      <c r="Z17" s="8" t="str">
        <f>IF('Purchase Order'!C489="","",'Purchase Order'!$P$2)</f>
        <v/>
      </c>
      <c r="AA17" s="8" t="str">
        <f>IF(Z17="","",LOOKUP(Z17,'Purchase Order'!$S$3:$S$9,'Purchase Order'!$T$3:$T$9))</f>
        <v/>
      </c>
      <c r="AB17" s="178" t="str">
        <f>IF('Purchase Order'!C489=0,"",'Purchase Order'!A489)</f>
        <v/>
      </c>
    </row>
    <row r="18" spans="2:28" x14ac:dyDescent="0.25">
      <c r="B18" s="178" t="str">
        <f t="shared" si="0"/>
        <v/>
      </c>
      <c r="C18" s="11" t="str">
        <f>IF(O18="","",'Purchase Order'!$O$6)</f>
        <v/>
      </c>
      <c r="D18" s="209" t="str">
        <f>IF(M18="","",VLOOKUP(M18,'Vendor Update'!P:Q,2,FALSE))</f>
        <v/>
      </c>
      <c r="E18" s="11" t="str">
        <f t="shared" si="1"/>
        <v/>
      </c>
      <c r="F18" t="str">
        <f t="shared" si="2"/>
        <v/>
      </c>
      <c r="G18" t="str">
        <f t="shared" si="3"/>
        <v/>
      </c>
      <c r="H18" s="241" t="str">
        <f t="shared" si="4"/>
        <v/>
      </c>
      <c r="I18" t="str">
        <f t="shared" si="5"/>
        <v/>
      </c>
      <c r="J18" t="str">
        <f t="shared" si="6"/>
        <v/>
      </c>
      <c r="K18" s="158" t="str">
        <f>IF(T18="","",(T18+(T18*'Purchase Order'!$B$2875)))</f>
        <v/>
      </c>
      <c r="M18" s="178" t="str">
        <f>IF('Purchase Order'!C490="","",'Purchase Order'!$B$454)</f>
        <v/>
      </c>
      <c r="N18" s="14" t="str">
        <f>IF('Purchase Order'!C490="","",'Purchase Order'!$P$2)</f>
        <v/>
      </c>
      <c r="O18" s="11" t="str">
        <f>IF('Purchase Order'!C490="","",'Purchase Order'!$O$6)</f>
        <v/>
      </c>
      <c r="P18" s="178" t="str">
        <f>IF('Purchase Order'!C490="","",'Purchase Order'!$P$6)</f>
        <v/>
      </c>
      <c r="Q18" s="178" t="str">
        <f t="shared" si="7"/>
        <v/>
      </c>
      <c r="R18" s="178" t="str">
        <f>IF('Purchase Order'!C490="","",'Purchase Order'!D490)</f>
        <v/>
      </c>
      <c r="S18" s="178" t="str">
        <f>IF('Purchase Order'!C490=0,"",'Purchase Order'!C490)</f>
        <v/>
      </c>
      <c r="T18" s="12" t="str">
        <f>IF('Purchase Order'!C490=0,"",'Purchase Order'!M490)</f>
        <v/>
      </c>
      <c r="U18" s="12" t="str">
        <f>IF('Purchase Order'!C490=0,"",'Purchase Order'!N490)</f>
        <v/>
      </c>
      <c r="V18" s="13" t="str">
        <f>'Purchase Order'!P490</f>
        <v/>
      </c>
      <c r="W18" s="159" t="str">
        <f>IF(S18="","",'Purchase Order'!$B$2875)</f>
        <v/>
      </c>
      <c r="X18" s="178"/>
      <c r="Y18" s="178"/>
      <c r="Z18" s="8" t="str">
        <f>IF('Purchase Order'!C490="","",'Purchase Order'!$P$2)</f>
        <v/>
      </c>
      <c r="AA18" s="8" t="str">
        <f>IF(Z18="","",LOOKUP(Z18,'Purchase Order'!$S$3:$S$9,'Purchase Order'!$T$3:$T$9))</f>
        <v/>
      </c>
      <c r="AB18" s="178" t="str">
        <f>IF('Purchase Order'!C490=0,"",'Purchase Order'!A490)</f>
        <v/>
      </c>
    </row>
    <row r="19" spans="2:28" x14ac:dyDescent="0.25">
      <c r="B19" s="178" t="str">
        <f t="shared" si="0"/>
        <v/>
      </c>
      <c r="C19" s="11" t="str">
        <f>IF(O19="","",'Purchase Order'!$O$6)</f>
        <v/>
      </c>
      <c r="D19" s="209" t="str">
        <f>IF(M19="","",VLOOKUP(M19,'Vendor Update'!P:Q,2,FALSE))</f>
        <v/>
      </c>
      <c r="E19" s="11" t="str">
        <f t="shared" si="1"/>
        <v/>
      </c>
      <c r="F19" t="str">
        <f t="shared" si="2"/>
        <v/>
      </c>
      <c r="G19" t="str">
        <f t="shared" si="3"/>
        <v/>
      </c>
      <c r="H19" s="241" t="str">
        <f t="shared" si="4"/>
        <v/>
      </c>
      <c r="I19" t="str">
        <f t="shared" si="5"/>
        <v/>
      </c>
      <c r="J19" t="str">
        <f t="shared" si="6"/>
        <v/>
      </c>
      <c r="K19" s="158" t="str">
        <f>IF(T19="","",(T19+(T19*'Purchase Order'!$B$2875)))</f>
        <v/>
      </c>
      <c r="M19" s="178" t="str">
        <f>IF('Purchase Order'!C491="","",'Purchase Order'!$B$454)</f>
        <v/>
      </c>
      <c r="N19" s="14" t="str">
        <f>IF('Purchase Order'!C491="","",'Purchase Order'!$P$2)</f>
        <v/>
      </c>
      <c r="O19" s="11" t="str">
        <f>IF('Purchase Order'!C491="","",'Purchase Order'!$O$6)</f>
        <v/>
      </c>
      <c r="P19" s="178" t="str">
        <f>IF('Purchase Order'!C491="","",'Purchase Order'!$P$6)</f>
        <v/>
      </c>
      <c r="Q19" s="178" t="str">
        <f t="shared" si="7"/>
        <v/>
      </c>
      <c r="R19" s="178" t="str">
        <f>IF('Purchase Order'!C491="","",'Purchase Order'!D491)</f>
        <v/>
      </c>
      <c r="S19" s="178" t="str">
        <f>IF('Purchase Order'!C491=0,"",'Purchase Order'!C491)</f>
        <v/>
      </c>
      <c r="T19" s="12" t="str">
        <f>IF('Purchase Order'!C491=0,"",'Purchase Order'!M491)</f>
        <v/>
      </c>
      <c r="U19" s="12" t="str">
        <f>IF('Purchase Order'!C491=0,"",'Purchase Order'!N491)</f>
        <v/>
      </c>
      <c r="V19" s="13" t="str">
        <f>'Purchase Order'!P491</f>
        <v/>
      </c>
      <c r="W19" s="159" t="str">
        <f>IF(S19="","",'Purchase Order'!$B$2875)</f>
        <v/>
      </c>
      <c r="X19" s="178"/>
      <c r="Y19" s="178"/>
      <c r="Z19" s="8" t="str">
        <f>IF('Purchase Order'!C491="","",'Purchase Order'!$P$2)</f>
        <v/>
      </c>
      <c r="AA19" s="8" t="str">
        <f>IF(Z19="","",LOOKUP(Z19,'Purchase Order'!$S$3:$S$9,'Purchase Order'!$T$3:$T$9))</f>
        <v/>
      </c>
      <c r="AB19" s="178" t="str">
        <f>IF('Purchase Order'!C491=0,"",'Purchase Order'!A491)</f>
        <v/>
      </c>
    </row>
    <row r="20" spans="2:28" x14ac:dyDescent="0.25">
      <c r="B20" s="178" t="str">
        <f t="shared" si="0"/>
        <v/>
      </c>
      <c r="C20" s="11" t="str">
        <f>IF(O20="","",'Purchase Order'!$O$6)</f>
        <v/>
      </c>
      <c r="D20" s="209" t="str">
        <f>IF(M20="","",VLOOKUP(M20,'Vendor Update'!P:Q,2,FALSE))</f>
        <v/>
      </c>
      <c r="E20" s="11" t="str">
        <f t="shared" si="1"/>
        <v/>
      </c>
      <c r="F20" t="str">
        <f t="shared" si="2"/>
        <v/>
      </c>
      <c r="G20" t="str">
        <f t="shared" si="3"/>
        <v/>
      </c>
      <c r="H20" s="241" t="str">
        <f t="shared" si="4"/>
        <v/>
      </c>
      <c r="I20" t="str">
        <f t="shared" si="5"/>
        <v/>
      </c>
      <c r="J20" t="str">
        <f t="shared" si="6"/>
        <v/>
      </c>
      <c r="K20" s="158" t="str">
        <f>IF(T20="","",(T20+(T20*'Purchase Order'!$B$2875)))</f>
        <v/>
      </c>
      <c r="M20" s="178" t="str">
        <f>IF('Purchase Order'!C492="","",'Purchase Order'!$B$454)</f>
        <v/>
      </c>
      <c r="N20" s="14" t="str">
        <f>IF('Purchase Order'!C492="","",'Purchase Order'!$P$2)</f>
        <v/>
      </c>
      <c r="O20" s="11" t="str">
        <f>IF('Purchase Order'!C492="","",'Purchase Order'!$O$6)</f>
        <v/>
      </c>
      <c r="P20" s="178" t="str">
        <f>IF('Purchase Order'!C492="","",'Purchase Order'!$P$6)</f>
        <v/>
      </c>
      <c r="Q20" s="178" t="str">
        <f t="shared" si="7"/>
        <v/>
      </c>
      <c r="R20" s="178" t="str">
        <f>IF('Purchase Order'!C492="","",'Purchase Order'!D492)</f>
        <v/>
      </c>
      <c r="S20" s="178" t="str">
        <f>IF('Purchase Order'!C492=0,"",'Purchase Order'!C492)</f>
        <v/>
      </c>
      <c r="T20" s="12" t="str">
        <f>IF('Purchase Order'!C492=0,"",'Purchase Order'!M492)</f>
        <v/>
      </c>
      <c r="U20" s="12" t="str">
        <f>IF('Purchase Order'!C492=0,"",'Purchase Order'!N492)</f>
        <v/>
      </c>
      <c r="V20" s="13" t="str">
        <f>'Purchase Order'!P492</f>
        <v/>
      </c>
      <c r="W20" s="159" t="str">
        <f>IF(S20="","",'Purchase Order'!$B$2875)</f>
        <v/>
      </c>
      <c r="X20" s="178"/>
      <c r="Y20" s="178"/>
      <c r="Z20" s="8" t="str">
        <f>IF('Purchase Order'!C492="","",'Purchase Order'!$P$2)</f>
        <v/>
      </c>
      <c r="AA20" s="8" t="str">
        <f>IF(Z20="","",LOOKUP(Z20,'Purchase Order'!$S$3:$S$9,'Purchase Order'!$T$3:$T$9))</f>
        <v/>
      </c>
      <c r="AB20" s="178" t="str">
        <f>IF('Purchase Order'!C492=0,"",'Purchase Order'!A492)</f>
        <v/>
      </c>
    </row>
    <row r="21" spans="2:28" x14ac:dyDescent="0.25">
      <c r="B21" s="178" t="str">
        <f t="shared" si="0"/>
        <v/>
      </c>
      <c r="C21" s="11" t="str">
        <f>IF(O21="","",'Purchase Order'!$O$6)</f>
        <v/>
      </c>
      <c r="D21" s="209" t="str">
        <f>IF(M21="","",VLOOKUP(M21,'Vendor Update'!P:Q,2,FALSE))</f>
        <v/>
      </c>
      <c r="E21" s="11" t="str">
        <f t="shared" si="1"/>
        <v/>
      </c>
      <c r="F21" t="str">
        <f t="shared" si="2"/>
        <v/>
      </c>
      <c r="G21" t="str">
        <f t="shared" si="3"/>
        <v/>
      </c>
      <c r="H21" s="241" t="str">
        <f t="shared" si="4"/>
        <v/>
      </c>
      <c r="I21" t="str">
        <f t="shared" si="5"/>
        <v/>
      </c>
      <c r="J21" t="str">
        <f t="shared" si="6"/>
        <v/>
      </c>
      <c r="K21" s="158" t="str">
        <f>IF(T21="","",(T21+(T21*'Purchase Order'!$B$2875)))</f>
        <v/>
      </c>
      <c r="M21" s="178" t="str">
        <f>IF('Purchase Order'!C493="","",'Purchase Order'!$B$454)</f>
        <v/>
      </c>
      <c r="N21" s="14" t="str">
        <f>IF('Purchase Order'!C493="","",'Purchase Order'!$P$2)</f>
        <v/>
      </c>
      <c r="O21" s="11" t="str">
        <f>IF('Purchase Order'!C493="","",'Purchase Order'!$O$6)</f>
        <v/>
      </c>
      <c r="P21" s="178" t="str">
        <f>IF('Purchase Order'!C493="","",'Purchase Order'!$P$6)</f>
        <v/>
      </c>
      <c r="Q21" s="178" t="str">
        <f t="shared" si="7"/>
        <v/>
      </c>
      <c r="R21" s="178" t="str">
        <f>IF('Purchase Order'!C493="","",'Purchase Order'!D493)</f>
        <v/>
      </c>
      <c r="S21" s="178" t="str">
        <f>IF('Purchase Order'!C493=0,"",'Purchase Order'!C493)</f>
        <v/>
      </c>
      <c r="T21" s="12" t="str">
        <f>IF('Purchase Order'!C493=0,"",'Purchase Order'!M493)</f>
        <v/>
      </c>
      <c r="U21" s="12" t="str">
        <f>IF('Purchase Order'!C493=0,"",'Purchase Order'!N493)</f>
        <v/>
      </c>
      <c r="V21" s="13" t="str">
        <f>'Purchase Order'!P493</f>
        <v/>
      </c>
      <c r="W21" s="159" t="str">
        <f>IF(S21="","",'Purchase Order'!$B$2875)</f>
        <v/>
      </c>
      <c r="X21" s="178"/>
      <c r="Y21" s="178"/>
      <c r="Z21" s="8" t="str">
        <f>IF('Purchase Order'!C493="","",'Purchase Order'!$P$2)</f>
        <v/>
      </c>
      <c r="AA21" s="8" t="str">
        <f>IF(Z21="","",LOOKUP(Z21,'Purchase Order'!$S$3:$S$9,'Purchase Order'!$T$3:$T$9))</f>
        <v/>
      </c>
      <c r="AB21" s="178" t="str">
        <f>IF('Purchase Order'!C493=0,"",'Purchase Order'!A493)</f>
        <v/>
      </c>
    </row>
    <row r="22" spans="2:28" x14ac:dyDescent="0.25">
      <c r="B22" s="178" t="str">
        <f t="shared" si="0"/>
        <v/>
      </c>
      <c r="C22" s="11" t="str">
        <f>IF(O22="","",'Purchase Order'!$O$6)</f>
        <v/>
      </c>
      <c r="D22" s="209" t="str">
        <f>IF(M22="","",VLOOKUP(M22,'Vendor Update'!P:Q,2,FALSE))</f>
        <v/>
      </c>
      <c r="E22" s="11" t="str">
        <f t="shared" si="1"/>
        <v/>
      </c>
      <c r="F22" t="str">
        <f t="shared" si="2"/>
        <v/>
      </c>
      <c r="G22" t="str">
        <f t="shared" si="3"/>
        <v/>
      </c>
      <c r="H22" s="241" t="str">
        <f t="shared" si="4"/>
        <v/>
      </c>
      <c r="I22" t="str">
        <f t="shared" si="5"/>
        <v/>
      </c>
      <c r="J22" t="str">
        <f t="shared" si="6"/>
        <v/>
      </c>
      <c r="K22" s="158" t="str">
        <f>IF(T22="","",(T22+(T22*'Purchase Order'!$B$2875)))</f>
        <v/>
      </c>
      <c r="M22" s="178" t="str">
        <f>IF('Purchase Order'!C494="","",'Purchase Order'!$B$454)</f>
        <v/>
      </c>
      <c r="N22" s="14" t="str">
        <f>IF('Purchase Order'!C494="","",'Purchase Order'!$P$2)</f>
        <v/>
      </c>
      <c r="O22" s="11" t="str">
        <f>IF('Purchase Order'!C494="","",'Purchase Order'!$O$6)</f>
        <v/>
      </c>
      <c r="P22" s="178" t="str">
        <f>IF('Purchase Order'!C494="","",'Purchase Order'!$P$6)</f>
        <v/>
      </c>
      <c r="Q22" s="178" t="str">
        <f t="shared" si="7"/>
        <v/>
      </c>
      <c r="R22" s="178" t="str">
        <f>IF('Purchase Order'!C494="","",'Purchase Order'!D494)</f>
        <v/>
      </c>
      <c r="S22" s="178" t="str">
        <f>IF('Purchase Order'!C494=0,"",'Purchase Order'!C494)</f>
        <v/>
      </c>
      <c r="T22" s="12" t="str">
        <f>IF('Purchase Order'!C494=0,"",'Purchase Order'!M494)</f>
        <v/>
      </c>
      <c r="U22" s="12" t="str">
        <f>IF('Purchase Order'!C494=0,"",'Purchase Order'!N494)</f>
        <v/>
      </c>
      <c r="V22" s="13" t="str">
        <f>'Purchase Order'!P494</f>
        <v/>
      </c>
      <c r="W22" s="159" t="str">
        <f>IF(S22="","",'Purchase Order'!$B$2875)</f>
        <v/>
      </c>
      <c r="X22" s="178"/>
      <c r="Y22" s="178"/>
      <c r="Z22" s="8" t="str">
        <f>IF('Purchase Order'!C494="","",'Purchase Order'!$P$2)</f>
        <v/>
      </c>
      <c r="AA22" s="8" t="str">
        <f>IF(Z22="","",LOOKUP(Z22,'Purchase Order'!$S$3:$S$9,'Purchase Order'!$T$3:$T$9))</f>
        <v/>
      </c>
      <c r="AB22" s="178" t="str">
        <f>IF('Purchase Order'!C494=0,"",'Purchase Order'!A494)</f>
        <v/>
      </c>
    </row>
    <row r="23" spans="2:28" x14ac:dyDescent="0.25">
      <c r="B23" s="178" t="str">
        <f t="shared" si="0"/>
        <v/>
      </c>
      <c r="C23" s="11" t="str">
        <f>IF(O23="","",'Purchase Order'!$O$6)</f>
        <v/>
      </c>
      <c r="D23" s="209" t="str">
        <f>IF(M23="","",VLOOKUP(M23,'Vendor Update'!P:Q,2,FALSE))</f>
        <v/>
      </c>
      <c r="E23" s="11" t="str">
        <f t="shared" si="1"/>
        <v/>
      </c>
      <c r="F23" t="str">
        <f t="shared" si="2"/>
        <v/>
      </c>
      <c r="G23" t="str">
        <f t="shared" si="3"/>
        <v/>
      </c>
      <c r="H23" s="241" t="str">
        <f t="shared" si="4"/>
        <v/>
      </c>
      <c r="I23" t="str">
        <f t="shared" si="5"/>
        <v/>
      </c>
      <c r="J23" t="str">
        <f t="shared" si="6"/>
        <v/>
      </c>
      <c r="K23" s="158" t="str">
        <f>IF(T23="","",(T23+(T23*'Purchase Order'!$B$2875)))</f>
        <v/>
      </c>
      <c r="M23" s="178" t="str">
        <f>IF('Purchase Order'!C495="","",'Purchase Order'!$B$454)</f>
        <v/>
      </c>
      <c r="N23" s="14" t="str">
        <f>IF('Purchase Order'!C495="","",'Purchase Order'!$P$2)</f>
        <v/>
      </c>
      <c r="O23" s="11" t="str">
        <f>IF('Purchase Order'!C495="","",'Purchase Order'!$O$6)</f>
        <v/>
      </c>
      <c r="P23" s="178" t="str">
        <f>IF('Purchase Order'!C495="","",'Purchase Order'!$P$6)</f>
        <v/>
      </c>
      <c r="Q23" s="178" t="str">
        <f t="shared" si="7"/>
        <v/>
      </c>
      <c r="R23" s="178" t="str">
        <f>IF('Purchase Order'!C495="","",'Purchase Order'!D495)</f>
        <v/>
      </c>
      <c r="S23" s="178" t="str">
        <f>IF('Purchase Order'!C495=0,"",'Purchase Order'!C495)</f>
        <v/>
      </c>
      <c r="T23" s="12" t="str">
        <f>IF('Purchase Order'!C495=0,"",'Purchase Order'!M495)</f>
        <v/>
      </c>
      <c r="U23" s="12" t="str">
        <f>IF('Purchase Order'!C495=0,"",'Purchase Order'!N495)</f>
        <v/>
      </c>
      <c r="V23" s="13" t="str">
        <f>'Purchase Order'!P495</f>
        <v/>
      </c>
      <c r="W23" s="159" t="str">
        <f>IF(S23="","",'Purchase Order'!$B$2875)</f>
        <v/>
      </c>
      <c r="X23" s="178"/>
      <c r="Y23" s="178"/>
      <c r="Z23" s="8" t="str">
        <f>IF('Purchase Order'!C495="","",'Purchase Order'!$P$2)</f>
        <v/>
      </c>
      <c r="AA23" s="8" t="str">
        <f>IF(Z23="","",LOOKUP(Z23,'Purchase Order'!$S$3:$S$9,'Purchase Order'!$T$3:$T$9))</f>
        <v/>
      </c>
      <c r="AB23" s="178" t="str">
        <f>IF('Purchase Order'!C495=0,"",'Purchase Order'!A495)</f>
        <v/>
      </c>
    </row>
    <row r="24" spans="2:28" x14ac:dyDescent="0.25">
      <c r="B24" s="178" t="str">
        <f t="shared" si="0"/>
        <v/>
      </c>
      <c r="C24" s="11" t="str">
        <f>IF(O24="","",'Purchase Order'!$O$6)</f>
        <v/>
      </c>
      <c r="D24" s="209" t="str">
        <f>IF(M24="","",VLOOKUP(M24,'Vendor Update'!P:Q,2,FALSE))</f>
        <v/>
      </c>
      <c r="E24" s="11" t="str">
        <f t="shared" si="1"/>
        <v/>
      </c>
      <c r="F24" t="str">
        <f t="shared" si="2"/>
        <v/>
      </c>
      <c r="G24" t="str">
        <f t="shared" si="3"/>
        <v/>
      </c>
      <c r="H24" s="241" t="str">
        <f t="shared" si="4"/>
        <v/>
      </c>
      <c r="I24" t="str">
        <f t="shared" si="5"/>
        <v/>
      </c>
      <c r="J24" t="str">
        <f t="shared" si="6"/>
        <v/>
      </c>
      <c r="K24" s="158" t="str">
        <f>IF(T24="","",(T24+(T24*'Purchase Order'!$B$2875)))</f>
        <v/>
      </c>
      <c r="M24" s="178" t="str">
        <f>IF('Purchase Order'!C496="","",'Purchase Order'!$B$454)</f>
        <v/>
      </c>
      <c r="N24" s="14" t="str">
        <f>IF('Purchase Order'!C496="","",'Purchase Order'!$P$2)</f>
        <v/>
      </c>
      <c r="O24" s="11" t="str">
        <f>IF('Purchase Order'!C496="","",'Purchase Order'!$O$6)</f>
        <v/>
      </c>
      <c r="P24" s="178" t="str">
        <f>IF('Purchase Order'!C496="","",'Purchase Order'!$P$6)</f>
        <v/>
      </c>
      <c r="Q24" s="178" t="str">
        <f t="shared" si="7"/>
        <v/>
      </c>
      <c r="R24" s="178" t="str">
        <f>IF('Purchase Order'!C496="","",'Purchase Order'!D496)</f>
        <v/>
      </c>
      <c r="S24" s="178" t="str">
        <f>IF('Purchase Order'!C496=0,"",'Purchase Order'!C496)</f>
        <v/>
      </c>
      <c r="T24" s="12" t="str">
        <f>IF('Purchase Order'!C496=0,"",'Purchase Order'!M496)</f>
        <v/>
      </c>
      <c r="U24" s="12" t="str">
        <f>IF('Purchase Order'!C496=0,"",'Purchase Order'!N496)</f>
        <v/>
      </c>
      <c r="V24" s="13" t="str">
        <f>'Purchase Order'!P496</f>
        <v/>
      </c>
      <c r="W24" s="159" t="str">
        <f>IF(S24="","",'Purchase Order'!$B$2875)</f>
        <v/>
      </c>
      <c r="X24" s="178"/>
      <c r="Y24" s="178"/>
      <c r="Z24" s="8" t="str">
        <f>IF('Purchase Order'!C496="","",'Purchase Order'!$P$2)</f>
        <v/>
      </c>
      <c r="AA24" s="8" t="str">
        <f>IF(Z24="","",LOOKUP(Z24,'Purchase Order'!$S$3:$S$9,'Purchase Order'!$T$3:$T$9))</f>
        <v/>
      </c>
      <c r="AB24" s="178" t="str">
        <f>IF('Purchase Order'!C496=0,"",'Purchase Order'!A496)</f>
        <v/>
      </c>
    </row>
    <row r="25" spans="2:28" x14ac:dyDescent="0.25">
      <c r="B25" s="178" t="str">
        <f t="shared" si="0"/>
        <v/>
      </c>
      <c r="C25" s="11" t="str">
        <f>IF(O25="","",'Purchase Order'!$O$6)</f>
        <v/>
      </c>
      <c r="D25" s="209" t="str">
        <f>IF(M25="","",VLOOKUP(M25,'Vendor Update'!P:Q,2,FALSE))</f>
        <v/>
      </c>
      <c r="E25" s="11" t="str">
        <f t="shared" si="1"/>
        <v/>
      </c>
      <c r="F25" t="str">
        <f t="shared" si="2"/>
        <v/>
      </c>
      <c r="G25" t="str">
        <f t="shared" si="3"/>
        <v/>
      </c>
      <c r="H25" s="241" t="str">
        <f t="shared" si="4"/>
        <v/>
      </c>
      <c r="I25" t="str">
        <f t="shared" si="5"/>
        <v/>
      </c>
      <c r="J25" t="str">
        <f t="shared" si="6"/>
        <v/>
      </c>
      <c r="K25" s="158" t="str">
        <f>IF(T25="","",(T25+(T25*'Purchase Order'!$B$2875)))</f>
        <v/>
      </c>
      <c r="M25" s="178" t="str">
        <f>IF('Purchase Order'!C497="","",'Purchase Order'!$B$454)</f>
        <v/>
      </c>
      <c r="N25" s="14" t="str">
        <f>IF('Purchase Order'!C497="","",'Purchase Order'!$P$2)</f>
        <v/>
      </c>
      <c r="O25" s="11" t="str">
        <f>IF('Purchase Order'!C497="","",'Purchase Order'!$O$6)</f>
        <v/>
      </c>
      <c r="P25" s="178" t="str">
        <f>IF('Purchase Order'!C497="","",'Purchase Order'!$P$6)</f>
        <v/>
      </c>
      <c r="Q25" s="178" t="str">
        <f t="shared" si="7"/>
        <v/>
      </c>
      <c r="R25" s="178" t="str">
        <f>IF('Purchase Order'!C497="","",'Purchase Order'!D497)</f>
        <v/>
      </c>
      <c r="S25" s="178" t="str">
        <f>IF('Purchase Order'!C497=0,"",'Purchase Order'!C497)</f>
        <v/>
      </c>
      <c r="T25" s="12" t="str">
        <f>IF('Purchase Order'!C497=0,"",'Purchase Order'!M497)</f>
        <v/>
      </c>
      <c r="U25" s="12" t="str">
        <f>IF('Purchase Order'!C497=0,"",'Purchase Order'!N497)</f>
        <v/>
      </c>
      <c r="V25" s="13" t="str">
        <f>'Purchase Order'!P497</f>
        <v/>
      </c>
      <c r="W25" s="159" t="str">
        <f>IF(S25="","",'Purchase Order'!$B$2875)</f>
        <v/>
      </c>
      <c r="X25" s="178"/>
      <c r="Y25" s="178"/>
      <c r="Z25" s="8" t="str">
        <f>IF('Purchase Order'!C497="","",'Purchase Order'!$P$2)</f>
        <v/>
      </c>
      <c r="AA25" s="8" t="str">
        <f>IF(Z25="","",LOOKUP(Z25,'Purchase Order'!$S$3:$S$9,'Purchase Order'!$T$3:$T$9))</f>
        <v/>
      </c>
      <c r="AB25" s="178" t="str">
        <f>IF('Purchase Order'!C497=0,"",'Purchase Order'!A497)</f>
        <v/>
      </c>
    </row>
    <row r="26" spans="2:28" x14ac:dyDescent="0.25">
      <c r="B26" s="178" t="str">
        <f t="shared" si="0"/>
        <v/>
      </c>
      <c r="C26" s="11" t="str">
        <f>IF(O26="","",'Purchase Order'!$O$6)</f>
        <v/>
      </c>
      <c r="D26" s="209" t="str">
        <f>IF(M26="","",VLOOKUP(M26,'Vendor Update'!P:Q,2,FALSE))</f>
        <v/>
      </c>
      <c r="E26" s="11" t="str">
        <f t="shared" si="1"/>
        <v/>
      </c>
      <c r="F26" t="str">
        <f t="shared" si="2"/>
        <v/>
      </c>
      <c r="G26" t="str">
        <f t="shared" si="3"/>
        <v/>
      </c>
      <c r="H26" s="241" t="str">
        <f t="shared" si="4"/>
        <v/>
      </c>
      <c r="I26" t="str">
        <f t="shared" si="5"/>
        <v/>
      </c>
      <c r="J26" t="str">
        <f t="shared" si="6"/>
        <v/>
      </c>
      <c r="K26" s="158" t="str">
        <f>IF(T26="","",(T26+(T26*'Purchase Order'!$B$2875)))</f>
        <v/>
      </c>
      <c r="M26" s="178" t="str">
        <f>IF('Purchase Order'!C498="","",'Purchase Order'!$B$454)</f>
        <v/>
      </c>
      <c r="N26" s="14" t="str">
        <f>IF('Purchase Order'!C498="","",'Purchase Order'!$P$2)</f>
        <v/>
      </c>
      <c r="O26" s="11" t="str">
        <f>IF('Purchase Order'!C498="","",'Purchase Order'!$O$6)</f>
        <v/>
      </c>
      <c r="P26" s="178" t="str">
        <f>IF('Purchase Order'!C498="","",'Purchase Order'!$P$6)</f>
        <v/>
      </c>
      <c r="Q26" s="178" t="str">
        <f t="shared" si="7"/>
        <v/>
      </c>
      <c r="R26" s="178" t="str">
        <f>IF('Purchase Order'!C498="","",'Purchase Order'!D498)</f>
        <v/>
      </c>
      <c r="S26" s="178" t="str">
        <f>IF('Purchase Order'!C498=0,"",'Purchase Order'!C498)</f>
        <v/>
      </c>
      <c r="T26" s="12" t="str">
        <f>IF('Purchase Order'!C498=0,"",'Purchase Order'!M498)</f>
        <v/>
      </c>
      <c r="U26" s="12" t="str">
        <f>IF('Purchase Order'!C498=0,"",'Purchase Order'!N498)</f>
        <v/>
      </c>
      <c r="V26" s="13" t="str">
        <f>'Purchase Order'!P498</f>
        <v/>
      </c>
      <c r="W26" s="159" t="str">
        <f>IF(S26="","",'Purchase Order'!$B$2875)</f>
        <v/>
      </c>
      <c r="X26" s="178"/>
      <c r="Y26" s="178"/>
      <c r="Z26" s="8" t="str">
        <f>IF('Purchase Order'!C498="","",'Purchase Order'!$P$2)</f>
        <v/>
      </c>
      <c r="AA26" s="8" t="str">
        <f>IF(Z26="","",LOOKUP(Z26,'Purchase Order'!$S$3:$S$9,'Purchase Order'!$T$3:$T$9))</f>
        <v/>
      </c>
      <c r="AB26" s="178" t="str">
        <f>IF('Purchase Order'!C498=0,"",'Purchase Order'!A498)</f>
        <v/>
      </c>
    </row>
    <row r="27" spans="2:28" x14ac:dyDescent="0.25">
      <c r="B27" s="178" t="str">
        <f t="shared" si="0"/>
        <v/>
      </c>
      <c r="C27" s="11" t="str">
        <f>IF(O27="","",'Purchase Order'!$O$6)</f>
        <v/>
      </c>
      <c r="D27" s="209" t="str">
        <f>IF(M27="","",VLOOKUP(M27,'Vendor Update'!P:Q,2,FALSE))</f>
        <v/>
      </c>
      <c r="E27" s="11" t="str">
        <f t="shared" si="1"/>
        <v/>
      </c>
      <c r="F27" t="str">
        <f t="shared" si="2"/>
        <v/>
      </c>
      <c r="G27" t="str">
        <f t="shared" si="3"/>
        <v/>
      </c>
      <c r="H27" s="241" t="str">
        <f t="shared" si="4"/>
        <v/>
      </c>
      <c r="I27" t="str">
        <f t="shared" si="5"/>
        <v/>
      </c>
      <c r="J27" t="str">
        <f t="shared" si="6"/>
        <v/>
      </c>
      <c r="K27" s="158" t="str">
        <f>IF(T27="","",(T27+(T27*'Purchase Order'!$B$2875)))</f>
        <v/>
      </c>
      <c r="M27" s="178" t="str">
        <f>IF('Purchase Order'!C499="","",'Purchase Order'!$B$454)</f>
        <v/>
      </c>
      <c r="N27" s="14" t="str">
        <f>IF('Purchase Order'!C499="","",'Purchase Order'!$P$2)</f>
        <v/>
      </c>
      <c r="O27" s="11" t="str">
        <f>IF('Purchase Order'!C499="","",'Purchase Order'!$O$6)</f>
        <v/>
      </c>
      <c r="P27" s="178" t="str">
        <f>IF('Purchase Order'!C499="","",'Purchase Order'!$P$6)</f>
        <v/>
      </c>
      <c r="Q27" s="178" t="str">
        <f t="shared" si="7"/>
        <v/>
      </c>
      <c r="R27" s="178" t="str">
        <f>IF('Purchase Order'!C499="","",'Purchase Order'!D499)</f>
        <v/>
      </c>
      <c r="S27" s="178" t="str">
        <f>IF('Purchase Order'!C499=0,"",'Purchase Order'!C499)</f>
        <v/>
      </c>
      <c r="T27" s="12" t="str">
        <f>IF('Purchase Order'!C499=0,"",'Purchase Order'!M499)</f>
        <v/>
      </c>
      <c r="U27" s="12" t="str">
        <f>IF('Purchase Order'!C499=0,"",'Purchase Order'!N499)</f>
        <v/>
      </c>
      <c r="V27" s="13" t="str">
        <f>'Purchase Order'!P499</f>
        <v/>
      </c>
      <c r="W27" s="159" t="str">
        <f>IF(S27="","",'Purchase Order'!$B$2875)</f>
        <v/>
      </c>
      <c r="X27" s="178"/>
      <c r="Y27" s="178"/>
      <c r="Z27" s="8" t="str">
        <f>IF('Purchase Order'!C499="","",'Purchase Order'!$P$2)</f>
        <v/>
      </c>
      <c r="AA27" s="8" t="str">
        <f>IF(Z27="","",LOOKUP(Z27,'Purchase Order'!$S$3:$S$9,'Purchase Order'!$T$3:$T$9))</f>
        <v/>
      </c>
      <c r="AB27" s="178" t="str">
        <f>IF('Purchase Order'!C499=0,"",'Purchase Order'!A499)</f>
        <v/>
      </c>
    </row>
    <row r="28" spans="2:28" x14ac:dyDescent="0.25">
      <c r="B28" s="178" t="str">
        <f t="shared" si="0"/>
        <v/>
      </c>
      <c r="C28" s="11" t="str">
        <f>IF(O28="","",'Purchase Order'!$O$6)</f>
        <v/>
      </c>
      <c r="D28" s="209" t="str">
        <f>IF(M28="","",VLOOKUP(M28,'Vendor Update'!P:Q,2,FALSE))</f>
        <v/>
      </c>
      <c r="E28" s="11" t="str">
        <f t="shared" si="1"/>
        <v/>
      </c>
      <c r="F28" t="str">
        <f t="shared" si="2"/>
        <v/>
      </c>
      <c r="G28" t="str">
        <f t="shared" si="3"/>
        <v/>
      </c>
      <c r="H28" s="241" t="str">
        <f t="shared" si="4"/>
        <v/>
      </c>
      <c r="I28" t="str">
        <f t="shared" si="5"/>
        <v/>
      </c>
      <c r="J28" t="str">
        <f t="shared" si="6"/>
        <v/>
      </c>
      <c r="K28" s="158" t="str">
        <f>IF(T28="","",(T28+(T28*'Purchase Order'!$B$2875)))</f>
        <v/>
      </c>
      <c r="M28" s="178" t="str">
        <f>IF('Purchase Order'!C500="","",'Purchase Order'!$B$454)</f>
        <v/>
      </c>
      <c r="N28" s="14" t="str">
        <f>IF('Purchase Order'!C500="","",'Purchase Order'!$P$2)</f>
        <v/>
      </c>
      <c r="O28" s="11" t="str">
        <f>IF('Purchase Order'!C500="","",'Purchase Order'!$O$6)</f>
        <v/>
      </c>
      <c r="P28" s="178" t="str">
        <f>IF('Purchase Order'!C500="","",'Purchase Order'!$P$6)</f>
        <v/>
      </c>
      <c r="Q28" s="178" t="str">
        <f t="shared" si="7"/>
        <v/>
      </c>
      <c r="R28" s="178" t="str">
        <f>IF('Purchase Order'!C500="","",'Purchase Order'!D500)</f>
        <v/>
      </c>
      <c r="S28" s="178" t="str">
        <f>IF('Purchase Order'!C500=0,"",'Purchase Order'!C500)</f>
        <v/>
      </c>
      <c r="T28" s="12" t="str">
        <f>IF('Purchase Order'!C500=0,"",'Purchase Order'!M500)</f>
        <v/>
      </c>
      <c r="U28" s="12" t="str">
        <f>IF('Purchase Order'!C500=0,"",'Purchase Order'!N500)</f>
        <v/>
      </c>
      <c r="V28" s="13" t="str">
        <f>'Purchase Order'!P500</f>
        <v/>
      </c>
      <c r="W28" s="159" t="str">
        <f>IF(S28="","",'Purchase Order'!$B$2875)</f>
        <v/>
      </c>
      <c r="X28" s="178"/>
      <c r="Y28" s="178"/>
      <c r="Z28" s="8" t="str">
        <f>IF('Purchase Order'!C500="","",'Purchase Order'!$P$2)</f>
        <v/>
      </c>
      <c r="AA28" s="8" t="str">
        <f>IF(Z28="","",LOOKUP(Z28,'Purchase Order'!$S$3:$S$9,'Purchase Order'!$T$3:$T$9))</f>
        <v/>
      </c>
      <c r="AB28" s="178" t="str">
        <f>IF('Purchase Order'!C500=0,"",'Purchase Order'!A500)</f>
        <v/>
      </c>
    </row>
    <row r="29" spans="2:28" x14ac:dyDescent="0.25">
      <c r="B29" s="178" t="str">
        <f t="shared" si="0"/>
        <v/>
      </c>
      <c r="C29" s="11" t="str">
        <f>IF(O29="","",'Purchase Order'!$O$6)</f>
        <v/>
      </c>
      <c r="D29" s="209" t="str">
        <f>IF(M29="","",VLOOKUP(M29,'Vendor Update'!P:Q,2,FALSE))</f>
        <v/>
      </c>
      <c r="E29" s="11" t="str">
        <f t="shared" si="1"/>
        <v/>
      </c>
      <c r="F29" t="str">
        <f t="shared" si="2"/>
        <v/>
      </c>
      <c r="G29" t="str">
        <f t="shared" si="3"/>
        <v/>
      </c>
      <c r="H29" s="241" t="str">
        <f t="shared" si="4"/>
        <v/>
      </c>
      <c r="I29" t="str">
        <f t="shared" si="5"/>
        <v/>
      </c>
      <c r="J29" t="str">
        <f t="shared" si="6"/>
        <v/>
      </c>
      <c r="K29" s="158" t="str">
        <f>IF(T29="","",(T29+(T29*'Purchase Order'!$B$2875)))</f>
        <v/>
      </c>
      <c r="M29" s="178" t="str">
        <f>IF('Purchase Order'!C501="","",'Purchase Order'!$B$454)</f>
        <v/>
      </c>
      <c r="N29" s="14" t="str">
        <f>IF('Purchase Order'!C501="","",'Purchase Order'!$P$2)</f>
        <v/>
      </c>
      <c r="O29" s="11" t="str">
        <f>IF('Purchase Order'!C501="","",'Purchase Order'!$O$6)</f>
        <v/>
      </c>
      <c r="P29" s="178" t="str">
        <f>IF('Purchase Order'!C501="","",'Purchase Order'!$P$6)</f>
        <v/>
      </c>
      <c r="Q29" s="178" t="str">
        <f t="shared" si="7"/>
        <v/>
      </c>
      <c r="R29" s="178" t="str">
        <f>IF('Purchase Order'!C501="","",'Purchase Order'!D501)</f>
        <v/>
      </c>
      <c r="S29" s="178" t="str">
        <f>IF('Purchase Order'!C501=0,"",'Purchase Order'!C501)</f>
        <v/>
      </c>
      <c r="T29" s="12" t="str">
        <f>IF('Purchase Order'!C501=0,"",'Purchase Order'!M501)</f>
        <v/>
      </c>
      <c r="U29" s="12" t="str">
        <f>IF('Purchase Order'!C501=0,"",'Purchase Order'!N501)</f>
        <v/>
      </c>
      <c r="V29" s="13" t="str">
        <f>'Purchase Order'!P501</f>
        <v/>
      </c>
      <c r="W29" s="159" t="str">
        <f>IF(S29="","",'Purchase Order'!$B$2875)</f>
        <v/>
      </c>
      <c r="X29" s="178"/>
      <c r="Y29" s="178"/>
      <c r="Z29" s="8" t="str">
        <f>IF('Purchase Order'!C501="","",'Purchase Order'!$P$2)</f>
        <v/>
      </c>
      <c r="AA29" s="8" t="str">
        <f>IF(Z29="","",LOOKUP(Z29,'Purchase Order'!$S$3:$S$9,'Purchase Order'!$T$3:$T$9))</f>
        <v/>
      </c>
      <c r="AB29" s="178" t="str">
        <f>IF('Purchase Order'!C501=0,"",'Purchase Order'!A501)</f>
        <v/>
      </c>
    </row>
    <row r="30" spans="2:28" x14ac:dyDescent="0.25">
      <c r="B30" s="178" t="str">
        <f t="shared" si="0"/>
        <v/>
      </c>
      <c r="C30" s="11" t="str">
        <f>IF(O30="","",'Purchase Order'!$O$6)</f>
        <v/>
      </c>
      <c r="D30" s="209" t="str">
        <f>IF(M30="","",VLOOKUP(M30,'Vendor Update'!P:Q,2,FALSE))</f>
        <v/>
      </c>
      <c r="E30" s="11" t="str">
        <f t="shared" si="1"/>
        <v/>
      </c>
      <c r="F30" t="str">
        <f t="shared" si="2"/>
        <v/>
      </c>
      <c r="G30" t="str">
        <f t="shared" si="3"/>
        <v/>
      </c>
      <c r="H30" s="241" t="str">
        <f t="shared" si="4"/>
        <v/>
      </c>
      <c r="I30" t="str">
        <f t="shared" si="5"/>
        <v/>
      </c>
      <c r="J30" t="str">
        <f t="shared" si="6"/>
        <v/>
      </c>
      <c r="K30" s="158" t="str">
        <f>IF(T30="","",(T30+(T30*'Purchase Order'!$B$2875)))</f>
        <v/>
      </c>
      <c r="M30" s="178" t="str">
        <f>IF('Purchase Order'!C502="","",'Purchase Order'!$B$454)</f>
        <v/>
      </c>
      <c r="N30" s="14" t="str">
        <f>IF('Purchase Order'!C502="","",'Purchase Order'!$P$2)</f>
        <v/>
      </c>
      <c r="O30" s="11" t="str">
        <f>IF('Purchase Order'!C502="","",'Purchase Order'!$O$6)</f>
        <v/>
      </c>
      <c r="P30" s="178" t="str">
        <f>IF('Purchase Order'!C502="","",'Purchase Order'!$P$6)</f>
        <v/>
      </c>
      <c r="Q30" s="178" t="str">
        <f t="shared" si="7"/>
        <v/>
      </c>
      <c r="R30" s="178" t="str">
        <f>IF('Purchase Order'!C502="","",'Purchase Order'!D502)</f>
        <v/>
      </c>
      <c r="S30" s="178" t="str">
        <f>IF('Purchase Order'!C502=0,"",'Purchase Order'!C502)</f>
        <v/>
      </c>
      <c r="T30" s="12" t="str">
        <f>IF('Purchase Order'!C502=0,"",'Purchase Order'!M502)</f>
        <v/>
      </c>
      <c r="U30" s="12" t="str">
        <f>IF('Purchase Order'!C502=0,"",'Purchase Order'!N502)</f>
        <v/>
      </c>
      <c r="V30" s="13" t="str">
        <f>'Purchase Order'!P502</f>
        <v/>
      </c>
      <c r="W30" s="159" t="str">
        <f>IF(S30="","",'Purchase Order'!$B$2875)</f>
        <v/>
      </c>
      <c r="X30" s="178"/>
      <c r="Y30" s="178"/>
      <c r="Z30" s="8" t="str">
        <f>IF('Purchase Order'!C502="","",'Purchase Order'!$P$2)</f>
        <v/>
      </c>
      <c r="AA30" s="8" t="str">
        <f>IF(Z30="","",LOOKUP(Z30,'Purchase Order'!$S$3:$S$9,'Purchase Order'!$T$3:$T$9))</f>
        <v/>
      </c>
      <c r="AB30" s="178" t="str">
        <f>IF('Purchase Order'!C502=0,"",'Purchase Order'!A502)</f>
        <v/>
      </c>
    </row>
    <row r="31" spans="2:28" x14ac:dyDescent="0.25">
      <c r="B31" s="178" t="str">
        <f t="shared" si="0"/>
        <v/>
      </c>
      <c r="C31" s="11" t="str">
        <f>IF(O31="","",'Purchase Order'!$O$6)</f>
        <v/>
      </c>
      <c r="D31" s="209" t="str">
        <f>IF(M31="","",VLOOKUP(M31,'Vendor Update'!P:Q,2,FALSE))</f>
        <v/>
      </c>
      <c r="E31" s="11" t="str">
        <f t="shared" si="1"/>
        <v/>
      </c>
      <c r="F31" t="str">
        <f t="shared" si="2"/>
        <v/>
      </c>
      <c r="G31" t="str">
        <f t="shared" si="3"/>
        <v/>
      </c>
      <c r="H31" s="241" t="str">
        <f t="shared" si="4"/>
        <v/>
      </c>
      <c r="I31" t="str">
        <f t="shared" si="5"/>
        <v/>
      </c>
      <c r="J31" t="str">
        <f t="shared" si="6"/>
        <v/>
      </c>
      <c r="K31" s="158" t="str">
        <f>IF(T31="","",(T31+(T31*'Purchase Order'!$B$2875)))</f>
        <v/>
      </c>
      <c r="M31" s="178" t="str">
        <f>IF('Purchase Order'!C503="","",'Purchase Order'!$B$454)</f>
        <v/>
      </c>
      <c r="N31" s="14" t="str">
        <f>IF('Purchase Order'!C503="","",'Purchase Order'!$P$2)</f>
        <v/>
      </c>
      <c r="O31" s="11" t="str">
        <f>IF('Purchase Order'!C503="","",'Purchase Order'!$O$6)</f>
        <v/>
      </c>
      <c r="P31" s="178" t="str">
        <f>IF('Purchase Order'!C503="","",'Purchase Order'!$P$6)</f>
        <v/>
      </c>
      <c r="Q31" s="178" t="str">
        <f t="shared" si="7"/>
        <v/>
      </c>
      <c r="R31" s="178" t="str">
        <f>IF('Purchase Order'!C503="","",'Purchase Order'!D503)</f>
        <v/>
      </c>
      <c r="S31" s="178" t="str">
        <f>IF('Purchase Order'!C503=0,"",'Purchase Order'!C503)</f>
        <v/>
      </c>
      <c r="T31" s="12" t="str">
        <f>IF('Purchase Order'!C503=0,"",'Purchase Order'!M503)</f>
        <v/>
      </c>
      <c r="U31" s="12" t="str">
        <f>IF('Purchase Order'!C503=0,"",'Purchase Order'!N503)</f>
        <v/>
      </c>
      <c r="V31" s="13" t="str">
        <f>'Purchase Order'!P503</f>
        <v/>
      </c>
      <c r="W31" s="159" t="str">
        <f>IF(S31="","",'Purchase Order'!$B$2875)</f>
        <v/>
      </c>
      <c r="X31" s="178"/>
      <c r="Y31" s="178"/>
      <c r="Z31" s="8" t="str">
        <f>IF('Purchase Order'!C503="","",'Purchase Order'!$P$2)</f>
        <v/>
      </c>
      <c r="AA31" s="8" t="str">
        <f>IF(Z31="","",LOOKUP(Z31,'Purchase Order'!$S$3:$S$9,'Purchase Order'!$T$3:$T$9))</f>
        <v/>
      </c>
      <c r="AB31" s="178" t="str">
        <f>IF('Purchase Order'!C503=0,"",'Purchase Order'!A503)</f>
        <v/>
      </c>
    </row>
    <row r="32" spans="2:28" x14ac:dyDescent="0.25">
      <c r="B32" s="178" t="str">
        <f t="shared" si="0"/>
        <v/>
      </c>
      <c r="C32" s="11" t="str">
        <f>IF(O32="","",'Purchase Order'!$O$6)</f>
        <v/>
      </c>
      <c r="D32" s="209" t="str">
        <f>IF(M32="","",VLOOKUP(M32,'Vendor Update'!P:Q,2,FALSE))</f>
        <v/>
      </c>
      <c r="E32" s="11" t="str">
        <f t="shared" si="1"/>
        <v/>
      </c>
      <c r="F32" t="str">
        <f t="shared" si="2"/>
        <v/>
      </c>
      <c r="G32" t="str">
        <f t="shared" si="3"/>
        <v/>
      </c>
      <c r="H32" s="241" t="str">
        <f t="shared" si="4"/>
        <v/>
      </c>
      <c r="I32" t="str">
        <f t="shared" si="5"/>
        <v/>
      </c>
      <c r="J32" t="str">
        <f t="shared" si="6"/>
        <v/>
      </c>
      <c r="K32" s="158" t="str">
        <f>IF(T32="","",(T32+(T32*'Purchase Order'!$B$2875)))</f>
        <v/>
      </c>
      <c r="M32" s="178" t="str">
        <f>IF('Purchase Order'!C504="","",'Purchase Order'!$B$454)</f>
        <v/>
      </c>
      <c r="N32" s="14" t="str">
        <f>IF('Purchase Order'!C504="","",'Purchase Order'!$P$2)</f>
        <v/>
      </c>
      <c r="O32" s="11" t="str">
        <f>IF('Purchase Order'!C504="","",'Purchase Order'!$O$6)</f>
        <v/>
      </c>
      <c r="P32" s="178" t="str">
        <f>IF('Purchase Order'!C504="","",'Purchase Order'!$P$6)</f>
        <v/>
      </c>
      <c r="Q32" s="178" t="str">
        <f t="shared" si="7"/>
        <v/>
      </c>
      <c r="R32" s="178" t="str">
        <f>IF('Purchase Order'!C504="","",'Purchase Order'!D504)</f>
        <v/>
      </c>
      <c r="S32" s="178" t="str">
        <f>IF('Purchase Order'!C504=0,"",'Purchase Order'!C504)</f>
        <v/>
      </c>
      <c r="T32" s="12" t="str">
        <f>IF('Purchase Order'!C504=0,"",'Purchase Order'!M504)</f>
        <v/>
      </c>
      <c r="U32" s="12" t="str">
        <f>IF('Purchase Order'!C504=0,"",'Purchase Order'!N504)</f>
        <v/>
      </c>
      <c r="V32" s="13" t="str">
        <f>'Purchase Order'!P504</f>
        <v/>
      </c>
      <c r="W32" s="159" t="str">
        <f>IF(S32="","",'Purchase Order'!$B$2875)</f>
        <v/>
      </c>
      <c r="X32" s="178"/>
      <c r="Y32" s="178"/>
      <c r="Z32" s="8" t="str">
        <f>IF('Purchase Order'!C504="","",'Purchase Order'!$P$2)</f>
        <v/>
      </c>
      <c r="AA32" s="8" t="str">
        <f>IF(Z32="","",LOOKUP(Z32,'Purchase Order'!$S$3:$S$9,'Purchase Order'!$T$3:$T$9))</f>
        <v/>
      </c>
      <c r="AB32" s="178" t="str">
        <f>IF('Purchase Order'!C504=0,"",'Purchase Order'!A504)</f>
        <v/>
      </c>
    </row>
    <row r="33" spans="2:28" x14ac:dyDescent="0.25">
      <c r="B33" s="178" t="str">
        <f t="shared" si="0"/>
        <v/>
      </c>
      <c r="C33" s="11" t="str">
        <f>IF(O33="","",'Purchase Order'!$O$6)</f>
        <v/>
      </c>
      <c r="D33" s="209" t="str">
        <f>IF(M33="","",VLOOKUP(M33,'Vendor Update'!P:Q,2,FALSE))</f>
        <v/>
      </c>
      <c r="E33" s="11" t="str">
        <f t="shared" si="1"/>
        <v/>
      </c>
      <c r="F33" t="str">
        <f t="shared" si="2"/>
        <v/>
      </c>
      <c r="G33" t="str">
        <f t="shared" si="3"/>
        <v/>
      </c>
      <c r="H33" s="241" t="str">
        <f t="shared" si="4"/>
        <v/>
      </c>
      <c r="I33" t="str">
        <f t="shared" si="5"/>
        <v/>
      </c>
      <c r="J33" t="str">
        <f t="shared" si="6"/>
        <v/>
      </c>
      <c r="K33" s="158" t="str">
        <f>IF(T33="","",(T33+(T33*'Purchase Order'!$B$2875)))</f>
        <v/>
      </c>
      <c r="M33" s="178" t="str">
        <f>IF('Purchase Order'!C505="","",'Purchase Order'!$B$454)</f>
        <v/>
      </c>
      <c r="N33" s="14" t="str">
        <f>IF('Purchase Order'!C505="","",'Purchase Order'!$P$2)</f>
        <v/>
      </c>
      <c r="O33" s="11" t="str">
        <f>IF('Purchase Order'!C505="","",'Purchase Order'!$O$6)</f>
        <v/>
      </c>
      <c r="P33" s="178" t="str">
        <f>IF('Purchase Order'!C505="","",'Purchase Order'!$P$6)</f>
        <v/>
      </c>
      <c r="Q33" s="178" t="str">
        <f t="shared" si="7"/>
        <v/>
      </c>
      <c r="R33" s="178" t="str">
        <f>IF('Purchase Order'!C505="","",'Purchase Order'!D505)</f>
        <v/>
      </c>
      <c r="S33" s="178" t="str">
        <f>IF('Purchase Order'!C505=0,"",'Purchase Order'!C505)</f>
        <v/>
      </c>
      <c r="T33" s="12" t="str">
        <f>IF('Purchase Order'!C505=0,"",'Purchase Order'!M505)</f>
        <v/>
      </c>
      <c r="U33" s="12" t="str">
        <f>IF('Purchase Order'!C505=0,"",'Purchase Order'!N505)</f>
        <v/>
      </c>
      <c r="V33" s="13" t="str">
        <f>'Purchase Order'!P505</f>
        <v/>
      </c>
      <c r="W33" s="159" t="str">
        <f>IF(S33="","",'Purchase Order'!$B$2875)</f>
        <v/>
      </c>
      <c r="X33" s="178"/>
      <c r="Y33" s="178"/>
      <c r="Z33" s="8" t="str">
        <f>IF('Purchase Order'!C505="","",'Purchase Order'!$P$2)</f>
        <v/>
      </c>
      <c r="AA33" s="8" t="str">
        <f>IF(Z33="","",LOOKUP(Z33,'Purchase Order'!$S$3:$S$9,'Purchase Order'!$T$3:$T$9))</f>
        <v/>
      </c>
      <c r="AB33" s="178" t="str">
        <f>IF('Purchase Order'!C505=0,"",'Purchase Order'!A505)</f>
        <v/>
      </c>
    </row>
    <row r="34" spans="2:28" x14ac:dyDescent="0.25">
      <c r="B34" s="178" t="str">
        <f t="shared" si="0"/>
        <v/>
      </c>
      <c r="C34" s="11" t="str">
        <f>IF(O34="","",'Purchase Order'!$O$6)</f>
        <v/>
      </c>
      <c r="D34" s="209" t="str">
        <f>IF(M34="","",VLOOKUP(M34,'Vendor Update'!P:Q,2,FALSE))</f>
        <v/>
      </c>
      <c r="E34" s="11" t="str">
        <f t="shared" si="1"/>
        <v/>
      </c>
      <c r="F34" t="str">
        <f t="shared" si="2"/>
        <v/>
      </c>
      <c r="G34" t="str">
        <f t="shared" si="3"/>
        <v/>
      </c>
      <c r="H34" s="241" t="str">
        <f t="shared" si="4"/>
        <v/>
      </c>
      <c r="I34" t="str">
        <f t="shared" si="5"/>
        <v/>
      </c>
      <c r="J34" t="str">
        <f t="shared" si="6"/>
        <v/>
      </c>
      <c r="K34" s="158" t="str">
        <f>IF(T34="","",(T34+(T34*'Purchase Order'!$B$2875)))</f>
        <v/>
      </c>
      <c r="M34" s="178" t="str">
        <f>IF('Purchase Order'!C506="","",'Purchase Order'!$B$454)</f>
        <v/>
      </c>
      <c r="N34" s="14" t="str">
        <f>IF('Purchase Order'!C506="","",'Purchase Order'!$P$2)</f>
        <v/>
      </c>
      <c r="O34" s="11" t="str">
        <f>IF('Purchase Order'!C506="","",'Purchase Order'!$O$6)</f>
        <v/>
      </c>
      <c r="P34" s="178" t="str">
        <f>IF('Purchase Order'!C506="","",'Purchase Order'!$P$6)</f>
        <v/>
      </c>
      <c r="Q34" s="178" t="str">
        <f t="shared" si="7"/>
        <v/>
      </c>
      <c r="R34" s="178" t="str">
        <f>IF('Purchase Order'!C506="","",'Purchase Order'!D506)</f>
        <v/>
      </c>
      <c r="S34" s="178" t="str">
        <f>IF('Purchase Order'!C506=0,"",'Purchase Order'!C506)</f>
        <v/>
      </c>
      <c r="T34" s="12" t="str">
        <f>IF('Purchase Order'!C506=0,"",'Purchase Order'!M506)</f>
        <v/>
      </c>
      <c r="U34" s="12" t="str">
        <f>IF('Purchase Order'!C506=0,"",'Purchase Order'!N506)</f>
        <v/>
      </c>
      <c r="V34" s="13" t="str">
        <f>'Purchase Order'!P506</f>
        <v/>
      </c>
      <c r="W34" s="159" t="str">
        <f>IF(S34="","",'Purchase Order'!$B$2875)</f>
        <v/>
      </c>
      <c r="X34" s="178"/>
      <c r="Y34" s="178"/>
      <c r="Z34" s="8" t="str">
        <f>IF('Purchase Order'!C506="","",'Purchase Order'!$P$2)</f>
        <v/>
      </c>
      <c r="AA34" s="8" t="str">
        <f>IF(Z34="","",LOOKUP(Z34,'Purchase Order'!$S$3:$S$9,'Purchase Order'!$T$3:$T$9))</f>
        <v/>
      </c>
      <c r="AB34" s="178" t="str">
        <f>IF('Purchase Order'!C506=0,"",'Purchase Order'!A506)</f>
        <v/>
      </c>
    </row>
    <row r="35" spans="2:28" x14ac:dyDescent="0.25">
      <c r="B35" s="178" t="str">
        <f t="shared" si="0"/>
        <v/>
      </c>
      <c r="C35" s="11" t="str">
        <f>IF(O35="","",'Purchase Order'!$O$6)</f>
        <v/>
      </c>
      <c r="D35" s="209" t="str">
        <f>IF(M35="","",VLOOKUP(M35,'Vendor Update'!P:Q,2,FALSE))</f>
        <v/>
      </c>
      <c r="E35" s="11" t="str">
        <f t="shared" si="1"/>
        <v/>
      </c>
      <c r="F35" t="str">
        <f t="shared" si="2"/>
        <v/>
      </c>
      <c r="G35" t="str">
        <f t="shared" si="3"/>
        <v/>
      </c>
      <c r="H35" s="241" t="str">
        <f t="shared" si="4"/>
        <v/>
      </c>
      <c r="I35" t="str">
        <f t="shared" si="5"/>
        <v/>
      </c>
      <c r="J35" t="str">
        <f t="shared" si="6"/>
        <v/>
      </c>
      <c r="K35" s="158" t="str">
        <f>IF(T35="","",(T35+(T35*'Purchase Order'!$B$2875)))</f>
        <v/>
      </c>
      <c r="M35" s="178" t="str">
        <f>IF('Purchase Order'!C507="","",'Purchase Order'!$B$454)</f>
        <v/>
      </c>
      <c r="N35" s="14" t="str">
        <f>IF('Purchase Order'!C507="","",'Purchase Order'!$P$2)</f>
        <v/>
      </c>
      <c r="O35" s="11" t="str">
        <f>IF('Purchase Order'!C507="","",'Purchase Order'!$O$6)</f>
        <v/>
      </c>
      <c r="P35" s="178" t="str">
        <f>IF('Purchase Order'!C507="","",'Purchase Order'!$P$6)</f>
        <v/>
      </c>
      <c r="Q35" s="178" t="str">
        <f t="shared" si="7"/>
        <v/>
      </c>
      <c r="R35" s="178" t="str">
        <f>IF('Purchase Order'!C507="","",'Purchase Order'!D507)</f>
        <v/>
      </c>
      <c r="S35" s="178" t="str">
        <f>IF('Purchase Order'!C507=0,"",'Purchase Order'!C507)</f>
        <v/>
      </c>
      <c r="T35" s="12" t="str">
        <f>IF('Purchase Order'!C507=0,"",'Purchase Order'!M507)</f>
        <v/>
      </c>
      <c r="U35" s="12" t="str">
        <f>IF('Purchase Order'!C507=0,"",'Purchase Order'!N507)</f>
        <v/>
      </c>
      <c r="V35" s="13" t="str">
        <f>'Purchase Order'!P507</f>
        <v/>
      </c>
      <c r="W35" s="159" t="str">
        <f>IF(S35="","",'Purchase Order'!$B$2875)</f>
        <v/>
      </c>
      <c r="X35" s="178"/>
      <c r="Y35" s="178"/>
      <c r="Z35" s="8" t="str">
        <f>IF('Purchase Order'!C507="","",'Purchase Order'!$P$2)</f>
        <v/>
      </c>
      <c r="AA35" s="8" t="str">
        <f>IF(Z35="","",LOOKUP(Z35,'Purchase Order'!$S$3:$S$9,'Purchase Order'!$T$3:$T$9))</f>
        <v/>
      </c>
      <c r="AB35" s="178" t="str">
        <f>IF('Purchase Order'!C507=0,"",'Purchase Order'!A507)</f>
        <v/>
      </c>
    </row>
    <row r="36" spans="2:28" x14ac:dyDescent="0.25">
      <c r="B36" s="178" t="str">
        <f t="shared" si="0"/>
        <v/>
      </c>
      <c r="C36" s="11" t="str">
        <f>IF(O36="","",'Purchase Order'!$O$6)</f>
        <v/>
      </c>
      <c r="D36" s="209" t="str">
        <f>IF(M36="","",VLOOKUP(M36,'Vendor Update'!P:Q,2,FALSE))</f>
        <v/>
      </c>
      <c r="E36" s="11" t="str">
        <f t="shared" si="1"/>
        <v/>
      </c>
      <c r="F36" t="str">
        <f t="shared" si="2"/>
        <v/>
      </c>
      <c r="G36" t="str">
        <f t="shared" si="3"/>
        <v/>
      </c>
      <c r="H36" s="241" t="str">
        <f t="shared" si="4"/>
        <v/>
      </c>
      <c r="I36" t="str">
        <f t="shared" si="5"/>
        <v/>
      </c>
      <c r="J36" t="str">
        <f t="shared" si="6"/>
        <v/>
      </c>
      <c r="K36" s="158" t="str">
        <f>IF(T36="","",(T36+(T36*'Purchase Order'!$B$2875)))</f>
        <v/>
      </c>
      <c r="M36" s="178" t="str">
        <f>IF('Purchase Order'!C508="","",'Purchase Order'!$B$454)</f>
        <v/>
      </c>
      <c r="N36" s="14" t="str">
        <f>IF('Purchase Order'!C508="","",'Purchase Order'!$P$2)</f>
        <v/>
      </c>
      <c r="O36" s="11" t="str">
        <f>IF('Purchase Order'!C508="","",'Purchase Order'!$O$6)</f>
        <v/>
      </c>
      <c r="P36" s="178" t="str">
        <f>IF('Purchase Order'!C508="","",'Purchase Order'!$P$6)</f>
        <v/>
      </c>
      <c r="Q36" s="178" t="str">
        <f t="shared" si="7"/>
        <v/>
      </c>
      <c r="R36" s="178" t="str">
        <f>IF('Purchase Order'!C508="","",'Purchase Order'!D508)</f>
        <v/>
      </c>
      <c r="S36" s="178" t="str">
        <f>IF('Purchase Order'!C508=0,"",'Purchase Order'!C508)</f>
        <v/>
      </c>
      <c r="T36" s="12" t="str">
        <f>IF('Purchase Order'!C508=0,"",'Purchase Order'!M508)</f>
        <v/>
      </c>
      <c r="U36" s="12" t="str">
        <f>IF('Purchase Order'!C508=0,"",'Purchase Order'!N508)</f>
        <v/>
      </c>
      <c r="V36" s="13" t="str">
        <f>'Purchase Order'!P508</f>
        <v/>
      </c>
      <c r="W36" s="159" t="str">
        <f>IF(S36="","",'Purchase Order'!$B$2875)</f>
        <v/>
      </c>
      <c r="X36" s="178"/>
      <c r="Y36" s="178"/>
      <c r="Z36" s="8" t="str">
        <f>IF('Purchase Order'!C508="","",'Purchase Order'!$P$2)</f>
        <v/>
      </c>
      <c r="AA36" s="8" t="str">
        <f>IF(Z36="","",LOOKUP(Z36,'Purchase Order'!$S$3:$S$9,'Purchase Order'!$T$3:$T$9))</f>
        <v/>
      </c>
      <c r="AB36" s="178" t="str">
        <f>IF('Purchase Order'!C508=0,"",'Purchase Order'!A508)</f>
        <v/>
      </c>
    </row>
    <row r="37" spans="2:28" x14ac:dyDescent="0.25">
      <c r="B37" s="178" t="str">
        <f t="shared" si="0"/>
        <v/>
      </c>
      <c r="C37" s="11" t="str">
        <f>IF(O37="","",'Purchase Order'!$O$6)</f>
        <v/>
      </c>
      <c r="D37" s="209" t="str">
        <f>IF(M37="","",VLOOKUP(M37,'Vendor Update'!P:Q,2,FALSE))</f>
        <v/>
      </c>
      <c r="E37" s="11" t="str">
        <f t="shared" si="1"/>
        <v/>
      </c>
      <c r="F37" t="str">
        <f t="shared" si="2"/>
        <v/>
      </c>
      <c r="G37" t="str">
        <f t="shared" si="3"/>
        <v/>
      </c>
      <c r="H37" s="241" t="str">
        <f t="shared" si="4"/>
        <v/>
      </c>
      <c r="I37" t="str">
        <f t="shared" si="5"/>
        <v/>
      </c>
      <c r="J37" t="str">
        <f t="shared" si="6"/>
        <v/>
      </c>
      <c r="K37" s="158" t="str">
        <f>IF(T37="","",(T37+(T37*'Purchase Order'!$B$2875)))</f>
        <v/>
      </c>
      <c r="M37" s="178" t="str">
        <f>IF('Purchase Order'!C509="","",'Purchase Order'!$B$454)</f>
        <v/>
      </c>
      <c r="N37" s="14" t="str">
        <f>IF('Purchase Order'!C509="","",'Purchase Order'!$P$2)</f>
        <v/>
      </c>
      <c r="O37" s="11" t="str">
        <f>IF('Purchase Order'!C509="","",'Purchase Order'!$O$6)</f>
        <v/>
      </c>
      <c r="P37" s="178" t="str">
        <f>IF('Purchase Order'!C509="","",'Purchase Order'!$P$6)</f>
        <v/>
      </c>
      <c r="Q37" s="178" t="str">
        <f t="shared" si="7"/>
        <v/>
      </c>
      <c r="R37" s="178" t="str">
        <f>IF('Purchase Order'!C509="","",'Purchase Order'!D509)</f>
        <v/>
      </c>
      <c r="S37" s="178" t="str">
        <f>IF('Purchase Order'!C509=0,"",'Purchase Order'!C509)</f>
        <v/>
      </c>
      <c r="T37" s="12" t="str">
        <f>IF('Purchase Order'!C509=0,"",'Purchase Order'!M509)</f>
        <v/>
      </c>
      <c r="U37" s="12" t="str">
        <f>IF('Purchase Order'!C509=0,"",'Purchase Order'!N509)</f>
        <v/>
      </c>
      <c r="V37" s="13" t="str">
        <f>'Purchase Order'!P509</f>
        <v/>
      </c>
      <c r="W37" s="159" t="str">
        <f>IF(S37="","",'Purchase Order'!$B$2875)</f>
        <v/>
      </c>
      <c r="X37" s="178"/>
      <c r="Y37" s="178"/>
      <c r="Z37" s="8" t="str">
        <f>IF('Purchase Order'!C509="","",'Purchase Order'!$P$2)</f>
        <v/>
      </c>
      <c r="AA37" s="8" t="str">
        <f>IF(Z37="","",LOOKUP(Z37,'Purchase Order'!$S$3:$S$9,'Purchase Order'!$T$3:$T$9))</f>
        <v/>
      </c>
      <c r="AB37" s="178" t="str">
        <f>IF('Purchase Order'!C509=0,"",'Purchase Order'!A509)</f>
        <v/>
      </c>
    </row>
    <row r="38" spans="2:28" x14ac:dyDescent="0.25">
      <c r="B38" s="178" t="str">
        <f t="shared" si="0"/>
        <v/>
      </c>
      <c r="C38" s="11" t="str">
        <f>IF(O38="","",'Purchase Order'!$O$6)</f>
        <v/>
      </c>
      <c r="D38" s="209" t="str">
        <f>IF(M38="","",VLOOKUP(M38,'Vendor Update'!P:Q,2,FALSE))</f>
        <v/>
      </c>
      <c r="E38" s="11" t="str">
        <f t="shared" si="1"/>
        <v/>
      </c>
      <c r="F38" t="str">
        <f t="shared" si="2"/>
        <v/>
      </c>
      <c r="G38" t="str">
        <f t="shared" si="3"/>
        <v/>
      </c>
      <c r="H38" s="241" t="str">
        <f t="shared" si="4"/>
        <v/>
      </c>
      <c r="I38" t="str">
        <f t="shared" si="5"/>
        <v/>
      </c>
      <c r="J38" t="str">
        <f t="shared" si="6"/>
        <v/>
      </c>
      <c r="K38" s="158" t="str">
        <f>IF(T38="","",(T38+(T38*'Purchase Order'!$B$2875)))</f>
        <v/>
      </c>
      <c r="M38" s="178" t="str">
        <f>IF('Purchase Order'!C510="","",'Purchase Order'!$B$454)</f>
        <v/>
      </c>
      <c r="N38" s="14" t="str">
        <f>IF('Purchase Order'!C510="","",'Purchase Order'!$P$2)</f>
        <v/>
      </c>
      <c r="O38" s="11" t="str">
        <f>IF('Purchase Order'!C510="","",'Purchase Order'!$O$6)</f>
        <v/>
      </c>
      <c r="P38" s="178" t="str">
        <f>IF('Purchase Order'!C510="","",'Purchase Order'!$P$6)</f>
        <v/>
      </c>
      <c r="Q38" s="178" t="str">
        <f t="shared" si="7"/>
        <v/>
      </c>
      <c r="R38" s="178" t="str">
        <f>IF('Purchase Order'!C510="","",'Purchase Order'!D510)</f>
        <v/>
      </c>
      <c r="S38" s="178" t="str">
        <f>IF('Purchase Order'!C510=0,"",'Purchase Order'!C510)</f>
        <v/>
      </c>
      <c r="T38" s="12" t="str">
        <f>IF('Purchase Order'!C510=0,"",'Purchase Order'!M510)</f>
        <v/>
      </c>
      <c r="U38" s="12" t="str">
        <f>IF('Purchase Order'!C510=0,"",'Purchase Order'!N510)</f>
        <v/>
      </c>
      <c r="V38" s="13" t="str">
        <f>'Purchase Order'!P510</f>
        <v/>
      </c>
      <c r="W38" s="159" t="str">
        <f>IF(S38="","",'Purchase Order'!$B$2875)</f>
        <v/>
      </c>
      <c r="X38" s="178"/>
      <c r="Y38" s="178"/>
      <c r="Z38" s="8" t="str">
        <f>IF('Purchase Order'!C510="","",'Purchase Order'!$P$2)</f>
        <v/>
      </c>
      <c r="AA38" s="8" t="str">
        <f>IF(Z38="","",LOOKUP(Z38,'Purchase Order'!$S$3:$S$9,'Purchase Order'!$T$3:$T$9))</f>
        <v/>
      </c>
      <c r="AB38" s="178" t="str">
        <f>IF('Purchase Order'!C510=0,"",'Purchase Order'!A510)</f>
        <v/>
      </c>
    </row>
    <row r="39" spans="2:28" x14ac:dyDescent="0.25">
      <c r="B39" s="178" t="str">
        <f t="shared" si="0"/>
        <v/>
      </c>
      <c r="C39" s="11" t="str">
        <f>IF(O39="","",'Purchase Order'!$O$6)</f>
        <v/>
      </c>
      <c r="D39" s="209" t="str">
        <f>IF(M39="","",VLOOKUP(M39,'Vendor Update'!P:Q,2,FALSE))</f>
        <v/>
      </c>
      <c r="E39" s="11" t="str">
        <f t="shared" si="1"/>
        <v/>
      </c>
      <c r="F39" t="str">
        <f t="shared" si="2"/>
        <v/>
      </c>
      <c r="G39" t="str">
        <f t="shared" si="3"/>
        <v/>
      </c>
      <c r="H39" s="241" t="str">
        <f t="shared" si="4"/>
        <v/>
      </c>
      <c r="I39" t="str">
        <f t="shared" si="5"/>
        <v/>
      </c>
      <c r="J39" t="str">
        <f t="shared" si="6"/>
        <v/>
      </c>
      <c r="K39" s="158" t="str">
        <f>IF(T39="","",(T39+(T39*'Purchase Order'!$B$2875)))</f>
        <v/>
      </c>
      <c r="M39" s="178" t="str">
        <f>IF('Purchase Order'!C511="","",'Purchase Order'!$B$454)</f>
        <v/>
      </c>
      <c r="N39" s="14" t="str">
        <f>IF('Purchase Order'!C511="","",'Purchase Order'!$P$2)</f>
        <v/>
      </c>
      <c r="O39" s="11" t="str">
        <f>IF('Purchase Order'!C511="","",'Purchase Order'!$O$6)</f>
        <v/>
      </c>
      <c r="P39" s="178" t="str">
        <f>IF('Purchase Order'!C511="","",'Purchase Order'!$P$6)</f>
        <v/>
      </c>
      <c r="Q39" s="178" t="str">
        <f t="shared" si="7"/>
        <v/>
      </c>
      <c r="R39" s="178" t="str">
        <f>IF('Purchase Order'!C511="","",'Purchase Order'!D511)</f>
        <v/>
      </c>
      <c r="S39" s="178" t="str">
        <f>IF('Purchase Order'!C511=0,"",'Purchase Order'!C511)</f>
        <v/>
      </c>
      <c r="T39" s="12" t="str">
        <f>IF('Purchase Order'!C511=0,"",'Purchase Order'!M511)</f>
        <v/>
      </c>
      <c r="U39" s="12" t="str">
        <f>IF('Purchase Order'!C511=0,"",'Purchase Order'!N511)</f>
        <v/>
      </c>
      <c r="V39" s="13" t="str">
        <f>'Purchase Order'!P511</f>
        <v/>
      </c>
      <c r="W39" s="159" t="str">
        <f>IF(S39="","",'Purchase Order'!$B$2875)</f>
        <v/>
      </c>
      <c r="X39" s="178"/>
      <c r="Y39" s="178"/>
      <c r="Z39" s="8" t="str">
        <f>IF('Purchase Order'!C511="","",'Purchase Order'!$P$2)</f>
        <v/>
      </c>
      <c r="AA39" s="8" t="str">
        <f>IF(Z39="","",LOOKUP(Z39,'Purchase Order'!$S$3:$S$9,'Purchase Order'!$T$3:$T$9))</f>
        <v/>
      </c>
      <c r="AB39" s="178" t="str">
        <f>IF('Purchase Order'!C511=0,"",'Purchase Order'!A511)</f>
        <v/>
      </c>
    </row>
    <row r="40" spans="2:28" x14ac:dyDescent="0.25">
      <c r="B40" s="178" t="str">
        <f t="shared" si="0"/>
        <v/>
      </c>
      <c r="C40" s="11" t="str">
        <f>IF(O40="","",'Purchase Order'!$O$6)</f>
        <v/>
      </c>
      <c r="D40" s="209" t="str">
        <f>IF(M40="","",VLOOKUP(M40,'Vendor Update'!P:Q,2,FALSE))</f>
        <v/>
      </c>
      <c r="E40" s="11" t="str">
        <f t="shared" si="1"/>
        <v/>
      </c>
      <c r="F40" t="str">
        <f t="shared" si="2"/>
        <v/>
      </c>
      <c r="G40" t="str">
        <f t="shared" si="3"/>
        <v/>
      </c>
      <c r="H40" s="241" t="str">
        <f t="shared" si="4"/>
        <v/>
      </c>
      <c r="I40" t="str">
        <f t="shared" si="5"/>
        <v/>
      </c>
      <c r="J40" t="str">
        <f t="shared" si="6"/>
        <v/>
      </c>
      <c r="K40" s="158" t="str">
        <f>IF(T40="","",(T40+(T40*'Purchase Order'!$B$2875)))</f>
        <v/>
      </c>
      <c r="M40" s="178" t="str">
        <f>IF('Purchase Order'!C512="","",'Purchase Order'!$B$454)</f>
        <v/>
      </c>
      <c r="N40" s="14" t="str">
        <f>IF('Purchase Order'!C512="","",'Purchase Order'!$P$2)</f>
        <v/>
      </c>
      <c r="O40" s="11" t="str">
        <f>IF('Purchase Order'!C512="","",'Purchase Order'!$O$6)</f>
        <v/>
      </c>
      <c r="P40" s="178" t="str">
        <f>IF('Purchase Order'!C512="","",'Purchase Order'!$P$6)</f>
        <v/>
      </c>
      <c r="Q40" s="178" t="str">
        <f t="shared" si="7"/>
        <v/>
      </c>
      <c r="R40" s="178" t="str">
        <f>IF('Purchase Order'!C512="","",'Purchase Order'!D512)</f>
        <v/>
      </c>
      <c r="S40" s="178" t="str">
        <f>IF('Purchase Order'!C512=0,"",'Purchase Order'!C512)</f>
        <v/>
      </c>
      <c r="T40" s="12" t="str">
        <f>IF('Purchase Order'!C512=0,"",'Purchase Order'!M512)</f>
        <v/>
      </c>
      <c r="U40" s="12" t="str">
        <f>IF('Purchase Order'!C512=0,"",'Purchase Order'!N512)</f>
        <v/>
      </c>
      <c r="V40" s="13" t="str">
        <f>'Purchase Order'!P512</f>
        <v/>
      </c>
      <c r="W40" s="159" t="str">
        <f>IF(S40="","",'Purchase Order'!$B$2875)</f>
        <v/>
      </c>
      <c r="X40" s="178"/>
      <c r="Y40" s="178"/>
      <c r="Z40" s="8" t="str">
        <f>IF('Purchase Order'!C512="","",'Purchase Order'!$P$2)</f>
        <v/>
      </c>
      <c r="AA40" s="8" t="str">
        <f>IF(Z40="","",LOOKUP(Z40,'Purchase Order'!$S$3:$S$9,'Purchase Order'!$T$3:$T$9))</f>
        <v/>
      </c>
      <c r="AB40" s="178" t="str">
        <f>IF('Purchase Order'!C512=0,"",'Purchase Order'!A512)</f>
        <v/>
      </c>
    </row>
    <row r="41" spans="2:28" x14ac:dyDescent="0.25">
      <c r="B41" s="178" t="str">
        <f t="shared" si="0"/>
        <v/>
      </c>
      <c r="C41" s="11" t="str">
        <f>IF(O41="","",'Purchase Order'!$O$6)</f>
        <v/>
      </c>
      <c r="D41" s="209" t="str">
        <f>IF(M41="","",VLOOKUP(M41,'Vendor Update'!P:Q,2,FALSE))</f>
        <v/>
      </c>
      <c r="E41" s="11" t="str">
        <f t="shared" si="1"/>
        <v/>
      </c>
      <c r="F41" t="str">
        <f t="shared" si="2"/>
        <v/>
      </c>
      <c r="G41" t="str">
        <f t="shared" si="3"/>
        <v/>
      </c>
      <c r="H41" s="241" t="str">
        <f t="shared" si="4"/>
        <v/>
      </c>
      <c r="I41" t="str">
        <f t="shared" si="5"/>
        <v/>
      </c>
      <c r="J41" t="str">
        <f t="shared" si="6"/>
        <v/>
      </c>
      <c r="K41" s="158" t="str">
        <f>IF(T41="","",(T41+(T41*'Purchase Order'!$B$2875)))</f>
        <v/>
      </c>
      <c r="M41" s="178" t="str">
        <f>IF('Purchase Order'!C513="","",'Purchase Order'!$B$454)</f>
        <v/>
      </c>
      <c r="N41" s="14" t="str">
        <f>IF('Purchase Order'!C513="","",'Purchase Order'!$P$2)</f>
        <v/>
      </c>
      <c r="O41" s="11" t="str">
        <f>IF('Purchase Order'!C513="","",'Purchase Order'!$O$6)</f>
        <v/>
      </c>
      <c r="P41" s="178" t="str">
        <f>IF('Purchase Order'!C513="","",'Purchase Order'!$P$6)</f>
        <v/>
      </c>
      <c r="Q41" s="178" t="str">
        <f t="shared" si="7"/>
        <v/>
      </c>
      <c r="R41" s="178" t="str">
        <f>IF('Purchase Order'!C513="","",'Purchase Order'!D513)</f>
        <v/>
      </c>
      <c r="S41" s="178" t="str">
        <f>IF('Purchase Order'!C513=0,"",'Purchase Order'!C513)</f>
        <v/>
      </c>
      <c r="T41" s="12" t="str">
        <f>IF('Purchase Order'!C513=0,"",'Purchase Order'!M513)</f>
        <v/>
      </c>
      <c r="U41" s="12" t="str">
        <f>IF('Purchase Order'!C513=0,"",'Purchase Order'!N513)</f>
        <v/>
      </c>
      <c r="V41" s="13" t="str">
        <f>'Purchase Order'!P513</f>
        <v/>
      </c>
      <c r="W41" s="159" t="str">
        <f>IF(S41="","",'Purchase Order'!$B$2875)</f>
        <v/>
      </c>
      <c r="X41" s="178"/>
      <c r="Y41" s="178"/>
      <c r="Z41" s="8" t="str">
        <f>IF('Purchase Order'!C513="","",'Purchase Order'!$P$2)</f>
        <v/>
      </c>
      <c r="AA41" s="8" t="str">
        <f>IF(Z41="","",LOOKUP(Z41,'Purchase Order'!$S$3:$S$9,'Purchase Order'!$T$3:$T$9))</f>
        <v/>
      </c>
      <c r="AB41" s="178" t="str">
        <f>IF('Purchase Order'!C513=0,"",'Purchase Order'!A513)</f>
        <v/>
      </c>
    </row>
    <row r="42" spans="2:28" x14ac:dyDescent="0.25">
      <c r="B42" s="178" t="str">
        <f t="shared" si="0"/>
        <v/>
      </c>
      <c r="C42" s="11" t="str">
        <f>IF(O42="","",'Purchase Order'!$O$6)</f>
        <v/>
      </c>
      <c r="D42" s="209" t="str">
        <f>IF(M42="","",VLOOKUP(M42,'Vendor Update'!P:Q,2,FALSE))</f>
        <v/>
      </c>
      <c r="E42" s="11" t="str">
        <f t="shared" si="1"/>
        <v/>
      </c>
      <c r="F42" t="str">
        <f t="shared" si="2"/>
        <v/>
      </c>
      <c r="G42" t="str">
        <f t="shared" si="3"/>
        <v/>
      </c>
      <c r="H42" s="241" t="str">
        <f t="shared" si="4"/>
        <v/>
      </c>
      <c r="I42" t="str">
        <f t="shared" si="5"/>
        <v/>
      </c>
      <c r="J42" t="str">
        <f t="shared" si="6"/>
        <v/>
      </c>
      <c r="K42" s="158" t="str">
        <f>IF(T42="","",(T42+(T42*'Purchase Order'!$B$2875)))</f>
        <v/>
      </c>
      <c r="M42" s="178" t="str">
        <f>IF('Purchase Order'!C514="","",'Purchase Order'!$B$454)</f>
        <v/>
      </c>
      <c r="N42" s="14" t="str">
        <f>IF('Purchase Order'!C514="","",'Purchase Order'!$P$2)</f>
        <v/>
      </c>
      <c r="O42" s="11" t="str">
        <f>IF('Purchase Order'!C514="","",'Purchase Order'!$O$6)</f>
        <v/>
      </c>
      <c r="P42" s="178" t="str">
        <f>IF('Purchase Order'!C514="","",'Purchase Order'!$P$6)</f>
        <v/>
      </c>
      <c r="Q42" s="178" t="str">
        <f t="shared" si="7"/>
        <v/>
      </c>
      <c r="R42" s="178" t="str">
        <f>IF('Purchase Order'!C514="","",'Purchase Order'!D514)</f>
        <v/>
      </c>
      <c r="S42" s="178" t="str">
        <f>IF('Purchase Order'!C514=0,"",'Purchase Order'!C514)</f>
        <v/>
      </c>
      <c r="T42" s="12" t="str">
        <f>IF('Purchase Order'!C514=0,"",'Purchase Order'!M514)</f>
        <v/>
      </c>
      <c r="U42" s="12" t="str">
        <f>IF('Purchase Order'!C514=0,"",'Purchase Order'!N514)</f>
        <v/>
      </c>
      <c r="V42" s="13" t="str">
        <f>'Purchase Order'!P514</f>
        <v/>
      </c>
      <c r="W42" s="159" t="str">
        <f>IF(S42="","",'Purchase Order'!$B$2875)</f>
        <v/>
      </c>
      <c r="X42" s="178"/>
      <c r="Y42" s="178"/>
      <c r="Z42" s="8" t="str">
        <f>IF('Purchase Order'!C514="","",'Purchase Order'!$P$2)</f>
        <v/>
      </c>
      <c r="AA42" s="8" t="str">
        <f>IF(Z42="","",LOOKUP(Z42,'Purchase Order'!$S$3:$S$9,'Purchase Order'!$T$3:$T$9))</f>
        <v/>
      </c>
      <c r="AB42" s="178" t="str">
        <f>IF('Purchase Order'!C514=0,"",'Purchase Order'!A514)</f>
        <v/>
      </c>
    </row>
    <row r="43" spans="2:28" x14ac:dyDescent="0.25">
      <c r="B43" s="178" t="str">
        <f t="shared" si="0"/>
        <v/>
      </c>
      <c r="C43" s="11" t="str">
        <f>IF(O43="","",'Purchase Order'!$O$6)</f>
        <v/>
      </c>
      <c r="D43" s="209" t="str">
        <f>IF(M43="","",VLOOKUP(M43,'Vendor Update'!P:Q,2,FALSE))</f>
        <v/>
      </c>
      <c r="E43" s="11" t="str">
        <f t="shared" si="1"/>
        <v/>
      </c>
      <c r="F43" t="str">
        <f t="shared" si="2"/>
        <v/>
      </c>
      <c r="G43" t="str">
        <f t="shared" si="3"/>
        <v/>
      </c>
      <c r="H43" s="241" t="str">
        <f t="shared" si="4"/>
        <v/>
      </c>
      <c r="I43" t="str">
        <f t="shared" si="5"/>
        <v/>
      </c>
      <c r="J43" t="str">
        <f t="shared" si="6"/>
        <v/>
      </c>
      <c r="K43" s="158" t="str">
        <f>IF(T43="","",(T43+(T43*'Purchase Order'!$B$2875)))</f>
        <v/>
      </c>
      <c r="M43" s="178" t="str">
        <f>IF('Purchase Order'!C515="","",'Purchase Order'!$B$454)</f>
        <v/>
      </c>
      <c r="N43" s="14" t="str">
        <f>IF('Purchase Order'!C515="","",'Purchase Order'!$P$2)</f>
        <v/>
      </c>
      <c r="O43" s="11" t="str">
        <f>IF('Purchase Order'!C515="","",'Purchase Order'!$O$6)</f>
        <v/>
      </c>
      <c r="P43" s="178" t="str">
        <f>IF('Purchase Order'!C515="","",'Purchase Order'!$P$6)</f>
        <v/>
      </c>
      <c r="Q43" s="178" t="str">
        <f t="shared" si="7"/>
        <v/>
      </c>
      <c r="R43" s="178" t="str">
        <f>IF('Purchase Order'!C515="","",'Purchase Order'!D515)</f>
        <v/>
      </c>
      <c r="S43" s="178" t="str">
        <f>IF('Purchase Order'!C515=0,"",'Purchase Order'!C515)</f>
        <v/>
      </c>
      <c r="T43" s="12" t="str">
        <f>IF('Purchase Order'!C515=0,"",'Purchase Order'!M515)</f>
        <v/>
      </c>
      <c r="U43" s="12" t="str">
        <f>IF('Purchase Order'!C515=0,"",'Purchase Order'!N515)</f>
        <v/>
      </c>
      <c r="V43" s="13" t="str">
        <f>'Purchase Order'!P515</f>
        <v/>
      </c>
      <c r="W43" s="159" t="str">
        <f>IF(S43="","",'Purchase Order'!$B$2875)</f>
        <v/>
      </c>
      <c r="X43" s="178"/>
      <c r="Y43" s="178"/>
      <c r="Z43" s="8" t="str">
        <f>IF('Purchase Order'!C515="","",'Purchase Order'!$P$2)</f>
        <v/>
      </c>
      <c r="AA43" s="8" t="str">
        <f>IF(Z43="","",LOOKUP(Z43,'Purchase Order'!$S$3:$S$9,'Purchase Order'!$T$3:$T$9))</f>
        <v/>
      </c>
      <c r="AB43" s="178" t="str">
        <f>IF('Purchase Order'!C515=0,"",'Purchase Order'!A515)</f>
        <v/>
      </c>
    </row>
    <row r="44" spans="2:28" x14ac:dyDescent="0.25">
      <c r="B44" s="178" t="str">
        <f t="shared" si="0"/>
        <v/>
      </c>
      <c r="C44" s="11" t="str">
        <f>IF(O44="","",'Purchase Order'!$O$6)</f>
        <v/>
      </c>
      <c r="D44" s="209" t="str">
        <f>IF(M44="","",VLOOKUP(M44,'Vendor Update'!P:Q,2,FALSE))</f>
        <v/>
      </c>
      <c r="E44" s="11" t="str">
        <f t="shared" si="1"/>
        <v/>
      </c>
      <c r="F44" t="str">
        <f t="shared" si="2"/>
        <v/>
      </c>
      <c r="G44" t="str">
        <f t="shared" si="3"/>
        <v/>
      </c>
      <c r="H44" s="241" t="str">
        <f t="shared" si="4"/>
        <v/>
      </c>
      <c r="I44" t="str">
        <f t="shared" si="5"/>
        <v/>
      </c>
      <c r="J44" t="str">
        <f t="shared" si="6"/>
        <v/>
      </c>
      <c r="K44" s="158" t="str">
        <f>IF(T44="","",(T44+(T44*'Purchase Order'!$B$2875)))</f>
        <v/>
      </c>
      <c r="M44" s="178" t="str">
        <f>IF('Purchase Order'!C516="","",'Purchase Order'!$B$454)</f>
        <v/>
      </c>
      <c r="N44" s="14" t="str">
        <f>IF('Purchase Order'!C516="","",'Purchase Order'!$P$2)</f>
        <v/>
      </c>
      <c r="O44" s="11" t="str">
        <f>IF('Purchase Order'!C516="","",'Purchase Order'!$O$6)</f>
        <v/>
      </c>
      <c r="P44" s="178" t="str">
        <f>IF('Purchase Order'!C516="","",'Purchase Order'!$P$6)</f>
        <v/>
      </c>
      <c r="Q44" s="178" t="str">
        <f t="shared" si="7"/>
        <v/>
      </c>
      <c r="R44" s="178" t="str">
        <f>IF('Purchase Order'!C516="","",'Purchase Order'!D516)</f>
        <v/>
      </c>
      <c r="S44" s="178" t="str">
        <f>IF('Purchase Order'!C516=0,"",'Purchase Order'!C516)</f>
        <v/>
      </c>
      <c r="T44" s="12" t="str">
        <f>IF('Purchase Order'!C516=0,"",'Purchase Order'!M516)</f>
        <v/>
      </c>
      <c r="U44" s="12" t="str">
        <f>IF('Purchase Order'!C516=0,"",'Purchase Order'!N516)</f>
        <v/>
      </c>
      <c r="V44" s="13" t="str">
        <f>'Purchase Order'!P516</f>
        <v/>
      </c>
      <c r="W44" s="159" t="str">
        <f>IF(S44="","",'Purchase Order'!$B$2875)</f>
        <v/>
      </c>
      <c r="X44" s="178"/>
      <c r="Y44" s="178"/>
      <c r="Z44" s="8" t="str">
        <f>IF('Purchase Order'!C516="","",'Purchase Order'!$P$2)</f>
        <v/>
      </c>
      <c r="AA44" s="8" t="str">
        <f>IF(Z44="","",LOOKUP(Z44,'Purchase Order'!$S$3:$S$9,'Purchase Order'!$T$3:$T$9))</f>
        <v/>
      </c>
      <c r="AB44" s="178" t="str">
        <f>IF('Purchase Order'!C516=0,"",'Purchase Order'!A516)</f>
        <v/>
      </c>
    </row>
    <row r="45" spans="2:28" x14ac:dyDescent="0.25">
      <c r="B45" s="178" t="str">
        <f t="shared" si="0"/>
        <v/>
      </c>
      <c r="C45" s="11" t="str">
        <f>IF(O45="","",'Purchase Order'!$O$6)</f>
        <v/>
      </c>
      <c r="D45" s="209" t="str">
        <f>IF(M45="","",VLOOKUP(M45,'Vendor Update'!P:Q,2,FALSE))</f>
        <v/>
      </c>
      <c r="E45" s="11" t="str">
        <f t="shared" si="1"/>
        <v/>
      </c>
      <c r="F45" t="str">
        <f t="shared" si="2"/>
        <v/>
      </c>
      <c r="G45" t="str">
        <f t="shared" si="3"/>
        <v/>
      </c>
      <c r="H45" s="241" t="str">
        <f t="shared" si="4"/>
        <v/>
      </c>
      <c r="I45" t="str">
        <f t="shared" si="5"/>
        <v/>
      </c>
      <c r="J45" t="str">
        <f t="shared" si="6"/>
        <v/>
      </c>
      <c r="K45" s="158" t="str">
        <f>IF(T45="","",(T45+(T45*'Purchase Order'!$B$2875)))</f>
        <v/>
      </c>
      <c r="M45" s="178" t="str">
        <f>IF('Purchase Order'!C517="","",'Purchase Order'!$B$454)</f>
        <v/>
      </c>
      <c r="N45" s="14" t="str">
        <f>IF('Purchase Order'!C517="","",'Purchase Order'!$P$2)</f>
        <v/>
      </c>
      <c r="O45" s="11" t="str">
        <f>IF('Purchase Order'!C517="","",'Purchase Order'!$O$6)</f>
        <v/>
      </c>
      <c r="P45" s="178" t="str">
        <f>IF('Purchase Order'!C517="","",'Purchase Order'!$P$6)</f>
        <v/>
      </c>
      <c r="Q45" s="178" t="str">
        <f t="shared" si="7"/>
        <v/>
      </c>
      <c r="R45" s="178" t="str">
        <f>IF('Purchase Order'!C517="","",'Purchase Order'!D517)</f>
        <v/>
      </c>
      <c r="S45" s="178" t="str">
        <f>IF('Purchase Order'!C517=0,"",'Purchase Order'!C517)</f>
        <v/>
      </c>
      <c r="T45" s="12" t="str">
        <f>IF('Purchase Order'!C517=0,"",'Purchase Order'!M517)</f>
        <v/>
      </c>
      <c r="U45" s="12" t="str">
        <f>IF('Purchase Order'!C517=0,"",'Purchase Order'!N517)</f>
        <v/>
      </c>
      <c r="V45" s="13" t="str">
        <f>'Purchase Order'!P517</f>
        <v/>
      </c>
      <c r="W45" s="159" t="str">
        <f>IF(S45="","",'Purchase Order'!$B$2875)</f>
        <v/>
      </c>
      <c r="X45" s="178"/>
      <c r="Y45" s="178"/>
      <c r="Z45" s="8" t="str">
        <f>IF('Purchase Order'!C517="","",'Purchase Order'!$P$2)</f>
        <v/>
      </c>
      <c r="AA45" s="8" t="str">
        <f>IF(Z45="","",LOOKUP(Z45,'Purchase Order'!$S$3:$S$9,'Purchase Order'!$T$3:$T$9))</f>
        <v/>
      </c>
      <c r="AB45" s="178" t="str">
        <f>IF('Purchase Order'!C517=0,"",'Purchase Order'!A517)</f>
        <v/>
      </c>
    </row>
    <row r="46" spans="2:28" x14ac:dyDescent="0.25">
      <c r="B46" s="178" t="str">
        <f t="shared" si="0"/>
        <v/>
      </c>
      <c r="C46" s="11" t="str">
        <f>IF(O46="","",'Purchase Order'!$O$6)</f>
        <v/>
      </c>
      <c r="D46" s="209" t="str">
        <f>IF(M46="","",VLOOKUP(M46,'Vendor Update'!P:Q,2,FALSE))</f>
        <v/>
      </c>
      <c r="E46" s="11" t="str">
        <f t="shared" si="1"/>
        <v/>
      </c>
      <c r="F46" t="str">
        <f t="shared" si="2"/>
        <v/>
      </c>
      <c r="G46" t="str">
        <f t="shared" si="3"/>
        <v/>
      </c>
      <c r="H46" s="241" t="str">
        <f t="shared" si="4"/>
        <v/>
      </c>
      <c r="I46" t="str">
        <f t="shared" si="5"/>
        <v/>
      </c>
      <c r="J46" t="str">
        <f t="shared" si="6"/>
        <v/>
      </c>
      <c r="K46" s="158" t="str">
        <f>IF(T46="","",(T46+(T46*'Purchase Order'!$B$2875)))</f>
        <v/>
      </c>
      <c r="M46" s="178" t="str">
        <f>IF('Purchase Order'!C518="","",'Purchase Order'!$B$454)</f>
        <v/>
      </c>
      <c r="N46" s="14" t="str">
        <f>IF('Purchase Order'!C518="","",'Purchase Order'!$P$2)</f>
        <v/>
      </c>
      <c r="O46" s="11" t="str">
        <f>IF('Purchase Order'!C518="","",'Purchase Order'!$O$6)</f>
        <v/>
      </c>
      <c r="P46" s="178" t="str">
        <f>IF('Purchase Order'!C518="","",'Purchase Order'!$P$6)</f>
        <v/>
      </c>
      <c r="Q46" s="178" t="str">
        <f t="shared" si="7"/>
        <v/>
      </c>
      <c r="R46" s="178" t="str">
        <f>IF('Purchase Order'!C518="","",'Purchase Order'!D518)</f>
        <v/>
      </c>
      <c r="S46" s="178" t="str">
        <f>IF('Purchase Order'!C518=0,"",'Purchase Order'!C518)</f>
        <v/>
      </c>
      <c r="T46" s="12" t="str">
        <f>IF('Purchase Order'!C518=0,"",'Purchase Order'!M518)</f>
        <v/>
      </c>
      <c r="U46" s="12" t="str">
        <f>IF('Purchase Order'!C518=0,"",'Purchase Order'!N518)</f>
        <v/>
      </c>
      <c r="V46" s="13" t="str">
        <f>'Purchase Order'!P518</f>
        <v/>
      </c>
      <c r="W46" s="159" t="str">
        <f>IF(S46="","",'Purchase Order'!$B$2875)</f>
        <v/>
      </c>
      <c r="X46" s="178"/>
      <c r="Y46" s="178"/>
      <c r="Z46" s="8" t="str">
        <f>IF('Purchase Order'!C518="","",'Purchase Order'!$P$2)</f>
        <v/>
      </c>
      <c r="AA46" s="8" t="str">
        <f>IF(Z46="","",LOOKUP(Z46,'Purchase Order'!$S$3:$S$9,'Purchase Order'!$T$3:$T$9))</f>
        <v/>
      </c>
      <c r="AB46" s="178" t="str">
        <f>IF('Purchase Order'!C518=0,"",'Purchase Order'!A518)</f>
        <v/>
      </c>
    </row>
    <row r="47" spans="2:28" x14ac:dyDescent="0.25">
      <c r="B47" s="178" t="str">
        <f t="shared" si="0"/>
        <v/>
      </c>
      <c r="C47" s="11" t="str">
        <f>IF(O47="","",'Purchase Order'!$O$6)</f>
        <v/>
      </c>
      <c r="D47" s="209" t="str">
        <f>IF(M47="","",VLOOKUP(M47,'Vendor Update'!P:Q,2,FALSE))</f>
        <v/>
      </c>
      <c r="E47" s="11" t="str">
        <f t="shared" si="1"/>
        <v/>
      </c>
      <c r="F47" t="str">
        <f t="shared" si="2"/>
        <v/>
      </c>
      <c r="G47" t="str">
        <f t="shared" si="3"/>
        <v/>
      </c>
      <c r="H47" s="241" t="str">
        <f t="shared" si="4"/>
        <v/>
      </c>
      <c r="I47" t="str">
        <f t="shared" si="5"/>
        <v/>
      </c>
      <c r="J47" t="str">
        <f t="shared" si="6"/>
        <v/>
      </c>
      <c r="K47" s="158" t="str">
        <f>IF(T47="","",(T47+(T47*'Purchase Order'!$B$2875)))</f>
        <v/>
      </c>
      <c r="M47" s="178" t="str">
        <f>IF('Purchase Order'!C519="","",'Purchase Order'!$B$454)</f>
        <v/>
      </c>
      <c r="N47" s="14" t="str">
        <f>IF('Purchase Order'!C519="","",'Purchase Order'!$P$2)</f>
        <v/>
      </c>
      <c r="O47" s="11" t="str">
        <f>IF('Purchase Order'!C519="","",'Purchase Order'!$O$6)</f>
        <v/>
      </c>
      <c r="P47" s="178" t="str">
        <f>IF('Purchase Order'!C519="","",'Purchase Order'!$P$6)</f>
        <v/>
      </c>
      <c r="Q47" s="178" t="str">
        <f t="shared" si="7"/>
        <v/>
      </c>
      <c r="R47" s="178" t="str">
        <f>IF('Purchase Order'!C519="","",'Purchase Order'!D519)</f>
        <v/>
      </c>
      <c r="S47" s="178" t="str">
        <f>IF('Purchase Order'!C519=0,"",'Purchase Order'!C519)</f>
        <v/>
      </c>
      <c r="T47" s="12" t="str">
        <f>IF('Purchase Order'!C519=0,"",'Purchase Order'!M519)</f>
        <v/>
      </c>
      <c r="U47" s="12" t="str">
        <f>IF('Purchase Order'!C519=0,"",'Purchase Order'!N519)</f>
        <v/>
      </c>
      <c r="V47" s="13" t="str">
        <f>'Purchase Order'!P519</f>
        <v/>
      </c>
      <c r="W47" s="159" t="str">
        <f>IF(S47="","",'Purchase Order'!$B$2875)</f>
        <v/>
      </c>
      <c r="X47" s="178"/>
      <c r="Y47" s="178"/>
      <c r="Z47" s="8" t="str">
        <f>IF('Purchase Order'!C519="","",'Purchase Order'!$P$2)</f>
        <v/>
      </c>
      <c r="AA47" s="8" t="str">
        <f>IF(Z47="","",LOOKUP(Z47,'Purchase Order'!$S$3:$S$9,'Purchase Order'!$T$3:$T$9))</f>
        <v/>
      </c>
      <c r="AB47" s="178" t="str">
        <f>IF('Purchase Order'!C519=0,"",'Purchase Order'!A519)</f>
        <v/>
      </c>
    </row>
    <row r="48" spans="2:28" x14ac:dyDescent="0.25">
      <c r="B48" s="178" t="str">
        <f t="shared" si="0"/>
        <v/>
      </c>
      <c r="C48" s="11" t="str">
        <f>IF(O48="","",'Purchase Order'!$O$6)</f>
        <v/>
      </c>
      <c r="D48" s="209" t="str">
        <f>IF(M48="","",VLOOKUP(M48,'Vendor Update'!P:Q,2,FALSE))</f>
        <v/>
      </c>
      <c r="E48" s="11" t="str">
        <f t="shared" si="1"/>
        <v/>
      </c>
      <c r="F48" t="str">
        <f t="shared" si="2"/>
        <v/>
      </c>
      <c r="G48" t="str">
        <f t="shared" si="3"/>
        <v/>
      </c>
      <c r="H48" s="241" t="str">
        <f t="shared" si="4"/>
        <v/>
      </c>
      <c r="I48" t="str">
        <f t="shared" si="5"/>
        <v/>
      </c>
      <c r="J48" t="str">
        <f t="shared" si="6"/>
        <v/>
      </c>
      <c r="K48" s="158" t="str">
        <f>IF(T48="","",(T48+(T48*'Purchase Order'!$B$2875)))</f>
        <v/>
      </c>
      <c r="M48" s="178" t="str">
        <f>IF('Purchase Order'!C520="","",'Purchase Order'!$B$454)</f>
        <v/>
      </c>
      <c r="N48" s="14" t="str">
        <f>IF('Purchase Order'!C520="","",'Purchase Order'!$P$2)</f>
        <v/>
      </c>
      <c r="O48" s="11" t="str">
        <f>IF('Purchase Order'!C520="","",'Purchase Order'!$O$6)</f>
        <v/>
      </c>
      <c r="P48" s="178" t="str">
        <f>IF('Purchase Order'!C520="","",'Purchase Order'!$P$6)</f>
        <v/>
      </c>
      <c r="Q48" s="178" t="str">
        <f t="shared" si="7"/>
        <v/>
      </c>
      <c r="R48" s="178" t="str">
        <f>IF('Purchase Order'!C520="","",'Purchase Order'!D520)</f>
        <v/>
      </c>
      <c r="S48" s="178" t="str">
        <f>IF('Purchase Order'!C520=0,"",'Purchase Order'!C520)</f>
        <v/>
      </c>
      <c r="T48" s="12" t="str">
        <f>IF('Purchase Order'!C520=0,"",'Purchase Order'!M520)</f>
        <v/>
      </c>
      <c r="U48" s="12" t="str">
        <f>IF('Purchase Order'!C520=0,"",'Purchase Order'!N520)</f>
        <v/>
      </c>
      <c r="V48" s="13" t="str">
        <f>'Purchase Order'!P520</f>
        <v/>
      </c>
      <c r="W48" s="159" t="str">
        <f>IF(S48="","",'Purchase Order'!$B$2875)</f>
        <v/>
      </c>
      <c r="X48" s="178"/>
      <c r="Y48" s="178"/>
      <c r="Z48" s="8" t="str">
        <f>IF('Purchase Order'!C520="","",'Purchase Order'!$P$2)</f>
        <v/>
      </c>
      <c r="AA48" s="8" t="str">
        <f>IF(Z48="","",LOOKUP(Z48,'Purchase Order'!$S$3:$S$9,'Purchase Order'!$T$3:$T$9))</f>
        <v/>
      </c>
      <c r="AB48" s="178" t="str">
        <f>IF('Purchase Order'!C520=0,"",'Purchase Order'!A520)</f>
        <v/>
      </c>
    </row>
    <row r="49" spans="2:28" x14ac:dyDescent="0.25">
      <c r="B49" s="178" t="str">
        <f t="shared" si="0"/>
        <v/>
      </c>
      <c r="C49" s="11" t="str">
        <f>IF(O49="","",'Purchase Order'!$O$6)</f>
        <v/>
      </c>
      <c r="D49" s="209" t="str">
        <f>IF(M49="","",VLOOKUP(M49,'Vendor Update'!P:Q,2,FALSE))</f>
        <v/>
      </c>
      <c r="E49" s="11" t="str">
        <f t="shared" si="1"/>
        <v/>
      </c>
      <c r="F49" t="str">
        <f t="shared" si="2"/>
        <v/>
      </c>
      <c r="G49" t="str">
        <f t="shared" si="3"/>
        <v/>
      </c>
      <c r="H49" s="241" t="str">
        <f t="shared" si="4"/>
        <v/>
      </c>
      <c r="I49" t="str">
        <f t="shared" si="5"/>
        <v/>
      </c>
      <c r="J49" t="str">
        <f t="shared" si="6"/>
        <v/>
      </c>
      <c r="K49" s="158" t="str">
        <f>IF(T49="","",(T49+(T49*'Purchase Order'!$B$2875)))</f>
        <v/>
      </c>
      <c r="M49" s="178" t="str">
        <f>IF('Purchase Order'!C521="","",'Purchase Order'!$B$454)</f>
        <v/>
      </c>
      <c r="N49" s="14" t="str">
        <f>IF('Purchase Order'!C521="","",'Purchase Order'!$P$2)</f>
        <v/>
      </c>
      <c r="O49" s="11" t="str">
        <f>IF('Purchase Order'!C521="","",'Purchase Order'!$O$6)</f>
        <v/>
      </c>
      <c r="P49" s="178" t="str">
        <f>IF('Purchase Order'!C521="","",'Purchase Order'!$P$6)</f>
        <v/>
      </c>
      <c r="Q49" s="178" t="str">
        <f t="shared" si="7"/>
        <v/>
      </c>
      <c r="R49" s="178" t="str">
        <f>IF('Purchase Order'!C521="","",'Purchase Order'!D521)</f>
        <v/>
      </c>
      <c r="S49" s="178" t="str">
        <f>IF('Purchase Order'!C521=0,"",'Purchase Order'!C521)</f>
        <v/>
      </c>
      <c r="T49" s="12" t="str">
        <f>IF('Purchase Order'!C521=0,"",'Purchase Order'!M521)</f>
        <v/>
      </c>
      <c r="U49" s="12" t="str">
        <f>IF('Purchase Order'!C521=0,"",'Purchase Order'!N521)</f>
        <v/>
      </c>
      <c r="V49" s="13" t="str">
        <f>'Purchase Order'!P521</f>
        <v/>
      </c>
      <c r="W49" s="159" t="str">
        <f>IF(S49="","",'Purchase Order'!$B$2875)</f>
        <v/>
      </c>
      <c r="X49" s="178"/>
      <c r="Y49" s="178"/>
      <c r="Z49" s="8" t="str">
        <f>IF('Purchase Order'!C521="","",'Purchase Order'!$P$2)</f>
        <v/>
      </c>
      <c r="AA49" s="8" t="str">
        <f>IF(Z49="","",LOOKUP(Z49,'Purchase Order'!$S$3:$S$9,'Purchase Order'!$T$3:$T$9))</f>
        <v/>
      </c>
      <c r="AB49" s="178" t="str">
        <f>IF('Purchase Order'!C521=0,"",'Purchase Order'!A521)</f>
        <v/>
      </c>
    </row>
    <row r="50" spans="2:28" x14ac:dyDescent="0.25">
      <c r="B50" s="178" t="str">
        <f t="shared" si="0"/>
        <v/>
      </c>
      <c r="C50" s="11" t="str">
        <f>IF(O50="","",'Purchase Order'!$O$6)</f>
        <v/>
      </c>
      <c r="D50" s="209" t="str">
        <f>IF(M50="","",VLOOKUP(M50,'Vendor Update'!P:Q,2,FALSE))</f>
        <v/>
      </c>
      <c r="E50" s="11" t="str">
        <f t="shared" si="1"/>
        <v/>
      </c>
      <c r="F50" t="str">
        <f t="shared" si="2"/>
        <v/>
      </c>
      <c r="G50" t="str">
        <f t="shared" si="3"/>
        <v/>
      </c>
      <c r="H50" s="241" t="str">
        <f t="shared" si="4"/>
        <v/>
      </c>
      <c r="I50" t="str">
        <f t="shared" si="5"/>
        <v/>
      </c>
      <c r="J50" t="str">
        <f t="shared" si="6"/>
        <v/>
      </c>
      <c r="K50" s="158" t="str">
        <f>IF(T50="","",(T50+(T50*'Purchase Order'!$B$2875)))</f>
        <v/>
      </c>
      <c r="M50" s="178" t="str">
        <f>IF('Purchase Order'!C522="","",'Purchase Order'!$B$454)</f>
        <v/>
      </c>
      <c r="N50" s="14" t="str">
        <f>IF('Purchase Order'!C522="","",'Purchase Order'!$P$2)</f>
        <v/>
      </c>
      <c r="O50" s="11" t="str">
        <f>IF('Purchase Order'!C522="","",'Purchase Order'!$O$6)</f>
        <v/>
      </c>
      <c r="P50" s="178" t="str">
        <f>IF('Purchase Order'!C522="","",'Purchase Order'!$P$6)</f>
        <v/>
      </c>
      <c r="Q50" s="178" t="str">
        <f t="shared" si="7"/>
        <v/>
      </c>
      <c r="R50" s="178" t="str">
        <f>IF('Purchase Order'!C522="","",'Purchase Order'!D522)</f>
        <v/>
      </c>
      <c r="S50" s="178" t="str">
        <f>IF('Purchase Order'!C522=0,"",'Purchase Order'!C522)</f>
        <v/>
      </c>
      <c r="T50" s="12" t="str">
        <f>IF('Purchase Order'!C522=0,"",'Purchase Order'!M522)</f>
        <v/>
      </c>
      <c r="U50" s="12" t="str">
        <f>IF('Purchase Order'!C522=0,"",'Purchase Order'!N522)</f>
        <v/>
      </c>
      <c r="V50" s="13" t="str">
        <f>'Purchase Order'!P522</f>
        <v/>
      </c>
      <c r="W50" s="159" t="str">
        <f>IF(S50="","",'Purchase Order'!$B$2875)</f>
        <v/>
      </c>
      <c r="X50" s="178"/>
      <c r="Y50" s="178"/>
      <c r="Z50" s="8" t="str">
        <f>IF('Purchase Order'!C522="","",'Purchase Order'!$P$2)</f>
        <v/>
      </c>
      <c r="AA50" s="8" t="str">
        <f>IF(Z50="","",LOOKUP(Z50,'Purchase Order'!$S$3:$S$9,'Purchase Order'!$T$3:$T$9))</f>
        <v/>
      </c>
      <c r="AB50" s="178" t="str">
        <f>IF('Purchase Order'!C522=0,"",'Purchase Order'!A522)</f>
        <v/>
      </c>
    </row>
    <row r="51" spans="2:28" x14ac:dyDescent="0.25">
      <c r="B51" s="178" t="str">
        <f t="shared" si="0"/>
        <v/>
      </c>
      <c r="C51" s="11" t="str">
        <f>IF(O51="","",'Purchase Order'!$O$6)</f>
        <v/>
      </c>
      <c r="D51" s="209" t="str">
        <f>IF(M51="","",VLOOKUP(M51,'Vendor Update'!P:Q,2,FALSE))</f>
        <v/>
      </c>
      <c r="E51" s="11" t="str">
        <f t="shared" si="1"/>
        <v/>
      </c>
      <c r="F51" t="str">
        <f t="shared" si="2"/>
        <v/>
      </c>
      <c r="G51" t="str">
        <f t="shared" si="3"/>
        <v/>
      </c>
      <c r="H51" s="241" t="str">
        <f t="shared" si="4"/>
        <v/>
      </c>
      <c r="I51" t="str">
        <f t="shared" si="5"/>
        <v/>
      </c>
      <c r="J51" t="str">
        <f t="shared" si="6"/>
        <v/>
      </c>
      <c r="K51" s="158" t="str">
        <f>IF(T51="","",(T51+(T51*'Purchase Order'!$B$2875)))</f>
        <v/>
      </c>
      <c r="M51" s="178" t="str">
        <f>IF('Purchase Order'!C523="","",'Purchase Order'!$B$454)</f>
        <v/>
      </c>
      <c r="N51" s="14" t="str">
        <f>IF('Purchase Order'!C523="","",'Purchase Order'!$P$2)</f>
        <v/>
      </c>
      <c r="O51" s="11" t="str">
        <f>IF('Purchase Order'!C523="","",'Purchase Order'!$O$6)</f>
        <v/>
      </c>
      <c r="P51" s="178" t="str">
        <f>IF('Purchase Order'!C523="","",'Purchase Order'!$P$6)</f>
        <v/>
      </c>
      <c r="Q51" s="178" t="str">
        <f t="shared" si="7"/>
        <v/>
      </c>
      <c r="R51" s="178" t="str">
        <f>IF('Purchase Order'!C523="","",'Purchase Order'!D523)</f>
        <v/>
      </c>
      <c r="S51" s="178" t="str">
        <f>IF('Purchase Order'!C523=0,"",'Purchase Order'!C523)</f>
        <v/>
      </c>
      <c r="T51" s="12" t="str">
        <f>IF('Purchase Order'!C523=0,"",'Purchase Order'!M523)</f>
        <v/>
      </c>
      <c r="U51" s="12" t="str">
        <f>IF('Purchase Order'!C523=0,"",'Purchase Order'!N523)</f>
        <v/>
      </c>
      <c r="V51" s="13" t="str">
        <f>'Purchase Order'!P523</f>
        <v/>
      </c>
      <c r="W51" s="159" t="str">
        <f>IF(S51="","",'Purchase Order'!$B$2875)</f>
        <v/>
      </c>
      <c r="X51" s="178"/>
      <c r="Y51" s="178"/>
      <c r="Z51" s="8" t="str">
        <f>IF('Purchase Order'!C523="","",'Purchase Order'!$P$2)</f>
        <v/>
      </c>
      <c r="AA51" s="8" t="str">
        <f>IF(Z51="","",LOOKUP(Z51,'Purchase Order'!$S$3:$S$9,'Purchase Order'!$T$3:$T$9))</f>
        <v/>
      </c>
      <c r="AB51" s="178" t="str">
        <f>IF('Purchase Order'!C523=0,"",'Purchase Order'!A523)</f>
        <v/>
      </c>
    </row>
    <row r="52" spans="2:28" x14ac:dyDescent="0.25">
      <c r="B52" s="178" t="str">
        <f t="shared" si="0"/>
        <v/>
      </c>
      <c r="C52" s="11" t="str">
        <f>IF(O52="","",'Purchase Order'!$O$6)</f>
        <v/>
      </c>
      <c r="D52" s="209" t="str">
        <f>IF(M52="","",VLOOKUP(M52,'Vendor Update'!P:Q,2,FALSE))</f>
        <v/>
      </c>
      <c r="E52" s="11" t="str">
        <f t="shared" si="1"/>
        <v/>
      </c>
      <c r="F52" t="str">
        <f t="shared" si="2"/>
        <v/>
      </c>
      <c r="G52" t="str">
        <f t="shared" si="3"/>
        <v/>
      </c>
      <c r="H52" s="241" t="str">
        <f t="shared" si="4"/>
        <v/>
      </c>
      <c r="I52" t="str">
        <f t="shared" si="5"/>
        <v/>
      </c>
      <c r="J52" t="str">
        <f t="shared" si="6"/>
        <v/>
      </c>
      <c r="K52" s="158" t="str">
        <f>IF(T52="","",(T52+(T52*'Purchase Order'!$B$2875)))</f>
        <v/>
      </c>
      <c r="M52" s="178" t="str">
        <f>IF('Purchase Order'!C524="","",'Purchase Order'!$B$454)</f>
        <v/>
      </c>
      <c r="N52" s="14" t="str">
        <f>IF('Purchase Order'!C524="","",'Purchase Order'!$P$2)</f>
        <v/>
      </c>
      <c r="O52" s="11" t="str">
        <f>IF('Purchase Order'!C524="","",'Purchase Order'!$O$6)</f>
        <v/>
      </c>
      <c r="P52" s="178" t="str">
        <f>IF('Purchase Order'!C524="","",'Purchase Order'!$P$6)</f>
        <v/>
      </c>
      <c r="Q52" s="178" t="str">
        <f t="shared" si="7"/>
        <v/>
      </c>
      <c r="R52" s="178" t="str">
        <f>IF('Purchase Order'!C524="","",'Purchase Order'!D524)</f>
        <v/>
      </c>
      <c r="S52" s="178" t="str">
        <f>IF('Purchase Order'!C524=0,"",'Purchase Order'!C524)</f>
        <v/>
      </c>
      <c r="T52" s="12" t="str">
        <f>IF('Purchase Order'!C524=0,"",'Purchase Order'!M524)</f>
        <v/>
      </c>
      <c r="U52" s="12" t="str">
        <f>IF('Purchase Order'!C524=0,"",'Purchase Order'!N524)</f>
        <v/>
      </c>
      <c r="V52" s="13" t="str">
        <f>'Purchase Order'!P524</f>
        <v/>
      </c>
      <c r="W52" s="159" t="str">
        <f>IF(S52="","",'Purchase Order'!$B$2875)</f>
        <v/>
      </c>
      <c r="X52" s="178"/>
      <c r="Y52" s="178"/>
      <c r="Z52" s="8" t="str">
        <f>IF('Purchase Order'!C524="","",'Purchase Order'!$P$2)</f>
        <v/>
      </c>
      <c r="AA52" s="8" t="str">
        <f>IF(Z52="","",LOOKUP(Z52,'Purchase Order'!$S$3:$S$9,'Purchase Order'!$T$3:$T$9))</f>
        <v/>
      </c>
      <c r="AB52" s="178" t="str">
        <f>IF('Purchase Order'!C524=0,"",'Purchase Order'!A524)</f>
        <v/>
      </c>
    </row>
    <row r="53" spans="2:28" x14ac:dyDescent="0.25">
      <c r="B53" s="178" t="str">
        <f t="shared" si="0"/>
        <v/>
      </c>
      <c r="C53" s="11" t="str">
        <f>IF(O53="","",'Purchase Order'!$O$6)</f>
        <v/>
      </c>
      <c r="D53" s="209" t="str">
        <f>IF(M53="","",VLOOKUP(M53,'Vendor Update'!P:Q,2,FALSE))</f>
        <v/>
      </c>
      <c r="E53" s="11" t="str">
        <f t="shared" si="1"/>
        <v/>
      </c>
      <c r="F53" t="str">
        <f t="shared" si="2"/>
        <v/>
      </c>
      <c r="G53" t="str">
        <f t="shared" si="3"/>
        <v/>
      </c>
      <c r="H53" s="241" t="str">
        <f t="shared" si="4"/>
        <v/>
      </c>
      <c r="I53" t="str">
        <f t="shared" si="5"/>
        <v/>
      </c>
      <c r="J53" t="str">
        <f t="shared" si="6"/>
        <v/>
      </c>
      <c r="K53" s="158" t="str">
        <f>IF(T53="","",(T53+(T53*'Purchase Order'!$B$2875)))</f>
        <v/>
      </c>
      <c r="M53" s="178" t="str">
        <f>IF('Purchase Order'!C525="","",'Purchase Order'!$B$454)</f>
        <v/>
      </c>
      <c r="N53" s="14" t="str">
        <f>IF('Purchase Order'!C525="","",'Purchase Order'!$P$2)</f>
        <v/>
      </c>
      <c r="O53" s="11" t="str">
        <f>IF('Purchase Order'!C525="","",'Purchase Order'!$O$6)</f>
        <v/>
      </c>
      <c r="P53" s="178" t="str">
        <f>IF('Purchase Order'!C525="","",'Purchase Order'!$P$6)</f>
        <v/>
      </c>
      <c r="Q53" s="178" t="str">
        <f t="shared" si="7"/>
        <v/>
      </c>
      <c r="R53" s="178" t="str">
        <f>IF('Purchase Order'!C525="","",'Purchase Order'!D525)</f>
        <v/>
      </c>
      <c r="S53" s="178" t="str">
        <f>IF('Purchase Order'!C525=0,"",'Purchase Order'!C525)</f>
        <v/>
      </c>
      <c r="T53" s="12" t="str">
        <f>IF('Purchase Order'!C525=0,"",'Purchase Order'!M525)</f>
        <v/>
      </c>
      <c r="U53" s="12" t="str">
        <f>IF('Purchase Order'!C525=0,"",'Purchase Order'!N525)</f>
        <v/>
      </c>
      <c r="V53" s="13" t="str">
        <f>'Purchase Order'!P525</f>
        <v/>
      </c>
      <c r="W53" s="159" t="str">
        <f>IF(S53="","",'Purchase Order'!$B$2875)</f>
        <v/>
      </c>
      <c r="X53" s="178"/>
      <c r="Y53" s="178"/>
      <c r="Z53" s="8" t="str">
        <f>IF('Purchase Order'!C525="","",'Purchase Order'!$P$2)</f>
        <v/>
      </c>
      <c r="AA53" s="8" t="str">
        <f>IF(Z53="","",LOOKUP(Z53,'Purchase Order'!$S$3:$S$9,'Purchase Order'!$T$3:$T$9))</f>
        <v/>
      </c>
      <c r="AB53" s="178" t="str">
        <f>IF('Purchase Order'!C525=0,"",'Purchase Order'!A525)</f>
        <v/>
      </c>
    </row>
    <row r="54" spans="2:28" x14ac:dyDescent="0.25">
      <c r="B54" s="178" t="str">
        <f t="shared" si="0"/>
        <v/>
      </c>
      <c r="C54" s="11" t="str">
        <f>IF(O54="","",'Purchase Order'!$O$6)</f>
        <v/>
      </c>
      <c r="D54" s="209" t="str">
        <f>IF(M54="","",VLOOKUP(M54,'Vendor Update'!P:Q,2,FALSE))</f>
        <v/>
      </c>
      <c r="E54" s="11" t="str">
        <f t="shared" si="1"/>
        <v/>
      </c>
      <c r="F54" t="str">
        <f t="shared" si="2"/>
        <v/>
      </c>
      <c r="G54" t="str">
        <f t="shared" si="3"/>
        <v/>
      </c>
      <c r="H54" s="241" t="str">
        <f t="shared" si="4"/>
        <v/>
      </c>
      <c r="I54" t="str">
        <f t="shared" si="5"/>
        <v/>
      </c>
      <c r="J54" t="str">
        <f t="shared" si="6"/>
        <v/>
      </c>
      <c r="K54" s="158" t="str">
        <f>IF(T54="","",(T54+(T54*'Purchase Order'!$B$2875)))</f>
        <v/>
      </c>
      <c r="M54" s="178" t="str">
        <f>IF('Purchase Order'!C526="","",'Purchase Order'!$B$454)</f>
        <v/>
      </c>
      <c r="N54" s="14" t="str">
        <f>IF('Purchase Order'!C526="","",'Purchase Order'!$P$2)</f>
        <v/>
      </c>
      <c r="O54" s="11" t="str">
        <f>IF('Purchase Order'!C526="","",'Purchase Order'!$O$6)</f>
        <v/>
      </c>
      <c r="P54" s="178" t="str">
        <f>IF('Purchase Order'!C526="","",'Purchase Order'!$P$6)</f>
        <v/>
      </c>
      <c r="Q54" s="178" t="str">
        <f t="shared" si="7"/>
        <v/>
      </c>
      <c r="R54" s="178" t="str">
        <f>IF('Purchase Order'!C526="","",'Purchase Order'!D526)</f>
        <v/>
      </c>
      <c r="S54" s="178" t="str">
        <f>IF('Purchase Order'!C526=0,"",'Purchase Order'!C526)</f>
        <v/>
      </c>
      <c r="T54" s="12" t="str">
        <f>IF('Purchase Order'!C526=0,"",'Purchase Order'!M526)</f>
        <v/>
      </c>
      <c r="U54" s="12" t="str">
        <f>IF('Purchase Order'!C526=0,"",'Purchase Order'!N526)</f>
        <v/>
      </c>
      <c r="V54" s="13" t="str">
        <f>'Purchase Order'!P526</f>
        <v/>
      </c>
      <c r="W54" s="159" t="str">
        <f>IF(S54="","",'Purchase Order'!$B$2875)</f>
        <v/>
      </c>
      <c r="X54" s="178"/>
      <c r="Y54" s="178"/>
      <c r="Z54" s="8" t="str">
        <f>IF('Purchase Order'!C526="","",'Purchase Order'!$P$2)</f>
        <v/>
      </c>
      <c r="AA54" s="8" t="str">
        <f>IF(Z54="","",LOOKUP(Z54,'Purchase Order'!$S$3:$S$9,'Purchase Order'!$T$3:$T$9))</f>
        <v/>
      </c>
      <c r="AB54" s="178" t="str">
        <f>IF('Purchase Order'!C526=0,"",'Purchase Order'!A526)</f>
        <v/>
      </c>
    </row>
    <row r="55" spans="2:28" x14ac:dyDescent="0.25">
      <c r="B55" s="178" t="str">
        <f t="shared" si="0"/>
        <v/>
      </c>
      <c r="C55" s="11" t="str">
        <f>IF(O55="","",'Purchase Order'!$O$6)</f>
        <v/>
      </c>
      <c r="D55" s="209" t="str">
        <f>IF(M55="","",VLOOKUP(M55,'Vendor Update'!P:Q,2,FALSE))</f>
        <v/>
      </c>
      <c r="E55" s="11" t="str">
        <f t="shared" si="1"/>
        <v/>
      </c>
      <c r="F55" t="str">
        <f t="shared" si="2"/>
        <v/>
      </c>
      <c r="G55" t="str">
        <f t="shared" si="3"/>
        <v/>
      </c>
      <c r="H55" s="241" t="str">
        <f t="shared" si="4"/>
        <v/>
      </c>
      <c r="I55" t="str">
        <f t="shared" si="5"/>
        <v/>
      </c>
      <c r="J55" t="str">
        <f t="shared" si="6"/>
        <v/>
      </c>
      <c r="K55" s="158" t="str">
        <f>IF(T55="","",(T55+(T55*'Purchase Order'!$B$2875)))</f>
        <v/>
      </c>
      <c r="M55" s="178" t="str">
        <f>IF('Purchase Order'!C527="","",'Purchase Order'!$B$454)</f>
        <v/>
      </c>
      <c r="N55" s="14" t="str">
        <f>IF('Purchase Order'!C527="","",'Purchase Order'!$P$2)</f>
        <v/>
      </c>
      <c r="O55" s="11" t="str">
        <f>IF('Purchase Order'!C527="","",'Purchase Order'!$O$6)</f>
        <v/>
      </c>
      <c r="P55" s="178" t="str">
        <f>IF('Purchase Order'!C527="","",'Purchase Order'!$P$6)</f>
        <v/>
      </c>
      <c r="Q55" s="178" t="str">
        <f t="shared" si="7"/>
        <v/>
      </c>
      <c r="R55" s="178" t="str">
        <f>IF('Purchase Order'!C527="","",'Purchase Order'!D527)</f>
        <v/>
      </c>
      <c r="S55" s="178" t="str">
        <f>IF('Purchase Order'!C527=0,"",'Purchase Order'!C527)</f>
        <v/>
      </c>
      <c r="T55" s="12" t="str">
        <f>IF('Purchase Order'!C527=0,"",'Purchase Order'!M527)</f>
        <v/>
      </c>
      <c r="U55" s="12" t="str">
        <f>IF('Purchase Order'!C527=0,"",'Purchase Order'!N527)</f>
        <v/>
      </c>
      <c r="V55" s="13" t="str">
        <f>'Purchase Order'!P527</f>
        <v/>
      </c>
      <c r="W55" s="159" t="str">
        <f>IF(S55="","",'Purchase Order'!$B$2875)</f>
        <v/>
      </c>
      <c r="X55" s="178"/>
      <c r="Y55" s="178"/>
      <c r="Z55" s="8" t="str">
        <f>IF('Purchase Order'!C527="","",'Purchase Order'!$P$2)</f>
        <v/>
      </c>
      <c r="AA55" s="8" t="str">
        <f>IF(Z55="","",LOOKUP(Z55,'Purchase Order'!$S$3:$S$9,'Purchase Order'!$T$3:$T$9))</f>
        <v/>
      </c>
      <c r="AB55" s="178" t="str">
        <f>IF('Purchase Order'!C527=0,"",'Purchase Order'!A527)</f>
        <v/>
      </c>
    </row>
    <row r="56" spans="2:28" x14ac:dyDescent="0.25">
      <c r="B56" s="178" t="str">
        <f t="shared" si="0"/>
        <v/>
      </c>
      <c r="C56" s="11" t="str">
        <f>IF(O56="","",'Purchase Order'!$O$6)</f>
        <v/>
      </c>
      <c r="D56" s="209" t="str">
        <f>IF(M56="","",VLOOKUP(M56,'Vendor Update'!P:Q,2,FALSE))</f>
        <v/>
      </c>
      <c r="E56" s="11" t="str">
        <f t="shared" si="1"/>
        <v/>
      </c>
      <c r="F56" t="str">
        <f t="shared" si="2"/>
        <v/>
      </c>
      <c r="G56" t="str">
        <f t="shared" si="3"/>
        <v/>
      </c>
      <c r="H56" s="241" t="str">
        <f t="shared" si="4"/>
        <v/>
      </c>
      <c r="I56" t="str">
        <f t="shared" si="5"/>
        <v/>
      </c>
      <c r="J56" t="str">
        <f t="shared" si="6"/>
        <v/>
      </c>
      <c r="K56" s="158" t="str">
        <f>IF(T56="","",(T56+(T56*'Purchase Order'!$B$2875)))</f>
        <v/>
      </c>
      <c r="M56" s="178" t="str">
        <f>IF('Purchase Order'!C528="","",'Purchase Order'!$B$454)</f>
        <v/>
      </c>
      <c r="N56" s="14" t="str">
        <f>IF('Purchase Order'!C528="","",'Purchase Order'!$P$2)</f>
        <v/>
      </c>
      <c r="O56" s="11" t="str">
        <f>IF('Purchase Order'!C528="","",'Purchase Order'!$O$6)</f>
        <v/>
      </c>
      <c r="P56" s="178" t="str">
        <f>IF('Purchase Order'!C528="","",'Purchase Order'!$P$6)</f>
        <v/>
      </c>
      <c r="Q56" s="178" t="str">
        <f t="shared" si="7"/>
        <v/>
      </c>
      <c r="R56" s="178" t="str">
        <f>IF('Purchase Order'!C528="","",'Purchase Order'!D528)</f>
        <v/>
      </c>
      <c r="S56" s="178" t="str">
        <f>IF('Purchase Order'!C528=0,"",'Purchase Order'!C528)</f>
        <v/>
      </c>
      <c r="T56" s="12" t="str">
        <f>IF('Purchase Order'!C528=0,"",'Purchase Order'!M528)</f>
        <v/>
      </c>
      <c r="U56" s="12" t="str">
        <f>IF('Purchase Order'!C528=0,"",'Purchase Order'!N528)</f>
        <v/>
      </c>
      <c r="V56" s="13" t="str">
        <f>'Purchase Order'!P528</f>
        <v/>
      </c>
      <c r="W56" s="159" t="str">
        <f>IF(S56="","",'Purchase Order'!$B$2875)</f>
        <v/>
      </c>
      <c r="X56" s="178"/>
      <c r="Y56" s="178"/>
      <c r="Z56" s="8" t="str">
        <f>IF('Purchase Order'!C528="","",'Purchase Order'!$P$2)</f>
        <v/>
      </c>
      <c r="AA56" s="8" t="str">
        <f>IF(Z56="","",LOOKUP(Z56,'Purchase Order'!$S$3:$S$9,'Purchase Order'!$T$3:$T$9))</f>
        <v/>
      </c>
      <c r="AB56" s="178" t="str">
        <f>IF('Purchase Order'!C528=0,"",'Purchase Order'!A528)</f>
        <v/>
      </c>
    </row>
    <row r="57" spans="2:28" x14ac:dyDescent="0.25">
      <c r="B57" s="178" t="str">
        <f t="shared" si="0"/>
        <v/>
      </c>
      <c r="C57" s="11" t="str">
        <f>IF(O57="","",'Purchase Order'!$O$6)</f>
        <v/>
      </c>
      <c r="D57" s="209" t="str">
        <f>IF(M57="","",VLOOKUP(M57,'Vendor Update'!P:Q,2,FALSE))</f>
        <v/>
      </c>
      <c r="E57" s="11" t="str">
        <f t="shared" si="1"/>
        <v/>
      </c>
      <c r="F57" t="str">
        <f t="shared" si="2"/>
        <v/>
      </c>
      <c r="G57" t="str">
        <f t="shared" si="3"/>
        <v/>
      </c>
      <c r="H57" s="241" t="str">
        <f t="shared" si="4"/>
        <v/>
      </c>
      <c r="I57" t="str">
        <f t="shared" si="5"/>
        <v/>
      </c>
      <c r="J57" t="str">
        <f t="shared" si="6"/>
        <v/>
      </c>
      <c r="K57" s="158" t="str">
        <f>IF(T57="","",(T57+(T57*'Purchase Order'!$B$2875)))</f>
        <v/>
      </c>
      <c r="M57" s="178" t="str">
        <f>IF('Purchase Order'!C529="","",'Purchase Order'!$B$454)</f>
        <v/>
      </c>
      <c r="N57" s="14" t="str">
        <f>IF('Purchase Order'!C529="","",'Purchase Order'!$P$2)</f>
        <v/>
      </c>
      <c r="O57" s="11" t="str">
        <f>IF('Purchase Order'!C529="","",'Purchase Order'!$O$6)</f>
        <v/>
      </c>
      <c r="P57" s="178" t="str">
        <f>IF('Purchase Order'!C529="","",'Purchase Order'!$P$6)</f>
        <v/>
      </c>
      <c r="Q57" s="178" t="str">
        <f t="shared" si="7"/>
        <v/>
      </c>
      <c r="R57" s="178" t="str">
        <f>IF('Purchase Order'!C529="","",'Purchase Order'!D529)</f>
        <v/>
      </c>
      <c r="S57" s="178" t="str">
        <f>IF('Purchase Order'!C529=0,"",'Purchase Order'!C529)</f>
        <v/>
      </c>
      <c r="T57" s="12" t="str">
        <f>IF('Purchase Order'!C529=0,"",'Purchase Order'!M529)</f>
        <v/>
      </c>
      <c r="U57" s="12" t="str">
        <f>IF('Purchase Order'!C529=0,"",'Purchase Order'!N529)</f>
        <v/>
      </c>
      <c r="V57" s="13" t="str">
        <f>'Purchase Order'!P529</f>
        <v/>
      </c>
      <c r="W57" s="159" t="str">
        <f>IF(S57="","",'Purchase Order'!$B$2875)</f>
        <v/>
      </c>
      <c r="X57" s="178"/>
      <c r="Y57" s="178"/>
      <c r="Z57" s="8" t="str">
        <f>IF('Purchase Order'!C529="","",'Purchase Order'!$P$2)</f>
        <v/>
      </c>
      <c r="AA57" s="8" t="str">
        <f>IF(Z57="","",LOOKUP(Z57,'Purchase Order'!$S$3:$S$9,'Purchase Order'!$T$3:$T$9))</f>
        <v/>
      </c>
      <c r="AB57" s="178" t="str">
        <f>IF('Purchase Order'!C529=0,"",'Purchase Order'!A529)</f>
        <v/>
      </c>
    </row>
    <row r="58" spans="2:28" x14ac:dyDescent="0.25">
      <c r="B58" s="178" t="str">
        <f t="shared" si="0"/>
        <v/>
      </c>
      <c r="C58" s="11" t="str">
        <f>IF(O58="","",'Purchase Order'!$O$6)</f>
        <v/>
      </c>
      <c r="D58" s="209" t="str">
        <f>IF(M58="","",VLOOKUP(M58,'Vendor Update'!P:Q,2,FALSE))</f>
        <v/>
      </c>
      <c r="E58" s="11" t="str">
        <f t="shared" si="1"/>
        <v/>
      </c>
      <c r="F58" t="str">
        <f t="shared" si="2"/>
        <v/>
      </c>
      <c r="G58" t="str">
        <f t="shared" si="3"/>
        <v/>
      </c>
      <c r="H58" s="241" t="str">
        <f t="shared" si="4"/>
        <v/>
      </c>
      <c r="I58" t="str">
        <f t="shared" si="5"/>
        <v/>
      </c>
      <c r="J58" t="str">
        <f t="shared" si="6"/>
        <v/>
      </c>
      <c r="K58" s="158" t="str">
        <f>IF(T58="","",(T58+(T58*'Purchase Order'!$B$2875)))</f>
        <v/>
      </c>
      <c r="M58" s="178" t="str">
        <f>IF('Purchase Order'!C530="","",'Purchase Order'!$B$454)</f>
        <v/>
      </c>
      <c r="N58" s="14" t="str">
        <f>IF('Purchase Order'!C530="","",'Purchase Order'!$P$2)</f>
        <v/>
      </c>
      <c r="O58" s="11" t="str">
        <f>IF('Purchase Order'!C530="","",'Purchase Order'!$O$6)</f>
        <v/>
      </c>
      <c r="P58" s="178" t="str">
        <f>IF('Purchase Order'!C530="","",'Purchase Order'!$P$6)</f>
        <v/>
      </c>
      <c r="Q58" s="178" t="str">
        <f t="shared" si="7"/>
        <v/>
      </c>
      <c r="R58" s="178" t="str">
        <f>IF('Purchase Order'!C530="","",'Purchase Order'!D530)</f>
        <v/>
      </c>
      <c r="S58" s="178" t="str">
        <f>IF('Purchase Order'!C530=0,"",'Purchase Order'!C530)</f>
        <v/>
      </c>
      <c r="T58" s="12" t="str">
        <f>IF('Purchase Order'!C530=0,"",'Purchase Order'!M530)</f>
        <v/>
      </c>
      <c r="U58" s="12" t="str">
        <f>IF('Purchase Order'!C530=0,"",'Purchase Order'!N530)</f>
        <v/>
      </c>
      <c r="V58" s="13" t="str">
        <f>'Purchase Order'!P530</f>
        <v/>
      </c>
      <c r="W58" s="159" t="str">
        <f>IF(S58="","",'Purchase Order'!$B$2875)</f>
        <v/>
      </c>
      <c r="X58" s="178"/>
      <c r="Y58" s="178"/>
      <c r="Z58" s="8" t="str">
        <f>IF('Purchase Order'!C530="","",'Purchase Order'!$P$2)</f>
        <v/>
      </c>
      <c r="AA58" s="8" t="str">
        <f>IF(Z58="","",LOOKUP(Z58,'Purchase Order'!$S$3:$S$9,'Purchase Order'!$T$3:$T$9))</f>
        <v/>
      </c>
      <c r="AB58" s="178" t="str">
        <f>IF('Purchase Order'!C530=0,"",'Purchase Order'!A530)</f>
        <v/>
      </c>
    </row>
    <row r="59" spans="2:28" x14ac:dyDescent="0.25">
      <c r="B59" s="178" t="str">
        <f t="shared" si="0"/>
        <v/>
      </c>
      <c r="C59" s="11" t="str">
        <f>IF(O59="","",'Purchase Order'!$O$6)</f>
        <v/>
      </c>
      <c r="D59" s="209" t="str">
        <f>IF(M59="","",VLOOKUP(M59,'Vendor Update'!P:Q,2,FALSE))</f>
        <v/>
      </c>
      <c r="E59" s="11" t="str">
        <f t="shared" si="1"/>
        <v/>
      </c>
      <c r="F59" t="str">
        <f t="shared" si="2"/>
        <v/>
      </c>
      <c r="G59" t="str">
        <f t="shared" si="3"/>
        <v/>
      </c>
      <c r="H59" s="241" t="str">
        <f t="shared" si="4"/>
        <v/>
      </c>
      <c r="I59" t="str">
        <f t="shared" si="5"/>
        <v/>
      </c>
      <c r="J59" t="str">
        <f t="shared" si="6"/>
        <v/>
      </c>
      <c r="K59" s="158" t="str">
        <f>IF(T59="","",(T59+(T59*'Purchase Order'!$B$2875)))</f>
        <v/>
      </c>
      <c r="M59" s="178" t="str">
        <f>IF('Purchase Order'!C531="","",'Purchase Order'!$B$454)</f>
        <v/>
      </c>
      <c r="N59" s="14" t="str">
        <f>IF('Purchase Order'!C531="","",'Purchase Order'!$P$2)</f>
        <v/>
      </c>
      <c r="O59" s="11" t="str">
        <f>IF('Purchase Order'!C531="","",'Purchase Order'!$O$6)</f>
        <v/>
      </c>
      <c r="P59" s="178" t="str">
        <f>IF('Purchase Order'!C531="","",'Purchase Order'!$P$6)</f>
        <v/>
      </c>
      <c r="Q59" s="178" t="str">
        <f t="shared" si="7"/>
        <v/>
      </c>
      <c r="R59" s="178" t="str">
        <f>IF('Purchase Order'!C531="","",'Purchase Order'!D531)</f>
        <v/>
      </c>
      <c r="S59" s="178" t="str">
        <f>IF('Purchase Order'!C531=0,"",'Purchase Order'!C531)</f>
        <v/>
      </c>
      <c r="T59" s="12" t="str">
        <f>IF('Purchase Order'!C531=0,"",'Purchase Order'!M531)</f>
        <v/>
      </c>
      <c r="U59" s="12" t="str">
        <f>IF('Purchase Order'!C531=0,"",'Purchase Order'!N531)</f>
        <v/>
      </c>
      <c r="V59" s="13" t="str">
        <f>'Purchase Order'!P531</f>
        <v/>
      </c>
      <c r="W59" s="159" t="str">
        <f>IF(S59="","",'Purchase Order'!$B$2875)</f>
        <v/>
      </c>
      <c r="X59" s="178"/>
      <c r="Y59" s="178"/>
      <c r="Z59" s="8" t="str">
        <f>IF('Purchase Order'!C531="","",'Purchase Order'!$P$2)</f>
        <v/>
      </c>
      <c r="AA59" s="8" t="str">
        <f>IF(Z59="","",LOOKUP(Z59,'Purchase Order'!$S$3:$S$9,'Purchase Order'!$T$3:$T$9))</f>
        <v/>
      </c>
      <c r="AB59" s="178" t="str">
        <f>IF('Purchase Order'!C531=0,"",'Purchase Order'!A531)</f>
        <v/>
      </c>
    </row>
    <row r="60" spans="2:28" x14ac:dyDescent="0.25">
      <c r="B60" s="178" t="str">
        <f t="shared" si="0"/>
        <v/>
      </c>
      <c r="C60" s="11" t="str">
        <f>IF(O60="","",'Purchase Order'!$O$6)</f>
        <v/>
      </c>
      <c r="D60" s="209" t="str">
        <f>IF(M60="","",VLOOKUP(M60,'Vendor Update'!P:Q,2,FALSE))</f>
        <v/>
      </c>
      <c r="E60" s="11" t="str">
        <f t="shared" si="1"/>
        <v/>
      </c>
      <c r="F60" t="str">
        <f t="shared" si="2"/>
        <v/>
      </c>
      <c r="G60" t="str">
        <f t="shared" si="3"/>
        <v/>
      </c>
      <c r="H60" s="241" t="str">
        <f t="shared" si="4"/>
        <v/>
      </c>
      <c r="I60" t="str">
        <f t="shared" si="5"/>
        <v/>
      </c>
      <c r="J60" t="str">
        <f t="shared" si="6"/>
        <v/>
      </c>
      <c r="K60" s="158" t="str">
        <f>IF(T60="","",(T60+(T60*'Purchase Order'!$B$2875)))</f>
        <v/>
      </c>
      <c r="M60" s="178" t="str">
        <f>IF('Purchase Order'!C532="","",'Purchase Order'!$B$454)</f>
        <v/>
      </c>
      <c r="N60" s="14" t="str">
        <f>IF('Purchase Order'!C532="","",'Purchase Order'!$P$2)</f>
        <v/>
      </c>
      <c r="O60" s="11" t="str">
        <f>IF('Purchase Order'!C532="","",'Purchase Order'!$O$6)</f>
        <v/>
      </c>
      <c r="P60" s="178" t="str">
        <f>IF('Purchase Order'!C532="","",'Purchase Order'!$P$6)</f>
        <v/>
      </c>
      <c r="Q60" s="178" t="str">
        <f t="shared" si="7"/>
        <v/>
      </c>
      <c r="R60" s="178" t="str">
        <f>IF('Purchase Order'!C532="","",'Purchase Order'!D532)</f>
        <v/>
      </c>
      <c r="S60" s="178" t="str">
        <f>IF('Purchase Order'!C532=0,"",'Purchase Order'!C532)</f>
        <v/>
      </c>
      <c r="T60" s="12" t="str">
        <f>IF('Purchase Order'!C532=0,"",'Purchase Order'!M532)</f>
        <v/>
      </c>
      <c r="U60" s="12" t="str">
        <f>IF('Purchase Order'!C532=0,"",'Purchase Order'!N532)</f>
        <v/>
      </c>
      <c r="V60" s="13" t="str">
        <f>'Purchase Order'!P532</f>
        <v/>
      </c>
      <c r="W60" s="159" t="str">
        <f>IF(S60="","",'Purchase Order'!$B$2875)</f>
        <v/>
      </c>
      <c r="X60" s="178"/>
      <c r="Y60" s="178"/>
      <c r="Z60" s="8" t="str">
        <f>IF('Purchase Order'!C532="","",'Purchase Order'!$P$2)</f>
        <v/>
      </c>
      <c r="AA60" s="8" t="str">
        <f>IF(Z60="","",LOOKUP(Z60,'Purchase Order'!$S$3:$S$9,'Purchase Order'!$T$3:$T$9))</f>
        <v/>
      </c>
      <c r="AB60" s="178" t="str">
        <f>IF('Purchase Order'!C532=0,"",'Purchase Order'!A532)</f>
        <v/>
      </c>
    </row>
    <row r="61" spans="2:28" x14ac:dyDescent="0.25">
      <c r="B61" s="178" t="str">
        <f t="shared" si="0"/>
        <v/>
      </c>
      <c r="C61" s="11" t="str">
        <f>IF(O61="","",'Purchase Order'!$O$6)</f>
        <v/>
      </c>
      <c r="D61" s="209" t="str">
        <f>IF(M61="","",VLOOKUP(M61,'Vendor Update'!P:Q,2,FALSE))</f>
        <v/>
      </c>
      <c r="E61" s="11" t="str">
        <f t="shared" si="1"/>
        <v/>
      </c>
      <c r="F61" t="str">
        <f t="shared" si="2"/>
        <v/>
      </c>
      <c r="G61" t="str">
        <f t="shared" si="3"/>
        <v/>
      </c>
      <c r="H61" s="241" t="str">
        <f t="shared" si="4"/>
        <v/>
      </c>
      <c r="I61" t="str">
        <f t="shared" si="5"/>
        <v/>
      </c>
      <c r="J61" t="str">
        <f t="shared" si="6"/>
        <v/>
      </c>
      <c r="K61" s="158" t="str">
        <f>IF(T61="","",(T61+(T61*'Purchase Order'!$B$2875)))</f>
        <v/>
      </c>
      <c r="M61" s="178" t="str">
        <f>IF('Purchase Order'!C533="","",'Purchase Order'!$B$454)</f>
        <v/>
      </c>
      <c r="N61" s="14" t="str">
        <f>IF('Purchase Order'!C533="","",'Purchase Order'!$P$2)</f>
        <v/>
      </c>
      <c r="O61" s="11" t="str">
        <f>IF('Purchase Order'!C533="","",'Purchase Order'!$O$6)</f>
        <v/>
      </c>
      <c r="P61" s="178" t="str">
        <f>IF('Purchase Order'!C533="","",'Purchase Order'!$P$6)</f>
        <v/>
      </c>
      <c r="Q61" s="178" t="str">
        <f t="shared" si="7"/>
        <v/>
      </c>
      <c r="R61" s="178" t="str">
        <f>IF('Purchase Order'!C533="","",'Purchase Order'!D533)</f>
        <v/>
      </c>
      <c r="S61" s="178" t="str">
        <f>IF('Purchase Order'!C533=0,"",'Purchase Order'!C533)</f>
        <v/>
      </c>
      <c r="T61" s="12" t="str">
        <f>IF('Purchase Order'!C533=0,"",'Purchase Order'!M533)</f>
        <v/>
      </c>
      <c r="U61" s="12" t="str">
        <f>IF('Purchase Order'!C533=0,"",'Purchase Order'!N533)</f>
        <v/>
      </c>
      <c r="V61" s="13" t="str">
        <f>'Purchase Order'!P533</f>
        <v/>
      </c>
      <c r="W61" s="159" t="str">
        <f>IF(S61="","",'Purchase Order'!$B$2875)</f>
        <v/>
      </c>
      <c r="X61" s="178"/>
      <c r="Y61" s="178"/>
      <c r="Z61" s="8" t="str">
        <f>IF('Purchase Order'!C533="","",'Purchase Order'!$P$2)</f>
        <v/>
      </c>
      <c r="AA61" s="8" t="str">
        <f>IF(Z61="","",LOOKUP(Z61,'Purchase Order'!$S$3:$S$9,'Purchase Order'!$T$3:$T$9))</f>
        <v/>
      </c>
      <c r="AB61" s="178" t="str">
        <f>IF('Purchase Order'!C533=0,"",'Purchase Order'!A533)</f>
        <v/>
      </c>
    </row>
    <row r="62" spans="2:28" x14ac:dyDescent="0.25">
      <c r="B62" s="178" t="str">
        <f t="shared" si="0"/>
        <v/>
      </c>
      <c r="C62" s="11" t="str">
        <f>IF(O62="","",'Purchase Order'!$O$6)</f>
        <v/>
      </c>
      <c r="D62" s="209" t="str">
        <f>IF(M62="","",VLOOKUP(M62,'Vendor Update'!P:Q,2,FALSE))</f>
        <v/>
      </c>
      <c r="E62" s="11" t="str">
        <f t="shared" si="1"/>
        <v/>
      </c>
      <c r="F62" t="str">
        <f t="shared" si="2"/>
        <v/>
      </c>
      <c r="G62" t="str">
        <f t="shared" si="3"/>
        <v/>
      </c>
      <c r="H62" s="241" t="str">
        <f t="shared" si="4"/>
        <v/>
      </c>
      <c r="I62" t="str">
        <f t="shared" si="5"/>
        <v/>
      </c>
      <c r="J62" t="str">
        <f t="shared" si="6"/>
        <v/>
      </c>
      <c r="K62" s="158" t="str">
        <f>IF(T62="","",(T62+(T62*'Purchase Order'!$B$2875)))</f>
        <v/>
      </c>
      <c r="M62" s="178" t="str">
        <f>IF('Purchase Order'!C534="","",'Purchase Order'!$B$454)</f>
        <v/>
      </c>
      <c r="N62" s="14" t="str">
        <f>IF('Purchase Order'!C534="","",'Purchase Order'!$P$2)</f>
        <v/>
      </c>
      <c r="O62" s="11" t="str">
        <f>IF('Purchase Order'!C534="","",'Purchase Order'!$O$6)</f>
        <v/>
      </c>
      <c r="P62" s="178" t="str">
        <f>IF('Purchase Order'!C534="","",'Purchase Order'!$P$6)</f>
        <v/>
      </c>
      <c r="Q62" s="178" t="str">
        <f t="shared" si="7"/>
        <v/>
      </c>
      <c r="R62" s="178" t="str">
        <f>IF('Purchase Order'!C534="","",'Purchase Order'!D534)</f>
        <v/>
      </c>
      <c r="S62" s="178" t="str">
        <f>IF('Purchase Order'!C534=0,"",'Purchase Order'!C534)</f>
        <v/>
      </c>
      <c r="T62" s="12" t="str">
        <f>IF('Purchase Order'!C534=0,"",'Purchase Order'!M534)</f>
        <v/>
      </c>
      <c r="U62" s="12" t="str">
        <f>IF('Purchase Order'!C534=0,"",'Purchase Order'!N534)</f>
        <v/>
      </c>
      <c r="V62" s="13" t="str">
        <f>'Purchase Order'!P534</f>
        <v/>
      </c>
      <c r="W62" s="159" t="str">
        <f>IF(S62="","",'Purchase Order'!$B$2875)</f>
        <v/>
      </c>
      <c r="X62" s="178"/>
      <c r="Y62" s="178"/>
      <c r="Z62" s="8" t="str">
        <f>IF('Purchase Order'!C534="","",'Purchase Order'!$P$2)</f>
        <v/>
      </c>
      <c r="AA62" s="8" t="str">
        <f>IF(Z62="","",LOOKUP(Z62,'Purchase Order'!$S$3:$S$9,'Purchase Order'!$T$3:$T$9))</f>
        <v/>
      </c>
      <c r="AB62" s="178" t="str">
        <f>IF('Purchase Order'!C534=0,"",'Purchase Order'!A534)</f>
        <v/>
      </c>
    </row>
    <row r="63" spans="2:28" x14ac:dyDescent="0.25">
      <c r="B63" s="178" t="str">
        <f t="shared" si="0"/>
        <v/>
      </c>
      <c r="C63" s="11" t="str">
        <f>IF(O63="","",'Purchase Order'!$O$6)</f>
        <v/>
      </c>
      <c r="D63" s="209" t="str">
        <f>IF(M63="","",VLOOKUP(M63,'Vendor Update'!P:Q,2,FALSE))</f>
        <v/>
      </c>
      <c r="E63" s="11" t="str">
        <f t="shared" si="1"/>
        <v/>
      </c>
      <c r="F63" t="str">
        <f t="shared" si="2"/>
        <v/>
      </c>
      <c r="G63" t="str">
        <f t="shared" si="3"/>
        <v/>
      </c>
      <c r="H63" s="241" t="str">
        <f t="shared" si="4"/>
        <v/>
      </c>
      <c r="I63" t="str">
        <f t="shared" si="5"/>
        <v/>
      </c>
      <c r="J63" t="str">
        <f t="shared" si="6"/>
        <v/>
      </c>
      <c r="K63" s="158" t="str">
        <f>IF(T63="","",(T63+(T63*'Purchase Order'!$B$2875)))</f>
        <v/>
      </c>
      <c r="M63" s="178" t="str">
        <f>IF('Purchase Order'!C535="","",'Purchase Order'!$B$454)</f>
        <v/>
      </c>
      <c r="N63" s="14" t="str">
        <f>IF('Purchase Order'!C535="","",'Purchase Order'!$P$2)</f>
        <v/>
      </c>
      <c r="O63" s="11" t="str">
        <f>IF('Purchase Order'!C535="","",'Purchase Order'!$O$6)</f>
        <v/>
      </c>
      <c r="P63" s="178" t="str">
        <f>IF('Purchase Order'!C535="","",'Purchase Order'!$P$6)</f>
        <v/>
      </c>
      <c r="Q63" s="178" t="str">
        <f t="shared" si="7"/>
        <v/>
      </c>
      <c r="R63" s="178" t="str">
        <f>IF('Purchase Order'!C535="","",'Purchase Order'!D535)</f>
        <v/>
      </c>
      <c r="S63" s="178" t="str">
        <f>IF('Purchase Order'!C535=0,"",'Purchase Order'!C535)</f>
        <v/>
      </c>
      <c r="T63" s="12" t="str">
        <f>IF('Purchase Order'!C535=0,"",'Purchase Order'!M535)</f>
        <v/>
      </c>
      <c r="U63" s="12" t="str">
        <f>IF('Purchase Order'!C535=0,"",'Purchase Order'!N535)</f>
        <v/>
      </c>
      <c r="V63" s="13" t="str">
        <f>'Purchase Order'!P535</f>
        <v/>
      </c>
      <c r="W63" s="159" t="str">
        <f>IF(S63="","",'Purchase Order'!$B$2875)</f>
        <v/>
      </c>
      <c r="X63" s="178"/>
      <c r="Y63" s="178"/>
      <c r="Z63" s="8" t="str">
        <f>IF('Purchase Order'!C535="","",'Purchase Order'!$P$2)</f>
        <v/>
      </c>
      <c r="AA63" s="8" t="str">
        <f>IF(Z63="","",LOOKUP(Z63,'Purchase Order'!$S$3:$S$9,'Purchase Order'!$T$3:$T$9))</f>
        <v/>
      </c>
      <c r="AB63" s="178" t="str">
        <f>IF('Purchase Order'!C535=0,"",'Purchase Order'!A535)</f>
        <v/>
      </c>
    </row>
    <row r="64" spans="2:28" x14ac:dyDescent="0.25">
      <c r="B64" s="178" t="str">
        <f t="shared" si="0"/>
        <v/>
      </c>
      <c r="C64" s="11" t="str">
        <f>IF(O64="","",'Purchase Order'!$O$6)</f>
        <v/>
      </c>
      <c r="D64" s="209" t="str">
        <f>IF(M64="","",VLOOKUP(M64,'Vendor Update'!P:Q,2,FALSE))</f>
        <v/>
      </c>
      <c r="E64" s="11" t="str">
        <f t="shared" si="1"/>
        <v/>
      </c>
      <c r="F64" t="str">
        <f t="shared" si="2"/>
        <v/>
      </c>
      <c r="G64" t="str">
        <f t="shared" si="3"/>
        <v/>
      </c>
      <c r="H64" s="241" t="str">
        <f t="shared" si="4"/>
        <v/>
      </c>
      <c r="I64" t="str">
        <f t="shared" si="5"/>
        <v/>
      </c>
      <c r="J64" t="str">
        <f t="shared" si="6"/>
        <v/>
      </c>
      <c r="K64" s="158" t="str">
        <f>IF(T64="","",(T64+(T64*'Purchase Order'!$B$2875)))</f>
        <v/>
      </c>
      <c r="M64" s="178" t="str">
        <f>IF('Purchase Order'!C536="","",'Purchase Order'!$B$454)</f>
        <v/>
      </c>
      <c r="N64" s="14" t="str">
        <f>IF('Purchase Order'!C536="","",'Purchase Order'!$P$2)</f>
        <v/>
      </c>
      <c r="O64" s="11" t="str">
        <f>IF('Purchase Order'!C536="","",'Purchase Order'!$O$6)</f>
        <v/>
      </c>
      <c r="P64" s="178" t="str">
        <f>IF('Purchase Order'!C536="","",'Purchase Order'!$P$6)</f>
        <v/>
      </c>
      <c r="Q64" s="178" t="str">
        <f t="shared" si="7"/>
        <v/>
      </c>
      <c r="R64" s="178" t="str">
        <f>IF('Purchase Order'!C536="","",'Purchase Order'!D536)</f>
        <v/>
      </c>
      <c r="S64" s="178" t="str">
        <f>IF('Purchase Order'!C536=0,"",'Purchase Order'!C536)</f>
        <v/>
      </c>
      <c r="T64" s="12" t="str">
        <f>IF('Purchase Order'!C536=0,"",'Purchase Order'!M536)</f>
        <v/>
      </c>
      <c r="U64" s="12" t="str">
        <f>IF('Purchase Order'!C536=0,"",'Purchase Order'!N536)</f>
        <v/>
      </c>
      <c r="V64" s="13" t="str">
        <f>'Purchase Order'!P536</f>
        <v/>
      </c>
      <c r="W64" s="159" t="str">
        <f>IF(S64="","",'Purchase Order'!$B$2875)</f>
        <v/>
      </c>
      <c r="X64" s="178"/>
      <c r="Y64" s="178"/>
      <c r="Z64" s="8" t="str">
        <f>IF('Purchase Order'!C536="","",'Purchase Order'!$P$2)</f>
        <v/>
      </c>
      <c r="AA64" s="8" t="str">
        <f>IF(Z64="","",LOOKUP(Z64,'Purchase Order'!$S$3:$S$9,'Purchase Order'!$T$3:$T$9))</f>
        <v/>
      </c>
      <c r="AB64" s="178" t="str">
        <f>IF('Purchase Order'!C536=0,"",'Purchase Order'!A536)</f>
        <v/>
      </c>
    </row>
    <row r="65" spans="2:28" x14ac:dyDescent="0.25">
      <c r="B65" s="178" t="str">
        <f t="shared" si="0"/>
        <v/>
      </c>
      <c r="C65" s="11" t="str">
        <f>IF(O65="","",'Purchase Order'!$O$6)</f>
        <v/>
      </c>
      <c r="D65" s="209" t="str">
        <f>IF(M65="","",VLOOKUP(M65,'Vendor Update'!P:Q,2,FALSE))</f>
        <v/>
      </c>
      <c r="E65" s="11" t="str">
        <f t="shared" si="1"/>
        <v/>
      </c>
      <c r="F65" t="str">
        <f t="shared" si="2"/>
        <v/>
      </c>
      <c r="G65" t="str">
        <f t="shared" si="3"/>
        <v/>
      </c>
      <c r="H65" s="241" t="str">
        <f t="shared" si="4"/>
        <v/>
      </c>
      <c r="I65" t="str">
        <f t="shared" si="5"/>
        <v/>
      </c>
      <c r="J65" t="str">
        <f t="shared" si="6"/>
        <v/>
      </c>
      <c r="K65" s="158" t="str">
        <f>IF(T65="","",(T65+(T65*'Purchase Order'!$B$2875)))</f>
        <v/>
      </c>
      <c r="M65" s="178" t="str">
        <f>IF('Purchase Order'!C537="","",'Purchase Order'!$B$454)</f>
        <v/>
      </c>
      <c r="N65" s="14" t="str">
        <f>IF('Purchase Order'!C537="","",'Purchase Order'!$P$2)</f>
        <v/>
      </c>
      <c r="O65" s="11" t="str">
        <f>IF('Purchase Order'!C537="","",'Purchase Order'!$O$6)</f>
        <v/>
      </c>
      <c r="P65" s="178" t="str">
        <f>IF('Purchase Order'!C537="","",'Purchase Order'!$P$6)</f>
        <v/>
      </c>
      <c r="Q65" s="178" t="str">
        <f t="shared" si="7"/>
        <v/>
      </c>
      <c r="R65" s="178" t="str">
        <f>IF('Purchase Order'!C537="","",'Purchase Order'!D537)</f>
        <v/>
      </c>
      <c r="S65" s="178" t="str">
        <f>IF('Purchase Order'!C537=0,"",'Purchase Order'!C537)</f>
        <v/>
      </c>
      <c r="T65" s="12" t="str">
        <f>IF('Purchase Order'!C537=0,"",'Purchase Order'!M537)</f>
        <v/>
      </c>
      <c r="U65" s="12" t="str">
        <f>IF('Purchase Order'!C537=0,"",'Purchase Order'!N537)</f>
        <v/>
      </c>
      <c r="V65" s="13" t="str">
        <f>'Purchase Order'!P537</f>
        <v/>
      </c>
      <c r="W65" s="159" t="str">
        <f>IF(S65="","",'Purchase Order'!$B$2875)</f>
        <v/>
      </c>
      <c r="X65" s="178"/>
      <c r="Y65" s="178"/>
      <c r="Z65" s="8" t="str">
        <f>IF('Purchase Order'!C537="","",'Purchase Order'!$P$2)</f>
        <v/>
      </c>
      <c r="AA65" s="8" t="str">
        <f>IF(Z65="","",LOOKUP(Z65,'Purchase Order'!$S$3:$S$9,'Purchase Order'!$T$3:$T$9))</f>
        <v/>
      </c>
      <c r="AB65" s="178" t="str">
        <f>IF('Purchase Order'!C537=0,"",'Purchase Order'!A537)</f>
        <v/>
      </c>
    </row>
    <row r="66" spans="2:28" x14ac:dyDescent="0.25">
      <c r="B66" s="178" t="str">
        <f t="shared" ref="B66:B129" si="8">IF(P66=0,"",P66)</f>
        <v/>
      </c>
      <c r="C66" s="11" t="str">
        <f>IF(O66="","",'Purchase Order'!$O$6)</f>
        <v/>
      </c>
      <c r="D66" s="209" t="str">
        <f>IF(M66="","",VLOOKUP(M66,'Vendor Update'!P:Q,2,FALSE))</f>
        <v/>
      </c>
      <c r="E66" s="11" t="str">
        <f t="shared" si="1"/>
        <v/>
      </c>
      <c r="F66" t="str">
        <f t="shared" si="2"/>
        <v/>
      </c>
      <c r="G66" t="str">
        <f t="shared" si="3"/>
        <v/>
      </c>
      <c r="H66" s="241" t="str">
        <f t="shared" si="4"/>
        <v/>
      </c>
      <c r="I66" t="str">
        <f t="shared" si="5"/>
        <v/>
      </c>
      <c r="J66" t="str">
        <f t="shared" si="6"/>
        <v/>
      </c>
      <c r="K66" s="158" t="str">
        <f>IF(T66="","",(T66+(T66*'Purchase Order'!$B$2875)))</f>
        <v/>
      </c>
      <c r="M66" s="178" t="str">
        <f>IF('Purchase Order'!C538="","",'Purchase Order'!$B$454)</f>
        <v/>
      </c>
      <c r="N66" s="14" t="str">
        <f>IF('Purchase Order'!C538="","",'Purchase Order'!$P$2)</f>
        <v/>
      </c>
      <c r="O66" s="11" t="str">
        <f>IF('Purchase Order'!C538="","",'Purchase Order'!$O$6)</f>
        <v/>
      </c>
      <c r="P66" s="178" t="str">
        <f>IF('Purchase Order'!C538="","",'Purchase Order'!$P$6)</f>
        <v/>
      </c>
      <c r="Q66" s="178" t="str">
        <f t="shared" si="7"/>
        <v/>
      </c>
      <c r="R66" s="178" t="str">
        <f>IF('Purchase Order'!C538="","",'Purchase Order'!D538)</f>
        <v/>
      </c>
      <c r="S66" s="178" t="str">
        <f>IF('Purchase Order'!C538=0,"",'Purchase Order'!C538)</f>
        <v/>
      </c>
      <c r="T66" s="12" t="str">
        <f>IF('Purchase Order'!C538=0,"",'Purchase Order'!M538)</f>
        <v/>
      </c>
      <c r="U66" s="12" t="str">
        <f>IF('Purchase Order'!C538=0,"",'Purchase Order'!N538)</f>
        <v/>
      </c>
      <c r="V66" s="13" t="str">
        <f>'Purchase Order'!P538</f>
        <v/>
      </c>
      <c r="W66" s="159" t="str">
        <f>IF(S66="","",'Purchase Order'!$B$2875)</f>
        <v/>
      </c>
      <c r="X66" s="178"/>
      <c r="Y66" s="178"/>
      <c r="Z66" s="8" t="str">
        <f>IF('Purchase Order'!C538="","",'Purchase Order'!$P$2)</f>
        <v/>
      </c>
      <c r="AA66" s="8" t="str">
        <f>IF(Z66="","",LOOKUP(Z66,'Purchase Order'!$S$3:$S$9,'Purchase Order'!$T$3:$T$9))</f>
        <v/>
      </c>
      <c r="AB66" s="178" t="str">
        <f>IF('Purchase Order'!C538=0,"",'Purchase Order'!A538)</f>
        <v/>
      </c>
    </row>
    <row r="67" spans="2:28" x14ac:dyDescent="0.25">
      <c r="B67" s="178" t="str">
        <f t="shared" si="8"/>
        <v/>
      </c>
      <c r="C67" s="11" t="str">
        <f>IF(O67="","",'Purchase Order'!$O$6)</f>
        <v/>
      </c>
      <c r="D67" s="209" t="str">
        <f>IF(M67="","",VLOOKUP(M67,'Vendor Update'!P:Q,2,FALSE))</f>
        <v/>
      </c>
      <c r="E67" s="11" t="str">
        <f t="shared" ref="E67:E130" si="9">IF(C67="","",C67+2)</f>
        <v/>
      </c>
      <c r="F67" t="str">
        <f t="shared" ref="F67:F130" si="10">IF(AB67="","",CONCATENATE("*"&amp;AB67))</f>
        <v/>
      </c>
      <c r="G67" t="str">
        <f t="shared" ref="G67:G130" si="11">IF(R67=0,"",R67)</f>
        <v/>
      </c>
      <c r="H67" s="241" t="str">
        <f t="shared" ref="H67:H130" si="12">IF(P67="","",IF(LEFT(P67,4)="115-","0000100",IF(LEFT(P67,4)="215-","0000200",IF(LEFT(P67,4)="315-","0000300",IF(LEFT(P67,4)="415-","0000400",IF(LEFT(P67,4)="515-","0000500",IF(LEFT(P67,4)="615-","0000600",IF(LEFT(P67,4)="715-","0000800",IF(LEFT(P67,4)="915-","0000900",CONCATENATE("000"&amp;(LEFT(P67,4))))))))))))</f>
        <v/>
      </c>
      <c r="I67" t="str">
        <f t="shared" ref="I67:I130" si="13">IF(Q67="","",CONCATENATE("0000"&amp;Q67))</f>
        <v/>
      </c>
      <c r="J67" t="str">
        <f t="shared" ref="J67:J130" si="14">IF(S67=0,"",S67)</f>
        <v/>
      </c>
      <c r="K67" s="158" t="str">
        <f>IF(T67="","",(T67+(T67*'Purchase Order'!$B$2875)))</f>
        <v/>
      </c>
      <c r="M67" s="178" t="str">
        <f>IF('Purchase Order'!C539="","",'Purchase Order'!$B$454)</f>
        <v/>
      </c>
      <c r="N67" s="14" t="str">
        <f>IF('Purchase Order'!C539="","",'Purchase Order'!$P$2)</f>
        <v/>
      </c>
      <c r="O67" s="11" t="str">
        <f>IF('Purchase Order'!C539="","",'Purchase Order'!$O$6)</f>
        <v/>
      </c>
      <c r="P67" s="178" t="str">
        <f>IF('Purchase Order'!C539="","",'Purchase Order'!$P$6)</f>
        <v/>
      </c>
      <c r="Q67" s="178" t="str">
        <f t="shared" si="7"/>
        <v/>
      </c>
      <c r="R67" s="178" t="str">
        <f>IF('Purchase Order'!C539="","",'Purchase Order'!D539)</f>
        <v/>
      </c>
      <c r="S67" s="178" t="str">
        <f>IF('Purchase Order'!C539=0,"",'Purchase Order'!C539)</f>
        <v/>
      </c>
      <c r="T67" s="12" t="str">
        <f>IF('Purchase Order'!C539=0,"",'Purchase Order'!M539)</f>
        <v/>
      </c>
      <c r="U67" s="12" t="str">
        <f>IF('Purchase Order'!C539=0,"",'Purchase Order'!N539)</f>
        <v/>
      </c>
      <c r="V67" s="13" t="str">
        <f>'Purchase Order'!P539</f>
        <v/>
      </c>
      <c r="W67" s="159" t="str">
        <f>IF(S67="","",'Purchase Order'!$B$2875)</f>
        <v/>
      </c>
      <c r="X67" s="178"/>
      <c r="Y67" s="178"/>
      <c r="Z67" s="8" t="str">
        <f>IF('Purchase Order'!C539="","",'Purchase Order'!$P$2)</f>
        <v/>
      </c>
      <c r="AA67" s="8" t="str">
        <f>IF(Z67="","",LOOKUP(Z67,'Purchase Order'!$S$3:$S$9,'Purchase Order'!$T$3:$T$9))</f>
        <v/>
      </c>
      <c r="AB67" s="178" t="str">
        <f>IF('Purchase Order'!C539=0,"",'Purchase Order'!A539)</f>
        <v/>
      </c>
    </row>
    <row r="68" spans="2:28" x14ac:dyDescent="0.25">
      <c r="B68" s="178" t="str">
        <f t="shared" si="8"/>
        <v/>
      </c>
      <c r="C68" s="11" t="str">
        <f>IF(O68="","",'Purchase Order'!$O$6)</f>
        <v/>
      </c>
      <c r="D68" s="209" t="str">
        <f>IF(M68="","",VLOOKUP(M68,'Vendor Update'!P:Q,2,FALSE))</f>
        <v/>
      </c>
      <c r="E68" s="11" t="str">
        <f t="shared" si="9"/>
        <v/>
      </c>
      <c r="F68" t="str">
        <f t="shared" si="10"/>
        <v/>
      </c>
      <c r="G68" t="str">
        <f t="shared" si="11"/>
        <v/>
      </c>
      <c r="H68" s="241" t="str">
        <f t="shared" si="12"/>
        <v/>
      </c>
      <c r="I68" t="str">
        <f t="shared" si="13"/>
        <v/>
      </c>
      <c r="J68" t="str">
        <f t="shared" si="14"/>
        <v/>
      </c>
      <c r="K68" s="158" t="str">
        <f>IF(T68="","",(T68+(T68*'Purchase Order'!$B$2875)))</f>
        <v/>
      </c>
      <c r="M68" s="178" t="str">
        <f>IF('Purchase Order'!C540="","",'Purchase Order'!$B$454)</f>
        <v/>
      </c>
      <c r="N68" s="14" t="str">
        <f>IF('Purchase Order'!C540="","",'Purchase Order'!$P$2)</f>
        <v/>
      </c>
      <c r="O68" s="11" t="str">
        <f>IF('Purchase Order'!C540="","",'Purchase Order'!$O$6)</f>
        <v/>
      </c>
      <c r="P68" s="178" t="str">
        <f>IF('Purchase Order'!C540="","",'Purchase Order'!$P$6)</f>
        <v/>
      </c>
      <c r="Q68" s="178" t="str">
        <f t="shared" ref="Q68:Q131" si="15">IF(AB68=0,"",AA68&amp;AB68)</f>
        <v/>
      </c>
      <c r="R68" s="178" t="str">
        <f>IF('Purchase Order'!C540="","",'Purchase Order'!D540)</f>
        <v/>
      </c>
      <c r="S68" s="178" t="str">
        <f>IF('Purchase Order'!C540=0,"",'Purchase Order'!C540)</f>
        <v/>
      </c>
      <c r="T68" s="12" t="str">
        <f>IF('Purchase Order'!C540=0,"",'Purchase Order'!M540)</f>
        <v/>
      </c>
      <c r="U68" s="12" t="str">
        <f>IF('Purchase Order'!C540=0,"",'Purchase Order'!N540)</f>
        <v/>
      </c>
      <c r="V68" s="13" t="str">
        <f>'Purchase Order'!P540</f>
        <v/>
      </c>
      <c r="W68" s="159" t="str">
        <f>IF(S68="","",'Purchase Order'!$B$2875)</f>
        <v/>
      </c>
      <c r="X68" s="178"/>
      <c r="Y68" s="178"/>
      <c r="Z68" s="8" t="str">
        <f>IF('Purchase Order'!C540="","",'Purchase Order'!$P$2)</f>
        <v/>
      </c>
      <c r="AA68" s="8" t="str">
        <f>IF(Z68="","",LOOKUP(Z68,'Purchase Order'!$S$3:$S$9,'Purchase Order'!$T$3:$T$9))</f>
        <v/>
      </c>
      <c r="AB68" s="178" t="str">
        <f>IF('Purchase Order'!C540=0,"",'Purchase Order'!A540)</f>
        <v/>
      </c>
    </row>
    <row r="69" spans="2:28" x14ac:dyDescent="0.25">
      <c r="B69" s="178" t="str">
        <f t="shared" si="8"/>
        <v/>
      </c>
      <c r="C69" s="11" t="str">
        <f>IF(O69="","",'Purchase Order'!$O$6)</f>
        <v/>
      </c>
      <c r="D69" s="209" t="str">
        <f>IF(M69="","",VLOOKUP(M69,'Vendor Update'!P:Q,2,FALSE))</f>
        <v/>
      </c>
      <c r="E69" s="11" t="str">
        <f t="shared" si="9"/>
        <v/>
      </c>
      <c r="F69" t="str">
        <f t="shared" si="10"/>
        <v/>
      </c>
      <c r="G69" t="str">
        <f t="shared" si="11"/>
        <v/>
      </c>
      <c r="H69" s="241" t="str">
        <f t="shared" si="12"/>
        <v/>
      </c>
      <c r="I69" t="str">
        <f t="shared" si="13"/>
        <v/>
      </c>
      <c r="J69" t="str">
        <f t="shared" si="14"/>
        <v/>
      </c>
      <c r="K69" s="158" t="str">
        <f>IF(T69="","",(T69+(T69*'Purchase Order'!$B$2875)))</f>
        <v/>
      </c>
      <c r="M69" s="178" t="str">
        <f>IF('Purchase Order'!C541="","",'Purchase Order'!$B$454)</f>
        <v/>
      </c>
      <c r="N69" s="14" t="str">
        <f>IF('Purchase Order'!C541="","",'Purchase Order'!$P$2)</f>
        <v/>
      </c>
      <c r="O69" s="11" t="str">
        <f>IF('Purchase Order'!C541="","",'Purchase Order'!$O$6)</f>
        <v/>
      </c>
      <c r="P69" s="178" t="str">
        <f>IF('Purchase Order'!C541="","",'Purchase Order'!$P$6)</f>
        <v/>
      </c>
      <c r="Q69" s="178" t="str">
        <f t="shared" si="15"/>
        <v/>
      </c>
      <c r="R69" s="178" t="str">
        <f>IF('Purchase Order'!C541="","",'Purchase Order'!D541)</f>
        <v/>
      </c>
      <c r="S69" s="178" t="str">
        <f>IF('Purchase Order'!C541=0,"",'Purchase Order'!C541)</f>
        <v/>
      </c>
      <c r="T69" s="12" t="str">
        <f>IF('Purchase Order'!C541=0,"",'Purchase Order'!M541)</f>
        <v/>
      </c>
      <c r="U69" s="12" t="str">
        <f>IF('Purchase Order'!C541=0,"",'Purchase Order'!N541)</f>
        <v/>
      </c>
      <c r="V69" s="13" t="str">
        <f>'Purchase Order'!P541</f>
        <v/>
      </c>
      <c r="W69" s="159" t="str">
        <f>IF(S69="","",'Purchase Order'!$B$2875)</f>
        <v/>
      </c>
      <c r="X69" s="178"/>
      <c r="Y69" s="178"/>
      <c r="Z69" s="8" t="str">
        <f>IF('Purchase Order'!C541="","",'Purchase Order'!$P$2)</f>
        <v/>
      </c>
      <c r="AA69" s="8" t="str">
        <f>IF(Z69="","",LOOKUP(Z69,'Purchase Order'!$S$3:$S$9,'Purchase Order'!$T$3:$T$9))</f>
        <v/>
      </c>
      <c r="AB69" s="178" t="str">
        <f>IF('Purchase Order'!C541=0,"",'Purchase Order'!A541)</f>
        <v/>
      </c>
    </row>
    <row r="70" spans="2:28" x14ac:dyDescent="0.25">
      <c r="B70" s="178" t="str">
        <f t="shared" si="8"/>
        <v/>
      </c>
      <c r="C70" s="11" t="str">
        <f>IF(O70="","",'Purchase Order'!$O$6)</f>
        <v/>
      </c>
      <c r="D70" s="209" t="str">
        <f>IF(M70="","",VLOOKUP(M70,'Vendor Update'!P:Q,2,FALSE))</f>
        <v/>
      </c>
      <c r="E70" s="11" t="str">
        <f t="shared" si="9"/>
        <v/>
      </c>
      <c r="F70" t="str">
        <f t="shared" si="10"/>
        <v/>
      </c>
      <c r="G70" t="str">
        <f t="shared" si="11"/>
        <v/>
      </c>
      <c r="H70" s="241" t="str">
        <f t="shared" si="12"/>
        <v/>
      </c>
      <c r="I70" t="str">
        <f t="shared" si="13"/>
        <v/>
      </c>
      <c r="J70" t="str">
        <f t="shared" si="14"/>
        <v/>
      </c>
      <c r="K70" s="158" t="str">
        <f>IF(T70="","",(T70+(T70*'Purchase Order'!$B$2875)))</f>
        <v/>
      </c>
      <c r="M70" s="178" t="str">
        <f>IF('Purchase Order'!C542="","",'Purchase Order'!$B$454)</f>
        <v/>
      </c>
      <c r="N70" s="14" t="str">
        <f>IF('Purchase Order'!C542="","",'Purchase Order'!$P$2)</f>
        <v/>
      </c>
      <c r="O70" s="11" t="str">
        <f>IF('Purchase Order'!C542="","",'Purchase Order'!$O$6)</f>
        <v/>
      </c>
      <c r="P70" s="178" t="str">
        <f>IF('Purchase Order'!C542="","",'Purchase Order'!$P$6)</f>
        <v/>
      </c>
      <c r="Q70" s="178" t="str">
        <f t="shared" si="15"/>
        <v/>
      </c>
      <c r="R70" s="178" t="str">
        <f>IF('Purchase Order'!C542="","",'Purchase Order'!D542)</f>
        <v/>
      </c>
      <c r="S70" s="178" t="str">
        <f>IF('Purchase Order'!C542=0,"",'Purchase Order'!C542)</f>
        <v/>
      </c>
      <c r="T70" s="12" t="str">
        <f>IF('Purchase Order'!C542=0,"",'Purchase Order'!M542)</f>
        <v/>
      </c>
      <c r="U70" s="12" t="str">
        <f>IF('Purchase Order'!C542=0,"",'Purchase Order'!N542)</f>
        <v/>
      </c>
      <c r="V70" s="13" t="str">
        <f>'Purchase Order'!P542</f>
        <v/>
      </c>
      <c r="W70" s="159" t="str">
        <f>IF(S70="","",'Purchase Order'!$B$2875)</f>
        <v/>
      </c>
      <c r="X70" s="178"/>
      <c r="Y70" s="178"/>
      <c r="Z70" s="8" t="str">
        <f>IF('Purchase Order'!C542="","",'Purchase Order'!$P$2)</f>
        <v/>
      </c>
      <c r="AA70" s="8" t="str">
        <f>IF(Z70="","",LOOKUP(Z70,'Purchase Order'!$S$3:$S$9,'Purchase Order'!$T$3:$T$9))</f>
        <v/>
      </c>
      <c r="AB70" s="178" t="str">
        <f>IF('Purchase Order'!C542=0,"",'Purchase Order'!A542)</f>
        <v/>
      </c>
    </row>
    <row r="71" spans="2:28" x14ac:dyDescent="0.25">
      <c r="B71" s="178" t="str">
        <f t="shared" si="8"/>
        <v/>
      </c>
      <c r="C71" s="11" t="str">
        <f>IF(O71="","",'Purchase Order'!$O$6)</f>
        <v/>
      </c>
      <c r="D71" s="209" t="str">
        <f>IF(M71="","",VLOOKUP(M71,'Vendor Update'!P:Q,2,FALSE))</f>
        <v/>
      </c>
      <c r="E71" s="11" t="str">
        <f t="shared" si="9"/>
        <v/>
      </c>
      <c r="F71" t="str">
        <f t="shared" si="10"/>
        <v/>
      </c>
      <c r="G71" t="str">
        <f t="shared" si="11"/>
        <v/>
      </c>
      <c r="H71" s="241" t="str">
        <f t="shared" si="12"/>
        <v/>
      </c>
      <c r="I71" t="str">
        <f t="shared" si="13"/>
        <v/>
      </c>
      <c r="J71" t="str">
        <f t="shared" si="14"/>
        <v/>
      </c>
      <c r="K71" s="158" t="str">
        <f>IF(T71="","",(T71+(T71*'Purchase Order'!$B$2875)))</f>
        <v/>
      </c>
      <c r="M71" s="178" t="str">
        <f>IF('Purchase Order'!C543="","",'Purchase Order'!$B$454)</f>
        <v/>
      </c>
      <c r="N71" s="14" t="str">
        <f>IF('Purchase Order'!C543="","",'Purchase Order'!$P$2)</f>
        <v/>
      </c>
      <c r="O71" s="11" t="str">
        <f>IF('Purchase Order'!C543="","",'Purchase Order'!$O$6)</f>
        <v/>
      </c>
      <c r="P71" s="178" t="str">
        <f>IF('Purchase Order'!C543="","",'Purchase Order'!$P$6)</f>
        <v/>
      </c>
      <c r="Q71" s="178" t="str">
        <f t="shared" si="15"/>
        <v/>
      </c>
      <c r="R71" s="178" t="str">
        <f>IF('Purchase Order'!C543="","",'Purchase Order'!D543)</f>
        <v/>
      </c>
      <c r="S71" s="178" t="str">
        <f>IF('Purchase Order'!C543=0,"",'Purchase Order'!C543)</f>
        <v/>
      </c>
      <c r="T71" s="12" t="str">
        <f>IF('Purchase Order'!C543=0,"",'Purchase Order'!M543)</f>
        <v/>
      </c>
      <c r="U71" s="12" t="str">
        <f>IF('Purchase Order'!C543=0,"",'Purchase Order'!N543)</f>
        <v/>
      </c>
      <c r="V71" s="13" t="str">
        <f>'Purchase Order'!P543</f>
        <v/>
      </c>
      <c r="W71" s="159" t="str">
        <f>IF(S71="","",'Purchase Order'!$B$2875)</f>
        <v/>
      </c>
      <c r="X71" s="178"/>
      <c r="Y71" s="178"/>
      <c r="Z71" s="8" t="str">
        <f>IF('Purchase Order'!C543="","",'Purchase Order'!$P$2)</f>
        <v/>
      </c>
      <c r="AA71" s="8" t="str">
        <f>IF(Z71="","",LOOKUP(Z71,'Purchase Order'!$S$3:$S$9,'Purchase Order'!$T$3:$T$9))</f>
        <v/>
      </c>
      <c r="AB71" s="178" t="str">
        <f>IF('Purchase Order'!C543=0,"",'Purchase Order'!A543)</f>
        <v/>
      </c>
    </row>
    <row r="72" spans="2:28" x14ac:dyDescent="0.25">
      <c r="B72" s="178" t="str">
        <f t="shared" si="8"/>
        <v/>
      </c>
      <c r="C72" s="11" t="str">
        <f>IF(O72="","",'Purchase Order'!$O$6)</f>
        <v/>
      </c>
      <c r="D72" s="209" t="str">
        <f>IF(M72="","",VLOOKUP(M72,'Vendor Update'!P:Q,2,FALSE))</f>
        <v/>
      </c>
      <c r="E72" s="11" t="str">
        <f t="shared" si="9"/>
        <v/>
      </c>
      <c r="F72" t="str">
        <f t="shared" si="10"/>
        <v/>
      </c>
      <c r="G72" t="str">
        <f t="shared" si="11"/>
        <v/>
      </c>
      <c r="H72" s="241" t="str">
        <f t="shared" si="12"/>
        <v/>
      </c>
      <c r="I72" t="str">
        <f t="shared" si="13"/>
        <v/>
      </c>
      <c r="J72" t="str">
        <f t="shared" si="14"/>
        <v/>
      </c>
      <c r="K72" s="158" t="str">
        <f>IF(T72="","",(T72+(T72*'Purchase Order'!$B$2875)))</f>
        <v/>
      </c>
      <c r="M72" s="178" t="str">
        <f>IF('Purchase Order'!C544="","",'Purchase Order'!$B$454)</f>
        <v/>
      </c>
      <c r="N72" s="14" t="str">
        <f>IF('Purchase Order'!C544="","",'Purchase Order'!$P$2)</f>
        <v/>
      </c>
      <c r="O72" s="11" t="str">
        <f>IF('Purchase Order'!C544="","",'Purchase Order'!$O$6)</f>
        <v/>
      </c>
      <c r="P72" s="178" t="str">
        <f>IF('Purchase Order'!C544="","",'Purchase Order'!$P$6)</f>
        <v/>
      </c>
      <c r="Q72" s="178" t="str">
        <f t="shared" si="15"/>
        <v/>
      </c>
      <c r="R72" s="178" t="str">
        <f>IF('Purchase Order'!C544="","",'Purchase Order'!D544)</f>
        <v/>
      </c>
      <c r="S72" s="178" t="str">
        <f>IF('Purchase Order'!C544=0,"",'Purchase Order'!C544)</f>
        <v/>
      </c>
      <c r="T72" s="12" t="str">
        <f>IF('Purchase Order'!C544=0,"",'Purchase Order'!M544)</f>
        <v/>
      </c>
      <c r="U72" s="12" t="str">
        <f>IF('Purchase Order'!C544=0,"",'Purchase Order'!N544)</f>
        <v/>
      </c>
      <c r="V72" s="13" t="str">
        <f>'Purchase Order'!P544</f>
        <v/>
      </c>
      <c r="W72" s="159" t="str">
        <f>IF(S72="","",'Purchase Order'!$B$2875)</f>
        <v/>
      </c>
      <c r="X72" s="178"/>
      <c r="Y72" s="178"/>
      <c r="Z72" s="8" t="str">
        <f>IF('Purchase Order'!C544="","",'Purchase Order'!$P$2)</f>
        <v/>
      </c>
      <c r="AA72" s="8" t="str">
        <f>IF(Z72="","",LOOKUP(Z72,'Purchase Order'!$S$3:$S$9,'Purchase Order'!$T$3:$T$9))</f>
        <v/>
      </c>
      <c r="AB72" s="178" t="str">
        <f>IF('Purchase Order'!C544=0,"",'Purchase Order'!A544)</f>
        <v/>
      </c>
    </row>
    <row r="73" spans="2:28" x14ac:dyDescent="0.25">
      <c r="B73" s="178" t="str">
        <f t="shared" si="8"/>
        <v/>
      </c>
      <c r="C73" s="11" t="str">
        <f>IF(O73="","",'Purchase Order'!$O$6)</f>
        <v/>
      </c>
      <c r="D73" s="209" t="str">
        <f>IF(M73="","",VLOOKUP(M73,'Vendor Update'!P:Q,2,FALSE))</f>
        <v/>
      </c>
      <c r="E73" s="11" t="str">
        <f t="shared" si="9"/>
        <v/>
      </c>
      <c r="F73" t="str">
        <f t="shared" si="10"/>
        <v/>
      </c>
      <c r="G73" t="str">
        <f t="shared" si="11"/>
        <v/>
      </c>
      <c r="H73" s="241" t="str">
        <f t="shared" si="12"/>
        <v/>
      </c>
      <c r="I73" t="str">
        <f t="shared" si="13"/>
        <v/>
      </c>
      <c r="J73" t="str">
        <f t="shared" si="14"/>
        <v/>
      </c>
      <c r="K73" s="158" t="str">
        <f>IF(T73="","",(T73+(T73*'Purchase Order'!$B$2875)))</f>
        <v/>
      </c>
      <c r="M73" s="178" t="str">
        <f>IF('Purchase Order'!C545="","",'Purchase Order'!$B$454)</f>
        <v/>
      </c>
      <c r="N73" s="14" t="str">
        <f>IF('Purchase Order'!C545="","",'Purchase Order'!$P$2)</f>
        <v/>
      </c>
      <c r="O73" s="11" t="str">
        <f>IF('Purchase Order'!C545="","",'Purchase Order'!$O$6)</f>
        <v/>
      </c>
      <c r="P73" s="178" t="str">
        <f>IF('Purchase Order'!C545="","",'Purchase Order'!$P$6)</f>
        <v/>
      </c>
      <c r="Q73" s="178" t="str">
        <f t="shared" si="15"/>
        <v/>
      </c>
      <c r="R73" s="178" t="str">
        <f>IF('Purchase Order'!C545="","",'Purchase Order'!D545)</f>
        <v/>
      </c>
      <c r="S73" s="178" t="str">
        <f>IF('Purchase Order'!C545=0,"",'Purchase Order'!C545)</f>
        <v/>
      </c>
      <c r="T73" s="12" t="str">
        <f>IF('Purchase Order'!C545=0,"",'Purchase Order'!M545)</f>
        <v/>
      </c>
      <c r="U73" s="12" t="str">
        <f>IF('Purchase Order'!C545=0,"",'Purchase Order'!N545)</f>
        <v/>
      </c>
      <c r="V73" s="13" t="str">
        <f>'Purchase Order'!P545</f>
        <v/>
      </c>
      <c r="W73" s="159" t="str">
        <f>IF(S73="","",'Purchase Order'!$B$2875)</f>
        <v/>
      </c>
      <c r="X73" s="178"/>
      <c r="Y73" s="178"/>
      <c r="Z73" s="8" t="str">
        <f>IF('Purchase Order'!C545="","",'Purchase Order'!$P$2)</f>
        <v/>
      </c>
      <c r="AA73" s="8" t="str">
        <f>IF(Z73="","",LOOKUP(Z73,'Purchase Order'!$S$3:$S$9,'Purchase Order'!$T$3:$T$9))</f>
        <v/>
      </c>
      <c r="AB73" s="178" t="str">
        <f>IF('Purchase Order'!C545=0,"",'Purchase Order'!A545)</f>
        <v/>
      </c>
    </row>
    <row r="74" spans="2:28" x14ac:dyDescent="0.25">
      <c r="B74" s="178" t="str">
        <f t="shared" si="8"/>
        <v/>
      </c>
      <c r="C74" s="11" t="str">
        <f>IF(O74="","",'Purchase Order'!$O$6)</f>
        <v/>
      </c>
      <c r="D74" s="209" t="str">
        <f>IF(M74="","",VLOOKUP(M74,'Vendor Update'!P:Q,2,FALSE))</f>
        <v/>
      </c>
      <c r="E74" s="11" t="str">
        <f t="shared" si="9"/>
        <v/>
      </c>
      <c r="F74" t="str">
        <f t="shared" si="10"/>
        <v/>
      </c>
      <c r="G74" t="str">
        <f t="shared" si="11"/>
        <v/>
      </c>
      <c r="H74" s="241" t="str">
        <f t="shared" si="12"/>
        <v/>
      </c>
      <c r="I74" t="str">
        <f t="shared" si="13"/>
        <v/>
      </c>
      <c r="J74" t="str">
        <f t="shared" si="14"/>
        <v/>
      </c>
      <c r="K74" s="158" t="str">
        <f>IF(T74="","",(T74+(T74*'Purchase Order'!$B$2875)))</f>
        <v/>
      </c>
      <c r="M74" s="178" t="str">
        <f>IF('Purchase Order'!C546="","",'Purchase Order'!$B$454)</f>
        <v/>
      </c>
      <c r="N74" s="14" t="str">
        <f>IF('Purchase Order'!C546="","",'Purchase Order'!$P$2)</f>
        <v/>
      </c>
      <c r="O74" s="11" t="str">
        <f>IF('Purchase Order'!C546="","",'Purchase Order'!$O$6)</f>
        <v/>
      </c>
      <c r="P74" s="178" t="str">
        <f>IF('Purchase Order'!C546="","",'Purchase Order'!$P$6)</f>
        <v/>
      </c>
      <c r="Q74" s="178" t="str">
        <f t="shared" si="15"/>
        <v/>
      </c>
      <c r="R74" s="178" t="str">
        <f>IF('Purchase Order'!C546="","",'Purchase Order'!D546)</f>
        <v/>
      </c>
      <c r="S74" s="178" t="str">
        <f>IF('Purchase Order'!C546=0,"",'Purchase Order'!C546)</f>
        <v/>
      </c>
      <c r="T74" s="12" t="str">
        <f>IF('Purchase Order'!C546=0,"",'Purchase Order'!M546)</f>
        <v/>
      </c>
      <c r="U74" s="12" t="str">
        <f>IF('Purchase Order'!C546=0,"",'Purchase Order'!N546)</f>
        <v/>
      </c>
      <c r="V74" s="13" t="str">
        <f>'Purchase Order'!P546</f>
        <v/>
      </c>
      <c r="W74" s="159" t="str">
        <f>IF(S74="","",'Purchase Order'!$B$2875)</f>
        <v/>
      </c>
      <c r="X74" s="178"/>
      <c r="Y74" s="178"/>
      <c r="Z74" s="8" t="str">
        <f>IF('Purchase Order'!C546="","",'Purchase Order'!$P$2)</f>
        <v/>
      </c>
      <c r="AA74" s="8" t="str">
        <f>IF(Z74="","",LOOKUP(Z74,'Purchase Order'!$S$3:$S$9,'Purchase Order'!$T$3:$T$9))</f>
        <v/>
      </c>
      <c r="AB74" s="178" t="str">
        <f>IF('Purchase Order'!C546=0,"",'Purchase Order'!A546)</f>
        <v/>
      </c>
    </row>
    <row r="75" spans="2:28" x14ac:dyDescent="0.25">
      <c r="B75" s="178" t="str">
        <f t="shared" si="8"/>
        <v/>
      </c>
      <c r="C75" s="11" t="str">
        <f>IF(O75="","",'Purchase Order'!$O$6)</f>
        <v/>
      </c>
      <c r="D75" s="209" t="str">
        <f>IF(M75="","",VLOOKUP(M75,'Vendor Update'!P:Q,2,FALSE))</f>
        <v/>
      </c>
      <c r="E75" s="11" t="str">
        <f t="shared" si="9"/>
        <v/>
      </c>
      <c r="F75" t="str">
        <f t="shared" si="10"/>
        <v/>
      </c>
      <c r="G75" t="str">
        <f t="shared" si="11"/>
        <v/>
      </c>
      <c r="H75" s="241" t="str">
        <f t="shared" si="12"/>
        <v/>
      </c>
      <c r="I75" t="str">
        <f t="shared" si="13"/>
        <v/>
      </c>
      <c r="J75" t="str">
        <f t="shared" si="14"/>
        <v/>
      </c>
      <c r="K75" s="158" t="str">
        <f>IF(T75="","",(T75+(T75*'Purchase Order'!$B$2875)))</f>
        <v/>
      </c>
      <c r="M75" s="178" t="str">
        <f>IF('Purchase Order'!C547="","",'Purchase Order'!$B$454)</f>
        <v/>
      </c>
      <c r="N75" s="14" t="str">
        <f>IF('Purchase Order'!C547="","",'Purchase Order'!$P$2)</f>
        <v/>
      </c>
      <c r="O75" s="11" t="str">
        <f>IF('Purchase Order'!C547="","",'Purchase Order'!$O$6)</f>
        <v/>
      </c>
      <c r="P75" s="178" t="str">
        <f>IF('Purchase Order'!C547="","",'Purchase Order'!$P$6)</f>
        <v/>
      </c>
      <c r="Q75" s="178" t="str">
        <f t="shared" si="15"/>
        <v/>
      </c>
      <c r="R75" s="178" t="str">
        <f>IF('Purchase Order'!C547="","",'Purchase Order'!D547)</f>
        <v/>
      </c>
      <c r="S75" s="178" t="str">
        <f>IF('Purchase Order'!C547=0,"",'Purchase Order'!C547)</f>
        <v/>
      </c>
      <c r="T75" s="12" t="str">
        <f>IF('Purchase Order'!C547=0,"",'Purchase Order'!M547)</f>
        <v/>
      </c>
      <c r="U75" s="12" t="str">
        <f>IF('Purchase Order'!C547=0,"",'Purchase Order'!N547)</f>
        <v/>
      </c>
      <c r="V75" s="13" t="str">
        <f>'Purchase Order'!P547</f>
        <v/>
      </c>
      <c r="W75" s="159" t="str">
        <f>IF(S75="","",'Purchase Order'!$B$2875)</f>
        <v/>
      </c>
      <c r="X75" s="178"/>
      <c r="Y75" s="178"/>
      <c r="Z75" s="8" t="str">
        <f>IF('Purchase Order'!C547="","",'Purchase Order'!$P$2)</f>
        <v/>
      </c>
      <c r="AA75" s="8" t="str">
        <f>IF(Z75="","",LOOKUP(Z75,'Purchase Order'!$S$3:$S$9,'Purchase Order'!$T$3:$T$9))</f>
        <v/>
      </c>
      <c r="AB75" s="178" t="str">
        <f>IF('Purchase Order'!C547=0,"",'Purchase Order'!A547)</f>
        <v/>
      </c>
    </row>
    <row r="76" spans="2:28" x14ac:dyDescent="0.25">
      <c r="B76" s="178" t="str">
        <f t="shared" si="8"/>
        <v/>
      </c>
      <c r="C76" s="11" t="str">
        <f>IF(O76="","",'Purchase Order'!$O$6)</f>
        <v/>
      </c>
      <c r="D76" s="209" t="str">
        <f>IF(M76="","",VLOOKUP(M76,'Vendor Update'!P:Q,2,FALSE))</f>
        <v/>
      </c>
      <c r="E76" s="11" t="str">
        <f t="shared" si="9"/>
        <v/>
      </c>
      <c r="F76" t="str">
        <f t="shared" si="10"/>
        <v/>
      </c>
      <c r="G76" t="str">
        <f t="shared" si="11"/>
        <v/>
      </c>
      <c r="H76" s="241" t="str">
        <f t="shared" si="12"/>
        <v/>
      </c>
      <c r="I76" t="str">
        <f t="shared" si="13"/>
        <v/>
      </c>
      <c r="J76" t="str">
        <f t="shared" si="14"/>
        <v/>
      </c>
      <c r="K76" s="158" t="str">
        <f>IF(T76="","",(T76+(T76*'Purchase Order'!$B$2875)))</f>
        <v/>
      </c>
      <c r="M76" s="178" t="str">
        <f>IF('Purchase Order'!C548="","",'Purchase Order'!$B$454)</f>
        <v/>
      </c>
      <c r="N76" s="14" t="str">
        <f>IF('Purchase Order'!C548="","",'Purchase Order'!$P$2)</f>
        <v/>
      </c>
      <c r="O76" s="11" t="str">
        <f>IF('Purchase Order'!C548="","",'Purchase Order'!$O$6)</f>
        <v/>
      </c>
      <c r="P76" s="178" t="str">
        <f>IF('Purchase Order'!C548="","",'Purchase Order'!$P$6)</f>
        <v/>
      </c>
      <c r="Q76" s="178" t="str">
        <f t="shared" si="15"/>
        <v/>
      </c>
      <c r="R76" s="178" t="str">
        <f>IF('Purchase Order'!C548="","",'Purchase Order'!D548)</f>
        <v/>
      </c>
      <c r="S76" s="178" t="str">
        <f>IF('Purchase Order'!C548=0,"",'Purchase Order'!C548)</f>
        <v/>
      </c>
      <c r="T76" s="12" t="str">
        <f>IF('Purchase Order'!C548=0,"",'Purchase Order'!M548)</f>
        <v/>
      </c>
      <c r="U76" s="12" t="str">
        <f>IF('Purchase Order'!C548=0,"",'Purchase Order'!N548)</f>
        <v/>
      </c>
      <c r="V76" s="13" t="str">
        <f>'Purchase Order'!P548</f>
        <v/>
      </c>
      <c r="W76" s="159" t="str">
        <f>IF(S76="","",'Purchase Order'!$B$2875)</f>
        <v/>
      </c>
      <c r="X76" s="178"/>
      <c r="Y76" s="178"/>
      <c r="Z76" s="8" t="str">
        <f>IF('Purchase Order'!C548="","",'Purchase Order'!$P$2)</f>
        <v/>
      </c>
      <c r="AA76" s="8" t="str">
        <f>IF(Z76="","",LOOKUP(Z76,'Purchase Order'!$S$3:$S$9,'Purchase Order'!$T$3:$T$9))</f>
        <v/>
      </c>
      <c r="AB76" s="178" t="str">
        <f>IF('Purchase Order'!C548=0,"",'Purchase Order'!A548)</f>
        <v/>
      </c>
    </row>
    <row r="77" spans="2:28" x14ac:dyDescent="0.25">
      <c r="B77" s="178" t="str">
        <f t="shared" si="8"/>
        <v/>
      </c>
      <c r="C77" s="11" t="str">
        <f>IF(O77="","",'Purchase Order'!$O$6)</f>
        <v/>
      </c>
      <c r="D77" s="209" t="str">
        <f>IF(M77="","",VLOOKUP(M77,'Vendor Update'!P:Q,2,FALSE))</f>
        <v/>
      </c>
      <c r="E77" s="11" t="str">
        <f t="shared" si="9"/>
        <v/>
      </c>
      <c r="F77" t="str">
        <f t="shared" si="10"/>
        <v/>
      </c>
      <c r="G77" t="str">
        <f t="shared" si="11"/>
        <v/>
      </c>
      <c r="H77" s="241" t="str">
        <f t="shared" si="12"/>
        <v/>
      </c>
      <c r="I77" t="str">
        <f t="shared" si="13"/>
        <v/>
      </c>
      <c r="J77" t="str">
        <f t="shared" si="14"/>
        <v/>
      </c>
      <c r="K77" s="158" t="str">
        <f>IF(T77="","",(T77+(T77*'Purchase Order'!$B$2875)))</f>
        <v/>
      </c>
      <c r="M77" s="178" t="str">
        <f>IF('Purchase Order'!C549="","",'Purchase Order'!$B$454)</f>
        <v/>
      </c>
      <c r="N77" s="14" t="str">
        <f>IF('Purchase Order'!C549="","",'Purchase Order'!$P$2)</f>
        <v/>
      </c>
      <c r="O77" s="11" t="str">
        <f>IF('Purchase Order'!C549="","",'Purchase Order'!$O$6)</f>
        <v/>
      </c>
      <c r="P77" s="178" t="str">
        <f>IF('Purchase Order'!C549="","",'Purchase Order'!$P$6)</f>
        <v/>
      </c>
      <c r="Q77" s="178" t="str">
        <f t="shared" si="15"/>
        <v/>
      </c>
      <c r="R77" s="178" t="str">
        <f>IF('Purchase Order'!C549="","",'Purchase Order'!D549)</f>
        <v/>
      </c>
      <c r="S77" s="178" t="str">
        <f>IF('Purchase Order'!C549=0,"",'Purchase Order'!C549)</f>
        <v/>
      </c>
      <c r="T77" s="12" t="str">
        <f>IF('Purchase Order'!C549=0,"",'Purchase Order'!M549)</f>
        <v/>
      </c>
      <c r="U77" s="12" t="str">
        <f>IF('Purchase Order'!C549=0,"",'Purchase Order'!N549)</f>
        <v/>
      </c>
      <c r="V77" s="13" t="str">
        <f>'Purchase Order'!P549</f>
        <v/>
      </c>
      <c r="W77" s="159" t="str">
        <f>IF(S77="","",'Purchase Order'!$B$2875)</f>
        <v/>
      </c>
      <c r="X77" s="178"/>
      <c r="Y77" s="178"/>
      <c r="Z77" s="8" t="str">
        <f>IF('Purchase Order'!C549="","",'Purchase Order'!$P$2)</f>
        <v/>
      </c>
      <c r="AA77" s="8" t="str">
        <f>IF(Z77="","",LOOKUP(Z77,'Purchase Order'!$S$3:$S$9,'Purchase Order'!$T$3:$T$9))</f>
        <v/>
      </c>
      <c r="AB77" s="178" t="str">
        <f>IF('Purchase Order'!C549=0,"",'Purchase Order'!A549)</f>
        <v/>
      </c>
    </row>
    <row r="78" spans="2:28" x14ac:dyDescent="0.25">
      <c r="B78" s="178" t="str">
        <f t="shared" si="8"/>
        <v/>
      </c>
      <c r="C78" s="11" t="str">
        <f>IF(O78="","",'Purchase Order'!$O$6)</f>
        <v/>
      </c>
      <c r="D78" s="209" t="str">
        <f>IF(M78="","",VLOOKUP(M78,'Vendor Update'!P:Q,2,FALSE))</f>
        <v/>
      </c>
      <c r="E78" s="11" t="str">
        <f t="shared" si="9"/>
        <v/>
      </c>
      <c r="F78" t="str">
        <f t="shared" si="10"/>
        <v/>
      </c>
      <c r="G78" t="str">
        <f t="shared" si="11"/>
        <v/>
      </c>
      <c r="H78" s="241" t="str">
        <f t="shared" si="12"/>
        <v/>
      </c>
      <c r="I78" t="str">
        <f t="shared" si="13"/>
        <v/>
      </c>
      <c r="J78" t="str">
        <f t="shared" si="14"/>
        <v/>
      </c>
      <c r="K78" s="158" t="str">
        <f>IF(T78="","",(T78+(T78*'Purchase Order'!$B$2875)))</f>
        <v/>
      </c>
      <c r="M78" s="178" t="str">
        <f>IF('Purchase Order'!C550="","",'Purchase Order'!$B$454)</f>
        <v/>
      </c>
      <c r="N78" s="14" t="str">
        <f>IF('Purchase Order'!C550="","",'Purchase Order'!$P$2)</f>
        <v/>
      </c>
      <c r="O78" s="11" t="str">
        <f>IF('Purchase Order'!C550="","",'Purchase Order'!$O$6)</f>
        <v/>
      </c>
      <c r="P78" s="178" t="str">
        <f>IF('Purchase Order'!C550="","",'Purchase Order'!$P$6)</f>
        <v/>
      </c>
      <c r="Q78" s="178" t="str">
        <f t="shared" si="15"/>
        <v/>
      </c>
      <c r="R78" s="178" t="str">
        <f>IF('Purchase Order'!C550="","",'Purchase Order'!D550)</f>
        <v/>
      </c>
      <c r="S78" s="178" t="str">
        <f>IF('Purchase Order'!C550=0,"",'Purchase Order'!C550)</f>
        <v/>
      </c>
      <c r="T78" s="12" t="str">
        <f>IF('Purchase Order'!C550=0,"",'Purchase Order'!M550)</f>
        <v/>
      </c>
      <c r="U78" s="12" t="str">
        <f>IF('Purchase Order'!C550=0,"",'Purchase Order'!N550)</f>
        <v/>
      </c>
      <c r="V78" s="13" t="str">
        <f>'Purchase Order'!P550</f>
        <v/>
      </c>
      <c r="W78" s="159" t="str">
        <f>IF(S78="","",'Purchase Order'!$B$2875)</f>
        <v/>
      </c>
      <c r="X78" s="178"/>
      <c r="Y78" s="178"/>
      <c r="Z78" s="8" t="str">
        <f>IF('Purchase Order'!C550="","",'Purchase Order'!$P$2)</f>
        <v/>
      </c>
      <c r="AA78" s="8" t="str">
        <f>IF(Z78="","",LOOKUP(Z78,'Purchase Order'!$S$3:$S$9,'Purchase Order'!$T$3:$T$9))</f>
        <v/>
      </c>
      <c r="AB78" s="178" t="str">
        <f>IF('Purchase Order'!C550=0,"",'Purchase Order'!A550)</f>
        <v/>
      </c>
    </row>
    <row r="79" spans="2:28" x14ac:dyDescent="0.25">
      <c r="B79" s="178" t="str">
        <f t="shared" si="8"/>
        <v/>
      </c>
      <c r="C79" s="11" t="str">
        <f>IF(O79="","",'Purchase Order'!$O$6)</f>
        <v/>
      </c>
      <c r="D79" s="209" t="str">
        <f>IF(M79="","",VLOOKUP(M79,'Vendor Update'!P:Q,2,FALSE))</f>
        <v/>
      </c>
      <c r="E79" s="11" t="str">
        <f t="shared" si="9"/>
        <v/>
      </c>
      <c r="F79" t="str">
        <f t="shared" si="10"/>
        <v/>
      </c>
      <c r="G79" t="str">
        <f t="shared" si="11"/>
        <v/>
      </c>
      <c r="H79" s="241" t="str">
        <f t="shared" si="12"/>
        <v/>
      </c>
      <c r="I79" t="str">
        <f t="shared" si="13"/>
        <v/>
      </c>
      <c r="J79" t="str">
        <f t="shared" si="14"/>
        <v/>
      </c>
      <c r="K79" s="158" t="str">
        <f>IF(T79="","",(T79+(T79*'Purchase Order'!$B$2875)))</f>
        <v/>
      </c>
      <c r="M79" s="178" t="str">
        <f>IF('Purchase Order'!C551="","",'Purchase Order'!$B$454)</f>
        <v/>
      </c>
      <c r="N79" s="14" t="str">
        <f>IF('Purchase Order'!C551="","",'Purchase Order'!$P$2)</f>
        <v/>
      </c>
      <c r="O79" s="11" t="str">
        <f>IF('Purchase Order'!C551="","",'Purchase Order'!$O$6)</f>
        <v/>
      </c>
      <c r="P79" s="178" t="str">
        <f>IF('Purchase Order'!C551="","",'Purchase Order'!$P$6)</f>
        <v/>
      </c>
      <c r="Q79" s="178" t="str">
        <f t="shared" si="15"/>
        <v/>
      </c>
      <c r="R79" s="178" t="str">
        <f>IF('Purchase Order'!C551="","",'Purchase Order'!D551)</f>
        <v/>
      </c>
      <c r="S79" s="178" t="str">
        <f>IF('Purchase Order'!C551=0,"",'Purchase Order'!C551)</f>
        <v/>
      </c>
      <c r="T79" s="12" t="str">
        <f>IF('Purchase Order'!C551=0,"",'Purchase Order'!M551)</f>
        <v/>
      </c>
      <c r="U79" s="12" t="str">
        <f>IF('Purchase Order'!C551=0,"",'Purchase Order'!N551)</f>
        <v/>
      </c>
      <c r="V79" s="13" t="str">
        <f>'Purchase Order'!P551</f>
        <v/>
      </c>
      <c r="W79" s="159" t="str">
        <f>IF(S79="","",'Purchase Order'!$B$2875)</f>
        <v/>
      </c>
      <c r="X79" s="178"/>
      <c r="Y79" s="178"/>
      <c r="Z79" s="8" t="str">
        <f>IF('Purchase Order'!C551="","",'Purchase Order'!$P$2)</f>
        <v/>
      </c>
      <c r="AA79" s="8" t="str">
        <f>IF(Z79="","",LOOKUP(Z79,'Purchase Order'!$S$3:$S$9,'Purchase Order'!$T$3:$T$9))</f>
        <v/>
      </c>
      <c r="AB79" s="178" t="str">
        <f>IF('Purchase Order'!C551=0,"",'Purchase Order'!A551)</f>
        <v/>
      </c>
    </row>
    <row r="80" spans="2:28" x14ac:dyDescent="0.25">
      <c r="B80" s="178" t="str">
        <f t="shared" si="8"/>
        <v/>
      </c>
      <c r="C80" s="11" t="str">
        <f>IF(O80="","",'Purchase Order'!$O$6)</f>
        <v/>
      </c>
      <c r="D80" s="209" t="str">
        <f>IF(M80="","",VLOOKUP(M80,'Vendor Update'!P:Q,2,FALSE))</f>
        <v/>
      </c>
      <c r="E80" s="11" t="str">
        <f t="shared" si="9"/>
        <v/>
      </c>
      <c r="F80" t="str">
        <f t="shared" si="10"/>
        <v/>
      </c>
      <c r="G80" t="str">
        <f t="shared" si="11"/>
        <v/>
      </c>
      <c r="H80" s="241" t="str">
        <f t="shared" si="12"/>
        <v/>
      </c>
      <c r="I80" t="str">
        <f t="shared" si="13"/>
        <v/>
      </c>
      <c r="J80" t="str">
        <f t="shared" si="14"/>
        <v/>
      </c>
      <c r="K80" s="158" t="str">
        <f>IF(T80="","",(T80+(T80*'Purchase Order'!$B$2875)))</f>
        <v/>
      </c>
      <c r="M80" s="178" t="str">
        <f>IF('Purchase Order'!C552="","",'Purchase Order'!$B$454)</f>
        <v/>
      </c>
      <c r="N80" s="14" t="str">
        <f>IF('Purchase Order'!C552="","",'Purchase Order'!$P$2)</f>
        <v/>
      </c>
      <c r="O80" s="11" t="str">
        <f>IF('Purchase Order'!C552="","",'Purchase Order'!$O$6)</f>
        <v/>
      </c>
      <c r="P80" s="178" t="str">
        <f>IF('Purchase Order'!C552="","",'Purchase Order'!$P$6)</f>
        <v/>
      </c>
      <c r="Q80" s="178" t="str">
        <f t="shared" si="15"/>
        <v/>
      </c>
      <c r="R80" s="178" t="str">
        <f>IF('Purchase Order'!C552="","",'Purchase Order'!D552)</f>
        <v/>
      </c>
      <c r="S80" s="178" t="str">
        <f>IF('Purchase Order'!C552=0,"",'Purchase Order'!C552)</f>
        <v/>
      </c>
      <c r="T80" s="12" t="str">
        <f>IF('Purchase Order'!C552=0,"",'Purchase Order'!M552)</f>
        <v/>
      </c>
      <c r="U80" s="12" t="str">
        <f>IF('Purchase Order'!C552=0,"",'Purchase Order'!N552)</f>
        <v/>
      </c>
      <c r="V80" s="13" t="str">
        <f>'Purchase Order'!P552</f>
        <v/>
      </c>
      <c r="W80" s="159" t="str">
        <f>IF(S80="","",'Purchase Order'!$B$2875)</f>
        <v/>
      </c>
      <c r="X80" s="178"/>
      <c r="Y80" s="178"/>
      <c r="Z80" s="8" t="str">
        <f>IF('Purchase Order'!C552="","",'Purchase Order'!$P$2)</f>
        <v/>
      </c>
      <c r="AA80" s="8" t="str">
        <f>IF(Z80="","",LOOKUP(Z80,'Purchase Order'!$S$3:$S$9,'Purchase Order'!$T$3:$T$9))</f>
        <v/>
      </c>
      <c r="AB80" s="178" t="str">
        <f>IF('Purchase Order'!C552=0,"",'Purchase Order'!A552)</f>
        <v/>
      </c>
    </row>
    <row r="81" spans="2:28" x14ac:dyDescent="0.25">
      <c r="B81" s="178" t="str">
        <f t="shared" si="8"/>
        <v/>
      </c>
      <c r="C81" s="11" t="str">
        <f>IF(O81="","",'Purchase Order'!$O$6)</f>
        <v/>
      </c>
      <c r="D81" s="209" t="str">
        <f>IF(M81="","",VLOOKUP(M81,'Vendor Update'!P:Q,2,FALSE))</f>
        <v/>
      </c>
      <c r="E81" s="11" t="str">
        <f t="shared" si="9"/>
        <v/>
      </c>
      <c r="F81" t="str">
        <f t="shared" si="10"/>
        <v/>
      </c>
      <c r="G81" t="str">
        <f t="shared" si="11"/>
        <v/>
      </c>
      <c r="H81" s="241" t="str">
        <f t="shared" si="12"/>
        <v/>
      </c>
      <c r="I81" t="str">
        <f t="shared" si="13"/>
        <v/>
      </c>
      <c r="J81" t="str">
        <f t="shared" si="14"/>
        <v/>
      </c>
      <c r="K81" s="158" t="str">
        <f>IF(T81="","",(T81+(T81*'Purchase Order'!$B$2875)))</f>
        <v/>
      </c>
      <c r="M81" s="178" t="str">
        <f>IF('Purchase Order'!C553="","",'Purchase Order'!$B$454)</f>
        <v/>
      </c>
      <c r="N81" s="14" t="str">
        <f>IF('Purchase Order'!C553="","",'Purchase Order'!$P$2)</f>
        <v/>
      </c>
      <c r="O81" s="11" t="str">
        <f>IF('Purchase Order'!C553="","",'Purchase Order'!$O$6)</f>
        <v/>
      </c>
      <c r="P81" s="178" t="str">
        <f>IF('Purchase Order'!C553="","",'Purchase Order'!$P$6)</f>
        <v/>
      </c>
      <c r="Q81" s="178" t="str">
        <f t="shared" si="15"/>
        <v/>
      </c>
      <c r="R81" s="178" t="str">
        <f>IF('Purchase Order'!C553="","",'Purchase Order'!D553)</f>
        <v/>
      </c>
      <c r="S81" s="178" t="str">
        <f>IF('Purchase Order'!C553=0,"",'Purchase Order'!C553)</f>
        <v/>
      </c>
      <c r="T81" s="12" t="str">
        <f>IF('Purchase Order'!C553=0,"",'Purchase Order'!M553)</f>
        <v/>
      </c>
      <c r="U81" s="12" t="str">
        <f>IF('Purchase Order'!C553=0,"",'Purchase Order'!N553)</f>
        <v/>
      </c>
      <c r="V81" s="13" t="str">
        <f>'Purchase Order'!P553</f>
        <v/>
      </c>
      <c r="W81" s="159" t="str">
        <f>IF(S81="","",'Purchase Order'!$B$2875)</f>
        <v/>
      </c>
      <c r="X81" s="178"/>
      <c r="Y81" s="178"/>
      <c r="Z81" s="8" t="str">
        <f>IF('Purchase Order'!C553="","",'Purchase Order'!$P$2)</f>
        <v/>
      </c>
      <c r="AA81" s="8" t="str">
        <f>IF(Z81="","",LOOKUP(Z81,'Purchase Order'!$S$3:$S$9,'Purchase Order'!$T$3:$T$9))</f>
        <v/>
      </c>
      <c r="AB81" s="178" t="str">
        <f>IF('Purchase Order'!C553=0,"",'Purchase Order'!A553)</f>
        <v/>
      </c>
    </row>
    <row r="82" spans="2:28" x14ac:dyDescent="0.25">
      <c r="B82" s="178" t="str">
        <f t="shared" si="8"/>
        <v/>
      </c>
      <c r="C82" s="11" t="str">
        <f>IF(O82="","",'Purchase Order'!$O$6)</f>
        <v/>
      </c>
      <c r="D82" s="209" t="str">
        <f>IF(M82="","",VLOOKUP(M82,'Vendor Update'!P:Q,2,FALSE))</f>
        <v/>
      </c>
      <c r="E82" s="11" t="str">
        <f t="shared" si="9"/>
        <v/>
      </c>
      <c r="F82" t="str">
        <f t="shared" si="10"/>
        <v/>
      </c>
      <c r="G82" t="str">
        <f t="shared" si="11"/>
        <v/>
      </c>
      <c r="H82" s="241" t="str">
        <f t="shared" si="12"/>
        <v/>
      </c>
      <c r="I82" t="str">
        <f t="shared" si="13"/>
        <v/>
      </c>
      <c r="J82" t="str">
        <f t="shared" si="14"/>
        <v/>
      </c>
      <c r="K82" s="158" t="str">
        <f>IF(T82="","",(T82+(T82*'Purchase Order'!$B$2875)))</f>
        <v/>
      </c>
      <c r="M82" s="178" t="str">
        <f>IF('Purchase Order'!C554="","",'Purchase Order'!$B$454)</f>
        <v/>
      </c>
      <c r="N82" s="14" t="str">
        <f>IF('Purchase Order'!C554="","",'Purchase Order'!$P$2)</f>
        <v/>
      </c>
      <c r="O82" s="11" t="str">
        <f>IF('Purchase Order'!C554="","",'Purchase Order'!$O$6)</f>
        <v/>
      </c>
      <c r="P82" s="178" t="str">
        <f>IF('Purchase Order'!C554="","",'Purchase Order'!$P$6)</f>
        <v/>
      </c>
      <c r="Q82" s="178" t="str">
        <f t="shared" si="15"/>
        <v/>
      </c>
      <c r="R82" s="178" t="str">
        <f>IF('Purchase Order'!C554="","",'Purchase Order'!D554)</f>
        <v/>
      </c>
      <c r="S82" s="178" t="str">
        <f>IF('Purchase Order'!C554=0,"",'Purchase Order'!C554)</f>
        <v/>
      </c>
      <c r="T82" s="12" t="str">
        <f>IF('Purchase Order'!C554=0,"",'Purchase Order'!M554)</f>
        <v/>
      </c>
      <c r="U82" s="12" t="str">
        <f>IF('Purchase Order'!C554=0,"",'Purchase Order'!N554)</f>
        <v/>
      </c>
      <c r="V82" s="13" t="str">
        <f>'Purchase Order'!P554</f>
        <v/>
      </c>
      <c r="W82" s="159" t="str">
        <f>IF(S82="","",'Purchase Order'!$B$2875)</f>
        <v/>
      </c>
      <c r="X82" s="178"/>
      <c r="Y82" s="178"/>
      <c r="Z82" s="8" t="str">
        <f>IF('Purchase Order'!C554="","",'Purchase Order'!$P$2)</f>
        <v/>
      </c>
      <c r="AA82" s="8" t="str">
        <f>IF(Z82="","",LOOKUP(Z82,'Purchase Order'!$S$3:$S$9,'Purchase Order'!$T$3:$T$9))</f>
        <v/>
      </c>
      <c r="AB82" s="178" t="str">
        <f>IF('Purchase Order'!C554=0,"",'Purchase Order'!A554)</f>
        <v/>
      </c>
    </row>
    <row r="83" spans="2:28" x14ac:dyDescent="0.25">
      <c r="B83" s="178" t="str">
        <f t="shared" si="8"/>
        <v/>
      </c>
      <c r="C83" s="11" t="str">
        <f>IF(O83="","",'Purchase Order'!$O$6)</f>
        <v/>
      </c>
      <c r="D83" s="209" t="str">
        <f>IF(M83="","",VLOOKUP(M83,'Vendor Update'!P:Q,2,FALSE))</f>
        <v/>
      </c>
      <c r="E83" s="11" t="str">
        <f t="shared" si="9"/>
        <v/>
      </c>
      <c r="F83" t="str">
        <f t="shared" si="10"/>
        <v/>
      </c>
      <c r="G83" t="str">
        <f t="shared" si="11"/>
        <v/>
      </c>
      <c r="H83" s="241" t="str">
        <f t="shared" si="12"/>
        <v/>
      </c>
      <c r="I83" t="str">
        <f t="shared" si="13"/>
        <v/>
      </c>
      <c r="J83" t="str">
        <f t="shared" si="14"/>
        <v/>
      </c>
      <c r="K83" s="158" t="str">
        <f>IF(T83="","",(T83+(T83*'Purchase Order'!$B$2875)))</f>
        <v/>
      </c>
      <c r="M83" s="178" t="str">
        <f>IF('Purchase Order'!C555="","",'Purchase Order'!$B$454)</f>
        <v/>
      </c>
      <c r="N83" s="14" t="str">
        <f>IF('Purchase Order'!C555="","",'Purchase Order'!$P$2)</f>
        <v/>
      </c>
      <c r="O83" s="11" t="str">
        <f>IF('Purchase Order'!C555="","",'Purchase Order'!$O$6)</f>
        <v/>
      </c>
      <c r="P83" s="178" t="str">
        <f>IF('Purchase Order'!C555="","",'Purchase Order'!$P$6)</f>
        <v/>
      </c>
      <c r="Q83" s="178" t="str">
        <f t="shared" si="15"/>
        <v/>
      </c>
      <c r="R83" s="178" t="str">
        <f>IF('Purchase Order'!C555="","",'Purchase Order'!D555)</f>
        <v/>
      </c>
      <c r="S83" s="178" t="str">
        <f>IF('Purchase Order'!C555=0,"",'Purchase Order'!C555)</f>
        <v/>
      </c>
      <c r="T83" s="12" t="str">
        <f>IF('Purchase Order'!C555=0,"",'Purchase Order'!M555)</f>
        <v/>
      </c>
      <c r="U83" s="12" t="str">
        <f>IF('Purchase Order'!C555=0,"",'Purchase Order'!N555)</f>
        <v/>
      </c>
      <c r="V83" s="13" t="str">
        <f>'Purchase Order'!P555</f>
        <v/>
      </c>
      <c r="W83" s="159" t="str">
        <f>IF(S83="","",'Purchase Order'!$B$2875)</f>
        <v/>
      </c>
      <c r="X83" s="178"/>
      <c r="Y83" s="178"/>
      <c r="Z83" s="8" t="str">
        <f>IF('Purchase Order'!C555="","",'Purchase Order'!$P$2)</f>
        <v/>
      </c>
      <c r="AA83" s="8" t="str">
        <f>IF(Z83="","",LOOKUP(Z83,'Purchase Order'!$S$3:$S$9,'Purchase Order'!$T$3:$T$9))</f>
        <v/>
      </c>
      <c r="AB83" s="178" t="str">
        <f>IF('Purchase Order'!C555=0,"",'Purchase Order'!A555)</f>
        <v/>
      </c>
    </row>
    <row r="84" spans="2:28" x14ac:dyDescent="0.25">
      <c r="B84" s="178" t="str">
        <f t="shared" si="8"/>
        <v/>
      </c>
      <c r="C84" s="11" t="str">
        <f>IF(O84="","",'Purchase Order'!$O$6)</f>
        <v/>
      </c>
      <c r="D84" s="209" t="str">
        <f>IF(M84="","",VLOOKUP(M84,'Vendor Update'!P:Q,2,FALSE))</f>
        <v/>
      </c>
      <c r="E84" s="11" t="str">
        <f t="shared" si="9"/>
        <v/>
      </c>
      <c r="F84" t="str">
        <f t="shared" si="10"/>
        <v/>
      </c>
      <c r="G84" t="str">
        <f t="shared" si="11"/>
        <v/>
      </c>
      <c r="H84" s="241" t="str">
        <f t="shared" si="12"/>
        <v/>
      </c>
      <c r="I84" t="str">
        <f t="shared" si="13"/>
        <v/>
      </c>
      <c r="J84" t="str">
        <f t="shared" si="14"/>
        <v/>
      </c>
      <c r="K84" s="158" t="str">
        <f>IF(T84="","",(T84+(T84*'Purchase Order'!$B$2875)))</f>
        <v/>
      </c>
      <c r="M84" s="178" t="str">
        <f>IF('Purchase Order'!C556="","",'Purchase Order'!$B$454)</f>
        <v/>
      </c>
      <c r="N84" s="14" t="str">
        <f>IF('Purchase Order'!C556="","",'Purchase Order'!$P$2)</f>
        <v/>
      </c>
      <c r="O84" s="11" t="str">
        <f>IF('Purchase Order'!C556="","",'Purchase Order'!$O$6)</f>
        <v/>
      </c>
      <c r="P84" s="178" t="str">
        <f>IF('Purchase Order'!C556="","",'Purchase Order'!$P$6)</f>
        <v/>
      </c>
      <c r="Q84" s="178" t="str">
        <f t="shared" si="15"/>
        <v/>
      </c>
      <c r="R84" s="178" t="str">
        <f>IF('Purchase Order'!C556="","",'Purchase Order'!D556)</f>
        <v/>
      </c>
      <c r="S84" s="178" t="str">
        <f>IF('Purchase Order'!C556=0,"",'Purchase Order'!C556)</f>
        <v/>
      </c>
      <c r="T84" s="12" t="str">
        <f>IF('Purchase Order'!C556=0,"",'Purchase Order'!M556)</f>
        <v/>
      </c>
      <c r="U84" s="12" t="str">
        <f>IF('Purchase Order'!C556=0,"",'Purchase Order'!N556)</f>
        <v/>
      </c>
      <c r="V84" s="13" t="str">
        <f>'Purchase Order'!P556</f>
        <v/>
      </c>
      <c r="W84" s="159" t="str">
        <f>IF(S84="","",'Purchase Order'!$B$2875)</f>
        <v/>
      </c>
      <c r="X84" s="178"/>
      <c r="Y84" s="178"/>
      <c r="Z84" s="8" t="str">
        <f>IF('Purchase Order'!C556="","",'Purchase Order'!$P$2)</f>
        <v/>
      </c>
      <c r="AA84" s="8" t="str">
        <f>IF(Z84="","",LOOKUP(Z84,'Purchase Order'!$S$3:$S$9,'Purchase Order'!$T$3:$T$9))</f>
        <v/>
      </c>
      <c r="AB84" s="178" t="str">
        <f>IF('Purchase Order'!C556=0,"",'Purchase Order'!A556)</f>
        <v/>
      </c>
    </row>
    <row r="85" spans="2:28" x14ac:dyDescent="0.25">
      <c r="B85" s="178" t="str">
        <f t="shared" si="8"/>
        <v/>
      </c>
      <c r="C85" s="11" t="str">
        <f>IF(O85="","",'Purchase Order'!$O$6)</f>
        <v/>
      </c>
      <c r="D85" s="209" t="str">
        <f>IF(M85="","",VLOOKUP(M85,'Vendor Update'!P:Q,2,FALSE))</f>
        <v/>
      </c>
      <c r="E85" s="11" t="str">
        <f t="shared" si="9"/>
        <v/>
      </c>
      <c r="F85" t="str">
        <f t="shared" si="10"/>
        <v/>
      </c>
      <c r="G85" t="str">
        <f t="shared" si="11"/>
        <v/>
      </c>
      <c r="H85" s="241" t="str">
        <f t="shared" si="12"/>
        <v/>
      </c>
      <c r="I85" t="str">
        <f t="shared" si="13"/>
        <v/>
      </c>
      <c r="J85" t="str">
        <f t="shared" si="14"/>
        <v/>
      </c>
      <c r="K85" s="158" t="str">
        <f>IF(T85="","",(T85+(T85*'Purchase Order'!$B$2875)))</f>
        <v/>
      </c>
      <c r="M85" s="178" t="str">
        <f>IF('Purchase Order'!C557="","",'Purchase Order'!$B$454)</f>
        <v/>
      </c>
      <c r="N85" s="14" t="str">
        <f>IF('Purchase Order'!C557="","",'Purchase Order'!$P$2)</f>
        <v/>
      </c>
      <c r="O85" s="11" t="str">
        <f>IF('Purchase Order'!C557="","",'Purchase Order'!$O$6)</f>
        <v/>
      </c>
      <c r="P85" s="178" t="str">
        <f>IF('Purchase Order'!C557="","",'Purchase Order'!$P$6)</f>
        <v/>
      </c>
      <c r="Q85" s="178" t="str">
        <f t="shared" si="15"/>
        <v/>
      </c>
      <c r="R85" s="178" t="str">
        <f>IF('Purchase Order'!C557="","",'Purchase Order'!D557)</f>
        <v/>
      </c>
      <c r="S85" s="178" t="str">
        <f>IF('Purchase Order'!C557=0,"",'Purchase Order'!C557)</f>
        <v/>
      </c>
      <c r="T85" s="12" t="str">
        <f>IF('Purchase Order'!C557=0,"",'Purchase Order'!M557)</f>
        <v/>
      </c>
      <c r="U85" s="12" t="str">
        <f>IF('Purchase Order'!C557=0,"",'Purchase Order'!N557)</f>
        <v/>
      </c>
      <c r="V85" s="13" t="str">
        <f>'Purchase Order'!P557</f>
        <v/>
      </c>
      <c r="W85" s="159" t="str">
        <f>IF(S85="","",'Purchase Order'!$B$2875)</f>
        <v/>
      </c>
      <c r="X85" s="178"/>
      <c r="Y85" s="178"/>
      <c r="Z85" s="8" t="str">
        <f>IF('Purchase Order'!C557="","",'Purchase Order'!$P$2)</f>
        <v/>
      </c>
      <c r="AA85" s="8" t="str">
        <f>IF(Z85="","",LOOKUP(Z85,'Purchase Order'!$S$3:$S$9,'Purchase Order'!$T$3:$T$9))</f>
        <v/>
      </c>
      <c r="AB85" s="178" t="str">
        <f>IF('Purchase Order'!C557=0,"",'Purchase Order'!A557)</f>
        <v/>
      </c>
    </row>
    <row r="86" spans="2:28" x14ac:dyDescent="0.25">
      <c r="B86" s="178" t="str">
        <f t="shared" si="8"/>
        <v/>
      </c>
      <c r="C86" s="11" t="str">
        <f>IF(O86="","",'Purchase Order'!$O$6)</f>
        <v/>
      </c>
      <c r="D86" s="209" t="str">
        <f>IF(M86="","",VLOOKUP(M86,'Vendor Update'!P:Q,2,FALSE))</f>
        <v/>
      </c>
      <c r="E86" s="11" t="str">
        <f t="shared" si="9"/>
        <v/>
      </c>
      <c r="F86" t="str">
        <f t="shared" si="10"/>
        <v/>
      </c>
      <c r="G86" t="str">
        <f t="shared" si="11"/>
        <v/>
      </c>
      <c r="H86" s="241" t="str">
        <f t="shared" si="12"/>
        <v/>
      </c>
      <c r="I86" t="str">
        <f t="shared" si="13"/>
        <v/>
      </c>
      <c r="J86" t="str">
        <f t="shared" si="14"/>
        <v/>
      </c>
      <c r="K86" s="158" t="str">
        <f>IF(T86="","",(T86+(T86*'Purchase Order'!$B$2875)))</f>
        <v/>
      </c>
      <c r="M86" s="178" t="str">
        <f>IF('Purchase Order'!C558="","",'Purchase Order'!$B$454)</f>
        <v/>
      </c>
      <c r="N86" s="14" t="str">
        <f>IF('Purchase Order'!C558="","",'Purchase Order'!$P$2)</f>
        <v/>
      </c>
      <c r="O86" s="11" t="str">
        <f>IF('Purchase Order'!C558="","",'Purchase Order'!$O$6)</f>
        <v/>
      </c>
      <c r="P86" s="178" t="str">
        <f>IF('Purchase Order'!C558="","",'Purchase Order'!$P$6)</f>
        <v/>
      </c>
      <c r="Q86" s="178" t="str">
        <f t="shared" si="15"/>
        <v/>
      </c>
      <c r="R86" s="178" t="str">
        <f>IF('Purchase Order'!C558="","",'Purchase Order'!D558)</f>
        <v/>
      </c>
      <c r="S86" s="178" t="str">
        <f>IF('Purchase Order'!C558=0,"",'Purchase Order'!C558)</f>
        <v/>
      </c>
      <c r="T86" s="12" t="str">
        <f>IF('Purchase Order'!C558=0,"",'Purchase Order'!M558)</f>
        <v/>
      </c>
      <c r="U86" s="12" t="str">
        <f>IF('Purchase Order'!C558=0,"",'Purchase Order'!N558)</f>
        <v/>
      </c>
      <c r="V86" s="13" t="str">
        <f>'Purchase Order'!P558</f>
        <v/>
      </c>
      <c r="W86" s="159" t="str">
        <f>IF(S86="","",'Purchase Order'!$B$2875)</f>
        <v/>
      </c>
      <c r="X86" s="178"/>
      <c r="Y86" s="178"/>
      <c r="Z86" s="8" t="str">
        <f>IF('Purchase Order'!C558="","",'Purchase Order'!$P$2)</f>
        <v/>
      </c>
      <c r="AA86" s="8" t="str">
        <f>IF(Z86="","",LOOKUP(Z86,'Purchase Order'!$S$3:$S$9,'Purchase Order'!$T$3:$T$9))</f>
        <v/>
      </c>
      <c r="AB86" s="178" t="str">
        <f>IF('Purchase Order'!C558=0,"",'Purchase Order'!A558)</f>
        <v/>
      </c>
    </row>
    <row r="87" spans="2:28" x14ac:dyDescent="0.25">
      <c r="B87" s="178" t="str">
        <f t="shared" si="8"/>
        <v/>
      </c>
      <c r="C87" s="11" t="str">
        <f>IF(O87="","",'Purchase Order'!$O$6)</f>
        <v/>
      </c>
      <c r="D87" s="209" t="str">
        <f>IF(M87="","",VLOOKUP(M87,'Vendor Update'!P:Q,2,FALSE))</f>
        <v/>
      </c>
      <c r="E87" s="11" t="str">
        <f t="shared" si="9"/>
        <v/>
      </c>
      <c r="F87" t="str">
        <f t="shared" si="10"/>
        <v/>
      </c>
      <c r="G87" t="str">
        <f t="shared" si="11"/>
        <v/>
      </c>
      <c r="H87" s="241" t="str">
        <f t="shared" si="12"/>
        <v/>
      </c>
      <c r="I87" t="str">
        <f t="shared" si="13"/>
        <v/>
      </c>
      <c r="J87" t="str">
        <f t="shared" si="14"/>
        <v/>
      </c>
      <c r="K87" s="158" t="str">
        <f>IF(T87="","",(T87+(T87*'Purchase Order'!$B$2875)))</f>
        <v/>
      </c>
      <c r="M87" s="178" t="str">
        <f>IF('Purchase Order'!C559="","",'Purchase Order'!$B$454)</f>
        <v/>
      </c>
      <c r="N87" s="14" t="str">
        <f>IF('Purchase Order'!C559="","",'Purchase Order'!$P$2)</f>
        <v/>
      </c>
      <c r="O87" s="11" t="str">
        <f>IF('Purchase Order'!C559="","",'Purchase Order'!$O$6)</f>
        <v/>
      </c>
      <c r="P87" s="178" t="str">
        <f>IF('Purchase Order'!C559="","",'Purchase Order'!$P$6)</f>
        <v/>
      </c>
      <c r="Q87" s="178" t="str">
        <f t="shared" si="15"/>
        <v/>
      </c>
      <c r="R87" s="178" t="str">
        <f>IF('Purchase Order'!C559="","",'Purchase Order'!D559)</f>
        <v/>
      </c>
      <c r="S87" s="178" t="str">
        <f>IF('Purchase Order'!C559=0,"",'Purchase Order'!C559)</f>
        <v/>
      </c>
      <c r="T87" s="12" t="str">
        <f>IF('Purchase Order'!C559=0,"",'Purchase Order'!M559)</f>
        <v/>
      </c>
      <c r="U87" s="12" t="str">
        <f>IF('Purchase Order'!C559=0,"",'Purchase Order'!N559)</f>
        <v/>
      </c>
      <c r="V87" s="13" t="str">
        <f>'Purchase Order'!P559</f>
        <v/>
      </c>
      <c r="W87" s="159" t="str">
        <f>IF(S87="","",'Purchase Order'!$B$2875)</f>
        <v/>
      </c>
      <c r="X87" s="178"/>
      <c r="Y87" s="178"/>
      <c r="Z87" s="8" t="str">
        <f>IF('Purchase Order'!C559="","",'Purchase Order'!$P$2)</f>
        <v/>
      </c>
      <c r="AA87" s="8" t="str">
        <f>IF(Z87="","",LOOKUP(Z87,'Purchase Order'!$S$3:$S$9,'Purchase Order'!$T$3:$T$9))</f>
        <v/>
      </c>
      <c r="AB87" s="178" t="str">
        <f>IF('Purchase Order'!C559=0,"",'Purchase Order'!A559)</f>
        <v/>
      </c>
    </row>
    <row r="88" spans="2:28" x14ac:dyDescent="0.25">
      <c r="B88" s="178" t="str">
        <f t="shared" si="8"/>
        <v/>
      </c>
      <c r="C88" s="11" t="str">
        <f>IF(O88="","",'Purchase Order'!$O$6)</f>
        <v/>
      </c>
      <c r="D88" s="209" t="str">
        <f>IF(M88="","",VLOOKUP(M88,'Vendor Update'!P:Q,2,FALSE))</f>
        <v/>
      </c>
      <c r="E88" s="11" t="str">
        <f t="shared" si="9"/>
        <v/>
      </c>
      <c r="F88" t="str">
        <f t="shared" si="10"/>
        <v/>
      </c>
      <c r="G88" t="str">
        <f t="shared" si="11"/>
        <v/>
      </c>
      <c r="H88" s="241" t="str">
        <f t="shared" si="12"/>
        <v/>
      </c>
      <c r="I88" t="str">
        <f t="shared" si="13"/>
        <v/>
      </c>
      <c r="J88" t="str">
        <f t="shared" si="14"/>
        <v/>
      </c>
      <c r="K88" s="158" t="str">
        <f>IF(T88="","",(T88+(T88*'Purchase Order'!$B$2875)))</f>
        <v/>
      </c>
      <c r="M88" s="178" t="str">
        <f>IF('Purchase Order'!C560="","",'Purchase Order'!$B$454)</f>
        <v/>
      </c>
      <c r="N88" s="14" t="str">
        <f>IF('Purchase Order'!C560="","",'Purchase Order'!$P$2)</f>
        <v/>
      </c>
      <c r="O88" s="11" t="str">
        <f>IF('Purchase Order'!C560="","",'Purchase Order'!$O$6)</f>
        <v/>
      </c>
      <c r="P88" s="178" t="str">
        <f>IF('Purchase Order'!C560="","",'Purchase Order'!$P$6)</f>
        <v/>
      </c>
      <c r="Q88" s="178" t="str">
        <f t="shared" si="15"/>
        <v/>
      </c>
      <c r="R88" s="178" t="str">
        <f>IF('Purchase Order'!C560="","",'Purchase Order'!D560)</f>
        <v/>
      </c>
      <c r="S88" s="178" t="str">
        <f>IF('Purchase Order'!C560=0,"",'Purchase Order'!C560)</f>
        <v/>
      </c>
      <c r="T88" s="12" t="str">
        <f>IF('Purchase Order'!C560=0,"",'Purchase Order'!M560)</f>
        <v/>
      </c>
      <c r="U88" s="12" t="str">
        <f>IF('Purchase Order'!C560=0,"",'Purchase Order'!N560)</f>
        <v/>
      </c>
      <c r="V88" s="13" t="str">
        <f>'Purchase Order'!P560</f>
        <v/>
      </c>
      <c r="W88" s="159" t="str">
        <f>IF(S88="","",'Purchase Order'!$B$2875)</f>
        <v/>
      </c>
      <c r="X88" s="178"/>
      <c r="Y88" s="178"/>
      <c r="Z88" s="8" t="str">
        <f>IF('Purchase Order'!C560="","",'Purchase Order'!$P$2)</f>
        <v/>
      </c>
      <c r="AA88" s="8" t="str">
        <f>IF(Z88="","",LOOKUP(Z88,'Purchase Order'!$S$3:$S$9,'Purchase Order'!$T$3:$T$9))</f>
        <v/>
      </c>
      <c r="AB88" s="178" t="str">
        <f>IF('Purchase Order'!C560=0,"",'Purchase Order'!A560)</f>
        <v/>
      </c>
    </row>
    <row r="89" spans="2:28" x14ac:dyDescent="0.25">
      <c r="B89" s="178" t="str">
        <f t="shared" si="8"/>
        <v/>
      </c>
      <c r="C89" s="11" t="str">
        <f>IF(O89="","",'Purchase Order'!$O$6)</f>
        <v/>
      </c>
      <c r="D89" s="209" t="str">
        <f>IF(M89="","",VLOOKUP(M89,'Vendor Update'!P:Q,2,FALSE))</f>
        <v/>
      </c>
      <c r="E89" s="11" t="str">
        <f t="shared" si="9"/>
        <v/>
      </c>
      <c r="F89" t="str">
        <f t="shared" si="10"/>
        <v/>
      </c>
      <c r="G89" t="str">
        <f t="shared" si="11"/>
        <v/>
      </c>
      <c r="H89" s="241" t="str">
        <f t="shared" si="12"/>
        <v/>
      </c>
      <c r="I89" t="str">
        <f t="shared" si="13"/>
        <v/>
      </c>
      <c r="J89" t="str">
        <f t="shared" si="14"/>
        <v/>
      </c>
      <c r="K89" s="158" t="str">
        <f>IF(T89="","",(T89+(T89*'Purchase Order'!$B$2875)))</f>
        <v/>
      </c>
      <c r="M89" s="178" t="str">
        <f>IF('Purchase Order'!C561="","",'Purchase Order'!$B$454)</f>
        <v/>
      </c>
      <c r="N89" s="14" t="str">
        <f>IF('Purchase Order'!C561="","",'Purchase Order'!$P$2)</f>
        <v/>
      </c>
      <c r="O89" s="11" t="str">
        <f>IF('Purchase Order'!C561="","",'Purchase Order'!$O$6)</f>
        <v/>
      </c>
      <c r="P89" s="178" t="str">
        <f>IF('Purchase Order'!C561="","",'Purchase Order'!$P$6)</f>
        <v/>
      </c>
      <c r="Q89" s="178" t="str">
        <f t="shared" si="15"/>
        <v/>
      </c>
      <c r="R89" s="178" t="str">
        <f>IF('Purchase Order'!C561="","",'Purchase Order'!D561)</f>
        <v/>
      </c>
      <c r="S89" s="178" t="str">
        <f>IF('Purchase Order'!C561=0,"",'Purchase Order'!C561)</f>
        <v/>
      </c>
      <c r="T89" s="12" t="str">
        <f>IF('Purchase Order'!C561=0,"",'Purchase Order'!M561)</f>
        <v/>
      </c>
      <c r="U89" s="12" t="str">
        <f>IF('Purchase Order'!C561=0,"",'Purchase Order'!N561)</f>
        <v/>
      </c>
      <c r="V89" s="13" t="str">
        <f>'Purchase Order'!P561</f>
        <v/>
      </c>
      <c r="W89" s="159" t="str">
        <f>IF(S89="","",'Purchase Order'!$B$2875)</f>
        <v/>
      </c>
      <c r="X89" s="178"/>
      <c r="Y89" s="178"/>
      <c r="Z89" s="8" t="str">
        <f>IF('Purchase Order'!C561="","",'Purchase Order'!$P$2)</f>
        <v/>
      </c>
      <c r="AA89" s="8" t="str">
        <f>IF(Z89="","",LOOKUP(Z89,'Purchase Order'!$S$3:$S$9,'Purchase Order'!$T$3:$T$9))</f>
        <v/>
      </c>
      <c r="AB89" s="178" t="str">
        <f>IF('Purchase Order'!C561=0,"",'Purchase Order'!A561)</f>
        <v/>
      </c>
    </row>
    <row r="90" spans="2:28" x14ac:dyDescent="0.25">
      <c r="B90" s="178" t="str">
        <f t="shared" si="8"/>
        <v/>
      </c>
      <c r="C90" s="11" t="str">
        <f>IF(O90="","",'Purchase Order'!$O$6)</f>
        <v/>
      </c>
      <c r="D90" s="209" t="str">
        <f>IF(M90="","",VLOOKUP(M90,'Vendor Update'!P:Q,2,FALSE))</f>
        <v/>
      </c>
      <c r="E90" s="11" t="str">
        <f t="shared" si="9"/>
        <v/>
      </c>
      <c r="F90" t="str">
        <f t="shared" si="10"/>
        <v/>
      </c>
      <c r="G90" t="str">
        <f t="shared" si="11"/>
        <v/>
      </c>
      <c r="H90" s="241" t="str">
        <f t="shared" si="12"/>
        <v/>
      </c>
      <c r="I90" t="str">
        <f t="shared" si="13"/>
        <v/>
      </c>
      <c r="J90" t="str">
        <f t="shared" si="14"/>
        <v/>
      </c>
      <c r="K90" s="158" t="str">
        <f>IF(T90="","",(T90+(T90*'Purchase Order'!$B$2875)))</f>
        <v/>
      </c>
      <c r="M90" s="178" t="str">
        <f>IF('Purchase Order'!C562="","",'Purchase Order'!$B$454)</f>
        <v/>
      </c>
      <c r="N90" s="14" t="str">
        <f>IF('Purchase Order'!C562="","",'Purchase Order'!$P$2)</f>
        <v/>
      </c>
      <c r="O90" s="11" t="str">
        <f>IF('Purchase Order'!C562="","",'Purchase Order'!$O$6)</f>
        <v/>
      </c>
      <c r="P90" s="178" t="str">
        <f>IF('Purchase Order'!C562="","",'Purchase Order'!$P$6)</f>
        <v/>
      </c>
      <c r="Q90" s="178" t="str">
        <f t="shared" si="15"/>
        <v/>
      </c>
      <c r="R90" s="178" t="str">
        <f>IF('Purchase Order'!C562="","",'Purchase Order'!D562)</f>
        <v/>
      </c>
      <c r="S90" s="178" t="str">
        <f>IF('Purchase Order'!C562=0,"",'Purchase Order'!C562)</f>
        <v/>
      </c>
      <c r="T90" s="12" t="str">
        <f>IF('Purchase Order'!C562=0,"",'Purchase Order'!M562)</f>
        <v/>
      </c>
      <c r="U90" s="12" t="str">
        <f>IF('Purchase Order'!C562=0,"",'Purchase Order'!N562)</f>
        <v/>
      </c>
      <c r="V90" s="13" t="str">
        <f>'Purchase Order'!P562</f>
        <v/>
      </c>
      <c r="W90" s="159" t="str">
        <f>IF(S90="","",'Purchase Order'!$B$2875)</f>
        <v/>
      </c>
      <c r="X90" s="178"/>
      <c r="Y90" s="178"/>
      <c r="Z90" s="8" t="str">
        <f>IF('Purchase Order'!C562="","",'Purchase Order'!$P$2)</f>
        <v/>
      </c>
      <c r="AA90" s="8" t="str">
        <f>IF(Z90="","",LOOKUP(Z90,'Purchase Order'!$S$3:$S$9,'Purchase Order'!$T$3:$T$9))</f>
        <v/>
      </c>
      <c r="AB90" s="178" t="str">
        <f>IF('Purchase Order'!C562=0,"",'Purchase Order'!A562)</f>
        <v/>
      </c>
    </row>
    <row r="91" spans="2:28" x14ac:dyDescent="0.25">
      <c r="B91" s="178" t="str">
        <f t="shared" si="8"/>
        <v/>
      </c>
      <c r="C91" s="11" t="str">
        <f>IF(O91="","",'Purchase Order'!$O$6)</f>
        <v/>
      </c>
      <c r="D91" s="209" t="str">
        <f>IF(M91="","",VLOOKUP(M91,'Vendor Update'!P:Q,2,FALSE))</f>
        <v/>
      </c>
      <c r="E91" s="11" t="str">
        <f t="shared" si="9"/>
        <v/>
      </c>
      <c r="F91" t="str">
        <f t="shared" si="10"/>
        <v/>
      </c>
      <c r="G91" t="str">
        <f t="shared" si="11"/>
        <v/>
      </c>
      <c r="H91" s="241" t="str">
        <f t="shared" si="12"/>
        <v/>
      </c>
      <c r="I91" t="str">
        <f t="shared" si="13"/>
        <v/>
      </c>
      <c r="J91" t="str">
        <f t="shared" si="14"/>
        <v/>
      </c>
      <c r="K91" s="158" t="str">
        <f>IF(T91="","",(T91+(T91*'Purchase Order'!$B$2875)))</f>
        <v/>
      </c>
      <c r="M91" s="178" t="str">
        <f>IF('Purchase Order'!C563="","",'Purchase Order'!$B$454)</f>
        <v/>
      </c>
      <c r="N91" s="14" t="str">
        <f>IF('Purchase Order'!C563="","",'Purchase Order'!$P$2)</f>
        <v/>
      </c>
      <c r="O91" s="11" t="str">
        <f>IF('Purchase Order'!C563="","",'Purchase Order'!$O$6)</f>
        <v/>
      </c>
      <c r="P91" s="178" t="str">
        <f>IF('Purchase Order'!C563="","",'Purchase Order'!$P$6)</f>
        <v/>
      </c>
      <c r="Q91" s="178" t="str">
        <f t="shared" si="15"/>
        <v/>
      </c>
      <c r="R91" s="178" t="str">
        <f>IF('Purchase Order'!C563="","",'Purchase Order'!D563)</f>
        <v/>
      </c>
      <c r="S91" s="178" t="str">
        <f>IF('Purchase Order'!C563=0,"",'Purchase Order'!C563)</f>
        <v/>
      </c>
      <c r="T91" s="12" t="str">
        <f>IF('Purchase Order'!C563=0,"",'Purchase Order'!M563)</f>
        <v/>
      </c>
      <c r="U91" s="12" t="str">
        <f>IF('Purchase Order'!C563=0,"",'Purchase Order'!N563)</f>
        <v/>
      </c>
      <c r="V91" s="13" t="str">
        <f>'Purchase Order'!P563</f>
        <v/>
      </c>
      <c r="W91" s="159" t="str">
        <f>IF(S91="","",'Purchase Order'!$B$2875)</f>
        <v/>
      </c>
      <c r="X91" s="178"/>
      <c r="Y91" s="178"/>
      <c r="Z91" s="8" t="str">
        <f>IF('Purchase Order'!C563="","",'Purchase Order'!$P$2)</f>
        <v/>
      </c>
      <c r="AA91" s="8" t="str">
        <f>IF(Z91="","",LOOKUP(Z91,'Purchase Order'!$S$3:$S$9,'Purchase Order'!$T$3:$T$9))</f>
        <v/>
      </c>
      <c r="AB91" s="178" t="str">
        <f>IF('Purchase Order'!C563=0,"",'Purchase Order'!A563)</f>
        <v/>
      </c>
    </row>
    <row r="92" spans="2:28" x14ac:dyDescent="0.25">
      <c r="B92" s="178" t="str">
        <f t="shared" si="8"/>
        <v/>
      </c>
      <c r="C92" s="11" t="str">
        <f>IF(O92="","",'Purchase Order'!$O$6)</f>
        <v/>
      </c>
      <c r="D92" s="209" t="str">
        <f>IF(M92="","",VLOOKUP(M92,'Vendor Update'!P:Q,2,FALSE))</f>
        <v/>
      </c>
      <c r="E92" s="11" t="str">
        <f t="shared" si="9"/>
        <v/>
      </c>
      <c r="F92" t="str">
        <f t="shared" si="10"/>
        <v/>
      </c>
      <c r="G92" t="str">
        <f t="shared" si="11"/>
        <v/>
      </c>
      <c r="H92" s="241" t="str">
        <f t="shared" si="12"/>
        <v/>
      </c>
      <c r="I92" t="str">
        <f t="shared" si="13"/>
        <v/>
      </c>
      <c r="J92" t="str">
        <f t="shared" si="14"/>
        <v/>
      </c>
      <c r="K92" s="158" t="str">
        <f>IF(T92="","",(T92+(T92*'Purchase Order'!$B$2875)))</f>
        <v/>
      </c>
      <c r="M92" s="178" t="str">
        <f>IF('Purchase Order'!C564="","",'Purchase Order'!$B$454)</f>
        <v/>
      </c>
      <c r="N92" s="14" t="str">
        <f>IF('Purchase Order'!C564="","",'Purchase Order'!$P$2)</f>
        <v/>
      </c>
      <c r="O92" s="11" t="str">
        <f>IF('Purchase Order'!C564="","",'Purchase Order'!$O$6)</f>
        <v/>
      </c>
      <c r="P92" s="178" t="str">
        <f>IF('Purchase Order'!C564="","",'Purchase Order'!$P$6)</f>
        <v/>
      </c>
      <c r="Q92" s="178" t="str">
        <f t="shared" si="15"/>
        <v/>
      </c>
      <c r="R92" s="178" t="str">
        <f>IF('Purchase Order'!C564="","",'Purchase Order'!D564)</f>
        <v/>
      </c>
      <c r="S92" s="178" t="str">
        <f>IF('Purchase Order'!C564=0,"",'Purchase Order'!C564)</f>
        <v/>
      </c>
      <c r="T92" s="12" t="str">
        <f>IF('Purchase Order'!C564=0,"",'Purchase Order'!M564)</f>
        <v/>
      </c>
      <c r="U92" s="12" t="str">
        <f>IF('Purchase Order'!C564=0,"",'Purchase Order'!N564)</f>
        <v/>
      </c>
      <c r="V92" s="13" t="str">
        <f>'Purchase Order'!P564</f>
        <v/>
      </c>
      <c r="W92" s="159" t="str">
        <f>IF(S92="","",'Purchase Order'!$B$2875)</f>
        <v/>
      </c>
      <c r="X92" s="178"/>
      <c r="Y92" s="178"/>
      <c r="Z92" s="8" t="str">
        <f>IF('Purchase Order'!C564="","",'Purchase Order'!$P$2)</f>
        <v/>
      </c>
      <c r="AA92" s="8" t="str">
        <f>IF(Z92="","",LOOKUP(Z92,'Purchase Order'!$S$3:$S$9,'Purchase Order'!$T$3:$T$9))</f>
        <v/>
      </c>
      <c r="AB92" s="178" t="str">
        <f>IF('Purchase Order'!C564=0,"",'Purchase Order'!A564)</f>
        <v/>
      </c>
    </row>
    <row r="93" spans="2:28" x14ac:dyDescent="0.25">
      <c r="B93" s="178" t="str">
        <f t="shared" si="8"/>
        <v/>
      </c>
      <c r="C93" s="11" t="str">
        <f>IF(O93="","",'Purchase Order'!$O$6)</f>
        <v/>
      </c>
      <c r="D93" s="209" t="str">
        <f>IF(M93="","",VLOOKUP(M93,'Vendor Update'!P:Q,2,FALSE))</f>
        <v/>
      </c>
      <c r="E93" s="11" t="str">
        <f t="shared" si="9"/>
        <v/>
      </c>
      <c r="F93" t="str">
        <f t="shared" si="10"/>
        <v/>
      </c>
      <c r="G93" t="str">
        <f t="shared" si="11"/>
        <v/>
      </c>
      <c r="H93" s="241" t="str">
        <f t="shared" si="12"/>
        <v/>
      </c>
      <c r="I93" t="str">
        <f t="shared" si="13"/>
        <v/>
      </c>
      <c r="J93" t="str">
        <f t="shared" si="14"/>
        <v/>
      </c>
      <c r="K93" s="158" t="str">
        <f>IF(T93="","",(T93+(T93*'Purchase Order'!$B$2875)))</f>
        <v/>
      </c>
      <c r="M93" s="178" t="str">
        <f>IF('Purchase Order'!C565="","",'Purchase Order'!$B$454)</f>
        <v/>
      </c>
      <c r="N93" s="14" t="str">
        <f>IF('Purchase Order'!C565="","",'Purchase Order'!$P$2)</f>
        <v/>
      </c>
      <c r="O93" s="11" t="str">
        <f>IF('Purchase Order'!C565="","",'Purchase Order'!$O$6)</f>
        <v/>
      </c>
      <c r="P93" s="178" t="str">
        <f>IF('Purchase Order'!C565="","",'Purchase Order'!$P$6)</f>
        <v/>
      </c>
      <c r="Q93" s="178" t="str">
        <f t="shared" si="15"/>
        <v/>
      </c>
      <c r="R93" s="178" t="str">
        <f>IF('Purchase Order'!C565="","",'Purchase Order'!D565)</f>
        <v/>
      </c>
      <c r="S93" s="178" t="str">
        <f>IF('Purchase Order'!C565=0,"",'Purchase Order'!C565)</f>
        <v/>
      </c>
      <c r="T93" s="12" t="str">
        <f>IF('Purchase Order'!C565=0,"",'Purchase Order'!M565)</f>
        <v/>
      </c>
      <c r="U93" s="12" t="str">
        <f>IF('Purchase Order'!C565=0,"",'Purchase Order'!N565)</f>
        <v/>
      </c>
      <c r="V93" s="13" t="str">
        <f>'Purchase Order'!P565</f>
        <v/>
      </c>
      <c r="W93" s="159" t="str">
        <f>IF(S93="","",'Purchase Order'!$B$2875)</f>
        <v/>
      </c>
      <c r="X93" s="178"/>
      <c r="Y93" s="178"/>
      <c r="Z93" s="8" t="str">
        <f>IF('Purchase Order'!C565="","",'Purchase Order'!$P$2)</f>
        <v/>
      </c>
      <c r="AA93" s="8" t="str">
        <f>IF(Z93="","",LOOKUP(Z93,'Purchase Order'!$S$3:$S$9,'Purchase Order'!$T$3:$T$9))</f>
        <v/>
      </c>
      <c r="AB93" s="178" t="str">
        <f>IF('Purchase Order'!C565=0,"",'Purchase Order'!A565)</f>
        <v/>
      </c>
    </row>
    <row r="94" spans="2:28" x14ac:dyDescent="0.25">
      <c r="B94" s="178" t="str">
        <f t="shared" si="8"/>
        <v/>
      </c>
      <c r="C94" s="11" t="str">
        <f>IF(O94="","",'Purchase Order'!$O$6)</f>
        <v/>
      </c>
      <c r="D94" s="209" t="str">
        <f>IF(M94="","",VLOOKUP(M94,'Vendor Update'!P:Q,2,FALSE))</f>
        <v/>
      </c>
      <c r="E94" s="11" t="str">
        <f t="shared" si="9"/>
        <v/>
      </c>
      <c r="F94" t="str">
        <f t="shared" si="10"/>
        <v/>
      </c>
      <c r="G94" t="str">
        <f t="shared" si="11"/>
        <v/>
      </c>
      <c r="H94" s="241" t="str">
        <f t="shared" si="12"/>
        <v/>
      </c>
      <c r="I94" t="str">
        <f t="shared" si="13"/>
        <v/>
      </c>
      <c r="J94" t="str">
        <f t="shared" si="14"/>
        <v/>
      </c>
      <c r="K94" s="158" t="str">
        <f>IF(T94="","",(T94+(T94*'Purchase Order'!$B$2875)))</f>
        <v/>
      </c>
      <c r="M94" s="178" t="str">
        <f>IF('Purchase Order'!C566="","",'Purchase Order'!$B$454)</f>
        <v/>
      </c>
      <c r="N94" s="14" t="str">
        <f>IF('Purchase Order'!C566="","",'Purchase Order'!$P$2)</f>
        <v/>
      </c>
      <c r="O94" s="11" t="str">
        <f>IF('Purchase Order'!C566="","",'Purchase Order'!$O$6)</f>
        <v/>
      </c>
      <c r="P94" s="178" t="str">
        <f>IF('Purchase Order'!C566="","",'Purchase Order'!$P$6)</f>
        <v/>
      </c>
      <c r="Q94" s="178" t="str">
        <f t="shared" si="15"/>
        <v/>
      </c>
      <c r="R94" s="178" t="str">
        <f>IF('Purchase Order'!C566="","",'Purchase Order'!D566)</f>
        <v/>
      </c>
      <c r="S94" s="178" t="str">
        <f>IF('Purchase Order'!C566=0,"",'Purchase Order'!C566)</f>
        <v/>
      </c>
      <c r="T94" s="12" t="str">
        <f>IF('Purchase Order'!C566=0,"",'Purchase Order'!M566)</f>
        <v/>
      </c>
      <c r="U94" s="12" t="str">
        <f>IF('Purchase Order'!C566=0,"",'Purchase Order'!N566)</f>
        <v/>
      </c>
      <c r="V94" s="13" t="str">
        <f>'Purchase Order'!P566</f>
        <v/>
      </c>
      <c r="W94" s="159" t="str">
        <f>IF(S94="","",'Purchase Order'!$B$2875)</f>
        <v/>
      </c>
      <c r="X94" s="178"/>
      <c r="Y94" s="178"/>
      <c r="Z94" s="8" t="str">
        <f>IF('Purchase Order'!C566="","",'Purchase Order'!$P$2)</f>
        <v/>
      </c>
      <c r="AA94" s="8" t="str">
        <f>IF(Z94="","",LOOKUP(Z94,'Purchase Order'!$S$3:$S$9,'Purchase Order'!$T$3:$T$9))</f>
        <v/>
      </c>
      <c r="AB94" s="178" t="str">
        <f>IF('Purchase Order'!C566=0,"",'Purchase Order'!A566)</f>
        <v/>
      </c>
    </row>
    <row r="95" spans="2:28" x14ac:dyDescent="0.25">
      <c r="B95" s="178" t="str">
        <f t="shared" si="8"/>
        <v/>
      </c>
      <c r="C95" s="11" t="str">
        <f>IF(O95="","",'Purchase Order'!$O$6)</f>
        <v/>
      </c>
      <c r="D95" s="209" t="str">
        <f>IF(M95="","",VLOOKUP(M95,'Vendor Update'!P:Q,2,FALSE))</f>
        <v/>
      </c>
      <c r="E95" s="11" t="str">
        <f t="shared" si="9"/>
        <v/>
      </c>
      <c r="F95" t="str">
        <f t="shared" si="10"/>
        <v/>
      </c>
      <c r="G95" t="str">
        <f t="shared" si="11"/>
        <v/>
      </c>
      <c r="H95" s="241" t="str">
        <f t="shared" si="12"/>
        <v/>
      </c>
      <c r="I95" t="str">
        <f t="shared" si="13"/>
        <v/>
      </c>
      <c r="J95" t="str">
        <f t="shared" si="14"/>
        <v/>
      </c>
      <c r="K95" s="158" t="str">
        <f>IF(T95="","",(T95+(T95*'Purchase Order'!$B$2875)))</f>
        <v/>
      </c>
      <c r="M95" s="178" t="str">
        <f>IF('Purchase Order'!C567="","",'Purchase Order'!$B$454)</f>
        <v/>
      </c>
      <c r="N95" s="14" t="str">
        <f>IF('Purchase Order'!C567="","",'Purchase Order'!$P$2)</f>
        <v/>
      </c>
      <c r="O95" s="11" t="str">
        <f>IF('Purchase Order'!C567="","",'Purchase Order'!$O$6)</f>
        <v/>
      </c>
      <c r="P95" s="178" t="str">
        <f>IF('Purchase Order'!C567="","",'Purchase Order'!$P$6)</f>
        <v/>
      </c>
      <c r="Q95" s="178" t="str">
        <f t="shared" si="15"/>
        <v/>
      </c>
      <c r="R95" s="178" t="str">
        <f>IF('Purchase Order'!C567="","",'Purchase Order'!D567)</f>
        <v/>
      </c>
      <c r="S95" s="178" t="str">
        <f>IF('Purchase Order'!C567=0,"",'Purchase Order'!C567)</f>
        <v/>
      </c>
      <c r="T95" s="12" t="str">
        <f>IF('Purchase Order'!C567=0,"",'Purchase Order'!M567)</f>
        <v/>
      </c>
      <c r="U95" s="12" t="str">
        <f>IF('Purchase Order'!C567=0,"",'Purchase Order'!N567)</f>
        <v/>
      </c>
      <c r="V95" s="13" t="str">
        <f>'Purchase Order'!P567</f>
        <v/>
      </c>
      <c r="W95" s="159" t="str">
        <f>IF(S95="","",'Purchase Order'!$B$2875)</f>
        <v/>
      </c>
      <c r="X95" s="178"/>
      <c r="Y95" s="178"/>
      <c r="Z95" s="8" t="str">
        <f>IF('Purchase Order'!C567="","",'Purchase Order'!$P$2)</f>
        <v/>
      </c>
      <c r="AA95" s="8" t="str">
        <f>IF(Z95="","",LOOKUP(Z95,'Purchase Order'!$S$3:$S$9,'Purchase Order'!$T$3:$T$9))</f>
        <v/>
      </c>
      <c r="AB95" s="178" t="str">
        <f>IF('Purchase Order'!C567=0,"",'Purchase Order'!A567)</f>
        <v/>
      </c>
    </row>
    <row r="96" spans="2:28" x14ac:dyDescent="0.25">
      <c r="B96" s="178" t="str">
        <f t="shared" si="8"/>
        <v/>
      </c>
      <c r="C96" s="11" t="str">
        <f>IF(O96="","",'Purchase Order'!$O$6)</f>
        <v/>
      </c>
      <c r="D96" s="209" t="str">
        <f>IF(M96="","",VLOOKUP(M96,'Vendor Update'!P:Q,2,FALSE))</f>
        <v/>
      </c>
      <c r="E96" s="11" t="str">
        <f t="shared" si="9"/>
        <v/>
      </c>
      <c r="F96" t="str">
        <f t="shared" si="10"/>
        <v/>
      </c>
      <c r="G96" t="str">
        <f t="shared" si="11"/>
        <v/>
      </c>
      <c r="H96" s="241" t="str">
        <f t="shared" si="12"/>
        <v/>
      </c>
      <c r="I96" t="str">
        <f t="shared" si="13"/>
        <v/>
      </c>
      <c r="J96" t="str">
        <f t="shared" si="14"/>
        <v/>
      </c>
      <c r="K96" s="158" t="str">
        <f>IF(T96="","",(T96+(T96*'Purchase Order'!$B$2875)))</f>
        <v/>
      </c>
      <c r="M96" s="178" t="str">
        <f>IF('Purchase Order'!C568="","",'Purchase Order'!$B$454)</f>
        <v/>
      </c>
      <c r="N96" s="14" t="str">
        <f>IF('Purchase Order'!C568="","",'Purchase Order'!$P$2)</f>
        <v/>
      </c>
      <c r="O96" s="11" t="str">
        <f>IF('Purchase Order'!C568="","",'Purchase Order'!$O$6)</f>
        <v/>
      </c>
      <c r="P96" s="178" t="str">
        <f>IF('Purchase Order'!C568="","",'Purchase Order'!$P$6)</f>
        <v/>
      </c>
      <c r="Q96" s="178" t="str">
        <f t="shared" si="15"/>
        <v/>
      </c>
      <c r="R96" s="178" t="str">
        <f>IF('Purchase Order'!C568="","",'Purchase Order'!D568)</f>
        <v/>
      </c>
      <c r="S96" s="178" t="str">
        <f>IF('Purchase Order'!C568=0,"",'Purchase Order'!C568)</f>
        <v/>
      </c>
      <c r="T96" s="12" t="str">
        <f>IF('Purchase Order'!C568=0,"",'Purchase Order'!M568)</f>
        <v/>
      </c>
      <c r="U96" s="12" t="str">
        <f>IF('Purchase Order'!C568=0,"",'Purchase Order'!N568)</f>
        <v/>
      </c>
      <c r="V96" s="13" t="str">
        <f>'Purchase Order'!P568</f>
        <v/>
      </c>
      <c r="W96" s="159" t="str">
        <f>IF(S96="","",'Purchase Order'!$B$2875)</f>
        <v/>
      </c>
      <c r="X96" s="178"/>
      <c r="Y96" s="178"/>
      <c r="Z96" s="8" t="str">
        <f>IF('Purchase Order'!C568="","",'Purchase Order'!$P$2)</f>
        <v/>
      </c>
      <c r="AA96" s="8" t="str">
        <f>IF(Z96="","",LOOKUP(Z96,'Purchase Order'!$S$3:$S$9,'Purchase Order'!$T$3:$T$9))</f>
        <v/>
      </c>
      <c r="AB96" s="178" t="str">
        <f>IF('Purchase Order'!C568=0,"",'Purchase Order'!A568)</f>
        <v/>
      </c>
    </row>
    <row r="97" spans="2:28" x14ac:dyDescent="0.25">
      <c r="B97" s="178" t="str">
        <f t="shared" si="8"/>
        <v/>
      </c>
      <c r="C97" s="11" t="str">
        <f>IF(O97="","",'Purchase Order'!$O$6)</f>
        <v/>
      </c>
      <c r="D97" s="209" t="str">
        <f>IF(M97="","",VLOOKUP(M97,'Vendor Update'!P:Q,2,FALSE))</f>
        <v/>
      </c>
      <c r="E97" s="11" t="str">
        <f t="shared" si="9"/>
        <v/>
      </c>
      <c r="F97" t="str">
        <f t="shared" si="10"/>
        <v/>
      </c>
      <c r="G97" t="str">
        <f t="shared" si="11"/>
        <v/>
      </c>
      <c r="H97" s="241" t="str">
        <f t="shared" si="12"/>
        <v/>
      </c>
      <c r="I97" t="str">
        <f t="shared" si="13"/>
        <v/>
      </c>
      <c r="J97" t="str">
        <f t="shared" si="14"/>
        <v/>
      </c>
      <c r="K97" s="158" t="str">
        <f>IF(T97="","",(T97+(T97*'Purchase Order'!$B$2875)))</f>
        <v/>
      </c>
      <c r="M97" s="178" t="str">
        <f>IF('Purchase Order'!C569="","",'Purchase Order'!$B$454)</f>
        <v/>
      </c>
      <c r="N97" s="14" t="str">
        <f>IF('Purchase Order'!C569="","",'Purchase Order'!$P$2)</f>
        <v/>
      </c>
      <c r="O97" s="11" t="str">
        <f>IF('Purchase Order'!C569="","",'Purchase Order'!$O$6)</f>
        <v/>
      </c>
      <c r="P97" s="178" t="str">
        <f>IF('Purchase Order'!C569="","",'Purchase Order'!$P$6)</f>
        <v/>
      </c>
      <c r="Q97" s="178" t="str">
        <f t="shared" si="15"/>
        <v/>
      </c>
      <c r="R97" s="178" t="str">
        <f>IF('Purchase Order'!C569="","",'Purchase Order'!D569)</f>
        <v/>
      </c>
      <c r="S97" s="178" t="str">
        <f>IF('Purchase Order'!C569=0,"",'Purchase Order'!C569)</f>
        <v/>
      </c>
      <c r="T97" s="12" t="str">
        <f>IF('Purchase Order'!C569=0,"",'Purchase Order'!M569)</f>
        <v/>
      </c>
      <c r="U97" s="12" t="str">
        <f>IF('Purchase Order'!C569=0,"",'Purchase Order'!N569)</f>
        <v/>
      </c>
      <c r="V97" s="13" t="str">
        <f>'Purchase Order'!P569</f>
        <v/>
      </c>
      <c r="W97" s="159" t="str">
        <f>IF(S97="","",'Purchase Order'!$B$2875)</f>
        <v/>
      </c>
      <c r="X97" s="178"/>
      <c r="Y97" s="178"/>
      <c r="Z97" s="8" t="str">
        <f>IF('Purchase Order'!C569="","",'Purchase Order'!$P$2)</f>
        <v/>
      </c>
      <c r="AA97" s="8" t="str">
        <f>IF(Z97="","",LOOKUP(Z97,'Purchase Order'!$S$3:$S$9,'Purchase Order'!$T$3:$T$9))</f>
        <v/>
      </c>
      <c r="AB97" s="178" t="str">
        <f>IF('Purchase Order'!C569=0,"",'Purchase Order'!A569)</f>
        <v/>
      </c>
    </row>
    <row r="98" spans="2:28" x14ac:dyDescent="0.25">
      <c r="B98" s="178" t="str">
        <f t="shared" si="8"/>
        <v/>
      </c>
      <c r="C98" s="11" t="str">
        <f>IF(O98="","",'Purchase Order'!$O$6)</f>
        <v/>
      </c>
      <c r="D98" s="209" t="str">
        <f>IF(M98="","",VLOOKUP(M98,'Vendor Update'!P:Q,2,FALSE))</f>
        <v/>
      </c>
      <c r="E98" s="11" t="str">
        <f t="shared" si="9"/>
        <v/>
      </c>
      <c r="F98" t="str">
        <f t="shared" si="10"/>
        <v/>
      </c>
      <c r="G98" t="str">
        <f t="shared" si="11"/>
        <v/>
      </c>
      <c r="H98" s="241" t="str">
        <f t="shared" si="12"/>
        <v/>
      </c>
      <c r="I98" t="str">
        <f t="shared" si="13"/>
        <v/>
      </c>
      <c r="J98" t="str">
        <f t="shared" si="14"/>
        <v/>
      </c>
      <c r="K98" s="158" t="str">
        <f>IF(T98="","",(T98+(T98*'Purchase Order'!$B$2875)))</f>
        <v/>
      </c>
      <c r="M98" s="178" t="str">
        <f>IF('Purchase Order'!C570="","",'Purchase Order'!$B$454)</f>
        <v/>
      </c>
      <c r="N98" s="14" t="str">
        <f>IF('Purchase Order'!C570="","",'Purchase Order'!$P$2)</f>
        <v/>
      </c>
      <c r="O98" s="11" t="str">
        <f>IF('Purchase Order'!C570="","",'Purchase Order'!$O$6)</f>
        <v/>
      </c>
      <c r="P98" s="178" t="str">
        <f>IF('Purchase Order'!C570="","",'Purchase Order'!$P$6)</f>
        <v/>
      </c>
      <c r="Q98" s="178" t="str">
        <f t="shared" si="15"/>
        <v/>
      </c>
      <c r="R98" s="178" t="str">
        <f>IF('Purchase Order'!C570="","",'Purchase Order'!D570)</f>
        <v/>
      </c>
      <c r="S98" s="178" t="str">
        <f>IF('Purchase Order'!C570=0,"",'Purchase Order'!C570)</f>
        <v/>
      </c>
      <c r="T98" s="12" t="str">
        <f>IF('Purchase Order'!C570=0,"",'Purchase Order'!M570)</f>
        <v/>
      </c>
      <c r="U98" s="12" t="str">
        <f>IF('Purchase Order'!C570=0,"",'Purchase Order'!N570)</f>
        <v/>
      </c>
      <c r="V98" s="13" t="str">
        <f>'Purchase Order'!P570</f>
        <v/>
      </c>
      <c r="W98" s="159" t="str">
        <f>IF(S98="","",'Purchase Order'!$B$2875)</f>
        <v/>
      </c>
      <c r="X98" s="178"/>
      <c r="Y98" s="178"/>
      <c r="Z98" s="8" t="str">
        <f>IF('Purchase Order'!C570="","",'Purchase Order'!$P$2)</f>
        <v/>
      </c>
      <c r="AA98" s="8" t="str">
        <f>IF(Z98="","",LOOKUP(Z98,'Purchase Order'!$S$3:$S$9,'Purchase Order'!$T$3:$T$9))</f>
        <v/>
      </c>
      <c r="AB98" s="178" t="str">
        <f>IF('Purchase Order'!C570=0,"",'Purchase Order'!A570)</f>
        <v/>
      </c>
    </row>
    <row r="99" spans="2:28" x14ac:dyDescent="0.25">
      <c r="B99" s="178" t="str">
        <f t="shared" si="8"/>
        <v/>
      </c>
      <c r="C99" s="11" t="str">
        <f>IF(O99="","",'Purchase Order'!$O$6)</f>
        <v/>
      </c>
      <c r="D99" s="209" t="str">
        <f>IF(M99="","",VLOOKUP(M99,'Vendor Update'!P:Q,2,FALSE))</f>
        <v/>
      </c>
      <c r="E99" s="11" t="str">
        <f t="shared" si="9"/>
        <v/>
      </c>
      <c r="F99" t="str">
        <f t="shared" si="10"/>
        <v/>
      </c>
      <c r="G99" t="str">
        <f t="shared" si="11"/>
        <v/>
      </c>
      <c r="H99" s="241" t="str">
        <f t="shared" si="12"/>
        <v/>
      </c>
      <c r="I99" t="str">
        <f t="shared" si="13"/>
        <v/>
      </c>
      <c r="J99" t="str">
        <f t="shared" si="14"/>
        <v/>
      </c>
      <c r="K99" s="158" t="str">
        <f>IF(T99="","",(T99+(T99*'Purchase Order'!$B$2875)))</f>
        <v/>
      </c>
      <c r="M99" s="178" t="str">
        <f>IF('Purchase Order'!C571="","",'Purchase Order'!$B$454)</f>
        <v/>
      </c>
      <c r="N99" s="14" t="str">
        <f>IF('Purchase Order'!C571="","",'Purchase Order'!$P$2)</f>
        <v/>
      </c>
      <c r="O99" s="11" t="str">
        <f>IF('Purchase Order'!C571="","",'Purchase Order'!$O$6)</f>
        <v/>
      </c>
      <c r="P99" s="178" t="str">
        <f>IF('Purchase Order'!C571="","",'Purchase Order'!$P$6)</f>
        <v/>
      </c>
      <c r="Q99" s="178" t="str">
        <f t="shared" si="15"/>
        <v/>
      </c>
      <c r="R99" s="178" t="str">
        <f>IF('Purchase Order'!C571="","",'Purchase Order'!D571)</f>
        <v/>
      </c>
      <c r="S99" s="178" t="str">
        <f>IF('Purchase Order'!C571=0,"",'Purchase Order'!C571)</f>
        <v/>
      </c>
      <c r="T99" s="12" t="str">
        <f>IF('Purchase Order'!C571=0,"",'Purchase Order'!M571)</f>
        <v/>
      </c>
      <c r="U99" s="12" t="str">
        <f>IF('Purchase Order'!C571=0,"",'Purchase Order'!N571)</f>
        <v/>
      </c>
      <c r="V99" s="13" t="str">
        <f>'Purchase Order'!P571</f>
        <v/>
      </c>
      <c r="W99" s="159" t="str">
        <f>IF(S99="","",'Purchase Order'!$B$2875)</f>
        <v/>
      </c>
      <c r="X99" s="178"/>
      <c r="Y99" s="178"/>
      <c r="Z99" s="8" t="str">
        <f>IF('Purchase Order'!C571="","",'Purchase Order'!$P$2)</f>
        <v/>
      </c>
      <c r="AA99" s="8" t="str">
        <f>IF(Z99="","",LOOKUP(Z99,'Purchase Order'!$S$3:$S$9,'Purchase Order'!$T$3:$T$9))</f>
        <v/>
      </c>
      <c r="AB99" s="178" t="str">
        <f>IF('Purchase Order'!C571=0,"",'Purchase Order'!A571)</f>
        <v/>
      </c>
    </row>
    <row r="100" spans="2:28" x14ac:dyDescent="0.25">
      <c r="B100" s="178" t="str">
        <f t="shared" si="8"/>
        <v/>
      </c>
      <c r="C100" s="11" t="str">
        <f>IF(O100="","",'Purchase Order'!$O$6)</f>
        <v/>
      </c>
      <c r="D100" s="209" t="str">
        <f>IF(M100="","",VLOOKUP(M100,'Vendor Update'!P:Q,2,FALSE))</f>
        <v/>
      </c>
      <c r="E100" s="11" t="str">
        <f t="shared" si="9"/>
        <v/>
      </c>
      <c r="F100" t="str">
        <f t="shared" si="10"/>
        <v/>
      </c>
      <c r="G100" t="str">
        <f t="shared" si="11"/>
        <v/>
      </c>
      <c r="H100" s="241" t="str">
        <f t="shared" si="12"/>
        <v/>
      </c>
      <c r="I100" t="str">
        <f t="shared" si="13"/>
        <v/>
      </c>
      <c r="J100" t="str">
        <f t="shared" si="14"/>
        <v/>
      </c>
      <c r="K100" s="158" t="str">
        <f>IF(T100="","",(T100+(T100*'Purchase Order'!$B$2875)))</f>
        <v/>
      </c>
      <c r="M100" s="178" t="str">
        <f>IF('Purchase Order'!C572="","",'Purchase Order'!$B$454)</f>
        <v/>
      </c>
      <c r="N100" s="14" t="str">
        <f>IF('Purchase Order'!C572="","",'Purchase Order'!$P$2)</f>
        <v/>
      </c>
      <c r="O100" s="11" t="str">
        <f>IF('Purchase Order'!C572="","",'Purchase Order'!$O$6)</f>
        <v/>
      </c>
      <c r="P100" s="178" t="str">
        <f>IF('Purchase Order'!C572="","",'Purchase Order'!$P$6)</f>
        <v/>
      </c>
      <c r="Q100" s="178" t="str">
        <f t="shared" si="15"/>
        <v/>
      </c>
      <c r="R100" s="178" t="str">
        <f>IF('Purchase Order'!C572="","",'Purchase Order'!D572)</f>
        <v/>
      </c>
      <c r="S100" s="178" t="str">
        <f>IF('Purchase Order'!C572=0,"",'Purchase Order'!C572)</f>
        <v/>
      </c>
      <c r="T100" s="12" t="str">
        <f>IF('Purchase Order'!C572=0,"",'Purchase Order'!M572)</f>
        <v/>
      </c>
      <c r="U100" s="12" t="str">
        <f>IF('Purchase Order'!C572=0,"",'Purchase Order'!N572)</f>
        <v/>
      </c>
      <c r="V100" s="13" t="str">
        <f>'Purchase Order'!P572</f>
        <v/>
      </c>
      <c r="W100" s="159" t="str">
        <f>IF(S100="","",'Purchase Order'!$B$2875)</f>
        <v/>
      </c>
      <c r="X100" s="178"/>
      <c r="Y100" s="178"/>
      <c r="Z100" s="8" t="str">
        <f>IF('Purchase Order'!C572="","",'Purchase Order'!$P$2)</f>
        <v/>
      </c>
      <c r="AA100" s="8" t="str">
        <f>IF(Z100="","",LOOKUP(Z100,'Purchase Order'!$S$3:$S$9,'Purchase Order'!$T$3:$T$9))</f>
        <v/>
      </c>
      <c r="AB100" s="178" t="str">
        <f>IF('Purchase Order'!C572=0,"",'Purchase Order'!A572)</f>
        <v/>
      </c>
    </row>
    <row r="101" spans="2:28" x14ac:dyDescent="0.25">
      <c r="B101" s="178" t="str">
        <f t="shared" si="8"/>
        <v/>
      </c>
      <c r="C101" s="11" t="str">
        <f>IF(O101="","",'Purchase Order'!$O$6)</f>
        <v/>
      </c>
      <c r="D101" s="209" t="str">
        <f>IF(M101="","",VLOOKUP(M101,'Vendor Update'!P:Q,2,FALSE))</f>
        <v/>
      </c>
      <c r="E101" s="11" t="str">
        <f t="shared" si="9"/>
        <v/>
      </c>
      <c r="F101" t="str">
        <f t="shared" si="10"/>
        <v/>
      </c>
      <c r="G101" t="str">
        <f t="shared" si="11"/>
        <v/>
      </c>
      <c r="H101" s="241" t="str">
        <f t="shared" si="12"/>
        <v/>
      </c>
      <c r="I101" t="str">
        <f t="shared" si="13"/>
        <v/>
      </c>
      <c r="J101" t="str">
        <f t="shared" si="14"/>
        <v/>
      </c>
      <c r="K101" s="158" t="str">
        <f>IF(T101="","",(T101+(T101*'Purchase Order'!$B$2875)))</f>
        <v/>
      </c>
      <c r="M101" s="178" t="str">
        <f>IF('Purchase Order'!C573="","",'Purchase Order'!$B$454)</f>
        <v/>
      </c>
      <c r="N101" s="14" t="str">
        <f>IF('Purchase Order'!C573="","",'Purchase Order'!$P$2)</f>
        <v/>
      </c>
      <c r="O101" s="11" t="str">
        <f>IF('Purchase Order'!C573="","",'Purchase Order'!$O$6)</f>
        <v/>
      </c>
      <c r="P101" s="178" t="str">
        <f>IF('Purchase Order'!C573="","",'Purchase Order'!$P$6)</f>
        <v/>
      </c>
      <c r="Q101" s="178" t="str">
        <f t="shared" si="15"/>
        <v/>
      </c>
      <c r="R101" s="178" t="str">
        <f>IF('Purchase Order'!C573="","",'Purchase Order'!D573)</f>
        <v/>
      </c>
      <c r="S101" s="178" t="str">
        <f>IF('Purchase Order'!C573=0,"",'Purchase Order'!C573)</f>
        <v/>
      </c>
      <c r="T101" s="12" t="str">
        <f>IF('Purchase Order'!C573=0,"",'Purchase Order'!M573)</f>
        <v/>
      </c>
      <c r="U101" s="12" t="str">
        <f>IF('Purchase Order'!C573=0,"",'Purchase Order'!N573)</f>
        <v/>
      </c>
      <c r="V101" s="13" t="str">
        <f>'Purchase Order'!P573</f>
        <v/>
      </c>
      <c r="W101" s="159" t="str">
        <f>IF(S101="","",'Purchase Order'!$B$2875)</f>
        <v/>
      </c>
      <c r="X101" s="178"/>
      <c r="Y101" s="178"/>
      <c r="Z101" s="8" t="str">
        <f>IF('Purchase Order'!C573="","",'Purchase Order'!$P$2)</f>
        <v/>
      </c>
      <c r="AA101" s="8" t="str">
        <f>IF(Z101="","",LOOKUP(Z101,'Purchase Order'!$S$3:$S$9,'Purchase Order'!$T$3:$T$9))</f>
        <v/>
      </c>
      <c r="AB101" s="178" t="str">
        <f>IF('Purchase Order'!C573=0,"",'Purchase Order'!A573)</f>
        <v/>
      </c>
    </row>
    <row r="102" spans="2:28" x14ac:dyDescent="0.25">
      <c r="B102" s="178" t="str">
        <f t="shared" si="8"/>
        <v/>
      </c>
      <c r="C102" s="11" t="str">
        <f>IF(O102="","",'Purchase Order'!$O$6)</f>
        <v/>
      </c>
      <c r="D102" s="209" t="str">
        <f>IF(M102="","",VLOOKUP(M102,'Vendor Update'!P:Q,2,FALSE))</f>
        <v/>
      </c>
      <c r="E102" s="11" t="str">
        <f t="shared" si="9"/>
        <v/>
      </c>
      <c r="F102" t="str">
        <f t="shared" si="10"/>
        <v/>
      </c>
      <c r="G102" t="str">
        <f t="shared" si="11"/>
        <v/>
      </c>
      <c r="H102" s="241" t="str">
        <f t="shared" si="12"/>
        <v/>
      </c>
      <c r="I102" t="str">
        <f t="shared" si="13"/>
        <v/>
      </c>
      <c r="J102" t="str">
        <f t="shared" si="14"/>
        <v/>
      </c>
      <c r="K102" s="158" t="str">
        <f>IF(T102="","",(T102+(T102*'Purchase Order'!$B$2875)))</f>
        <v/>
      </c>
      <c r="M102" s="178" t="str">
        <f>IF('Purchase Order'!C574="","",'Purchase Order'!$B$454)</f>
        <v/>
      </c>
      <c r="N102" s="14" t="str">
        <f>IF('Purchase Order'!C574="","",'Purchase Order'!$P$2)</f>
        <v/>
      </c>
      <c r="O102" s="11" t="str">
        <f>IF('Purchase Order'!C574="","",'Purchase Order'!$O$6)</f>
        <v/>
      </c>
      <c r="P102" s="178" t="str">
        <f>IF('Purchase Order'!C574="","",'Purchase Order'!$P$6)</f>
        <v/>
      </c>
      <c r="Q102" s="178" t="str">
        <f t="shared" si="15"/>
        <v/>
      </c>
      <c r="R102" s="178" t="str">
        <f>IF('Purchase Order'!C574="","",'Purchase Order'!D574)</f>
        <v/>
      </c>
      <c r="S102" s="178" t="str">
        <f>IF('Purchase Order'!C574=0,"",'Purchase Order'!C574)</f>
        <v/>
      </c>
      <c r="T102" s="12" t="str">
        <f>IF('Purchase Order'!C574=0,"",'Purchase Order'!M574)</f>
        <v/>
      </c>
      <c r="U102" s="12" t="str">
        <f>IF('Purchase Order'!C574=0,"",'Purchase Order'!N574)</f>
        <v/>
      </c>
      <c r="V102" s="13" t="str">
        <f>'Purchase Order'!P574</f>
        <v/>
      </c>
      <c r="W102" s="159" t="str">
        <f>IF(S102="","",'Purchase Order'!$B$2875)</f>
        <v/>
      </c>
      <c r="X102" s="178"/>
      <c r="Y102" s="178"/>
      <c r="Z102" s="8" t="str">
        <f>IF('Purchase Order'!C574="","",'Purchase Order'!$P$2)</f>
        <v/>
      </c>
      <c r="AA102" s="8" t="str">
        <f>IF(Z102="","",LOOKUP(Z102,'Purchase Order'!$S$3:$S$9,'Purchase Order'!$T$3:$T$9))</f>
        <v/>
      </c>
      <c r="AB102" s="178" t="str">
        <f>IF('Purchase Order'!C574=0,"",'Purchase Order'!A574)</f>
        <v/>
      </c>
    </row>
    <row r="103" spans="2:28" x14ac:dyDescent="0.25">
      <c r="B103" s="178" t="str">
        <f t="shared" si="8"/>
        <v/>
      </c>
      <c r="C103" s="11" t="str">
        <f>IF(O103="","",'Purchase Order'!$O$6)</f>
        <v/>
      </c>
      <c r="D103" s="209" t="str">
        <f>IF(M103="","",VLOOKUP(M103,'Vendor Update'!P:Q,2,FALSE))</f>
        <v/>
      </c>
      <c r="E103" s="11" t="str">
        <f t="shared" si="9"/>
        <v/>
      </c>
      <c r="F103" t="str">
        <f t="shared" si="10"/>
        <v/>
      </c>
      <c r="G103" t="str">
        <f t="shared" si="11"/>
        <v/>
      </c>
      <c r="H103" s="241" t="str">
        <f t="shared" si="12"/>
        <v/>
      </c>
      <c r="I103" t="str">
        <f t="shared" si="13"/>
        <v/>
      </c>
      <c r="J103" t="str">
        <f t="shared" si="14"/>
        <v/>
      </c>
      <c r="K103" s="158" t="str">
        <f>IF(T103="","",(T103+(T103*'Purchase Order'!$B$2875)))</f>
        <v/>
      </c>
      <c r="M103" s="178" t="str">
        <f>IF('Purchase Order'!C575="","",'Purchase Order'!$B$454)</f>
        <v/>
      </c>
      <c r="N103" s="14" t="str">
        <f>IF('Purchase Order'!C575="","",'Purchase Order'!$P$2)</f>
        <v/>
      </c>
      <c r="O103" s="11" t="str">
        <f>IF('Purchase Order'!C575="","",'Purchase Order'!$O$6)</f>
        <v/>
      </c>
      <c r="P103" s="178" t="str">
        <f>IF('Purchase Order'!C575="","",'Purchase Order'!$P$6)</f>
        <v/>
      </c>
      <c r="Q103" s="178" t="str">
        <f t="shared" si="15"/>
        <v/>
      </c>
      <c r="R103" s="178" t="str">
        <f>IF('Purchase Order'!C575="","",'Purchase Order'!D575)</f>
        <v/>
      </c>
      <c r="S103" s="178" t="str">
        <f>IF('Purchase Order'!C575=0,"",'Purchase Order'!C575)</f>
        <v/>
      </c>
      <c r="T103" s="12" t="str">
        <f>IF('Purchase Order'!C575=0,"",'Purchase Order'!M575)</f>
        <v/>
      </c>
      <c r="U103" s="12" t="str">
        <f>IF('Purchase Order'!C575=0,"",'Purchase Order'!N575)</f>
        <v/>
      </c>
      <c r="V103" s="13" t="str">
        <f>'Purchase Order'!P575</f>
        <v/>
      </c>
      <c r="W103" s="159" t="str">
        <f>IF(S103="","",'Purchase Order'!$B$2875)</f>
        <v/>
      </c>
      <c r="X103" s="178"/>
      <c r="Y103" s="178"/>
      <c r="Z103" s="8" t="str">
        <f>IF('Purchase Order'!C575="","",'Purchase Order'!$P$2)</f>
        <v/>
      </c>
      <c r="AA103" s="8" t="str">
        <f>IF(Z103="","",LOOKUP(Z103,'Purchase Order'!$S$3:$S$9,'Purchase Order'!$T$3:$T$9))</f>
        <v/>
      </c>
      <c r="AB103" s="178" t="str">
        <f>IF('Purchase Order'!C575=0,"",'Purchase Order'!A575)</f>
        <v/>
      </c>
    </row>
    <row r="104" spans="2:28" x14ac:dyDescent="0.25">
      <c r="B104" s="178" t="str">
        <f t="shared" si="8"/>
        <v/>
      </c>
      <c r="C104" s="11" t="str">
        <f>IF(O104="","",'Purchase Order'!$O$6)</f>
        <v/>
      </c>
      <c r="D104" s="209" t="str">
        <f>IF(M104="","",VLOOKUP(M104,'Vendor Update'!P:Q,2,FALSE))</f>
        <v/>
      </c>
      <c r="E104" s="11" t="str">
        <f t="shared" si="9"/>
        <v/>
      </c>
      <c r="F104" t="str">
        <f t="shared" si="10"/>
        <v/>
      </c>
      <c r="G104" t="str">
        <f t="shared" si="11"/>
        <v/>
      </c>
      <c r="H104" s="241" t="str">
        <f t="shared" si="12"/>
        <v/>
      </c>
      <c r="I104" t="str">
        <f t="shared" si="13"/>
        <v/>
      </c>
      <c r="J104" t="str">
        <f t="shared" si="14"/>
        <v/>
      </c>
      <c r="K104" s="158" t="str">
        <f>IF(T104="","",(T104+(T104*'Purchase Order'!$B$2875)))</f>
        <v/>
      </c>
      <c r="M104" s="178" t="str">
        <f>IF('Purchase Order'!C576="","",'Purchase Order'!$B$454)</f>
        <v/>
      </c>
      <c r="N104" s="14" t="str">
        <f>IF('Purchase Order'!C576="","",'Purchase Order'!$P$2)</f>
        <v/>
      </c>
      <c r="O104" s="11" t="str">
        <f>IF('Purchase Order'!C576="","",'Purchase Order'!$O$6)</f>
        <v/>
      </c>
      <c r="P104" s="178" t="str">
        <f>IF('Purchase Order'!C576="","",'Purchase Order'!$P$6)</f>
        <v/>
      </c>
      <c r="Q104" s="178" t="str">
        <f t="shared" si="15"/>
        <v/>
      </c>
      <c r="R104" s="178" t="str">
        <f>IF('Purchase Order'!C576="","",'Purchase Order'!D576)</f>
        <v/>
      </c>
      <c r="S104" s="178" t="str">
        <f>IF('Purchase Order'!C576=0,"",'Purchase Order'!C576)</f>
        <v/>
      </c>
      <c r="T104" s="12" t="str">
        <f>IF('Purchase Order'!C576=0,"",'Purchase Order'!M576)</f>
        <v/>
      </c>
      <c r="U104" s="12" t="str">
        <f>IF('Purchase Order'!C576=0,"",'Purchase Order'!N576)</f>
        <v/>
      </c>
      <c r="V104" s="13" t="str">
        <f>'Purchase Order'!P576</f>
        <v/>
      </c>
      <c r="W104" s="159" t="str">
        <f>IF(S104="","",'Purchase Order'!$B$2875)</f>
        <v/>
      </c>
      <c r="X104" s="178"/>
      <c r="Y104" s="178"/>
      <c r="Z104" s="8" t="str">
        <f>IF('Purchase Order'!C576="","",'Purchase Order'!$P$2)</f>
        <v/>
      </c>
      <c r="AA104" s="8" t="str">
        <f>IF(Z104="","",LOOKUP(Z104,'Purchase Order'!$S$3:$S$9,'Purchase Order'!$T$3:$T$9))</f>
        <v/>
      </c>
      <c r="AB104" s="178" t="str">
        <f>IF('Purchase Order'!C576=0,"",'Purchase Order'!A576)</f>
        <v/>
      </c>
    </row>
    <row r="105" spans="2:28" x14ac:dyDescent="0.25">
      <c r="B105" s="178" t="str">
        <f t="shared" si="8"/>
        <v/>
      </c>
      <c r="C105" s="11" t="str">
        <f>IF(O105="","",'Purchase Order'!$O$6)</f>
        <v/>
      </c>
      <c r="D105" s="209" t="str">
        <f>IF(M105="","",VLOOKUP(M105,'Vendor Update'!P:Q,2,FALSE))</f>
        <v/>
      </c>
      <c r="E105" s="11" t="str">
        <f t="shared" si="9"/>
        <v/>
      </c>
      <c r="F105" t="str">
        <f t="shared" si="10"/>
        <v/>
      </c>
      <c r="G105" t="str">
        <f t="shared" si="11"/>
        <v/>
      </c>
      <c r="H105" s="241" t="str">
        <f t="shared" si="12"/>
        <v/>
      </c>
      <c r="I105" t="str">
        <f t="shared" si="13"/>
        <v/>
      </c>
      <c r="J105" t="str">
        <f t="shared" si="14"/>
        <v/>
      </c>
      <c r="K105" s="158" t="str">
        <f>IF(T105="","",(T105+(T105*'Purchase Order'!$B$2875)))</f>
        <v/>
      </c>
      <c r="M105" s="178" t="str">
        <f>IF('Purchase Order'!C577="","",'Purchase Order'!$B$454)</f>
        <v/>
      </c>
      <c r="N105" s="14" t="str">
        <f>IF('Purchase Order'!C577="","",'Purchase Order'!$P$2)</f>
        <v/>
      </c>
      <c r="O105" s="11" t="str">
        <f>IF('Purchase Order'!C577="","",'Purchase Order'!$O$6)</f>
        <v/>
      </c>
      <c r="P105" s="178" t="str">
        <f>IF('Purchase Order'!C577="","",'Purchase Order'!$P$6)</f>
        <v/>
      </c>
      <c r="Q105" s="178" t="str">
        <f t="shared" si="15"/>
        <v/>
      </c>
      <c r="R105" s="178" t="str">
        <f>IF('Purchase Order'!C577="","",'Purchase Order'!D577)</f>
        <v/>
      </c>
      <c r="S105" s="178" t="str">
        <f>IF('Purchase Order'!C577=0,"",'Purchase Order'!C577)</f>
        <v/>
      </c>
      <c r="T105" s="12" t="str">
        <f>IF('Purchase Order'!C577=0,"",'Purchase Order'!M577)</f>
        <v/>
      </c>
      <c r="U105" s="12" t="str">
        <f>IF('Purchase Order'!C577=0,"",'Purchase Order'!N577)</f>
        <v/>
      </c>
      <c r="V105" s="13" t="str">
        <f>'Purchase Order'!P577</f>
        <v/>
      </c>
      <c r="W105" s="159" t="str">
        <f>IF(S105="","",'Purchase Order'!$B$2875)</f>
        <v/>
      </c>
      <c r="X105" s="178"/>
      <c r="Y105" s="178"/>
      <c r="Z105" s="8" t="str">
        <f>IF('Purchase Order'!C577="","",'Purchase Order'!$P$2)</f>
        <v/>
      </c>
      <c r="AA105" s="8" t="str">
        <f>IF(Z105="","",LOOKUP(Z105,'Purchase Order'!$S$3:$S$9,'Purchase Order'!$T$3:$T$9))</f>
        <v/>
      </c>
      <c r="AB105" s="178" t="str">
        <f>IF('Purchase Order'!C577=0,"",'Purchase Order'!A577)</f>
        <v/>
      </c>
    </row>
    <row r="106" spans="2:28" x14ac:dyDescent="0.25">
      <c r="B106" s="178" t="str">
        <f t="shared" si="8"/>
        <v/>
      </c>
      <c r="C106" s="11" t="str">
        <f>IF(O106="","",'Purchase Order'!$O$6)</f>
        <v/>
      </c>
      <c r="D106" s="209" t="str">
        <f>IF(M106="","",VLOOKUP(M106,'Vendor Update'!P:Q,2,FALSE))</f>
        <v/>
      </c>
      <c r="E106" s="11" t="str">
        <f t="shared" si="9"/>
        <v/>
      </c>
      <c r="F106" t="str">
        <f t="shared" si="10"/>
        <v/>
      </c>
      <c r="G106" t="str">
        <f t="shared" si="11"/>
        <v/>
      </c>
      <c r="H106" s="241" t="str">
        <f t="shared" si="12"/>
        <v/>
      </c>
      <c r="I106" t="str">
        <f t="shared" si="13"/>
        <v/>
      </c>
      <c r="J106" t="str">
        <f t="shared" si="14"/>
        <v/>
      </c>
      <c r="K106" s="158" t="str">
        <f>IF(T106="","",(T106+(T106*'Purchase Order'!$B$2875)))</f>
        <v/>
      </c>
      <c r="M106" s="178" t="str">
        <f>IF('Purchase Order'!C578="","",'Purchase Order'!$B$454)</f>
        <v/>
      </c>
      <c r="N106" s="14" t="str">
        <f>IF('Purchase Order'!C578="","",'Purchase Order'!$P$2)</f>
        <v/>
      </c>
      <c r="O106" s="11" t="str">
        <f>IF('Purchase Order'!C578="","",'Purchase Order'!$O$6)</f>
        <v/>
      </c>
      <c r="P106" s="178" t="str">
        <f>IF('Purchase Order'!C578="","",'Purchase Order'!$P$6)</f>
        <v/>
      </c>
      <c r="Q106" s="178" t="str">
        <f t="shared" si="15"/>
        <v/>
      </c>
      <c r="R106" s="178" t="str">
        <f>IF('Purchase Order'!C578="","",'Purchase Order'!D578)</f>
        <v/>
      </c>
      <c r="S106" s="178" t="str">
        <f>IF('Purchase Order'!C578=0,"",'Purchase Order'!C578)</f>
        <v/>
      </c>
      <c r="T106" s="12" t="str">
        <f>IF('Purchase Order'!C578=0,"",'Purchase Order'!M578)</f>
        <v/>
      </c>
      <c r="U106" s="12" t="str">
        <f>IF('Purchase Order'!C578=0,"",'Purchase Order'!N578)</f>
        <v/>
      </c>
      <c r="V106" s="13" t="str">
        <f>'Purchase Order'!P578</f>
        <v/>
      </c>
      <c r="W106" s="159" t="str">
        <f>IF(S106="","",'Purchase Order'!$B$2875)</f>
        <v/>
      </c>
      <c r="X106" s="178"/>
      <c r="Y106" s="178"/>
      <c r="Z106" s="8" t="str">
        <f>IF('Purchase Order'!C578="","",'Purchase Order'!$P$2)</f>
        <v/>
      </c>
      <c r="AA106" s="8" t="str">
        <f>IF(Z106="","",LOOKUP(Z106,'Purchase Order'!$S$3:$S$9,'Purchase Order'!$T$3:$T$9))</f>
        <v/>
      </c>
      <c r="AB106" s="178" t="str">
        <f>IF('Purchase Order'!C578=0,"",'Purchase Order'!A578)</f>
        <v/>
      </c>
    </row>
    <row r="107" spans="2:28" x14ac:dyDescent="0.25">
      <c r="B107" s="178" t="str">
        <f t="shared" si="8"/>
        <v/>
      </c>
      <c r="C107" s="11" t="str">
        <f>IF(O107="","",'Purchase Order'!$O$6)</f>
        <v/>
      </c>
      <c r="D107" s="209" t="str">
        <f>IF(M107="","",VLOOKUP(M107,'Vendor Update'!P:Q,2,FALSE))</f>
        <v/>
      </c>
      <c r="E107" s="11" t="str">
        <f t="shared" si="9"/>
        <v/>
      </c>
      <c r="F107" t="str">
        <f t="shared" si="10"/>
        <v/>
      </c>
      <c r="G107" t="str">
        <f t="shared" si="11"/>
        <v/>
      </c>
      <c r="H107" s="241" t="str">
        <f t="shared" si="12"/>
        <v/>
      </c>
      <c r="I107" t="str">
        <f t="shared" si="13"/>
        <v/>
      </c>
      <c r="J107" t="str">
        <f t="shared" si="14"/>
        <v/>
      </c>
      <c r="K107" s="158" t="str">
        <f>IF(T107="","",(T107+(T107*'Purchase Order'!$B$2875)))</f>
        <v/>
      </c>
      <c r="M107" s="178" t="str">
        <f>IF('Purchase Order'!C579="","",'Purchase Order'!$B$454)</f>
        <v/>
      </c>
      <c r="N107" s="14" t="str">
        <f>IF('Purchase Order'!C579="","",'Purchase Order'!$P$2)</f>
        <v/>
      </c>
      <c r="O107" s="11" t="str">
        <f>IF('Purchase Order'!C579="","",'Purchase Order'!$O$6)</f>
        <v/>
      </c>
      <c r="P107" s="178" t="str">
        <f>IF('Purchase Order'!C579="","",'Purchase Order'!$P$6)</f>
        <v/>
      </c>
      <c r="Q107" s="178" t="str">
        <f t="shared" si="15"/>
        <v/>
      </c>
      <c r="R107" s="178" t="str">
        <f>IF('Purchase Order'!C579="","",'Purchase Order'!D579)</f>
        <v/>
      </c>
      <c r="S107" s="178" t="str">
        <f>IF('Purchase Order'!C579=0,"",'Purchase Order'!C579)</f>
        <v/>
      </c>
      <c r="T107" s="12" t="str">
        <f>IF('Purchase Order'!C579=0,"",'Purchase Order'!M579)</f>
        <v/>
      </c>
      <c r="U107" s="12" t="str">
        <f>IF('Purchase Order'!C579=0,"",'Purchase Order'!N579)</f>
        <v/>
      </c>
      <c r="V107" s="13" t="str">
        <f>'Purchase Order'!P579</f>
        <v/>
      </c>
      <c r="W107" s="159" t="str">
        <f>IF(S107="","",'Purchase Order'!$B$2875)</f>
        <v/>
      </c>
      <c r="X107" s="178"/>
      <c r="Y107" s="178"/>
      <c r="Z107" s="8" t="str">
        <f>IF('Purchase Order'!C579="","",'Purchase Order'!$P$2)</f>
        <v/>
      </c>
      <c r="AA107" s="8" t="str">
        <f>IF(Z107="","",LOOKUP(Z107,'Purchase Order'!$S$3:$S$9,'Purchase Order'!$T$3:$T$9))</f>
        <v/>
      </c>
      <c r="AB107" s="178" t="str">
        <f>IF('Purchase Order'!C579=0,"",'Purchase Order'!A579)</f>
        <v/>
      </c>
    </row>
    <row r="108" spans="2:28" x14ac:dyDescent="0.25">
      <c r="B108" s="178" t="str">
        <f t="shared" si="8"/>
        <v/>
      </c>
      <c r="C108" s="11" t="str">
        <f>IF(O108="","",'Purchase Order'!$O$6)</f>
        <v/>
      </c>
      <c r="D108" s="209" t="str">
        <f>IF(M108="","",VLOOKUP(M108,'Vendor Update'!P:Q,2,FALSE))</f>
        <v/>
      </c>
      <c r="E108" s="11" t="str">
        <f t="shared" si="9"/>
        <v/>
      </c>
      <c r="F108" t="str">
        <f t="shared" si="10"/>
        <v/>
      </c>
      <c r="G108" t="str">
        <f t="shared" si="11"/>
        <v/>
      </c>
      <c r="H108" s="241" t="str">
        <f t="shared" si="12"/>
        <v/>
      </c>
      <c r="I108" t="str">
        <f t="shared" si="13"/>
        <v/>
      </c>
      <c r="J108" t="str">
        <f t="shared" si="14"/>
        <v/>
      </c>
      <c r="K108" s="158" t="str">
        <f>IF(T108="","",(T108+(T108*'Purchase Order'!$B$2875)))</f>
        <v/>
      </c>
      <c r="M108" s="178" t="str">
        <f>IF('Purchase Order'!C580="","",'Purchase Order'!$B$454)</f>
        <v/>
      </c>
      <c r="N108" s="14" t="str">
        <f>IF('Purchase Order'!C580="","",'Purchase Order'!$P$2)</f>
        <v/>
      </c>
      <c r="O108" s="11" t="str">
        <f>IF('Purchase Order'!C580="","",'Purchase Order'!$O$6)</f>
        <v/>
      </c>
      <c r="P108" s="178" t="str">
        <f>IF('Purchase Order'!C580="","",'Purchase Order'!$P$6)</f>
        <v/>
      </c>
      <c r="Q108" s="178" t="str">
        <f t="shared" si="15"/>
        <v/>
      </c>
      <c r="R108" s="178" t="str">
        <f>IF('Purchase Order'!C580="","",'Purchase Order'!D580)</f>
        <v/>
      </c>
      <c r="S108" s="178" t="str">
        <f>IF('Purchase Order'!C580=0,"",'Purchase Order'!C580)</f>
        <v/>
      </c>
      <c r="T108" s="12" t="str">
        <f>IF('Purchase Order'!C580=0,"",'Purchase Order'!M580)</f>
        <v/>
      </c>
      <c r="U108" s="12" t="str">
        <f>IF('Purchase Order'!C580=0,"",'Purchase Order'!N580)</f>
        <v/>
      </c>
      <c r="V108" s="13" t="str">
        <f>'Purchase Order'!P580</f>
        <v/>
      </c>
      <c r="W108" s="159" t="str">
        <f>IF(S108="","",'Purchase Order'!$B$2875)</f>
        <v/>
      </c>
      <c r="X108" s="178"/>
      <c r="Y108" s="178"/>
      <c r="Z108" s="8" t="str">
        <f>IF('Purchase Order'!C580="","",'Purchase Order'!$P$2)</f>
        <v/>
      </c>
      <c r="AA108" s="8" t="str">
        <f>IF(Z108="","",LOOKUP(Z108,'Purchase Order'!$S$3:$S$9,'Purchase Order'!$T$3:$T$9))</f>
        <v/>
      </c>
      <c r="AB108" s="178" t="str">
        <f>IF('Purchase Order'!C580=0,"",'Purchase Order'!A580)</f>
        <v/>
      </c>
    </row>
    <row r="109" spans="2:28" x14ac:dyDescent="0.25">
      <c r="B109" s="178" t="str">
        <f t="shared" si="8"/>
        <v/>
      </c>
      <c r="C109" s="11" t="str">
        <f>IF(O109="","",'Purchase Order'!$O$6)</f>
        <v/>
      </c>
      <c r="D109" s="209" t="str">
        <f>IF(M109="","",VLOOKUP(M109,'Vendor Update'!P:Q,2,FALSE))</f>
        <v/>
      </c>
      <c r="E109" s="11" t="str">
        <f t="shared" si="9"/>
        <v/>
      </c>
      <c r="F109" t="str">
        <f t="shared" si="10"/>
        <v/>
      </c>
      <c r="G109" t="str">
        <f t="shared" si="11"/>
        <v/>
      </c>
      <c r="H109" s="241" t="str">
        <f t="shared" si="12"/>
        <v/>
      </c>
      <c r="I109" t="str">
        <f t="shared" si="13"/>
        <v/>
      </c>
      <c r="J109" t="str">
        <f t="shared" si="14"/>
        <v/>
      </c>
      <c r="K109" s="158" t="str">
        <f>IF(T109="","",(T109+(T109*'Purchase Order'!$B$2875)))</f>
        <v/>
      </c>
      <c r="M109" s="178" t="str">
        <f>IF('Purchase Order'!C581="","",'Purchase Order'!$B$454)</f>
        <v/>
      </c>
      <c r="N109" s="14" t="str">
        <f>IF('Purchase Order'!C581="","",'Purchase Order'!$P$2)</f>
        <v/>
      </c>
      <c r="O109" s="11" t="str">
        <f>IF('Purchase Order'!C581="","",'Purchase Order'!$O$6)</f>
        <v/>
      </c>
      <c r="P109" s="178" t="str">
        <f>IF('Purchase Order'!C581="","",'Purchase Order'!$P$6)</f>
        <v/>
      </c>
      <c r="Q109" s="178" t="str">
        <f t="shared" si="15"/>
        <v/>
      </c>
      <c r="R109" s="178" t="str">
        <f>IF('Purchase Order'!C581="","",'Purchase Order'!D581)</f>
        <v/>
      </c>
      <c r="S109" s="178" t="str">
        <f>IF('Purchase Order'!C581=0,"",'Purchase Order'!C581)</f>
        <v/>
      </c>
      <c r="T109" s="12" t="str">
        <f>IF('Purchase Order'!C581=0,"",'Purchase Order'!M581)</f>
        <v/>
      </c>
      <c r="U109" s="12" t="str">
        <f>IF('Purchase Order'!C581=0,"",'Purchase Order'!N581)</f>
        <v/>
      </c>
      <c r="V109" s="13" t="str">
        <f>'Purchase Order'!P581</f>
        <v/>
      </c>
      <c r="W109" s="159" t="str">
        <f>IF(S109="","",'Purchase Order'!$B$2875)</f>
        <v/>
      </c>
      <c r="X109" s="178"/>
      <c r="Y109" s="178"/>
      <c r="Z109" s="8" t="str">
        <f>IF('Purchase Order'!C581="","",'Purchase Order'!$P$2)</f>
        <v/>
      </c>
      <c r="AA109" s="8" t="str">
        <f>IF(Z109="","",LOOKUP(Z109,'Purchase Order'!$S$3:$S$9,'Purchase Order'!$T$3:$T$9))</f>
        <v/>
      </c>
      <c r="AB109" s="178" t="str">
        <f>IF('Purchase Order'!C581=0,"",'Purchase Order'!A581)</f>
        <v/>
      </c>
    </row>
    <row r="110" spans="2:28" x14ac:dyDescent="0.25">
      <c r="B110" s="178" t="str">
        <f t="shared" si="8"/>
        <v/>
      </c>
      <c r="C110" s="11" t="str">
        <f>IF(O110="","",'Purchase Order'!$O$6)</f>
        <v/>
      </c>
      <c r="D110" s="209" t="str">
        <f>IF(M110="","",VLOOKUP(M110,'Vendor Update'!P:Q,2,FALSE))</f>
        <v/>
      </c>
      <c r="E110" s="11" t="str">
        <f t="shared" si="9"/>
        <v/>
      </c>
      <c r="F110" t="str">
        <f t="shared" si="10"/>
        <v/>
      </c>
      <c r="G110" t="str">
        <f t="shared" si="11"/>
        <v/>
      </c>
      <c r="H110" s="241" t="str">
        <f t="shared" si="12"/>
        <v/>
      </c>
      <c r="I110" t="str">
        <f t="shared" si="13"/>
        <v/>
      </c>
      <c r="J110" t="str">
        <f t="shared" si="14"/>
        <v/>
      </c>
      <c r="K110" s="158" t="str">
        <f>IF(T110="","",(T110+(T110*'Purchase Order'!$B$2875)))</f>
        <v/>
      </c>
      <c r="M110" s="178" t="str">
        <f>IF('Purchase Order'!C582="","",'Purchase Order'!$B$454)</f>
        <v/>
      </c>
      <c r="N110" s="14" t="str">
        <f>IF('Purchase Order'!C582="","",'Purchase Order'!$P$2)</f>
        <v/>
      </c>
      <c r="O110" s="11" t="str">
        <f>IF('Purchase Order'!C582="","",'Purchase Order'!$O$6)</f>
        <v/>
      </c>
      <c r="P110" s="178" t="str">
        <f>IF('Purchase Order'!C582="","",'Purchase Order'!$P$6)</f>
        <v/>
      </c>
      <c r="Q110" s="178" t="str">
        <f t="shared" si="15"/>
        <v/>
      </c>
      <c r="R110" s="178" t="str">
        <f>IF('Purchase Order'!C582="","",'Purchase Order'!D582)</f>
        <v/>
      </c>
      <c r="S110" s="178" t="str">
        <f>IF('Purchase Order'!C582=0,"",'Purchase Order'!C582)</f>
        <v/>
      </c>
      <c r="T110" s="12" t="str">
        <f>IF('Purchase Order'!C582=0,"",'Purchase Order'!M582)</f>
        <v/>
      </c>
      <c r="U110" s="12" t="str">
        <f>IF('Purchase Order'!C582=0,"",'Purchase Order'!N582)</f>
        <v/>
      </c>
      <c r="V110" s="13" t="str">
        <f>'Purchase Order'!P582</f>
        <v/>
      </c>
      <c r="W110" s="159" t="str">
        <f>IF(S110="","",'Purchase Order'!$B$2875)</f>
        <v/>
      </c>
      <c r="X110" s="178"/>
      <c r="Y110" s="178"/>
      <c r="Z110" s="8" t="str">
        <f>IF('Purchase Order'!C582="","",'Purchase Order'!$P$2)</f>
        <v/>
      </c>
      <c r="AA110" s="8" t="str">
        <f>IF(Z110="","",LOOKUP(Z110,'Purchase Order'!$S$3:$S$9,'Purchase Order'!$T$3:$T$9))</f>
        <v/>
      </c>
      <c r="AB110" s="178" t="str">
        <f>IF('Purchase Order'!C582=0,"",'Purchase Order'!A582)</f>
        <v/>
      </c>
    </row>
    <row r="111" spans="2:28" x14ac:dyDescent="0.25">
      <c r="B111" s="178" t="str">
        <f t="shared" si="8"/>
        <v/>
      </c>
      <c r="C111" s="11" t="str">
        <f>IF(O111="","",'Purchase Order'!$O$6)</f>
        <v/>
      </c>
      <c r="D111" s="209" t="str">
        <f>IF(M111="","",VLOOKUP(M111,'Vendor Update'!P:Q,2,FALSE))</f>
        <v/>
      </c>
      <c r="E111" s="11" t="str">
        <f t="shared" si="9"/>
        <v/>
      </c>
      <c r="F111" t="str">
        <f t="shared" si="10"/>
        <v/>
      </c>
      <c r="G111" t="str">
        <f t="shared" si="11"/>
        <v/>
      </c>
      <c r="H111" s="241" t="str">
        <f t="shared" si="12"/>
        <v/>
      </c>
      <c r="I111" t="str">
        <f t="shared" si="13"/>
        <v/>
      </c>
      <c r="J111" t="str">
        <f t="shared" si="14"/>
        <v/>
      </c>
      <c r="K111" s="158" t="str">
        <f>IF(T111="","",(T111+(T111*'Purchase Order'!$B$2875)))</f>
        <v/>
      </c>
      <c r="M111" s="178" t="str">
        <f>IF('Purchase Order'!C583="","",'Purchase Order'!$B$454)</f>
        <v/>
      </c>
      <c r="N111" s="14" t="str">
        <f>IF('Purchase Order'!C583="","",'Purchase Order'!$P$2)</f>
        <v/>
      </c>
      <c r="O111" s="11" t="str">
        <f>IF('Purchase Order'!C583="","",'Purchase Order'!$O$6)</f>
        <v/>
      </c>
      <c r="P111" s="178" t="str">
        <f>IF('Purchase Order'!C583="","",'Purchase Order'!$P$6)</f>
        <v/>
      </c>
      <c r="Q111" s="178" t="str">
        <f t="shared" si="15"/>
        <v/>
      </c>
      <c r="R111" s="178" t="str">
        <f>IF('Purchase Order'!C583="","",'Purchase Order'!D583)</f>
        <v/>
      </c>
      <c r="S111" s="178" t="str">
        <f>IF('Purchase Order'!C583=0,"",'Purchase Order'!C583)</f>
        <v/>
      </c>
      <c r="T111" s="12" t="str">
        <f>IF('Purchase Order'!C583=0,"",'Purchase Order'!M583)</f>
        <v/>
      </c>
      <c r="U111" s="12" t="str">
        <f>IF('Purchase Order'!C583=0,"",'Purchase Order'!N583)</f>
        <v/>
      </c>
      <c r="V111" s="13" t="str">
        <f>'Purchase Order'!P583</f>
        <v/>
      </c>
      <c r="W111" s="159" t="str">
        <f>IF(S111="","",'Purchase Order'!$B$2875)</f>
        <v/>
      </c>
      <c r="X111" s="178"/>
      <c r="Y111" s="178"/>
      <c r="Z111" s="8" t="str">
        <f>IF('Purchase Order'!C583="","",'Purchase Order'!$P$2)</f>
        <v/>
      </c>
      <c r="AA111" s="8" t="str">
        <f>IF(Z111="","",LOOKUP(Z111,'Purchase Order'!$S$3:$S$9,'Purchase Order'!$T$3:$T$9))</f>
        <v/>
      </c>
      <c r="AB111" s="178" t="str">
        <f>IF('Purchase Order'!C583=0,"",'Purchase Order'!A583)</f>
        <v/>
      </c>
    </row>
    <row r="112" spans="2:28" x14ac:dyDescent="0.25">
      <c r="B112" s="178" t="str">
        <f t="shared" si="8"/>
        <v/>
      </c>
      <c r="C112" s="11" t="str">
        <f>IF(O112="","",'Purchase Order'!$O$6)</f>
        <v/>
      </c>
      <c r="D112" s="209" t="str">
        <f>IF(M112="","",VLOOKUP(M112,'Vendor Update'!P:Q,2,FALSE))</f>
        <v/>
      </c>
      <c r="E112" s="11" t="str">
        <f t="shared" si="9"/>
        <v/>
      </c>
      <c r="F112" t="str">
        <f t="shared" si="10"/>
        <v/>
      </c>
      <c r="G112" t="str">
        <f t="shared" si="11"/>
        <v/>
      </c>
      <c r="H112" s="241" t="str">
        <f t="shared" si="12"/>
        <v/>
      </c>
      <c r="I112" t="str">
        <f t="shared" si="13"/>
        <v/>
      </c>
      <c r="J112" t="str">
        <f t="shared" si="14"/>
        <v/>
      </c>
      <c r="K112" s="158" t="str">
        <f>IF(T112="","",(T112+(T112*'Purchase Order'!$B$2875)))</f>
        <v/>
      </c>
      <c r="M112" s="178" t="str">
        <f>IF('Purchase Order'!C584="","",'Purchase Order'!$B$454)</f>
        <v/>
      </c>
      <c r="N112" s="14" t="str">
        <f>IF('Purchase Order'!C584="","",'Purchase Order'!$P$2)</f>
        <v/>
      </c>
      <c r="O112" s="11" t="str">
        <f>IF('Purchase Order'!C584="","",'Purchase Order'!$O$6)</f>
        <v/>
      </c>
      <c r="P112" s="178" t="str">
        <f>IF('Purchase Order'!C584="","",'Purchase Order'!$P$6)</f>
        <v/>
      </c>
      <c r="Q112" s="178" t="str">
        <f t="shared" si="15"/>
        <v/>
      </c>
      <c r="R112" s="178" t="str">
        <f>IF('Purchase Order'!C584="","",'Purchase Order'!D584)</f>
        <v/>
      </c>
      <c r="S112" s="178" t="str">
        <f>IF('Purchase Order'!C584=0,"",'Purchase Order'!C584)</f>
        <v/>
      </c>
      <c r="T112" s="12" t="str">
        <f>IF('Purchase Order'!C584=0,"",'Purchase Order'!M584)</f>
        <v/>
      </c>
      <c r="U112" s="12" t="str">
        <f>IF('Purchase Order'!C584=0,"",'Purchase Order'!N584)</f>
        <v/>
      </c>
      <c r="V112" s="13" t="str">
        <f>'Purchase Order'!P584</f>
        <v/>
      </c>
      <c r="W112" s="159" t="str">
        <f>IF(S112="","",'Purchase Order'!$B$2875)</f>
        <v/>
      </c>
      <c r="X112" s="178"/>
      <c r="Y112" s="178"/>
      <c r="Z112" s="8" t="str">
        <f>IF('Purchase Order'!C584="","",'Purchase Order'!$P$2)</f>
        <v/>
      </c>
      <c r="AA112" s="8" t="str">
        <f>IF(Z112="","",LOOKUP(Z112,'Purchase Order'!$S$3:$S$9,'Purchase Order'!$T$3:$T$9))</f>
        <v/>
      </c>
      <c r="AB112" s="178" t="str">
        <f>IF('Purchase Order'!C584=0,"",'Purchase Order'!A584)</f>
        <v/>
      </c>
    </row>
    <row r="113" spans="2:28" x14ac:dyDescent="0.25">
      <c r="B113" s="178" t="str">
        <f t="shared" si="8"/>
        <v/>
      </c>
      <c r="C113" s="11" t="str">
        <f>IF(O113="","",'Purchase Order'!$O$6)</f>
        <v/>
      </c>
      <c r="D113" s="209" t="str">
        <f>IF(M113="","",VLOOKUP(M113,'Vendor Update'!P:Q,2,FALSE))</f>
        <v/>
      </c>
      <c r="E113" s="11" t="str">
        <f t="shared" si="9"/>
        <v/>
      </c>
      <c r="F113" t="str">
        <f t="shared" si="10"/>
        <v/>
      </c>
      <c r="G113" t="str">
        <f t="shared" si="11"/>
        <v/>
      </c>
      <c r="H113" s="241" t="str">
        <f t="shared" si="12"/>
        <v/>
      </c>
      <c r="I113" t="str">
        <f t="shared" si="13"/>
        <v/>
      </c>
      <c r="J113" t="str">
        <f t="shared" si="14"/>
        <v/>
      </c>
      <c r="K113" s="158" t="str">
        <f>IF(T113="","",(T113+(T113*'Purchase Order'!$B$2875)))</f>
        <v/>
      </c>
      <c r="M113" s="178" t="str">
        <f>IF('Purchase Order'!C585="","",'Purchase Order'!$B$454)</f>
        <v/>
      </c>
      <c r="N113" s="14" t="str">
        <f>IF('Purchase Order'!C585="","",'Purchase Order'!$P$2)</f>
        <v/>
      </c>
      <c r="O113" s="11" t="str">
        <f>IF('Purchase Order'!C585="","",'Purchase Order'!$O$6)</f>
        <v/>
      </c>
      <c r="P113" s="178" t="str">
        <f>IF('Purchase Order'!C585="","",'Purchase Order'!$P$6)</f>
        <v/>
      </c>
      <c r="Q113" s="178" t="str">
        <f t="shared" si="15"/>
        <v/>
      </c>
      <c r="R113" s="178" t="str">
        <f>IF('Purchase Order'!C585="","",'Purchase Order'!D585)</f>
        <v/>
      </c>
      <c r="S113" s="178" t="str">
        <f>IF('Purchase Order'!C585=0,"",'Purchase Order'!C585)</f>
        <v/>
      </c>
      <c r="T113" s="12" t="str">
        <f>IF('Purchase Order'!C585=0,"",'Purchase Order'!M585)</f>
        <v/>
      </c>
      <c r="U113" s="12" t="str">
        <f>IF('Purchase Order'!C585=0,"",'Purchase Order'!N585)</f>
        <v/>
      </c>
      <c r="V113" s="13" t="str">
        <f>'Purchase Order'!P585</f>
        <v/>
      </c>
      <c r="W113" s="159" t="str">
        <f>IF(S113="","",'Purchase Order'!$B$2875)</f>
        <v/>
      </c>
      <c r="X113" s="178"/>
      <c r="Y113" s="178"/>
      <c r="Z113" s="8" t="str">
        <f>IF('Purchase Order'!C585="","",'Purchase Order'!$P$2)</f>
        <v/>
      </c>
      <c r="AA113" s="8" t="str">
        <f>IF(Z113="","",LOOKUP(Z113,'Purchase Order'!$S$3:$S$9,'Purchase Order'!$T$3:$T$9))</f>
        <v/>
      </c>
      <c r="AB113" s="178" t="str">
        <f>IF('Purchase Order'!C585=0,"",'Purchase Order'!A585)</f>
        <v/>
      </c>
    </row>
    <row r="114" spans="2:28" x14ac:dyDescent="0.25">
      <c r="B114" s="178" t="str">
        <f t="shared" si="8"/>
        <v/>
      </c>
      <c r="C114" s="11" t="str">
        <f>IF(O114="","",'Purchase Order'!$O$6)</f>
        <v/>
      </c>
      <c r="D114" s="209" t="str">
        <f>IF(M114="","",VLOOKUP(M114,'Vendor Update'!P:Q,2,FALSE))</f>
        <v/>
      </c>
      <c r="E114" s="11" t="str">
        <f t="shared" si="9"/>
        <v/>
      </c>
      <c r="F114" t="str">
        <f t="shared" si="10"/>
        <v/>
      </c>
      <c r="G114" t="str">
        <f t="shared" si="11"/>
        <v/>
      </c>
      <c r="H114" s="241" t="str">
        <f t="shared" si="12"/>
        <v/>
      </c>
      <c r="I114" t="str">
        <f t="shared" si="13"/>
        <v/>
      </c>
      <c r="J114" t="str">
        <f t="shared" si="14"/>
        <v/>
      </c>
      <c r="K114" s="158" t="str">
        <f>IF(T114="","",(T114+(T114*'Purchase Order'!$B$2875)))</f>
        <v/>
      </c>
      <c r="M114" s="178" t="str">
        <f>IF('Purchase Order'!C586="","",'Purchase Order'!$B$454)</f>
        <v/>
      </c>
      <c r="N114" s="14" t="str">
        <f>IF('Purchase Order'!C586="","",'Purchase Order'!$P$2)</f>
        <v/>
      </c>
      <c r="O114" s="11" t="str">
        <f>IF('Purchase Order'!C586="","",'Purchase Order'!$O$6)</f>
        <v/>
      </c>
      <c r="P114" s="178" t="str">
        <f>IF('Purchase Order'!C586="","",'Purchase Order'!$P$6)</f>
        <v/>
      </c>
      <c r="Q114" s="178" t="str">
        <f t="shared" si="15"/>
        <v/>
      </c>
      <c r="R114" s="178" t="str">
        <f>IF('Purchase Order'!C586="","",'Purchase Order'!D586)</f>
        <v/>
      </c>
      <c r="S114" s="178" t="str">
        <f>IF('Purchase Order'!C586=0,"",'Purchase Order'!C586)</f>
        <v/>
      </c>
      <c r="T114" s="12" t="str">
        <f>IF('Purchase Order'!C586=0,"",'Purchase Order'!M586)</f>
        <v/>
      </c>
      <c r="U114" s="12" t="str">
        <f>IF('Purchase Order'!C586=0,"",'Purchase Order'!N586)</f>
        <v/>
      </c>
      <c r="V114" s="13" t="str">
        <f>'Purchase Order'!P586</f>
        <v/>
      </c>
      <c r="W114" s="159" t="str">
        <f>IF(S114="","",'Purchase Order'!$B$2875)</f>
        <v/>
      </c>
      <c r="X114" s="178"/>
      <c r="Y114" s="178"/>
      <c r="Z114" s="8" t="str">
        <f>IF('Purchase Order'!C586="","",'Purchase Order'!$P$2)</f>
        <v/>
      </c>
      <c r="AA114" s="8" t="str">
        <f>IF(Z114="","",LOOKUP(Z114,'Purchase Order'!$S$3:$S$9,'Purchase Order'!$T$3:$T$9))</f>
        <v/>
      </c>
      <c r="AB114" s="178" t="str">
        <f>IF('Purchase Order'!C586=0,"",'Purchase Order'!A586)</f>
        <v/>
      </c>
    </row>
    <row r="115" spans="2:28" x14ac:dyDescent="0.25">
      <c r="B115" s="178" t="str">
        <f t="shared" si="8"/>
        <v/>
      </c>
      <c r="C115" s="11" t="str">
        <f>IF(O115="","",'Purchase Order'!$O$6)</f>
        <v/>
      </c>
      <c r="D115" s="209" t="str">
        <f>IF(M115="","",VLOOKUP(M115,'Vendor Update'!P:Q,2,FALSE))</f>
        <v/>
      </c>
      <c r="E115" s="11" t="str">
        <f t="shared" si="9"/>
        <v/>
      </c>
      <c r="F115" t="str">
        <f t="shared" si="10"/>
        <v/>
      </c>
      <c r="G115" t="str">
        <f t="shared" si="11"/>
        <v/>
      </c>
      <c r="H115" s="241" t="str">
        <f t="shared" si="12"/>
        <v/>
      </c>
      <c r="I115" t="str">
        <f t="shared" si="13"/>
        <v/>
      </c>
      <c r="J115" t="str">
        <f t="shared" si="14"/>
        <v/>
      </c>
      <c r="K115" s="158" t="str">
        <f>IF(T115="","",(T115+(T115*'Purchase Order'!$B$2875)))</f>
        <v/>
      </c>
      <c r="M115" s="178" t="str">
        <f>IF('Purchase Order'!C587="","",'Purchase Order'!$B$454)</f>
        <v/>
      </c>
      <c r="N115" s="14" t="str">
        <f>IF('Purchase Order'!C587="","",'Purchase Order'!$P$2)</f>
        <v/>
      </c>
      <c r="O115" s="11" t="str">
        <f>IF('Purchase Order'!C587="","",'Purchase Order'!$O$6)</f>
        <v/>
      </c>
      <c r="P115" s="178" t="str">
        <f>IF('Purchase Order'!C587="","",'Purchase Order'!$P$6)</f>
        <v/>
      </c>
      <c r="Q115" s="178" t="str">
        <f t="shared" si="15"/>
        <v/>
      </c>
      <c r="R115" s="178" t="str">
        <f>IF('Purchase Order'!C587="","",'Purchase Order'!D587)</f>
        <v/>
      </c>
      <c r="S115" s="178" t="str">
        <f>IF('Purchase Order'!C587=0,"",'Purchase Order'!C587)</f>
        <v/>
      </c>
      <c r="T115" s="12" t="str">
        <f>IF('Purchase Order'!C587=0,"",'Purchase Order'!M587)</f>
        <v/>
      </c>
      <c r="U115" s="12" t="str">
        <f>IF('Purchase Order'!C587=0,"",'Purchase Order'!N587)</f>
        <v/>
      </c>
      <c r="V115" s="13" t="str">
        <f>'Purchase Order'!P587</f>
        <v/>
      </c>
      <c r="W115" s="159" t="str">
        <f>IF(S115="","",'Purchase Order'!$B$2875)</f>
        <v/>
      </c>
      <c r="X115" s="178"/>
      <c r="Y115" s="178"/>
      <c r="Z115" s="8" t="str">
        <f>IF('Purchase Order'!C587="","",'Purchase Order'!$P$2)</f>
        <v/>
      </c>
      <c r="AA115" s="8" t="str">
        <f>IF(Z115="","",LOOKUP(Z115,'Purchase Order'!$S$3:$S$9,'Purchase Order'!$T$3:$T$9))</f>
        <v/>
      </c>
      <c r="AB115" s="178" t="str">
        <f>IF('Purchase Order'!C587=0,"",'Purchase Order'!A587)</f>
        <v/>
      </c>
    </row>
    <row r="116" spans="2:28" x14ac:dyDescent="0.25">
      <c r="B116" s="178" t="str">
        <f t="shared" si="8"/>
        <v/>
      </c>
      <c r="C116" s="11" t="str">
        <f>IF(O116="","",'Purchase Order'!$O$6)</f>
        <v/>
      </c>
      <c r="D116" s="209" t="str">
        <f>IF(M116="","",VLOOKUP(M116,'Vendor Update'!P:Q,2,FALSE))</f>
        <v/>
      </c>
      <c r="E116" s="11" t="str">
        <f t="shared" si="9"/>
        <v/>
      </c>
      <c r="F116" t="str">
        <f t="shared" si="10"/>
        <v/>
      </c>
      <c r="G116" t="str">
        <f t="shared" si="11"/>
        <v/>
      </c>
      <c r="H116" s="241" t="str">
        <f t="shared" si="12"/>
        <v/>
      </c>
      <c r="I116" t="str">
        <f t="shared" si="13"/>
        <v/>
      </c>
      <c r="J116" t="str">
        <f t="shared" si="14"/>
        <v/>
      </c>
      <c r="K116" s="158" t="str">
        <f>IF(T116="","",(T116+(T116*'Purchase Order'!$B$2875)))</f>
        <v/>
      </c>
      <c r="M116" s="178" t="str">
        <f>IF('Purchase Order'!C588="","",'Purchase Order'!$B$454)</f>
        <v/>
      </c>
      <c r="N116" s="14" t="str">
        <f>IF('Purchase Order'!C588="","",'Purchase Order'!$P$2)</f>
        <v/>
      </c>
      <c r="O116" s="11" t="str">
        <f>IF('Purchase Order'!C588="","",'Purchase Order'!$O$6)</f>
        <v/>
      </c>
      <c r="P116" s="178" t="str">
        <f>IF('Purchase Order'!C588="","",'Purchase Order'!$P$6)</f>
        <v/>
      </c>
      <c r="Q116" s="178" t="str">
        <f t="shared" si="15"/>
        <v/>
      </c>
      <c r="R116" s="178" t="str">
        <f>IF('Purchase Order'!C588="","",'Purchase Order'!D588)</f>
        <v/>
      </c>
      <c r="S116" s="178" t="str">
        <f>IF('Purchase Order'!C588=0,"",'Purchase Order'!C588)</f>
        <v/>
      </c>
      <c r="T116" s="12" t="str">
        <f>IF('Purchase Order'!C588=0,"",'Purchase Order'!M588)</f>
        <v/>
      </c>
      <c r="U116" s="12" t="str">
        <f>IF('Purchase Order'!C588=0,"",'Purchase Order'!N588)</f>
        <v/>
      </c>
      <c r="V116" s="13" t="str">
        <f>'Purchase Order'!P588</f>
        <v/>
      </c>
      <c r="W116" s="159" t="str">
        <f>IF(S116="","",'Purchase Order'!$B$2875)</f>
        <v/>
      </c>
      <c r="X116" s="178"/>
      <c r="Y116" s="178"/>
      <c r="Z116" s="8" t="str">
        <f>IF('Purchase Order'!C588="","",'Purchase Order'!$P$2)</f>
        <v/>
      </c>
      <c r="AA116" s="8" t="str">
        <f>IF(Z116="","",LOOKUP(Z116,'Purchase Order'!$S$3:$S$9,'Purchase Order'!$T$3:$T$9))</f>
        <v/>
      </c>
      <c r="AB116" s="178" t="str">
        <f>IF('Purchase Order'!C588=0,"",'Purchase Order'!A588)</f>
        <v/>
      </c>
    </row>
    <row r="117" spans="2:28" x14ac:dyDescent="0.25">
      <c r="B117" s="178" t="str">
        <f t="shared" si="8"/>
        <v/>
      </c>
      <c r="C117" s="11" t="str">
        <f>IF(O117="","",'Purchase Order'!$O$6)</f>
        <v/>
      </c>
      <c r="D117" s="209" t="str">
        <f>IF(M117="","",VLOOKUP(M117,'Vendor Update'!P:Q,2,FALSE))</f>
        <v/>
      </c>
      <c r="E117" s="11" t="str">
        <f t="shared" si="9"/>
        <v/>
      </c>
      <c r="F117" t="str">
        <f t="shared" si="10"/>
        <v/>
      </c>
      <c r="G117" t="str">
        <f t="shared" si="11"/>
        <v/>
      </c>
      <c r="H117" s="241" t="str">
        <f t="shared" si="12"/>
        <v/>
      </c>
      <c r="I117" t="str">
        <f t="shared" si="13"/>
        <v/>
      </c>
      <c r="J117" t="str">
        <f t="shared" si="14"/>
        <v/>
      </c>
      <c r="K117" s="158" t="str">
        <f>IF(T117="","",(T117+(T117*'Purchase Order'!$B$2875)))</f>
        <v/>
      </c>
      <c r="M117" s="178" t="str">
        <f>IF('Purchase Order'!C589="","",'Purchase Order'!$B$454)</f>
        <v/>
      </c>
      <c r="N117" s="14" t="str">
        <f>IF('Purchase Order'!C589="","",'Purchase Order'!$P$2)</f>
        <v/>
      </c>
      <c r="O117" s="11" t="str">
        <f>IF('Purchase Order'!C589="","",'Purchase Order'!$O$6)</f>
        <v/>
      </c>
      <c r="P117" s="178" t="str">
        <f>IF('Purchase Order'!C589="","",'Purchase Order'!$P$6)</f>
        <v/>
      </c>
      <c r="Q117" s="178" t="str">
        <f t="shared" si="15"/>
        <v/>
      </c>
      <c r="R117" s="178" t="str">
        <f>IF('Purchase Order'!C589="","",'Purchase Order'!D589)</f>
        <v/>
      </c>
      <c r="S117" s="178" t="str">
        <f>IF('Purchase Order'!C589=0,"",'Purchase Order'!C589)</f>
        <v/>
      </c>
      <c r="T117" s="12" t="str">
        <f>IF('Purchase Order'!C589=0,"",'Purchase Order'!M589)</f>
        <v/>
      </c>
      <c r="U117" s="12" t="str">
        <f>IF('Purchase Order'!C589=0,"",'Purchase Order'!N589)</f>
        <v/>
      </c>
      <c r="V117" s="13" t="str">
        <f>'Purchase Order'!P589</f>
        <v/>
      </c>
      <c r="W117" s="159" t="str">
        <f>IF(S117="","",'Purchase Order'!$B$2875)</f>
        <v/>
      </c>
      <c r="X117" s="178"/>
      <c r="Y117" s="178"/>
      <c r="Z117" s="8" t="str">
        <f>IF('Purchase Order'!C589="","",'Purchase Order'!$P$2)</f>
        <v/>
      </c>
      <c r="AA117" s="8" t="str">
        <f>IF(Z117="","",LOOKUP(Z117,'Purchase Order'!$S$3:$S$9,'Purchase Order'!$T$3:$T$9))</f>
        <v/>
      </c>
      <c r="AB117" s="178" t="str">
        <f>IF('Purchase Order'!C589=0,"",'Purchase Order'!A589)</f>
        <v/>
      </c>
    </row>
    <row r="118" spans="2:28" x14ac:dyDescent="0.25">
      <c r="B118" s="178" t="str">
        <f t="shared" si="8"/>
        <v/>
      </c>
      <c r="C118" s="11" t="str">
        <f>IF(O118="","",'Purchase Order'!$O$6)</f>
        <v/>
      </c>
      <c r="D118" s="209" t="str">
        <f>IF(M118="","",VLOOKUP(M118,'Vendor Update'!P:Q,2,FALSE))</f>
        <v/>
      </c>
      <c r="E118" s="11" t="str">
        <f t="shared" si="9"/>
        <v/>
      </c>
      <c r="F118" t="str">
        <f t="shared" si="10"/>
        <v/>
      </c>
      <c r="G118" t="str">
        <f t="shared" si="11"/>
        <v/>
      </c>
      <c r="H118" s="241" t="str">
        <f t="shared" si="12"/>
        <v/>
      </c>
      <c r="I118" t="str">
        <f t="shared" si="13"/>
        <v/>
      </c>
      <c r="J118" t="str">
        <f t="shared" si="14"/>
        <v/>
      </c>
      <c r="K118" s="158" t="str">
        <f>IF(T118="","",(T118+(T118*'Purchase Order'!$B$2875)))</f>
        <v/>
      </c>
      <c r="M118" s="178" t="str">
        <f>IF('Purchase Order'!C590="","",'Purchase Order'!$B$454)</f>
        <v/>
      </c>
      <c r="N118" s="14" t="str">
        <f>IF('Purchase Order'!C590="","",'Purchase Order'!$P$2)</f>
        <v/>
      </c>
      <c r="O118" s="11" t="str">
        <f>IF('Purchase Order'!C590="","",'Purchase Order'!$O$6)</f>
        <v/>
      </c>
      <c r="P118" s="178" t="str">
        <f>IF('Purchase Order'!C590="","",'Purchase Order'!$P$6)</f>
        <v/>
      </c>
      <c r="Q118" s="178" t="str">
        <f t="shared" si="15"/>
        <v/>
      </c>
      <c r="R118" s="178" t="str">
        <f>IF('Purchase Order'!C590="","",'Purchase Order'!D590)</f>
        <v/>
      </c>
      <c r="S118" s="178" t="str">
        <f>IF('Purchase Order'!C590=0,"",'Purchase Order'!C590)</f>
        <v/>
      </c>
      <c r="T118" s="12" t="str">
        <f>IF('Purchase Order'!C590=0,"",'Purchase Order'!M590)</f>
        <v/>
      </c>
      <c r="U118" s="12" t="str">
        <f>IF('Purchase Order'!C590=0,"",'Purchase Order'!N590)</f>
        <v/>
      </c>
      <c r="V118" s="13" t="str">
        <f>'Purchase Order'!P590</f>
        <v/>
      </c>
      <c r="W118" s="159" t="str">
        <f>IF(S118="","",'Purchase Order'!$B$2875)</f>
        <v/>
      </c>
      <c r="X118" s="178"/>
      <c r="Y118" s="178"/>
      <c r="Z118" s="8" t="str">
        <f>IF('Purchase Order'!C590="","",'Purchase Order'!$P$2)</f>
        <v/>
      </c>
      <c r="AA118" s="8" t="str">
        <f>IF(Z118="","",LOOKUP(Z118,'Purchase Order'!$S$3:$S$9,'Purchase Order'!$T$3:$T$9))</f>
        <v/>
      </c>
      <c r="AB118" s="178" t="str">
        <f>IF('Purchase Order'!C590=0,"",'Purchase Order'!A590)</f>
        <v/>
      </c>
    </row>
    <row r="119" spans="2:28" x14ac:dyDescent="0.25">
      <c r="B119" s="178" t="str">
        <f t="shared" si="8"/>
        <v/>
      </c>
      <c r="C119" s="11" t="str">
        <f>IF(O119="","",'Purchase Order'!$O$6)</f>
        <v/>
      </c>
      <c r="D119" s="209" t="str">
        <f>IF(M119="","",VLOOKUP(M119,'Vendor Update'!P:Q,2,FALSE))</f>
        <v/>
      </c>
      <c r="E119" s="11" t="str">
        <f t="shared" si="9"/>
        <v/>
      </c>
      <c r="F119" t="str">
        <f t="shared" si="10"/>
        <v/>
      </c>
      <c r="G119" t="str">
        <f t="shared" si="11"/>
        <v/>
      </c>
      <c r="H119" s="241" t="str">
        <f t="shared" si="12"/>
        <v/>
      </c>
      <c r="I119" t="str">
        <f t="shared" si="13"/>
        <v/>
      </c>
      <c r="J119" t="str">
        <f t="shared" si="14"/>
        <v/>
      </c>
      <c r="K119" s="158" t="str">
        <f>IF(T119="","",(T119+(T119*'Purchase Order'!$B$2875)))</f>
        <v/>
      </c>
      <c r="M119" s="178" t="str">
        <f>IF('Purchase Order'!C591="","",'Purchase Order'!$B$454)</f>
        <v/>
      </c>
      <c r="N119" s="14" t="str">
        <f>IF('Purchase Order'!C591="","",'Purchase Order'!$P$2)</f>
        <v/>
      </c>
      <c r="O119" s="11" t="str">
        <f>IF('Purchase Order'!C591="","",'Purchase Order'!$O$6)</f>
        <v/>
      </c>
      <c r="P119" s="178" t="str">
        <f>IF('Purchase Order'!C591="","",'Purchase Order'!$P$6)</f>
        <v/>
      </c>
      <c r="Q119" s="178" t="str">
        <f t="shared" si="15"/>
        <v/>
      </c>
      <c r="R119" s="178" t="str">
        <f>IF('Purchase Order'!C591="","",'Purchase Order'!D591)</f>
        <v/>
      </c>
      <c r="S119" s="178" t="str">
        <f>IF('Purchase Order'!C591=0,"",'Purchase Order'!C591)</f>
        <v/>
      </c>
      <c r="T119" s="12" t="str">
        <f>IF('Purchase Order'!C591=0,"",'Purchase Order'!M591)</f>
        <v/>
      </c>
      <c r="U119" s="12" t="str">
        <f>IF('Purchase Order'!C591=0,"",'Purchase Order'!N591)</f>
        <v/>
      </c>
      <c r="V119" s="13" t="str">
        <f>'Purchase Order'!P591</f>
        <v/>
      </c>
      <c r="W119" s="159" t="str">
        <f>IF(S119="","",'Purchase Order'!$B$2875)</f>
        <v/>
      </c>
      <c r="X119" s="178"/>
      <c r="Y119" s="178"/>
      <c r="Z119" s="8" t="str">
        <f>IF('Purchase Order'!C591="","",'Purchase Order'!$P$2)</f>
        <v/>
      </c>
      <c r="AA119" s="8" t="str">
        <f>IF(Z119="","",LOOKUP(Z119,'Purchase Order'!$S$3:$S$9,'Purchase Order'!$T$3:$T$9))</f>
        <v/>
      </c>
      <c r="AB119" s="178" t="str">
        <f>IF('Purchase Order'!C591=0,"",'Purchase Order'!A591)</f>
        <v/>
      </c>
    </row>
    <row r="120" spans="2:28" x14ac:dyDescent="0.25">
      <c r="B120" s="178" t="str">
        <f t="shared" si="8"/>
        <v/>
      </c>
      <c r="C120" s="11" t="str">
        <f>IF(O120="","",'Purchase Order'!$O$6)</f>
        <v/>
      </c>
      <c r="D120" s="209" t="str">
        <f>IF(M120="","",VLOOKUP(M120,'Vendor Update'!P:Q,2,FALSE))</f>
        <v/>
      </c>
      <c r="E120" s="11" t="str">
        <f t="shared" si="9"/>
        <v/>
      </c>
      <c r="F120" t="str">
        <f t="shared" si="10"/>
        <v/>
      </c>
      <c r="G120" t="str">
        <f t="shared" si="11"/>
        <v/>
      </c>
      <c r="H120" s="241" t="str">
        <f t="shared" si="12"/>
        <v/>
      </c>
      <c r="I120" t="str">
        <f t="shared" si="13"/>
        <v/>
      </c>
      <c r="J120" t="str">
        <f t="shared" si="14"/>
        <v/>
      </c>
      <c r="K120" s="158" t="str">
        <f>IF(T120="","",(T120+(T120*'Purchase Order'!$B$2875)))</f>
        <v/>
      </c>
      <c r="M120" s="178" t="str">
        <f>IF('Purchase Order'!C592="","",'Purchase Order'!$B$454)</f>
        <v/>
      </c>
      <c r="N120" s="14" t="str">
        <f>IF('Purchase Order'!C592="","",'Purchase Order'!$P$2)</f>
        <v/>
      </c>
      <c r="O120" s="11" t="str">
        <f>IF('Purchase Order'!C592="","",'Purchase Order'!$O$6)</f>
        <v/>
      </c>
      <c r="P120" s="178" t="str">
        <f>IF('Purchase Order'!C592="","",'Purchase Order'!$P$6)</f>
        <v/>
      </c>
      <c r="Q120" s="178" t="str">
        <f t="shared" si="15"/>
        <v/>
      </c>
      <c r="R120" s="178" t="str">
        <f>IF('Purchase Order'!C592="","",'Purchase Order'!D592)</f>
        <v/>
      </c>
      <c r="S120" s="178" t="str">
        <f>IF('Purchase Order'!C592=0,"",'Purchase Order'!C592)</f>
        <v/>
      </c>
      <c r="T120" s="12" t="str">
        <f>IF('Purchase Order'!C592=0,"",'Purchase Order'!M592)</f>
        <v/>
      </c>
      <c r="U120" s="12" t="str">
        <f>IF('Purchase Order'!C592=0,"",'Purchase Order'!N592)</f>
        <v/>
      </c>
      <c r="V120" s="13" t="str">
        <f>'Purchase Order'!P592</f>
        <v/>
      </c>
      <c r="W120" s="159" t="str">
        <f>IF(S120="","",'Purchase Order'!$B$2875)</f>
        <v/>
      </c>
      <c r="X120" s="178"/>
      <c r="Y120" s="178"/>
      <c r="Z120" s="8" t="str">
        <f>IF('Purchase Order'!C592="","",'Purchase Order'!$P$2)</f>
        <v/>
      </c>
      <c r="AA120" s="8" t="str">
        <f>IF(Z120="","",LOOKUP(Z120,'Purchase Order'!$S$3:$S$9,'Purchase Order'!$T$3:$T$9))</f>
        <v/>
      </c>
      <c r="AB120" s="178" t="str">
        <f>IF('Purchase Order'!C592=0,"",'Purchase Order'!A592)</f>
        <v/>
      </c>
    </row>
    <row r="121" spans="2:28" x14ac:dyDescent="0.25">
      <c r="B121" s="178" t="str">
        <f t="shared" si="8"/>
        <v/>
      </c>
      <c r="C121" s="11" t="str">
        <f>IF(O121="","",'Purchase Order'!$O$6)</f>
        <v/>
      </c>
      <c r="D121" s="209" t="str">
        <f>IF(M121="","",VLOOKUP(M121,'Vendor Update'!P:Q,2,FALSE))</f>
        <v/>
      </c>
      <c r="E121" s="11" t="str">
        <f t="shared" si="9"/>
        <v/>
      </c>
      <c r="F121" t="str">
        <f t="shared" si="10"/>
        <v/>
      </c>
      <c r="G121" t="str">
        <f t="shared" si="11"/>
        <v/>
      </c>
      <c r="H121" s="241" t="str">
        <f t="shared" si="12"/>
        <v/>
      </c>
      <c r="I121" t="str">
        <f t="shared" si="13"/>
        <v/>
      </c>
      <c r="J121" t="str">
        <f t="shared" si="14"/>
        <v/>
      </c>
      <c r="K121" s="158" t="str">
        <f>IF(T121="","",(T121+(T121*'Purchase Order'!$B$2875)))</f>
        <v/>
      </c>
      <c r="M121" s="178" t="str">
        <f>IF('Purchase Order'!C593="","",'Purchase Order'!$B$454)</f>
        <v/>
      </c>
      <c r="N121" s="14" t="str">
        <f>IF('Purchase Order'!C593="","",'Purchase Order'!$P$2)</f>
        <v/>
      </c>
      <c r="O121" s="11" t="str">
        <f>IF('Purchase Order'!C593="","",'Purchase Order'!$O$6)</f>
        <v/>
      </c>
      <c r="P121" s="178" t="str">
        <f>IF('Purchase Order'!C593="","",'Purchase Order'!$P$6)</f>
        <v/>
      </c>
      <c r="Q121" s="178" t="str">
        <f t="shared" si="15"/>
        <v/>
      </c>
      <c r="R121" s="178" t="str">
        <f>IF('Purchase Order'!C593="","",'Purchase Order'!D593)</f>
        <v/>
      </c>
      <c r="S121" s="178" t="str">
        <f>IF('Purchase Order'!C593=0,"",'Purchase Order'!C593)</f>
        <v/>
      </c>
      <c r="T121" s="12" t="str">
        <f>IF('Purchase Order'!C593=0,"",'Purchase Order'!M593)</f>
        <v/>
      </c>
      <c r="U121" s="12" t="str">
        <f>IF('Purchase Order'!C593=0,"",'Purchase Order'!N593)</f>
        <v/>
      </c>
      <c r="V121" s="13" t="str">
        <f>'Purchase Order'!P593</f>
        <v/>
      </c>
      <c r="W121" s="159" t="str">
        <f>IF(S121="","",'Purchase Order'!$B$2875)</f>
        <v/>
      </c>
      <c r="X121" s="178"/>
      <c r="Y121" s="178"/>
      <c r="Z121" s="8" t="str">
        <f>IF('Purchase Order'!C593="","",'Purchase Order'!$P$2)</f>
        <v/>
      </c>
      <c r="AA121" s="8" t="str">
        <f>IF(Z121="","",LOOKUP(Z121,'Purchase Order'!$S$3:$S$9,'Purchase Order'!$T$3:$T$9))</f>
        <v/>
      </c>
      <c r="AB121" s="178" t="str">
        <f>IF('Purchase Order'!C593=0,"",'Purchase Order'!A593)</f>
        <v/>
      </c>
    </row>
    <row r="122" spans="2:28" x14ac:dyDescent="0.25">
      <c r="B122" s="178" t="str">
        <f t="shared" si="8"/>
        <v/>
      </c>
      <c r="C122" s="11" t="str">
        <f>IF(O122="","",'Purchase Order'!$O$6)</f>
        <v/>
      </c>
      <c r="D122" s="209" t="str">
        <f>IF(M122="","",VLOOKUP(M122,'Vendor Update'!P:Q,2,FALSE))</f>
        <v/>
      </c>
      <c r="E122" s="11" t="str">
        <f t="shared" si="9"/>
        <v/>
      </c>
      <c r="F122" t="str">
        <f t="shared" si="10"/>
        <v/>
      </c>
      <c r="G122" t="str">
        <f t="shared" si="11"/>
        <v/>
      </c>
      <c r="H122" s="241" t="str">
        <f t="shared" si="12"/>
        <v/>
      </c>
      <c r="I122" t="str">
        <f t="shared" si="13"/>
        <v/>
      </c>
      <c r="J122" t="str">
        <f t="shared" si="14"/>
        <v/>
      </c>
      <c r="K122" s="158" t="str">
        <f>IF(T122="","",(T122+(T122*'Purchase Order'!$B$2875)))</f>
        <v/>
      </c>
      <c r="M122" s="178" t="str">
        <f>IF('Purchase Order'!C594="","",'Purchase Order'!$B$454)</f>
        <v/>
      </c>
      <c r="N122" s="14" t="str">
        <f>IF('Purchase Order'!C594="","",'Purchase Order'!$P$2)</f>
        <v/>
      </c>
      <c r="O122" s="11" t="str">
        <f>IF('Purchase Order'!C594="","",'Purchase Order'!$O$6)</f>
        <v/>
      </c>
      <c r="P122" s="178" t="str">
        <f>IF('Purchase Order'!C594="","",'Purchase Order'!$P$6)</f>
        <v/>
      </c>
      <c r="Q122" s="178" t="str">
        <f t="shared" si="15"/>
        <v/>
      </c>
      <c r="R122" s="178" t="str">
        <f>IF('Purchase Order'!C594="","",'Purchase Order'!D594)</f>
        <v/>
      </c>
      <c r="S122" s="178" t="str">
        <f>IF('Purchase Order'!C594=0,"",'Purchase Order'!C594)</f>
        <v/>
      </c>
      <c r="T122" s="12" t="str">
        <f>IF('Purchase Order'!C594=0,"",'Purchase Order'!M594)</f>
        <v/>
      </c>
      <c r="U122" s="12" t="str">
        <f>IF('Purchase Order'!C594=0,"",'Purchase Order'!N594)</f>
        <v/>
      </c>
      <c r="V122" s="13" t="str">
        <f>'Purchase Order'!P594</f>
        <v/>
      </c>
      <c r="W122" s="159" t="str">
        <f>IF(S122="","",'Purchase Order'!$B$2875)</f>
        <v/>
      </c>
      <c r="X122" s="178"/>
      <c r="Y122" s="178"/>
      <c r="Z122" s="8" t="str">
        <f>IF('Purchase Order'!C594="","",'Purchase Order'!$P$2)</f>
        <v/>
      </c>
      <c r="AA122" s="8" t="str">
        <f>IF(Z122="","",LOOKUP(Z122,'Purchase Order'!$S$3:$S$9,'Purchase Order'!$T$3:$T$9))</f>
        <v/>
      </c>
      <c r="AB122" s="178" t="str">
        <f>IF('Purchase Order'!C594=0,"",'Purchase Order'!A594)</f>
        <v/>
      </c>
    </row>
    <row r="123" spans="2:28" x14ac:dyDescent="0.25">
      <c r="B123" s="178" t="str">
        <f t="shared" si="8"/>
        <v/>
      </c>
      <c r="C123" s="11" t="str">
        <f>IF(O123="","",'Purchase Order'!$O$6)</f>
        <v/>
      </c>
      <c r="D123" s="209" t="str">
        <f>IF(M123="","",VLOOKUP(M123,'Vendor Update'!P:Q,2,FALSE))</f>
        <v/>
      </c>
      <c r="E123" s="11" t="str">
        <f t="shared" si="9"/>
        <v/>
      </c>
      <c r="F123" t="str">
        <f t="shared" si="10"/>
        <v/>
      </c>
      <c r="G123" t="str">
        <f t="shared" si="11"/>
        <v/>
      </c>
      <c r="H123" s="241" t="str">
        <f t="shared" si="12"/>
        <v/>
      </c>
      <c r="I123" t="str">
        <f t="shared" si="13"/>
        <v/>
      </c>
      <c r="J123" t="str">
        <f t="shared" si="14"/>
        <v/>
      </c>
      <c r="K123" s="158" t="str">
        <f>IF(T123="","",(T123+(T123*'Purchase Order'!$B$2875)))</f>
        <v/>
      </c>
      <c r="M123" s="178" t="str">
        <f>IF('Purchase Order'!C595="","",'Purchase Order'!$B$454)</f>
        <v/>
      </c>
      <c r="N123" s="14" t="str">
        <f>IF('Purchase Order'!C595="","",'Purchase Order'!$P$2)</f>
        <v/>
      </c>
      <c r="O123" s="11" t="str">
        <f>IF('Purchase Order'!C595="","",'Purchase Order'!$O$6)</f>
        <v/>
      </c>
      <c r="P123" s="178" t="str">
        <f>IF('Purchase Order'!C595="","",'Purchase Order'!$P$6)</f>
        <v/>
      </c>
      <c r="Q123" s="178" t="str">
        <f t="shared" si="15"/>
        <v/>
      </c>
      <c r="R123" s="178" t="str">
        <f>IF('Purchase Order'!C595="","",'Purchase Order'!D595)</f>
        <v/>
      </c>
      <c r="S123" s="178" t="str">
        <f>IF('Purchase Order'!C595=0,"",'Purchase Order'!C595)</f>
        <v/>
      </c>
      <c r="T123" s="12" t="str">
        <f>IF('Purchase Order'!C595=0,"",'Purchase Order'!M595)</f>
        <v/>
      </c>
      <c r="U123" s="12" t="str">
        <f>IF('Purchase Order'!C595=0,"",'Purchase Order'!N595)</f>
        <v/>
      </c>
      <c r="V123" s="13" t="str">
        <f>'Purchase Order'!P595</f>
        <v/>
      </c>
      <c r="W123" s="159" t="str">
        <f>IF(S123="","",'Purchase Order'!$B$2875)</f>
        <v/>
      </c>
      <c r="X123" s="178"/>
      <c r="Y123" s="178"/>
      <c r="Z123" s="8" t="str">
        <f>IF('Purchase Order'!C595="","",'Purchase Order'!$P$2)</f>
        <v/>
      </c>
      <c r="AA123" s="8" t="str">
        <f>IF(Z123="","",LOOKUP(Z123,'Purchase Order'!$S$3:$S$9,'Purchase Order'!$T$3:$T$9))</f>
        <v/>
      </c>
      <c r="AB123" s="178" t="str">
        <f>IF('Purchase Order'!C595=0,"",'Purchase Order'!A595)</f>
        <v/>
      </c>
    </row>
    <row r="124" spans="2:28" x14ac:dyDescent="0.25">
      <c r="B124" s="178" t="str">
        <f t="shared" si="8"/>
        <v/>
      </c>
      <c r="C124" s="11" t="str">
        <f>IF(O124="","",'Purchase Order'!$O$6)</f>
        <v/>
      </c>
      <c r="D124" s="209" t="str">
        <f>IF(M124="","",VLOOKUP(M124,'Vendor Update'!P:Q,2,FALSE))</f>
        <v/>
      </c>
      <c r="E124" s="11" t="str">
        <f t="shared" si="9"/>
        <v/>
      </c>
      <c r="F124" t="str">
        <f t="shared" si="10"/>
        <v/>
      </c>
      <c r="G124" t="str">
        <f t="shared" si="11"/>
        <v/>
      </c>
      <c r="H124" s="241" t="str">
        <f t="shared" si="12"/>
        <v/>
      </c>
      <c r="I124" t="str">
        <f t="shared" si="13"/>
        <v/>
      </c>
      <c r="J124" t="str">
        <f t="shared" si="14"/>
        <v/>
      </c>
      <c r="K124" s="158" t="str">
        <f>IF(T124="","",(T124+(T124*'Purchase Order'!$B$2875)))</f>
        <v/>
      </c>
      <c r="M124" s="178" t="str">
        <f>IF('Purchase Order'!C596="","",'Purchase Order'!$B$454)</f>
        <v/>
      </c>
      <c r="N124" s="14" t="str">
        <f>IF('Purchase Order'!C596="","",'Purchase Order'!$P$2)</f>
        <v/>
      </c>
      <c r="O124" s="11" t="str">
        <f>IF('Purchase Order'!C596="","",'Purchase Order'!$O$6)</f>
        <v/>
      </c>
      <c r="P124" s="178" t="str">
        <f>IF('Purchase Order'!C596="","",'Purchase Order'!$P$6)</f>
        <v/>
      </c>
      <c r="Q124" s="178" t="str">
        <f t="shared" si="15"/>
        <v/>
      </c>
      <c r="R124" s="178" t="str">
        <f>IF('Purchase Order'!C596="","",'Purchase Order'!D596)</f>
        <v/>
      </c>
      <c r="S124" s="178" t="str">
        <f>IF('Purchase Order'!C596=0,"",'Purchase Order'!C596)</f>
        <v/>
      </c>
      <c r="T124" s="12" t="str">
        <f>IF('Purchase Order'!C596=0,"",'Purchase Order'!M596)</f>
        <v/>
      </c>
      <c r="U124" s="12" t="str">
        <f>IF('Purchase Order'!C596=0,"",'Purchase Order'!N596)</f>
        <v/>
      </c>
      <c r="V124" s="13" t="str">
        <f>'Purchase Order'!P596</f>
        <v/>
      </c>
      <c r="W124" s="159" t="str">
        <f>IF(S124="","",'Purchase Order'!$B$2875)</f>
        <v/>
      </c>
      <c r="X124" s="178"/>
      <c r="Y124" s="178"/>
      <c r="Z124" s="8" t="str">
        <f>IF('Purchase Order'!C596="","",'Purchase Order'!$P$2)</f>
        <v/>
      </c>
      <c r="AA124" s="8" t="str">
        <f>IF(Z124="","",LOOKUP(Z124,'Purchase Order'!$S$3:$S$9,'Purchase Order'!$T$3:$T$9))</f>
        <v/>
      </c>
      <c r="AB124" s="178" t="str">
        <f>IF('Purchase Order'!C596=0,"",'Purchase Order'!A596)</f>
        <v/>
      </c>
    </row>
    <row r="125" spans="2:28" x14ac:dyDescent="0.25">
      <c r="B125" s="178" t="str">
        <f t="shared" si="8"/>
        <v/>
      </c>
      <c r="C125" s="11" t="str">
        <f>IF(O125="","",'Purchase Order'!$O$6)</f>
        <v/>
      </c>
      <c r="D125" s="209" t="str">
        <f>IF(M125="","",VLOOKUP(M125,'Vendor Update'!P:Q,2,FALSE))</f>
        <v/>
      </c>
      <c r="E125" s="11" t="str">
        <f t="shared" si="9"/>
        <v/>
      </c>
      <c r="F125" t="str">
        <f t="shared" si="10"/>
        <v/>
      </c>
      <c r="G125" t="str">
        <f t="shared" si="11"/>
        <v/>
      </c>
      <c r="H125" s="241" t="str">
        <f t="shared" si="12"/>
        <v/>
      </c>
      <c r="I125" t="str">
        <f t="shared" si="13"/>
        <v/>
      </c>
      <c r="J125" t="str">
        <f t="shared" si="14"/>
        <v/>
      </c>
      <c r="K125" s="158" t="str">
        <f>IF(T125="","",(T125+(T125*'Purchase Order'!$B$2875)))</f>
        <v/>
      </c>
      <c r="M125" s="178" t="str">
        <f>IF('Purchase Order'!C597="","",'Purchase Order'!$B$454)</f>
        <v/>
      </c>
      <c r="N125" s="14" t="str">
        <f>IF('Purchase Order'!C597="","",'Purchase Order'!$P$2)</f>
        <v/>
      </c>
      <c r="O125" s="11" t="str">
        <f>IF('Purchase Order'!C597="","",'Purchase Order'!$O$6)</f>
        <v/>
      </c>
      <c r="P125" s="178" t="str">
        <f>IF('Purchase Order'!C597="","",'Purchase Order'!$P$6)</f>
        <v/>
      </c>
      <c r="Q125" s="178" t="str">
        <f t="shared" si="15"/>
        <v/>
      </c>
      <c r="R125" s="178" t="str">
        <f>IF('Purchase Order'!C597="","",'Purchase Order'!D597)</f>
        <v/>
      </c>
      <c r="S125" s="178" t="str">
        <f>IF('Purchase Order'!C597=0,"",'Purchase Order'!C597)</f>
        <v/>
      </c>
      <c r="T125" s="12" t="str">
        <f>IF('Purchase Order'!C597=0,"",'Purchase Order'!M597)</f>
        <v/>
      </c>
      <c r="U125" s="12" t="str">
        <f>IF('Purchase Order'!C597=0,"",'Purchase Order'!N597)</f>
        <v/>
      </c>
      <c r="V125" s="13" t="str">
        <f>'Purchase Order'!P597</f>
        <v/>
      </c>
      <c r="W125" s="159" t="str">
        <f>IF(S125="","",'Purchase Order'!$B$2875)</f>
        <v/>
      </c>
      <c r="X125" s="178"/>
      <c r="Y125" s="178"/>
      <c r="Z125" s="8" t="str">
        <f>IF('Purchase Order'!C597="","",'Purchase Order'!$P$2)</f>
        <v/>
      </c>
      <c r="AA125" s="8" t="str">
        <f>IF(Z125="","",LOOKUP(Z125,'Purchase Order'!$S$3:$S$9,'Purchase Order'!$T$3:$T$9))</f>
        <v/>
      </c>
      <c r="AB125" s="178" t="str">
        <f>IF('Purchase Order'!C597=0,"",'Purchase Order'!A597)</f>
        <v/>
      </c>
    </row>
    <row r="126" spans="2:28" x14ac:dyDescent="0.25">
      <c r="B126" s="178" t="str">
        <f t="shared" si="8"/>
        <v/>
      </c>
      <c r="C126" s="11" t="str">
        <f>IF(O126="","",'Purchase Order'!$O$6)</f>
        <v/>
      </c>
      <c r="D126" s="209" t="str">
        <f>IF(M126="","",VLOOKUP(M126,'Vendor Update'!P:Q,2,FALSE))</f>
        <v/>
      </c>
      <c r="E126" s="11" t="str">
        <f t="shared" si="9"/>
        <v/>
      </c>
      <c r="F126" t="str">
        <f t="shared" si="10"/>
        <v/>
      </c>
      <c r="G126" t="str">
        <f t="shared" si="11"/>
        <v/>
      </c>
      <c r="H126" s="241" t="str">
        <f t="shared" si="12"/>
        <v/>
      </c>
      <c r="I126" t="str">
        <f t="shared" si="13"/>
        <v/>
      </c>
      <c r="J126" t="str">
        <f t="shared" si="14"/>
        <v/>
      </c>
      <c r="K126" s="158" t="str">
        <f>IF(T126="","",(T126+(T126*'Purchase Order'!$B$2875)))</f>
        <v/>
      </c>
      <c r="M126" s="178" t="str">
        <f>IF('Purchase Order'!C598="","",'Purchase Order'!$B$454)</f>
        <v/>
      </c>
      <c r="N126" s="14" t="str">
        <f>IF('Purchase Order'!C598="","",'Purchase Order'!$P$2)</f>
        <v/>
      </c>
      <c r="O126" s="11" t="str">
        <f>IF('Purchase Order'!C598="","",'Purchase Order'!$O$6)</f>
        <v/>
      </c>
      <c r="P126" s="178" t="str">
        <f>IF('Purchase Order'!C598="","",'Purchase Order'!$P$6)</f>
        <v/>
      </c>
      <c r="Q126" s="178" t="str">
        <f t="shared" si="15"/>
        <v/>
      </c>
      <c r="R126" s="178" t="str">
        <f>IF('Purchase Order'!C598="","",'Purchase Order'!D598)</f>
        <v/>
      </c>
      <c r="S126" s="178" t="str">
        <f>IF('Purchase Order'!C598=0,"",'Purchase Order'!C598)</f>
        <v/>
      </c>
      <c r="T126" s="12" t="str">
        <f>IF('Purchase Order'!C598=0,"",'Purchase Order'!M598)</f>
        <v/>
      </c>
      <c r="U126" s="12" t="str">
        <f>IF('Purchase Order'!C598=0,"",'Purchase Order'!N598)</f>
        <v/>
      </c>
      <c r="V126" s="13" t="str">
        <f>'Purchase Order'!P598</f>
        <v/>
      </c>
      <c r="W126" s="159" t="str">
        <f>IF(S126="","",'Purchase Order'!$B$2875)</f>
        <v/>
      </c>
      <c r="X126" s="178"/>
      <c r="Y126" s="178"/>
      <c r="Z126" s="8" t="str">
        <f>IF('Purchase Order'!C598="","",'Purchase Order'!$P$2)</f>
        <v/>
      </c>
      <c r="AA126" s="8" t="str">
        <f>IF(Z126="","",LOOKUP(Z126,'Purchase Order'!$S$3:$S$9,'Purchase Order'!$T$3:$T$9))</f>
        <v/>
      </c>
      <c r="AB126" s="178" t="str">
        <f>IF('Purchase Order'!C598=0,"",'Purchase Order'!A598)</f>
        <v/>
      </c>
    </row>
    <row r="127" spans="2:28" x14ac:dyDescent="0.25">
      <c r="B127" s="178" t="str">
        <f t="shared" si="8"/>
        <v/>
      </c>
      <c r="C127" s="11" t="str">
        <f>IF(O127="","",'Purchase Order'!$O$6)</f>
        <v/>
      </c>
      <c r="D127" s="209" t="str">
        <f>IF(M127="","",VLOOKUP(M127,'Vendor Update'!P:Q,2,FALSE))</f>
        <v/>
      </c>
      <c r="E127" s="11" t="str">
        <f t="shared" si="9"/>
        <v/>
      </c>
      <c r="F127" t="str">
        <f t="shared" si="10"/>
        <v/>
      </c>
      <c r="G127" t="str">
        <f t="shared" si="11"/>
        <v/>
      </c>
      <c r="H127" s="241" t="str">
        <f t="shared" si="12"/>
        <v/>
      </c>
      <c r="I127" t="str">
        <f t="shared" si="13"/>
        <v/>
      </c>
      <c r="J127" t="str">
        <f t="shared" si="14"/>
        <v/>
      </c>
      <c r="K127" s="158" t="str">
        <f>IF(T127="","",(T127+(T127*'Purchase Order'!$B$2875)))</f>
        <v/>
      </c>
      <c r="M127" s="178" t="str">
        <f>IF('Purchase Order'!C599="","",'Purchase Order'!$B$454)</f>
        <v/>
      </c>
      <c r="N127" s="14" t="str">
        <f>IF('Purchase Order'!C599="","",'Purchase Order'!$P$2)</f>
        <v/>
      </c>
      <c r="O127" s="11" t="str">
        <f>IF('Purchase Order'!C599="","",'Purchase Order'!$O$6)</f>
        <v/>
      </c>
      <c r="P127" s="178" t="str">
        <f>IF('Purchase Order'!C599="","",'Purchase Order'!$P$6)</f>
        <v/>
      </c>
      <c r="Q127" s="178" t="str">
        <f t="shared" si="15"/>
        <v/>
      </c>
      <c r="R127" s="178" t="str">
        <f>IF('Purchase Order'!C599="","",'Purchase Order'!D599)</f>
        <v/>
      </c>
      <c r="S127" s="178" t="str">
        <f>IF('Purchase Order'!C599=0,"",'Purchase Order'!C599)</f>
        <v/>
      </c>
      <c r="T127" s="12" t="str">
        <f>IF('Purchase Order'!C599=0,"",'Purchase Order'!M599)</f>
        <v/>
      </c>
      <c r="U127" s="12" t="str">
        <f>IF('Purchase Order'!C599=0,"",'Purchase Order'!N599)</f>
        <v/>
      </c>
      <c r="V127" s="13" t="str">
        <f>'Purchase Order'!P599</f>
        <v/>
      </c>
      <c r="W127" s="159" t="str">
        <f>IF(S127="","",'Purchase Order'!$B$2875)</f>
        <v/>
      </c>
      <c r="X127" s="178"/>
      <c r="Y127" s="178"/>
      <c r="Z127" s="8" t="str">
        <f>IF('Purchase Order'!C599="","",'Purchase Order'!$P$2)</f>
        <v/>
      </c>
      <c r="AA127" s="8" t="str">
        <f>IF(Z127="","",LOOKUP(Z127,'Purchase Order'!$S$3:$S$9,'Purchase Order'!$T$3:$T$9))</f>
        <v/>
      </c>
      <c r="AB127" s="178" t="str">
        <f>IF('Purchase Order'!C599=0,"",'Purchase Order'!A599)</f>
        <v/>
      </c>
    </row>
    <row r="128" spans="2:28" x14ac:dyDescent="0.25">
      <c r="B128" s="178" t="str">
        <f t="shared" si="8"/>
        <v/>
      </c>
      <c r="C128" s="11" t="str">
        <f>IF(O128="","",'Purchase Order'!$O$6)</f>
        <v/>
      </c>
      <c r="D128" s="209" t="str">
        <f>IF(M128="","",VLOOKUP(M128,'Vendor Update'!P:Q,2,FALSE))</f>
        <v/>
      </c>
      <c r="E128" s="11" t="str">
        <f t="shared" si="9"/>
        <v/>
      </c>
      <c r="F128" t="str">
        <f t="shared" si="10"/>
        <v/>
      </c>
      <c r="G128" t="str">
        <f t="shared" si="11"/>
        <v/>
      </c>
      <c r="H128" s="241" t="str">
        <f t="shared" si="12"/>
        <v/>
      </c>
      <c r="I128" t="str">
        <f t="shared" si="13"/>
        <v/>
      </c>
      <c r="J128" t="str">
        <f t="shared" si="14"/>
        <v/>
      </c>
      <c r="K128" s="158" t="str">
        <f>IF(T128="","",(T128+(T128*'Purchase Order'!$B$2875)))</f>
        <v/>
      </c>
      <c r="M128" s="178" t="str">
        <f>IF('Purchase Order'!C600="","",'Purchase Order'!$B$454)</f>
        <v/>
      </c>
      <c r="N128" s="14" t="str">
        <f>IF('Purchase Order'!C600="","",'Purchase Order'!$P$2)</f>
        <v/>
      </c>
      <c r="O128" s="11" t="str">
        <f>IF('Purchase Order'!C600="","",'Purchase Order'!$O$6)</f>
        <v/>
      </c>
      <c r="P128" s="178" t="str">
        <f>IF('Purchase Order'!C600="","",'Purchase Order'!$P$6)</f>
        <v/>
      </c>
      <c r="Q128" s="178" t="str">
        <f t="shared" si="15"/>
        <v/>
      </c>
      <c r="R128" s="178" t="str">
        <f>IF('Purchase Order'!C600="","",'Purchase Order'!D600)</f>
        <v/>
      </c>
      <c r="S128" s="178" t="str">
        <f>IF('Purchase Order'!C600=0,"",'Purchase Order'!C600)</f>
        <v/>
      </c>
      <c r="T128" s="12" t="str">
        <f>IF('Purchase Order'!C600=0,"",'Purchase Order'!M600)</f>
        <v/>
      </c>
      <c r="U128" s="12" t="str">
        <f>IF('Purchase Order'!C600=0,"",'Purchase Order'!N600)</f>
        <v/>
      </c>
      <c r="V128" s="13" t="str">
        <f>'Purchase Order'!P600</f>
        <v/>
      </c>
      <c r="W128" s="159" t="str">
        <f>IF(S128="","",'Purchase Order'!$B$2875)</f>
        <v/>
      </c>
      <c r="X128" s="178"/>
      <c r="Y128" s="178"/>
      <c r="Z128" s="8" t="str">
        <f>IF('Purchase Order'!C600="","",'Purchase Order'!$P$2)</f>
        <v/>
      </c>
      <c r="AA128" s="8" t="str">
        <f>IF(Z128="","",LOOKUP(Z128,'Purchase Order'!$S$3:$S$9,'Purchase Order'!$T$3:$T$9))</f>
        <v/>
      </c>
      <c r="AB128" s="178" t="str">
        <f>IF('Purchase Order'!C600=0,"",'Purchase Order'!A600)</f>
        <v/>
      </c>
    </row>
    <row r="129" spans="2:28" x14ac:dyDescent="0.25">
      <c r="B129" s="178" t="str">
        <f t="shared" si="8"/>
        <v/>
      </c>
      <c r="C129" s="11" t="str">
        <f>IF(O129="","",'Purchase Order'!$O$6)</f>
        <v/>
      </c>
      <c r="D129" s="209" t="str">
        <f>IF(M129="","",VLOOKUP(M129,'Vendor Update'!P:Q,2,FALSE))</f>
        <v/>
      </c>
      <c r="E129" s="11" t="str">
        <f t="shared" si="9"/>
        <v/>
      </c>
      <c r="F129" t="str">
        <f t="shared" si="10"/>
        <v/>
      </c>
      <c r="G129" t="str">
        <f t="shared" si="11"/>
        <v/>
      </c>
      <c r="H129" s="241" t="str">
        <f t="shared" si="12"/>
        <v/>
      </c>
      <c r="I129" t="str">
        <f t="shared" si="13"/>
        <v/>
      </c>
      <c r="J129" t="str">
        <f t="shared" si="14"/>
        <v/>
      </c>
      <c r="K129" s="158" t="str">
        <f>IF(T129="","",(T129+(T129*'Purchase Order'!$B$2875)))</f>
        <v/>
      </c>
      <c r="M129" s="178" t="str">
        <f>IF('Purchase Order'!C601="","",'Purchase Order'!$B$454)</f>
        <v/>
      </c>
      <c r="N129" s="14" t="str">
        <f>IF('Purchase Order'!C601="","",'Purchase Order'!$P$2)</f>
        <v/>
      </c>
      <c r="O129" s="11" t="str">
        <f>IF('Purchase Order'!C601="","",'Purchase Order'!$O$6)</f>
        <v/>
      </c>
      <c r="P129" s="178" t="str">
        <f>IF('Purchase Order'!C601="","",'Purchase Order'!$P$6)</f>
        <v/>
      </c>
      <c r="Q129" s="178" t="str">
        <f t="shared" si="15"/>
        <v/>
      </c>
      <c r="R129" s="178" t="str">
        <f>IF('Purchase Order'!C601="","",'Purchase Order'!D601)</f>
        <v/>
      </c>
      <c r="S129" s="178" t="str">
        <f>IF('Purchase Order'!C601=0,"",'Purchase Order'!C601)</f>
        <v/>
      </c>
      <c r="T129" s="12" t="str">
        <f>IF('Purchase Order'!C601=0,"",'Purchase Order'!M601)</f>
        <v/>
      </c>
      <c r="U129" s="12" t="str">
        <f>IF('Purchase Order'!C601=0,"",'Purchase Order'!N601)</f>
        <v/>
      </c>
      <c r="V129" s="13" t="str">
        <f>'Purchase Order'!P601</f>
        <v/>
      </c>
      <c r="W129" s="159" t="str">
        <f>IF(S129="","",'Purchase Order'!$B$2875)</f>
        <v/>
      </c>
      <c r="X129" s="178"/>
      <c r="Y129" s="178"/>
      <c r="Z129" s="8" t="str">
        <f>IF('Purchase Order'!C601="","",'Purchase Order'!$P$2)</f>
        <v/>
      </c>
      <c r="AA129" s="8" t="str">
        <f>IF(Z129="","",LOOKUP(Z129,'Purchase Order'!$S$3:$S$9,'Purchase Order'!$T$3:$T$9))</f>
        <v/>
      </c>
      <c r="AB129" s="178" t="str">
        <f>IF('Purchase Order'!C601=0,"",'Purchase Order'!A601)</f>
        <v/>
      </c>
    </row>
    <row r="130" spans="2:28" x14ac:dyDescent="0.25">
      <c r="B130" s="178" t="str">
        <f t="shared" ref="B130:B193" si="16">IF(P130=0,"",P130)</f>
        <v/>
      </c>
      <c r="C130" s="11" t="str">
        <f>IF(O130="","",'Purchase Order'!$O$6)</f>
        <v/>
      </c>
      <c r="D130" s="209" t="str">
        <f>IF(M130="","",VLOOKUP(M130,'Vendor Update'!P:Q,2,FALSE))</f>
        <v/>
      </c>
      <c r="E130" s="11" t="str">
        <f t="shared" si="9"/>
        <v/>
      </c>
      <c r="F130" t="str">
        <f t="shared" si="10"/>
        <v/>
      </c>
      <c r="G130" t="str">
        <f t="shared" si="11"/>
        <v/>
      </c>
      <c r="H130" s="241" t="str">
        <f t="shared" si="12"/>
        <v/>
      </c>
      <c r="I130" t="str">
        <f t="shared" si="13"/>
        <v/>
      </c>
      <c r="J130" t="str">
        <f t="shared" si="14"/>
        <v/>
      </c>
      <c r="K130" s="158" t="str">
        <f>IF(T130="","",(T130+(T130*'Purchase Order'!$B$2875)))</f>
        <v/>
      </c>
      <c r="M130" s="178" t="str">
        <f>IF('Purchase Order'!C602="","",'Purchase Order'!$B$454)</f>
        <v/>
      </c>
      <c r="N130" s="14" t="str">
        <f>IF('Purchase Order'!C602="","",'Purchase Order'!$P$2)</f>
        <v/>
      </c>
      <c r="O130" s="11" t="str">
        <f>IF('Purchase Order'!C602="","",'Purchase Order'!$O$6)</f>
        <v/>
      </c>
      <c r="P130" s="178" t="str">
        <f>IF('Purchase Order'!C602="","",'Purchase Order'!$P$6)</f>
        <v/>
      </c>
      <c r="Q130" s="178" t="str">
        <f t="shared" si="15"/>
        <v/>
      </c>
      <c r="R130" s="178" t="str">
        <f>IF('Purchase Order'!C602="","",'Purchase Order'!D602)</f>
        <v/>
      </c>
      <c r="S130" s="178" t="str">
        <f>IF('Purchase Order'!C602=0,"",'Purchase Order'!C602)</f>
        <v/>
      </c>
      <c r="T130" s="12" t="str">
        <f>IF('Purchase Order'!C602=0,"",'Purchase Order'!M602)</f>
        <v/>
      </c>
      <c r="U130" s="12" t="str">
        <f>IF('Purchase Order'!C602=0,"",'Purchase Order'!N602)</f>
        <v/>
      </c>
      <c r="V130" s="13" t="str">
        <f>'Purchase Order'!P602</f>
        <v/>
      </c>
      <c r="W130" s="159" t="str">
        <f>IF(S130="","",'Purchase Order'!$B$2875)</f>
        <v/>
      </c>
      <c r="X130" s="178"/>
      <c r="Y130" s="178"/>
      <c r="Z130" s="8" t="str">
        <f>IF('Purchase Order'!C602="","",'Purchase Order'!$P$2)</f>
        <v/>
      </c>
      <c r="AA130" s="8" t="str">
        <f>IF(Z130="","",LOOKUP(Z130,'Purchase Order'!$S$3:$S$9,'Purchase Order'!$T$3:$T$9))</f>
        <v/>
      </c>
      <c r="AB130" s="178" t="str">
        <f>IF('Purchase Order'!C602=0,"",'Purchase Order'!A602)</f>
        <v/>
      </c>
    </row>
    <row r="131" spans="2:28" x14ac:dyDescent="0.25">
      <c r="B131" s="178" t="str">
        <f t="shared" si="16"/>
        <v/>
      </c>
      <c r="C131" s="11" t="str">
        <f>IF(O131="","",'Purchase Order'!$O$6)</f>
        <v/>
      </c>
      <c r="D131" s="209" t="str">
        <f>IF(M131="","",VLOOKUP(M131,'Vendor Update'!P:Q,2,FALSE))</f>
        <v/>
      </c>
      <c r="E131" s="11" t="str">
        <f t="shared" ref="E131:E194" si="17">IF(C131="","",C131+2)</f>
        <v/>
      </c>
      <c r="F131" t="str">
        <f t="shared" ref="F131:F194" si="18">IF(AB131="","",CONCATENATE("*"&amp;AB131))</f>
        <v/>
      </c>
      <c r="G131" t="str">
        <f t="shared" ref="G131:G194" si="19">IF(R131=0,"",R131)</f>
        <v/>
      </c>
      <c r="H131" s="241" t="str">
        <f t="shared" ref="H131:H194" si="20">IF(P131="","",IF(LEFT(P131,4)="115-","0000100",IF(LEFT(P131,4)="215-","0000200",IF(LEFT(P131,4)="315-","0000300",IF(LEFT(P131,4)="415-","0000400",IF(LEFT(P131,4)="515-","0000500",IF(LEFT(P131,4)="615-","0000600",IF(LEFT(P131,4)="715-","0000800",IF(LEFT(P131,4)="915-","0000900",CONCATENATE("000"&amp;(LEFT(P131,4))))))))))))</f>
        <v/>
      </c>
      <c r="I131" t="str">
        <f t="shared" ref="I131:I194" si="21">IF(Q131="","",CONCATENATE("0000"&amp;Q131))</f>
        <v/>
      </c>
      <c r="J131" t="str">
        <f t="shared" ref="J131:J194" si="22">IF(S131=0,"",S131)</f>
        <v/>
      </c>
      <c r="K131" s="158" t="str">
        <f>IF(T131="","",(T131+(T131*'Purchase Order'!$B$2875)))</f>
        <v/>
      </c>
      <c r="M131" s="178" t="str">
        <f>IF('Purchase Order'!C603="","",'Purchase Order'!$B$454)</f>
        <v/>
      </c>
      <c r="N131" s="14" t="str">
        <f>IF('Purchase Order'!C603="","",'Purchase Order'!$P$2)</f>
        <v/>
      </c>
      <c r="O131" s="11" t="str">
        <f>IF('Purchase Order'!C603="","",'Purchase Order'!$O$6)</f>
        <v/>
      </c>
      <c r="P131" s="178" t="str">
        <f>IF('Purchase Order'!C603="","",'Purchase Order'!$P$6)</f>
        <v/>
      </c>
      <c r="Q131" s="178" t="str">
        <f t="shared" si="15"/>
        <v/>
      </c>
      <c r="R131" s="178" t="str">
        <f>IF('Purchase Order'!C603="","",'Purchase Order'!D603)</f>
        <v/>
      </c>
      <c r="S131" s="178" t="str">
        <f>IF('Purchase Order'!C603=0,"",'Purchase Order'!C603)</f>
        <v/>
      </c>
      <c r="T131" s="12" t="str">
        <f>IF('Purchase Order'!C603=0,"",'Purchase Order'!M603)</f>
        <v/>
      </c>
      <c r="U131" s="12" t="str">
        <f>IF('Purchase Order'!C603=0,"",'Purchase Order'!N603)</f>
        <v/>
      </c>
      <c r="V131" s="13" t="str">
        <f>'Purchase Order'!P603</f>
        <v/>
      </c>
      <c r="W131" s="159" t="str">
        <f>IF(S131="","",'Purchase Order'!$B$2875)</f>
        <v/>
      </c>
      <c r="X131" s="178"/>
      <c r="Y131" s="178"/>
      <c r="Z131" s="8" t="str">
        <f>IF('Purchase Order'!C603="","",'Purchase Order'!$P$2)</f>
        <v/>
      </c>
      <c r="AA131" s="8" t="str">
        <f>IF(Z131="","",LOOKUP(Z131,'Purchase Order'!$S$3:$S$9,'Purchase Order'!$T$3:$T$9))</f>
        <v/>
      </c>
      <c r="AB131" s="178" t="str">
        <f>IF('Purchase Order'!C603=0,"",'Purchase Order'!A603)</f>
        <v/>
      </c>
    </row>
    <row r="132" spans="2:28" x14ac:dyDescent="0.25">
      <c r="B132" s="178" t="str">
        <f t="shared" si="16"/>
        <v/>
      </c>
      <c r="C132" s="11" t="str">
        <f>IF(O132="","",'Purchase Order'!$O$6)</f>
        <v/>
      </c>
      <c r="D132" s="209" t="str">
        <f>IF(M132="","",VLOOKUP(M132,'Vendor Update'!P:Q,2,FALSE))</f>
        <v/>
      </c>
      <c r="E132" s="11" t="str">
        <f t="shared" si="17"/>
        <v/>
      </c>
      <c r="F132" t="str">
        <f t="shared" si="18"/>
        <v/>
      </c>
      <c r="G132" t="str">
        <f t="shared" si="19"/>
        <v/>
      </c>
      <c r="H132" s="241" t="str">
        <f t="shared" si="20"/>
        <v/>
      </c>
      <c r="I132" t="str">
        <f t="shared" si="21"/>
        <v/>
      </c>
      <c r="J132" t="str">
        <f t="shared" si="22"/>
        <v/>
      </c>
      <c r="K132" s="158" t="str">
        <f>IF(T132="","",(T132+(T132*'Purchase Order'!$B$2875)))</f>
        <v/>
      </c>
      <c r="M132" s="178" t="str">
        <f>IF('Purchase Order'!C604="","",'Purchase Order'!$B$454)</f>
        <v/>
      </c>
      <c r="N132" s="14" t="str">
        <f>IF('Purchase Order'!C604="","",'Purchase Order'!$P$2)</f>
        <v/>
      </c>
      <c r="O132" s="11" t="str">
        <f>IF('Purchase Order'!C604="","",'Purchase Order'!$O$6)</f>
        <v/>
      </c>
      <c r="P132" s="178" t="str">
        <f>IF('Purchase Order'!C604="","",'Purchase Order'!$P$6)</f>
        <v/>
      </c>
      <c r="Q132" s="178" t="str">
        <f t="shared" ref="Q132:Q195" si="23">IF(AB132=0,"",AA132&amp;AB132)</f>
        <v/>
      </c>
      <c r="R132" s="178" t="str">
        <f>IF('Purchase Order'!C604="","",'Purchase Order'!D604)</f>
        <v/>
      </c>
      <c r="S132" s="178" t="str">
        <f>IF('Purchase Order'!C604=0,"",'Purchase Order'!C604)</f>
        <v/>
      </c>
      <c r="T132" s="12" t="str">
        <f>IF('Purchase Order'!C604=0,"",'Purchase Order'!M604)</f>
        <v/>
      </c>
      <c r="U132" s="12" t="str">
        <f>IF('Purchase Order'!C604=0,"",'Purchase Order'!N604)</f>
        <v/>
      </c>
      <c r="V132" s="13" t="str">
        <f>'Purchase Order'!P604</f>
        <v/>
      </c>
      <c r="W132" s="159" t="str">
        <f>IF(S132="","",'Purchase Order'!$B$2875)</f>
        <v/>
      </c>
      <c r="X132" s="178"/>
      <c r="Y132" s="178"/>
      <c r="Z132" s="8" t="str">
        <f>IF('Purchase Order'!C604="","",'Purchase Order'!$P$2)</f>
        <v/>
      </c>
      <c r="AA132" s="8" t="str">
        <f>IF(Z132="","",LOOKUP(Z132,'Purchase Order'!$S$3:$S$9,'Purchase Order'!$T$3:$T$9))</f>
        <v/>
      </c>
      <c r="AB132" s="178" t="str">
        <f>IF('Purchase Order'!C604=0,"",'Purchase Order'!A604)</f>
        <v/>
      </c>
    </row>
    <row r="133" spans="2:28" x14ac:dyDescent="0.25">
      <c r="B133" s="178" t="str">
        <f t="shared" si="16"/>
        <v/>
      </c>
      <c r="C133" s="11" t="str">
        <f>IF(O133="","",'Purchase Order'!$O$6)</f>
        <v/>
      </c>
      <c r="D133" s="209" t="str">
        <f>IF(M133="","",VLOOKUP(M133,'Vendor Update'!P:Q,2,FALSE))</f>
        <v/>
      </c>
      <c r="E133" s="11" t="str">
        <f t="shared" si="17"/>
        <v/>
      </c>
      <c r="F133" t="str">
        <f t="shared" si="18"/>
        <v/>
      </c>
      <c r="G133" t="str">
        <f t="shared" si="19"/>
        <v/>
      </c>
      <c r="H133" s="241" t="str">
        <f t="shared" si="20"/>
        <v/>
      </c>
      <c r="I133" t="str">
        <f t="shared" si="21"/>
        <v/>
      </c>
      <c r="J133" t="str">
        <f t="shared" si="22"/>
        <v/>
      </c>
      <c r="K133" s="158" t="str">
        <f>IF(T133="","",(T133+(T133*'Purchase Order'!$B$2875)))</f>
        <v/>
      </c>
      <c r="M133" s="178" t="str">
        <f>IF('Purchase Order'!C605="","",'Purchase Order'!$B$454)</f>
        <v/>
      </c>
      <c r="N133" s="14" t="str">
        <f>IF('Purchase Order'!C605="","",'Purchase Order'!$P$2)</f>
        <v/>
      </c>
      <c r="O133" s="11" t="str">
        <f>IF('Purchase Order'!C605="","",'Purchase Order'!$O$6)</f>
        <v/>
      </c>
      <c r="P133" s="178" t="str">
        <f>IF('Purchase Order'!C605="","",'Purchase Order'!$P$6)</f>
        <v/>
      </c>
      <c r="Q133" s="178" t="str">
        <f t="shared" si="23"/>
        <v/>
      </c>
      <c r="R133" s="178" t="str">
        <f>IF('Purchase Order'!C605="","",'Purchase Order'!D605)</f>
        <v/>
      </c>
      <c r="S133" s="178" t="str">
        <f>IF('Purchase Order'!C605=0,"",'Purchase Order'!C605)</f>
        <v/>
      </c>
      <c r="T133" s="12" t="str">
        <f>IF('Purchase Order'!C605=0,"",'Purchase Order'!M605)</f>
        <v/>
      </c>
      <c r="U133" s="12" t="str">
        <f>IF('Purchase Order'!C605=0,"",'Purchase Order'!N605)</f>
        <v/>
      </c>
      <c r="V133" s="13" t="str">
        <f>'Purchase Order'!P605</f>
        <v/>
      </c>
      <c r="W133" s="159" t="str">
        <f>IF(S133="","",'Purchase Order'!$B$2875)</f>
        <v/>
      </c>
      <c r="X133" s="178"/>
      <c r="Y133" s="178"/>
      <c r="Z133" s="8" t="str">
        <f>IF('Purchase Order'!C605="","",'Purchase Order'!$P$2)</f>
        <v/>
      </c>
      <c r="AA133" s="8" t="str">
        <f>IF(Z133="","",LOOKUP(Z133,'Purchase Order'!$S$3:$S$9,'Purchase Order'!$T$3:$T$9))</f>
        <v/>
      </c>
      <c r="AB133" s="178" t="str">
        <f>IF('Purchase Order'!C605=0,"",'Purchase Order'!A605)</f>
        <v/>
      </c>
    </row>
    <row r="134" spans="2:28" x14ac:dyDescent="0.25">
      <c r="B134" s="178" t="str">
        <f t="shared" si="16"/>
        <v/>
      </c>
      <c r="C134" s="11" t="str">
        <f>IF(O134="","",'Purchase Order'!$O$6)</f>
        <v/>
      </c>
      <c r="D134" s="209" t="str">
        <f>IF(M134="","",VLOOKUP(M134,'Vendor Update'!P:Q,2,FALSE))</f>
        <v/>
      </c>
      <c r="E134" s="11" t="str">
        <f t="shared" si="17"/>
        <v/>
      </c>
      <c r="F134" t="str">
        <f t="shared" si="18"/>
        <v/>
      </c>
      <c r="G134" t="str">
        <f t="shared" si="19"/>
        <v/>
      </c>
      <c r="H134" s="241" t="str">
        <f t="shared" si="20"/>
        <v/>
      </c>
      <c r="I134" t="str">
        <f t="shared" si="21"/>
        <v/>
      </c>
      <c r="J134" t="str">
        <f t="shared" si="22"/>
        <v/>
      </c>
      <c r="K134" s="158" t="str">
        <f>IF(T134="","",(T134+(T134*'Purchase Order'!$B$2875)))</f>
        <v/>
      </c>
      <c r="M134" s="178" t="str">
        <f>IF('Purchase Order'!C606="","",'Purchase Order'!$B$454)</f>
        <v/>
      </c>
      <c r="N134" s="14" t="str">
        <f>IF('Purchase Order'!C606="","",'Purchase Order'!$P$2)</f>
        <v/>
      </c>
      <c r="O134" s="11" t="str">
        <f>IF('Purchase Order'!C606="","",'Purchase Order'!$O$6)</f>
        <v/>
      </c>
      <c r="P134" s="178" t="str">
        <f>IF('Purchase Order'!C606="","",'Purchase Order'!$P$6)</f>
        <v/>
      </c>
      <c r="Q134" s="178" t="str">
        <f t="shared" si="23"/>
        <v/>
      </c>
      <c r="R134" s="178" t="str">
        <f>IF('Purchase Order'!C606="","",'Purchase Order'!D606)</f>
        <v/>
      </c>
      <c r="S134" s="178" t="str">
        <f>IF('Purchase Order'!C606=0,"",'Purchase Order'!C606)</f>
        <v/>
      </c>
      <c r="T134" s="12" t="str">
        <f>IF('Purchase Order'!C606=0,"",'Purchase Order'!M606)</f>
        <v/>
      </c>
      <c r="U134" s="12" t="str">
        <f>IF('Purchase Order'!C606=0,"",'Purchase Order'!N606)</f>
        <v/>
      </c>
      <c r="V134" s="13" t="str">
        <f>'Purchase Order'!P606</f>
        <v/>
      </c>
      <c r="W134" s="159" t="str">
        <f>IF(S134="","",'Purchase Order'!$B$2875)</f>
        <v/>
      </c>
      <c r="X134" s="178"/>
      <c r="Y134" s="178"/>
      <c r="Z134" s="8" t="str">
        <f>IF('Purchase Order'!C606="","",'Purchase Order'!$P$2)</f>
        <v/>
      </c>
      <c r="AA134" s="8" t="str">
        <f>IF(Z134="","",LOOKUP(Z134,'Purchase Order'!$S$3:$S$9,'Purchase Order'!$T$3:$T$9))</f>
        <v/>
      </c>
      <c r="AB134" s="178" t="str">
        <f>IF('Purchase Order'!C606=0,"",'Purchase Order'!A606)</f>
        <v/>
      </c>
    </row>
    <row r="135" spans="2:28" x14ac:dyDescent="0.25">
      <c r="B135" s="178" t="str">
        <f t="shared" si="16"/>
        <v/>
      </c>
      <c r="C135" s="11" t="str">
        <f>IF(O135="","",'Purchase Order'!$O$6)</f>
        <v/>
      </c>
      <c r="D135" s="209" t="str">
        <f>IF(M135="","",VLOOKUP(M135,'Vendor Update'!P:Q,2,FALSE))</f>
        <v/>
      </c>
      <c r="E135" s="11" t="str">
        <f t="shared" si="17"/>
        <v/>
      </c>
      <c r="F135" t="str">
        <f t="shared" si="18"/>
        <v/>
      </c>
      <c r="G135" t="str">
        <f t="shared" si="19"/>
        <v/>
      </c>
      <c r="H135" s="241" t="str">
        <f t="shared" si="20"/>
        <v/>
      </c>
      <c r="I135" t="str">
        <f t="shared" si="21"/>
        <v/>
      </c>
      <c r="J135" t="str">
        <f t="shared" si="22"/>
        <v/>
      </c>
      <c r="K135" s="158" t="str">
        <f>IF(T135="","",(T135+(T135*'Purchase Order'!$B$2875)))</f>
        <v/>
      </c>
      <c r="M135" s="178" t="str">
        <f>IF('Purchase Order'!C607="","",'Purchase Order'!$B$454)</f>
        <v/>
      </c>
      <c r="N135" s="14" t="str">
        <f>IF('Purchase Order'!C607="","",'Purchase Order'!$P$2)</f>
        <v/>
      </c>
      <c r="O135" s="11" t="str">
        <f>IF('Purchase Order'!C607="","",'Purchase Order'!$O$6)</f>
        <v/>
      </c>
      <c r="P135" s="178" t="str">
        <f>IF('Purchase Order'!C607="","",'Purchase Order'!$P$6)</f>
        <v/>
      </c>
      <c r="Q135" s="178" t="str">
        <f t="shared" si="23"/>
        <v/>
      </c>
      <c r="R135" s="178" t="str">
        <f>IF('Purchase Order'!C607="","",'Purchase Order'!D607)</f>
        <v/>
      </c>
      <c r="S135" s="178" t="str">
        <f>IF('Purchase Order'!C607=0,"",'Purchase Order'!C607)</f>
        <v/>
      </c>
      <c r="T135" s="12" t="str">
        <f>IF('Purchase Order'!C607=0,"",'Purchase Order'!M607)</f>
        <v/>
      </c>
      <c r="U135" s="12" t="str">
        <f>IF('Purchase Order'!C607=0,"",'Purchase Order'!N607)</f>
        <v/>
      </c>
      <c r="V135" s="13" t="str">
        <f>'Purchase Order'!P607</f>
        <v/>
      </c>
      <c r="W135" s="159" t="str">
        <f>IF(S135="","",'Purchase Order'!$B$2875)</f>
        <v/>
      </c>
      <c r="X135" s="178"/>
      <c r="Y135" s="178"/>
      <c r="Z135" s="8" t="str">
        <f>IF('Purchase Order'!C607="","",'Purchase Order'!$P$2)</f>
        <v/>
      </c>
      <c r="AA135" s="8" t="str">
        <f>IF(Z135="","",LOOKUP(Z135,'Purchase Order'!$S$3:$S$9,'Purchase Order'!$T$3:$T$9))</f>
        <v/>
      </c>
      <c r="AB135" s="178" t="str">
        <f>IF('Purchase Order'!C607=0,"",'Purchase Order'!A607)</f>
        <v/>
      </c>
    </row>
    <row r="136" spans="2:28" x14ac:dyDescent="0.25">
      <c r="B136" s="178" t="str">
        <f t="shared" si="16"/>
        <v/>
      </c>
      <c r="C136" s="11" t="str">
        <f>IF(O136="","",'Purchase Order'!$O$6)</f>
        <v/>
      </c>
      <c r="D136" s="209" t="str">
        <f>IF(M136="","",VLOOKUP(M136,'Vendor Update'!P:Q,2,FALSE))</f>
        <v/>
      </c>
      <c r="E136" s="11" t="str">
        <f t="shared" si="17"/>
        <v/>
      </c>
      <c r="F136" t="str">
        <f t="shared" si="18"/>
        <v/>
      </c>
      <c r="G136" t="str">
        <f t="shared" si="19"/>
        <v/>
      </c>
      <c r="H136" s="241" t="str">
        <f t="shared" si="20"/>
        <v/>
      </c>
      <c r="I136" t="str">
        <f t="shared" si="21"/>
        <v/>
      </c>
      <c r="J136" t="str">
        <f t="shared" si="22"/>
        <v/>
      </c>
      <c r="K136" s="158" t="str">
        <f>IF(T136="","",(T136+(T136*'Purchase Order'!$B$2875)))</f>
        <v/>
      </c>
      <c r="M136" s="178" t="str">
        <f>IF('Purchase Order'!C608="","",'Purchase Order'!$B$454)</f>
        <v/>
      </c>
      <c r="N136" s="14" t="str">
        <f>IF('Purchase Order'!C608="","",'Purchase Order'!$P$2)</f>
        <v/>
      </c>
      <c r="O136" s="11" t="str">
        <f>IF('Purchase Order'!C608="","",'Purchase Order'!$O$6)</f>
        <v/>
      </c>
      <c r="P136" s="178" t="str">
        <f>IF('Purchase Order'!C608="","",'Purchase Order'!$P$6)</f>
        <v/>
      </c>
      <c r="Q136" s="178" t="str">
        <f t="shared" si="23"/>
        <v/>
      </c>
      <c r="R136" s="178" t="str">
        <f>IF('Purchase Order'!C608="","",'Purchase Order'!D608)</f>
        <v/>
      </c>
      <c r="S136" s="178" t="str">
        <f>IF('Purchase Order'!C608=0,"",'Purchase Order'!C608)</f>
        <v/>
      </c>
      <c r="T136" s="12" t="str">
        <f>IF('Purchase Order'!C608=0,"",'Purchase Order'!M608)</f>
        <v/>
      </c>
      <c r="U136" s="12" t="str">
        <f>IF('Purchase Order'!C608=0,"",'Purchase Order'!N608)</f>
        <v/>
      </c>
      <c r="V136" s="13" t="str">
        <f>'Purchase Order'!P608</f>
        <v/>
      </c>
      <c r="W136" s="159" t="str">
        <f>IF(S136="","",'Purchase Order'!$B$2875)</f>
        <v/>
      </c>
      <c r="X136" s="178"/>
      <c r="Y136" s="178"/>
      <c r="Z136" s="8" t="str">
        <f>IF('Purchase Order'!C608="","",'Purchase Order'!$P$2)</f>
        <v/>
      </c>
      <c r="AA136" s="8" t="str">
        <f>IF(Z136="","",LOOKUP(Z136,'Purchase Order'!$S$3:$S$9,'Purchase Order'!$T$3:$T$9))</f>
        <v/>
      </c>
      <c r="AB136" s="178" t="str">
        <f>IF('Purchase Order'!C608=0,"",'Purchase Order'!A608)</f>
        <v/>
      </c>
    </row>
    <row r="137" spans="2:28" x14ac:dyDescent="0.25">
      <c r="B137" s="178" t="str">
        <f t="shared" si="16"/>
        <v/>
      </c>
      <c r="C137" s="11" t="str">
        <f>IF(O137="","",'Purchase Order'!$O$6)</f>
        <v/>
      </c>
      <c r="D137" s="209" t="str">
        <f>IF(M137="","",VLOOKUP(M137,'Vendor Update'!P:Q,2,FALSE))</f>
        <v/>
      </c>
      <c r="E137" s="11" t="str">
        <f t="shared" si="17"/>
        <v/>
      </c>
      <c r="F137" t="str">
        <f t="shared" si="18"/>
        <v/>
      </c>
      <c r="G137" t="str">
        <f t="shared" si="19"/>
        <v/>
      </c>
      <c r="H137" s="241" t="str">
        <f t="shared" si="20"/>
        <v/>
      </c>
      <c r="I137" t="str">
        <f t="shared" si="21"/>
        <v/>
      </c>
      <c r="J137" t="str">
        <f t="shared" si="22"/>
        <v/>
      </c>
      <c r="K137" s="158" t="str">
        <f>IF(T137="","",(T137+(T137*'Purchase Order'!$B$2875)))</f>
        <v/>
      </c>
      <c r="M137" s="178" t="str">
        <f>IF('Purchase Order'!C609="","",'Purchase Order'!$B$454)</f>
        <v/>
      </c>
      <c r="N137" s="14" t="str">
        <f>IF('Purchase Order'!C609="","",'Purchase Order'!$P$2)</f>
        <v/>
      </c>
      <c r="O137" s="11" t="str">
        <f>IF('Purchase Order'!C609="","",'Purchase Order'!$O$6)</f>
        <v/>
      </c>
      <c r="P137" s="178" t="str">
        <f>IF('Purchase Order'!C609="","",'Purchase Order'!$P$6)</f>
        <v/>
      </c>
      <c r="Q137" s="178" t="str">
        <f t="shared" si="23"/>
        <v/>
      </c>
      <c r="R137" s="178" t="str">
        <f>IF('Purchase Order'!C609="","",'Purchase Order'!D609)</f>
        <v/>
      </c>
      <c r="S137" s="178" t="str">
        <f>IF('Purchase Order'!C609=0,"",'Purchase Order'!C609)</f>
        <v/>
      </c>
      <c r="T137" s="12" t="str">
        <f>IF('Purchase Order'!C609=0,"",'Purchase Order'!M609)</f>
        <v/>
      </c>
      <c r="U137" s="12" t="str">
        <f>IF('Purchase Order'!C609=0,"",'Purchase Order'!N609)</f>
        <v/>
      </c>
      <c r="V137" s="13" t="str">
        <f>'Purchase Order'!P609</f>
        <v/>
      </c>
      <c r="W137" s="159" t="str">
        <f>IF(S137="","",'Purchase Order'!$B$2875)</f>
        <v/>
      </c>
      <c r="X137" s="178"/>
      <c r="Y137" s="178"/>
      <c r="Z137" s="8" t="str">
        <f>IF('Purchase Order'!C609="","",'Purchase Order'!$P$2)</f>
        <v/>
      </c>
      <c r="AA137" s="8" t="str">
        <f>IF(Z137="","",LOOKUP(Z137,'Purchase Order'!$S$3:$S$9,'Purchase Order'!$T$3:$T$9))</f>
        <v/>
      </c>
      <c r="AB137" s="178" t="str">
        <f>IF('Purchase Order'!C609=0,"",'Purchase Order'!A609)</f>
        <v/>
      </c>
    </row>
    <row r="138" spans="2:28" x14ac:dyDescent="0.25">
      <c r="B138" s="178" t="str">
        <f t="shared" si="16"/>
        <v/>
      </c>
      <c r="C138" s="11" t="str">
        <f>IF(O138="","",'Purchase Order'!$O$6)</f>
        <v/>
      </c>
      <c r="D138" s="209" t="str">
        <f>IF(M138="","",VLOOKUP(M138,'Vendor Update'!P:Q,2,FALSE))</f>
        <v/>
      </c>
      <c r="E138" s="11" t="str">
        <f t="shared" si="17"/>
        <v/>
      </c>
      <c r="F138" t="str">
        <f t="shared" si="18"/>
        <v/>
      </c>
      <c r="G138" t="str">
        <f t="shared" si="19"/>
        <v/>
      </c>
      <c r="H138" s="241" t="str">
        <f t="shared" si="20"/>
        <v/>
      </c>
      <c r="I138" t="str">
        <f t="shared" si="21"/>
        <v/>
      </c>
      <c r="J138" t="str">
        <f t="shared" si="22"/>
        <v/>
      </c>
      <c r="K138" s="158" t="str">
        <f>IF(T138="","",(T138+(T138*'Purchase Order'!$B$2875)))</f>
        <v/>
      </c>
      <c r="M138" s="178" t="str">
        <f>IF('Purchase Order'!C610="","",'Purchase Order'!$B$454)</f>
        <v/>
      </c>
      <c r="N138" s="14" t="str">
        <f>IF('Purchase Order'!C610="","",'Purchase Order'!$P$2)</f>
        <v/>
      </c>
      <c r="O138" s="11" t="str">
        <f>IF('Purchase Order'!C610="","",'Purchase Order'!$O$6)</f>
        <v/>
      </c>
      <c r="P138" s="178" t="str">
        <f>IF('Purchase Order'!C610="","",'Purchase Order'!$P$6)</f>
        <v/>
      </c>
      <c r="Q138" s="178" t="str">
        <f t="shared" si="23"/>
        <v/>
      </c>
      <c r="R138" s="178" t="str">
        <f>IF('Purchase Order'!C610="","",'Purchase Order'!D610)</f>
        <v/>
      </c>
      <c r="S138" s="178" t="str">
        <f>IF('Purchase Order'!C610=0,"",'Purchase Order'!C610)</f>
        <v/>
      </c>
      <c r="T138" s="12" t="str">
        <f>IF('Purchase Order'!C610=0,"",'Purchase Order'!M610)</f>
        <v/>
      </c>
      <c r="U138" s="12" t="str">
        <f>IF('Purchase Order'!C610=0,"",'Purchase Order'!N610)</f>
        <v/>
      </c>
      <c r="V138" s="13" t="str">
        <f>'Purchase Order'!P610</f>
        <v/>
      </c>
      <c r="W138" s="159" t="str">
        <f>IF(S138="","",'Purchase Order'!$B$2875)</f>
        <v/>
      </c>
      <c r="X138" s="178"/>
      <c r="Y138" s="178"/>
      <c r="Z138" s="8" t="str">
        <f>IF('Purchase Order'!C610="","",'Purchase Order'!$P$2)</f>
        <v/>
      </c>
      <c r="AA138" s="8" t="str">
        <f>IF(Z138="","",LOOKUP(Z138,'Purchase Order'!$S$3:$S$9,'Purchase Order'!$T$3:$T$9))</f>
        <v/>
      </c>
      <c r="AB138" s="178" t="str">
        <f>IF('Purchase Order'!C610=0,"",'Purchase Order'!A610)</f>
        <v/>
      </c>
    </row>
    <row r="139" spans="2:28" x14ac:dyDescent="0.25">
      <c r="B139" s="178" t="str">
        <f t="shared" si="16"/>
        <v/>
      </c>
      <c r="C139" s="11" t="str">
        <f>IF(O139="","",'Purchase Order'!$O$6)</f>
        <v/>
      </c>
      <c r="D139" s="209" t="str">
        <f>IF(M139="","",VLOOKUP(M139,'Vendor Update'!P:Q,2,FALSE))</f>
        <v/>
      </c>
      <c r="E139" s="11" t="str">
        <f t="shared" si="17"/>
        <v/>
      </c>
      <c r="F139" t="str">
        <f t="shared" si="18"/>
        <v/>
      </c>
      <c r="G139" t="str">
        <f t="shared" si="19"/>
        <v/>
      </c>
      <c r="H139" s="241" t="str">
        <f t="shared" si="20"/>
        <v/>
      </c>
      <c r="I139" t="str">
        <f t="shared" si="21"/>
        <v/>
      </c>
      <c r="J139" t="str">
        <f t="shared" si="22"/>
        <v/>
      </c>
      <c r="K139" s="158" t="str">
        <f>IF(T139="","",(T139+(T139*'Purchase Order'!$B$2875)))</f>
        <v/>
      </c>
      <c r="M139" s="178" t="str">
        <f>IF('Purchase Order'!C611="","",'Purchase Order'!$B$454)</f>
        <v/>
      </c>
      <c r="N139" s="14" t="str">
        <f>IF('Purchase Order'!C611="","",'Purchase Order'!$P$2)</f>
        <v/>
      </c>
      <c r="O139" s="11" t="str">
        <f>IF('Purchase Order'!C611="","",'Purchase Order'!$O$6)</f>
        <v/>
      </c>
      <c r="P139" s="178" t="str">
        <f>IF('Purchase Order'!C611="","",'Purchase Order'!$P$6)</f>
        <v/>
      </c>
      <c r="Q139" s="178" t="str">
        <f t="shared" si="23"/>
        <v/>
      </c>
      <c r="R139" s="178" t="str">
        <f>IF('Purchase Order'!C611="","",'Purchase Order'!D611)</f>
        <v/>
      </c>
      <c r="S139" s="178" t="str">
        <f>IF('Purchase Order'!C611=0,"",'Purchase Order'!C611)</f>
        <v/>
      </c>
      <c r="T139" s="12" t="str">
        <f>IF('Purchase Order'!C611=0,"",'Purchase Order'!M611)</f>
        <v/>
      </c>
      <c r="U139" s="12" t="str">
        <f>IF('Purchase Order'!C611=0,"",'Purchase Order'!N611)</f>
        <v/>
      </c>
      <c r="V139" s="13" t="str">
        <f>'Purchase Order'!P611</f>
        <v/>
      </c>
      <c r="W139" s="159" t="str">
        <f>IF(S139="","",'Purchase Order'!$B$2875)</f>
        <v/>
      </c>
      <c r="X139" s="178"/>
      <c r="Y139" s="178"/>
      <c r="Z139" s="8" t="str">
        <f>IF('Purchase Order'!C611="","",'Purchase Order'!$P$2)</f>
        <v/>
      </c>
      <c r="AA139" s="8" t="str">
        <f>IF(Z139="","",LOOKUP(Z139,'Purchase Order'!$S$3:$S$9,'Purchase Order'!$T$3:$T$9))</f>
        <v/>
      </c>
      <c r="AB139" s="178" t="str">
        <f>IF('Purchase Order'!C611=0,"",'Purchase Order'!A611)</f>
        <v/>
      </c>
    </row>
    <row r="140" spans="2:28" x14ac:dyDescent="0.25">
      <c r="B140" s="178" t="str">
        <f t="shared" si="16"/>
        <v/>
      </c>
      <c r="C140" s="11" t="str">
        <f>IF(O140="","",'Purchase Order'!$O$6)</f>
        <v/>
      </c>
      <c r="D140" s="209" t="str">
        <f>IF(M140="","",VLOOKUP(M140,'Vendor Update'!P:Q,2,FALSE))</f>
        <v/>
      </c>
      <c r="E140" s="11" t="str">
        <f t="shared" si="17"/>
        <v/>
      </c>
      <c r="F140" t="str">
        <f t="shared" si="18"/>
        <v/>
      </c>
      <c r="G140" t="str">
        <f t="shared" si="19"/>
        <v/>
      </c>
      <c r="H140" s="241" t="str">
        <f t="shared" si="20"/>
        <v/>
      </c>
      <c r="I140" t="str">
        <f t="shared" si="21"/>
        <v/>
      </c>
      <c r="J140" t="str">
        <f t="shared" si="22"/>
        <v/>
      </c>
      <c r="K140" s="158" t="str">
        <f>IF(T140="","",(T140+(T140*'Purchase Order'!$B$2875)))</f>
        <v/>
      </c>
      <c r="M140" s="178" t="str">
        <f>IF('Purchase Order'!C612="","",'Purchase Order'!$B$454)</f>
        <v/>
      </c>
      <c r="N140" s="14" t="str">
        <f>IF('Purchase Order'!C612="","",'Purchase Order'!$P$2)</f>
        <v/>
      </c>
      <c r="O140" s="11" t="str">
        <f>IF('Purchase Order'!C612="","",'Purchase Order'!$O$6)</f>
        <v/>
      </c>
      <c r="P140" s="178" t="str">
        <f>IF('Purchase Order'!C612="","",'Purchase Order'!$P$6)</f>
        <v/>
      </c>
      <c r="Q140" s="178" t="str">
        <f t="shared" si="23"/>
        <v/>
      </c>
      <c r="R140" s="178" t="str">
        <f>IF('Purchase Order'!C612="","",'Purchase Order'!D612)</f>
        <v/>
      </c>
      <c r="S140" s="178" t="str">
        <f>IF('Purchase Order'!C612=0,"",'Purchase Order'!C612)</f>
        <v/>
      </c>
      <c r="T140" s="12" t="str">
        <f>IF('Purchase Order'!C612=0,"",'Purchase Order'!M612)</f>
        <v/>
      </c>
      <c r="U140" s="12" t="str">
        <f>IF('Purchase Order'!C612=0,"",'Purchase Order'!N612)</f>
        <v/>
      </c>
      <c r="V140" s="13" t="str">
        <f>'Purchase Order'!P612</f>
        <v/>
      </c>
      <c r="W140" s="159" t="str">
        <f>IF(S140="","",'Purchase Order'!$B$2875)</f>
        <v/>
      </c>
      <c r="X140" s="178"/>
      <c r="Y140" s="178"/>
      <c r="Z140" s="8" t="str">
        <f>IF('Purchase Order'!C612="","",'Purchase Order'!$P$2)</f>
        <v/>
      </c>
      <c r="AA140" s="8" t="str">
        <f>IF(Z140="","",LOOKUP(Z140,'Purchase Order'!$S$3:$S$9,'Purchase Order'!$T$3:$T$9))</f>
        <v/>
      </c>
      <c r="AB140" s="178" t="str">
        <f>IF('Purchase Order'!C612=0,"",'Purchase Order'!A612)</f>
        <v/>
      </c>
    </row>
    <row r="141" spans="2:28" x14ac:dyDescent="0.25">
      <c r="B141" s="178" t="str">
        <f t="shared" si="16"/>
        <v/>
      </c>
      <c r="C141" s="11" t="str">
        <f>IF(O141="","",'Purchase Order'!$O$6)</f>
        <v/>
      </c>
      <c r="D141" s="209" t="str">
        <f>IF(M141="","",VLOOKUP(M141,'Vendor Update'!P:Q,2,FALSE))</f>
        <v/>
      </c>
      <c r="E141" s="11" t="str">
        <f t="shared" si="17"/>
        <v/>
      </c>
      <c r="F141" t="str">
        <f t="shared" si="18"/>
        <v/>
      </c>
      <c r="G141" t="str">
        <f t="shared" si="19"/>
        <v/>
      </c>
      <c r="H141" s="241" t="str">
        <f t="shared" si="20"/>
        <v/>
      </c>
      <c r="I141" t="str">
        <f t="shared" si="21"/>
        <v/>
      </c>
      <c r="J141" t="str">
        <f t="shared" si="22"/>
        <v/>
      </c>
      <c r="K141" s="158" t="str">
        <f>IF(T141="","",(T141+(T141*'Purchase Order'!$B$2875)))</f>
        <v/>
      </c>
      <c r="M141" s="178" t="str">
        <f>IF('Purchase Order'!C613="","",'Purchase Order'!$B$454)</f>
        <v/>
      </c>
      <c r="N141" s="14" t="str">
        <f>IF('Purchase Order'!C613="","",'Purchase Order'!$P$2)</f>
        <v/>
      </c>
      <c r="O141" s="11" t="str">
        <f>IF('Purchase Order'!C613="","",'Purchase Order'!$O$6)</f>
        <v/>
      </c>
      <c r="P141" s="178" t="str">
        <f>IF('Purchase Order'!C613="","",'Purchase Order'!$P$6)</f>
        <v/>
      </c>
      <c r="Q141" s="178" t="str">
        <f t="shared" si="23"/>
        <v/>
      </c>
      <c r="R141" s="178" t="str">
        <f>IF('Purchase Order'!C613="","",'Purchase Order'!D613)</f>
        <v/>
      </c>
      <c r="S141" s="178" t="str">
        <f>IF('Purchase Order'!C613=0,"",'Purchase Order'!C613)</f>
        <v/>
      </c>
      <c r="T141" s="12" t="str">
        <f>IF('Purchase Order'!C613=0,"",'Purchase Order'!M613)</f>
        <v/>
      </c>
      <c r="U141" s="12" t="str">
        <f>IF('Purchase Order'!C613=0,"",'Purchase Order'!N613)</f>
        <v/>
      </c>
      <c r="V141" s="13" t="str">
        <f>'Purchase Order'!P613</f>
        <v/>
      </c>
      <c r="W141" s="159" t="str">
        <f>IF(S141="","",'Purchase Order'!$B$2875)</f>
        <v/>
      </c>
      <c r="X141" s="178"/>
      <c r="Y141" s="178"/>
      <c r="Z141" s="8" t="str">
        <f>IF('Purchase Order'!C613="","",'Purchase Order'!$P$2)</f>
        <v/>
      </c>
      <c r="AA141" s="8" t="str">
        <f>IF(Z141="","",LOOKUP(Z141,'Purchase Order'!$S$3:$S$9,'Purchase Order'!$T$3:$T$9))</f>
        <v/>
      </c>
      <c r="AB141" s="178" t="str">
        <f>IF('Purchase Order'!C613=0,"",'Purchase Order'!A613)</f>
        <v/>
      </c>
    </row>
    <row r="142" spans="2:28" x14ac:dyDescent="0.25">
      <c r="B142" s="178" t="str">
        <f t="shared" si="16"/>
        <v/>
      </c>
      <c r="C142" s="11" t="str">
        <f>IF(O142="","",'Purchase Order'!$O$6)</f>
        <v/>
      </c>
      <c r="D142" s="209" t="str">
        <f>IF(M142="","",VLOOKUP(M142,'Vendor Update'!P:Q,2,FALSE))</f>
        <v/>
      </c>
      <c r="E142" s="11" t="str">
        <f t="shared" si="17"/>
        <v/>
      </c>
      <c r="F142" t="str">
        <f t="shared" si="18"/>
        <v/>
      </c>
      <c r="G142" t="str">
        <f t="shared" si="19"/>
        <v/>
      </c>
      <c r="H142" s="241" t="str">
        <f t="shared" si="20"/>
        <v/>
      </c>
      <c r="I142" t="str">
        <f t="shared" si="21"/>
        <v/>
      </c>
      <c r="J142" t="str">
        <f t="shared" si="22"/>
        <v/>
      </c>
      <c r="K142" s="158" t="str">
        <f>IF(T142="","",(T142+(T142*'Purchase Order'!$B$2875)))</f>
        <v/>
      </c>
      <c r="M142" s="178" t="str">
        <f>IF('Purchase Order'!C614="","",'Purchase Order'!$B$454)</f>
        <v/>
      </c>
      <c r="N142" s="14" t="str">
        <f>IF('Purchase Order'!C614="","",'Purchase Order'!$P$2)</f>
        <v/>
      </c>
      <c r="O142" s="11" t="str">
        <f>IF('Purchase Order'!C614="","",'Purchase Order'!$O$6)</f>
        <v/>
      </c>
      <c r="P142" s="178" t="str">
        <f>IF('Purchase Order'!C614="","",'Purchase Order'!$P$6)</f>
        <v/>
      </c>
      <c r="Q142" s="178" t="str">
        <f t="shared" si="23"/>
        <v/>
      </c>
      <c r="R142" s="178" t="str">
        <f>IF('Purchase Order'!C614="","",'Purchase Order'!D614)</f>
        <v/>
      </c>
      <c r="S142" s="178" t="str">
        <f>IF('Purchase Order'!C614=0,"",'Purchase Order'!C614)</f>
        <v/>
      </c>
      <c r="T142" s="12" t="str">
        <f>IF('Purchase Order'!C614=0,"",'Purchase Order'!M614)</f>
        <v/>
      </c>
      <c r="U142" s="12" t="str">
        <f>IF('Purchase Order'!C614=0,"",'Purchase Order'!N614)</f>
        <v/>
      </c>
      <c r="V142" s="13" t="str">
        <f>'Purchase Order'!P614</f>
        <v/>
      </c>
      <c r="W142" s="159" t="str">
        <f>IF(S142="","",'Purchase Order'!$B$2875)</f>
        <v/>
      </c>
      <c r="X142" s="178"/>
      <c r="Y142" s="178"/>
      <c r="Z142" s="8" t="str">
        <f>IF('Purchase Order'!C614="","",'Purchase Order'!$P$2)</f>
        <v/>
      </c>
      <c r="AA142" s="8" t="str">
        <f>IF(Z142="","",LOOKUP(Z142,'Purchase Order'!$S$3:$S$9,'Purchase Order'!$T$3:$T$9))</f>
        <v/>
      </c>
      <c r="AB142" s="178" t="str">
        <f>IF('Purchase Order'!C614=0,"",'Purchase Order'!A614)</f>
        <v/>
      </c>
    </row>
    <row r="143" spans="2:28" x14ac:dyDescent="0.25">
      <c r="B143" s="178" t="str">
        <f t="shared" si="16"/>
        <v/>
      </c>
      <c r="C143" s="11" t="str">
        <f>IF(O143="","",'Purchase Order'!$O$6)</f>
        <v/>
      </c>
      <c r="D143" s="209" t="str">
        <f>IF(M143="","",VLOOKUP(M143,'Vendor Update'!P:Q,2,FALSE))</f>
        <v/>
      </c>
      <c r="E143" s="11" t="str">
        <f t="shared" si="17"/>
        <v/>
      </c>
      <c r="F143" t="str">
        <f t="shared" si="18"/>
        <v/>
      </c>
      <c r="G143" t="str">
        <f t="shared" si="19"/>
        <v/>
      </c>
      <c r="H143" s="241" t="str">
        <f t="shared" si="20"/>
        <v/>
      </c>
      <c r="I143" t="str">
        <f t="shared" si="21"/>
        <v/>
      </c>
      <c r="J143" t="str">
        <f t="shared" si="22"/>
        <v/>
      </c>
      <c r="K143" s="158" t="str">
        <f>IF(T143="","",(T143+(T143*'Purchase Order'!$B$2875)))</f>
        <v/>
      </c>
      <c r="M143" s="178" t="str">
        <f>IF('Purchase Order'!C615="","",'Purchase Order'!$B$454)</f>
        <v/>
      </c>
      <c r="N143" s="14" t="str">
        <f>IF('Purchase Order'!C615="","",'Purchase Order'!$P$2)</f>
        <v/>
      </c>
      <c r="O143" s="11" t="str">
        <f>IF('Purchase Order'!C615="","",'Purchase Order'!$O$6)</f>
        <v/>
      </c>
      <c r="P143" s="178" t="str">
        <f>IF('Purchase Order'!C615="","",'Purchase Order'!$P$6)</f>
        <v/>
      </c>
      <c r="Q143" s="178" t="str">
        <f t="shared" si="23"/>
        <v/>
      </c>
      <c r="R143" s="178" t="str">
        <f>IF('Purchase Order'!C615="","",'Purchase Order'!D615)</f>
        <v/>
      </c>
      <c r="S143" s="178" t="str">
        <f>IF('Purchase Order'!C615=0,"",'Purchase Order'!C615)</f>
        <v/>
      </c>
      <c r="T143" s="12" t="str">
        <f>IF('Purchase Order'!C615=0,"",'Purchase Order'!M615)</f>
        <v/>
      </c>
      <c r="U143" s="12" t="str">
        <f>IF('Purchase Order'!C615=0,"",'Purchase Order'!N615)</f>
        <v/>
      </c>
      <c r="V143" s="13" t="str">
        <f>'Purchase Order'!P615</f>
        <v/>
      </c>
      <c r="W143" s="159" t="str">
        <f>IF(S143="","",'Purchase Order'!$B$2875)</f>
        <v/>
      </c>
      <c r="X143" s="178"/>
      <c r="Y143" s="178"/>
      <c r="Z143" s="8" t="str">
        <f>IF('Purchase Order'!C615="","",'Purchase Order'!$P$2)</f>
        <v/>
      </c>
      <c r="AA143" s="8" t="str">
        <f>IF(Z143="","",LOOKUP(Z143,'Purchase Order'!$S$3:$S$9,'Purchase Order'!$T$3:$T$9))</f>
        <v/>
      </c>
      <c r="AB143" s="178" t="str">
        <f>IF('Purchase Order'!C615=0,"",'Purchase Order'!A615)</f>
        <v/>
      </c>
    </row>
    <row r="144" spans="2:28" x14ac:dyDescent="0.25">
      <c r="B144" s="178" t="str">
        <f t="shared" si="16"/>
        <v/>
      </c>
      <c r="C144" s="11" t="str">
        <f>IF(O144="","",'Purchase Order'!$O$6)</f>
        <v/>
      </c>
      <c r="D144" s="209" t="str">
        <f>IF(M144="","",VLOOKUP(M144,'Vendor Update'!P:Q,2,FALSE))</f>
        <v/>
      </c>
      <c r="E144" s="11" t="str">
        <f t="shared" si="17"/>
        <v/>
      </c>
      <c r="F144" t="str">
        <f t="shared" si="18"/>
        <v/>
      </c>
      <c r="G144" t="str">
        <f t="shared" si="19"/>
        <v/>
      </c>
      <c r="H144" s="241" t="str">
        <f t="shared" si="20"/>
        <v/>
      </c>
      <c r="I144" t="str">
        <f t="shared" si="21"/>
        <v/>
      </c>
      <c r="J144" t="str">
        <f t="shared" si="22"/>
        <v/>
      </c>
      <c r="K144" s="158" t="str">
        <f>IF(T144="","",(T144+(T144*'Purchase Order'!$B$2875)))</f>
        <v/>
      </c>
      <c r="M144" s="178" t="str">
        <f>IF('Purchase Order'!C616="","",'Purchase Order'!$B$454)</f>
        <v/>
      </c>
      <c r="N144" s="14" t="str">
        <f>IF('Purchase Order'!C616="","",'Purchase Order'!$P$2)</f>
        <v/>
      </c>
      <c r="O144" s="11" t="str">
        <f>IF('Purchase Order'!C616="","",'Purchase Order'!$O$6)</f>
        <v/>
      </c>
      <c r="P144" s="178" t="str">
        <f>IF('Purchase Order'!C616="","",'Purchase Order'!$P$6)</f>
        <v/>
      </c>
      <c r="Q144" s="178" t="str">
        <f t="shared" si="23"/>
        <v/>
      </c>
      <c r="R144" s="178" t="str">
        <f>IF('Purchase Order'!C616="","",'Purchase Order'!D616)</f>
        <v/>
      </c>
      <c r="S144" s="178" t="str">
        <f>IF('Purchase Order'!C616=0,"",'Purchase Order'!C616)</f>
        <v/>
      </c>
      <c r="T144" s="12" t="str">
        <f>IF('Purchase Order'!C616=0,"",'Purchase Order'!M616)</f>
        <v/>
      </c>
      <c r="U144" s="12" t="str">
        <f>IF('Purchase Order'!C616=0,"",'Purchase Order'!N616)</f>
        <v/>
      </c>
      <c r="V144" s="13" t="str">
        <f>'Purchase Order'!P616</f>
        <v/>
      </c>
      <c r="W144" s="159" t="str">
        <f>IF(S144="","",'Purchase Order'!$B$2875)</f>
        <v/>
      </c>
      <c r="X144" s="178"/>
      <c r="Y144" s="178"/>
      <c r="Z144" s="8" t="str">
        <f>IF('Purchase Order'!C616="","",'Purchase Order'!$P$2)</f>
        <v/>
      </c>
      <c r="AA144" s="8" t="str">
        <f>IF(Z144="","",LOOKUP(Z144,'Purchase Order'!$S$3:$S$9,'Purchase Order'!$T$3:$T$9))</f>
        <v/>
      </c>
      <c r="AB144" s="178" t="str">
        <f>IF('Purchase Order'!C616=0,"",'Purchase Order'!A616)</f>
        <v/>
      </c>
    </row>
    <row r="145" spans="2:28" x14ac:dyDescent="0.25">
      <c r="B145" s="178" t="str">
        <f t="shared" si="16"/>
        <v/>
      </c>
      <c r="C145" s="11" t="str">
        <f>IF(O145="","",'Purchase Order'!$O$6)</f>
        <v/>
      </c>
      <c r="D145" s="209" t="str">
        <f>IF(M145="","",VLOOKUP(M145,'Vendor Update'!P:Q,2,FALSE))</f>
        <v/>
      </c>
      <c r="E145" s="11" t="str">
        <f t="shared" si="17"/>
        <v/>
      </c>
      <c r="F145" t="str">
        <f t="shared" si="18"/>
        <v/>
      </c>
      <c r="G145" t="str">
        <f t="shared" si="19"/>
        <v/>
      </c>
      <c r="H145" s="241" t="str">
        <f t="shared" si="20"/>
        <v/>
      </c>
      <c r="I145" t="str">
        <f t="shared" si="21"/>
        <v/>
      </c>
      <c r="J145" t="str">
        <f t="shared" si="22"/>
        <v/>
      </c>
      <c r="K145" s="158" t="str">
        <f>IF(T145="","",(T145+(T145*'Purchase Order'!$B$2875)))</f>
        <v/>
      </c>
      <c r="M145" s="178" t="str">
        <f>IF('Purchase Order'!C617="","",'Purchase Order'!$B$454)</f>
        <v/>
      </c>
      <c r="N145" s="14" t="str">
        <f>IF('Purchase Order'!C617="","",'Purchase Order'!$P$2)</f>
        <v/>
      </c>
      <c r="O145" s="11" t="str">
        <f>IF('Purchase Order'!C617="","",'Purchase Order'!$O$6)</f>
        <v/>
      </c>
      <c r="P145" s="178" t="str">
        <f>IF('Purchase Order'!C617="","",'Purchase Order'!$P$6)</f>
        <v/>
      </c>
      <c r="Q145" s="178" t="str">
        <f t="shared" si="23"/>
        <v/>
      </c>
      <c r="R145" s="178" t="str">
        <f>IF('Purchase Order'!C617="","",'Purchase Order'!D617)</f>
        <v/>
      </c>
      <c r="S145" s="178" t="str">
        <f>IF('Purchase Order'!C617=0,"",'Purchase Order'!C617)</f>
        <v/>
      </c>
      <c r="T145" s="12" t="str">
        <f>IF('Purchase Order'!C617=0,"",'Purchase Order'!M617)</f>
        <v/>
      </c>
      <c r="U145" s="12" t="str">
        <f>IF('Purchase Order'!C617=0,"",'Purchase Order'!N617)</f>
        <v/>
      </c>
      <c r="V145" s="13" t="str">
        <f>'Purchase Order'!P617</f>
        <v/>
      </c>
      <c r="W145" s="159" t="str">
        <f>IF(S145="","",'Purchase Order'!$B$2875)</f>
        <v/>
      </c>
      <c r="X145" s="178"/>
      <c r="Y145" s="178"/>
      <c r="Z145" s="8" t="str">
        <f>IF('Purchase Order'!C617="","",'Purchase Order'!$P$2)</f>
        <v/>
      </c>
      <c r="AA145" s="8" t="str">
        <f>IF(Z145="","",LOOKUP(Z145,'Purchase Order'!$S$3:$S$9,'Purchase Order'!$T$3:$T$9))</f>
        <v/>
      </c>
      <c r="AB145" s="178" t="str">
        <f>IF('Purchase Order'!C617=0,"",'Purchase Order'!A617)</f>
        <v/>
      </c>
    </row>
    <row r="146" spans="2:28" x14ac:dyDescent="0.25">
      <c r="B146" s="178" t="str">
        <f t="shared" si="16"/>
        <v/>
      </c>
      <c r="C146" s="11" t="str">
        <f>IF(O146="","",'Purchase Order'!$O$6)</f>
        <v/>
      </c>
      <c r="D146" s="209" t="str">
        <f>IF(M146="","",VLOOKUP(M146,'Vendor Update'!P:Q,2,FALSE))</f>
        <v/>
      </c>
      <c r="E146" s="11" t="str">
        <f t="shared" si="17"/>
        <v/>
      </c>
      <c r="F146" t="str">
        <f t="shared" si="18"/>
        <v/>
      </c>
      <c r="G146" t="str">
        <f t="shared" si="19"/>
        <v/>
      </c>
      <c r="H146" s="241" t="str">
        <f t="shared" si="20"/>
        <v/>
      </c>
      <c r="I146" t="str">
        <f t="shared" si="21"/>
        <v/>
      </c>
      <c r="J146" t="str">
        <f t="shared" si="22"/>
        <v/>
      </c>
      <c r="K146" s="158" t="str">
        <f>IF(T146="","",(T146+(T146*'Purchase Order'!$B$2875)))</f>
        <v/>
      </c>
      <c r="M146" s="178" t="str">
        <f>IF('Purchase Order'!C618="","",'Purchase Order'!$B$454)</f>
        <v/>
      </c>
      <c r="N146" s="14" t="str">
        <f>IF('Purchase Order'!C618="","",'Purchase Order'!$P$2)</f>
        <v/>
      </c>
      <c r="O146" s="11" t="str">
        <f>IF('Purchase Order'!C618="","",'Purchase Order'!$O$6)</f>
        <v/>
      </c>
      <c r="P146" s="178" t="str">
        <f>IF('Purchase Order'!C618="","",'Purchase Order'!$P$6)</f>
        <v/>
      </c>
      <c r="Q146" s="178" t="str">
        <f t="shared" si="23"/>
        <v/>
      </c>
      <c r="R146" s="178" t="str">
        <f>IF('Purchase Order'!C618="","",'Purchase Order'!D618)</f>
        <v/>
      </c>
      <c r="S146" s="178" t="str">
        <f>IF('Purchase Order'!C618=0,"",'Purchase Order'!C618)</f>
        <v/>
      </c>
      <c r="T146" s="12" t="str">
        <f>IF('Purchase Order'!C618=0,"",'Purchase Order'!M618)</f>
        <v/>
      </c>
      <c r="U146" s="12" t="str">
        <f>IF('Purchase Order'!C618=0,"",'Purchase Order'!N618)</f>
        <v/>
      </c>
      <c r="V146" s="13" t="str">
        <f>'Purchase Order'!P618</f>
        <v/>
      </c>
      <c r="W146" s="159" t="str">
        <f>IF(S146="","",'Purchase Order'!$B$2875)</f>
        <v/>
      </c>
      <c r="X146" s="178"/>
      <c r="Y146" s="178"/>
      <c r="Z146" s="8" t="str">
        <f>IF('Purchase Order'!C618="","",'Purchase Order'!$P$2)</f>
        <v/>
      </c>
      <c r="AA146" s="8" t="str">
        <f>IF(Z146="","",LOOKUP(Z146,'Purchase Order'!$S$3:$S$9,'Purchase Order'!$T$3:$T$9))</f>
        <v/>
      </c>
      <c r="AB146" s="178" t="str">
        <f>IF('Purchase Order'!C618=0,"",'Purchase Order'!A618)</f>
        <v/>
      </c>
    </row>
    <row r="147" spans="2:28" x14ac:dyDescent="0.25">
      <c r="B147" s="178" t="str">
        <f t="shared" si="16"/>
        <v/>
      </c>
      <c r="C147" s="11" t="str">
        <f>IF(O147="","",'Purchase Order'!$O$6)</f>
        <v/>
      </c>
      <c r="D147" s="209" t="str">
        <f>IF(M147="","",VLOOKUP(M147,'Vendor Update'!P:Q,2,FALSE))</f>
        <v/>
      </c>
      <c r="E147" s="11" t="str">
        <f t="shared" si="17"/>
        <v/>
      </c>
      <c r="F147" t="str">
        <f t="shared" si="18"/>
        <v/>
      </c>
      <c r="G147" t="str">
        <f t="shared" si="19"/>
        <v/>
      </c>
      <c r="H147" s="241" t="str">
        <f t="shared" si="20"/>
        <v/>
      </c>
      <c r="I147" t="str">
        <f t="shared" si="21"/>
        <v/>
      </c>
      <c r="J147" t="str">
        <f t="shared" si="22"/>
        <v/>
      </c>
      <c r="K147" s="158" t="str">
        <f>IF(T147="","",(T147+(T147*'Purchase Order'!$B$2875)))</f>
        <v/>
      </c>
      <c r="M147" s="178" t="str">
        <f>IF('Purchase Order'!C619="","",'Purchase Order'!$B$454)</f>
        <v/>
      </c>
      <c r="N147" s="14" t="str">
        <f>IF('Purchase Order'!C619="","",'Purchase Order'!$P$2)</f>
        <v/>
      </c>
      <c r="O147" s="11" t="str">
        <f>IF('Purchase Order'!C619="","",'Purchase Order'!$O$6)</f>
        <v/>
      </c>
      <c r="P147" s="178" t="str">
        <f>IF('Purchase Order'!C619="","",'Purchase Order'!$P$6)</f>
        <v/>
      </c>
      <c r="Q147" s="178" t="str">
        <f t="shared" si="23"/>
        <v/>
      </c>
      <c r="R147" s="178" t="str">
        <f>IF('Purchase Order'!C619="","",'Purchase Order'!D619)</f>
        <v/>
      </c>
      <c r="S147" s="178" t="str">
        <f>IF('Purchase Order'!C619=0,"",'Purchase Order'!C619)</f>
        <v/>
      </c>
      <c r="T147" s="12" t="str">
        <f>IF('Purchase Order'!C619=0,"",'Purchase Order'!M619)</f>
        <v/>
      </c>
      <c r="U147" s="12" t="str">
        <f>IF('Purchase Order'!C619=0,"",'Purchase Order'!N619)</f>
        <v/>
      </c>
      <c r="V147" s="13" t="str">
        <f>'Purchase Order'!P619</f>
        <v/>
      </c>
      <c r="W147" s="159" t="str">
        <f>IF(S147="","",'Purchase Order'!$B$2875)</f>
        <v/>
      </c>
      <c r="X147" s="178"/>
      <c r="Y147" s="178"/>
      <c r="Z147" s="8" t="str">
        <f>IF('Purchase Order'!C619="","",'Purchase Order'!$P$2)</f>
        <v/>
      </c>
      <c r="AA147" s="8" t="str">
        <f>IF(Z147="","",LOOKUP(Z147,'Purchase Order'!$S$3:$S$9,'Purchase Order'!$T$3:$T$9))</f>
        <v/>
      </c>
      <c r="AB147" s="178" t="str">
        <f>IF('Purchase Order'!C619=0,"",'Purchase Order'!A619)</f>
        <v/>
      </c>
    </row>
    <row r="148" spans="2:28" x14ac:dyDescent="0.25">
      <c r="B148" s="178" t="str">
        <f t="shared" si="16"/>
        <v/>
      </c>
      <c r="C148" s="11" t="str">
        <f>IF(O148="","",'Purchase Order'!$O$6)</f>
        <v/>
      </c>
      <c r="D148" s="209" t="str">
        <f>IF(M148="","",VLOOKUP(M148,'Vendor Update'!P:Q,2,FALSE))</f>
        <v/>
      </c>
      <c r="E148" s="11" t="str">
        <f t="shared" si="17"/>
        <v/>
      </c>
      <c r="F148" t="str">
        <f t="shared" si="18"/>
        <v/>
      </c>
      <c r="G148" t="str">
        <f t="shared" si="19"/>
        <v/>
      </c>
      <c r="H148" s="241" t="str">
        <f t="shared" si="20"/>
        <v/>
      </c>
      <c r="I148" t="str">
        <f t="shared" si="21"/>
        <v/>
      </c>
      <c r="J148" t="str">
        <f t="shared" si="22"/>
        <v/>
      </c>
      <c r="K148" s="158" t="str">
        <f>IF(T148="","",(T148+(T148*'Purchase Order'!$B$2875)))</f>
        <v/>
      </c>
      <c r="M148" s="178" t="str">
        <f>IF('Purchase Order'!C620="","",'Purchase Order'!$B$454)</f>
        <v/>
      </c>
      <c r="N148" s="14" t="str">
        <f>IF('Purchase Order'!C620="","",'Purchase Order'!$P$2)</f>
        <v/>
      </c>
      <c r="O148" s="11" t="str">
        <f>IF('Purchase Order'!C620="","",'Purchase Order'!$O$6)</f>
        <v/>
      </c>
      <c r="P148" s="178" t="str">
        <f>IF('Purchase Order'!C620="","",'Purchase Order'!$P$6)</f>
        <v/>
      </c>
      <c r="Q148" s="178" t="str">
        <f t="shared" si="23"/>
        <v/>
      </c>
      <c r="R148" s="178" t="str">
        <f>IF('Purchase Order'!C620="","",'Purchase Order'!D620)</f>
        <v/>
      </c>
      <c r="S148" s="178" t="str">
        <f>IF('Purchase Order'!C620=0,"",'Purchase Order'!C620)</f>
        <v/>
      </c>
      <c r="T148" s="12" t="str">
        <f>IF('Purchase Order'!C620=0,"",'Purchase Order'!M620)</f>
        <v/>
      </c>
      <c r="U148" s="12" t="str">
        <f>IF('Purchase Order'!C620=0,"",'Purchase Order'!N620)</f>
        <v/>
      </c>
      <c r="V148" s="13" t="str">
        <f>'Purchase Order'!P620</f>
        <v/>
      </c>
      <c r="W148" s="159" t="str">
        <f>IF(S148="","",'Purchase Order'!$B$2875)</f>
        <v/>
      </c>
      <c r="X148" s="178"/>
      <c r="Y148" s="178"/>
      <c r="Z148" s="8" t="str">
        <f>IF('Purchase Order'!C620="","",'Purchase Order'!$P$2)</f>
        <v/>
      </c>
      <c r="AA148" s="8" t="str">
        <f>IF(Z148="","",LOOKUP(Z148,'Purchase Order'!$S$3:$S$9,'Purchase Order'!$T$3:$T$9))</f>
        <v/>
      </c>
      <c r="AB148" s="178" t="str">
        <f>IF('Purchase Order'!C620=0,"",'Purchase Order'!A620)</f>
        <v/>
      </c>
    </row>
    <row r="149" spans="2:28" x14ac:dyDescent="0.25">
      <c r="B149" s="178" t="str">
        <f t="shared" si="16"/>
        <v/>
      </c>
      <c r="C149" s="11" t="str">
        <f>IF(O149="","",'Purchase Order'!$O$6)</f>
        <v/>
      </c>
      <c r="D149" s="209" t="str">
        <f>IF(M149="","",VLOOKUP(M149,'Vendor Update'!P:Q,2,FALSE))</f>
        <v/>
      </c>
      <c r="E149" s="11" t="str">
        <f t="shared" si="17"/>
        <v/>
      </c>
      <c r="F149" t="str">
        <f t="shared" si="18"/>
        <v/>
      </c>
      <c r="G149" t="str">
        <f t="shared" si="19"/>
        <v/>
      </c>
      <c r="H149" s="241" t="str">
        <f t="shared" si="20"/>
        <v/>
      </c>
      <c r="I149" t="str">
        <f t="shared" si="21"/>
        <v/>
      </c>
      <c r="J149" t="str">
        <f t="shared" si="22"/>
        <v/>
      </c>
      <c r="K149" s="158" t="str">
        <f>IF(T149="","",(T149+(T149*'Purchase Order'!$B$2875)))</f>
        <v/>
      </c>
      <c r="M149" s="178" t="str">
        <f>IF('Purchase Order'!C621="","",'Purchase Order'!$B$454)</f>
        <v/>
      </c>
      <c r="N149" s="14" t="str">
        <f>IF('Purchase Order'!C621="","",'Purchase Order'!$P$2)</f>
        <v/>
      </c>
      <c r="O149" s="11" t="str">
        <f>IF('Purchase Order'!C621="","",'Purchase Order'!$O$6)</f>
        <v/>
      </c>
      <c r="P149" s="178" t="str">
        <f>IF('Purchase Order'!C621="","",'Purchase Order'!$P$6)</f>
        <v/>
      </c>
      <c r="Q149" s="178" t="str">
        <f t="shared" si="23"/>
        <v/>
      </c>
      <c r="R149" s="178" t="str">
        <f>IF('Purchase Order'!C621="","",'Purchase Order'!D621)</f>
        <v/>
      </c>
      <c r="S149" s="178" t="str">
        <f>IF('Purchase Order'!C621=0,"",'Purchase Order'!C621)</f>
        <v/>
      </c>
      <c r="T149" s="12" t="str">
        <f>IF('Purchase Order'!C621=0,"",'Purchase Order'!M621)</f>
        <v/>
      </c>
      <c r="U149" s="12" t="str">
        <f>IF('Purchase Order'!C621=0,"",'Purchase Order'!N621)</f>
        <v/>
      </c>
      <c r="V149" s="13" t="str">
        <f>'Purchase Order'!P621</f>
        <v/>
      </c>
      <c r="W149" s="159" t="str">
        <f>IF(S149="","",'Purchase Order'!$B$2875)</f>
        <v/>
      </c>
      <c r="X149" s="178"/>
      <c r="Y149" s="178"/>
      <c r="Z149" s="8" t="str">
        <f>IF('Purchase Order'!C621="","",'Purchase Order'!$P$2)</f>
        <v/>
      </c>
      <c r="AA149" s="8" t="str">
        <f>IF(Z149="","",LOOKUP(Z149,'Purchase Order'!$S$3:$S$9,'Purchase Order'!$T$3:$T$9))</f>
        <v/>
      </c>
      <c r="AB149" s="178" t="str">
        <f>IF('Purchase Order'!C621=0,"",'Purchase Order'!A621)</f>
        <v/>
      </c>
    </row>
    <row r="150" spans="2:28" x14ac:dyDescent="0.25">
      <c r="B150" s="178" t="str">
        <f t="shared" si="16"/>
        <v/>
      </c>
      <c r="C150" s="11" t="str">
        <f>IF(O150="","",'Purchase Order'!$O$6)</f>
        <v/>
      </c>
      <c r="D150" s="209" t="str">
        <f>IF(M150="","",VLOOKUP(M150,'Vendor Update'!P:Q,2,FALSE))</f>
        <v/>
      </c>
      <c r="E150" s="11" t="str">
        <f t="shared" si="17"/>
        <v/>
      </c>
      <c r="F150" t="str">
        <f t="shared" si="18"/>
        <v/>
      </c>
      <c r="G150" t="str">
        <f t="shared" si="19"/>
        <v/>
      </c>
      <c r="H150" s="241" t="str">
        <f t="shared" si="20"/>
        <v/>
      </c>
      <c r="I150" t="str">
        <f t="shared" si="21"/>
        <v/>
      </c>
      <c r="J150" t="str">
        <f t="shared" si="22"/>
        <v/>
      </c>
      <c r="K150" s="158" t="str">
        <f>IF(T150="","",(T150+(T150*'Purchase Order'!$B$2875)))</f>
        <v/>
      </c>
      <c r="M150" s="178" t="str">
        <f>IF('Purchase Order'!C622="","",'Purchase Order'!$B$454)</f>
        <v/>
      </c>
      <c r="N150" s="14" t="str">
        <f>IF('Purchase Order'!C622="","",'Purchase Order'!$P$2)</f>
        <v/>
      </c>
      <c r="O150" s="11" t="str">
        <f>IF('Purchase Order'!C622="","",'Purchase Order'!$O$6)</f>
        <v/>
      </c>
      <c r="P150" s="178" t="str">
        <f>IF('Purchase Order'!C622="","",'Purchase Order'!$P$6)</f>
        <v/>
      </c>
      <c r="Q150" s="178" t="str">
        <f t="shared" si="23"/>
        <v/>
      </c>
      <c r="R150" s="178" t="str">
        <f>IF('Purchase Order'!C622="","",'Purchase Order'!D622)</f>
        <v/>
      </c>
      <c r="S150" s="178" t="str">
        <f>IF('Purchase Order'!C622=0,"",'Purchase Order'!C622)</f>
        <v/>
      </c>
      <c r="T150" s="12" t="str">
        <f>IF('Purchase Order'!C622=0,"",'Purchase Order'!M622)</f>
        <v/>
      </c>
      <c r="U150" s="12" t="str">
        <f>IF('Purchase Order'!C622=0,"",'Purchase Order'!N622)</f>
        <v/>
      </c>
      <c r="V150" s="13" t="str">
        <f>'Purchase Order'!P622</f>
        <v/>
      </c>
      <c r="W150" s="159" t="str">
        <f>IF(S150="","",'Purchase Order'!$B$2875)</f>
        <v/>
      </c>
      <c r="X150" s="178"/>
      <c r="Y150" s="178"/>
      <c r="Z150" s="8" t="str">
        <f>IF('Purchase Order'!C622="","",'Purchase Order'!$P$2)</f>
        <v/>
      </c>
      <c r="AA150" s="8" t="str">
        <f>IF(Z150="","",LOOKUP(Z150,'Purchase Order'!$S$3:$S$9,'Purchase Order'!$T$3:$T$9))</f>
        <v/>
      </c>
      <c r="AB150" s="178" t="str">
        <f>IF('Purchase Order'!C622=0,"",'Purchase Order'!A622)</f>
        <v/>
      </c>
    </row>
    <row r="151" spans="2:28" x14ac:dyDescent="0.25">
      <c r="B151" s="178" t="str">
        <f t="shared" si="16"/>
        <v/>
      </c>
      <c r="C151" s="11" t="str">
        <f>IF(O151="","",'Purchase Order'!$O$6)</f>
        <v/>
      </c>
      <c r="D151" s="209" t="str">
        <f>IF(M151="","",VLOOKUP(M151,'Vendor Update'!P:Q,2,FALSE))</f>
        <v/>
      </c>
      <c r="E151" s="11" t="str">
        <f t="shared" si="17"/>
        <v/>
      </c>
      <c r="F151" t="str">
        <f t="shared" si="18"/>
        <v/>
      </c>
      <c r="G151" t="str">
        <f t="shared" si="19"/>
        <v/>
      </c>
      <c r="H151" s="241" t="str">
        <f t="shared" si="20"/>
        <v/>
      </c>
      <c r="I151" t="str">
        <f t="shared" si="21"/>
        <v/>
      </c>
      <c r="J151" t="str">
        <f t="shared" si="22"/>
        <v/>
      </c>
      <c r="K151" s="158" t="str">
        <f>IF(T151="","",(T151+(T151*'Purchase Order'!$B$2875)))</f>
        <v/>
      </c>
      <c r="M151" s="178" t="str">
        <f>IF('Purchase Order'!C623="","",'Purchase Order'!$B$454)</f>
        <v/>
      </c>
      <c r="N151" s="14" t="str">
        <f>IF('Purchase Order'!C623="","",'Purchase Order'!$P$2)</f>
        <v/>
      </c>
      <c r="O151" s="11" t="str">
        <f>IF('Purchase Order'!C623="","",'Purchase Order'!$O$6)</f>
        <v/>
      </c>
      <c r="P151" s="178" t="str">
        <f>IF('Purchase Order'!C623="","",'Purchase Order'!$P$6)</f>
        <v/>
      </c>
      <c r="Q151" s="178" t="str">
        <f t="shared" si="23"/>
        <v/>
      </c>
      <c r="R151" s="178" t="str">
        <f>IF('Purchase Order'!C623="","",'Purchase Order'!D623)</f>
        <v/>
      </c>
      <c r="S151" s="178" t="str">
        <f>IF('Purchase Order'!C623=0,"",'Purchase Order'!C623)</f>
        <v/>
      </c>
      <c r="T151" s="12" t="str">
        <f>IF('Purchase Order'!C623=0,"",'Purchase Order'!M623)</f>
        <v/>
      </c>
      <c r="U151" s="12" t="str">
        <f>IF('Purchase Order'!C623=0,"",'Purchase Order'!N623)</f>
        <v/>
      </c>
      <c r="V151" s="13" t="str">
        <f>'Purchase Order'!P623</f>
        <v/>
      </c>
      <c r="W151" s="159" t="str">
        <f>IF(S151="","",'Purchase Order'!$B$2875)</f>
        <v/>
      </c>
      <c r="X151" s="178"/>
      <c r="Y151" s="178"/>
      <c r="Z151" s="8" t="str">
        <f>IF('Purchase Order'!C623="","",'Purchase Order'!$P$2)</f>
        <v/>
      </c>
      <c r="AA151" s="8" t="str">
        <f>IF(Z151="","",LOOKUP(Z151,'Purchase Order'!$S$3:$S$9,'Purchase Order'!$T$3:$T$9))</f>
        <v/>
      </c>
      <c r="AB151" s="178" t="str">
        <f>IF('Purchase Order'!C623=0,"",'Purchase Order'!A623)</f>
        <v/>
      </c>
    </row>
    <row r="152" spans="2:28" x14ac:dyDescent="0.25">
      <c r="B152" s="178" t="str">
        <f t="shared" si="16"/>
        <v/>
      </c>
      <c r="C152" s="11" t="str">
        <f>IF(O152="","",'Purchase Order'!$O$6)</f>
        <v/>
      </c>
      <c r="D152" s="209" t="str">
        <f>IF(M152="","",VLOOKUP(M152,'Vendor Update'!P:Q,2,FALSE))</f>
        <v/>
      </c>
      <c r="E152" s="11" t="str">
        <f t="shared" si="17"/>
        <v/>
      </c>
      <c r="F152" t="str">
        <f t="shared" si="18"/>
        <v/>
      </c>
      <c r="G152" t="str">
        <f t="shared" si="19"/>
        <v/>
      </c>
      <c r="H152" s="241" t="str">
        <f t="shared" si="20"/>
        <v/>
      </c>
      <c r="I152" t="str">
        <f t="shared" si="21"/>
        <v/>
      </c>
      <c r="J152" t="str">
        <f t="shared" si="22"/>
        <v/>
      </c>
      <c r="K152" s="158" t="str">
        <f>IF(T152="","",(T152+(T152*'Purchase Order'!$B$2875)))</f>
        <v/>
      </c>
      <c r="M152" s="178" t="str">
        <f>IF('Purchase Order'!C624="","",'Purchase Order'!$B$454)</f>
        <v/>
      </c>
      <c r="N152" s="14" t="str">
        <f>IF('Purchase Order'!C624="","",'Purchase Order'!$P$2)</f>
        <v/>
      </c>
      <c r="O152" s="11" t="str">
        <f>IF('Purchase Order'!C624="","",'Purchase Order'!$O$6)</f>
        <v/>
      </c>
      <c r="P152" s="178" t="str">
        <f>IF('Purchase Order'!C624="","",'Purchase Order'!$P$6)</f>
        <v/>
      </c>
      <c r="Q152" s="178" t="str">
        <f t="shared" si="23"/>
        <v/>
      </c>
      <c r="R152" s="178" t="str">
        <f>IF('Purchase Order'!C624="","",'Purchase Order'!D624)</f>
        <v/>
      </c>
      <c r="S152" s="178" t="str">
        <f>IF('Purchase Order'!C624=0,"",'Purchase Order'!C624)</f>
        <v/>
      </c>
      <c r="T152" s="12" t="str">
        <f>IF('Purchase Order'!C624=0,"",'Purchase Order'!M624)</f>
        <v/>
      </c>
      <c r="U152" s="12" t="str">
        <f>IF('Purchase Order'!C624=0,"",'Purchase Order'!N624)</f>
        <v/>
      </c>
      <c r="V152" s="13" t="str">
        <f>'Purchase Order'!P624</f>
        <v/>
      </c>
      <c r="W152" s="159" t="str">
        <f>IF(S152="","",'Purchase Order'!$B$2875)</f>
        <v/>
      </c>
      <c r="X152" s="178"/>
      <c r="Y152" s="178"/>
      <c r="Z152" s="8" t="str">
        <f>IF('Purchase Order'!C624="","",'Purchase Order'!$P$2)</f>
        <v/>
      </c>
      <c r="AA152" s="8" t="str">
        <f>IF(Z152="","",LOOKUP(Z152,'Purchase Order'!$S$3:$S$9,'Purchase Order'!$T$3:$T$9))</f>
        <v/>
      </c>
      <c r="AB152" s="178" t="str">
        <f>IF('Purchase Order'!C624=0,"",'Purchase Order'!A624)</f>
        <v/>
      </c>
    </row>
    <row r="153" spans="2:28" x14ac:dyDescent="0.25">
      <c r="B153" s="178" t="str">
        <f t="shared" si="16"/>
        <v/>
      </c>
      <c r="C153" s="11" t="str">
        <f>IF(O153="","",'Purchase Order'!$O$6)</f>
        <v/>
      </c>
      <c r="D153" s="209" t="str">
        <f>IF(M153="","",VLOOKUP(M153,'Vendor Update'!P:Q,2,FALSE))</f>
        <v/>
      </c>
      <c r="E153" s="11" t="str">
        <f t="shared" si="17"/>
        <v/>
      </c>
      <c r="F153" t="str">
        <f t="shared" si="18"/>
        <v/>
      </c>
      <c r="G153" t="str">
        <f t="shared" si="19"/>
        <v/>
      </c>
      <c r="H153" s="241" t="str">
        <f t="shared" si="20"/>
        <v/>
      </c>
      <c r="I153" t="str">
        <f t="shared" si="21"/>
        <v/>
      </c>
      <c r="J153" t="str">
        <f t="shared" si="22"/>
        <v/>
      </c>
      <c r="K153" s="158" t="str">
        <f>IF(T153="","",(T153+(T153*'Purchase Order'!$B$2875)))</f>
        <v/>
      </c>
      <c r="M153" s="178" t="str">
        <f>IF('Purchase Order'!C625="","",'Purchase Order'!$B$454)</f>
        <v/>
      </c>
      <c r="N153" s="14" t="str">
        <f>IF('Purchase Order'!C625="","",'Purchase Order'!$P$2)</f>
        <v/>
      </c>
      <c r="O153" s="11" t="str">
        <f>IF('Purchase Order'!C625="","",'Purchase Order'!$O$6)</f>
        <v/>
      </c>
      <c r="P153" s="178" t="str">
        <f>IF('Purchase Order'!C625="","",'Purchase Order'!$P$6)</f>
        <v/>
      </c>
      <c r="Q153" s="178" t="str">
        <f t="shared" si="23"/>
        <v/>
      </c>
      <c r="R153" s="178" t="str">
        <f>IF('Purchase Order'!C625="","",'Purchase Order'!D625)</f>
        <v/>
      </c>
      <c r="S153" s="178" t="str">
        <f>IF('Purchase Order'!C625=0,"",'Purchase Order'!C625)</f>
        <v/>
      </c>
      <c r="T153" s="12" t="str">
        <f>IF('Purchase Order'!C625=0,"",'Purchase Order'!M625)</f>
        <v/>
      </c>
      <c r="U153" s="12" t="str">
        <f>IF('Purchase Order'!C625=0,"",'Purchase Order'!N625)</f>
        <v/>
      </c>
      <c r="V153" s="13" t="str">
        <f>'Purchase Order'!P625</f>
        <v/>
      </c>
      <c r="W153" s="159" t="str">
        <f>IF(S153="","",'Purchase Order'!$B$2875)</f>
        <v/>
      </c>
      <c r="X153" s="178"/>
      <c r="Y153" s="178"/>
      <c r="Z153" s="8" t="str">
        <f>IF('Purchase Order'!C625="","",'Purchase Order'!$P$2)</f>
        <v/>
      </c>
      <c r="AA153" s="8" t="str">
        <f>IF(Z153="","",LOOKUP(Z153,'Purchase Order'!$S$3:$S$9,'Purchase Order'!$T$3:$T$9))</f>
        <v/>
      </c>
      <c r="AB153" s="178" t="str">
        <f>IF('Purchase Order'!C625=0,"",'Purchase Order'!A625)</f>
        <v/>
      </c>
    </row>
    <row r="154" spans="2:28" x14ac:dyDescent="0.25">
      <c r="B154" s="178" t="str">
        <f t="shared" si="16"/>
        <v/>
      </c>
      <c r="C154" s="11" t="str">
        <f>IF(O154="","",'Purchase Order'!$O$6)</f>
        <v/>
      </c>
      <c r="D154" s="209" t="str">
        <f>IF(M154="","",VLOOKUP(M154,'Vendor Update'!P:Q,2,FALSE))</f>
        <v/>
      </c>
      <c r="E154" s="11" t="str">
        <f t="shared" si="17"/>
        <v/>
      </c>
      <c r="F154" t="str">
        <f t="shared" si="18"/>
        <v/>
      </c>
      <c r="G154" t="str">
        <f t="shared" si="19"/>
        <v/>
      </c>
      <c r="H154" s="241" t="str">
        <f t="shared" si="20"/>
        <v/>
      </c>
      <c r="I154" t="str">
        <f t="shared" si="21"/>
        <v/>
      </c>
      <c r="J154" t="str">
        <f t="shared" si="22"/>
        <v/>
      </c>
      <c r="K154" s="158" t="str">
        <f>IF(T154="","",(T154+(T154*'Purchase Order'!$B$2875)))</f>
        <v/>
      </c>
      <c r="M154" s="178" t="str">
        <f>IF('Purchase Order'!C626="","",'Purchase Order'!$B$454)</f>
        <v/>
      </c>
      <c r="N154" s="14" t="str">
        <f>IF('Purchase Order'!C626="","",'Purchase Order'!$P$2)</f>
        <v/>
      </c>
      <c r="O154" s="11" t="str">
        <f>IF('Purchase Order'!C626="","",'Purchase Order'!$O$6)</f>
        <v/>
      </c>
      <c r="P154" s="178" t="str">
        <f>IF('Purchase Order'!C626="","",'Purchase Order'!$P$6)</f>
        <v/>
      </c>
      <c r="Q154" s="178" t="str">
        <f t="shared" si="23"/>
        <v/>
      </c>
      <c r="R154" s="178" t="str">
        <f>IF('Purchase Order'!C626="","",'Purchase Order'!D626)</f>
        <v/>
      </c>
      <c r="S154" s="178" t="str">
        <f>IF('Purchase Order'!C626=0,"",'Purchase Order'!C626)</f>
        <v/>
      </c>
      <c r="T154" s="12" t="str">
        <f>IF('Purchase Order'!C626=0,"",'Purchase Order'!M626)</f>
        <v/>
      </c>
      <c r="U154" s="12" t="str">
        <f>IF('Purchase Order'!C626=0,"",'Purchase Order'!N626)</f>
        <v/>
      </c>
      <c r="V154" s="13" t="str">
        <f>'Purchase Order'!P626</f>
        <v/>
      </c>
      <c r="W154" s="159" t="str">
        <f>IF(S154="","",'Purchase Order'!$B$2875)</f>
        <v/>
      </c>
      <c r="X154" s="178"/>
      <c r="Y154" s="178"/>
      <c r="Z154" s="8" t="str">
        <f>IF('Purchase Order'!C626="","",'Purchase Order'!$P$2)</f>
        <v/>
      </c>
      <c r="AA154" s="8" t="str">
        <f>IF(Z154="","",LOOKUP(Z154,'Purchase Order'!$S$3:$S$9,'Purchase Order'!$T$3:$T$9))</f>
        <v/>
      </c>
      <c r="AB154" s="178" t="str">
        <f>IF('Purchase Order'!C626=0,"",'Purchase Order'!A626)</f>
        <v/>
      </c>
    </row>
    <row r="155" spans="2:28" x14ac:dyDescent="0.25">
      <c r="B155" s="178" t="str">
        <f t="shared" si="16"/>
        <v/>
      </c>
      <c r="C155" s="11" t="str">
        <f>IF(O155="","",'Purchase Order'!$O$6)</f>
        <v/>
      </c>
      <c r="D155" s="209" t="str">
        <f>IF(M155="","",VLOOKUP(M155,'Vendor Update'!P:Q,2,FALSE))</f>
        <v/>
      </c>
      <c r="E155" s="11" t="str">
        <f t="shared" si="17"/>
        <v/>
      </c>
      <c r="F155" t="str">
        <f t="shared" si="18"/>
        <v/>
      </c>
      <c r="G155" t="str">
        <f t="shared" si="19"/>
        <v/>
      </c>
      <c r="H155" s="241" t="str">
        <f t="shared" si="20"/>
        <v/>
      </c>
      <c r="I155" t="str">
        <f t="shared" si="21"/>
        <v/>
      </c>
      <c r="J155" t="str">
        <f t="shared" si="22"/>
        <v/>
      </c>
      <c r="K155" s="158" t="str">
        <f>IF(T155="","",(T155+(T155*'Purchase Order'!$B$2875)))</f>
        <v/>
      </c>
      <c r="M155" s="178" t="str">
        <f>IF('Purchase Order'!C627="","",'Purchase Order'!$B$454)</f>
        <v/>
      </c>
      <c r="N155" s="14" t="str">
        <f>IF('Purchase Order'!C627="","",'Purchase Order'!$P$2)</f>
        <v/>
      </c>
      <c r="O155" s="11" t="str">
        <f>IF('Purchase Order'!C627="","",'Purchase Order'!$O$6)</f>
        <v/>
      </c>
      <c r="P155" s="178" t="str">
        <f>IF('Purchase Order'!C627="","",'Purchase Order'!$P$6)</f>
        <v/>
      </c>
      <c r="Q155" s="178" t="str">
        <f t="shared" si="23"/>
        <v/>
      </c>
      <c r="R155" s="178" t="str">
        <f>IF('Purchase Order'!C627="","",'Purchase Order'!D627)</f>
        <v/>
      </c>
      <c r="S155" s="178" t="str">
        <f>IF('Purchase Order'!C627=0,"",'Purchase Order'!C627)</f>
        <v/>
      </c>
      <c r="T155" s="12" t="str">
        <f>IF('Purchase Order'!C627=0,"",'Purchase Order'!M627)</f>
        <v/>
      </c>
      <c r="U155" s="12" t="str">
        <f>IF('Purchase Order'!C627=0,"",'Purchase Order'!N627)</f>
        <v/>
      </c>
      <c r="V155" s="13" t="str">
        <f>'Purchase Order'!P627</f>
        <v/>
      </c>
      <c r="W155" s="159" t="str">
        <f>IF(S155="","",'Purchase Order'!$B$2875)</f>
        <v/>
      </c>
      <c r="X155" s="178"/>
      <c r="Y155" s="178"/>
      <c r="Z155" s="8" t="str">
        <f>IF('Purchase Order'!C627="","",'Purchase Order'!$P$2)</f>
        <v/>
      </c>
      <c r="AA155" s="8" t="str">
        <f>IF(Z155="","",LOOKUP(Z155,'Purchase Order'!$S$3:$S$9,'Purchase Order'!$T$3:$T$9))</f>
        <v/>
      </c>
      <c r="AB155" s="178" t="str">
        <f>IF('Purchase Order'!C627=0,"",'Purchase Order'!A627)</f>
        <v/>
      </c>
    </row>
    <row r="156" spans="2:28" x14ac:dyDescent="0.25">
      <c r="B156" s="178" t="str">
        <f t="shared" si="16"/>
        <v/>
      </c>
      <c r="C156" s="11" t="str">
        <f>IF(O156="","",'Purchase Order'!$O$6)</f>
        <v/>
      </c>
      <c r="D156" s="209" t="str">
        <f>IF(M156="","",VLOOKUP(M156,'Vendor Update'!P:Q,2,FALSE))</f>
        <v/>
      </c>
      <c r="E156" s="11" t="str">
        <f t="shared" si="17"/>
        <v/>
      </c>
      <c r="F156" t="str">
        <f t="shared" si="18"/>
        <v/>
      </c>
      <c r="G156" t="str">
        <f t="shared" si="19"/>
        <v/>
      </c>
      <c r="H156" s="241" t="str">
        <f t="shared" si="20"/>
        <v/>
      </c>
      <c r="I156" t="str">
        <f t="shared" si="21"/>
        <v/>
      </c>
      <c r="J156" t="str">
        <f t="shared" si="22"/>
        <v/>
      </c>
      <c r="K156" s="158" t="str">
        <f>IF(T156="","",(T156+(T156*'Purchase Order'!$B$2875)))</f>
        <v/>
      </c>
      <c r="M156" s="178" t="str">
        <f>IF('Purchase Order'!C628="","",'Purchase Order'!$B$454)</f>
        <v/>
      </c>
      <c r="N156" s="14" t="str">
        <f>IF('Purchase Order'!C628="","",'Purchase Order'!$P$2)</f>
        <v/>
      </c>
      <c r="O156" s="11" t="str">
        <f>IF('Purchase Order'!C628="","",'Purchase Order'!$O$6)</f>
        <v/>
      </c>
      <c r="P156" s="178" t="str">
        <f>IF('Purchase Order'!C628="","",'Purchase Order'!$P$6)</f>
        <v/>
      </c>
      <c r="Q156" s="178" t="str">
        <f t="shared" si="23"/>
        <v/>
      </c>
      <c r="R156" s="178" t="str">
        <f>IF('Purchase Order'!C628="","",'Purchase Order'!D628)</f>
        <v/>
      </c>
      <c r="S156" s="178" t="str">
        <f>IF('Purchase Order'!C628=0,"",'Purchase Order'!C628)</f>
        <v/>
      </c>
      <c r="T156" s="12" t="str">
        <f>IF('Purchase Order'!C628=0,"",'Purchase Order'!M628)</f>
        <v/>
      </c>
      <c r="U156" s="12" t="str">
        <f>IF('Purchase Order'!C628=0,"",'Purchase Order'!N628)</f>
        <v/>
      </c>
      <c r="V156" s="13" t="str">
        <f>'Purchase Order'!P628</f>
        <v/>
      </c>
      <c r="W156" s="159" t="str">
        <f>IF(S156="","",'Purchase Order'!$B$2875)</f>
        <v/>
      </c>
      <c r="X156" s="178"/>
      <c r="Y156" s="178"/>
      <c r="Z156" s="8" t="str">
        <f>IF('Purchase Order'!C628="","",'Purchase Order'!$P$2)</f>
        <v/>
      </c>
      <c r="AA156" s="8" t="str">
        <f>IF(Z156="","",LOOKUP(Z156,'Purchase Order'!$S$3:$S$9,'Purchase Order'!$T$3:$T$9))</f>
        <v/>
      </c>
      <c r="AB156" s="178" t="str">
        <f>IF('Purchase Order'!C628=0,"",'Purchase Order'!A628)</f>
        <v/>
      </c>
    </row>
    <row r="157" spans="2:28" x14ac:dyDescent="0.25">
      <c r="B157" s="178" t="str">
        <f t="shared" si="16"/>
        <v/>
      </c>
      <c r="C157" s="11" t="str">
        <f>IF(O157="","",'Purchase Order'!$O$6)</f>
        <v/>
      </c>
      <c r="D157" s="209" t="str">
        <f>IF(M157="","",VLOOKUP(M157,'Vendor Update'!P:Q,2,FALSE))</f>
        <v/>
      </c>
      <c r="E157" s="11" t="str">
        <f t="shared" si="17"/>
        <v/>
      </c>
      <c r="F157" t="str">
        <f t="shared" si="18"/>
        <v/>
      </c>
      <c r="G157" t="str">
        <f t="shared" si="19"/>
        <v/>
      </c>
      <c r="H157" s="241" t="str">
        <f t="shared" si="20"/>
        <v/>
      </c>
      <c r="I157" t="str">
        <f t="shared" si="21"/>
        <v/>
      </c>
      <c r="J157" t="str">
        <f t="shared" si="22"/>
        <v/>
      </c>
      <c r="K157" s="158" t="str">
        <f>IF(T157="","",(T157+(T157*'Purchase Order'!$B$2875)))</f>
        <v/>
      </c>
      <c r="M157" s="178" t="str">
        <f>IF('Purchase Order'!C629="","",'Purchase Order'!$B$454)</f>
        <v/>
      </c>
      <c r="N157" s="14" t="str">
        <f>IF('Purchase Order'!C629="","",'Purchase Order'!$P$2)</f>
        <v/>
      </c>
      <c r="O157" s="11" t="str">
        <f>IF('Purchase Order'!C629="","",'Purchase Order'!$O$6)</f>
        <v/>
      </c>
      <c r="P157" s="178" t="str">
        <f>IF('Purchase Order'!C629="","",'Purchase Order'!$P$6)</f>
        <v/>
      </c>
      <c r="Q157" s="178" t="str">
        <f t="shared" si="23"/>
        <v/>
      </c>
      <c r="R157" s="178" t="str">
        <f>IF('Purchase Order'!C629="","",'Purchase Order'!D629)</f>
        <v/>
      </c>
      <c r="S157" s="178" t="str">
        <f>IF('Purchase Order'!C629=0,"",'Purchase Order'!C629)</f>
        <v/>
      </c>
      <c r="T157" s="12" t="str">
        <f>IF('Purchase Order'!C629=0,"",'Purchase Order'!M629)</f>
        <v/>
      </c>
      <c r="U157" s="12" t="str">
        <f>IF('Purchase Order'!C629=0,"",'Purchase Order'!N629)</f>
        <v/>
      </c>
      <c r="V157" s="13" t="str">
        <f>'Purchase Order'!P629</f>
        <v/>
      </c>
      <c r="W157" s="159" t="str">
        <f>IF(S157="","",'Purchase Order'!$B$2875)</f>
        <v/>
      </c>
      <c r="X157" s="178"/>
      <c r="Y157" s="178"/>
      <c r="Z157" s="8" t="str">
        <f>IF('Purchase Order'!C629="","",'Purchase Order'!$P$2)</f>
        <v/>
      </c>
      <c r="AA157" s="8" t="str">
        <f>IF(Z157="","",LOOKUP(Z157,'Purchase Order'!$S$3:$S$9,'Purchase Order'!$T$3:$T$9))</f>
        <v/>
      </c>
      <c r="AB157" s="178" t="str">
        <f>IF('Purchase Order'!C629=0,"",'Purchase Order'!A629)</f>
        <v/>
      </c>
    </row>
    <row r="158" spans="2:28" x14ac:dyDescent="0.25">
      <c r="B158" s="178" t="str">
        <f t="shared" si="16"/>
        <v/>
      </c>
      <c r="C158" s="11" t="str">
        <f>IF(O158="","",'Purchase Order'!$O$6)</f>
        <v/>
      </c>
      <c r="D158" s="209" t="str">
        <f>IF(M158="","",VLOOKUP(M158,'Vendor Update'!P:Q,2,FALSE))</f>
        <v/>
      </c>
      <c r="E158" s="11" t="str">
        <f t="shared" si="17"/>
        <v/>
      </c>
      <c r="F158" t="str">
        <f t="shared" si="18"/>
        <v/>
      </c>
      <c r="G158" t="str">
        <f t="shared" si="19"/>
        <v/>
      </c>
      <c r="H158" s="241" t="str">
        <f t="shared" si="20"/>
        <v/>
      </c>
      <c r="I158" t="str">
        <f t="shared" si="21"/>
        <v/>
      </c>
      <c r="J158" t="str">
        <f t="shared" si="22"/>
        <v/>
      </c>
      <c r="K158" s="158" t="str">
        <f>IF(T158="","",(T158+(T158*'Purchase Order'!$B$2875)))</f>
        <v/>
      </c>
      <c r="M158" s="178" t="str">
        <f>IF('Purchase Order'!C630="","",'Purchase Order'!$B$454)</f>
        <v/>
      </c>
      <c r="N158" s="14" t="str">
        <f>IF('Purchase Order'!C630="","",'Purchase Order'!$P$2)</f>
        <v/>
      </c>
      <c r="O158" s="11" t="str">
        <f>IF('Purchase Order'!C630="","",'Purchase Order'!$O$6)</f>
        <v/>
      </c>
      <c r="P158" s="178" t="str">
        <f>IF('Purchase Order'!C630="","",'Purchase Order'!$P$6)</f>
        <v/>
      </c>
      <c r="Q158" s="178" t="str">
        <f t="shared" si="23"/>
        <v/>
      </c>
      <c r="R158" s="178" t="str">
        <f>IF('Purchase Order'!C630="","",'Purchase Order'!D630)</f>
        <v/>
      </c>
      <c r="S158" s="178" t="str">
        <f>IF('Purchase Order'!C630=0,"",'Purchase Order'!C630)</f>
        <v/>
      </c>
      <c r="T158" s="12" t="str">
        <f>IF('Purchase Order'!C630=0,"",'Purchase Order'!M630)</f>
        <v/>
      </c>
      <c r="U158" s="12" t="str">
        <f>IF('Purchase Order'!C630=0,"",'Purchase Order'!N630)</f>
        <v/>
      </c>
      <c r="V158" s="13" t="str">
        <f>'Purchase Order'!P630</f>
        <v/>
      </c>
      <c r="W158" s="159" t="str">
        <f>IF(S158="","",'Purchase Order'!$B$2875)</f>
        <v/>
      </c>
      <c r="X158" s="178"/>
      <c r="Y158" s="178"/>
      <c r="Z158" s="8" t="str">
        <f>IF('Purchase Order'!C630="","",'Purchase Order'!$P$2)</f>
        <v/>
      </c>
      <c r="AA158" s="8" t="str">
        <f>IF(Z158="","",LOOKUP(Z158,'Purchase Order'!$S$3:$S$9,'Purchase Order'!$T$3:$T$9))</f>
        <v/>
      </c>
      <c r="AB158" s="178" t="str">
        <f>IF('Purchase Order'!C630=0,"",'Purchase Order'!A630)</f>
        <v/>
      </c>
    </row>
    <row r="159" spans="2:28" x14ac:dyDescent="0.25">
      <c r="B159" s="178" t="str">
        <f t="shared" si="16"/>
        <v/>
      </c>
      <c r="C159" s="11" t="str">
        <f>IF(O159="","",'Purchase Order'!$O$6)</f>
        <v/>
      </c>
      <c r="D159" s="209" t="str">
        <f>IF(M159="","",VLOOKUP(M159,'Vendor Update'!P:Q,2,FALSE))</f>
        <v/>
      </c>
      <c r="E159" s="11" t="str">
        <f t="shared" si="17"/>
        <v/>
      </c>
      <c r="F159" t="str">
        <f t="shared" si="18"/>
        <v/>
      </c>
      <c r="G159" t="str">
        <f t="shared" si="19"/>
        <v/>
      </c>
      <c r="H159" s="241" t="str">
        <f t="shared" si="20"/>
        <v/>
      </c>
      <c r="I159" t="str">
        <f t="shared" si="21"/>
        <v/>
      </c>
      <c r="J159" t="str">
        <f t="shared" si="22"/>
        <v/>
      </c>
      <c r="K159" s="158" t="str">
        <f>IF(T159="","",(T159+(T159*'Purchase Order'!$B$2875)))</f>
        <v/>
      </c>
      <c r="M159" s="178" t="str">
        <f>IF('Purchase Order'!C631="","",'Purchase Order'!$B$454)</f>
        <v/>
      </c>
      <c r="N159" s="14" t="str">
        <f>IF('Purchase Order'!C631="","",'Purchase Order'!$P$2)</f>
        <v/>
      </c>
      <c r="O159" s="11" t="str">
        <f>IF('Purchase Order'!C631="","",'Purchase Order'!$O$6)</f>
        <v/>
      </c>
      <c r="P159" s="178" t="str">
        <f>IF('Purchase Order'!C631="","",'Purchase Order'!$P$6)</f>
        <v/>
      </c>
      <c r="Q159" s="178" t="str">
        <f t="shared" si="23"/>
        <v/>
      </c>
      <c r="R159" s="178" t="str">
        <f>IF('Purchase Order'!C631="","",'Purchase Order'!D631)</f>
        <v/>
      </c>
      <c r="S159" s="178" t="str">
        <f>IF('Purchase Order'!C631=0,"",'Purchase Order'!C631)</f>
        <v/>
      </c>
      <c r="T159" s="12" t="str">
        <f>IF('Purchase Order'!C631=0,"",'Purchase Order'!M631)</f>
        <v/>
      </c>
      <c r="U159" s="12" t="str">
        <f>IF('Purchase Order'!C631=0,"",'Purchase Order'!N631)</f>
        <v/>
      </c>
      <c r="V159" s="13" t="str">
        <f>'Purchase Order'!P631</f>
        <v/>
      </c>
      <c r="W159" s="159" t="str">
        <f>IF(S159="","",'Purchase Order'!$B$2875)</f>
        <v/>
      </c>
      <c r="X159" s="178"/>
      <c r="Y159" s="178"/>
      <c r="Z159" s="8" t="str">
        <f>IF('Purchase Order'!C631="","",'Purchase Order'!$P$2)</f>
        <v/>
      </c>
      <c r="AA159" s="8" t="str">
        <f>IF(Z159="","",LOOKUP(Z159,'Purchase Order'!$S$3:$S$9,'Purchase Order'!$T$3:$T$9))</f>
        <v/>
      </c>
      <c r="AB159" s="178" t="str">
        <f>IF('Purchase Order'!C631=0,"",'Purchase Order'!A631)</f>
        <v/>
      </c>
    </row>
    <row r="160" spans="2:28" x14ac:dyDescent="0.25">
      <c r="B160" s="178" t="str">
        <f t="shared" si="16"/>
        <v/>
      </c>
      <c r="C160" s="11" t="str">
        <f>IF(O160="","",'Purchase Order'!$O$6)</f>
        <v/>
      </c>
      <c r="D160" s="209" t="str">
        <f>IF(M160="","",VLOOKUP(M160,'Vendor Update'!P:Q,2,FALSE))</f>
        <v/>
      </c>
      <c r="E160" s="11" t="str">
        <f t="shared" si="17"/>
        <v/>
      </c>
      <c r="F160" t="str">
        <f t="shared" si="18"/>
        <v/>
      </c>
      <c r="G160" t="str">
        <f t="shared" si="19"/>
        <v/>
      </c>
      <c r="H160" s="241" t="str">
        <f t="shared" si="20"/>
        <v/>
      </c>
      <c r="I160" t="str">
        <f t="shared" si="21"/>
        <v/>
      </c>
      <c r="J160" t="str">
        <f t="shared" si="22"/>
        <v/>
      </c>
      <c r="K160" s="158" t="str">
        <f>IF(T160="","",(T160+(T160*'Purchase Order'!$B$2875)))</f>
        <v/>
      </c>
      <c r="M160" s="178" t="str">
        <f>IF('Purchase Order'!C632="","",'Purchase Order'!$B$454)</f>
        <v/>
      </c>
      <c r="N160" s="14" t="str">
        <f>IF('Purchase Order'!C632="","",'Purchase Order'!$P$2)</f>
        <v/>
      </c>
      <c r="O160" s="11" t="str">
        <f>IF('Purchase Order'!C632="","",'Purchase Order'!$O$6)</f>
        <v/>
      </c>
      <c r="P160" s="178" t="str">
        <f>IF('Purchase Order'!C632="","",'Purchase Order'!$P$6)</f>
        <v/>
      </c>
      <c r="Q160" s="178" t="str">
        <f t="shared" si="23"/>
        <v/>
      </c>
      <c r="R160" s="178" t="str">
        <f>IF('Purchase Order'!C632="","",'Purchase Order'!D632)</f>
        <v/>
      </c>
      <c r="S160" s="178" t="str">
        <f>IF('Purchase Order'!C632=0,"",'Purchase Order'!C632)</f>
        <v/>
      </c>
      <c r="T160" s="12" t="str">
        <f>IF('Purchase Order'!C632=0,"",'Purchase Order'!M632)</f>
        <v/>
      </c>
      <c r="U160" s="12" t="str">
        <f>IF('Purchase Order'!C632=0,"",'Purchase Order'!N632)</f>
        <v/>
      </c>
      <c r="V160" s="13" t="str">
        <f>'Purchase Order'!P632</f>
        <v/>
      </c>
      <c r="W160" s="159" t="str">
        <f>IF(S160="","",'Purchase Order'!$B$2875)</f>
        <v/>
      </c>
      <c r="X160" s="178"/>
      <c r="Y160" s="178"/>
      <c r="Z160" s="8" t="str">
        <f>IF('Purchase Order'!C632="","",'Purchase Order'!$P$2)</f>
        <v/>
      </c>
      <c r="AA160" s="8" t="str">
        <f>IF(Z160="","",LOOKUP(Z160,'Purchase Order'!$S$3:$S$9,'Purchase Order'!$T$3:$T$9))</f>
        <v/>
      </c>
      <c r="AB160" s="178" t="str">
        <f>IF('Purchase Order'!C632=0,"",'Purchase Order'!A632)</f>
        <v/>
      </c>
    </row>
    <row r="161" spans="2:28" x14ac:dyDescent="0.25">
      <c r="B161" s="178" t="str">
        <f t="shared" si="16"/>
        <v/>
      </c>
      <c r="C161" s="11" t="str">
        <f>IF(O161="","",'Purchase Order'!$O$6)</f>
        <v/>
      </c>
      <c r="D161" s="209" t="str">
        <f>IF(M161="","",VLOOKUP(M161,'Vendor Update'!P:Q,2,FALSE))</f>
        <v/>
      </c>
      <c r="E161" s="11" t="str">
        <f t="shared" si="17"/>
        <v/>
      </c>
      <c r="F161" t="str">
        <f t="shared" si="18"/>
        <v/>
      </c>
      <c r="G161" t="str">
        <f t="shared" si="19"/>
        <v/>
      </c>
      <c r="H161" s="241" t="str">
        <f t="shared" si="20"/>
        <v/>
      </c>
      <c r="I161" t="str">
        <f t="shared" si="21"/>
        <v/>
      </c>
      <c r="J161" t="str">
        <f t="shared" si="22"/>
        <v/>
      </c>
      <c r="K161" s="158" t="str">
        <f>IF(T161="","",(T161+(T161*'Purchase Order'!$B$2875)))</f>
        <v/>
      </c>
      <c r="M161" s="178" t="str">
        <f>IF('Purchase Order'!C633="","",'Purchase Order'!$B$454)</f>
        <v/>
      </c>
      <c r="N161" s="14" t="str">
        <f>IF('Purchase Order'!C633="","",'Purchase Order'!$P$2)</f>
        <v/>
      </c>
      <c r="O161" s="11" t="str">
        <f>IF('Purchase Order'!C633="","",'Purchase Order'!$O$6)</f>
        <v/>
      </c>
      <c r="P161" s="178" t="str">
        <f>IF('Purchase Order'!C633="","",'Purchase Order'!$P$6)</f>
        <v/>
      </c>
      <c r="Q161" s="178" t="str">
        <f t="shared" si="23"/>
        <v/>
      </c>
      <c r="R161" s="178" t="str">
        <f>IF('Purchase Order'!C633="","",'Purchase Order'!D633)</f>
        <v/>
      </c>
      <c r="S161" s="178" t="str">
        <f>IF('Purchase Order'!C633=0,"",'Purchase Order'!C633)</f>
        <v/>
      </c>
      <c r="T161" s="12" t="str">
        <f>IF('Purchase Order'!C633=0,"",'Purchase Order'!M633)</f>
        <v/>
      </c>
      <c r="U161" s="12" t="str">
        <f>IF('Purchase Order'!C633=0,"",'Purchase Order'!N633)</f>
        <v/>
      </c>
      <c r="V161" s="13" t="str">
        <f>'Purchase Order'!P633</f>
        <v/>
      </c>
      <c r="W161" s="159" t="str">
        <f>IF(S161="","",'Purchase Order'!$B$2875)</f>
        <v/>
      </c>
      <c r="X161" s="178"/>
      <c r="Y161" s="178"/>
      <c r="Z161" s="8" t="str">
        <f>IF('Purchase Order'!C633="","",'Purchase Order'!$P$2)</f>
        <v/>
      </c>
      <c r="AA161" s="8" t="str">
        <f>IF(Z161="","",LOOKUP(Z161,'Purchase Order'!$S$3:$S$9,'Purchase Order'!$T$3:$T$9))</f>
        <v/>
      </c>
      <c r="AB161" s="178" t="str">
        <f>IF('Purchase Order'!C633=0,"",'Purchase Order'!A633)</f>
        <v/>
      </c>
    </row>
    <row r="162" spans="2:28" x14ac:dyDescent="0.25">
      <c r="B162" s="178" t="str">
        <f t="shared" si="16"/>
        <v/>
      </c>
      <c r="C162" s="11" t="str">
        <f>IF(O162="","",'Purchase Order'!$O$6)</f>
        <v/>
      </c>
      <c r="D162" s="209" t="str">
        <f>IF(M162="","",VLOOKUP(M162,'Vendor Update'!P:Q,2,FALSE))</f>
        <v/>
      </c>
      <c r="E162" s="11" t="str">
        <f t="shared" si="17"/>
        <v/>
      </c>
      <c r="F162" t="str">
        <f t="shared" si="18"/>
        <v/>
      </c>
      <c r="G162" t="str">
        <f t="shared" si="19"/>
        <v/>
      </c>
      <c r="H162" s="241" t="str">
        <f t="shared" si="20"/>
        <v/>
      </c>
      <c r="I162" t="str">
        <f t="shared" si="21"/>
        <v/>
      </c>
      <c r="J162" t="str">
        <f t="shared" si="22"/>
        <v/>
      </c>
      <c r="K162" s="158" t="str">
        <f>IF(T162="","",(T162+(T162*'Purchase Order'!$B$2875)))</f>
        <v/>
      </c>
      <c r="M162" s="178" t="str">
        <f>IF('Purchase Order'!C634="","",'Purchase Order'!$B$454)</f>
        <v/>
      </c>
      <c r="N162" s="14" t="str">
        <f>IF('Purchase Order'!C634="","",'Purchase Order'!$P$2)</f>
        <v/>
      </c>
      <c r="O162" s="11" t="str">
        <f>IF('Purchase Order'!C634="","",'Purchase Order'!$O$6)</f>
        <v/>
      </c>
      <c r="P162" s="178" t="str">
        <f>IF('Purchase Order'!C634="","",'Purchase Order'!$P$6)</f>
        <v/>
      </c>
      <c r="Q162" s="178" t="str">
        <f t="shared" si="23"/>
        <v/>
      </c>
      <c r="R162" s="178" t="str">
        <f>IF('Purchase Order'!C634="","",'Purchase Order'!D634)</f>
        <v/>
      </c>
      <c r="S162" s="178" t="str">
        <f>IF('Purchase Order'!C634=0,"",'Purchase Order'!C634)</f>
        <v/>
      </c>
      <c r="T162" s="12" t="str">
        <f>IF('Purchase Order'!C634=0,"",'Purchase Order'!M634)</f>
        <v/>
      </c>
      <c r="U162" s="12" t="str">
        <f>IF('Purchase Order'!C634=0,"",'Purchase Order'!N634)</f>
        <v/>
      </c>
      <c r="V162" s="13" t="str">
        <f>'Purchase Order'!P634</f>
        <v/>
      </c>
      <c r="W162" s="159" t="str">
        <f>IF(S162="","",'Purchase Order'!$B$2875)</f>
        <v/>
      </c>
      <c r="X162" s="178"/>
      <c r="Y162" s="178"/>
      <c r="Z162" s="8" t="str">
        <f>IF('Purchase Order'!C634="","",'Purchase Order'!$P$2)</f>
        <v/>
      </c>
      <c r="AA162" s="8" t="str">
        <f>IF(Z162="","",LOOKUP(Z162,'Purchase Order'!$S$3:$S$9,'Purchase Order'!$T$3:$T$9))</f>
        <v/>
      </c>
      <c r="AB162" s="178" t="str">
        <f>IF('Purchase Order'!C634=0,"",'Purchase Order'!A634)</f>
        <v/>
      </c>
    </row>
    <row r="163" spans="2:28" x14ac:dyDescent="0.25">
      <c r="B163" s="178" t="str">
        <f t="shared" si="16"/>
        <v/>
      </c>
      <c r="C163" s="11" t="str">
        <f>IF(O163="","",'Purchase Order'!$O$6)</f>
        <v/>
      </c>
      <c r="D163" s="209" t="str">
        <f>IF(M163="","",VLOOKUP(M163,'Vendor Update'!P:Q,2,FALSE))</f>
        <v/>
      </c>
      <c r="E163" s="11" t="str">
        <f t="shared" si="17"/>
        <v/>
      </c>
      <c r="F163" t="str">
        <f t="shared" si="18"/>
        <v/>
      </c>
      <c r="G163" t="str">
        <f t="shared" si="19"/>
        <v/>
      </c>
      <c r="H163" s="241" t="str">
        <f t="shared" si="20"/>
        <v/>
      </c>
      <c r="I163" t="str">
        <f t="shared" si="21"/>
        <v/>
      </c>
      <c r="J163" t="str">
        <f t="shared" si="22"/>
        <v/>
      </c>
      <c r="K163" s="158" t="str">
        <f>IF(T163="","",(T163+(T163*'Purchase Order'!$B$2875)))</f>
        <v/>
      </c>
      <c r="M163" s="178" t="str">
        <f>IF('Purchase Order'!C635="","",'Purchase Order'!$B$454)</f>
        <v/>
      </c>
      <c r="N163" s="14" t="str">
        <f>IF('Purchase Order'!C635="","",'Purchase Order'!$P$2)</f>
        <v/>
      </c>
      <c r="O163" s="11" t="str">
        <f>IF('Purchase Order'!C635="","",'Purchase Order'!$O$6)</f>
        <v/>
      </c>
      <c r="P163" s="178" t="str">
        <f>IF('Purchase Order'!C635="","",'Purchase Order'!$P$6)</f>
        <v/>
      </c>
      <c r="Q163" s="178" t="str">
        <f t="shared" si="23"/>
        <v/>
      </c>
      <c r="R163" s="178" t="str">
        <f>IF('Purchase Order'!C635="","",'Purchase Order'!D635)</f>
        <v/>
      </c>
      <c r="S163" s="178" t="str">
        <f>IF('Purchase Order'!C635=0,"",'Purchase Order'!C635)</f>
        <v/>
      </c>
      <c r="T163" s="12" t="str">
        <f>IF('Purchase Order'!C635=0,"",'Purchase Order'!M635)</f>
        <v/>
      </c>
      <c r="U163" s="12" t="str">
        <f>IF('Purchase Order'!C635=0,"",'Purchase Order'!N635)</f>
        <v/>
      </c>
      <c r="V163" s="13" t="str">
        <f>'Purchase Order'!P635</f>
        <v/>
      </c>
      <c r="W163" s="159" t="str">
        <f>IF(S163="","",'Purchase Order'!$B$2875)</f>
        <v/>
      </c>
      <c r="X163" s="178"/>
      <c r="Y163" s="178"/>
      <c r="Z163" s="8" t="str">
        <f>IF('Purchase Order'!C635="","",'Purchase Order'!$P$2)</f>
        <v/>
      </c>
      <c r="AA163" s="8" t="str">
        <f>IF(Z163="","",LOOKUP(Z163,'Purchase Order'!$S$3:$S$9,'Purchase Order'!$T$3:$T$9))</f>
        <v/>
      </c>
      <c r="AB163" s="178" t="str">
        <f>IF('Purchase Order'!C635=0,"",'Purchase Order'!A635)</f>
        <v/>
      </c>
    </row>
    <row r="164" spans="2:28" x14ac:dyDescent="0.25">
      <c r="B164" s="178" t="str">
        <f t="shared" si="16"/>
        <v/>
      </c>
      <c r="C164" s="11" t="str">
        <f>IF(O164="","",'Purchase Order'!$O$6)</f>
        <v/>
      </c>
      <c r="D164" s="209" t="str">
        <f>IF(M164="","",VLOOKUP(M164,'Vendor Update'!P:Q,2,FALSE))</f>
        <v/>
      </c>
      <c r="E164" s="11" t="str">
        <f t="shared" si="17"/>
        <v/>
      </c>
      <c r="F164" t="str">
        <f t="shared" si="18"/>
        <v/>
      </c>
      <c r="G164" t="str">
        <f t="shared" si="19"/>
        <v/>
      </c>
      <c r="H164" s="241" t="str">
        <f t="shared" si="20"/>
        <v/>
      </c>
      <c r="I164" t="str">
        <f t="shared" si="21"/>
        <v/>
      </c>
      <c r="J164" t="str">
        <f t="shared" si="22"/>
        <v/>
      </c>
      <c r="K164" s="158" t="str">
        <f>IF(T164="","",(T164+(T164*'Purchase Order'!$B$2875)))</f>
        <v/>
      </c>
      <c r="M164" s="178" t="str">
        <f>IF('Purchase Order'!C636="","",'Purchase Order'!$B$454)</f>
        <v/>
      </c>
      <c r="N164" s="14" t="str">
        <f>IF('Purchase Order'!C636="","",'Purchase Order'!$P$2)</f>
        <v/>
      </c>
      <c r="O164" s="11" t="str">
        <f>IF('Purchase Order'!C636="","",'Purchase Order'!$O$6)</f>
        <v/>
      </c>
      <c r="P164" s="178" t="str">
        <f>IF('Purchase Order'!C636="","",'Purchase Order'!$P$6)</f>
        <v/>
      </c>
      <c r="Q164" s="178" t="str">
        <f t="shared" si="23"/>
        <v/>
      </c>
      <c r="R164" s="178" t="str">
        <f>IF('Purchase Order'!C636="","",'Purchase Order'!D636)</f>
        <v/>
      </c>
      <c r="S164" s="178" t="str">
        <f>IF('Purchase Order'!C636=0,"",'Purchase Order'!C636)</f>
        <v/>
      </c>
      <c r="T164" s="12" t="str">
        <f>IF('Purchase Order'!C636=0,"",'Purchase Order'!M636)</f>
        <v/>
      </c>
      <c r="U164" s="12" t="str">
        <f>IF('Purchase Order'!C636=0,"",'Purchase Order'!N636)</f>
        <v/>
      </c>
      <c r="V164" s="13" t="str">
        <f>'Purchase Order'!P636</f>
        <v/>
      </c>
      <c r="W164" s="159" t="str">
        <f>IF(S164="","",'Purchase Order'!$B$2875)</f>
        <v/>
      </c>
      <c r="X164" s="178"/>
      <c r="Y164" s="178"/>
      <c r="Z164" s="8" t="str">
        <f>IF('Purchase Order'!C636="","",'Purchase Order'!$P$2)</f>
        <v/>
      </c>
      <c r="AA164" s="8" t="str">
        <f>IF(Z164="","",LOOKUP(Z164,'Purchase Order'!$S$3:$S$9,'Purchase Order'!$T$3:$T$9))</f>
        <v/>
      </c>
      <c r="AB164" s="178" t="str">
        <f>IF('Purchase Order'!C636=0,"",'Purchase Order'!A636)</f>
        <v/>
      </c>
    </row>
    <row r="165" spans="2:28" x14ac:dyDescent="0.25">
      <c r="B165" s="178" t="str">
        <f t="shared" si="16"/>
        <v/>
      </c>
      <c r="C165" s="11" t="str">
        <f>IF(O165="","",'Purchase Order'!$O$6)</f>
        <v/>
      </c>
      <c r="D165" s="209" t="str">
        <f>IF(M165="","",VLOOKUP(M165,'Vendor Update'!P:Q,2,FALSE))</f>
        <v/>
      </c>
      <c r="E165" s="11" t="str">
        <f t="shared" si="17"/>
        <v/>
      </c>
      <c r="F165" t="str">
        <f t="shared" si="18"/>
        <v/>
      </c>
      <c r="G165" t="str">
        <f t="shared" si="19"/>
        <v/>
      </c>
      <c r="H165" s="241" t="str">
        <f t="shared" si="20"/>
        <v/>
      </c>
      <c r="I165" t="str">
        <f t="shared" si="21"/>
        <v/>
      </c>
      <c r="J165" t="str">
        <f t="shared" si="22"/>
        <v/>
      </c>
      <c r="K165" s="158" t="str">
        <f>IF(T165="","",(T165+(T165*'Purchase Order'!$B$2875)))</f>
        <v/>
      </c>
      <c r="M165" s="178" t="str">
        <f>IF('Purchase Order'!C637="","",'Purchase Order'!$B$454)</f>
        <v/>
      </c>
      <c r="N165" s="14" t="str">
        <f>IF('Purchase Order'!C637="","",'Purchase Order'!$P$2)</f>
        <v/>
      </c>
      <c r="O165" s="11" t="str">
        <f>IF('Purchase Order'!C637="","",'Purchase Order'!$O$6)</f>
        <v/>
      </c>
      <c r="P165" s="178" t="str">
        <f>IF('Purchase Order'!C637="","",'Purchase Order'!$P$6)</f>
        <v/>
      </c>
      <c r="Q165" s="178" t="str">
        <f t="shared" si="23"/>
        <v/>
      </c>
      <c r="R165" s="178" t="str">
        <f>IF('Purchase Order'!C637="","",'Purchase Order'!D637)</f>
        <v/>
      </c>
      <c r="S165" s="178" t="str">
        <f>IF('Purchase Order'!C637=0,"",'Purchase Order'!C637)</f>
        <v/>
      </c>
      <c r="T165" s="12" t="str">
        <f>IF('Purchase Order'!C637=0,"",'Purchase Order'!M637)</f>
        <v/>
      </c>
      <c r="U165" s="12" t="str">
        <f>IF('Purchase Order'!C637=0,"",'Purchase Order'!N637)</f>
        <v/>
      </c>
      <c r="V165" s="13" t="str">
        <f>'Purchase Order'!P637</f>
        <v/>
      </c>
      <c r="W165" s="159" t="str">
        <f>IF(S165="","",'Purchase Order'!$B$2875)</f>
        <v/>
      </c>
      <c r="X165" s="178"/>
      <c r="Y165" s="178"/>
      <c r="Z165" s="8" t="str">
        <f>IF('Purchase Order'!C637="","",'Purchase Order'!$P$2)</f>
        <v/>
      </c>
      <c r="AA165" s="8" t="str">
        <f>IF(Z165="","",LOOKUP(Z165,'Purchase Order'!$S$3:$S$9,'Purchase Order'!$T$3:$T$9))</f>
        <v/>
      </c>
      <c r="AB165" s="178" t="str">
        <f>IF('Purchase Order'!C637=0,"",'Purchase Order'!A637)</f>
        <v/>
      </c>
    </row>
    <row r="166" spans="2:28" x14ac:dyDescent="0.25">
      <c r="B166" s="178" t="str">
        <f t="shared" si="16"/>
        <v/>
      </c>
      <c r="C166" s="11" t="str">
        <f>IF(O166="","",'Purchase Order'!$O$6)</f>
        <v/>
      </c>
      <c r="D166" s="209" t="str">
        <f>IF(M166="","",VLOOKUP(M166,'Vendor Update'!P:Q,2,FALSE))</f>
        <v/>
      </c>
      <c r="E166" s="11" t="str">
        <f t="shared" si="17"/>
        <v/>
      </c>
      <c r="F166" t="str">
        <f t="shared" si="18"/>
        <v/>
      </c>
      <c r="G166" t="str">
        <f t="shared" si="19"/>
        <v/>
      </c>
      <c r="H166" s="241" t="str">
        <f t="shared" si="20"/>
        <v/>
      </c>
      <c r="I166" t="str">
        <f t="shared" si="21"/>
        <v/>
      </c>
      <c r="J166" t="str">
        <f t="shared" si="22"/>
        <v/>
      </c>
      <c r="K166" s="158" t="str">
        <f>IF(T166="","",(T166+(T166*'Purchase Order'!$B$2875)))</f>
        <v/>
      </c>
      <c r="M166" s="178" t="str">
        <f>IF('Purchase Order'!C638="","",'Purchase Order'!$B$454)</f>
        <v/>
      </c>
      <c r="N166" s="14" t="str">
        <f>IF('Purchase Order'!C638="","",'Purchase Order'!$P$2)</f>
        <v/>
      </c>
      <c r="O166" s="11" t="str">
        <f>IF('Purchase Order'!C638="","",'Purchase Order'!$O$6)</f>
        <v/>
      </c>
      <c r="P166" s="178" t="str">
        <f>IF('Purchase Order'!C638="","",'Purchase Order'!$P$6)</f>
        <v/>
      </c>
      <c r="Q166" s="178" t="str">
        <f t="shared" si="23"/>
        <v/>
      </c>
      <c r="R166" s="178" t="str">
        <f>IF('Purchase Order'!C638="","",'Purchase Order'!D638)</f>
        <v/>
      </c>
      <c r="S166" s="178" t="str">
        <f>IF('Purchase Order'!C638=0,"",'Purchase Order'!C638)</f>
        <v/>
      </c>
      <c r="T166" s="12" t="str">
        <f>IF('Purchase Order'!C638=0,"",'Purchase Order'!M638)</f>
        <v/>
      </c>
      <c r="U166" s="12" t="str">
        <f>IF('Purchase Order'!C638=0,"",'Purchase Order'!N638)</f>
        <v/>
      </c>
      <c r="V166" s="13" t="str">
        <f>'Purchase Order'!P638</f>
        <v/>
      </c>
      <c r="W166" s="159" t="str">
        <f>IF(S166="","",'Purchase Order'!$B$2875)</f>
        <v/>
      </c>
      <c r="X166" s="178"/>
      <c r="Y166" s="178"/>
      <c r="Z166" s="8" t="str">
        <f>IF('Purchase Order'!C638="","",'Purchase Order'!$P$2)</f>
        <v/>
      </c>
      <c r="AA166" s="8" t="str">
        <f>IF(Z166="","",LOOKUP(Z166,'Purchase Order'!$S$3:$S$9,'Purchase Order'!$T$3:$T$9))</f>
        <v/>
      </c>
      <c r="AB166" s="178" t="str">
        <f>IF('Purchase Order'!C638=0,"",'Purchase Order'!A638)</f>
        <v/>
      </c>
    </row>
    <row r="167" spans="2:28" x14ac:dyDescent="0.25">
      <c r="B167" s="178" t="str">
        <f t="shared" si="16"/>
        <v/>
      </c>
      <c r="C167" s="11" t="str">
        <f>IF(O167="","",'Purchase Order'!$O$6)</f>
        <v/>
      </c>
      <c r="D167" s="209" t="str">
        <f>IF(M167="","",VLOOKUP(M167,'Vendor Update'!P:Q,2,FALSE))</f>
        <v/>
      </c>
      <c r="E167" s="11" t="str">
        <f t="shared" si="17"/>
        <v/>
      </c>
      <c r="F167" t="str">
        <f t="shared" si="18"/>
        <v/>
      </c>
      <c r="G167" t="str">
        <f t="shared" si="19"/>
        <v/>
      </c>
      <c r="H167" s="241" t="str">
        <f t="shared" si="20"/>
        <v/>
      </c>
      <c r="I167" t="str">
        <f t="shared" si="21"/>
        <v/>
      </c>
      <c r="J167" t="str">
        <f t="shared" si="22"/>
        <v/>
      </c>
      <c r="K167" s="158" t="str">
        <f>IF(T167="","",(T167+(T167*'Purchase Order'!$B$2875)))</f>
        <v/>
      </c>
      <c r="M167" s="178" t="str">
        <f>IF('Purchase Order'!C639="","",'Purchase Order'!$B$454)</f>
        <v/>
      </c>
      <c r="N167" s="14" t="str">
        <f>IF('Purchase Order'!C639="","",'Purchase Order'!$P$2)</f>
        <v/>
      </c>
      <c r="O167" s="11" t="str">
        <f>IF('Purchase Order'!C639="","",'Purchase Order'!$O$6)</f>
        <v/>
      </c>
      <c r="P167" s="178" t="str">
        <f>IF('Purchase Order'!C639="","",'Purchase Order'!$P$6)</f>
        <v/>
      </c>
      <c r="Q167" s="178" t="str">
        <f t="shared" si="23"/>
        <v/>
      </c>
      <c r="R167" s="178" t="str">
        <f>IF('Purchase Order'!C639="","",'Purchase Order'!D639)</f>
        <v/>
      </c>
      <c r="S167" s="178" t="str">
        <f>IF('Purchase Order'!C639=0,"",'Purchase Order'!C639)</f>
        <v/>
      </c>
      <c r="T167" s="12" t="str">
        <f>IF('Purchase Order'!C639=0,"",'Purchase Order'!M639)</f>
        <v/>
      </c>
      <c r="U167" s="12" t="str">
        <f>IF('Purchase Order'!C639=0,"",'Purchase Order'!N639)</f>
        <v/>
      </c>
      <c r="V167" s="13" t="str">
        <f>'Purchase Order'!P639</f>
        <v/>
      </c>
      <c r="W167" s="159" t="str">
        <f>IF(S167="","",'Purchase Order'!$B$2875)</f>
        <v/>
      </c>
      <c r="X167" s="178"/>
      <c r="Y167" s="178"/>
      <c r="Z167" s="8" t="str">
        <f>IF('Purchase Order'!C639="","",'Purchase Order'!$P$2)</f>
        <v/>
      </c>
      <c r="AA167" s="8" t="str">
        <f>IF(Z167="","",LOOKUP(Z167,'Purchase Order'!$S$3:$S$9,'Purchase Order'!$T$3:$T$9))</f>
        <v/>
      </c>
      <c r="AB167" s="178" t="str">
        <f>IF('Purchase Order'!C639=0,"",'Purchase Order'!A639)</f>
        <v/>
      </c>
    </row>
    <row r="168" spans="2:28" x14ac:dyDescent="0.25">
      <c r="B168" s="178" t="str">
        <f t="shared" si="16"/>
        <v/>
      </c>
      <c r="C168" s="11" t="str">
        <f>IF(O168="","",'Purchase Order'!$O$6)</f>
        <v/>
      </c>
      <c r="D168" s="209" t="str">
        <f>IF(M168="","",VLOOKUP(M168,'Vendor Update'!P:Q,2,FALSE))</f>
        <v/>
      </c>
      <c r="E168" s="11" t="str">
        <f t="shared" si="17"/>
        <v/>
      </c>
      <c r="F168" t="str">
        <f t="shared" si="18"/>
        <v/>
      </c>
      <c r="G168" t="str">
        <f t="shared" si="19"/>
        <v/>
      </c>
      <c r="H168" s="241" t="str">
        <f t="shared" si="20"/>
        <v/>
      </c>
      <c r="I168" t="str">
        <f t="shared" si="21"/>
        <v/>
      </c>
      <c r="J168" t="str">
        <f t="shared" si="22"/>
        <v/>
      </c>
      <c r="K168" s="158" t="str">
        <f>IF(T168="","",(T168+(T168*'Purchase Order'!$B$2875)))</f>
        <v/>
      </c>
      <c r="M168" s="178" t="str">
        <f>IF('Purchase Order'!C640="","",'Purchase Order'!$B$454)</f>
        <v/>
      </c>
      <c r="N168" s="14" t="str">
        <f>IF('Purchase Order'!C640="","",'Purchase Order'!$P$2)</f>
        <v/>
      </c>
      <c r="O168" s="11" t="str">
        <f>IF('Purchase Order'!C640="","",'Purchase Order'!$O$6)</f>
        <v/>
      </c>
      <c r="P168" s="178" t="str">
        <f>IF('Purchase Order'!C640="","",'Purchase Order'!$P$6)</f>
        <v/>
      </c>
      <c r="Q168" s="178" t="str">
        <f t="shared" si="23"/>
        <v/>
      </c>
      <c r="R168" s="178" t="str">
        <f>IF('Purchase Order'!C640="","",'Purchase Order'!D640)</f>
        <v/>
      </c>
      <c r="S168" s="178" t="str">
        <f>IF('Purchase Order'!C640=0,"",'Purchase Order'!C640)</f>
        <v/>
      </c>
      <c r="T168" s="12" t="str">
        <f>IF('Purchase Order'!C640=0,"",'Purchase Order'!M640)</f>
        <v/>
      </c>
      <c r="U168" s="12" t="str">
        <f>IF('Purchase Order'!C640=0,"",'Purchase Order'!N640)</f>
        <v/>
      </c>
      <c r="V168" s="13" t="str">
        <f>'Purchase Order'!P640</f>
        <v/>
      </c>
      <c r="W168" s="159" t="str">
        <f>IF(S168="","",'Purchase Order'!$B$2875)</f>
        <v/>
      </c>
      <c r="X168" s="178"/>
      <c r="Y168" s="178"/>
      <c r="Z168" s="8" t="str">
        <f>IF('Purchase Order'!C640="","",'Purchase Order'!$P$2)</f>
        <v/>
      </c>
      <c r="AA168" s="8" t="str">
        <f>IF(Z168="","",LOOKUP(Z168,'Purchase Order'!$S$3:$S$9,'Purchase Order'!$T$3:$T$9))</f>
        <v/>
      </c>
      <c r="AB168" s="178" t="str">
        <f>IF('Purchase Order'!C640=0,"",'Purchase Order'!A640)</f>
        <v/>
      </c>
    </row>
    <row r="169" spans="2:28" x14ac:dyDescent="0.25">
      <c r="B169" s="178" t="str">
        <f t="shared" si="16"/>
        <v/>
      </c>
      <c r="C169" s="11" t="str">
        <f>IF(O169="","",'Purchase Order'!$O$6)</f>
        <v/>
      </c>
      <c r="D169" s="209" t="str">
        <f>IF(M169="","",VLOOKUP(M169,'Vendor Update'!P:Q,2,FALSE))</f>
        <v/>
      </c>
      <c r="E169" s="11" t="str">
        <f t="shared" si="17"/>
        <v/>
      </c>
      <c r="F169" t="str">
        <f t="shared" si="18"/>
        <v/>
      </c>
      <c r="G169" t="str">
        <f t="shared" si="19"/>
        <v/>
      </c>
      <c r="H169" s="241" t="str">
        <f t="shared" si="20"/>
        <v/>
      </c>
      <c r="I169" t="str">
        <f t="shared" si="21"/>
        <v/>
      </c>
      <c r="J169" t="str">
        <f t="shared" si="22"/>
        <v/>
      </c>
      <c r="K169" s="158" t="str">
        <f>IF(T169="","",(T169+(T169*'Purchase Order'!$B$2875)))</f>
        <v/>
      </c>
      <c r="M169" s="178" t="str">
        <f>IF('Purchase Order'!C641="","",'Purchase Order'!$B$454)</f>
        <v/>
      </c>
      <c r="N169" s="14" t="str">
        <f>IF('Purchase Order'!C641="","",'Purchase Order'!$P$2)</f>
        <v/>
      </c>
      <c r="O169" s="11" t="str">
        <f>IF('Purchase Order'!C641="","",'Purchase Order'!$O$6)</f>
        <v/>
      </c>
      <c r="P169" s="178" t="str">
        <f>IF('Purchase Order'!C641="","",'Purchase Order'!$P$6)</f>
        <v/>
      </c>
      <c r="Q169" s="178" t="str">
        <f t="shared" si="23"/>
        <v/>
      </c>
      <c r="R169" s="178" t="str">
        <f>IF('Purchase Order'!C641="","",'Purchase Order'!D641)</f>
        <v/>
      </c>
      <c r="S169" s="178" t="str">
        <f>IF('Purchase Order'!C641=0,"",'Purchase Order'!C641)</f>
        <v/>
      </c>
      <c r="T169" s="12" t="str">
        <f>IF('Purchase Order'!C641=0,"",'Purchase Order'!M641)</f>
        <v/>
      </c>
      <c r="U169" s="12" t="str">
        <f>IF('Purchase Order'!C641=0,"",'Purchase Order'!N641)</f>
        <v/>
      </c>
      <c r="V169" s="13" t="str">
        <f>'Purchase Order'!P641</f>
        <v/>
      </c>
      <c r="W169" s="159" t="str">
        <f>IF(S169="","",'Purchase Order'!$B$2875)</f>
        <v/>
      </c>
      <c r="X169" s="178"/>
      <c r="Y169" s="178"/>
      <c r="Z169" s="8" t="str">
        <f>IF('Purchase Order'!C641="","",'Purchase Order'!$P$2)</f>
        <v/>
      </c>
      <c r="AA169" s="8" t="str">
        <f>IF(Z169="","",LOOKUP(Z169,'Purchase Order'!$S$3:$S$9,'Purchase Order'!$T$3:$T$9))</f>
        <v/>
      </c>
      <c r="AB169" s="178" t="str">
        <f>IF('Purchase Order'!C641=0,"",'Purchase Order'!A641)</f>
        <v/>
      </c>
    </row>
    <row r="170" spans="2:28" x14ac:dyDescent="0.25">
      <c r="B170" s="178" t="str">
        <f t="shared" si="16"/>
        <v/>
      </c>
      <c r="C170" s="11" t="str">
        <f>IF(O170="","",'Purchase Order'!$O$6)</f>
        <v/>
      </c>
      <c r="D170" s="209" t="str">
        <f>IF(M170="","",VLOOKUP(M170,'Vendor Update'!P:Q,2,FALSE))</f>
        <v/>
      </c>
      <c r="E170" s="11" t="str">
        <f t="shared" si="17"/>
        <v/>
      </c>
      <c r="F170" t="str">
        <f t="shared" si="18"/>
        <v/>
      </c>
      <c r="G170" t="str">
        <f t="shared" si="19"/>
        <v/>
      </c>
      <c r="H170" s="241" t="str">
        <f t="shared" si="20"/>
        <v/>
      </c>
      <c r="I170" t="str">
        <f t="shared" si="21"/>
        <v/>
      </c>
      <c r="J170" t="str">
        <f t="shared" si="22"/>
        <v/>
      </c>
      <c r="K170" s="158" t="str">
        <f>IF(T170="","",(T170+(T170*'Purchase Order'!$B$2875)))</f>
        <v/>
      </c>
      <c r="M170" s="178" t="str">
        <f>IF('Purchase Order'!C642="","",'Purchase Order'!$B$454)</f>
        <v/>
      </c>
      <c r="N170" s="14" t="str">
        <f>IF('Purchase Order'!C642="","",'Purchase Order'!$P$2)</f>
        <v/>
      </c>
      <c r="O170" s="11" t="str">
        <f>IF('Purchase Order'!C642="","",'Purchase Order'!$O$6)</f>
        <v/>
      </c>
      <c r="P170" s="178" t="str">
        <f>IF('Purchase Order'!C642="","",'Purchase Order'!$P$6)</f>
        <v/>
      </c>
      <c r="Q170" s="178" t="str">
        <f t="shared" si="23"/>
        <v/>
      </c>
      <c r="R170" s="178" t="str">
        <f>IF('Purchase Order'!C642="","",'Purchase Order'!D642)</f>
        <v/>
      </c>
      <c r="S170" s="178" t="str">
        <f>IF('Purchase Order'!C642=0,"",'Purchase Order'!C642)</f>
        <v/>
      </c>
      <c r="T170" s="12" t="str">
        <f>IF('Purchase Order'!C642=0,"",'Purchase Order'!M642)</f>
        <v/>
      </c>
      <c r="U170" s="12" t="str">
        <f>IF('Purchase Order'!C642=0,"",'Purchase Order'!N642)</f>
        <v/>
      </c>
      <c r="V170" s="13" t="str">
        <f>'Purchase Order'!P642</f>
        <v/>
      </c>
      <c r="W170" s="159" t="str">
        <f>IF(S170="","",'Purchase Order'!$B$2875)</f>
        <v/>
      </c>
      <c r="X170" s="178"/>
      <c r="Y170" s="178"/>
      <c r="Z170" s="8" t="str">
        <f>IF('Purchase Order'!C642="","",'Purchase Order'!$P$2)</f>
        <v/>
      </c>
      <c r="AA170" s="8" t="str">
        <f>IF(Z170="","",LOOKUP(Z170,'Purchase Order'!$S$3:$S$9,'Purchase Order'!$T$3:$T$9))</f>
        <v/>
      </c>
      <c r="AB170" s="178" t="str">
        <f>IF('Purchase Order'!C642=0,"",'Purchase Order'!A642)</f>
        <v/>
      </c>
    </row>
    <row r="171" spans="2:28" x14ac:dyDescent="0.25">
      <c r="B171" s="178" t="str">
        <f t="shared" si="16"/>
        <v/>
      </c>
      <c r="C171" s="11" t="str">
        <f>IF(O171="","",'Purchase Order'!$O$6)</f>
        <v/>
      </c>
      <c r="D171" s="209" t="str">
        <f>IF(M171="","",VLOOKUP(M171,'Vendor Update'!P:Q,2,FALSE))</f>
        <v/>
      </c>
      <c r="E171" s="11" t="str">
        <f t="shared" si="17"/>
        <v/>
      </c>
      <c r="F171" t="str">
        <f t="shared" si="18"/>
        <v/>
      </c>
      <c r="G171" t="str">
        <f t="shared" si="19"/>
        <v/>
      </c>
      <c r="H171" s="241" t="str">
        <f t="shared" si="20"/>
        <v/>
      </c>
      <c r="I171" t="str">
        <f t="shared" si="21"/>
        <v/>
      </c>
      <c r="J171" t="str">
        <f t="shared" si="22"/>
        <v/>
      </c>
      <c r="K171" s="158" t="str">
        <f>IF(T171="","",(T171+(T171*'Purchase Order'!$B$2875)))</f>
        <v/>
      </c>
      <c r="M171" s="178" t="str">
        <f>IF('Purchase Order'!C643="","",'Purchase Order'!$B$454)</f>
        <v/>
      </c>
      <c r="N171" s="14" t="str">
        <f>IF('Purchase Order'!C643="","",'Purchase Order'!$P$2)</f>
        <v/>
      </c>
      <c r="O171" s="11" t="str">
        <f>IF('Purchase Order'!C643="","",'Purchase Order'!$O$6)</f>
        <v/>
      </c>
      <c r="P171" s="178" t="str">
        <f>IF('Purchase Order'!C643="","",'Purchase Order'!$P$6)</f>
        <v/>
      </c>
      <c r="Q171" s="178" t="str">
        <f t="shared" si="23"/>
        <v/>
      </c>
      <c r="R171" s="178" t="str">
        <f>IF('Purchase Order'!C643="","",'Purchase Order'!D643)</f>
        <v/>
      </c>
      <c r="S171" s="178" t="str">
        <f>IF('Purchase Order'!C643=0,"",'Purchase Order'!C643)</f>
        <v/>
      </c>
      <c r="T171" s="12" t="str">
        <f>IF('Purchase Order'!C643=0,"",'Purchase Order'!M643)</f>
        <v/>
      </c>
      <c r="U171" s="12" t="str">
        <f>IF('Purchase Order'!C643=0,"",'Purchase Order'!N643)</f>
        <v/>
      </c>
      <c r="V171" s="13" t="str">
        <f>'Purchase Order'!P643</f>
        <v/>
      </c>
      <c r="W171" s="159" t="str">
        <f>IF(S171="","",'Purchase Order'!$B$2875)</f>
        <v/>
      </c>
      <c r="X171" s="178"/>
      <c r="Y171" s="178"/>
      <c r="Z171" s="8" t="str">
        <f>IF('Purchase Order'!C643="","",'Purchase Order'!$P$2)</f>
        <v/>
      </c>
      <c r="AA171" s="8" t="str">
        <f>IF(Z171="","",LOOKUP(Z171,'Purchase Order'!$S$3:$S$9,'Purchase Order'!$T$3:$T$9))</f>
        <v/>
      </c>
      <c r="AB171" s="178" t="str">
        <f>IF('Purchase Order'!C643=0,"",'Purchase Order'!A643)</f>
        <v/>
      </c>
    </row>
    <row r="172" spans="2:28" x14ac:dyDescent="0.25">
      <c r="B172" s="178" t="str">
        <f t="shared" si="16"/>
        <v/>
      </c>
      <c r="C172" s="11" t="str">
        <f>IF(O172="","",'Purchase Order'!$O$6)</f>
        <v/>
      </c>
      <c r="D172" s="209" t="str">
        <f>IF(M172="","",VLOOKUP(M172,'Vendor Update'!P:Q,2,FALSE))</f>
        <v/>
      </c>
      <c r="E172" s="11" t="str">
        <f t="shared" si="17"/>
        <v/>
      </c>
      <c r="F172" t="str">
        <f t="shared" si="18"/>
        <v/>
      </c>
      <c r="G172" t="str">
        <f t="shared" si="19"/>
        <v/>
      </c>
      <c r="H172" s="241" t="str">
        <f t="shared" si="20"/>
        <v/>
      </c>
      <c r="I172" t="str">
        <f t="shared" si="21"/>
        <v/>
      </c>
      <c r="J172" t="str">
        <f t="shared" si="22"/>
        <v/>
      </c>
      <c r="K172" s="158" t="str">
        <f>IF(T172="","",(T172+(T172*'Purchase Order'!$B$2875)))</f>
        <v/>
      </c>
      <c r="M172" s="178" t="str">
        <f>IF('Purchase Order'!C644="","",'Purchase Order'!$B$454)</f>
        <v/>
      </c>
      <c r="N172" s="14" t="str">
        <f>IF('Purchase Order'!C644="","",'Purchase Order'!$P$2)</f>
        <v/>
      </c>
      <c r="O172" s="11" t="str">
        <f>IF('Purchase Order'!C644="","",'Purchase Order'!$O$6)</f>
        <v/>
      </c>
      <c r="P172" s="178" t="str">
        <f>IF('Purchase Order'!C644="","",'Purchase Order'!$P$6)</f>
        <v/>
      </c>
      <c r="Q172" s="178" t="str">
        <f t="shared" si="23"/>
        <v/>
      </c>
      <c r="R172" s="178" t="str">
        <f>IF('Purchase Order'!C644="","",'Purchase Order'!D644)</f>
        <v/>
      </c>
      <c r="S172" s="178" t="str">
        <f>IF('Purchase Order'!C644=0,"",'Purchase Order'!C644)</f>
        <v/>
      </c>
      <c r="T172" s="12" t="str">
        <f>IF('Purchase Order'!C644=0,"",'Purchase Order'!M644)</f>
        <v/>
      </c>
      <c r="U172" s="12" t="str">
        <f>IF('Purchase Order'!C644=0,"",'Purchase Order'!N644)</f>
        <v/>
      </c>
      <c r="V172" s="13" t="str">
        <f>'Purchase Order'!P644</f>
        <v/>
      </c>
      <c r="W172" s="159" t="str">
        <f>IF(S172="","",'Purchase Order'!$B$2875)</f>
        <v/>
      </c>
      <c r="X172" s="178"/>
      <c r="Y172" s="178"/>
      <c r="Z172" s="8" t="str">
        <f>IF('Purchase Order'!C644="","",'Purchase Order'!$P$2)</f>
        <v/>
      </c>
      <c r="AA172" s="8" t="str">
        <f>IF(Z172="","",LOOKUP(Z172,'Purchase Order'!$S$3:$S$9,'Purchase Order'!$T$3:$T$9))</f>
        <v/>
      </c>
      <c r="AB172" s="178" t="str">
        <f>IF('Purchase Order'!C644=0,"",'Purchase Order'!A644)</f>
        <v/>
      </c>
    </row>
    <row r="173" spans="2:28" x14ac:dyDescent="0.25">
      <c r="B173" s="178" t="str">
        <f t="shared" si="16"/>
        <v/>
      </c>
      <c r="C173" s="11" t="str">
        <f>IF(O173="","",'Purchase Order'!$O$6)</f>
        <v/>
      </c>
      <c r="D173" s="209" t="str">
        <f>IF(M173="","",VLOOKUP(M173,'Vendor Update'!P:Q,2,FALSE))</f>
        <v/>
      </c>
      <c r="E173" s="11" t="str">
        <f t="shared" si="17"/>
        <v/>
      </c>
      <c r="F173" t="str">
        <f t="shared" si="18"/>
        <v/>
      </c>
      <c r="G173" t="str">
        <f t="shared" si="19"/>
        <v/>
      </c>
      <c r="H173" s="241" t="str">
        <f t="shared" si="20"/>
        <v/>
      </c>
      <c r="I173" t="str">
        <f t="shared" si="21"/>
        <v/>
      </c>
      <c r="J173" t="str">
        <f t="shared" si="22"/>
        <v/>
      </c>
      <c r="K173" s="158" t="str">
        <f>IF(T173="","",(T173+(T173*'Purchase Order'!$B$2875)))</f>
        <v/>
      </c>
      <c r="M173" s="178" t="str">
        <f>IF('Purchase Order'!C645="","",'Purchase Order'!$B$454)</f>
        <v/>
      </c>
      <c r="N173" s="14" t="str">
        <f>IF('Purchase Order'!C645="","",'Purchase Order'!$P$2)</f>
        <v/>
      </c>
      <c r="O173" s="11" t="str">
        <f>IF('Purchase Order'!C645="","",'Purchase Order'!$O$6)</f>
        <v/>
      </c>
      <c r="P173" s="178" t="str">
        <f>IF('Purchase Order'!C645="","",'Purchase Order'!$P$6)</f>
        <v/>
      </c>
      <c r="Q173" s="178" t="str">
        <f t="shared" si="23"/>
        <v/>
      </c>
      <c r="R173" s="178" t="str">
        <f>IF('Purchase Order'!C645="","",'Purchase Order'!D645)</f>
        <v/>
      </c>
      <c r="S173" s="178" t="str">
        <f>IF('Purchase Order'!C645=0,"",'Purchase Order'!C645)</f>
        <v/>
      </c>
      <c r="T173" s="12" t="str">
        <f>IF('Purchase Order'!C645=0,"",'Purchase Order'!M645)</f>
        <v/>
      </c>
      <c r="U173" s="12" t="str">
        <f>IF('Purchase Order'!C645=0,"",'Purchase Order'!N645)</f>
        <v/>
      </c>
      <c r="V173" s="13" t="str">
        <f>'Purchase Order'!P645</f>
        <v/>
      </c>
      <c r="W173" s="159" t="str">
        <f>IF(S173="","",'Purchase Order'!$B$2875)</f>
        <v/>
      </c>
      <c r="X173" s="178"/>
      <c r="Y173" s="178"/>
      <c r="Z173" s="8" t="str">
        <f>IF('Purchase Order'!C645="","",'Purchase Order'!$P$2)</f>
        <v/>
      </c>
      <c r="AA173" s="8" t="str">
        <f>IF(Z173="","",LOOKUP(Z173,'Purchase Order'!$S$3:$S$9,'Purchase Order'!$T$3:$T$9))</f>
        <v/>
      </c>
      <c r="AB173" s="178" t="str">
        <f>IF('Purchase Order'!C645=0,"",'Purchase Order'!A645)</f>
        <v/>
      </c>
    </row>
    <row r="174" spans="2:28" x14ac:dyDescent="0.25">
      <c r="B174" s="178" t="str">
        <f t="shared" si="16"/>
        <v/>
      </c>
      <c r="C174" s="11" t="str">
        <f>IF(O174="","",'Purchase Order'!$O$6)</f>
        <v/>
      </c>
      <c r="D174" s="209" t="str">
        <f>IF(M174="","",VLOOKUP(M174,'Vendor Update'!P:Q,2,FALSE))</f>
        <v/>
      </c>
      <c r="E174" s="11" t="str">
        <f t="shared" si="17"/>
        <v/>
      </c>
      <c r="F174" t="str">
        <f t="shared" si="18"/>
        <v/>
      </c>
      <c r="G174" t="str">
        <f t="shared" si="19"/>
        <v/>
      </c>
      <c r="H174" s="241" t="str">
        <f t="shared" si="20"/>
        <v/>
      </c>
      <c r="I174" t="str">
        <f t="shared" si="21"/>
        <v/>
      </c>
      <c r="J174" t="str">
        <f t="shared" si="22"/>
        <v/>
      </c>
      <c r="K174" s="158" t="str">
        <f>IF(T174="","",(T174+(T174*'Purchase Order'!$B$2875)))</f>
        <v/>
      </c>
      <c r="M174" s="178" t="str">
        <f>IF('Purchase Order'!C646="","",'Purchase Order'!$B$454)</f>
        <v/>
      </c>
      <c r="N174" s="14" t="str">
        <f>IF('Purchase Order'!C646="","",'Purchase Order'!$P$2)</f>
        <v/>
      </c>
      <c r="O174" s="11" t="str">
        <f>IF('Purchase Order'!C646="","",'Purchase Order'!$O$6)</f>
        <v/>
      </c>
      <c r="P174" s="178" t="str">
        <f>IF('Purchase Order'!C646="","",'Purchase Order'!$P$6)</f>
        <v/>
      </c>
      <c r="Q174" s="178" t="str">
        <f t="shared" si="23"/>
        <v/>
      </c>
      <c r="R174" s="178" t="str">
        <f>IF('Purchase Order'!C646="","",'Purchase Order'!D646)</f>
        <v/>
      </c>
      <c r="S174" s="178" t="str">
        <f>IF('Purchase Order'!C646=0,"",'Purchase Order'!C646)</f>
        <v/>
      </c>
      <c r="T174" s="12" t="str">
        <f>IF('Purchase Order'!C646=0,"",'Purchase Order'!M646)</f>
        <v/>
      </c>
      <c r="U174" s="12" t="str">
        <f>IF('Purchase Order'!C646=0,"",'Purchase Order'!N646)</f>
        <v/>
      </c>
      <c r="V174" s="13" t="str">
        <f>'Purchase Order'!P646</f>
        <v/>
      </c>
      <c r="W174" s="159" t="str">
        <f>IF(S174="","",'Purchase Order'!$B$2875)</f>
        <v/>
      </c>
      <c r="X174" s="178"/>
      <c r="Y174" s="178"/>
      <c r="Z174" s="8" t="str">
        <f>IF('Purchase Order'!C646="","",'Purchase Order'!$P$2)</f>
        <v/>
      </c>
      <c r="AA174" s="8" t="str">
        <f>IF(Z174="","",LOOKUP(Z174,'Purchase Order'!$S$3:$S$9,'Purchase Order'!$T$3:$T$9))</f>
        <v/>
      </c>
      <c r="AB174" s="178" t="str">
        <f>IF('Purchase Order'!C646=0,"",'Purchase Order'!A646)</f>
        <v/>
      </c>
    </row>
    <row r="175" spans="2:28" x14ac:dyDescent="0.25">
      <c r="B175" s="178" t="str">
        <f t="shared" si="16"/>
        <v/>
      </c>
      <c r="C175" s="11" t="str">
        <f>IF(O175="","",'Purchase Order'!$O$6)</f>
        <v/>
      </c>
      <c r="D175" s="209" t="str">
        <f>IF(M175="","",VLOOKUP(M175,'Vendor Update'!P:Q,2,FALSE))</f>
        <v/>
      </c>
      <c r="E175" s="11" t="str">
        <f t="shared" si="17"/>
        <v/>
      </c>
      <c r="F175" t="str">
        <f t="shared" si="18"/>
        <v/>
      </c>
      <c r="G175" t="str">
        <f t="shared" si="19"/>
        <v/>
      </c>
      <c r="H175" s="241" t="str">
        <f t="shared" si="20"/>
        <v/>
      </c>
      <c r="I175" t="str">
        <f t="shared" si="21"/>
        <v/>
      </c>
      <c r="J175" t="str">
        <f t="shared" si="22"/>
        <v/>
      </c>
      <c r="K175" s="158" t="str">
        <f>IF(T175="","",(T175+(T175*'Purchase Order'!$B$2875)))</f>
        <v/>
      </c>
      <c r="M175" s="178" t="str">
        <f>IF('Purchase Order'!C647="","",'Purchase Order'!$B$454)</f>
        <v/>
      </c>
      <c r="N175" s="14" t="str">
        <f>IF('Purchase Order'!C647="","",'Purchase Order'!$P$2)</f>
        <v/>
      </c>
      <c r="O175" s="11" t="str">
        <f>IF('Purchase Order'!C647="","",'Purchase Order'!$O$6)</f>
        <v/>
      </c>
      <c r="P175" s="178" t="str">
        <f>IF('Purchase Order'!C647="","",'Purchase Order'!$P$6)</f>
        <v/>
      </c>
      <c r="Q175" s="178" t="str">
        <f t="shared" si="23"/>
        <v/>
      </c>
      <c r="R175" s="178" t="str">
        <f>IF('Purchase Order'!C647="","",'Purchase Order'!D647)</f>
        <v/>
      </c>
      <c r="S175" s="178" t="str">
        <f>IF('Purchase Order'!C647=0,"",'Purchase Order'!C647)</f>
        <v/>
      </c>
      <c r="T175" s="12" t="str">
        <f>IF('Purchase Order'!C647=0,"",'Purchase Order'!M647)</f>
        <v/>
      </c>
      <c r="U175" s="12" t="str">
        <f>IF('Purchase Order'!C647=0,"",'Purchase Order'!N647)</f>
        <v/>
      </c>
      <c r="V175" s="13" t="str">
        <f>'Purchase Order'!P647</f>
        <v/>
      </c>
      <c r="W175" s="159" t="str">
        <f>IF(S175="","",'Purchase Order'!$B$2875)</f>
        <v/>
      </c>
      <c r="X175" s="178"/>
      <c r="Y175" s="178"/>
      <c r="Z175" s="8" t="str">
        <f>IF('Purchase Order'!C647="","",'Purchase Order'!$P$2)</f>
        <v/>
      </c>
      <c r="AA175" s="8" t="str">
        <f>IF(Z175="","",LOOKUP(Z175,'Purchase Order'!$S$3:$S$9,'Purchase Order'!$T$3:$T$9))</f>
        <v/>
      </c>
      <c r="AB175" s="178" t="str">
        <f>IF('Purchase Order'!C647=0,"",'Purchase Order'!A647)</f>
        <v/>
      </c>
    </row>
    <row r="176" spans="2:28" x14ac:dyDescent="0.25">
      <c r="B176" s="178" t="str">
        <f t="shared" si="16"/>
        <v/>
      </c>
      <c r="C176" s="11" t="str">
        <f>IF(O176="","",'Purchase Order'!$O$6)</f>
        <v/>
      </c>
      <c r="D176" s="209" t="str">
        <f>IF(M176="","",VLOOKUP(M176,'Vendor Update'!P:Q,2,FALSE))</f>
        <v/>
      </c>
      <c r="E176" s="11" t="str">
        <f t="shared" si="17"/>
        <v/>
      </c>
      <c r="F176" t="str">
        <f t="shared" si="18"/>
        <v/>
      </c>
      <c r="G176" t="str">
        <f t="shared" si="19"/>
        <v/>
      </c>
      <c r="H176" s="241" t="str">
        <f t="shared" si="20"/>
        <v/>
      </c>
      <c r="I176" t="str">
        <f t="shared" si="21"/>
        <v/>
      </c>
      <c r="J176" t="str">
        <f t="shared" si="22"/>
        <v/>
      </c>
      <c r="K176" s="158" t="str">
        <f>IF(T176="","",(T176+(T176*'Purchase Order'!$B$2875)))</f>
        <v/>
      </c>
      <c r="M176" s="178" t="str">
        <f>IF('Purchase Order'!C648="","",'Purchase Order'!$B$454)</f>
        <v/>
      </c>
      <c r="N176" s="14" t="str">
        <f>IF('Purchase Order'!C648="","",'Purchase Order'!$P$2)</f>
        <v/>
      </c>
      <c r="O176" s="11" t="str">
        <f>IF('Purchase Order'!C648="","",'Purchase Order'!$O$6)</f>
        <v/>
      </c>
      <c r="P176" s="178" t="str">
        <f>IF('Purchase Order'!C648="","",'Purchase Order'!$P$6)</f>
        <v/>
      </c>
      <c r="Q176" s="178" t="str">
        <f t="shared" si="23"/>
        <v/>
      </c>
      <c r="R176" s="178" t="str">
        <f>IF('Purchase Order'!C648="","",'Purchase Order'!D648)</f>
        <v/>
      </c>
      <c r="S176" s="178" t="str">
        <f>IF('Purchase Order'!C648=0,"",'Purchase Order'!C648)</f>
        <v/>
      </c>
      <c r="T176" s="12" t="str">
        <f>IF('Purchase Order'!C648=0,"",'Purchase Order'!M648)</f>
        <v/>
      </c>
      <c r="U176" s="12" t="str">
        <f>IF('Purchase Order'!C648=0,"",'Purchase Order'!N648)</f>
        <v/>
      </c>
      <c r="V176" s="13" t="str">
        <f>'Purchase Order'!P648</f>
        <v/>
      </c>
      <c r="W176" s="159" t="str">
        <f>IF(S176="","",'Purchase Order'!$B$2875)</f>
        <v/>
      </c>
      <c r="X176" s="178"/>
      <c r="Y176" s="178"/>
      <c r="Z176" s="8" t="str">
        <f>IF('Purchase Order'!C648="","",'Purchase Order'!$P$2)</f>
        <v/>
      </c>
      <c r="AA176" s="8" t="str">
        <f>IF(Z176="","",LOOKUP(Z176,'Purchase Order'!$S$3:$S$9,'Purchase Order'!$T$3:$T$9))</f>
        <v/>
      </c>
      <c r="AB176" s="178" t="str">
        <f>IF('Purchase Order'!C648=0,"",'Purchase Order'!A648)</f>
        <v/>
      </c>
    </row>
    <row r="177" spans="2:28" x14ac:dyDescent="0.25">
      <c r="B177" s="178" t="str">
        <f t="shared" si="16"/>
        <v/>
      </c>
      <c r="C177" s="11" t="str">
        <f>IF(O177="","",'Purchase Order'!$O$6)</f>
        <v/>
      </c>
      <c r="D177" s="209" t="str">
        <f>IF(M177="","",VLOOKUP(M177,'Vendor Update'!P:Q,2,FALSE))</f>
        <v/>
      </c>
      <c r="E177" s="11" t="str">
        <f t="shared" si="17"/>
        <v/>
      </c>
      <c r="F177" t="str">
        <f t="shared" si="18"/>
        <v/>
      </c>
      <c r="G177" t="str">
        <f t="shared" si="19"/>
        <v/>
      </c>
      <c r="H177" s="241" t="str">
        <f t="shared" si="20"/>
        <v/>
      </c>
      <c r="I177" t="str">
        <f t="shared" si="21"/>
        <v/>
      </c>
      <c r="J177" t="str">
        <f t="shared" si="22"/>
        <v/>
      </c>
      <c r="K177" s="158" t="str">
        <f>IF(T177="","",(T177+(T177*'Purchase Order'!$B$2875)))</f>
        <v/>
      </c>
      <c r="M177" s="178" t="str">
        <f>IF('Purchase Order'!C649="","",'Purchase Order'!$B$454)</f>
        <v/>
      </c>
      <c r="N177" s="14" t="str">
        <f>IF('Purchase Order'!C649="","",'Purchase Order'!$P$2)</f>
        <v/>
      </c>
      <c r="O177" s="11" t="str">
        <f>IF('Purchase Order'!C649="","",'Purchase Order'!$O$6)</f>
        <v/>
      </c>
      <c r="P177" s="178" t="str">
        <f>IF('Purchase Order'!C649="","",'Purchase Order'!$P$6)</f>
        <v/>
      </c>
      <c r="Q177" s="178" t="str">
        <f t="shared" si="23"/>
        <v/>
      </c>
      <c r="R177" s="178" t="str">
        <f>IF('Purchase Order'!C649="","",'Purchase Order'!D649)</f>
        <v/>
      </c>
      <c r="S177" s="178" t="str">
        <f>IF('Purchase Order'!C649=0,"",'Purchase Order'!C649)</f>
        <v/>
      </c>
      <c r="T177" s="12" t="str">
        <f>IF('Purchase Order'!C649=0,"",'Purchase Order'!M649)</f>
        <v/>
      </c>
      <c r="U177" s="12" t="str">
        <f>IF('Purchase Order'!C649=0,"",'Purchase Order'!N649)</f>
        <v/>
      </c>
      <c r="V177" s="13" t="str">
        <f>'Purchase Order'!P649</f>
        <v/>
      </c>
      <c r="W177" s="159" t="str">
        <f>IF(S177="","",'Purchase Order'!$B$2875)</f>
        <v/>
      </c>
      <c r="X177" s="178"/>
      <c r="Y177" s="178"/>
      <c r="Z177" s="8" t="str">
        <f>IF('Purchase Order'!C649="","",'Purchase Order'!$P$2)</f>
        <v/>
      </c>
      <c r="AA177" s="8" t="str">
        <f>IF(Z177="","",LOOKUP(Z177,'Purchase Order'!$S$3:$S$9,'Purchase Order'!$T$3:$T$9))</f>
        <v/>
      </c>
      <c r="AB177" s="178" t="str">
        <f>IF('Purchase Order'!C649=0,"",'Purchase Order'!A649)</f>
        <v/>
      </c>
    </row>
    <row r="178" spans="2:28" x14ac:dyDescent="0.25">
      <c r="B178" s="178" t="str">
        <f t="shared" si="16"/>
        <v/>
      </c>
      <c r="C178" s="11" t="str">
        <f>IF(O178="","",'Purchase Order'!$O$6)</f>
        <v/>
      </c>
      <c r="D178" s="209" t="str">
        <f>IF(M178="","",VLOOKUP(M178,'Vendor Update'!P:Q,2,FALSE))</f>
        <v/>
      </c>
      <c r="E178" s="11" t="str">
        <f t="shared" si="17"/>
        <v/>
      </c>
      <c r="F178" t="str">
        <f t="shared" si="18"/>
        <v/>
      </c>
      <c r="G178" t="str">
        <f t="shared" si="19"/>
        <v/>
      </c>
      <c r="H178" s="241" t="str">
        <f t="shared" si="20"/>
        <v/>
      </c>
      <c r="I178" t="str">
        <f t="shared" si="21"/>
        <v/>
      </c>
      <c r="J178" t="str">
        <f t="shared" si="22"/>
        <v/>
      </c>
      <c r="K178" s="158" t="str">
        <f>IF(T178="","",(T178+(T178*'Purchase Order'!$B$2875)))</f>
        <v/>
      </c>
      <c r="M178" s="178" t="str">
        <f>IF('Purchase Order'!C650="","",'Purchase Order'!$B$454)</f>
        <v/>
      </c>
      <c r="N178" s="14" t="str">
        <f>IF('Purchase Order'!C650="","",'Purchase Order'!$P$2)</f>
        <v/>
      </c>
      <c r="O178" s="11" t="str">
        <f>IF('Purchase Order'!C650="","",'Purchase Order'!$O$6)</f>
        <v/>
      </c>
      <c r="P178" s="178" t="str">
        <f>IF('Purchase Order'!C650="","",'Purchase Order'!$P$6)</f>
        <v/>
      </c>
      <c r="Q178" s="178" t="str">
        <f t="shared" si="23"/>
        <v/>
      </c>
      <c r="R178" s="178" t="str">
        <f>IF('Purchase Order'!C650="","",'Purchase Order'!D650)</f>
        <v/>
      </c>
      <c r="S178" s="178" t="str">
        <f>IF('Purchase Order'!C650=0,"",'Purchase Order'!C650)</f>
        <v/>
      </c>
      <c r="T178" s="12" t="str">
        <f>IF('Purchase Order'!C650=0,"",'Purchase Order'!M650)</f>
        <v/>
      </c>
      <c r="U178" s="12" t="str">
        <f>IF('Purchase Order'!C650=0,"",'Purchase Order'!N650)</f>
        <v/>
      </c>
      <c r="V178" s="13" t="str">
        <f>'Purchase Order'!P650</f>
        <v/>
      </c>
      <c r="W178" s="159" t="str">
        <f>IF(S178="","",'Purchase Order'!$B$2875)</f>
        <v/>
      </c>
      <c r="X178" s="178"/>
      <c r="Y178" s="178"/>
      <c r="Z178" s="8" t="str">
        <f>IF('Purchase Order'!C650="","",'Purchase Order'!$P$2)</f>
        <v/>
      </c>
      <c r="AA178" s="8" t="str">
        <f>IF(Z178="","",LOOKUP(Z178,'Purchase Order'!$S$3:$S$9,'Purchase Order'!$T$3:$T$9))</f>
        <v/>
      </c>
      <c r="AB178" s="178" t="str">
        <f>IF('Purchase Order'!C650=0,"",'Purchase Order'!A650)</f>
        <v/>
      </c>
    </row>
    <row r="179" spans="2:28" x14ac:dyDescent="0.25">
      <c r="B179" s="178" t="str">
        <f t="shared" si="16"/>
        <v/>
      </c>
      <c r="C179" s="11" t="str">
        <f>IF(O179="","",'Purchase Order'!$O$6)</f>
        <v/>
      </c>
      <c r="D179" s="209" t="str">
        <f>IF(M179="","",VLOOKUP(M179,'Vendor Update'!P:Q,2,FALSE))</f>
        <v/>
      </c>
      <c r="E179" s="11" t="str">
        <f t="shared" si="17"/>
        <v/>
      </c>
      <c r="F179" t="str">
        <f t="shared" si="18"/>
        <v/>
      </c>
      <c r="G179" t="str">
        <f t="shared" si="19"/>
        <v/>
      </c>
      <c r="H179" s="241" t="str">
        <f t="shared" si="20"/>
        <v/>
      </c>
      <c r="I179" t="str">
        <f t="shared" si="21"/>
        <v/>
      </c>
      <c r="J179" t="str">
        <f t="shared" si="22"/>
        <v/>
      </c>
      <c r="K179" s="158" t="str">
        <f>IF(T179="","",(T179+(T179*'Purchase Order'!$B$2875)))</f>
        <v/>
      </c>
      <c r="M179" s="178" t="str">
        <f>IF('Purchase Order'!C651="","",'Purchase Order'!$B$454)</f>
        <v/>
      </c>
      <c r="N179" s="14" t="str">
        <f>IF('Purchase Order'!C651="","",'Purchase Order'!$P$2)</f>
        <v/>
      </c>
      <c r="O179" s="11" t="str">
        <f>IF('Purchase Order'!C651="","",'Purchase Order'!$O$6)</f>
        <v/>
      </c>
      <c r="P179" s="178" t="str">
        <f>IF('Purchase Order'!C651="","",'Purchase Order'!$P$6)</f>
        <v/>
      </c>
      <c r="Q179" s="178" t="str">
        <f t="shared" si="23"/>
        <v/>
      </c>
      <c r="R179" s="178" t="str">
        <f>IF('Purchase Order'!C651="","",'Purchase Order'!D651)</f>
        <v/>
      </c>
      <c r="S179" s="178" t="str">
        <f>IF('Purchase Order'!C651=0,"",'Purchase Order'!C651)</f>
        <v/>
      </c>
      <c r="T179" s="12" t="str">
        <f>IF('Purchase Order'!C651=0,"",'Purchase Order'!M651)</f>
        <v/>
      </c>
      <c r="U179" s="12" t="str">
        <f>IF('Purchase Order'!C651=0,"",'Purchase Order'!N651)</f>
        <v/>
      </c>
      <c r="V179" s="13" t="str">
        <f>'Purchase Order'!P651</f>
        <v/>
      </c>
      <c r="W179" s="159" t="str">
        <f>IF(S179="","",'Purchase Order'!$B$2875)</f>
        <v/>
      </c>
      <c r="X179" s="178"/>
      <c r="Y179" s="178"/>
      <c r="Z179" s="8" t="str">
        <f>IF('Purchase Order'!C651="","",'Purchase Order'!$P$2)</f>
        <v/>
      </c>
      <c r="AA179" s="8" t="str">
        <f>IF(Z179="","",LOOKUP(Z179,'Purchase Order'!$S$3:$S$9,'Purchase Order'!$T$3:$T$9))</f>
        <v/>
      </c>
      <c r="AB179" s="178" t="str">
        <f>IF('Purchase Order'!C651=0,"",'Purchase Order'!A651)</f>
        <v/>
      </c>
    </row>
    <row r="180" spans="2:28" x14ac:dyDescent="0.25">
      <c r="B180" s="178" t="str">
        <f t="shared" si="16"/>
        <v/>
      </c>
      <c r="C180" s="11" t="str">
        <f>IF(O180="","",'Purchase Order'!$O$6)</f>
        <v/>
      </c>
      <c r="D180" s="209" t="str">
        <f>IF(M180="","",VLOOKUP(M180,'Vendor Update'!P:Q,2,FALSE))</f>
        <v/>
      </c>
      <c r="E180" s="11" t="str">
        <f t="shared" si="17"/>
        <v/>
      </c>
      <c r="F180" t="str">
        <f t="shared" si="18"/>
        <v/>
      </c>
      <c r="G180" t="str">
        <f t="shared" si="19"/>
        <v/>
      </c>
      <c r="H180" s="241" t="str">
        <f t="shared" si="20"/>
        <v/>
      </c>
      <c r="I180" t="str">
        <f t="shared" si="21"/>
        <v/>
      </c>
      <c r="J180" t="str">
        <f t="shared" si="22"/>
        <v/>
      </c>
      <c r="K180" s="158" t="str">
        <f>IF(T180="","",(T180+(T180*'Purchase Order'!$B$2875)))</f>
        <v/>
      </c>
      <c r="M180" s="178" t="str">
        <f>IF('Purchase Order'!C652="","",'Purchase Order'!$B$454)</f>
        <v/>
      </c>
      <c r="N180" s="14" t="str">
        <f>IF('Purchase Order'!C652="","",'Purchase Order'!$P$2)</f>
        <v/>
      </c>
      <c r="O180" s="11" t="str">
        <f>IF('Purchase Order'!C652="","",'Purchase Order'!$O$6)</f>
        <v/>
      </c>
      <c r="P180" s="178" t="str">
        <f>IF('Purchase Order'!C652="","",'Purchase Order'!$P$6)</f>
        <v/>
      </c>
      <c r="Q180" s="178" t="str">
        <f t="shared" si="23"/>
        <v/>
      </c>
      <c r="R180" s="178" t="str">
        <f>IF('Purchase Order'!C652="","",'Purchase Order'!D652)</f>
        <v/>
      </c>
      <c r="S180" s="178" t="str">
        <f>IF('Purchase Order'!C652=0,"",'Purchase Order'!C652)</f>
        <v/>
      </c>
      <c r="T180" s="12" t="str">
        <f>IF('Purchase Order'!C652=0,"",'Purchase Order'!M652)</f>
        <v/>
      </c>
      <c r="U180" s="12" t="str">
        <f>IF('Purchase Order'!C652=0,"",'Purchase Order'!N652)</f>
        <v/>
      </c>
      <c r="V180" s="13" t="str">
        <f>'Purchase Order'!P652</f>
        <v/>
      </c>
      <c r="W180" s="159" t="str">
        <f>IF(S180="","",'Purchase Order'!$B$2875)</f>
        <v/>
      </c>
      <c r="X180" s="178"/>
      <c r="Y180" s="178"/>
      <c r="Z180" s="8" t="str">
        <f>IF('Purchase Order'!C652="","",'Purchase Order'!$P$2)</f>
        <v/>
      </c>
      <c r="AA180" s="8" t="str">
        <f>IF(Z180="","",LOOKUP(Z180,'Purchase Order'!$S$3:$S$9,'Purchase Order'!$T$3:$T$9))</f>
        <v/>
      </c>
      <c r="AB180" s="178" t="str">
        <f>IF('Purchase Order'!C652=0,"",'Purchase Order'!A652)</f>
        <v/>
      </c>
    </row>
    <row r="181" spans="2:28" x14ac:dyDescent="0.25">
      <c r="B181" s="178" t="str">
        <f t="shared" si="16"/>
        <v/>
      </c>
      <c r="C181" s="11" t="str">
        <f>IF(O181="","",'Purchase Order'!$O$6)</f>
        <v/>
      </c>
      <c r="D181" s="209" t="str">
        <f>IF(M181="","",VLOOKUP(M181,'Vendor Update'!P:Q,2,FALSE))</f>
        <v/>
      </c>
      <c r="E181" s="11" t="str">
        <f t="shared" si="17"/>
        <v/>
      </c>
      <c r="F181" t="str">
        <f t="shared" si="18"/>
        <v/>
      </c>
      <c r="G181" t="str">
        <f t="shared" si="19"/>
        <v/>
      </c>
      <c r="H181" s="241" t="str">
        <f t="shared" si="20"/>
        <v/>
      </c>
      <c r="I181" t="str">
        <f t="shared" si="21"/>
        <v/>
      </c>
      <c r="J181" t="str">
        <f t="shared" si="22"/>
        <v/>
      </c>
      <c r="K181" s="158" t="str">
        <f>IF(T181="","",(T181+(T181*'Purchase Order'!$B$2875)))</f>
        <v/>
      </c>
      <c r="M181" s="178" t="str">
        <f>IF('Purchase Order'!C653="","",'Purchase Order'!$B$454)</f>
        <v/>
      </c>
      <c r="N181" s="14" t="str">
        <f>IF('Purchase Order'!C653="","",'Purchase Order'!$P$2)</f>
        <v/>
      </c>
      <c r="O181" s="11" t="str">
        <f>IF('Purchase Order'!C653="","",'Purchase Order'!$O$6)</f>
        <v/>
      </c>
      <c r="P181" s="178" t="str">
        <f>IF('Purchase Order'!C653="","",'Purchase Order'!$P$6)</f>
        <v/>
      </c>
      <c r="Q181" s="178" t="str">
        <f t="shared" si="23"/>
        <v/>
      </c>
      <c r="R181" s="178" t="str">
        <f>IF('Purchase Order'!C653="","",'Purchase Order'!D653)</f>
        <v/>
      </c>
      <c r="S181" s="178" t="str">
        <f>IF('Purchase Order'!C653=0,"",'Purchase Order'!C653)</f>
        <v/>
      </c>
      <c r="T181" s="12" t="str">
        <f>IF('Purchase Order'!C653=0,"",'Purchase Order'!M653)</f>
        <v/>
      </c>
      <c r="U181" s="12" t="str">
        <f>IF('Purchase Order'!C653=0,"",'Purchase Order'!N653)</f>
        <v/>
      </c>
      <c r="V181" s="13" t="str">
        <f>'Purchase Order'!P653</f>
        <v/>
      </c>
      <c r="W181" s="159" t="str">
        <f>IF(S181="","",'Purchase Order'!$B$2875)</f>
        <v/>
      </c>
      <c r="X181" s="178"/>
      <c r="Y181" s="178"/>
      <c r="Z181" s="8" t="str">
        <f>IF('Purchase Order'!C653="","",'Purchase Order'!$P$2)</f>
        <v/>
      </c>
      <c r="AA181" s="8" t="str">
        <f>IF(Z181="","",LOOKUP(Z181,'Purchase Order'!$S$3:$S$9,'Purchase Order'!$T$3:$T$9))</f>
        <v/>
      </c>
      <c r="AB181" s="178" t="str">
        <f>IF('Purchase Order'!C653=0,"",'Purchase Order'!A653)</f>
        <v/>
      </c>
    </row>
    <row r="182" spans="2:28" x14ac:dyDescent="0.25">
      <c r="B182" s="178" t="str">
        <f t="shared" si="16"/>
        <v/>
      </c>
      <c r="C182" s="11" t="str">
        <f>IF(O182="","",'Purchase Order'!$O$6)</f>
        <v/>
      </c>
      <c r="D182" s="209" t="str">
        <f>IF(M182="","",VLOOKUP(M182,'Vendor Update'!P:Q,2,FALSE))</f>
        <v/>
      </c>
      <c r="E182" s="11" t="str">
        <f t="shared" si="17"/>
        <v/>
      </c>
      <c r="F182" t="str">
        <f t="shared" si="18"/>
        <v/>
      </c>
      <c r="G182" t="str">
        <f t="shared" si="19"/>
        <v/>
      </c>
      <c r="H182" s="241" t="str">
        <f t="shared" si="20"/>
        <v/>
      </c>
      <c r="I182" t="str">
        <f t="shared" si="21"/>
        <v/>
      </c>
      <c r="J182" t="str">
        <f t="shared" si="22"/>
        <v/>
      </c>
      <c r="K182" s="158" t="str">
        <f>IF(T182="","",(T182+(T182*'Purchase Order'!$B$2875)))</f>
        <v/>
      </c>
      <c r="M182" s="178" t="str">
        <f>IF('Purchase Order'!C654="","",'Purchase Order'!$B$454)</f>
        <v/>
      </c>
      <c r="N182" s="14" t="str">
        <f>IF('Purchase Order'!C654="","",'Purchase Order'!$P$2)</f>
        <v/>
      </c>
      <c r="O182" s="11" t="str">
        <f>IF('Purchase Order'!C654="","",'Purchase Order'!$O$6)</f>
        <v/>
      </c>
      <c r="P182" s="178" t="str">
        <f>IF('Purchase Order'!C654="","",'Purchase Order'!$P$6)</f>
        <v/>
      </c>
      <c r="Q182" s="178" t="str">
        <f t="shared" si="23"/>
        <v/>
      </c>
      <c r="R182" s="178" t="str">
        <f>IF('Purchase Order'!C654="","",'Purchase Order'!D654)</f>
        <v/>
      </c>
      <c r="S182" s="178" t="str">
        <f>IF('Purchase Order'!C654=0,"",'Purchase Order'!C654)</f>
        <v/>
      </c>
      <c r="T182" s="12" t="str">
        <f>IF('Purchase Order'!C654=0,"",'Purchase Order'!M654)</f>
        <v/>
      </c>
      <c r="U182" s="12" t="str">
        <f>IF('Purchase Order'!C654=0,"",'Purchase Order'!N654)</f>
        <v/>
      </c>
      <c r="V182" s="13" t="str">
        <f>'Purchase Order'!P654</f>
        <v/>
      </c>
      <c r="W182" s="159" t="str">
        <f>IF(S182="","",'Purchase Order'!$B$2875)</f>
        <v/>
      </c>
      <c r="X182" s="178"/>
      <c r="Y182" s="178"/>
      <c r="Z182" s="8" t="str">
        <f>IF('Purchase Order'!C654="","",'Purchase Order'!$P$2)</f>
        <v/>
      </c>
      <c r="AA182" s="8" t="str">
        <f>IF(Z182="","",LOOKUP(Z182,'Purchase Order'!$S$3:$S$9,'Purchase Order'!$T$3:$T$9))</f>
        <v/>
      </c>
      <c r="AB182" s="178" t="str">
        <f>IF('Purchase Order'!C654=0,"",'Purchase Order'!A654)</f>
        <v/>
      </c>
    </row>
    <row r="183" spans="2:28" x14ac:dyDescent="0.25">
      <c r="B183" s="178" t="str">
        <f t="shared" si="16"/>
        <v/>
      </c>
      <c r="C183" s="11" t="str">
        <f>IF(O183="","",'Purchase Order'!$O$6)</f>
        <v/>
      </c>
      <c r="D183" s="209" t="str">
        <f>IF(M183="","",VLOOKUP(M183,'Vendor Update'!P:Q,2,FALSE))</f>
        <v/>
      </c>
      <c r="E183" s="11" t="str">
        <f t="shared" si="17"/>
        <v/>
      </c>
      <c r="F183" t="str">
        <f t="shared" si="18"/>
        <v/>
      </c>
      <c r="G183" t="str">
        <f t="shared" si="19"/>
        <v/>
      </c>
      <c r="H183" s="241" t="str">
        <f t="shared" si="20"/>
        <v/>
      </c>
      <c r="I183" t="str">
        <f t="shared" si="21"/>
        <v/>
      </c>
      <c r="J183" t="str">
        <f t="shared" si="22"/>
        <v/>
      </c>
      <c r="K183" s="158" t="str">
        <f>IF(T183="","",(T183+(T183*'Purchase Order'!$B$2875)))</f>
        <v/>
      </c>
      <c r="M183" s="178" t="str">
        <f>IF('Purchase Order'!C655="","",'Purchase Order'!$B$454)</f>
        <v/>
      </c>
      <c r="N183" s="14" t="str">
        <f>IF('Purchase Order'!C655="","",'Purchase Order'!$P$2)</f>
        <v/>
      </c>
      <c r="O183" s="11" t="str">
        <f>IF('Purchase Order'!C655="","",'Purchase Order'!$O$6)</f>
        <v/>
      </c>
      <c r="P183" s="178" t="str">
        <f>IF('Purchase Order'!C655="","",'Purchase Order'!$P$6)</f>
        <v/>
      </c>
      <c r="Q183" s="178" t="str">
        <f t="shared" si="23"/>
        <v/>
      </c>
      <c r="R183" s="178" t="str">
        <f>IF('Purchase Order'!C655="","",'Purchase Order'!D655)</f>
        <v/>
      </c>
      <c r="S183" s="178" t="str">
        <f>IF('Purchase Order'!C655=0,"",'Purchase Order'!C655)</f>
        <v/>
      </c>
      <c r="T183" s="12" t="str">
        <f>IF('Purchase Order'!C655=0,"",'Purchase Order'!M655)</f>
        <v/>
      </c>
      <c r="U183" s="12" t="str">
        <f>IF('Purchase Order'!C655=0,"",'Purchase Order'!N655)</f>
        <v/>
      </c>
      <c r="V183" s="13" t="str">
        <f>'Purchase Order'!P655</f>
        <v/>
      </c>
      <c r="W183" s="159" t="str">
        <f>IF(S183="","",'Purchase Order'!$B$2875)</f>
        <v/>
      </c>
      <c r="X183" s="178"/>
      <c r="Y183" s="178"/>
      <c r="Z183" s="8" t="str">
        <f>IF('Purchase Order'!C655="","",'Purchase Order'!$P$2)</f>
        <v/>
      </c>
      <c r="AA183" s="8" t="str">
        <f>IF(Z183="","",LOOKUP(Z183,'Purchase Order'!$S$3:$S$9,'Purchase Order'!$T$3:$T$9))</f>
        <v/>
      </c>
      <c r="AB183" s="178" t="str">
        <f>IF('Purchase Order'!C655=0,"",'Purchase Order'!A655)</f>
        <v/>
      </c>
    </row>
    <row r="184" spans="2:28" x14ac:dyDescent="0.25">
      <c r="B184" s="178" t="str">
        <f t="shared" si="16"/>
        <v/>
      </c>
      <c r="C184" s="11" t="str">
        <f>IF(O184="","",'Purchase Order'!$O$6)</f>
        <v/>
      </c>
      <c r="D184" s="209" t="str">
        <f>IF(M184="","",VLOOKUP(M184,'Vendor Update'!P:Q,2,FALSE))</f>
        <v/>
      </c>
      <c r="E184" s="11" t="str">
        <f t="shared" si="17"/>
        <v/>
      </c>
      <c r="F184" t="str">
        <f t="shared" si="18"/>
        <v/>
      </c>
      <c r="G184" t="str">
        <f t="shared" si="19"/>
        <v/>
      </c>
      <c r="H184" s="241" t="str">
        <f t="shared" si="20"/>
        <v/>
      </c>
      <c r="I184" t="str">
        <f t="shared" si="21"/>
        <v/>
      </c>
      <c r="J184" t="str">
        <f t="shared" si="22"/>
        <v/>
      </c>
      <c r="K184" s="158" t="str">
        <f>IF(T184="","",(T184+(T184*'Purchase Order'!$B$2875)))</f>
        <v/>
      </c>
      <c r="M184" s="178" t="str">
        <f>IF('Purchase Order'!C656="","",'Purchase Order'!$B$454)</f>
        <v/>
      </c>
      <c r="N184" s="14" t="str">
        <f>IF('Purchase Order'!C656="","",'Purchase Order'!$P$2)</f>
        <v/>
      </c>
      <c r="O184" s="11" t="str">
        <f>IF('Purchase Order'!C656="","",'Purchase Order'!$O$6)</f>
        <v/>
      </c>
      <c r="P184" s="178" t="str">
        <f>IF('Purchase Order'!C656="","",'Purchase Order'!$P$6)</f>
        <v/>
      </c>
      <c r="Q184" s="178" t="str">
        <f t="shared" si="23"/>
        <v/>
      </c>
      <c r="R184" s="178" t="str">
        <f>IF('Purchase Order'!C656="","",'Purchase Order'!D656)</f>
        <v/>
      </c>
      <c r="S184" s="178" t="str">
        <f>IF('Purchase Order'!C656=0,"",'Purchase Order'!C656)</f>
        <v/>
      </c>
      <c r="T184" s="12" t="str">
        <f>IF('Purchase Order'!C656=0,"",'Purchase Order'!M656)</f>
        <v/>
      </c>
      <c r="U184" s="12" t="str">
        <f>IF('Purchase Order'!C656=0,"",'Purchase Order'!N656)</f>
        <v/>
      </c>
      <c r="V184" s="13" t="str">
        <f>'Purchase Order'!P656</f>
        <v/>
      </c>
      <c r="W184" s="159" t="str">
        <f>IF(S184="","",'Purchase Order'!$B$2875)</f>
        <v/>
      </c>
      <c r="X184" s="178"/>
      <c r="Y184" s="178"/>
      <c r="Z184" s="8" t="str">
        <f>IF('Purchase Order'!C656="","",'Purchase Order'!$P$2)</f>
        <v/>
      </c>
      <c r="AA184" s="8" t="str">
        <f>IF(Z184="","",LOOKUP(Z184,'Purchase Order'!$S$3:$S$9,'Purchase Order'!$T$3:$T$9))</f>
        <v/>
      </c>
      <c r="AB184" s="178" t="str">
        <f>IF('Purchase Order'!C656=0,"",'Purchase Order'!A656)</f>
        <v/>
      </c>
    </row>
    <row r="185" spans="2:28" x14ac:dyDescent="0.25">
      <c r="B185" s="178" t="str">
        <f t="shared" si="16"/>
        <v/>
      </c>
      <c r="C185" s="11" t="str">
        <f>IF(O185="","",'Purchase Order'!$O$6)</f>
        <v/>
      </c>
      <c r="D185" s="209" t="str">
        <f>IF(M185="","",VLOOKUP(M185,'Vendor Update'!P:Q,2,FALSE))</f>
        <v/>
      </c>
      <c r="E185" s="11" t="str">
        <f t="shared" si="17"/>
        <v/>
      </c>
      <c r="F185" t="str">
        <f t="shared" si="18"/>
        <v/>
      </c>
      <c r="G185" t="str">
        <f t="shared" si="19"/>
        <v/>
      </c>
      <c r="H185" s="241" t="str">
        <f t="shared" si="20"/>
        <v/>
      </c>
      <c r="I185" t="str">
        <f t="shared" si="21"/>
        <v/>
      </c>
      <c r="J185" t="str">
        <f t="shared" si="22"/>
        <v/>
      </c>
      <c r="K185" s="158" t="str">
        <f>IF(T185="","",(T185+(T185*'Purchase Order'!$B$2875)))</f>
        <v/>
      </c>
      <c r="M185" s="178" t="str">
        <f>IF('Purchase Order'!C657="","",'Purchase Order'!$B$454)</f>
        <v/>
      </c>
      <c r="N185" s="14" t="str">
        <f>IF('Purchase Order'!C657="","",'Purchase Order'!$P$2)</f>
        <v/>
      </c>
      <c r="O185" s="11" t="str">
        <f>IF('Purchase Order'!C657="","",'Purchase Order'!$O$6)</f>
        <v/>
      </c>
      <c r="P185" s="178" t="str">
        <f>IF('Purchase Order'!C657="","",'Purchase Order'!$P$6)</f>
        <v/>
      </c>
      <c r="Q185" s="178" t="str">
        <f t="shared" si="23"/>
        <v/>
      </c>
      <c r="R185" s="178" t="str">
        <f>IF('Purchase Order'!C657="","",'Purchase Order'!D657)</f>
        <v/>
      </c>
      <c r="S185" s="178" t="str">
        <f>IF('Purchase Order'!C657=0,"",'Purchase Order'!C657)</f>
        <v/>
      </c>
      <c r="T185" s="12" t="str">
        <f>IF('Purchase Order'!C657=0,"",'Purchase Order'!M657)</f>
        <v/>
      </c>
      <c r="U185" s="12" t="str">
        <f>IF('Purchase Order'!C657=0,"",'Purchase Order'!N657)</f>
        <v/>
      </c>
      <c r="V185" s="13" t="str">
        <f>'Purchase Order'!P657</f>
        <v/>
      </c>
      <c r="W185" s="159" t="str">
        <f>IF(S185="","",'Purchase Order'!$B$2875)</f>
        <v/>
      </c>
      <c r="X185" s="178"/>
      <c r="Y185" s="178"/>
      <c r="Z185" s="8" t="str">
        <f>IF('Purchase Order'!C657="","",'Purchase Order'!$P$2)</f>
        <v/>
      </c>
      <c r="AA185" s="8" t="str">
        <f>IF(Z185="","",LOOKUP(Z185,'Purchase Order'!$S$3:$S$9,'Purchase Order'!$T$3:$T$9))</f>
        <v/>
      </c>
      <c r="AB185" s="178" t="str">
        <f>IF('Purchase Order'!C657=0,"",'Purchase Order'!A657)</f>
        <v/>
      </c>
    </row>
    <row r="186" spans="2:28" x14ac:dyDescent="0.25">
      <c r="B186" s="178" t="str">
        <f t="shared" si="16"/>
        <v/>
      </c>
      <c r="C186" s="11" t="str">
        <f>IF(O186="","",'Purchase Order'!$O$6)</f>
        <v/>
      </c>
      <c r="D186" s="209" t="str">
        <f>IF(M186="","",VLOOKUP(M186,'Vendor Update'!P:Q,2,FALSE))</f>
        <v/>
      </c>
      <c r="E186" s="11" t="str">
        <f t="shared" si="17"/>
        <v/>
      </c>
      <c r="F186" t="str">
        <f t="shared" si="18"/>
        <v/>
      </c>
      <c r="G186" t="str">
        <f t="shared" si="19"/>
        <v/>
      </c>
      <c r="H186" s="241" t="str">
        <f t="shared" si="20"/>
        <v/>
      </c>
      <c r="I186" t="str">
        <f t="shared" si="21"/>
        <v/>
      </c>
      <c r="J186" t="str">
        <f t="shared" si="22"/>
        <v/>
      </c>
      <c r="K186" s="158" t="str">
        <f>IF(T186="","",(T186+(T186*'Purchase Order'!$B$2875)))</f>
        <v/>
      </c>
      <c r="M186" s="178" t="str">
        <f>IF('Purchase Order'!C658="","",'Purchase Order'!$B$454)</f>
        <v/>
      </c>
      <c r="N186" s="14" t="str">
        <f>IF('Purchase Order'!C658="","",'Purchase Order'!$P$2)</f>
        <v/>
      </c>
      <c r="O186" s="11" t="str">
        <f>IF('Purchase Order'!C658="","",'Purchase Order'!$O$6)</f>
        <v/>
      </c>
      <c r="P186" s="178" t="str">
        <f>IF('Purchase Order'!C658="","",'Purchase Order'!$P$6)</f>
        <v/>
      </c>
      <c r="Q186" s="178" t="str">
        <f t="shared" si="23"/>
        <v/>
      </c>
      <c r="R186" s="178" t="str">
        <f>IF('Purchase Order'!C658="","",'Purchase Order'!D658)</f>
        <v/>
      </c>
      <c r="S186" s="178" t="str">
        <f>IF('Purchase Order'!C658=0,"",'Purchase Order'!C658)</f>
        <v/>
      </c>
      <c r="T186" s="12" t="str">
        <f>IF('Purchase Order'!C658=0,"",'Purchase Order'!M658)</f>
        <v/>
      </c>
      <c r="U186" s="12" t="str">
        <f>IF('Purchase Order'!C658=0,"",'Purchase Order'!N658)</f>
        <v/>
      </c>
      <c r="V186" s="13" t="str">
        <f>'Purchase Order'!P658</f>
        <v/>
      </c>
      <c r="W186" s="159" t="str">
        <f>IF(S186="","",'Purchase Order'!$B$2875)</f>
        <v/>
      </c>
      <c r="X186" s="178"/>
      <c r="Y186" s="178"/>
      <c r="Z186" s="8" t="str">
        <f>IF('Purchase Order'!C658="","",'Purchase Order'!$P$2)</f>
        <v/>
      </c>
      <c r="AA186" s="8" t="str">
        <f>IF(Z186="","",LOOKUP(Z186,'Purchase Order'!$S$3:$S$9,'Purchase Order'!$T$3:$T$9))</f>
        <v/>
      </c>
      <c r="AB186" s="178" t="str">
        <f>IF('Purchase Order'!C658=0,"",'Purchase Order'!A658)</f>
        <v/>
      </c>
    </row>
    <row r="187" spans="2:28" x14ac:dyDescent="0.25">
      <c r="B187" s="178" t="str">
        <f t="shared" si="16"/>
        <v/>
      </c>
      <c r="C187" s="11" t="str">
        <f>IF(O187="","",'Purchase Order'!$O$6)</f>
        <v/>
      </c>
      <c r="D187" s="209" t="str">
        <f>IF(M187="","",VLOOKUP(M187,'Vendor Update'!P:Q,2,FALSE))</f>
        <v/>
      </c>
      <c r="E187" s="11" t="str">
        <f t="shared" si="17"/>
        <v/>
      </c>
      <c r="F187" t="str">
        <f t="shared" si="18"/>
        <v/>
      </c>
      <c r="G187" t="str">
        <f t="shared" si="19"/>
        <v/>
      </c>
      <c r="H187" s="241" t="str">
        <f t="shared" si="20"/>
        <v/>
      </c>
      <c r="I187" t="str">
        <f t="shared" si="21"/>
        <v/>
      </c>
      <c r="J187" t="str">
        <f t="shared" si="22"/>
        <v/>
      </c>
      <c r="K187" s="158" t="str">
        <f>IF(T187="","",(T187+(T187*'Purchase Order'!$B$2875)))</f>
        <v/>
      </c>
      <c r="M187" s="178" t="str">
        <f>IF('Purchase Order'!C659="","",'Purchase Order'!$B$454)</f>
        <v/>
      </c>
      <c r="N187" s="14" t="str">
        <f>IF('Purchase Order'!C659="","",'Purchase Order'!$P$2)</f>
        <v/>
      </c>
      <c r="O187" s="11" t="str">
        <f>IF('Purchase Order'!C659="","",'Purchase Order'!$O$6)</f>
        <v/>
      </c>
      <c r="P187" s="178" t="str">
        <f>IF('Purchase Order'!C659="","",'Purchase Order'!$P$6)</f>
        <v/>
      </c>
      <c r="Q187" s="178" t="str">
        <f t="shared" si="23"/>
        <v/>
      </c>
      <c r="R187" s="178" t="str">
        <f>IF('Purchase Order'!C659="","",'Purchase Order'!D659)</f>
        <v/>
      </c>
      <c r="S187" s="178" t="str">
        <f>IF('Purchase Order'!C659=0,"",'Purchase Order'!C659)</f>
        <v/>
      </c>
      <c r="T187" s="12" t="str">
        <f>IF('Purchase Order'!C659=0,"",'Purchase Order'!M659)</f>
        <v/>
      </c>
      <c r="U187" s="12" t="str">
        <f>IF('Purchase Order'!C659=0,"",'Purchase Order'!N659)</f>
        <v/>
      </c>
      <c r="V187" s="13" t="str">
        <f>'Purchase Order'!P659</f>
        <v/>
      </c>
      <c r="W187" s="159" t="str">
        <f>IF(S187="","",'Purchase Order'!$B$2875)</f>
        <v/>
      </c>
      <c r="X187" s="178"/>
      <c r="Y187" s="178"/>
      <c r="Z187" s="8" t="str">
        <f>IF('Purchase Order'!C659="","",'Purchase Order'!$P$2)</f>
        <v/>
      </c>
      <c r="AA187" s="8" t="str">
        <f>IF(Z187="","",LOOKUP(Z187,'Purchase Order'!$S$3:$S$9,'Purchase Order'!$T$3:$T$9))</f>
        <v/>
      </c>
      <c r="AB187" s="178" t="str">
        <f>IF('Purchase Order'!C659=0,"",'Purchase Order'!A659)</f>
        <v/>
      </c>
    </row>
    <row r="188" spans="2:28" x14ac:dyDescent="0.25">
      <c r="B188" s="178" t="str">
        <f t="shared" si="16"/>
        <v/>
      </c>
      <c r="C188" s="11" t="str">
        <f>IF(O188="","",'Purchase Order'!$O$6)</f>
        <v/>
      </c>
      <c r="D188" s="209" t="str">
        <f>IF(M188="","",VLOOKUP(M188,'Vendor Update'!P:Q,2,FALSE))</f>
        <v/>
      </c>
      <c r="E188" s="11" t="str">
        <f t="shared" si="17"/>
        <v/>
      </c>
      <c r="F188" t="str">
        <f t="shared" si="18"/>
        <v/>
      </c>
      <c r="G188" t="str">
        <f t="shared" si="19"/>
        <v/>
      </c>
      <c r="H188" s="241" t="str">
        <f t="shared" si="20"/>
        <v/>
      </c>
      <c r="I188" t="str">
        <f t="shared" si="21"/>
        <v/>
      </c>
      <c r="J188" t="str">
        <f t="shared" si="22"/>
        <v/>
      </c>
      <c r="K188" s="158" t="str">
        <f>IF(T188="","",(T188+(T188*'Purchase Order'!$B$2875)))</f>
        <v/>
      </c>
      <c r="M188" s="178" t="str">
        <f>IF('Purchase Order'!C660="","",'Purchase Order'!$B$454)</f>
        <v/>
      </c>
      <c r="N188" s="14" t="str">
        <f>IF('Purchase Order'!C660="","",'Purchase Order'!$P$2)</f>
        <v/>
      </c>
      <c r="O188" s="11" t="str">
        <f>IF('Purchase Order'!C660="","",'Purchase Order'!$O$6)</f>
        <v/>
      </c>
      <c r="P188" s="178" t="str">
        <f>IF('Purchase Order'!C660="","",'Purchase Order'!$P$6)</f>
        <v/>
      </c>
      <c r="Q188" s="178" t="str">
        <f t="shared" si="23"/>
        <v/>
      </c>
      <c r="R188" s="178" t="str">
        <f>IF('Purchase Order'!C660="","",'Purchase Order'!D660)</f>
        <v/>
      </c>
      <c r="S188" s="178" t="str">
        <f>IF('Purchase Order'!C660=0,"",'Purchase Order'!C660)</f>
        <v/>
      </c>
      <c r="T188" s="12" t="str">
        <f>IF('Purchase Order'!C660=0,"",'Purchase Order'!M660)</f>
        <v/>
      </c>
      <c r="U188" s="12" t="str">
        <f>IF('Purchase Order'!C660=0,"",'Purchase Order'!N660)</f>
        <v/>
      </c>
      <c r="V188" s="13" t="str">
        <f>'Purchase Order'!P660</f>
        <v/>
      </c>
      <c r="W188" s="159" t="str">
        <f>IF(S188="","",'Purchase Order'!$B$2875)</f>
        <v/>
      </c>
      <c r="X188" s="178"/>
      <c r="Y188" s="178"/>
      <c r="Z188" s="8" t="str">
        <f>IF('Purchase Order'!C660="","",'Purchase Order'!$P$2)</f>
        <v/>
      </c>
      <c r="AA188" s="8" t="str">
        <f>IF(Z188="","",LOOKUP(Z188,'Purchase Order'!$S$3:$S$9,'Purchase Order'!$T$3:$T$9))</f>
        <v/>
      </c>
      <c r="AB188" s="178" t="str">
        <f>IF('Purchase Order'!C660=0,"",'Purchase Order'!A660)</f>
        <v/>
      </c>
    </row>
    <row r="189" spans="2:28" x14ac:dyDescent="0.25">
      <c r="B189" s="178" t="str">
        <f t="shared" si="16"/>
        <v/>
      </c>
      <c r="C189" s="11" t="str">
        <f>IF(O189="","",'Purchase Order'!$O$6)</f>
        <v/>
      </c>
      <c r="D189" s="209" t="str">
        <f>IF(M189="","",VLOOKUP(M189,'Vendor Update'!P:Q,2,FALSE))</f>
        <v/>
      </c>
      <c r="E189" s="11" t="str">
        <f t="shared" si="17"/>
        <v/>
      </c>
      <c r="F189" t="str">
        <f t="shared" si="18"/>
        <v/>
      </c>
      <c r="G189" t="str">
        <f t="shared" si="19"/>
        <v/>
      </c>
      <c r="H189" s="241" t="str">
        <f t="shared" si="20"/>
        <v/>
      </c>
      <c r="I189" t="str">
        <f t="shared" si="21"/>
        <v/>
      </c>
      <c r="J189" t="str">
        <f t="shared" si="22"/>
        <v/>
      </c>
      <c r="K189" s="158" t="str">
        <f>IF(T189="","",(T189+(T189*'Purchase Order'!$B$2875)))</f>
        <v/>
      </c>
      <c r="M189" s="178" t="str">
        <f>IF('Purchase Order'!C661="","",'Purchase Order'!$B$454)</f>
        <v/>
      </c>
      <c r="N189" s="14" t="str">
        <f>IF('Purchase Order'!C661="","",'Purchase Order'!$P$2)</f>
        <v/>
      </c>
      <c r="O189" s="11" t="str">
        <f>IF('Purchase Order'!C661="","",'Purchase Order'!$O$6)</f>
        <v/>
      </c>
      <c r="P189" s="178" t="str">
        <f>IF('Purchase Order'!C661="","",'Purchase Order'!$P$6)</f>
        <v/>
      </c>
      <c r="Q189" s="178" t="str">
        <f t="shared" si="23"/>
        <v/>
      </c>
      <c r="R189" s="178" t="str">
        <f>IF('Purchase Order'!C661="","",'Purchase Order'!D661)</f>
        <v/>
      </c>
      <c r="S189" s="178" t="str">
        <f>IF('Purchase Order'!C661=0,"",'Purchase Order'!C661)</f>
        <v/>
      </c>
      <c r="T189" s="12" t="str">
        <f>IF('Purchase Order'!C661=0,"",'Purchase Order'!M661)</f>
        <v/>
      </c>
      <c r="U189" s="12" t="str">
        <f>IF('Purchase Order'!C661=0,"",'Purchase Order'!N661)</f>
        <v/>
      </c>
      <c r="V189" s="13" t="str">
        <f>'Purchase Order'!P661</f>
        <v/>
      </c>
      <c r="W189" s="159" t="str">
        <f>IF(S189="","",'Purchase Order'!$B$2875)</f>
        <v/>
      </c>
      <c r="X189" s="178"/>
      <c r="Y189" s="178"/>
      <c r="Z189" s="8" t="str">
        <f>IF('Purchase Order'!C661="","",'Purchase Order'!$P$2)</f>
        <v/>
      </c>
      <c r="AA189" s="8" t="str">
        <f>IF(Z189="","",LOOKUP(Z189,'Purchase Order'!$S$3:$S$9,'Purchase Order'!$T$3:$T$9))</f>
        <v/>
      </c>
      <c r="AB189" s="178" t="str">
        <f>IF('Purchase Order'!C661=0,"",'Purchase Order'!A661)</f>
        <v/>
      </c>
    </row>
    <row r="190" spans="2:28" x14ac:dyDescent="0.25">
      <c r="B190" s="178" t="str">
        <f t="shared" si="16"/>
        <v/>
      </c>
      <c r="C190" s="11" t="str">
        <f>IF(O190="","",'Purchase Order'!$O$6)</f>
        <v/>
      </c>
      <c r="D190" s="209" t="str">
        <f>IF(M190="","",VLOOKUP(M190,'Vendor Update'!P:Q,2,FALSE))</f>
        <v/>
      </c>
      <c r="E190" s="11" t="str">
        <f t="shared" si="17"/>
        <v/>
      </c>
      <c r="F190" t="str">
        <f t="shared" si="18"/>
        <v/>
      </c>
      <c r="G190" t="str">
        <f t="shared" si="19"/>
        <v/>
      </c>
      <c r="H190" s="241" t="str">
        <f t="shared" si="20"/>
        <v/>
      </c>
      <c r="I190" t="str">
        <f t="shared" si="21"/>
        <v/>
      </c>
      <c r="J190" t="str">
        <f t="shared" si="22"/>
        <v/>
      </c>
      <c r="K190" s="158" t="str">
        <f>IF(T190="","",(T190+(T190*'Purchase Order'!$B$2875)))</f>
        <v/>
      </c>
      <c r="M190" s="178" t="str">
        <f>IF('Purchase Order'!C662="","",'Purchase Order'!$B$454)</f>
        <v/>
      </c>
      <c r="N190" s="14" t="str">
        <f>IF('Purchase Order'!C662="","",'Purchase Order'!$P$2)</f>
        <v/>
      </c>
      <c r="O190" s="11" t="str">
        <f>IF('Purchase Order'!C662="","",'Purchase Order'!$O$6)</f>
        <v/>
      </c>
      <c r="P190" s="178" t="str">
        <f>IF('Purchase Order'!C662="","",'Purchase Order'!$P$6)</f>
        <v/>
      </c>
      <c r="Q190" s="178" t="str">
        <f t="shared" si="23"/>
        <v/>
      </c>
      <c r="R190" s="178" t="str">
        <f>IF('Purchase Order'!C662="","",'Purchase Order'!D662)</f>
        <v/>
      </c>
      <c r="S190" s="178" t="str">
        <f>IF('Purchase Order'!C662=0,"",'Purchase Order'!C662)</f>
        <v/>
      </c>
      <c r="T190" s="12" t="str">
        <f>IF('Purchase Order'!C662=0,"",'Purchase Order'!M662)</f>
        <v/>
      </c>
      <c r="U190" s="12" t="str">
        <f>IF('Purchase Order'!C662=0,"",'Purchase Order'!N662)</f>
        <v/>
      </c>
      <c r="V190" s="13" t="str">
        <f>'Purchase Order'!P662</f>
        <v/>
      </c>
      <c r="W190" s="159" t="str">
        <f>IF(S190="","",'Purchase Order'!$B$2875)</f>
        <v/>
      </c>
      <c r="X190" s="178"/>
      <c r="Y190" s="178"/>
      <c r="Z190" s="8" t="str">
        <f>IF('Purchase Order'!C662="","",'Purchase Order'!$P$2)</f>
        <v/>
      </c>
      <c r="AA190" s="8" t="str">
        <f>IF(Z190="","",LOOKUP(Z190,'Purchase Order'!$S$3:$S$9,'Purchase Order'!$T$3:$T$9))</f>
        <v/>
      </c>
      <c r="AB190" s="178" t="str">
        <f>IF('Purchase Order'!C662=0,"",'Purchase Order'!A662)</f>
        <v/>
      </c>
    </row>
    <row r="191" spans="2:28" x14ac:dyDescent="0.25">
      <c r="B191" s="178" t="str">
        <f t="shared" si="16"/>
        <v/>
      </c>
      <c r="C191" s="11" t="str">
        <f>IF(O191="","",'Purchase Order'!$O$6)</f>
        <v/>
      </c>
      <c r="D191" s="209" t="str">
        <f>IF(M191="","",VLOOKUP(M191,'Vendor Update'!P:Q,2,FALSE))</f>
        <v/>
      </c>
      <c r="E191" s="11" t="str">
        <f t="shared" si="17"/>
        <v/>
      </c>
      <c r="F191" t="str">
        <f t="shared" si="18"/>
        <v/>
      </c>
      <c r="G191" t="str">
        <f t="shared" si="19"/>
        <v/>
      </c>
      <c r="H191" s="241" t="str">
        <f t="shared" si="20"/>
        <v/>
      </c>
      <c r="I191" t="str">
        <f t="shared" si="21"/>
        <v/>
      </c>
      <c r="J191" t="str">
        <f t="shared" si="22"/>
        <v/>
      </c>
      <c r="K191" s="158" t="str">
        <f>IF(T191="","",(T191+(T191*'Purchase Order'!$B$2875)))</f>
        <v/>
      </c>
      <c r="M191" s="178" t="str">
        <f>IF('Purchase Order'!C663="","",'Purchase Order'!$B$454)</f>
        <v/>
      </c>
      <c r="N191" s="14" t="str">
        <f>IF('Purchase Order'!C663="","",'Purchase Order'!$P$2)</f>
        <v/>
      </c>
      <c r="O191" s="11" t="str">
        <f>IF('Purchase Order'!C663="","",'Purchase Order'!$O$6)</f>
        <v/>
      </c>
      <c r="P191" s="178" t="str">
        <f>IF('Purchase Order'!C663="","",'Purchase Order'!$P$6)</f>
        <v/>
      </c>
      <c r="Q191" s="178" t="str">
        <f t="shared" si="23"/>
        <v/>
      </c>
      <c r="R191" s="178" t="str">
        <f>IF('Purchase Order'!C663="","",'Purchase Order'!D663)</f>
        <v/>
      </c>
      <c r="S191" s="178" t="str">
        <f>IF('Purchase Order'!C663=0,"",'Purchase Order'!C663)</f>
        <v/>
      </c>
      <c r="T191" s="12" t="str">
        <f>IF('Purchase Order'!C663=0,"",'Purchase Order'!M663)</f>
        <v/>
      </c>
      <c r="U191" s="12" t="str">
        <f>IF('Purchase Order'!C663=0,"",'Purchase Order'!N663)</f>
        <v/>
      </c>
      <c r="V191" s="13" t="str">
        <f>'Purchase Order'!P663</f>
        <v/>
      </c>
      <c r="W191" s="159" t="str">
        <f>IF(S191="","",'Purchase Order'!$B$2875)</f>
        <v/>
      </c>
      <c r="X191" s="178"/>
      <c r="Y191" s="178"/>
      <c r="Z191" s="8" t="str">
        <f>IF('Purchase Order'!C663="","",'Purchase Order'!$P$2)</f>
        <v/>
      </c>
      <c r="AA191" s="8" t="str">
        <f>IF(Z191="","",LOOKUP(Z191,'Purchase Order'!$S$3:$S$9,'Purchase Order'!$T$3:$T$9))</f>
        <v/>
      </c>
      <c r="AB191" s="178" t="str">
        <f>IF('Purchase Order'!C663=0,"",'Purchase Order'!A663)</f>
        <v/>
      </c>
    </row>
    <row r="192" spans="2:28" x14ac:dyDescent="0.25">
      <c r="B192" s="178" t="str">
        <f t="shared" si="16"/>
        <v/>
      </c>
      <c r="C192" s="11" t="str">
        <f>IF(O192="","",'Purchase Order'!$O$6)</f>
        <v/>
      </c>
      <c r="D192" s="209" t="str">
        <f>IF(M192="","",VLOOKUP(M192,'Vendor Update'!P:Q,2,FALSE))</f>
        <v/>
      </c>
      <c r="E192" s="11" t="str">
        <f t="shared" si="17"/>
        <v/>
      </c>
      <c r="F192" t="str">
        <f t="shared" si="18"/>
        <v/>
      </c>
      <c r="G192" t="str">
        <f t="shared" si="19"/>
        <v/>
      </c>
      <c r="H192" s="241" t="str">
        <f t="shared" si="20"/>
        <v/>
      </c>
      <c r="I192" t="str">
        <f t="shared" si="21"/>
        <v/>
      </c>
      <c r="J192" t="str">
        <f t="shared" si="22"/>
        <v/>
      </c>
      <c r="K192" s="158" t="str">
        <f>IF(T192="","",(T192+(T192*'Purchase Order'!$B$2875)))</f>
        <v/>
      </c>
      <c r="M192" s="178" t="str">
        <f>IF('Purchase Order'!C664="","",'Purchase Order'!$B$454)</f>
        <v/>
      </c>
      <c r="N192" s="14" t="str">
        <f>IF('Purchase Order'!C664="","",'Purchase Order'!$P$2)</f>
        <v/>
      </c>
      <c r="O192" s="11" t="str">
        <f>IF('Purchase Order'!C664="","",'Purchase Order'!$O$6)</f>
        <v/>
      </c>
      <c r="P192" s="178" t="str">
        <f>IF('Purchase Order'!C664="","",'Purchase Order'!$P$6)</f>
        <v/>
      </c>
      <c r="Q192" s="178" t="str">
        <f t="shared" si="23"/>
        <v/>
      </c>
      <c r="R192" s="178" t="str">
        <f>IF('Purchase Order'!C664="","",'Purchase Order'!D664)</f>
        <v/>
      </c>
      <c r="S192" s="178" t="str">
        <f>IF('Purchase Order'!C664=0,"",'Purchase Order'!C664)</f>
        <v/>
      </c>
      <c r="T192" s="12" t="str">
        <f>IF('Purchase Order'!C664=0,"",'Purchase Order'!M664)</f>
        <v/>
      </c>
      <c r="U192" s="12" t="str">
        <f>IF('Purchase Order'!C664=0,"",'Purchase Order'!N664)</f>
        <v/>
      </c>
      <c r="V192" s="13" t="str">
        <f>'Purchase Order'!P664</f>
        <v/>
      </c>
      <c r="W192" s="159" t="str">
        <f>IF(S192="","",'Purchase Order'!$B$2875)</f>
        <v/>
      </c>
      <c r="X192" s="178"/>
      <c r="Y192" s="178"/>
      <c r="Z192" s="8" t="str">
        <f>IF('Purchase Order'!C664="","",'Purchase Order'!$P$2)</f>
        <v/>
      </c>
      <c r="AA192" s="8" t="str">
        <f>IF(Z192="","",LOOKUP(Z192,'Purchase Order'!$S$3:$S$9,'Purchase Order'!$T$3:$T$9))</f>
        <v/>
      </c>
      <c r="AB192" s="178" t="str">
        <f>IF('Purchase Order'!C664=0,"",'Purchase Order'!A664)</f>
        <v/>
      </c>
    </row>
    <row r="193" spans="2:28" x14ac:dyDescent="0.25">
      <c r="B193" s="178" t="str">
        <f t="shared" si="16"/>
        <v/>
      </c>
      <c r="C193" s="11" t="str">
        <f>IF(O193="","",'Purchase Order'!$O$6)</f>
        <v/>
      </c>
      <c r="D193" s="209" t="str">
        <f>IF(M193="","",VLOOKUP(M193,'Vendor Update'!P:Q,2,FALSE))</f>
        <v/>
      </c>
      <c r="E193" s="11" t="str">
        <f t="shared" si="17"/>
        <v/>
      </c>
      <c r="F193" t="str">
        <f t="shared" si="18"/>
        <v/>
      </c>
      <c r="G193" t="str">
        <f t="shared" si="19"/>
        <v/>
      </c>
      <c r="H193" s="241" t="str">
        <f t="shared" si="20"/>
        <v/>
      </c>
      <c r="I193" t="str">
        <f t="shared" si="21"/>
        <v/>
      </c>
      <c r="J193" t="str">
        <f t="shared" si="22"/>
        <v/>
      </c>
      <c r="K193" s="158" t="str">
        <f>IF(T193="","",(T193+(T193*'Purchase Order'!$B$2875)))</f>
        <v/>
      </c>
      <c r="M193" s="178" t="str">
        <f>IF('Purchase Order'!C665="","",'Purchase Order'!$B$454)</f>
        <v/>
      </c>
      <c r="N193" s="14" t="str">
        <f>IF('Purchase Order'!C665="","",'Purchase Order'!$P$2)</f>
        <v/>
      </c>
      <c r="O193" s="11" t="str">
        <f>IF('Purchase Order'!C665="","",'Purchase Order'!$O$6)</f>
        <v/>
      </c>
      <c r="P193" s="178" t="str">
        <f>IF('Purchase Order'!C665="","",'Purchase Order'!$P$6)</f>
        <v/>
      </c>
      <c r="Q193" s="178" t="str">
        <f t="shared" si="23"/>
        <v/>
      </c>
      <c r="R193" s="178" t="str">
        <f>IF('Purchase Order'!C665="","",'Purchase Order'!D665)</f>
        <v/>
      </c>
      <c r="S193" s="178" t="str">
        <f>IF('Purchase Order'!C665=0,"",'Purchase Order'!C665)</f>
        <v/>
      </c>
      <c r="T193" s="12" t="str">
        <f>IF('Purchase Order'!C665=0,"",'Purchase Order'!M665)</f>
        <v/>
      </c>
      <c r="U193" s="12" t="str">
        <f>IF('Purchase Order'!C665=0,"",'Purchase Order'!N665)</f>
        <v/>
      </c>
      <c r="V193" s="13" t="str">
        <f>'Purchase Order'!P665</f>
        <v/>
      </c>
      <c r="W193" s="159" t="str">
        <f>IF(S193="","",'Purchase Order'!$B$2875)</f>
        <v/>
      </c>
      <c r="X193" s="178"/>
      <c r="Y193" s="178"/>
      <c r="Z193" s="8" t="str">
        <f>IF('Purchase Order'!C665="","",'Purchase Order'!$P$2)</f>
        <v/>
      </c>
      <c r="AA193" s="8" t="str">
        <f>IF(Z193="","",LOOKUP(Z193,'Purchase Order'!$S$3:$S$9,'Purchase Order'!$T$3:$T$9))</f>
        <v/>
      </c>
      <c r="AB193" s="178" t="str">
        <f>IF('Purchase Order'!C665=0,"",'Purchase Order'!A665)</f>
        <v/>
      </c>
    </row>
    <row r="194" spans="2:28" x14ac:dyDescent="0.25">
      <c r="B194" s="178" t="str">
        <f t="shared" ref="B194:B257" si="24">IF(P194=0,"",P194)</f>
        <v/>
      </c>
      <c r="C194" s="11" t="str">
        <f>IF(O194="","",'Purchase Order'!$O$6)</f>
        <v/>
      </c>
      <c r="D194" s="209" t="str">
        <f>IF(M194="","",VLOOKUP(M194,'Vendor Update'!P:Q,2,FALSE))</f>
        <v/>
      </c>
      <c r="E194" s="11" t="str">
        <f t="shared" si="17"/>
        <v/>
      </c>
      <c r="F194" t="str">
        <f t="shared" si="18"/>
        <v/>
      </c>
      <c r="G194" t="str">
        <f t="shared" si="19"/>
        <v/>
      </c>
      <c r="H194" s="241" t="str">
        <f t="shared" si="20"/>
        <v/>
      </c>
      <c r="I194" t="str">
        <f t="shared" si="21"/>
        <v/>
      </c>
      <c r="J194" t="str">
        <f t="shared" si="22"/>
        <v/>
      </c>
      <c r="K194" s="158" t="str">
        <f>IF(T194="","",(T194+(T194*'Purchase Order'!$B$2875)))</f>
        <v/>
      </c>
      <c r="M194" s="178" t="str">
        <f>IF('Purchase Order'!C666="","",'Purchase Order'!$B$454)</f>
        <v/>
      </c>
      <c r="N194" s="14" t="str">
        <f>IF('Purchase Order'!C666="","",'Purchase Order'!$P$2)</f>
        <v/>
      </c>
      <c r="O194" s="11" t="str">
        <f>IF('Purchase Order'!C666="","",'Purchase Order'!$O$6)</f>
        <v/>
      </c>
      <c r="P194" s="178" t="str">
        <f>IF('Purchase Order'!C666="","",'Purchase Order'!$P$6)</f>
        <v/>
      </c>
      <c r="Q194" s="178" t="str">
        <f t="shared" si="23"/>
        <v/>
      </c>
      <c r="R194" s="178" t="str">
        <f>IF('Purchase Order'!C666="","",'Purchase Order'!D666)</f>
        <v/>
      </c>
      <c r="S194" s="178" t="str">
        <f>IF('Purchase Order'!C666=0,"",'Purchase Order'!C666)</f>
        <v/>
      </c>
      <c r="T194" s="12" t="str">
        <f>IF('Purchase Order'!C666=0,"",'Purchase Order'!M666)</f>
        <v/>
      </c>
      <c r="U194" s="12" t="str">
        <f>IF('Purchase Order'!C666=0,"",'Purchase Order'!N666)</f>
        <v/>
      </c>
      <c r="V194" s="13" t="str">
        <f>'Purchase Order'!P666</f>
        <v/>
      </c>
      <c r="W194" s="159" t="str">
        <f>IF(S194="","",'Purchase Order'!$B$2875)</f>
        <v/>
      </c>
      <c r="X194" s="178"/>
      <c r="Y194" s="178"/>
      <c r="Z194" s="8" t="str">
        <f>IF('Purchase Order'!C666="","",'Purchase Order'!$P$2)</f>
        <v/>
      </c>
      <c r="AA194" s="8" t="str">
        <f>IF(Z194="","",LOOKUP(Z194,'Purchase Order'!$S$3:$S$9,'Purchase Order'!$T$3:$T$9))</f>
        <v/>
      </c>
      <c r="AB194" s="178" t="str">
        <f>IF('Purchase Order'!C666=0,"",'Purchase Order'!A666)</f>
        <v/>
      </c>
    </row>
    <row r="195" spans="2:28" x14ac:dyDescent="0.25">
      <c r="B195" s="178" t="str">
        <f t="shared" si="24"/>
        <v/>
      </c>
      <c r="C195" s="11" t="str">
        <f>IF(O195="","",'Purchase Order'!$O$6)</f>
        <v/>
      </c>
      <c r="D195" s="209" t="str">
        <f>IF(M195="","",VLOOKUP(M195,'Vendor Update'!P:Q,2,FALSE))</f>
        <v/>
      </c>
      <c r="E195" s="11" t="str">
        <f t="shared" ref="E195:E258" si="25">IF(C195="","",C195+2)</f>
        <v/>
      </c>
      <c r="F195" t="str">
        <f t="shared" ref="F195:F258" si="26">IF(AB195="","",CONCATENATE("*"&amp;AB195))</f>
        <v/>
      </c>
      <c r="G195" t="str">
        <f t="shared" ref="G195:G258" si="27">IF(R195=0,"",R195)</f>
        <v/>
      </c>
      <c r="H195" s="241" t="str">
        <f t="shared" ref="H195:H258" si="28">IF(P195="","",IF(LEFT(P195,4)="115-","0000100",IF(LEFT(P195,4)="215-","0000200",IF(LEFT(P195,4)="315-","0000300",IF(LEFT(P195,4)="415-","0000400",IF(LEFT(P195,4)="515-","0000500",IF(LEFT(P195,4)="615-","0000600",IF(LEFT(P195,4)="715-","0000800",IF(LEFT(P195,4)="915-","0000900",CONCATENATE("000"&amp;(LEFT(P195,4))))))))))))</f>
        <v/>
      </c>
      <c r="I195" t="str">
        <f t="shared" ref="I195:I258" si="29">IF(Q195="","",CONCATENATE("0000"&amp;Q195))</f>
        <v/>
      </c>
      <c r="J195" t="str">
        <f t="shared" ref="J195:J258" si="30">IF(S195=0,"",S195)</f>
        <v/>
      </c>
      <c r="K195" s="158" t="str">
        <f>IF(T195="","",(T195+(T195*'Purchase Order'!$B$2875)))</f>
        <v/>
      </c>
      <c r="M195" s="178" t="str">
        <f>IF('Purchase Order'!C667="","",'Purchase Order'!$B$454)</f>
        <v/>
      </c>
      <c r="N195" s="14" t="str">
        <f>IF('Purchase Order'!C667="","",'Purchase Order'!$P$2)</f>
        <v/>
      </c>
      <c r="O195" s="11" t="str">
        <f>IF('Purchase Order'!C667="","",'Purchase Order'!$O$6)</f>
        <v/>
      </c>
      <c r="P195" s="178" t="str">
        <f>IF('Purchase Order'!C667="","",'Purchase Order'!$P$6)</f>
        <v/>
      </c>
      <c r="Q195" s="178" t="str">
        <f t="shared" si="23"/>
        <v/>
      </c>
      <c r="R195" s="178" t="str">
        <f>IF('Purchase Order'!C667="","",'Purchase Order'!D667)</f>
        <v/>
      </c>
      <c r="S195" s="178" t="str">
        <f>IF('Purchase Order'!C667=0,"",'Purchase Order'!C667)</f>
        <v/>
      </c>
      <c r="T195" s="12" t="str">
        <f>IF('Purchase Order'!C667=0,"",'Purchase Order'!M667)</f>
        <v/>
      </c>
      <c r="U195" s="12" t="str">
        <f>IF('Purchase Order'!C667=0,"",'Purchase Order'!N667)</f>
        <v/>
      </c>
      <c r="V195" s="13" t="str">
        <f>'Purchase Order'!P667</f>
        <v/>
      </c>
      <c r="W195" s="159" t="str">
        <f>IF(S195="","",'Purchase Order'!$B$2875)</f>
        <v/>
      </c>
      <c r="X195" s="178"/>
      <c r="Y195" s="178"/>
      <c r="Z195" s="8" t="str">
        <f>IF('Purchase Order'!C667="","",'Purchase Order'!$P$2)</f>
        <v/>
      </c>
      <c r="AA195" s="8" t="str">
        <f>IF(Z195="","",LOOKUP(Z195,'Purchase Order'!$S$3:$S$9,'Purchase Order'!$T$3:$T$9))</f>
        <v/>
      </c>
      <c r="AB195" s="178" t="str">
        <f>IF('Purchase Order'!C667=0,"",'Purchase Order'!A667)</f>
        <v/>
      </c>
    </row>
    <row r="196" spans="2:28" x14ac:dyDescent="0.25">
      <c r="B196" s="178" t="str">
        <f t="shared" si="24"/>
        <v/>
      </c>
      <c r="C196" s="11" t="str">
        <f>IF(O196="","",'Purchase Order'!$O$6)</f>
        <v/>
      </c>
      <c r="D196" s="209" t="str">
        <f>IF(M196="","",VLOOKUP(M196,'Vendor Update'!P:Q,2,FALSE))</f>
        <v/>
      </c>
      <c r="E196" s="11" t="str">
        <f t="shared" si="25"/>
        <v/>
      </c>
      <c r="F196" t="str">
        <f t="shared" si="26"/>
        <v/>
      </c>
      <c r="G196" t="str">
        <f t="shared" si="27"/>
        <v/>
      </c>
      <c r="H196" s="241" t="str">
        <f t="shared" si="28"/>
        <v/>
      </c>
      <c r="I196" t="str">
        <f t="shared" si="29"/>
        <v/>
      </c>
      <c r="J196" t="str">
        <f t="shared" si="30"/>
        <v/>
      </c>
      <c r="K196" s="158" t="str">
        <f>IF(T196="","",(T196+(T196*'Purchase Order'!$B$2875)))</f>
        <v/>
      </c>
      <c r="M196" s="178" t="str">
        <f>IF('Purchase Order'!C668="","",'Purchase Order'!$B$454)</f>
        <v/>
      </c>
      <c r="N196" s="14" t="str">
        <f>IF('Purchase Order'!C668="","",'Purchase Order'!$P$2)</f>
        <v/>
      </c>
      <c r="O196" s="11" t="str">
        <f>IF('Purchase Order'!C668="","",'Purchase Order'!$O$6)</f>
        <v/>
      </c>
      <c r="P196" s="178" t="str">
        <f>IF('Purchase Order'!C668="","",'Purchase Order'!$P$6)</f>
        <v/>
      </c>
      <c r="Q196" s="178" t="str">
        <f t="shared" ref="Q196:Q259" si="31">IF(AB196=0,"",AA196&amp;AB196)</f>
        <v/>
      </c>
      <c r="R196" s="178" t="str">
        <f>IF('Purchase Order'!C668="","",'Purchase Order'!D668)</f>
        <v/>
      </c>
      <c r="S196" s="178" t="str">
        <f>IF('Purchase Order'!C668=0,"",'Purchase Order'!C668)</f>
        <v/>
      </c>
      <c r="T196" s="12" t="str">
        <f>IF('Purchase Order'!C668=0,"",'Purchase Order'!M668)</f>
        <v/>
      </c>
      <c r="U196" s="12" t="str">
        <f>IF('Purchase Order'!C668=0,"",'Purchase Order'!N668)</f>
        <v/>
      </c>
      <c r="V196" s="13" t="str">
        <f>'Purchase Order'!P668</f>
        <v/>
      </c>
      <c r="W196" s="159" t="str">
        <f>IF(S196="","",'Purchase Order'!$B$2875)</f>
        <v/>
      </c>
      <c r="X196" s="178"/>
      <c r="Y196" s="178"/>
      <c r="Z196" s="8" t="str">
        <f>IF('Purchase Order'!C668="","",'Purchase Order'!$P$2)</f>
        <v/>
      </c>
      <c r="AA196" s="8" t="str">
        <f>IF(Z196="","",LOOKUP(Z196,'Purchase Order'!$S$3:$S$9,'Purchase Order'!$T$3:$T$9))</f>
        <v/>
      </c>
      <c r="AB196" s="178" t="str">
        <f>IF('Purchase Order'!C668=0,"",'Purchase Order'!A668)</f>
        <v/>
      </c>
    </row>
    <row r="197" spans="2:28" x14ac:dyDescent="0.25">
      <c r="B197" s="178" t="str">
        <f t="shared" si="24"/>
        <v/>
      </c>
      <c r="C197" s="11" t="str">
        <f>IF(O197="","",'Purchase Order'!$O$6)</f>
        <v/>
      </c>
      <c r="D197" s="209" t="str">
        <f>IF(M197="","",VLOOKUP(M197,'Vendor Update'!P:Q,2,FALSE))</f>
        <v/>
      </c>
      <c r="E197" s="11" t="str">
        <f t="shared" si="25"/>
        <v/>
      </c>
      <c r="F197" t="str">
        <f t="shared" si="26"/>
        <v/>
      </c>
      <c r="G197" t="str">
        <f t="shared" si="27"/>
        <v/>
      </c>
      <c r="H197" s="241" t="str">
        <f t="shared" si="28"/>
        <v/>
      </c>
      <c r="I197" t="str">
        <f t="shared" si="29"/>
        <v/>
      </c>
      <c r="J197" t="str">
        <f t="shared" si="30"/>
        <v/>
      </c>
      <c r="K197" s="158" t="str">
        <f>IF(T197="","",(T197+(T197*'Purchase Order'!$B$2875)))</f>
        <v/>
      </c>
      <c r="M197" s="178" t="str">
        <f>IF('Purchase Order'!C669="","",'Purchase Order'!$B$454)</f>
        <v/>
      </c>
      <c r="N197" s="14" t="str">
        <f>IF('Purchase Order'!C669="","",'Purchase Order'!$P$2)</f>
        <v/>
      </c>
      <c r="O197" s="11" t="str">
        <f>IF('Purchase Order'!C669="","",'Purchase Order'!$O$6)</f>
        <v/>
      </c>
      <c r="P197" s="178" t="str">
        <f>IF('Purchase Order'!C669="","",'Purchase Order'!$P$6)</f>
        <v/>
      </c>
      <c r="Q197" s="178" t="str">
        <f t="shared" si="31"/>
        <v/>
      </c>
      <c r="R197" s="178" t="str">
        <f>IF('Purchase Order'!C669="","",'Purchase Order'!D669)</f>
        <v/>
      </c>
      <c r="S197" s="178" t="str">
        <f>IF('Purchase Order'!C669=0,"",'Purchase Order'!C669)</f>
        <v/>
      </c>
      <c r="T197" s="12" t="str">
        <f>IF('Purchase Order'!C669=0,"",'Purchase Order'!M669)</f>
        <v/>
      </c>
      <c r="U197" s="12" t="str">
        <f>IF('Purchase Order'!C669=0,"",'Purchase Order'!N669)</f>
        <v/>
      </c>
      <c r="V197" s="13" t="str">
        <f>'Purchase Order'!P669</f>
        <v/>
      </c>
      <c r="W197" s="159" t="str">
        <f>IF(S197="","",'Purchase Order'!$B$2875)</f>
        <v/>
      </c>
      <c r="X197" s="178"/>
      <c r="Y197" s="178"/>
      <c r="Z197" s="8" t="str">
        <f>IF('Purchase Order'!C669="","",'Purchase Order'!$P$2)</f>
        <v/>
      </c>
      <c r="AA197" s="8" t="str">
        <f>IF(Z197="","",LOOKUP(Z197,'Purchase Order'!$S$3:$S$9,'Purchase Order'!$T$3:$T$9))</f>
        <v/>
      </c>
      <c r="AB197" s="178" t="str">
        <f>IF('Purchase Order'!C669=0,"",'Purchase Order'!A669)</f>
        <v/>
      </c>
    </row>
    <row r="198" spans="2:28" x14ac:dyDescent="0.25">
      <c r="B198" s="178" t="str">
        <f t="shared" si="24"/>
        <v/>
      </c>
      <c r="C198" s="11" t="str">
        <f>IF(O198="","",'Purchase Order'!$O$6)</f>
        <v/>
      </c>
      <c r="D198" s="209" t="str">
        <f>IF(M198="","",VLOOKUP(M198,'Vendor Update'!P:Q,2,FALSE))</f>
        <v/>
      </c>
      <c r="E198" s="11" t="str">
        <f t="shared" si="25"/>
        <v/>
      </c>
      <c r="F198" t="str">
        <f t="shared" si="26"/>
        <v/>
      </c>
      <c r="G198" t="str">
        <f t="shared" si="27"/>
        <v/>
      </c>
      <c r="H198" s="241" t="str">
        <f t="shared" si="28"/>
        <v/>
      </c>
      <c r="I198" t="str">
        <f t="shared" si="29"/>
        <v/>
      </c>
      <c r="J198" t="str">
        <f t="shared" si="30"/>
        <v/>
      </c>
      <c r="K198" s="158" t="str">
        <f>IF(T198="","",(T198+(T198*'Purchase Order'!$B$2875)))</f>
        <v/>
      </c>
      <c r="M198" s="178" t="str">
        <f>IF('Purchase Order'!C670="","",'Purchase Order'!$B$454)</f>
        <v/>
      </c>
      <c r="N198" s="14" t="str">
        <f>IF('Purchase Order'!C670="","",'Purchase Order'!$P$2)</f>
        <v/>
      </c>
      <c r="O198" s="11" t="str">
        <f>IF('Purchase Order'!C670="","",'Purchase Order'!$O$6)</f>
        <v/>
      </c>
      <c r="P198" s="178" t="str">
        <f>IF('Purchase Order'!C670="","",'Purchase Order'!$P$6)</f>
        <v/>
      </c>
      <c r="Q198" s="178" t="str">
        <f t="shared" si="31"/>
        <v/>
      </c>
      <c r="R198" s="178" t="str">
        <f>IF('Purchase Order'!C670="","",'Purchase Order'!D670)</f>
        <v/>
      </c>
      <c r="S198" s="178" t="str">
        <f>IF('Purchase Order'!C670=0,"",'Purchase Order'!C670)</f>
        <v/>
      </c>
      <c r="T198" s="12" t="str">
        <f>IF('Purchase Order'!C670=0,"",'Purchase Order'!M670)</f>
        <v/>
      </c>
      <c r="U198" s="12" t="str">
        <f>IF('Purchase Order'!C670=0,"",'Purchase Order'!N670)</f>
        <v/>
      </c>
      <c r="V198" s="13" t="str">
        <f>'Purchase Order'!P670</f>
        <v/>
      </c>
      <c r="W198" s="159" t="str">
        <f>IF(S198="","",'Purchase Order'!$B$2875)</f>
        <v/>
      </c>
      <c r="X198" s="178"/>
      <c r="Y198" s="178"/>
      <c r="Z198" s="8" t="str">
        <f>IF('Purchase Order'!C670="","",'Purchase Order'!$P$2)</f>
        <v/>
      </c>
      <c r="AA198" s="8" t="str">
        <f>IF(Z198="","",LOOKUP(Z198,'Purchase Order'!$S$3:$S$9,'Purchase Order'!$T$3:$T$9))</f>
        <v/>
      </c>
      <c r="AB198" s="178" t="str">
        <f>IF('Purchase Order'!C670=0,"",'Purchase Order'!A670)</f>
        <v/>
      </c>
    </row>
    <row r="199" spans="2:28" x14ac:dyDescent="0.25">
      <c r="B199" s="178" t="str">
        <f t="shared" si="24"/>
        <v/>
      </c>
      <c r="C199" s="11" t="str">
        <f>IF(O199="","",'Purchase Order'!$O$6)</f>
        <v/>
      </c>
      <c r="D199" s="209" t="str">
        <f>IF(M199="","",VLOOKUP(M199,'Vendor Update'!P:Q,2,FALSE))</f>
        <v/>
      </c>
      <c r="E199" s="11" t="str">
        <f t="shared" si="25"/>
        <v/>
      </c>
      <c r="F199" t="str">
        <f t="shared" si="26"/>
        <v/>
      </c>
      <c r="G199" t="str">
        <f t="shared" si="27"/>
        <v/>
      </c>
      <c r="H199" s="241" t="str">
        <f t="shared" si="28"/>
        <v/>
      </c>
      <c r="I199" t="str">
        <f t="shared" si="29"/>
        <v/>
      </c>
      <c r="J199" t="str">
        <f t="shared" si="30"/>
        <v/>
      </c>
      <c r="K199" s="158" t="str">
        <f>IF(T199="","",(T199+(T199*'Purchase Order'!$B$2875)))</f>
        <v/>
      </c>
      <c r="M199" s="178" t="str">
        <f>IF('Purchase Order'!C671="","",'Purchase Order'!$B$454)</f>
        <v/>
      </c>
      <c r="N199" s="14" t="str">
        <f>IF('Purchase Order'!C671="","",'Purchase Order'!$P$2)</f>
        <v/>
      </c>
      <c r="O199" s="11" t="str">
        <f>IF('Purchase Order'!C671="","",'Purchase Order'!$O$6)</f>
        <v/>
      </c>
      <c r="P199" s="178" t="str">
        <f>IF('Purchase Order'!C671="","",'Purchase Order'!$P$6)</f>
        <v/>
      </c>
      <c r="Q199" s="178" t="str">
        <f t="shared" si="31"/>
        <v/>
      </c>
      <c r="R199" s="178" t="str">
        <f>IF('Purchase Order'!C671="","",'Purchase Order'!D671)</f>
        <v/>
      </c>
      <c r="S199" s="178" t="str">
        <f>IF('Purchase Order'!C671=0,"",'Purchase Order'!C671)</f>
        <v/>
      </c>
      <c r="T199" s="12" t="str">
        <f>IF('Purchase Order'!C671=0,"",'Purchase Order'!M671)</f>
        <v/>
      </c>
      <c r="U199" s="12" t="str">
        <f>IF('Purchase Order'!C671=0,"",'Purchase Order'!N671)</f>
        <v/>
      </c>
      <c r="V199" s="13" t="str">
        <f>'Purchase Order'!P671</f>
        <v/>
      </c>
      <c r="W199" s="159" t="str">
        <f>IF(S199="","",'Purchase Order'!$B$2875)</f>
        <v/>
      </c>
      <c r="X199" s="178"/>
      <c r="Y199" s="178"/>
      <c r="Z199" s="8" t="str">
        <f>IF('Purchase Order'!C671="","",'Purchase Order'!$P$2)</f>
        <v/>
      </c>
      <c r="AA199" s="8" t="str">
        <f>IF(Z199="","",LOOKUP(Z199,'Purchase Order'!$S$3:$S$9,'Purchase Order'!$T$3:$T$9))</f>
        <v/>
      </c>
      <c r="AB199" s="178" t="str">
        <f>IF('Purchase Order'!C671=0,"",'Purchase Order'!A671)</f>
        <v/>
      </c>
    </row>
    <row r="200" spans="2:28" x14ac:dyDescent="0.25">
      <c r="B200" s="178" t="str">
        <f t="shared" si="24"/>
        <v/>
      </c>
      <c r="C200" s="11" t="str">
        <f>IF(O200="","",'Purchase Order'!$O$6)</f>
        <v/>
      </c>
      <c r="D200" s="209" t="str">
        <f>IF(M200="","",VLOOKUP(M200,'Vendor Update'!P:Q,2,FALSE))</f>
        <v/>
      </c>
      <c r="E200" s="11" t="str">
        <f t="shared" si="25"/>
        <v/>
      </c>
      <c r="F200" t="str">
        <f t="shared" si="26"/>
        <v/>
      </c>
      <c r="G200" t="str">
        <f t="shared" si="27"/>
        <v/>
      </c>
      <c r="H200" s="241" t="str">
        <f t="shared" si="28"/>
        <v/>
      </c>
      <c r="I200" t="str">
        <f t="shared" si="29"/>
        <v/>
      </c>
      <c r="J200" t="str">
        <f t="shared" si="30"/>
        <v/>
      </c>
      <c r="K200" s="158" t="str">
        <f>IF(T200="","",(T200+(T200*'Purchase Order'!$B$2875)))</f>
        <v/>
      </c>
      <c r="M200" s="178" t="str">
        <f>IF('Purchase Order'!C672="","",'Purchase Order'!$B$454)</f>
        <v/>
      </c>
      <c r="N200" s="14" t="str">
        <f>IF('Purchase Order'!C672="","",'Purchase Order'!$P$2)</f>
        <v/>
      </c>
      <c r="O200" s="11" t="str">
        <f>IF('Purchase Order'!C672="","",'Purchase Order'!$O$6)</f>
        <v/>
      </c>
      <c r="P200" s="178" t="str">
        <f>IF('Purchase Order'!C672="","",'Purchase Order'!$P$6)</f>
        <v/>
      </c>
      <c r="Q200" s="178" t="str">
        <f t="shared" si="31"/>
        <v/>
      </c>
      <c r="R200" s="178" t="str">
        <f>IF('Purchase Order'!C672="","",'Purchase Order'!D672)</f>
        <v/>
      </c>
      <c r="S200" s="178" t="str">
        <f>IF('Purchase Order'!C672=0,"",'Purchase Order'!C672)</f>
        <v/>
      </c>
      <c r="T200" s="12" t="str">
        <f>IF('Purchase Order'!C672=0,"",'Purchase Order'!M672)</f>
        <v/>
      </c>
      <c r="U200" s="12" t="str">
        <f>IF('Purchase Order'!C672=0,"",'Purchase Order'!N672)</f>
        <v/>
      </c>
      <c r="V200" s="13" t="str">
        <f>'Purchase Order'!P672</f>
        <v/>
      </c>
      <c r="W200" s="159" t="str">
        <f>IF(S200="","",'Purchase Order'!$B$2875)</f>
        <v/>
      </c>
      <c r="X200" s="178"/>
      <c r="Y200" s="178"/>
      <c r="Z200" s="8" t="str">
        <f>IF('Purchase Order'!C672="","",'Purchase Order'!$P$2)</f>
        <v/>
      </c>
      <c r="AA200" s="8" t="str">
        <f>IF(Z200="","",LOOKUP(Z200,'Purchase Order'!$S$3:$S$9,'Purchase Order'!$T$3:$T$9))</f>
        <v/>
      </c>
      <c r="AB200" s="178" t="str">
        <f>IF('Purchase Order'!C672=0,"",'Purchase Order'!A672)</f>
        <v/>
      </c>
    </row>
    <row r="201" spans="2:28" x14ac:dyDescent="0.25">
      <c r="B201" s="178" t="str">
        <f t="shared" si="24"/>
        <v/>
      </c>
      <c r="C201" s="11" t="str">
        <f>IF(O201="","",'Purchase Order'!$O$6)</f>
        <v/>
      </c>
      <c r="D201" s="209" t="str">
        <f>IF(M201="","",VLOOKUP(M201,'Vendor Update'!P:Q,2,FALSE))</f>
        <v/>
      </c>
      <c r="E201" s="11" t="str">
        <f t="shared" si="25"/>
        <v/>
      </c>
      <c r="F201" t="str">
        <f t="shared" si="26"/>
        <v/>
      </c>
      <c r="G201" t="str">
        <f t="shared" si="27"/>
        <v/>
      </c>
      <c r="H201" s="241" t="str">
        <f t="shared" si="28"/>
        <v/>
      </c>
      <c r="I201" t="str">
        <f t="shared" si="29"/>
        <v/>
      </c>
      <c r="J201" t="str">
        <f t="shared" si="30"/>
        <v/>
      </c>
      <c r="K201" s="158" t="str">
        <f>IF(T201="","",(T201+(T201*'Purchase Order'!$B$2875)))</f>
        <v/>
      </c>
      <c r="M201" s="178" t="str">
        <f>IF('Purchase Order'!C673="","",'Purchase Order'!$B$454)</f>
        <v/>
      </c>
      <c r="N201" s="14" t="str">
        <f>IF('Purchase Order'!C673="","",'Purchase Order'!$P$2)</f>
        <v/>
      </c>
      <c r="O201" s="11" t="str">
        <f>IF('Purchase Order'!C673="","",'Purchase Order'!$O$6)</f>
        <v/>
      </c>
      <c r="P201" s="178" t="str">
        <f>IF('Purchase Order'!C673="","",'Purchase Order'!$P$6)</f>
        <v/>
      </c>
      <c r="Q201" s="178" t="str">
        <f t="shared" si="31"/>
        <v/>
      </c>
      <c r="R201" s="178" t="str">
        <f>IF('Purchase Order'!C673="","",'Purchase Order'!D673)</f>
        <v/>
      </c>
      <c r="S201" s="178" t="str">
        <f>IF('Purchase Order'!C673=0,"",'Purchase Order'!C673)</f>
        <v/>
      </c>
      <c r="T201" s="12" t="str">
        <f>IF('Purchase Order'!C673=0,"",'Purchase Order'!M673)</f>
        <v/>
      </c>
      <c r="U201" s="12" t="str">
        <f>IF('Purchase Order'!C673=0,"",'Purchase Order'!N673)</f>
        <v/>
      </c>
      <c r="V201" s="13" t="str">
        <f>'Purchase Order'!P673</f>
        <v/>
      </c>
      <c r="W201" s="159" t="str">
        <f>IF(S201="","",'Purchase Order'!$B$2875)</f>
        <v/>
      </c>
      <c r="X201" s="178"/>
      <c r="Y201" s="178"/>
      <c r="Z201" s="8" t="str">
        <f>IF('Purchase Order'!C673="","",'Purchase Order'!$P$2)</f>
        <v/>
      </c>
      <c r="AA201" s="8" t="str">
        <f>IF(Z201="","",LOOKUP(Z201,'Purchase Order'!$S$3:$S$9,'Purchase Order'!$T$3:$T$9))</f>
        <v/>
      </c>
      <c r="AB201" s="178" t="str">
        <f>IF('Purchase Order'!C673=0,"",'Purchase Order'!A673)</f>
        <v/>
      </c>
    </row>
    <row r="202" spans="2:28" x14ac:dyDescent="0.25">
      <c r="B202" s="178" t="str">
        <f t="shared" si="24"/>
        <v/>
      </c>
      <c r="C202" s="11" t="str">
        <f>IF(O202="","",'Purchase Order'!$O$6)</f>
        <v/>
      </c>
      <c r="D202" s="209" t="str">
        <f>IF(M202="","",VLOOKUP(M202,'Vendor Update'!P:Q,2,FALSE))</f>
        <v/>
      </c>
      <c r="E202" s="11" t="str">
        <f t="shared" si="25"/>
        <v/>
      </c>
      <c r="F202" t="str">
        <f t="shared" si="26"/>
        <v/>
      </c>
      <c r="G202" t="str">
        <f t="shared" si="27"/>
        <v/>
      </c>
      <c r="H202" s="241" t="str">
        <f t="shared" si="28"/>
        <v/>
      </c>
      <c r="I202" t="str">
        <f t="shared" si="29"/>
        <v/>
      </c>
      <c r="J202" t="str">
        <f t="shared" si="30"/>
        <v/>
      </c>
      <c r="K202" s="158" t="str">
        <f>IF(T202="","",(T202+(T202*'Purchase Order'!$B$2875)))</f>
        <v/>
      </c>
      <c r="M202" s="178" t="str">
        <f>IF('Purchase Order'!C674="","",'Purchase Order'!$B$454)</f>
        <v/>
      </c>
      <c r="N202" s="14" t="str">
        <f>IF('Purchase Order'!C674="","",'Purchase Order'!$P$2)</f>
        <v/>
      </c>
      <c r="O202" s="11" t="str">
        <f>IF('Purchase Order'!C674="","",'Purchase Order'!$O$6)</f>
        <v/>
      </c>
      <c r="P202" s="178" t="str">
        <f>IF('Purchase Order'!C674="","",'Purchase Order'!$P$6)</f>
        <v/>
      </c>
      <c r="Q202" s="178" t="str">
        <f t="shared" si="31"/>
        <v/>
      </c>
      <c r="R202" s="178" t="str">
        <f>IF('Purchase Order'!C674="","",'Purchase Order'!D674)</f>
        <v/>
      </c>
      <c r="S202" s="178" t="str">
        <f>IF('Purchase Order'!C674=0,"",'Purchase Order'!C674)</f>
        <v/>
      </c>
      <c r="T202" s="12" t="str">
        <f>IF('Purchase Order'!C674=0,"",'Purchase Order'!M674)</f>
        <v/>
      </c>
      <c r="U202" s="12" t="str">
        <f>IF('Purchase Order'!C674=0,"",'Purchase Order'!N674)</f>
        <v/>
      </c>
      <c r="V202" s="13" t="str">
        <f>'Purchase Order'!P674</f>
        <v/>
      </c>
      <c r="W202" s="159" t="str">
        <f>IF(S202="","",'Purchase Order'!$B$2875)</f>
        <v/>
      </c>
      <c r="X202" s="178"/>
      <c r="Y202" s="178"/>
      <c r="Z202" s="8" t="str">
        <f>IF('Purchase Order'!C674="","",'Purchase Order'!$P$2)</f>
        <v/>
      </c>
      <c r="AA202" s="8" t="str">
        <f>IF(Z202="","",LOOKUP(Z202,'Purchase Order'!$S$3:$S$9,'Purchase Order'!$T$3:$T$9))</f>
        <v/>
      </c>
      <c r="AB202" s="178" t="str">
        <f>IF('Purchase Order'!C674=0,"",'Purchase Order'!A674)</f>
        <v/>
      </c>
    </row>
    <row r="203" spans="2:28" x14ac:dyDescent="0.25">
      <c r="B203" s="178" t="str">
        <f t="shared" si="24"/>
        <v/>
      </c>
      <c r="C203" s="11" t="str">
        <f>IF(O203="","",'Purchase Order'!$O$6)</f>
        <v/>
      </c>
      <c r="D203" s="209" t="str">
        <f>IF(M203="","",VLOOKUP(M203,'Vendor Update'!P:Q,2,FALSE))</f>
        <v/>
      </c>
      <c r="E203" s="11" t="str">
        <f t="shared" si="25"/>
        <v/>
      </c>
      <c r="F203" t="str">
        <f t="shared" si="26"/>
        <v/>
      </c>
      <c r="G203" t="str">
        <f t="shared" si="27"/>
        <v/>
      </c>
      <c r="H203" s="241" t="str">
        <f t="shared" si="28"/>
        <v/>
      </c>
      <c r="I203" t="str">
        <f t="shared" si="29"/>
        <v/>
      </c>
      <c r="J203" t="str">
        <f t="shared" si="30"/>
        <v/>
      </c>
      <c r="K203" s="158" t="str">
        <f>IF(T203="","",(T203+(T203*'Purchase Order'!$B$2875)))</f>
        <v/>
      </c>
      <c r="M203" s="178" t="str">
        <f>IF('Purchase Order'!C675="","",'Purchase Order'!$B$454)</f>
        <v/>
      </c>
      <c r="N203" s="14" t="str">
        <f>IF('Purchase Order'!C675="","",'Purchase Order'!$P$2)</f>
        <v/>
      </c>
      <c r="O203" s="11" t="str">
        <f>IF('Purchase Order'!C675="","",'Purchase Order'!$O$6)</f>
        <v/>
      </c>
      <c r="P203" s="178" t="str">
        <f>IF('Purchase Order'!C675="","",'Purchase Order'!$P$6)</f>
        <v/>
      </c>
      <c r="Q203" s="178" t="str">
        <f t="shared" si="31"/>
        <v/>
      </c>
      <c r="R203" s="178" t="str">
        <f>IF('Purchase Order'!C675="","",'Purchase Order'!D675)</f>
        <v/>
      </c>
      <c r="S203" s="178" t="str">
        <f>IF('Purchase Order'!C675=0,"",'Purchase Order'!C675)</f>
        <v/>
      </c>
      <c r="T203" s="12" t="str">
        <f>IF('Purchase Order'!C675=0,"",'Purchase Order'!M675)</f>
        <v/>
      </c>
      <c r="U203" s="12" t="str">
        <f>IF('Purchase Order'!C675=0,"",'Purchase Order'!N675)</f>
        <v/>
      </c>
      <c r="V203" s="13" t="str">
        <f>'Purchase Order'!P675</f>
        <v/>
      </c>
      <c r="W203" s="159" t="str">
        <f>IF(S203="","",'Purchase Order'!$B$2875)</f>
        <v/>
      </c>
      <c r="X203" s="178"/>
      <c r="Y203" s="178"/>
      <c r="Z203" s="8" t="str">
        <f>IF('Purchase Order'!C675="","",'Purchase Order'!$P$2)</f>
        <v/>
      </c>
      <c r="AA203" s="8" t="str">
        <f>IF(Z203="","",LOOKUP(Z203,'Purchase Order'!$S$3:$S$9,'Purchase Order'!$T$3:$T$9))</f>
        <v/>
      </c>
      <c r="AB203" s="178" t="str">
        <f>IF('Purchase Order'!C675=0,"",'Purchase Order'!A675)</f>
        <v/>
      </c>
    </row>
    <row r="204" spans="2:28" x14ac:dyDescent="0.25">
      <c r="B204" s="178" t="str">
        <f t="shared" si="24"/>
        <v/>
      </c>
      <c r="C204" s="11" t="str">
        <f>IF(O204="","",'Purchase Order'!$O$6)</f>
        <v/>
      </c>
      <c r="D204" s="209" t="str">
        <f>IF(M204="","",VLOOKUP(M204,'Vendor Update'!P:Q,2,FALSE))</f>
        <v/>
      </c>
      <c r="E204" s="11" t="str">
        <f t="shared" si="25"/>
        <v/>
      </c>
      <c r="F204" t="str">
        <f t="shared" si="26"/>
        <v/>
      </c>
      <c r="G204" t="str">
        <f t="shared" si="27"/>
        <v/>
      </c>
      <c r="H204" s="241" t="str">
        <f t="shared" si="28"/>
        <v/>
      </c>
      <c r="I204" t="str">
        <f t="shared" si="29"/>
        <v/>
      </c>
      <c r="J204" t="str">
        <f t="shared" si="30"/>
        <v/>
      </c>
      <c r="K204" s="158" t="str">
        <f>IF(T204="","",(T204+(T204*'Purchase Order'!$B$2875)))</f>
        <v/>
      </c>
      <c r="M204" s="178" t="str">
        <f>IF('Purchase Order'!C676="","",'Purchase Order'!$B$454)</f>
        <v/>
      </c>
      <c r="N204" s="14" t="str">
        <f>IF('Purchase Order'!C676="","",'Purchase Order'!$P$2)</f>
        <v/>
      </c>
      <c r="O204" s="11" t="str">
        <f>IF('Purchase Order'!C676="","",'Purchase Order'!$O$6)</f>
        <v/>
      </c>
      <c r="P204" s="178" t="str">
        <f>IF('Purchase Order'!C676="","",'Purchase Order'!$P$6)</f>
        <v/>
      </c>
      <c r="Q204" s="178" t="str">
        <f t="shared" si="31"/>
        <v/>
      </c>
      <c r="R204" s="178" t="str">
        <f>IF('Purchase Order'!C676="","",'Purchase Order'!D676)</f>
        <v/>
      </c>
      <c r="S204" s="178" t="str">
        <f>IF('Purchase Order'!C676=0,"",'Purchase Order'!C676)</f>
        <v/>
      </c>
      <c r="T204" s="12" t="str">
        <f>IF('Purchase Order'!C676=0,"",'Purchase Order'!M676)</f>
        <v/>
      </c>
      <c r="U204" s="12" t="str">
        <f>IF('Purchase Order'!C676=0,"",'Purchase Order'!N676)</f>
        <v/>
      </c>
      <c r="V204" s="13" t="str">
        <f>'Purchase Order'!P676</f>
        <v/>
      </c>
      <c r="W204" s="159" t="str">
        <f>IF(S204="","",'Purchase Order'!$B$2875)</f>
        <v/>
      </c>
      <c r="X204" s="178"/>
      <c r="Y204" s="178"/>
      <c r="Z204" s="8" t="str">
        <f>IF('Purchase Order'!C676="","",'Purchase Order'!$P$2)</f>
        <v/>
      </c>
      <c r="AA204" s="8" t="str">
        <f>IF(Z204="","",LOOKUP(Z204,'Purchase Order'!$S$3:$S$9,'Purchase Order'!$T$3:$T$9))</f>
        <v/>
      </c>
      <c r="AB204" s="178" t="str">
        <f>IF('Purchase Order'!C676=0,"",'Purchase Order'!A676)</f>
        <v/>
      </c>
    </row>
    <row r="205" spans="2:28" x14ac:dyDescent="0.25">
      <c r="B205" s="178" t="str">
        <f t="shared" si="24"/>
        <v/>
      </c>
      <c r="C205" s="11" t="str">
        <f>IF(O205="","",'Purchase Order'!$O$6)</f>
        <v/>
      </c>
      <c r="D205" s="209" t="str">
        <f>IF(M205="","",VLOOKUP(M205,'Vendor Update'!P:Q,2,FALSE))</f>
        <v/>
      </c>
      <c r="E205" s="11" t="str">
        <f t="shared" si="25"/>
        <v/>
      </c>
      <c r="F205" t="str">
        <f t="shared" si="26"/>
        <v/>
      </c>
      <c r="G205" t="str">
        <f t="shared" si="27"/>
        <v/>
      </c>
      <c r="H205" s="241" t="str">
        <f t="shared" si="28"/>
        <v/>
      </c>
      <c r="I205" t="str">
        <f t="shared" si="29"/>
        <v/>
      </c>
      <c r="J205" t="str">
        <f t="shared" si="30"/>
        <v/>
      </c>
      <c r="K205" s="158" t="str">
        <f>IF(T205="","",(T205+(T205*'Purchase Order'!$B$2875)))</f>
        <v/>
      </c>
      <c r="M205" s="178" t="str">
        <f>IF('Purchase Order'!C677="","",'Purchase Order'!$B$454)</f>
        <v/>
      </c>
      <c r="N205" s="14" t="str">
        <f>IF('Purchase Order'!C677="","",'Purchase Order'!$P$2)</f>
        <v/>
      </c>
      <c r="O205" s="11" t="str">
        <f>IF('Purchase Order'!C677="","",'Purchase Order'!$O$6)</f>
        <v/>
      </c>
      <c r="P205" s="178" t="str">
        <f>IF('Purchase Order'!C677="","",'Purchase Order'!$P$6)</f>
        <v/>
      </c>
      <c r="Q205" s="178" t="str">
        <f t="shared" si="31"/>
        <v/>
      </c>
      <c r="R205" s="178" t="str">
        <f>IF('Purchase Order'!C677="","",'Purchase Order'!D677)</f>
        <v/>
      </c>
      <c r="S205" s="178" t="str">
        <f>IF('Purchase Order'!C677=0,"",'Purchase Order'!C677)</f>
        <v/>
      </c>
      <c r="T205" s="12" t="str">
        <f>IF('Purchase Order'!C677=0,"",'Purchase Order'!M677)</f>
        <v/>
      </c>
      <c r="U205" s="12" t="str">
        <f>IF('Purchase Order'!C677=0,"",'Purchase Order'!N677)</f>
        <v/>
      </c>
      <c r="V205" s="13" t="str">
        <f>'Purchase Order'!P677</f>
        <v/>
      </c>
      <c r="W205" s="159" t="str">
        <f>IF(S205="","",'Purchase Order'!$B$2875)</f>
        <v/>
      </c>
      <c r="X205" s="178"/>
      <c r="Y205" s="178"/>
      <c r="Z205" s="8" t="str">
        <f>IF('Purchase Order'!C677="","",'Purchase Order'!$P$2)</f>
        <v/>
      </c>
      <c r="AA205" s="8" t="str">
        <f>IF(Z205="","",LOOKUP(Z205,'Purchase Order'!$S$3:$S$9,'Purchase Order'!$T$3:$T$9))</f>
        <v/>
      </c>
      <c r="AB205" s="178" t="str">
        <f>IF('Purchase Order'!C677=0,"",'Purchase Order'!A677)</f>
        <v/>
      </c>
    </row>
    <row r="206" spans="2:28" x14ac:dyDescent="0.25">
      <c r="B206" s="178" t="str">
        <f t="shared" si="24"/>
        <v/>
      </c>
      <c r="C206" s="11" t="str">
        <f>IF(O206="","",'Purchase Order'!$O$6)</f>
        <v/>
      </c>
      <c r="D206" s="209" t="str">
        <f>IF(M206="","",VLOOKUP(M206,'Vendor Update'!P:Q,2,FALSE))</f>
        <v/>
      </c>
      <c r="E206" s="11" t="str">
        <f t="shared" si="25"/>
        <v/>
      </c>
      <c r="F206" t="str">
        <f t="shared" si="26"/>
        <v/>
      </c>
      <c r="G206" t="str">
        <f t="shared" si="27"/>
        <v/>
      </c>
      <c r="H206" s="241" t="str">
        <f t="shared" si="28"/>
        <v/>
      </c>
      <c r="I206" t="str">
        <f t="shared" si="29"/>
        <v/>
      </c>
      <c r="J206" t="str">
        <f t="shared" si="30"/>
        <v/>
      </c>
      <c r="K206" s="158" t="str">
        <f>IF(T206="","",(T206+(T206*'Purchase Order'!$B$2875)))</f>
        <v/>
      </c>
      <c r="M206" s="178" t="str">
        <f>IF('Purchase Order'!C678="","",'Purchase Order'!$B$454)</f>
        <v/>
      </c>
      <c r="N206" s="14" t="str">
        <f>IF('Purchase Order'!C678="","",'Purchase Order'!$P$2)</f>
        <v/>
      </c>
      <c r="O206" s="11" t="str">
        <f>IF('Purchase Order'!C678="","",'Purchase Order'!$O$6)</f>
        <v/>
      </c>
      <c r="P206" s="178" t="str">
        <f>IF('Purchase Order'!C678="","",'Purchase Order'!$P$6)</f>
        <v/>
      </c>
      <c r="Q206" s="178" t="str">
        <f t="shared" si="31"/>
        <v/>
      </c>
      <c r="R206" s="178" t="str">
        <f>IF('Purchase Order'!C678="","",'Purchase Order'!D678)</f>
        <v/>
      </c>
      <c r="S206" s="178" t="str">
        <f>IF('Purchase Order'!C678=0,"",'Purchase Order'!C678)</f>
        <v/>
      </c>
      <c r="T206" s="12" t="str">
        <f>IF('Purchase Order'!C678=0,"",'Purchase Order'!M678)</f>
        <v/>
      </c>
      <c r="U206" s="12" t="str">
        <f>IF('Purchase Order'!C678=0,"",'Purchase Order'!N678)</f>
        <v/>
      </c>
      <c r="V206" s="13" t="str">
        <f>'Purchase Order'!P678</f>
        <v/>
      </c>
      <c r="W206" s="159" t="str">
        <f>IF(S206="","",'Purchase Order'!$B$2875)</f>
        <v/>
      </c>
      <c r="X206" s="178"/>
      <c r="Y206" s="178"/>
      <c r="Z206" s="8" t="str">
        <f>IF('Purchase Order'!C678="","",'Purchase Order'!$P$2)</f>
        <v/>
      </c>
      <c r="AA206" s="8" t="str">
        <f>IF(Z206="","",LOOKUP(Z206,'Purchase Order'!$S$3:$S$9,'Purchase Order'!$T$3:$T$9))</f>
        <v/>
      </c>
      <c r="AB206" s="178" t="str">
        <f>IF('Purchase Order'!C678=0,"",'Purchase Order'!A678)</f>
        <v/>
      </c>
    </row>
    <row r="207" spans="2:28" x14ac:dyDescent="0.25">
      <c r="B207" s="178" t="str">
        <f t="shared" si="24"/>
        <v/>
      </c>
      <c r="C207" s="11" t="str">
        <f>IF(O207="","",'Purchase Order'!$O$6)</f>
        <v/>
      </c>
      <c r="D207" s="209" t="str">
        <f>IF(M207="","",VLOOKUP(M207,'Vendor Update'!P:Q,2,FALSE))</f>
        <v/>
      </c>
      <c r="E207" s="11" t="str">
        <f t="shared" si="25"/>
        <v/>
      </c>
      <c r="F207" t="str">
        <f t="shared" si="26"/>
        <v/>
      </c>
      <c r="G207" t="str">
        <f t="shared" si="27"/>
        <v/>
      </c>
      <c r="H207" s="241" t="str">
        <f t="shared" si="28"/>
        <v/>
      </c>
      <c r="I207" t="str">
        <f t="shared" si="29"/>
        <v/>
      </c>
      <c r="J207" t="str">
        <f t="shared" si="30"/>
        <v/>
      </c>
      <c r="K207" s="158" t="str">
        <f>IF(T207="","",(T207+(T207*'Purchase Order'!$B$2875)))</f>
        <v/>
      </c>
      <c r="M207" s="178" t="str">
        <f>IF('Purchase Order'!C679="","",'Purchase Order'!$B$454)</f>
        <v/>
      </c>
      <c r="N207" s="14" t="str">
        <f>IF('Purchase Order'!C679="","",'Purchase Order'!$P$2)</f>
        <v/>
      </c>
      <c r="O207" s="11" t="str">
        <f>IF('Purchase Order'!C679="","",'Purchase Order'!$O$6)</f>
        <v/>
      </c>
      <c r="P207" s="178" t="str">
        <f>IF('Purchase Order'!C679="","",'Purchase Order'!$P$6)</f>
        <v/>
      </c>
      <c r="Q207" s="178" t="str">
        <f t="shared" si="31"/>
        <v/>
      </c>
      <c r="R207" s="178" t="str">
        <f>IF('Purchase Order'!C679="","",'Purchase Order'!D679)</f>
        <v/>
      </c>
      <c r="S207" s="178" t="str">
        <f>IF('Purchase Order'!C679=0,"",'Purchase Order'!C679)</f>
        <v/>
      </c>
      <c r="T207" s="12" t="str">
        <f>IF('Purchase Order'!C679=0,"",'Purchase Order'!M679)</f>
        <v/>
      </c>
      <c r="U207" s="12" t="str">
        <f>IF('Purchase Order'!C679=0,"",'Purchase Order'!N679)</f>
        <v/>
      </c>
      <c r="V207" s="13" t="str">
        <f>'Purchase Order'!P679</f>
        <v/>
      </c>
      <c r="W207" s="159" t="str">
        <f>IF(S207="","",'Purchase Order'!$B$2875)</f>
        <v/>
      </c>
      <c r="X207" s="178"/>
      <c r="Y207" s="178"/>
      <c r="Z207" s="8" t="str">
        <f>IF('Purchase Order'!C679="","",'Purchase Order'!$P$2)</f>
        <v/>
      </c>
      <c r="AA207" s="8" t="str">
        <f>IF(Z207="","",LOOKUP(Z207,'Purchase Order'!$S$3:$S$9,'Purchase Order'!$T$3:$T$9))</f>
        <v/>
      </c>
      <c r="AB207" s="178" t="str">
        <f>IF('Purchase Order'!C679=0,"",'Purchase Order'!A679)</f>
        <v/>
      </c>
    </row>
    <row r="208" spans="2:28" x14ac:dyDescent="0.25">
      <c r="B208" s="178" t="str">
        <f t="shared" si="24"/>
        <v/>
      </c>
      <c r="C208" s="11" t="str">
        <f>IF(O208="","",'Purchase Order'!$O$6)</f>
        <v/>
      </c>
      <c r="D208" s="209" t="str">
        <f>IF(M208="","",VLOOKUP(M208,'Vendor Update'!P:Q,2,FALSE))</f>
        <v/>
      </c>
      <c r="E208" s="11" t="str">
        <f t="shared" si="25"/>
        <v/>
      </c>
      <c r="F208" t="str">
        <f t="shared" si="26"/>
        <v/>
      </c>
      <c r="G208" t="str">
        <f t="shared" si="27"/>
        <v/>
      </c>
      <c r="H208" s="241" t="str">
        <f t="shared" si="28"/>
        <v/>
      </c>
      <c r="I208" t="str">
        <f t="shared" si="29"/>
        <v/>
      </c>
      <c r="J208" t="str">
        <f t="shared" si="30"/>
        <v/>
      </c>
      <c r="K208" s="158" t="str">
        <f>IF(T208="","",(T208+(T208*'Purchase Order'!$B$2875)))</f>
        <v/>
      </c>
      <c r="M208" s="178" t="str">
        <f>IF('Purchase Order'!C680="","",'Purchase Order'!$B$454)</f>
        <v/>
      </c>
      <c r="N208" s="14" t="str">
        <f>IF('Purchase Order'!C680="","",'Purchase Order'!$P$2)</f>
        <v/>
      </c>
      <c r="O208" s="11" t="str">
        <f>IF('Purchase Order'!C680="","",'Purchase Order'!$O$6)</f>
        <v/>
      </c>
      <c r="P208" s="178" t="str">
        <f>IF('Purchase Order'!C680="","",'Purchase Order'!$P$6)</f>
        <v/>
      </c>
      <c r="Q208" s="178" t="str">
        <f t="shared" si="31"/>
        <v/>
      </c>
      <c r="R208" s="178" t="str">
        <f>IF('Purchase Order'!C680="","",'Purchase Order'!D680)</f>
        <v/>
      </c>
      <c r="S208" s="178" t="str">
        <f>IF('Purchase Order'!C680=0,"",'Purchase Order'!C680)</f>
        <v/>
      </c>
      <c r="T208" s="12" t="str">
        <f>IF('Purchase Order'!C680=0,"",'Purchase Order'!M680)</f>
        <v/>
      </c>
      <c r="U208" s="12" t="str">
        <f>IF('Purchase Order'!C680=0,"",'Purchase Order'!N680)</f>
        <v/>
      </c>
      <c r="V208" s="13" t="str">
        <f>'Purchase Order'!P680</f>
        <v/>
      </c>
      <c r="W208" s="159" t="str">
        <f>IF(S208="","",'Purchase Order'!$B$2875)</f>
        <v/>
      </c>
      <c r="X208" s="178"/>
      <c r="Y208" s="178"/>
      <c r="Z208" s="8" t="str">
        <f>IF('Purchase Order'!C680="","",'Purchase Order'!$P$2)</f>
        <v/>
      </c>
      <c r="AA208" s="8" t="str">
        <f>IF(Z208="","",LOOKUP(Z208,'Purchase Order'!$S$3:$S$9,'Purchase Order'!$T$3:$T$9))</f>
        <v/>
      </c>
      <c r="AB208" s="178" t="str">
        <f>IF('Purchase Order'!C680=0,"",'Purchase Order'!A680)</f>
        <v/>
      </c>
    </row>
    <row r="209" spans="2:28" x14ac:dyDescent="0.25">
      <c r="B209" s="178" t="str">
        <f t="shared" si="24"/>
        <v/>
      </c>
      <c r="C209" s="11" t="str">
        <f>IF(O209="","",'Purchase Order'!$O$6)</f>
        <v/>
      </c>
      <c r="D209" s="209" t="str">
        <f>IF(M209="","",VLOOKUP(M209,'Vendor Update'!P:Q,2,FALSE))</f>
        <v/>
      </c>
      <c r="E209" s="11" t="str">
        <f t="shared" si="25"/>
        <v/>
      </c>
      <c r="F209" t="str">
        <f t="shared" si="26"/>
        <v/>
      </c>
      <c r="G209" t="str">
        <f t="shared" si="27"/>
        <v/>
      </c>
      <c r="H209" s="241" t="str">
        <f t="shared" si="28"/>
        <v/>
      </c>
      <c r="I209" t="str">
        <f t="shared" si="29"/>
        <v/>
      </c>
      <c r="J209" t="str">
        <f t="shared" si="30"/>
        <v/>
      </c>
      <c r="K209" s="158" t="str">
        <f>IF(T209="","",(T209+(T209*'Purchase Order'!$B$2875)))</f>
        <v/>
      </c>
      <c r="M209" s="178" t="str">
        <f>IF('Purchase Order'!C681="","",'Purchase Order'!$B$454)</f>
        <v/>
      </c>
      <c r="N209" s="14" t="str">
        <f>IF('Purchase Order'!C681="","",'Purchase Order'!$P$2)</f>
        <v/>
      </c>
      <c r="O209" s="11" t="str">
        <f>IF('Purchase Order'!C681="","",'Purchase Order'!$O$6)</f>
        <v/>
      </c>
      <c r="P209" s="178" t="str">
        <f>IF('Purchase Order'!C681="","",'Purchase Order'!$P$6)</f>
        <v/>
      </c>
      <c r="Q209" s="178" t="str">
        <f t="shared" si="31"/>
        <v/>
      </c>
      <c r="R209" s="178" t="str">
        <f>IF('Purchase Order'!C681="","",'Purchase Order'!D681)</f>
        <v/>
      </c>
      <c r="S209" s="178" t="str">
        <f>IF('Purchase Order'!C681=0,"",'Purchase Order'!C681)</f>
        <v/>
      </c>
      <c r="T209" s="12" t="str">
        <f>IF('Purchase Order'!C681=0,"",'Purchase Order'!M681)</f>
        <v/>
      </c>
      <c r="U209" s="12" t="str">
        <f>IF('Purchase Order'!C681=0,"",'Purchase Order'!N681)</f>
        <v/>
      </c>
      <c r="V209" s="13" t="str">
        <f>'Purchase Order'!P681</f>
        <v/>
      </c>
      <c r="W209" s="159" t="str">
        <f>IF(S209="","",'Purchase Order'!$B$2875)</f>
        <v/>
      </c>
      <c r="X209" s="178"/>
      <c r="Y209" s="178"/>
      <c r="Z209" s="8" t="str">
        <f>IF('Purchase Order'!C681="","",'Purchase Order'!$P$2)</f>
        <v/>
      </c>
      <c r="AA209" s="8" t="str">
        <f>IF(Z209="","",LOOKUP(Z209,'Purchase Order'!$S$3:$S$9,'Purchase Order'!$T$3:$T$9))</f>
        <v/>
      </c>
      <c r="AB209" s="178" t="str">
        <f>IF('Purchase Order'!C681=0,"",'Purchase Order'!A681)</f>
        <v/>
      </c>
    </row>
    <row r="210" spans="2:28" x14ac:dyDescent="0.25">
      <c r="B210" s="178" t="str">
        <f t="shared" si="24"/>
        <v/>
      </c>
      <c r="C210" s="11" t="str">
        <f>IF(O210="","",'Purchase Order'!$O$6)</f>
        <v/>
      </c>
      <c r="D210" s="209" t="str">
        <f>IF(M210="","",VLOOKUP(M210,'Vendor Update'!P:Q,2,FALSE))</f>
        <v/>
      </c>
      <c r="E210" s="11" t="str">
        <f t="shared" si="25"/>
        <v/>
      </c>
      <c r="F210" t="str">
        <f t="shared" si="26"/>
        <v/>
      </c>
      <c r="G210" t="str">
        <f t="shared" si="27"/>
        <v/>
      </c>
      <c r="H210" s="241" t="str">
        <f t="shared" si="28"/>
        <v/>
      </c>
      <c r="I210" t="str">
        <f t="shared" si="29"/>
        <v/>
      </c>
      <c r="J210" t="str">
        <f t="shared" si="30"/>
        <v/>
      </c>
      <c r="K210" s="158" t="str">
        <f>IF(T210="","",(T210+(T210*'Purchase Order'!$B$2875)))</f>
        <v/>
      </c>
      <c r="M210" s="178" t="str">
        <f>IF('Purchase Order'!C682="","",'Purchase Order'!$B$454)</f>
        <v/>
      </c>
      <c r="N210" s="14" t="str">
        <f>IF('Purchase Order'!C682="","",'Purchase Order'!$P$2)</f>
        <v/>
      </c>
      <c r="O210" s="11" t="str">
        <f>IF('Purchase Order'!C682="","",'Purchase Order'!$O$6)</f>
        <v/>
      </c>
      <c r="P210" s="178" t="str">
        <f>IF('Purchase Order'!C682="","",'Purchase Order'!$P$6)</f>
        <v/>
      </c>
      <c r="Q210" s="178" t="str">
        <f t="shared" si="31"/>
        <v/>
      </c>
      <c r="R210" s="178" t="str">
        <f>IF('Purchase Order'!C682="","",'Purchase Order'!D682)</f>
        <v/>
      </c>
      <c r="S210" s="178" t="str">
        <f>IF('Purchase Order'!C682=0,"",'Purchase Order'!C682)</f>
        <v/>
      </c>
      <c r="T210" s="12" t="str">
        <f>IF('Purchase Order'!C682=0,"",'Purchase Order'!M682)</f>
        <v/>
      </c>
      <c r="U210" s="12" t="str">
        <f>IF('Purchase Order'!C682=0,"",'Purchase Order'!N682)</f>
        <v/>
      </c>
      <c r="V210" s="13" t="str">
        <f>'Purchase Order'!P682</f>
        <v/>
      </c>
      <c r="W210" s="159" t="str">
        <f>IF(S210="","",'Purchase Order'!$B$2875)</f>
        <v/>
      </c>
      <c r="X210" s="178"/>
      <c r="Y210" s="178"/>
      <c r="Z210" s="8" t="str">
        <f>IF('Purchase Order'!C682="","",'Purchase Order'!$P$2)</f>
        <v/>
      </c>
      <c r="AA210" s="8" t="str">
        <f>IF(Z210="","",LOOKUP(Z210,'Purchase Order'!$S$3:$S$9,'Purchase Order'!$T$3:$T$9))</f>
        <v/>
      </c>
      <c r="AB210" s="178" t="str">
        <f>IF('Purchase Order'!C682=0,"",'Purchase Order'!A682)</f>
        <v/>
      </c>
    </row>
    <row r="211" spans="2:28" x14ac:dyDescent="0.25">
      <c r="B211" s="178" t="str">
        <f t="shared" si="24"/>
        <v/>
      </c>
      <c r="C211" s="11" t="str">
        <f>IF(O211="","",'Purchase Order'!$O$6)</f>
        <v/>
      </c>
      <c r="D211" s="209" t="str">
        <f>IF(M211="","",VLOOKUP(M211,'Vendor Update'!P:Q,2,FALSE))</f>
        <v/>
      </c>
      <c r="E211" s="11" t="str">
        <f t="shared" si="25"/>
        <v/>
      </c>
      <c r="F211" t="str">
        <f t="shared" si="26"/>
        <v/>
      </c>
      <c r="G211" t="str">
        <f t="shared" si="27"/>
        <v/>
      </c>
      <c r="H211" s="241" t="str">
        <f t="shared" si="28"/>
        <v/>
      </c>
      <c r="I211" t="str">
        <f t="shared" si="29"/>
        <v/>
      </c>
      <c r="J211" t="str">
        <f t="shared" si="30"/>
        <v/>
      </c>
      <c r="K211" s="158" t="str">
        <f>IF(T211="","",(T211+(T211*'Purchase Order'!$B$2875)))</f>
        <v/>
      </c>
      <c r="M211" s="178" t="str">
        <f>IF('Purchase Order'!C683="","",'Purchase Order'!$B$454)</f>
        <v/>
      </c>
      <c r="N211" s="14" t="str">
        <f>IF('Purchase Order'!C683="","",'Purchase Order'!$P$2)</f>
        <v/>
      </c>
      <c r="O211" s="11" t="str">
        <f>IF('Purchase Order'!C683="","",'Purchase Order'!$O$6)</f>
        <v/>
      </c>
      <c r="P211" s="178" t="str">
        <f>IF('Purchase Order'!C683="","",'Purchase Order'!$P$6)</f>
        <v/>
      </c>
      <c r="Q211" s="178" t="str">
        <f t="shared" si="31"/>
        <v/>
      </c>
      <c r="R211" s="178" t="str">
        <f>IF('Purchase Order'!C683="","",'Purchase Order'!D683)</f>
        <v/>
      </c>
      <c r="S211" s="178" t="str">
        <f>IF('Purchase Order'!C683=0,"",'Purchase Order'!C683)</f>
        <v/>
      </c>
      <c r="T211" s="12" t="str">
        <f>IF('Purchase Order'!C683=0,"",'Purchase Order'!M683)</f>
        <v/>
      </c>
      <c r="U211" s="12" t="str">
        <f>IF('Purchase Order'!C683=0,"",'Purchase Order'!N683)</f>
        <v/>
      </c>
      <c r="V211" s="13" t="str">
        <f>'Purchase Order'!P683</f>
        <v/>
      </c>
      <c r="W211" s="159" t="str">
        <f>IF(S211="","",'Purchase Order'!$B$2875)</f>
        <v/>
      </c>
      <c r="X211" s="178"/>
      <c r="Y211" s="178"/>
      <c r="Z211" s="8" t="str">
        <f>IF('Purchase Order'!C683="","",'Purchase Order'!$P$2)</f>
        <v/>
      </c>
      <c r="AA211" s="8" t="str">
        <f>IF(Z211="","",LOOKUP(Z211,'Purchase Order'!$S$3:$S$9,'Purchase Order'!$T$3:$T$9))</f>
        <v/>
      </c>
      <c r="AB211" s="178" t="str">
        <f>IF('Purchase Order'!C683=0,"",'Purchase Order'!A683)</f>
        <v/>
      </c>
    </row>
    <row r="212" spans="2:28" x14ac:dyDescent="0.25">
      <c r="B212" s="178" t="str">
        <f t="shared" si="24"/>
        <v/>
      </c>
      <c r="C212" s="11" t="str">
        <f>IF(O212="","",'Purchase Order'!$O$6)</f>
        <v/>
      </c>
      <c r="D212" s="209" t="str">
        <f>IF(M212="","",VLOOKUP(M212,'Vendor Update'!P:Q,2,FALSE))</f>
        <v/>
      </c>
      <c r="E212" s="11" t="str">
        <f t="shared" si="25"/>
        <v/>
      </c>
      <c r="F212" t="str">
        <f t="shared" si="26"/>
        <v/>
      </c>
      <c r="G212" t="str">
        <f t="shared" si="27"/>
        <v/>
      </c>
      <c r="H212" s="241" t="str">
        <f t="shared" si="28"/>
        <v/>
      </c>
      <c r="I212" t="str">
        <f t="shared" si="29"/>
        <v/>
      </c>
      <c r="J212" t="str">
        <f t="shared" si="30"/>
        <v/>
      </c>
      <c r="K212" s="158" t="str">
        <f>IF(T212="","",(T212+(T212*'Purchase Order'!$B$2875)))</f>
        <v/>
      </c>
      <c r="M212" s="178" t="str">
        <f>IF('Purchase Order'!C684="","",'Purchase Order'!$B$454)</f>
        <v/>
      </c>
      <c r="N212" s="14" t="str">
        <f>IF('Purchase Order'!C684="","",'Purchase Order'!$P$2)</f>
        <v/>
      </c>
      <c r="O212" s="11" t="str">
        <f>IF('Purchase Order'!C684="","",'Purchase Order'!$O$6)</f>
        <v/>
      </c>
      <c r="P212" s="178" t="str">
        <f>IF('Purchase Order'!C684="","",'Purchase Order'!$P$6)</f>
        <v/>
      </c>
      <c r="Q212" s="178" t="str">
        <f t="shared" si="31"/>
        <v/>
      </c>
      <c r="R212" s="178" t="str">
        <f>IF('Purchase Order'!C684="","",'Purchase Order'!D684)</f>
        <v/>
      </c>
      <c r="S212" s="178" t="str">
        <f>IF('Purchase Order'!C684=0,"",'Purchase Order'!C684)</f>
        <v/>
      </c>
      <c r="T212" s="12" t="str">
        <f>IF('Purchase Order'!C684=0,"",'Purchase Order'!M684)</f>
        <v/>
      </c>
      <c r="U212" s="12" t="str">
        <f>IF('Purchase Order'!C684=0,"",'Purchase Order'!N684)</f>
        <v/>
      </c>
      <c r="V212" s="13" t="str">
        <f>'Purchase Order'!P684</f>
        <v/>
      </c>
      <c r="W212" s="159" t="str">
        <f>IF(S212="","",'Purchase Order'!$B$2875)</f>
        <v/>
      </c>
      <c r="X212" s="178"/>
      <c r="Y212" s="178"/>
      <c r="Z212" s="8" t="str">
        <f>IF('Purchase Order'!C684="","",'Purchase Order'!$P$2)</f>
        <v/>
      </c>
      <c r="AA212" s="8" t="str">
        <f>IF(Z212="","",LOOKUP(Z212,'Purchase Order'!$S$3:$S$9,'Purchase Order'!$T$3:$T$9))</f>
        <v/>
      </c>
      <c r="AB212" s="178" t="str">
        <f>IF('Purchase Order'!C684=0,"",'Purchase Order'!A684)</f>
        <v/>
      </c>
    </row>
    <row r="213" spans="2:28" x14ac:dyDescent="0.25">
      <c r="B213" s="178" t="str">
        <f t="shared" si="24"/>
        <v/>
      </c>
      <c r="C213" s="11" t="str">
        <f>IF(O213="","",'Purchase Order'!$O$6)</f>
        <v/>
      </c>
      <c r="D213" s="209" t="str">
        <f>IF(M213="","",VLOOKUP(M213,'Vendor Update'!P:Q,2,FALSE))</f>
        <v/>
      </c>
      <c r="E213" s="11" t="str">
        <f t="shared" si="25"/>
        <v/>
      </c>
      <c r="F213" t="str">
        <f t="shared" si="26"/>
        <v/>
      </c>
      <c r="G213" t="str">
        <f t="shared" si="27"/>
        <v/>
      </c>
      <c r="H213" s="241" t="str">
        <f t="shared" si="28"/>
        <v/>
      </c>
      <c r="I213" t="str">
        <f t="shared" si="29"/>
        <v/>
      </c>
      <c r="J213" t="str">
        <f t="shared" si="30"/>
        <v/>
      </c>
      <c r="K213" s="158" t="str">
        <f>IF(T213="","",(T213+(T213*'Purchase Order'!$B$2875)))</f>
        <v/>
      </c>
      <c r="M213" s="178" t="str">
        <f>IF('Purchase Order'!C685="","",'Purchase Order'!$B$454)</f>
        <v/>
      </c>
      <c r="N213" s="14" t="str">
        <f>IF('Purchase Order'!C685="","",'Purchase Order'!$P$2)</f>
        <v/>
      </c>
      <c r="O213" s="11" t="str">
        <f>IF('Purchase Order'!C685="","",'Purchase Order'!$O$6)</f>
        <v/>
      </c>
      <c r="P213" s="178" t="str">
        <f>IF('Purchase Order'!C685="","",'Purchase Order'!$P$6)</f>
        <v/>
      </c>
      <c r="Q213" s="178" t="str">
        <f t="shared" si="31"/>
        <v/>
      </c>
      <c r="R213" s="178" t="str">
        <f>IF('Purchase Order'!C685="","",'Purchase Order'!D685)</f>
        <v/>
      </c>
      <c r="S213" s="178" t="str">
        <f>IF('Purchase Order'!C685=0,"",'Purchase Order'!C685)</f>
        <v/>
      </c>
      <c r="T213" s="12" t="str">
        <f>IF('Purchase Order'!C685=0,"",'Purchase Order'!M685)</f>
        <v/>
      </c>
      <c r="U213" s="12" t="str">
        <f>IF('Purchase Order'!C685=0,"",'Purchase Order'!N685)</f>
        <v/>
      </c>
      <c r="V213" s="13" t="str">
        <f>'Purchase Order'!P685</f>
        <v/>
      </c>
      <c r="W213" s="159" t="str">
        <f>IF(S213="","",'Purchase Order'!$B$2875)</f>
        <v/>
      </c>
      <c r="X213" s="178"/>
      <c r="Y213" s="178"/>
      <c r="Z213" s="8" t="str">
        <f>IF('Purchase Order'!C685="","",'Purchase Order'!$P$2)</f>
        <v/>
      </c>
      <c r="AA213" s="8" t="str">
        <f>IF(Z213="","",LOOKUP(Z213,'Purchase Order'!$S$3:$S$9,'Purchase Order'!$T$3:$T$9))</f>
        <v/>
      </c>
      <c r="AB213" s="178" t="str">
        <f>IF('Purchase Order'!C685=0,"",'Purchase Order'!A685)</f>
        <v/>
      </c>
    </row>
    <row r="214" spans="2:28" x14ac:dyDescent="0.25">
      <c r="B214" s="178" t="str">
        <f t="shared" si="24"/>
        <v/>
      </c>
      <c r="C214" s="11" t="str">
        <f>IF(O214="","",'Purchase Order'!$O$6)</f>
        <v/>
      </c>
      <c r="D214" s="209" t="str">
        <f>IF(M214="","",VLOOKUP(M214,'Vendor Update'!P:Q,2,FALSE))</f>
        <v/>
      </c>
      <c r="E214" s="11" t="str">
        <f t="shared" si="25"/>
        <v/>
      </c>
      <c r="F214" t="str">
        <f t="shared" si="26"/>
        <v/>
      </c>
      <c r="G214" t="str">
        <f t="shared" si="27"/>
        <v/>
      </c>
      <c r="H214" s="241" t="str">
        <f t="shared" si="28"/>
        <v/>
      </c>
      <c r="I214" t="str">
        <f t="shared" si="29"/>
        <v/>
      </c>
      <c r="J214" t="str">
        <f t="shared" si="30"/>
        <v/>
      </c>
      <c r="K214" s="158" t="str">
        <f>IF(T214="","",(T214+(T214*'Purchase Order'!$B$2875)))</f>
        <v/>
      </c>
      <c r="M214" s="178" t="str">
        <f>IF('Purchase Order'!C686="","",'Purchase Order'!$B$454)</f>
        <v/>
      </c>
      <c r="N214" s="14" t="str">
        <f>IF('Purchase Order'!C686="","",'Purchase Order'!$P$2)</f>
        <v/>
      </c>
      <c r="O214" s="11" t="str">
        <f>IF('Purchase Order'!C686="","",'Purchase Order'!$O$6)</f>
        <v/>
      </c>
      <c r="P214" s="178" t="str">
        <f>IF('Purchase Order'!C686="","",'Purchase Order'!$P$6)</f>
        <v/>
      </c>
      <c r="Q214" s="178" t="str">
        <f t="shared" si="31"/>
        <v/>
      </c>
      <c r="R214" s="178" t="str">
        <f>IF('Purchase Order'!C686="","",'Purchase Order'!D686)</f>
        <v/>
      </c>
      <c r="S214" s="178" t="str">
        <f>IF('Purchase Order'!C686=0,"",'Purchase Order'!C686)</f>
        <v/>
      </c>
      <c r="T214" s="12" t="str">
        <f>IF('Purchase Order'!C686=0,"",'Purchase Order'!M686)</f>
        <v/>
      </c>
      <c r="U214" s="12" t="str">
        <f>IF('Purchase Order'!C686=0,"",'Purchase Order'!N686)</f>
        <v/>
      </c>
      <c r="V214" s="13" t="str">
        <f>'Purchase Order'!P686</f>
        <v/>
      </c>
      <c r="W214" s="159" t="str">
        <f>IF(S214="","",'Purchase Order'!$B$2875)</f>
        <v/>
      </c>
      <c r="X214" s="178"/>
      <c r="Y214" s="178"/>
      <c r="Z214" s="8" t="str">
        <f>IF('Purchase Order'!C686="","",'Purchase Order'!$P$2)</f>
        <v/>
      </c>
      <c r="AA214" s="8" t="str">
        <f>IF(Z214="","",LOOKUP(Z214,'Purchase Order'!$S$3:$S$9,'Purchase Order'!$T$3:$T$9))</f>
        <v/>
      </c>
      <c r="AB214" s="178" t="str">
        <f>IF('Purchase Order'!C686=0,"",'Purchase Order'!A686)</f>
        <v/>
      </c>
    </row>
    <row r="215" spans="2:28" x14ac:dyDescent="0.25">
      <c r="B215" s="178" t="str">
        <f t="shared" si="24"/>
        <v/>
      </c>
      <c r="C215" s="11" t="str">
        <f>IF(O215="","",'Purchase Order'!$O$6)</f>
        <v/>
      </c>
      <c r="D215" s="209" t="str">
        <f>IF(M215="","",VLOOKUP(M215,'Vendor Update'!P:Q,2,FALSE))</f>
        <v/>
      </c>
      <c r="E215" s="11" t="str">
        <f t="shared" si="25"/>
        <v/>
      </c>
      <c r="F215" t="str">
        <f t="shared" si="26"/>
        <v/>
      </c>
      <c r="G215" t="str">
        <f t="shared" si="27"/>
        <v/>
      </c>
      <c r="H215" s="241" t="str">
        <f t="shared" si="28"/>
        <v/>
      </c>
      <c r="I215" t="str">
        <f t="shared" si="29"/>
        <v/>
      </c>
      <c r="J215" t="str">
        <f t="shared" si="30"/>
        <v/>
      </c>
      <c r="K215" s="158" t="str">
        <f>IF(T215="","",(T215+(T215*'Purchase Order'!$B$2875)))</f>
        <v/>
      </c>
      <c r="M215" s="178" t="str">
        <f>IF('Purchase Order'!C687="","",'Purchase Order'!$B$454)</f>
        <v/>
      </c>
      <c r="N215" s="14" t="str">
        <f>IF('Purchase Order'!C687="","",'Purchase Order'!$P$2)</f>
        <v/>
      </c>
      <c r="O215" s="11" t="str">
        <f>IF('Purchase Order'!C687="","",'Purchase Order'!$O$6)</f>
        <v/>
      </c>
      <c r="P215" s="178" t="str">
        <f>IF('Purchase Order'!C687="","",'Purchase Order'!$P$6)</f>
        <v/>
      </c>
      <c r="Q215" s="178" t="str">
        <f t="shared" si="31"/>
        <v/>
      </c>
      <c r="R215" s="178" t="str">
        <f>IF('Purchase Order'!C687="","",'Purchase Order'!D687)</f>
        <v/>
      </c>
      <c r="S215" s="178" t="str">
        <f>IF('Purchase Order'!C687=0,"",'Purchase Order'!C687)</f>
        <v/>
      </c>
      <c r="T215" s="12" t="str">
        <f>IF('Purchase Order'!C687=0,"",'Purchase Order'!M687)</f>
        <v/>
      </c>
      <c r="U215" s="12" t="str">
        <f>IF('Purchase Order'!C687=0,"",'Purchase Order'!N687)</f>
        <v/>
      </c>
      <c r="V215" s="13" t="str">
        <f>'Purchase Order'!P687</f>
        <v/>
      </c>
      <c r="W215" s="159" t="str">
        <f>IF(S215="","",'Purchase Order'!$B$2875)</f>
        <v/>
      </c>
      <c r="X215" s="178"/>
      <c r="Y215" s="178"/>
      <c r="Z215" s="8" t="str">
        <f>IF('Purchase Order'!C687="","",'Purchase Order'!$P$2)</f>
        <v/>
      </c>
      <c r="AA215" s="8" t="str">
        <f>IF(Z215="","",LOOKUP(Z215,'Purchase Order'!$S$3:$S$9,'Purchase Order'!$T$3:$T$9))</f>
        <v/>
      </c>
      <c r="AB215" s="178" t="str">
        <f>IF('Purchase Order'!C687=0,"",'Purchase Order'!A687)</f>
        <v/>
      </c>
    </row>
    <row r="216" spans="2:28" x14ac:dyDescent="0.25">
      <c r="B216" s="178" t="str">
        <f t="shared" si="24"/>
        <v/>
      </c>
      <c r="C216" s="11" t="str">
        <f>IF(O216="","",'Purchase Order'!$O$6)</f>
        <v/>
      </c>
      <c r="D216" s="209" t="str">
        <f>IF(M216="","",VLOOKUP(M216,'Vendor Update'!P:Q,2,FALSE))</f>
        <v/>
      </c>
      <c r="E216" s="11" t="str">
        <f t="shared" si="25"/>
        <v/>
      </c>
      <c r="F216" t="str">
        <f t="shared" si="26"/>
        <v/>
      </c>
      <c r="G216" t="str">
        <f t="shared" si="27"/>
        <v/>
      </c>
      <c r="H216" s="241" t="str">
        <f t="shared" si="28"/>
        <v/>
      </c>
      <c r="I216" t="str">
        <f t="shared" si="29"/>
        <v/>
      </c>
      <c r="J216" t="str">
        <f t="shared" si="30"/>
        <v/>
      </c>
      <c r="K216" s="158" t="str">
        <f>IF(T216="","",(T216+(T216*'Purchase Order'!$B$2875)))</f>
        <v/>
      </c>
      <c r="M216" s="178" t="str">
        <f>IF('Purchase Order'!C688="","",'Purchase Order'!$B$454)</f>
        <v/>
      </c>
      <c r="N216" s="14" t="str">
        <f>IF('Purchase Order'!C688="","",'Purchase Order'!$P$2)</f>
        <v/>
      </c>
      <c r="O216" s="11" t="str">
        <f>IF('Purchase Order'!C688="","",'Purchase Order'!$O$6)</f>
        <v/>
      </c>
      <c r="P216" s="178" t="str">
        <f>IF('Purchase Order'!C688="","",'Purchase Order'!$P$6)</f>
        <v/>
      </c>
      <c r="Q216" s="178" t="str">
        <f t="shared" si="31"/>
        <v/>
      </c>
      <c r="R216" s="178" t="str">
        <f>IF('Purchase Order'!C688="","",'Purchase Order'!D688)</f>
        <v/>
      </c>
      <c r="S216" s="178" t="str">
        <f>IF('Purchase Order'!C688=0,"",'Purchase Order'!C688)</f>
        <v/>
      </c>
      <c r="T216" s="12" t="str">
        <f>IF('Purchase Order'!C688=0,"",'Purchase Order'!M688)</f>
        <v/>
      </c>
      <c r="U216" s="12" t="str">
        <f>IF('Purchase Order'!C688=0,"",'Purchase Order'!N688)</f>
        <v/>
      </c>
      <c r="V216" s="13" t="str">
        <f>'Purchase Order'!P688</f>
        <v/>
      </c>
      <c r="W216" s="159" t="str">
        <f>IF(S216="","",'Purchase Order'!$B$2875)</f>
        <v/>
      </c>
      <c r="X216" s="178"/>
      <c r="Y216" s="178"/>
      <c r="Z216" s="8" t="str">
        <f>IF('Purchase Order'!C688="","",'Purchase Order'!$P$2)</f>
        <v/>
      </c>
      <c r="AA216" s="8" t="str">
        <f>IF(Z216="","",LOOKUP(Z216,'Purchase Order'!$S$3:$S$9,'Purchase Order'!$T$3:$T$9))</f>
        <v/>
      </c>
      <c r="AB216" s="178" t="str">
        <f>IF('Purchase Order'!C688=0,"",'Purchase Order'!A688)</f>
        <v/>
      </c>
    </row>
    <row r="217" spans="2:28" x14ac:dyDescent="0.25">
      <c r="B217" s="178" t="str">
        <f t="shared" si="24"/>
        <v/>
      </c>
      <c r="C217" s="11" t="str">
        <f>IF(O217="","",'Purchase Order'!$O$6)</f>
        <v/>
      </c>
      <c r="D217" s="209" t="str">
        <f>IF(M217="","",VLOOKUP(M217,'Vendor Update'!P:Q,2,FALSE))</f>
        <v/>
      </c>
      <c r="E217" s="11" t="str">
        <f t="shared" si="25"/>
        <v/>
      </c>
      <c r="F217" t="str">
        <f t="shared" si="26"/>
        <v/>
      </c>
      <c r="G217" t="str">
        <f t="shared" si="27"/>
        <v/>
      </c>
      <c r="H217" s="241" t="str">
        <f t="shared" si="28"/>
        <v/>
      </c>
      <c r="I217" t="str">
        <f t="shared" si="29"/>
        <v/>
      </c>
      <c r="J217" t="str">
        <f t="shared" si="30"/>
        <v/>
      </c>
      <c r="K217" s="158" t="str">
        <f>IF(T217="","",(T217+(T217*'Purchase Order'!$B$2875)))</f>
        <v/>
      </c>
      <c r="M217" s="178" t="str">
        <f>IF('Purchase Order'!C689="","",'Purchase Order'!$B$454)</f>
        <v/>
      </c>
      <c r="N217" s="14" t="str">
        <f>IF('Purchase Order'!C689="","",'Purchase Order'!$P$2)</f>
        <v/>
      </c>
      <c r="O217" s="11" t="str">
        <f>IF('Purchase Order'!C689="","",'Purchase Order'!$O$6)</f>
        <v/>
      </c>
      <c r="P217" s="178" t="str">
        <f>IF('Purchase Order'!C689="","",'Purchase Order'!$P$6)</f>
        <v/>
      </c>
      <c r="Q217" s="178" t="str">
        <f t="shared" si="31"/>
        <v/>
      </c>
      <c r="R217" s="178" t="str">
        <f>IF('Purchase Order'!C689="","",'Purchase Order'!D689)</f>
        <v/>
      </c>
      <c r="S217" s="178" t="str">
        <f>IF('Purchase Order'!C689=0,"",'Purchase Order'!C689)</f>
        <v/>
      </c>
      <c r="T217" s="12" t="str">
        <f>IF('Purchase Order'!C689=0,"",'Purchase Order'!M689)</f>
        <v/>
      </c>
      <c r="U217" s="12" t="str">
        <f>IF('Purchase Order'!C689=0,"",'Purchase Order'!N689)</f>
        <v/>
      </c>
      <c r="V217" s="13" t="str">
        <f>'Purchase Order'!P689</f>
        <v/>
      </c>
      <c r="W217" s="159" t="str">
        <f>IF(S217="","",'Purchase Order'!$B$2875)</f>
        <v/>
      </c>
      <c r="X217" s="178"/>
      <c r="Y217" s="178"/>
      <c r="Z217" s="8" t="str">
        <f>IF('Purchase Order'!C689="","",'Purchase Order'!$P$2)</f>
        <v/>
      </c>
      <c r="AA217" s="8" t="str">
        <f>IF(Z217="","",LOOKUP(Z217,'Purchase Order'!$S$3:$S$9,'Purchase Order'!$T$3:$T$9))</f>
        <v/>
      </c>
      <c r="AB217" s="178" t="str">
        <f>IF('Purchase Order'!C689=0,"",'Purchase Order'!A689)</f>
        <v/>
      </c>
    </row>
    <row r="218" spans="2:28" x14ac:dyDescent="0.25">
      <c r="B218" s="178" t="str">
        <f t="shared" si="24"/>
        <v/>
      </c>
      <c r="C218" s="11" t="str">
        <f>IF(O218="","",'Purchase Order'!$O$6)</f>
        <v/>
      </c>
      <c r="D218" s="209" t="str">
        <f>IF(M218="","",VLOOKUP(M218,'Vendor Update'!P:Q,2,FALSE))</f>
        <v/>
      </c>
      <c r="E218" s="11" t="str">
        <f t="shared" si="25"/>
        <v/>
      </c>
      <c r="F218" t="str">
        <f t="shared" si="26"/>
        <v/>
      </c>
      <c r="G218" t="str">
        <f t="shared" si="27"/>
        <v/>
      </c>
      <c r="H218" s="241" t="str">
        <f t="shared" si="28"/>
        <v/>
      </c>
      <c r="I218" t="str">
        <f t="shared" si="29"/>
        <v/>
      </c>
      <c r="J218" t="str">
        <f t="shared" si="30"/>
        <v/>
      </c>
      <c r="K218" s="158" t="str">
        <f>IF(T218="","",(T218+(T218*'Purchase Order'!$B$2875)))</f>
        <v/>
      </c>
      <c r="M218" s="178" t="str">
        <f>IF('Purchase Order'!C690="","",'Purchase Order'!$B$454)</f>
        <v/>
      </c>
      <c r="N218" s="14" t="str">
        <f>IF('Purchase Order'!C690="","",'Purchase Order'!$P$2)</f>
        <v/>
      </c>
      <c r="O218" s="11" t="str">
        <f>IF('Purchase Order'!C690="","",'Purchase Order'!$O$6)</f>
        <v/>
      </c>
      <c r="P218" s="178" t="str">
        <f>IF('Purchase Order'!C690="","",'Purchase Order'!$P$6)</f>
        <v/>
      </c>
      <c r="Q218" s="178" t="str">
        <f t="shared" si="31"/>
        <v/>
      </c>
      <c r="R218" s="178" t="str">
        <f>IF('Purchase Order'!C690="","",'Purchase Order'!D690)</f>
        <v/>
      </c>
      <c r="S218" s="178" t="str">
        <f>IF('Purchase Order'!C690=0,"",'Purchase Order'!C690)</f>
        <v/>
      </c>
      <c r="T218" s="12" t="str">
        <f>IF('Purchase Order'!C690=0,"",'Purchase Order'!M690)</f>
        <v/>
      </c>
      <c r="U218" s="12" t="str">
        <f>IF('Purchase Order'!C690=0,"",'Purchase Order'!N690)</f>
        <v/>
      </c>
      <c r="V218" s="13" t="str">
        <f>'Purchase Order'!P690</f>
        <v/>
      </c>
      <c r="W218" s="159" t="str">
        <f>IF(S218="","",'Purchase Order'!$B$2875)</f>
        <v/>
      </c>
      <c r="X218" s="178"/>
      <c r="Y218" s="178"/>
      <c r="Z218" s="8" t="str">
        <f>IF('Purchase Order'!C690="","",'Purchase Order'!$P$2)</f>
        <v/>
      </c>
      <c r="AA218" s="8" t="str">
        <f>IF(Z218="","",LOOKUP(Z218,'Purchase Order'!$S$3:$S$9,'Purchase Order'!$T$3:$T$9))</f>
        <v/>
      </c>
      <c r="AB218" s="178" t="str">
        <f>IF('Purchase Order'!C690=0,"",'Purchase Order'!A690)</f>
        <v/>
      </c>
    </row>
    <row r="219" spans="2:28" x14ac:dyDescent="0.25">
      <c r="B219" s="178" t="str">
        <f t="shared" si="24"/>
        <v/>
      </c>
      <c r="C219" s="11" t="str">
        <f>IF(O219="","",'Purchase Order'!$O$6)</f>
        <v/>
      </c>
      <c r="D219" s="209" t="str">
        <f>IF(M219="","",VLOOKUP(M219,'Vendor Update'!P:Q,2,FALSE))</f>
        <v/>
      </c>
      <c r="E219" s="11" t="str">
        <f t="shared" si="25"/>
        <v/>
      </c>
      <c r="F219" t="str">
        <f t="shared" si="26"/>
        <v/>
      </c>
      <c r="G219" t="str">
        <f t="shared" si="27"/>
        <v/>
      </c>
      <c r="H219" s="241" t="str">
        <f t="shared" si="28"/>
        <v/>
      </c>
      <c r="I219" t="str">
        <f t="shared" si="29"/>
        <v/>
      </c>
      <c r="J219" t="str">
        <f t="shared" si="30"/>
        <v/>
      </c>
      <c r="K219" s="158" t="str">
        <f>IF(T219="","",(T219+(T219*'Purchase Order'!$B$2875)))</f>
        <v/>
      </c>
      <c r="M219" s="178" t="str">
        <f>IF('Purchase Order'!C691="","",'Purchase Order'!$B$454)</f>
        <v/>
      </c>
      <c r="N219" s="14" t="str">
        <f>IF('Purchase Order'!C691="","",'Purchase Order'!$P$2)</f>
        <v/>
      </c>
      <c r="O219" s="11" t="str">
        <f>IF('Purchase Order'!C691="","",'Purchase Order'!$O$6)</f>
        <v/>
      </c>
      <c r="P219" s="178" t="str">
        <f>IF('Purchase Order'!C691="","",'Purchase Order'!$P$6)</f>
        <v/>
      </c>
      <c r="Q219" s="178" t="str">
        <f t="shared" si="31"/>
        <v/>
      </c>
      <c r="R219" s="178" t="str">
        <f>IF('Purchase Order'!C691="","",'Purchase Order'!D691)</f>
        <v/>
      </c>
      <c r="S219" s="178" t="str">
        <f>IF('Purchase Order'!C691=0,"",'Purchase Order'!C691)</f>
        <v/>
      </c>
      <c r="T219" s="12" t="str">
        <f>IF('Purchase Order'!C691=0,"",'Purchase Order'!M691)</f>
        <v/>
      </c>
      <c r="U219" s="12" t="str">
        <f>IF('Purchase Order'!C691=0,"",'Purchase Order'!N691)</f>
        <v/>
      </c>
      <c r="V219" s="13" t="str">
        <f>'Purchase Order'!P691</f>
        <v/>
      </c>
      <c r="W219" s="159" t="str">
        <f>IF(S219="","",'Purchase Order'!$B$2875)</f>
        <v/>
      </c>
      <c r="X219" s="178"/>
      <c r="Y219" s="178"/>
      <c r="Z219" s="8" t="str">
        <f>IF('Purchase Order'!C691="","",'Purchase Order'!$P$2)</f>
        <v/>
      </c>
      <c r="AA219" s="8" t="str">
        <f>IF(Z219="","",LOOKUP(Z219,'Purchase Order'!$S$3:$S$9,'Purchase Order'!$T$3:$T$9))</f>
        <v/>
      </c>
      <c r="AB219" s="178" t="str">
        <f>IF('Purchase Order'!C691=0,"",'Purchase Order'!A691)</f>
        <v/>
      </c>
    </row>
    <row r="220" spans="2:28" x14ac:dyDescent="0.25">
      <c r="B220" s="178" t="str">
        <f t="shared" si="24"/>
        <v/>
      </c>
      <c r="C220" s="11" t="str">
        <f>IF(O220="","",'Purchase Order'!$O$6)</f>
        <v/>
      </c>
      <c r="D220" s="209" t="str">
        <f>IF(M220="","",VLOOKUP(M220,'Vendor Update'!P:Q,2,FALSE))</f>
        <v/>
      </c>
      <c r="E220" s="11" t="str">
        <f t="shared" si="25"/>
        <v/>
      </c>
      <c r="F220" t="str">
        <f t="shared" si="26"/>
        <v/>
      </c>
      <c r="G220" t="str">
        <f t="shared" si="27"/>
        <v/>
      </c>
      <c r="H220" s="241" t="str">
        <f t="shared" si="28"/>
        <v/>
      </c>
      <c r="I220" t="str">
        <f t="shared" si="29"/>
        <v/>
      </c>
      <c r="J220" t="str">
        <f t="shared" si="30"/>
        <v/>
      </c>
      <c r="K220" s="158" t="str">
        <f>IF(T220="","",(T220+(T220*'Purchase Order'!$B$2875)))</f>
        <v/>
      </c>
      <c r="M220" s="178" t="str">
        <f>IF('Purchase Order'!C692="","",'Purchase Order'!$B$454)</f>
        <v/>
      </c>
      <c r="N220" s="14" t="str">
        <f>IF('Purchase Order'!C692="","",'Purchase Order'!$P$2)</f>
        <v/>
      </c>
      <c r="O220" s="11" t="str">
        <f>IF('Purchase Order'!C692="","",'Purchase Order'!$O$6)</f>
        <v/>
      </c>
      <c r="P220" s="178" t="str">
        <f>IF('Purchase Order'!C692="","",'Purchase Order'!$P$6)</f>
        <v/>
      </c>
      <c r="Q220" s="178" t="str">
        <f t="shared" si="31"/>
        <v/>
      </c>
      <c r="R220" s="178" t="str">
        <f>IF('Purchase Order'!C692="","",'Purchase Order'!D692)</f>
        <v/>
      </c>
      <c r="S220" s="178" t="str">
        <f>IF('Purchase Order'!C692=0,"",'Purchase Order'!C692)</f>
        <v/>
      </c>
      <c r="T220" s="12" t="str">
        <f>IF('Purchase Order'!C692=0,"",'Purchase Order'!M692)</f>
        <v/>
      </c>
      <c r="U220" s="12" t="str">
        <f>IF('Purchase Order'!C692=0,"",'Purchase Order'!N692)</f>
        <v/>
      </c>
      <c r="V220" s="13" t="str">
        <f>'Purchase Order'!P692</f>
        <v/>
      </c>
      <c r="W220" s="159" t="str">
        <f>IF(S220="","",'Purchase Order'!$B$2875)</f>
        <v/>
      </c>
      <c r="X220" s="178"/>
      <c r="Y220" s="178"/>
      <c r="Z220" s="8" t="str">
        <f>IF('Purchase Order'!C692="","",'Purchase Order'!$P$2)</f>
        <v/>
      </c>
      <c r="AA220" s="8" t="str">
        <f>IF(Z220="","",LOOKUP(Z220,'Purchase Order'!$S$3:$S$9,'Purchase Order'!$T$3:$T$9))</f>
        <v/>
      </c>
      <c r="AB220" s="178" t="str">
        <f>IF('Purchase Order'!C692=0,"",'Purchase Order'!A692)</f>
        <v/>
      </c>
    </row>
    <row r="221" spans="2:28" x14ac:dyDescent="0.25">
      <c r="B221" s="178" t="str">
        <f t="shared" si="24"/>
        <v/>
      </c>
      <c r="C221" s="11" t="str">
        <f>IF(O221="","",'Purchase Order'!$O$6)</f>
        <v/>
      </c>
      <c r="D221" s="209" t="str">
        <f>IF(M221="","",VLOOKUP(M221,'Vendor Update'!P:Q,2,FALSE))</f>
        <v/>
      </c>
      <c r="E221" s="11" t="str">
        <f t="shared" si="25"/>
        <v/>
      </c>
      <c r="F221" t="str">
        <f t="shared" si="26"/>
        <v/>
      </c>
      <c r="G221" t="str">
        <f t="shared" si="27"/>
        <v/>
      </c>
      <c r="H221" s="241" t="str">
        <f t="shared" si="28"/>
        <v/>
      </c>
      <c r="I221" t="str">
        <f t="shared" si="29"/>
        <v/>
      </c>
      <c r="J221" t="str">
        <f t="shared" si="30"/>
        <v/>
      </c>
      <c r="K221" s="158" t="str">
        <f>IF(T221="","",(T221+(T221*'Purchase Order'!$B$2875)))</f>
        <v/>
      </c>
      <c r="M221" s="178" t="str">
        <f>IF('Purchase Order'!C693="","",'Purchase Order'!$B$454)</f>
        <v/>
      </c>
      <c r="N221" s="14" t="str">
        <f>IF('Purchase Order'!C693="","",'Purchase Order'!$P$2)</f>
        <v/>
      </c>
      <c r="O221" s="11" t="str">
        <f>IF('Purchase Order'!C693="","",'Purchase Order'!$O$6)</f>
        <v/>
      </c>
      <c r="P221" s="178" t="str">
        <f>IF('Purchase Order'!C693="","",'Purchase Order'!$P$6)</f>
        <v/>
      </c>
      <c r="Q221" s="178" t="str">
        <f t="shared" si="31"/>
        <v/>
      </c>
      <c r="R221" s="178" t="str">
        <f>IF('Purchase Order'!C693="","",'Purchase Order'!D693)</f>
        <v/>
      </c>
      <c r="S221" s="178" t="str">
        <f>IF('Purchase Order'!C693=0,"",'Purchase Order'!C693)</f>
        <v/>
      </c>
      <c r="T221" s="12" t="str">
        <f>IF('Purchase Order'!C693=0,"",'Purchase Order'!M693)</f>
        <v/>
      </c>
      <c r="U221" s="12" t="str">
        <f>IF('Purchase Order'!C693=0,"",'Purchase Order'!N693)</f>
        <v/>
      </c>
      <c r="V221" s="13" t="str">
        <f>'Purchase Order'!P693</f>
        <v/>
      </c>
      <c r="W221" s="159" t="str">
        <f>IF(S221="","",'Purchase Order'!$B$2875)</f>
        <v/>
      </c>
      <c r="X221" s="178"/>
      <c r="Y221" s="178"/>
      <c r="Z221" s="8" t="str">
        <f>IF('Purchase Order'!C693="","",'Purchase Order'!$P$2)</f>
        <v/>
      </c>
      <c r="AA221" s="8" t="str">
        <f>IF(Z221="","",LOOKUP(Z221,'Purchase Order'!$S$3:$S$9,'Purchase Order'!$T$3:$T$9))</f>
        <v/>
      </c>
      <c r="AB221" s="178" t="str">
        <f>IF('Purchase Order'!C693=0,"",'Purchase Order'!A693)</f>
        <v/>
      </c>
    </row>
    <row r="222" spans="2:28" x14ac:dyDescent="0.25">
      <c r="B222" s="178" t="str">
        <f t="shared" si="24"/>
        <v/>
      </c>
      <c r="C222" s="11" t="str">
        <f>IF(O222="","",'Purchase Order'!$O$6)</f>
        <v/>
      </c>
      <c r="D222" s="209" t="str">
        <f>IF(M222="","",VLOOKUP(M222,'Vendor Update'!P:Q,2,FALSE))</f>
        <v/>
      </c>
      <c r="E222" s="11" t="str">
        <f t="shared" si="25"/>
        <v/>
      </c>
      <c r="F222" t="str">
        <f t="shared" si="26"/>
        <v/>
      </c>
      <c r="G222" t="str">
        <f t="shared" si="27"/>
        <v/>
      </c>
      <c r="H222" s="241" t="str">
        <f t="shared" si="28"/>
        <v/>
      </c>
      <c r="I222" t="str">
        <f t="shared" si="29"/>
        <v/>
      </c>
      <c r="J222" t="str">
        <f t="shared" si="30"/>
        <v/>
      </c>
      <c r="K222" s="158" t="str">
        <f>IF(T222="","",(T222+(T222*'Purchase Order'!$B$2875)))</f>
        <v/>
      </c>
      <c r="M222" s="178" t="str">
        <f>IF('Purchase Order'!C694="","",'Purchase Order'!$B$454)</f>
        <v/>
      </c>
      <c r="N222" s="14" t="str">
        <f>IF('Purchase Order'!C694="","",'Purchase Order'!$P$2)</f>
        <v/>
      </c>
      <c r="O222" s="11" t="str">
        <f>IF('Purchase Order'!C694="","",'Purchase Order'!$O$6)</f>
        <v/>
      </c>
      <c r="P222" s="178" t="str">
        <f>IF('Purchase Order'!C694="","",'Purchase Order'!$P$6)</f>
        <v/>
      </c>
      <c r="Q222" s="178" t="str">
        <f t="shared" si="31"/>
        <v/>
      </c>
      <c r="R222" s="178" t="str">
        <f>IF('Purchase Order'!C694="","",'Purchase Order'!D694)</f>
        <v/>
      </c>
      <c r="S222" s="178" t="str">
        <f>IF('Purchase Order'!C694=0,"",'Purchase Order'!C694)</f>
        <v/>
      </c>
      <c r="T222" s="12" t="str">
        <f>IF('Purchase Order'!C694=0,"",'Purchase Order'!M694)</f>
        <v/>
      </c>
      <c r="U222" s="12" t="str">
        <f>IF('Purchase Order'!C694=0,"",'Purchase Order'!N694)</f>
        <v/>
      </c>
      <c r="V222" s="13" t="str">
        <f>'Purchase Order'!P694</f>
        <v/>
      </c>
      <c r="W222" s="159" t="str">
        <f>IF(S222="","",'Purchase Order'!$B$2875)</f>
        <v/>
      </c>
      <c r="X222" s="178"/>
      <c r="Y222" s="178"/>
      <c r="Z222" s="8" t="str">
        <f>IF('Purchase Order'!C694="","",'Purchase Order'!$P$2)</f>
        <v/>
      </c>
      <c r="AA222" s="8" t="str">
        <f>IF(Z222="","",LOOKUP(Z222,'Purchase Order'!$S$3:$S$9,'Purchase Order'!$T$3:$T$9))</f>
        <v/>
      </c>
      <c r="AB222" s="178" t="str">
        <f>IF('Purchase Order'!C694=0,"",'Purchase Order'!A694)</f>
        <v/>
      </c>
    </row>
    <row r="223" spans="2:28" x14ac:dyDescent="0.25">
      <c r="B223" s="178" t="str">
        <f t="shared" si="24"/>
        <v/>
      </c>
      <c r="C223" s="11" t="str">
        <f>IF(O223="","",'Purchase Order'!$O$6)</f>
        <v/>
      </c>
      <c r="D223" s="209" t="str">
        <f>IF(M223="","",VLOOKUP(M223,'Vendor Update'!P:Q,2,FALSE))</f>
        <v/>
      </c>
      <c r="E223" s="11" t="str">
        <f t="shared" si="25"/>
        <v/>
      </c>
      <c r="F223" t="str">
        <f t="shared" si="26"/>
        <v/>
      </c>
      <c r="G223" t="str">
        <f t="shared" si="27"/>
        <v/>
      </c>
      <c r="H223" s="241" t="str">
        <f t="shared" si="28"/>
        <v/>
      </c>
      <c r="I223" t="str">
        <f t="shared" si="29"/>
        <v/>
      </c>
      <c r="J223" t="str">
        <f t="shared" si="30"/>
        <v/>
      </c>
      <c r="K223" s="158" t="str">
        <f>IF(T223="","",(T223+(T223*'Purchase Order'!$B$2875)))</f>
        <v/>
      </c>
      <c r="M223" s="178" t="str">
        <f>IF('Purchase Order'!C695="","",'Purchase Order'!$B$454)</f>
        <v/>
      </c>
      <c r="N223" s="14" t="str">
        <f>IF('Purchase Order'!C695="","",'Purchase Order'!$P$2)</f>
        <v/>
      </c>
      <c r="O223" s="11" t="str">
        <f>IF('Purchase Order'!C695="","",'Purchase Order'!$O$6)</f>
        <v/>
      </c>
      <c r="P223" s="178" t="str">
        <f>IF('Purchase Order'!C695="","",'Purchase Order'!$P$6)</f>
        <v/>
      </c>
      <c r="Q223" s="178" t="str">
        <f t="shared" si="31"/>
        <v/>
      </c>
      <c r="R223" s="178" t="str">
        <f>IF('Purchase Order'!C695="","",'Purchase Order'!D695)</f>
        <v/>
      </c>
      <c r="S223" s="178" t="str">
        <f>IF('Purchase Order'!C695=0,"",'Purchase Order'!C695)</f>
        <v/>
      </c>
      <c r="T223" s="12" t="str">
        <f>IF('Purchase Order'!C695=0,"",'Purchase Order'!M695)</f>
        <v/>
      </c>
      <c r="U223" s="12" t="str">
        <f>IF('Purchase Order'!C695=0,"",'Purchase Order'!N695)</f>
        <v/>
      </c>
      <c r="V223" s="13" t="str">
        <f>'Purchase Order'!P695</f>
        <v/>
      </c>
      <c r="W223" s="159" t="str">
        <f>IF(S223="","",'Purchase Order'!$B$2875)</f>
        <v/>
      </c>
      <c r="X223" s="178"/>
      <c r="Y223" s="178"/>
      <c r="Z223" s="8" t="str">
        <f>IF('Purchase Order'!C695="","",'Purchase Order'!$P$2)</f>
        <v/>
      </c>
      <c r="AA223" s="8" t="str">
        <f>IF(Z223="","",LOOKUP(Z223,'Purchase Order'!$S$3:$S$9,'Purchase Order'!$T$3:$T$9))</f>
        <v/>
      </c>
      <c r="AB223" s="178" t="str">
        <f>IF('Purchase Order'!C695=0,"",'Purchase Order'!A695)</f>
        <v/>
      </c>
    </row>
    <row r="224" spans="2:28" x14ac:dyDescent="0.25">
      <c r="B224" s="178" t="str">
        <f t="shared" si="24"/>
        <v/>
      </c>
      <c r="C224" s="11" t="str">
        <f>IF(O224="","",'Purchase Order'!$O$6)</f>
        <v/>
      </c>
      <c r="D224" s="209" t="str">
        <f>IF(M224="","",VLOOKUP(M224,'Vendor Update'!P:Q,2,FALSE))</f>
        <v/>
      </c>
      <c r="E224" s="11" t="str">
        <f t="shared" si="25"/>
        <v/>
      </c>
      <c r="F224" t="str">
        <f t="shared" si="26"/>
        <v/>
      </c>
      <c r="G224" t="str">
        <f t="shared" si="27"/>
        <v/>
      </c>
      <c r="H224" s="241" t="str">
        <f t="shared" si="28"/>
        <v/>
      </c>
      <c r="I224" t="str">
        <f t="shared" si="29"/>
        <v/>
      </c>
      <c r="J224" t="str">
        <f t="shared" si="30"/>
        <v/>
      </c>
      <c r="K224" s="158" t="str">
        <f>IF(T224="","",(T224+(T224*'Purchase Order'!$B$2875)))</f>
        <v/>
      </c>
      <c r="M224" s="178" t="str">
        <f>IF('Purchase Order'!C696="","",'Purchase Order'!$B$454)</f>
        <v/>
      </c>
      <c r="N224" s="14" t="str">
        <f>IF('Purchase Order'!C696="","",'Purchase Order'!$P$2)</f>
        <v/>
      </c>
      <c r="O224" s="11" t="str">
        <f>IF('Purchase Order'!C696="","",'Purchase Order'!$O$6)</f>
        <v/>
      </c>
      <c r="P224" s="178" t="str">
        <f>IF('Purchase Order'!C696="","",'Purchase Order'!$P$6)</f>
        <v/>
      </c>
      <c r="Q224" s="178" t="str">
        <f t="shared" si="31"/>
        <v/>
      </c>
      <c r="R224" s="178" t="str">
        <f>IF('Purchase Order'!C696="","",'Purchase Order'!D696)</f>
        <v/>
      </c>
      <c r="S224" s="178" t="str">
        <f>IF('Purchase Order'!C696=0,"",'Purchase Order'!C696)</f>
        <v/>
      </c>
      <c r="T224" s="12" t="str">
        <f>IF('Purchase Order'!C696=0,"",'Purchase Order'!M696)</f>
        <v/>
      </c>
      <c r="U224" s="12" t="str">
        <f>IF('Purchase Order'!C696=0,"",'Purchase Order'!N696)</f>
        <v/>
      </c>
      <c r="V224" s="13" t="str">
        <f>'Purchase Order'!P696</f>
        <v/>
      </c>
      <c r="W224" s="159" t="str">
        <f>IF(S224="","",'Purchase Order'!$B$2875)</f>
        <v/>
      </c>
      <c r="X224" s="178"/>
      <c r="Y224" s="178"/>
      <c r="Z224" s="8" t="str">
        <f>IF('Purchase Order'!C696="","",'Purchase Order'!$P$2)</f>
        <v/>
      </c>
      <c r="AA224" s="8" t="str">
        <f>IF(Z224="","",LOOKUP(Z224,'Purchase Order'!$S$3:$S$9,'Purchase Order'!$T$3:$T$9))</f>
        <v/>
      </c>
      <c r="AB224" s="178" t="str">
        <f>IF('Purchase Order'!C696=0,"",'Purchase Order'!A696)</f>
        <v/>
      </c>
    </row>
    <row r="225" spans="2:28" x14ac:dyDescent="0.25">
      <c r="B225" s="178" t="str">
        <f t="shared" si="24"/>
        <v/>
      </c>
      <c r="C225" s="11" t="str">
        <f>IF(O225="","",'Purchase Order'!$O$6)</f>
        <v/>
      </c>
      <c r="D225" s="209" t="str">
        <f>IF(M225="","",VLOOKUP(M225,'Vendor Update'!P:Q,2,FALSE))</f>
        <v/>
      </c>
      <c r="E225" s="11" t="str">
        <f t="shared" si="25"/>
        <v/>
      </c>
      <c r="F225" t="str">
        <f t="shared" si="26"/>
        <v/>
      </c>
      <c r="G225" t="str">
        <f t="shared" si="27"/>
        <v/>
      </c>
      <c r="H225" s="241" t="str">
        <f t="shared" si="28"/>
        <v/>
      </c>
      <c r="I225" t="str">
        <f t="shared" si="29"/>
        <v/>
      </c>
      <c r="J225" t="str">
        <f t="shared" si="30"/>
        <v/>
      </c>
      <c r="K225" s="158" t="str">
        <f>IF(T225="","",(T225+(T225*'Purchase Order'!$B$2875)))</f>
        <v/>
      </c>
      <c r="M225" s="178" t="str">
        <f>IF('Purchase Order'!C697="","",'Purchase Order'!$B$454)</f>
        <v/>
      </c>
      <c r="N225" s="14" t="str">
        <f>IF('Purchase Order'!C697="","",'Purchase Order'!$P$2)</f>
        <v/>
      </c>
      <c r="O225" s="11" t="str">
        <f>IF('Purchase Order'!C697="","",'Purchase Order'!$O$6)</f>
        <v/>
      </c>
      <c r="P225" s="178" t="str">
        <f>IF('Purchase Order'!C697="","",'Purchase Order'!$P$6)</f>
        <v/>
      </c>
      <c r="Q225" s="178" t="str">
        <f t="shared" si="31"/>
        <v/>
      </c>
      <c r="R225" s="178" t="str">
        <f>IF('Purchase Order'!C697="","",'Purchase Order'!D697)</f>
        <v/>
      </c>
      <c r="S225" s="178" t="str">
        <f>IF('Purchase Order'!C697=0,"",'Purchase Order'!C697)</f>
        <v/>
      </c>
      <c r="T225" s="12" t="str">
        <f>IF('Purchase Order'!C697=0,"",'Purchase Order'!M697)</f>
        <v/>
      </c>
      <c r="U225" s="12" t="str">
        <f>IF('Purchase Order'!C697=0,"",'Purchase Order'!N697)</f>
        <v/>
      </c>
      <c r="V225" s="13" t="str">
        <f>'Purchase Order'!P697</f>
        <v/>
      </c>
      <c r="W225" s="159" t="str">
        <f>IF(S225="","",'Purchase Order'!$B$2875)</f>
        <v/>
      </c>
      <c r="X225" s="178"/>
      <c r="Y225" s="178"/>
      <c r="Z225" s="8" t="str">
        <f>IF('Purchase Order'!C697="","",'Purchase Order'!$P$2)</f>
        <v/>
      </c>
      <c r="AA225" s="8" t="str">
        <f>IF(Z225="","",LOOKUP(Z225,'Purchase Order'!$S$3:$S$9,'Purchase Order'!$T$3:$T$9))</f>
        <v/>
      </c>
      <c r="AB225" s="178" t="str">
        <f>IF('Purchase Order'!C697=0,"",'Purchase Order'!A697)</f>
        <v/>
      </c>
    </row>
    <row r="226" spans="2:28" x14ac:dyDescent="0.25">
      <c r="B226" s="178" t="str">
        <f t="shared" si="24"/>
        <v/>
      </c>
      <c r="C226" s="11" t="str">
        <f>IF(O226="","",'Purchase Order'!$O$6)</f>
        <v/>
      </c>
      <c r="D226" s="209" t="str">
        <f>IF(M226="","",VLOOKUP(M226,'Vendor Update'!P:Q,2,FALSE))</f>
        <v/>
      </c>
      <c r="E226" s="11" t="str">
        <f t="shared" si="25"/>
        <v/>
      </c>
      <c r="F226" t="str">
        <f t="shared" si="26"/>
        <v/>
      </c>
      <c r="G226" t="str">
        <f t="shared" si="27"/>
        <v/>
      </c>
      <c r="H226" s="241" t="str">
        <f t="shared" si="28"/>
        <v/>
      </c>
      <c r="I226" t="str">
        <f t="shared" si="29"/>
        <v/>
      </c>
      <c r="J226" t="str">
        <f t="shared" si="30"/>
        <v/>
      </c>
      <c r="K226" s="158" t="str">
        <f>IF(T226="","",(T226+(T226*'Purchase Order'!$B$2875)))</f>
        <v/>
      </c>
      <c r="M226" s="178" t="str">
        <f>IF('Purchase Order'!C698="","",'Purchase Order'!$B$454)</f>
        <v/>
      </c>
      <c r="N226" s="14" t="str">
        <f>IF('Purchase Order'!C698="","",'Purchase Order'!$P$2)</f>
        <v/>
      </c>
      <c r="O226" s="11" t="str">
        <f>IF('Purchase Order'!C698="","",'Purchase Order'!$O$6)</f>
        <v/>
      </c>
      <c r="P226" s="178" t="str">
        <f>IF('Purchase Order'!C698="","",'Purchase Order'!$P$6)</f>
        <v/>
      </c>
      <c r="Q226" s="178" t="str">
        <f t="shared" si="31"/>
        <v/>
      </c>
      <c r="R226" s="178" t="str">
        <f>IF('Purchase Order'!C698="","",'Purchase Order'!D698)</f>
        <v/>
      </c>
      <c r="S226" s="178" t="str">
        <f>IF('Purchase Order'!C698=0,"",'Purchase Order'!C698)</f>
        <v/>
      </c>
      <c r="T226" s="12" t="str">
        <f>IF('Purchase Order'!C698=0,"",'Purchase Order'!M698)</f>
        <v/>
      </c>
      <c r="U226" s="12" t="str">
        <f>IF('Purchase Order'!C698=0,"",'Purchase Order'!N698)</f>
        <v/>
      </c>
      <c r="V226" s="13" t="str">
        <f>'Purchase Order'!P698</f>
        <v/>
      </c>
      <c r="W226" s="159" t="str">
        <f>IF(S226="","",'Purchase Order'!$B$2875)</f>
        <v/>
      </c>
      <c r="X226" s="178"/>
      <c r="Y226" s="178"/>
      <c r="Z226" s="8" t="str">
        <f>IF('Purchase Order'!C698="","",'Purchase Order'!$P$2)</f>
        <v/>
      </c>
      <c r="AA226" s="8" t="str">
        <f>IF(Z226="","",LOOKUP(Z226,'Purchase Order'!$S$3:$S$9,'Purchase Order'!$T$3:$T$9))</f>
        <v/>
      </c>
      <c r="AB226" s="178" t="str">
        <f>IF('Purchase Order'!C698=0,"",'Purchase Order'!A698)</f>
        <v/>
      </c>
    </row>
    <row r="227" spans="2:28" x14ac:dyDescent="0.25">
      <c r="B227" s="178" t="str">
        <f t="shared" si="24"/>
        <v/>
      </c>
      <c r="C227" s="11" t="str">
        <f>IF(O227="","",'Purchase Order'!$O$6)</f>
        <v/>
      </c>
      <c r="D227" s="209" t="str">
        <f>IF(M227="","",VLOOKUP(M227,'Vendor Update'!P:Q,2,FALSE))</f>
        <v/>
      </c>
      <c r="E227" s="11" t="str">
        <f t="shared" si="25"/>
        <v/>
      </c>
      <c r="F227" t="str">
        <f t="shared" si="26"/>
        <v/>
      </c>
      <c r="G227" t="str">
        <f t="shared" si="27"/>
        <v/>
      </c>
      <c r="H227" s="241" t="str">
        <f t="shared" si="28"/>
        <v/>
      </c>
      <c r="I227" t="str">
        <f t="shared" si="29"/>
        <v/>
      </c>
      <c r="J227" t="str">
        <f t="shared" si="30"/>
        <v/>
      </c>
      <c r="K227" s="158" t="str">
        <f>IF(T227="","",(T227+(T227*'Purchase Order'!$B$2875)))</f>
        <v/>
      </c>
      <c r="M227" s="178" t="str">
        <f>IF('Purchase Order'!C699="","",'Purchase Order'!$B$454)</f>
        <v/>
      </c>
      <c r="N227" s="14" t="str">
        <f>IF('Purchase Order'!C699="","",'Purchase Order'!$P$2)</f>
        <v/>
      </c>
      <c r="O227" s="11" t="str">
        <f>IF('Purchase Order'!C699="","",'Purchase Order'!$O$6)</f>
        <v/>
      </c>
      <c r="P227" s="178" t="str">
        <f>IF('Purchase Order'!C699="","",'Purchase Order'!$P$6)</f>
        <v/>
      </c>
      <c r="Q227" s="178" t="str">
        <f t="shared" si="31"/>
        <v/>
      </c>
      <c r="R227" s="178" t="str">
        <f>IF('Purchase Order'!C699="","",'Purchase Order'!D699)</f>
        <v/>
      </c>
      <c r="S227" s="178" t="str">
        <f>IF('Purchase Order'!C699=0,"",'Purchase Order'!C699)</f>
        <v/>
      </c>
      <c r="T227" s="12" t="str">
        <f>IF('Purchase Order'!C699=0,"",'Purchase Order'!M699)</f>
        <v/>
      </c>
      <c r="U227" s="12" t="str">
        <f>IF('Purchase Order'!C699=0,"",'Purchase Order'!N699)</f>
        <v/>
      </c>
      <c r="V227" s="13" t="str">
        <f>'Purchase Order'!P699</f>
        <v/>
      </c>
      <c r="W227" s="159" t="str">
        <f>IF(S227="","",'Purchase Order'!$B$2875)</f>
        <v/>
      </c>
      <c r="X227" s="178"/>
      <c r="Y227" s="178"/>
      <c r="Z227" s="8" t="str">
        <f>IF('Purchase Order'!C699="","",'Purchase Order'!$P$2)</f>
        <v/>
      </c>
      <c r="AA227" s="8" t="str">
        <f>IF(Z227="","",LOOKUP(Z227,'Purchase Order'!$S$3:$S$9,'Purchase Order'!$T$3:$T$9))</f>
        <v/>
      </c>
      <c r="AB227" s="178" t="str">
        <f>IF('Purchase Order'!C699=0,"",'Purchase Order'!A699)</f>
        <v/>
      </c>
    </row>
    <row r="228" spans="2:28" x14ac:dyDescent="0.25">
      <c r="B228" s="178" t="str">
        <f t="shared" si="24"/>
        <v/>
      </c>
      <c r="C228" s="11" t="str">
        <f>IF(O228="","",'Purchase Order'!$O$6)</f>
        <v/>
      </c>
      <c r="D228" s="209" t="str">
        <f>IF(M228="","",VLOOKUP(M228,'Vendor Update'!P:Q,2,FALSE))</f>
        <v/>
      </c>
      <c r="E228" s="11" t="str">
        <f t="shared" si="25"/>
        <v/>
      </c>
      <c r="F228" t="str">
        <f t="shared" si="26"/>
        <v/>
      </c>
      <c r="G228" t="str">
        <f t="shared" si="27"/>
        <v/>
      </c>
      <c r="H228" s="241" t="str">
        <f t="shared" si="28"/>
        <v/>
      </c>
      <c r="I228" t="str">
        <f t="shared" si="29"/>
        <v/>
      </c>
      <c r="J228" t="str">
        <f t="shared" si="30"/>
        <v/>
      </c>
      <c r="K228" s="158" t="str">
        <f>IF(T228="","",(T228+(T228*'Purchase Order'!$B$2875)))</f>
        <v/>
      </c>
      <c r="M228" s="178" t="str">
        <f>IF('Purchase Order'!C700="","",'Purchase Order'!$B$454)</f>
        <v/>
      </c>
      <c r="N228" s="14" t="str">
        <f>IF('Purchase Order'!C700="","",'Purchase Order'!$P$2)</f>
        <v/>
      </c>
      <c r="O228" s="11" t="str">
        <f>IF('Purchase Order'!C700="","",'Purchase Order'!$O$6)</f>
        <v/>
      </c>
      <c r="P228" s="178" t="str">
        <f>IF('Purchase Order'!C700="","",'Purchase Order'!$P$6)</f>
        <v/>
      </c>
      <c r="Q228" s="178" t="str">
        <f t="shared" si="31"/>
        <v/>
      </c>
      <c r="R228" s="178" t="str">
        <f>IF('Purchase Order'!C700="","",'Purchase Order'!D700)</f>
        <v/>
      </c>
      <c r="S228" s="178" t="str">
        <f>IF('Purchase Order'!C700=0,"",'Purchase Order'!C700)</f>
        <v/>
      </c>
      <c r="T228" s="12" t="str">
        <f>IF('Purchase Order'!C700=0,"",'Purchase Order'!M700)</f>
        <v/>
      </c>
      <c r="U228" s="12" t="str">
        <f>IF('Purchase Order'!C700=0,"",'Purchase Order'!N700)</f>
        <v/>
      </c>
      <c r="V228" s="13" t="str">
        <f>'Purchase Order'!P700</f>
        <v/>
      </c>
      <c r="W228" s="159" t="str">
        <f>IF(S228="","",'Purchase Order'!$B$2875)</f>
        <v/>
      </c>
      <c r="X228" s="178"/>
      <c r="Y228" s="178"/>
      <c r="Z228" s="8" t="str">
        <f>IF('Purchase Order'!C700="","",'Purchase Order'!$P$2)</f>
        <v/>
      </c>
      <c r="AA228" s="8" t="str">
        <f>IF(Z228="","",LOOKUP(Z228,'Purchase Order'!$S$3:$S$9,'Purchase Order'!$T$3:$T$9))</f>
        <v/>
      </c>
      <c r="AB228" s="178" t="str">
        <f>IF('Purchase Order'!C700=0,"",'Purchase Order'!A700)</f>
        <v/>
      </c>
    </row>
    <row r="229" spans="2:28" x14ac:dyDescent="0.25">
      <c r="B229" s="178" t="str">
        <f t="shared" si="24"/>
        <v/>
      </c>
      <c r="C229" s="11" t="str">
        <f>IF(O229="","",'Purchase Order'!$O$6)</f>
        <v/>
      </c>
      <c r="D229" s="209" t="str">
        <f>IF(M229="","",VLOOKUP(M229,'Vendor Update'!P:Q,2,FALSE))</f>
        <v/>
      </c>
      <c r="E229" s="11" t="str">
        <f t="shared" si="25"/>
        <v/>
      </c>
      <c r="F229" t="str">
        <f t="shared" si="26"/>
        <v/>
      </c>
      <c r="G229" t="str">
        <f t="shared" si="27"/>
        <v/>
      </c>
      <c r="H229" s="241" t="str">
        <f t="shared" si="28"/>
        <v/>
      </c>
      <c r="I229" t="str">
        <f t="shared" si="29"/>
        <v/>
      </c>
      <c r="J229" t="str">
        <f t="shared" si="30"/>
        <v/>
      </c>
      <c r="K229" s="158" t="str">
        <f>IF(T229="","",(T229+(T229*'Purchase Order'!$B$2875)))</f>
        <v/>
      </c>
      <c r="M229" s="178" t="str">
        <f>IF('Purchase Order'!C701="","",'Purchase Order'!$B$454)</f>
        <v/>
      </c>
      <c r="N229" s="14" t="str">
        <f>IF('Purchase Order'!C701="","",'Purchase Order'!$P$2)</f>
        <v/>
      </c>
      <c r="O229" s="11" t="str">
        <f>IF('Purchase Order'!C701="","",'Purchase Order'!$O$6)</f>
        <v/>
      </c>
      <c r="P229" s="178" t="str">
        <f>IF('Purchase Order'!C701="","",'Purchase Order'!$P$6)</f>
        <v/>
      </c>
      <c r="Q229" s="178" t="str">
        <f t="shared" si="31"/>
        <v/>
      </c>
      <c r="R229" s="178" t="str">
        <f>IF('Purchase Order'!C701="","",'Purchase Order'!D701)</f>
        <v/>
      </c>
      <c r="S229" s="178" t="str">
        <f>IF('Purchase Order'!C701=0,"",'Purchase Order'!C701)</f>
        <v/>
      </c>
      <c r="T229" s="12" t="str">
        <f>IF('Purchase Order'!C701=0,"",'Purchase Order'!M701)</f>
        <v/>
      </c>
      <c r="U229" s="12" t="str">
        <f>IF('Purchase Order'!C701=0,"",'Purchase Order'!N701)</f>
        <v/>
      </c>
      <c r="V229" s="13" t="str">
        <f>'Purchase Order'!P701</f>
        <v/>
      </c>
      <c r="W229" s="159" t="str">
        <f>IF(S229="","",'Purchase Order'!$B$2875)</f>
        <v/>
      </c>
      <c r="X229" s="178"/>
      <c r="Y229" s="178"/>
      <c r="Z229" s="8" t="str">
        <f>IF('Purchase Order'!C701="","",'Purchase Order'!$P$2)</f>
        <v/>
      </c>
      <c r="AA229" s="8" t="str">
        <f>IF(Z229="","",LOOKUP(Z229,'Purchase Order'!$S$3:$S$9,'Purchase Order'!$T$3:$T$9))</f>
        <v/>
      </c>
      <c r="AB229" s="178" t="str">
        <f>IF('Purchase Order'!C701=0,"",'Purchase Order'!A701)</f>
        <v/>
      </c>
    </row>
    <row r="230" spans="2:28" x14ac:dyDescent="0.25">
      <c r="B230" s="178" t="str">
        <f t="shared" si="24"/>
        <v/>
      </c>
      <c r="C230" s="11" t="str">
        <f>IF(O230="","",'Purchase Order'!$O$6)</f>
        <v/>
      </c>
      <c r="D230" s="209" t="str">
        <f>IF(M230="","",VLOOKUP(M230,'Vendor Update'!P:Q,2,FALSE))</f>
        <v/>
      </c>
      <c r="E230" s="11" t="str">
        <f t="shared" si="25"/>
        <v/>
      </c>
      <c r="F230" t="str">
        <f t="shared" si="26"/>
        <v/>
      </c>
      <c r="G230" t="str">
        <f t="shared" si="27"/>
        <v/>
      </c>
      <c r="H230" s="241" t="str">
        <f t="shared" si="28"/>
        <v/>
      </c>
      <c r="I230" t="str">
        <f t="shared" si="29"/>
        <v/>
      </c>
      <c r="J230" t="str">
        <f t="shared" si="30"/>
        <v/>
      </c>
      <c r="K230" s="158" t="str">
        <f>IF(T230="","",(T230+(T230*'Purchase Order'!$B$2875)))</f>
        <v/>
      </c>
      <c r="M230" s="178" t="str">
        <f>IF('Purchase Order'!C702="","",'Purchase Order'!$B$454)</f>
        <v/>
      </c>
      <c r="N230" s="14" t="str">
        <f>IF('Purchase Order'!C702="","",'Purchase Order'!$P$2)</f>
        <v/>
      </c>
      <c r="O230" s="11" t="str">
        <f>IF('Purchase Order'!C702="","",'Purchase Order'!$O$6)</f>
        <v/>
      </c>
      <c r="P230" s="178" t="str">
        <f>IF('Purchase Order'!C702="","",'Purchase Order'!$P$6)</f>
        <v/>
      </c>
      <c r="Q230" s="178" t="str">
        <f t="shared" si="31"/>
        <v/>
      </c>
      <c r="R230" s="178" t="str">
        <f>IF('Purchase Order'!C702="","",'Purchase Order'!D702)</f>
        <v/>
      </c>
      <c r="S230" s="178" t="str">
        <f>IF('Purchase Order'!C702=0,"",'Purchase Order'!C702)</f>
        <v/>
      </c>
      <c r="T230" s="12" t="str">
        <f>IF('Purchase Order'!C702=0,"",'Purchase Order'!M702)</f>
        <v/>
      </c>
      <c r="U230" s="12" t="str">
        <f>IF('Purchase Order'!C702=0,"",'Purchase Order'!N702)</f>
        <v/>
      </c>
      <c r="V230" s="13" t="str">
        <f>'Purchase Order'!P702</f>
        <v/>
      </c>
      <c r="W230" s="159" t="str">
        <f>IF(S230="","",'Purchase Order'!$B$2875)</f>
        <v/>
      </c>
      <c r="X230" s="178"/>
      <c r="Y230" s="178"/>
      <c r="Z230" s="8" t="str">
        <f>IF('Purchase Order'!C702="","",'Purchase Order'!$P$2)</f>
        <v/>
      </c>
      <c r="AA230" s="8" t="str">
        <f>IF(Z230="","",LOOKUP(Z230,'Purchase Order'!$S$3:$S$9,'Purchase Order'!$T$3:$T$9))</f>
        <v/>
      </c>
      <c r="AB230" s="178" t="str">
        <f>IF('Purchase Order'!C702=0,"",'Purchase Order'!A702)</f>
        <v/>
      </c>
    </row>
    <row r="231" spans="2:28" x14ac:dyDescent="0.25">
      <c r="B231" s="178" t="str">
        <f t="shared" si="24"/>
        <v/>
      </c>
      <c r="C231" s="11" t="str">
        <f>IF(O231="","",'Purchase Order'!$O$6)</f>
        <v/>
      </c>
      <c r="D231" s="209" t="str">
        <f>IF(M231="","",VLOOKUP(M231,'Vendor Update'!P:Q,2,FALSE))</f>
        <v/>
      </c>
      <c r="E231" s="11" t="str">
        <f t="shared" si="25"/>
        <v/>
      </c>
      <c r="F231" t="str">
        <f t="shared" si="26"/>
        <v/>
      </c>
      <c r="G231" t="str">
        <f t="shared" si="27"/>
        <v/>
      </c>
      <c r="H231" s="241" t="str">
        <f t="shared" si="28"/>
        <v/>
      </c>
      <c r="I231" t="str">
        <f t="shared" si="29"/>
        <v/>
      </c>
      <c r="J231" t="str">
        <f t="shared" si="30"/>
        <v/>
      </c>
      <c r="K231" s="158" t="str">
        <f>IF(T231="","",(T231+(T231*'Purchase Order'!$B$2875)))</f>
        <v/>
      </c>
      <c r="M231" s="178" t="str">
        <f>IF('Purchase Order'!C703="","",'Purchase Order'!$B$454)</f>
        <v/>
      </c>
      <c r="N231" s="14" t="str">
        <f>IF('Purchase Order'!C703="","",'Purchase Order'!$P$2)</f>
        <v/>
      </c>
      <c r="O231" s="11" t="str">
        <f>IF('Purchase Order'!C703="","",'Purchase Order'!$O$6)</f>
        <v/>
      </c>
      <c r="P231" s="178" t="str">
        <f>IF('Purchase Order'!C703="","",'Purchase Order'!$P$6)</f>
        <v/>
      </c>
      <c r="Q231" s="178" t="str">
        <f t="shared" si="31"/>
        <v/>
      </c>
      <c r="R231" s="178" t="str">
        <f>IF('Purchase Order'!C703="","",'Purchase Order'!D703)</f>
        <v/>
      </c>
      <c r="S231" s="178" t="str">
        <f>IF('Purchase Order'!C703=0,"",'Purchase Order'!C703)</f>
        <v/>
      </c>
      <c r="T231" s="12" t="str">
        <f>IF('Purchase Order'!C703=0,"",'Purchase Order'!M703)</f>
        <v/>
      </c>
      <c r="U231" s="12" t="str">
        <f>IF('Purchase Order'!C703=0,"",'Purchase Order'!N703)</f>
        <v/>
      </c>
      <c r="V231" s="13" t="str">
        <f>'Purchase Order'!P703</f>
        <v/>
      </c>
      <c r="W231" s="159" t="str">
        <f>IF(S231="","",'Purchase Order'!$B$2875)</f>
        <v/>
      </c>
      <c r="X231" s="178"/>
      <c r="Y231" s="178"/>
      <c r="Z231" s="8" t="str">
        <f>IF('Purchase Order'!C703="","",'Purchase Order'!$P$2)</f>
        <v/>
      </c>
      <c r="AA231" s="8" t="str">
        <f>IF(Z231="","",LOOKUP(Z231,'Purchase Order'!$S$3:$S$9,'Purchase Order'!$T$3:$T$9))</f>
        <v/>
      </c>
      <c r="AB231" s="178" t="str">
        <f>IF('Purchase Order'!C703=0,"",'Purchase Order'!A703)</f>
        <v/>
      </c>
    </row>
    <row r="232" spans="2:28" x14ac:dyDescent="0.25">
      <c r="B232" s="178" t="str">
        <f t="shared" si="24"/>
        <v/>
      </c>
      <c r="C232" s="11" t="str">
        <f>IF(O232="","",'Purchase Order'!$O$6)</f>
        <v/>
      </c>
      <c r="D232" s="209" t="str">
        <f>IF(M232="","",VLOOKUP(M232,'Vendor Update'!P:Q,2,FALSE))</f>
        <v/>
      </c>
      <c r="E232" s="11" t="str">
        <f t="shared" si="25"/>
        <v/>
      </c>
      <c r="F232" t="str">
        <f t="shared" si="26"/>
        <v/>
      </c>
      <c r="G232" t="str">
        <f t="shared" si="27"/>
        <v/>
      </c>
      <c r="H232" s="241" t="str">
        <f t="shared" si="28"/>
        <v/>
      </c>
      <c r="I232" t="str">
        <f t="shared" si="29"/>
        <v/>
      </c>
      <c r="J232" t="str">
        <f t="shared" si="30"/>
        <v/>
      </c>
      <c r="K232" s="158" t="str">
        <f>IF(T232="","",(T232+(T232*'Purchase Order'!$B$2875)))</f>
        <v/>
      </c>
      <c r="M232" s="178" t="str">
        <f>IF('Purchase Order'!C704="","",'Purchase Order'!$B$454)</f>
        <v/>
      </c>
      <c r="N232" s="14" t="str">
        <f>IF('Purchase Order'!C704="","",'Purchase Order'!$P$2)</f>
        <v/>
      </c>
      <c r="O232" s="11" t="str">
        <f>IF('Purchase Order'!C704="","",'Purchase Order'!$O$6)</f>
        <v/>
      </c>
      <c r="P232" s="178" t="str">
        <f>IF('Purchase Order'!C704="","",'Purchase Order'!$P$6)</f>
        <v/>
      </c>
      <c r="Q232" s="178" t="str">
        <f t="shared" si="31"/>
        <v/>
      </c>
      <c r="R232" s="178" t="str">
        <f>IF('Purchase Order'!C704="","",'Purchase Order'!D704)</f>
        <v/>
      </c>
      <c r="S232" s="178" t="str">
        <f>IF('Purchase Order'!C704=0,"",'Purchase Order'!C704)</f>
        <v/>
      </c>
      <c r="T232" s="12" t="str">
        <f>IF('Purchase Order'!C704=0,"",'Purchase Order'!M704)</f>
        <v/>
      </c>
      <c r="U232" s="12" t="str">
        <f>IF('Purchase Order'!C704=0,"",'Purchase Order'!N704)</f>
        <v/>
      </c>
      <c r="V232" s="13" t="str">
        <f>'Purchase Order'!P704</f>
        <v/>
      </c>
      <c r="W232" s="159" t="str">
        <f>IF(S232="","",'Purchase Order'!$B$2875)</f>
        <v/>
      </c>
      <c r="X232" s="178"/>
      <c r="Y232" s="178"/>
      <c r="Z232" s="8" t="str">
        <f>IF('Purchase Order'!C704="","",'Purchase Order'!$P$2)</f>
        <v/>
      </c>
      <c r="AA232" s="8" t="str">
        <f>IF(Z232="","",LOOKUP(Z232,'Purchase Order'!$S$3:$S$9,'Purchase Order'!$T$3:$T$9))</f>
        <v/>
      </c>
      <c r="AB232" s="178" t="str">
        <f>IF('Purchase Order'!C704=0,"",'Purchase Order'!A704)</f>
        <v/>
      </c>
    </row>
    <row r="233" spans="2:28" x14ac:dyDescent="0.25">
      <c r="B233" s="178" t="str">
        <f t="shared" si="24"/>
        <v/>
      </c>
      <c r="C233" s="11" t="str">
        <f>IF(O233="","",'Purchase Order'!$O$6)</f>
        <v/>
      </c>
      <c r="D233" s="209" t="str">
        <f>IF(M233="","",VLOOKUP(M233,'Vendor Update'!P:Q,2,FALSE))</f>
        <v/>
      </c>
      <c r="E233" s="11" t="str">
        <f t="shared" si="25"/>
        <v/>
      </c>
      <c r="F233" t="str">
        <f t="shared" si="26"/>
        <v/>
      </c>
      <c r="G233" t="str">
        <f t="shared" si="27"/>
        <v/>
      </c>
      <c r="H233" s="241" t="str">
        <f t="shared" si="28"/>
        <v/>
      </c>
      <c r="I233" t="str">
        <f t="shared" si="29"/>
        <v/>
      </c>
      <c r="J233" t="str">
        <f t="shared" si="30"/>
        <v/>
      </c>
      <c r="K233" s="158" t="str">
        <f>IF(T233="","",(T233+(T233*'Purchase Order'!$B$2875)))</f>
        <v/>
      </c>
      <c r="M233" s="178" t="str">
        <f>IF('Purchase Order'!C705="","",'Purchase Order'!$B$454)</f>
        <v/>
      </c>
      <c r="N233" s="14" t="str">
        <f>IF('Purchase Order'!C705="","",'Purchase Order'!$P$2)</f>
        <v/>
      </c>
      <c r="O233" s="11" t="str">
        <f>IF('Purchase Order'!C705="","",'Purchase Order'!$O$6)</f>
        <v/>
      </c>
      <c r="P233" s="178" t="str">
        <f>IF('Purchase Order'!C705="","",'Purchase Order'!$P$6)</f>
        <v/>
      </c>
      <c r="Q233" s="178" t="str">
        <f t="shared" si="31"/>
        <v/>
      </c>
      <c r="R233" s="178" t="str">
        <f>IF('Purchase Order'!C705="","",'Purchase Order'!D705)</f>
        <v/>
      </c>
      <c r="S233" s="178" t="str">
        <f>IF('Purchase Order'!C705=0,"",'Purchase Order'!C705)</f>
        <v/>
      </c>
      <c r="T233" s="12" t="str">
        <f>IF('Purchase Order'!C705=0,"",'Purchase Order'!M705)</f>
        <v/>
      </c>
      <c r="U233" s="12" t="str">
        <f>IF('Purchase Order'!C705=0,"",'Purchase Order'!N705)</f>
        <v/>
      </c>
      <c r="V233" s="13" t="str">
        <f>'Purchase Order'!P705</f>
        <v/>
      </c>
      <c r="W233" s="159" t="str">
        <f>IF(S233="","",'Purchase Order'!$B$2875)</f>
        <v/>
      </c>
      <c r="X233" s="178"/>
      <c r="Y233" s="178"/>
      <c r="Z233" s="8" t="str">
        <f>IF('Purchase Order'!C705="","",'Purchase Order'!$P$2)</f>
        <v/>
      </c>
      <c r="AA233" s="8" t="str">
        <f>IF(Z233="","",LOOKUP(Z233,'Purchase Order'!$S$3:$S$9,'Purchase Order'!$T$3:$T$9))</f>
        <v/>
      </c>
      <c r="AB233" s="178" t="str">
        <f>IF('Purchase Order'!C705=0,"",'Purchase Order'!A705)</f>
        <v/>
      </c>
    </row>
    <row r="234" spans="2:28" x14ac:dyDescent="0.25">
      <c r="B234" s="178" t="str">
        <f t="shared" si="24"/>
        <v/>
      </c>
      <c r="C234" s="11" t="str">
        <f>IF(O234="","",'Purchase Order'!$O$6)</f>
        <v/>
      </c>
      <c r="D234" s="209" t="str">
        <f>IF(M234="","",VLOOKUP(M234,'Vendor Update'!P:Q,2,FALSE))</f>
        <v/>
      </c>
      <c r="E234" s="11" t="str">
        <f t="shared" si="25"/>
        <v/>
      </c>
      <c r="F234" t="str">
        <f t="shared" si="26"/>
        <v/>
      </c>
      <c r="G234" t="str">
        <f t="shared" si="27"/>
        <v/>
      </c>
      <c r="H234" s="241" t="str">
        <f t="shared" si="28"/>
        <v/>
      </c>
      <c r="I234" t="str">
        <f t="shared" si="29"/>
        <v/>
      </c>
      <c r="J234" t="str">
        <f t="shared" si="30"/>
        <v/>
      </c>
      <c r="K234" s="158" t="str">
        <f>IF(T234="","",(T234+(T234*'Purchase Order'!$B$2875)))</f>
        <v/>
      </c>
      <c r="M234" s="178" t="str">
        <f>IF('Purchase Order'!C706="","",'Purchase Order'!$B$454)</f>
        <v/>
      </c>
      <c r="N234" s="14" t="str">
        <f>IF('Purchase Order'!C706="","",'Purchase Order'!$P$2)</f>
        <v/>
      </c>
      <c r="O234" s="11" t="str">
        <f>IF('Purchase Order'!C706="","",'Purchase Order'!$O$6)</f>
        <v/>
      </c>
      <c r="P234" s="178" t="str">
        <f>IF('Purchase Order'!C706="","",'Purchase Order'!$P$6)</f>
        <v/>
      </c>
      <c r="Q234" s="178" t="str">
        <f t="shared" si="31"/>
        <v/>
      </c>
      <c r="R234" s="178" t="str">
        <f>IF('Purchase Order'!C706="","",'Purchase Order'!D706)</f>
        <v/>
      </c>
      <c r="S234" s="178" t="str">
        <f>IF('Purchase Order'!C706=0,"",'Purchase Order'!C706)</f>
        <v/>
      </c>
      <c r="T234" s="12" t="str">
        <f>IF('Purchase Order'!C706=0,"",'Purchase Order'!M706)</f>
        <v/>
      </c>
      <c r="U234" s="12" t="str">
        <f>IF('Purchase Order'!C706=0,"",'Purchase Order'!N706)</f>
        <v/>
      </c>
      <c r="V234" s="13" t="str">
        <f>'Purchase Order'!P706</f>
        <v/>
      </c>
      <c r="W234" s="159" t="str">
        <f>IF(S234="","",'Purchase Order'!$B$2875)</f>
        <v/>
      </c>
      <c r="X234" s="178"/>
      <c r="Y234" s="178"/>
      <c r="Z234" s="8" t="str">
        <f>IF('Purchase Order'!C706="","",'Purchase Order'!$P$2)</f>
        <v/>
      </c>
      <c r="AA234" s="8" t="str">
        <f>IF(Z234="","",LOOKUP(Z234,'Purchase Order'!$S$3:$S$9,'Purchase Order'!$T$3:$T$9))</f>
        <v/>
      </c>
      <c r="AB234" s="178" t="str">
        <f>IF('Purchase Order'!C706=0,"",'Purchase Order'!A706)</f>
        <v/>
      </c>
    </row>
    <row r="235" spans="2:28" x14ac:dyDescent="0.25">
      <c r="B235" s="178" t="str">
        <f t="shared" si="24"/>
        <v/>
      </c>
      <c r="C235" s="11" t="str">
        <f>IF(O235="","",'Purchase Order'!$O$6)</f>
        <v/>
      </c>
      <c r="D235" s="209" t="str">
        <f>IF(M235="","",VLOOKUP(M235,'Vendor Update'!P:Q,2,FALSE))</f>
        <v/>
      </c>
      <c r="E235" s="11" t="str">
        <f t="shared" si="25"/>
        <v/>
      </c>
      <c r="F235" t="str">
        <f t="shared" si="26"/>
        <v/>
      </c>
      <c r="G235" t="str">
        <f t="shared" si="27"/>
        <v/>
      </c>
      <c r="H235" s="241" t="str">
        <f t="shared" si="28"/>
        <v/>
      </c>
      <c r="I235" t="str">
        <f t="shared" si="29"/>
        <v/>
      </c>
      <c r="J235" t="str">
        <f t="shared" si="30"/>
        <v/>
      </c>
      <c r="K235" s="158" t="str">
        <f>IF(T235="","",(T235+(T235*'Purchase Order'!$B$2875)))</f>
        <v/>
      </c>
      <c r="M235" s="178" t="str">
        <f>IF('Purchase Order'!C707="","",'Purchase Order'!$B$454)</f>
        <v/>
      </c>
      <c r="N235" s="14" t="str">
        <f>IF('Purchase Order'!C707="","",'Purchase Order'!$P$2)</f>
        <v/>
      </c>
      <c r="O235" s="11" t="str">
        <f>IF('Purchase Order'!C707="","",'Purchase Order'!$O$6)</f>
        <v/>
      </c>
      <c r="P235" s="178" t="str">
        <f>IF('Purchase Order'!C707="","",'Purchase Order'!$P$6)</f>
        <v/>
      </c>
      <c r="Q235" s="178" t="str">
        <f t="shared" si="31"/>
        <v/>
      </c>
      <c r="R235" s="178" t="str">
        <f>IF('Purchase Order'!C707="","",'Purchase Order'!D707)</f>
        <v/>
      </c>
      <c r="S235" s="178" t="str">
        <f>IF('Purchase Order'!C707=0,"",'Purchase Order'!C707)</f>
        <v/>
      </c>
      <c r="T235" s="12" t="str">
        <f>IF('Purchase Order'!C707=0,"",'Purchase Order'!M707)</f>
        <v/>
      </c>
      <c r="U235" s="12" t="str">
        <f>IF('Purchase Order'!C707=0,"",'Purchase Order'!N707)</f>
        <v/>
      </c>
      <c r="V235" s="13" t="str">
        <f>'Purchase Order'!P707</f>
        <v/>
      </c>
      <c r="W235" s="159" t="str">
        <f>IF(S235="","",'Purchase Order'!$B$2875)</f>
        <v/>
      </c>
      <c r="X235" s="178"/>
      <c r="Y235" s="178"/>
      <c r="Z235" s="8" t="str">
        <f>IF('Purchase Order'!C707="","",'Purchase Order'!$P$2)</f>
        <v/>
      </c>
      <c r="AA235" s="8" t="str">
        <f>IF(Z235="","",LOOKUP(Z235,'Purchase Order'!$S$3:$S$9,'Purchase Order'!$T$3:$T$9))</f>
        <v/>
      </c>
      <c r="AB235" s="178" t="str">
        <f>IF('Purchase Order'!C707=0,"",'Purchase Order'!A707)</f>
        <v/>
      </c>
    </row>
    <row r="236" spans="2:28" x14ac:dyDescent="0.25">
      <c r="B236" s="178" t="str">
        <f t="shared" si="24"/>
        <v/>
      </c>
      <c r="C236" s="11" t="str">
        <f>IF(O236="","",'Purchase Order'!$O$6)</f>
        <v/>
      </c>
      <c r="D236" s="209" t="str">
        <f>IF(M236="","",VLOOKUP(M236,'Vendor Update'!P:Q,2,FALSE))</f>
        <v/>
      </c>
      <c r="E236" s="11" t="str">
        <f t="shared" si="25"/>
        <v/>
      </c>
      <c r="F236" t="str">
        <f t="shared" si="26"/>
        <v/>
      </c>
      <c r="G236" t="str">
        <f t="shared" si="27"/>
        <v/>
      </c>
      <c r="H236" s="241" t="str">
        <f t="shared" si="28"/>
        <v/>
      </c>
      <c r="I236" t="str">
        <f t="shared" si="29"/>
        <v/>
      </c>
      <c r="J236" t="str">
        <f t="shared" si="30"/>
        <v/>
      </c>
      <c r="K236" s="158" t="str">
        <f>IF(T236="","",(T236+(T236*'Purchase Order'!$B$2875)))</f>
        <v/>
      </c>
      <c r="M236" s="178" t="str">
        <f>IF('Purchase Order'!C708="","",'Purchase Order'!$B$454)</f>
        <v/>
      </c>
      <c r="N236" s="14" t="str">
        <f>IF('Purchase Order'!C708="","",'Purchase Order'!$P$2)</f>
        <v/>
      </c>
      <c r="O236" s="11" t="str">
        <f>IF('Purchase Order'!C708="","",'Purchase Order'!$O$6)</f>
        <v/>
      </c>
      <c r="P236" s="178" t="str">
        <f>IF('Purchase Order'!C708="","",'Purchase Order'!$P$6)</f>
        <v/>
      </c>
      <c r="Q236" s="178" t="str">
        <f t="shared" si="31"/>
        <v/>
      </c>
      <c r="R236" s="178" t="str">
        <f>IF('Purchase Order'!C708="","",'Purchase Order'!D708)</f>
        <v/>
      </c>
      <c r="S236" s="178" t="str">
        <f>IF('Purchase Order'!C708=0,"",'Purchase Order'!C708)</f>
        <v/>
      </c>
      <c r="T236" s="12" t="str">
        <f>IF('Purchase Order'!C708=0,"",'Purchase Order'!M708)</f>
        <v/>
      </c>
      <c r="U236" s="12" t="str">
        <f>IF('Purchase Order'!C708=0,"",'Purchase Order'!N708)</f>
        <v/>
      </c>
      <c r="V236" s="13" t="str">
        <f>'Purchase Order'!P708</f>
        <v/>
      </c>
      <c r="W236" s="159" t="str">
        <f>IF(S236="","",'Purchase Order'!$B$2875)</f>
        <v/>
      </c>
      <c r="X236" s="178"/>
      <c r="Y236" s="178"/>
      <c r="Z236" s="8" t="str">
        <f>IF('Purchase Order'!C708="","",'Purchase Order'!$P$2)</f>
        <v/>
      </c>
      <c r="AA236" s="8" t="str">
        <f>IF(Z236="","",LOOKUP(Z236,'Purchase Order'!$S$3:$S$9,'Purchase Order'!$T$3:$T$9))</f>
        <v/>
      </c>
      <c r="AB236" s="178" t="str">
        <f>IF('Purchase Order'!C708=0,"",'Purchase Order'!A708)</f>
        <v/>
      </c>
    </row>
    <row r="237" spans="2:28" x14ac:dyDescent="0.25">
      <c r="B237" s="178" t="str">
        <f t="shared" si="24"/>
        <v/>
      </c>
      <c r="C237" s="11" t="str">
        <f>IF(O237="","",'Purchase Order'!$O$6)</f>
        <v/>
      </c>
      <c r="D237" s="209" t="str">
        <f>IF(M237="","",VLOOKUP(M237,'Vendor Update'!P:Q,2,FALSE))</f>
        <v/>
      </c>
      <c r="E237" s="11" t="str">
        <f t="shared" si="25"/>
        <v/>
      </c>
      <c r="F237" t="str">
        <f t="shared" si="26"/>
        <v/>
      </c>
      <c r="G237" t="str">
        <f t="shared" si="27"/>
        <v/>
      </c>
      <c r="H237" s="241" t="str">
        <f t="shared" si="28"/>
        <v/>
      </c>
      <c r="I237" t="str">
        <f t="shared" si="29"/>
        <v/>
      </c>
      <c r="J237" t="str">
        <f t="shared" si="30"/>
        <v/>
      </c>
      <c r="K237" s="158" t="str">
        <f>IF(T237="","",(T237+(T237*'Purchase Order'!$B$2875)))</f>
        <v/>
      </c>
      <c r="M237" s="178" t="str">
        <f>IF('Purchase Order'!C709="","",'Purchase Order'!$B$454)</f>
        <v/>
      </c>
      <c r="N237" s="14" t="str">
        <f>IF('Purchase Order'!C709="","",'Purchase Order'!$P$2)</f>
        <v/>
      </c>
      <c r="O237" s="11" t="str">
        <f>IF('Purchase Order'!C709="","",'Purchase Order'!$O$6)</f>
        <v/>
      </c>
      <c r="P237" s="178" t="str">
        <f>IF('Purchase Order'!C709="","",'Purchase Order'!$P$6)</f>
        <v/>
      </c>
      <c r="Q237" s="178" t="str">
        <f t="shared" si="31"/>
        <v/>
      </c>
      <c r="R237" s="178" t="str">
        <f>IF('Purchase Order'!C709="","",'Purchase Order'!D709)</f>
        <v/>
      </c>
      <c r="S237" s="178" t="str">
        <f>IF('Purchase Order'!C709=0,"",'Purchase Order'!C709)</f>
        <v/>
      </c>
      <c r="T237" s="12" t="str">
        <f>IF('Purchase Order'!C709=0,"",'Purchase Order'!M709)</f>
        <v/>
      </c>
      <c r="U237" s="12" t="str">
        <f>IF('Purchase Order'!C709=0,"",'Purchase Order'!N709)</f>
        <v/>
      </c>
      <c r="V237" s="13" t="str">
        <f>'Purchase Order'!P709</f>
        <v/>
      </c>
      <c r="W237" s="159" t="str">
        <f>IF(S237="","",'Purchase Order'!$B$2875)</f>
        <v/>
      </c>
      <c r="X237" s="178"/>
      <c r="Y237" s="178"/>
      <c r="Z237" s="8" t="str">
        <f>IF('Purchase Order'!C709="","",'Purchase Order'!$P$2)</f>
        <v/>
      </c>
      <c r="AA237" s="8" t="str">
        <f>IF(Z237="","",LOOKUP(Z237,'Purchase Order'!$S$3:$S$9,'Purchase Order'!$T$3:$T$9))</f>
        <v/>
      </c>
      <c r="AB237" s="178" t="str">
        <f>IF('Purchase Order'!C709=0,"",'Purchase Order'!A709)</f>
        <v/>
      </c>
    </row>
    <row r="238" spans="2:28" x14ac:dyDescent="0.25">
      <c r="B238" s="178" t="str">
        <f t="shared" si="24"/>
        <v/>
      </c>
      <c r="C238" s="11" t="str">
        <f>IF(O238="","",'Purchase Order'!$O$6)</f>
        <v/>
      </c>
      <c r="D238" s="209" t="str">
        <f>IF(M238="","",VLOOKUP(M238,'Vendor Update'!P:Q,2,FALSE))</f>
        <v/>
      </c>
      <c r="E238" s="11" t="str">
        <f t="shared" si="25"/>
        <v/>
      </c>
      <c r="F238" t="str">
        <f t="shared" si="26"/>
        <v/>
      </c>
      <c r="G238" t="str">
        <f t="shared" si="27"/>
        <v/>
      </c>
      <c r="H238" s="241" t="str">
        <f t="shared" si="28"/>
        <v/>
      </c>
      <c r="I238" t="str">
        <f t="shared" si="29"/>
        <v/>
      </c>
      <c r="J238" t="str">
        <f t="shared" si="30"/>
        <v/>
      </c>
      <c r="K238" s="158" t="str">
        <f>IF(T238="","",(T238+(T238*'Purchase Order'!$B$2875)))</f>
        <v/>
      </c>
      <c r="M238" s="178" t="str">
        <f>IF('Purchase Order'!C710="","",'Purchase Order'!$B$454)</f>
        <v/>
      </c>
      <c r="N238" s="14" t="str">
        <f>IF('Purchase Order'!C710="","",'Purchase Order'!$P$2)</f>
        <v/>
      </c>
      <c r="O238" s="11" t="str">
        <f>IF('Purchase Order'!C710="","",'Purchase Order'!$O$6)</f>
        <v/>
      </c>
      <c r="P238" s="178" t="str">
        <f>IF('Purchase Order'!C710="","",'Purchase Order'!$P$6)</f>
        <v/>
      </c>
      <c r="Q238" s="178" t="str">
        <f t="shared" si="31"/>
        <v/>
      </c>
      <c r="R238" s="178" t="str">
        <f>IF('Purchase Order'!C710="","",'Purchase Order'!D710)</f>
        <v/>
      </c>
      <c r="S238" s="178" t="str">
        <f>IF('Purchase Order'!C710=0,"",'Purchase Order'!C710)</f>
        <v/>
      </c>
      <c r="T238" s="12" t="str">
        <f>IF('Purchase Order'!C710=0,"",'Purchase Order'!M710)</f>
        <v/>
      </c>
      <c r="U238" s="12" t="str">
        <f>IF('Purchase Order'!C710=0,"",'Purchase Order'!N710)</f>
        <v/>
      </c>
      <c r="V238" s="13" t="str">
        <f>'Purchase Order'!P710</f>
        <v/>
      </c>
      <c r="W238" s="159" t="str">
        <f>IF(S238="","",'Purchase Order'!$B$2875)</f>
        <v/>
      </c>
      <c r="X238" s="178"/>
      <c r="Y238" s="178"/>
      <c r="Z238" s="8" t="str">
        <f>IF('Purchase Order'!C710="","",'Purchase Order'!$P$2)</f>
        <v/>
      </c>
      <c r="AA238" s="8" t="str">
        <f>IF(Z238="","",LOOKUP(Z238,'Purchase Order'!$S$3:$S$9,'Purchase Order'!$T$3:$T$9))</f>
        <v/>
      </c>
      <c r="AB238" s="178" t="str">
        <f>IF('Purchase Order'!C710=0,"",'Purchase Order'!A710)</f>
        <v/>
      </c>
    </row>
    <row r="239" spans="2:28" x14ac:dyDescent="0.25">
      <c r="B239" s="178" t="str">
        <f t="shared" si="24"/>
        <v/>
      </c>
      <c r="C239" s="11" t="str">
        <f>IF(O239="","",'Purchase Order'!$O$6)</f>
        <v/>
      </c>
      <c r="D239" s="209" t="str">
        <f>IF(M239="","",VLOOKUP(M239,'Vendor Update'!P:Q,2,FALSE))</f>
        <v/>
      </c>
      <c r="E239" s="11" t="str">
        <f t="shared" si="25"/>
        <v/>
      </c>
      <c r="F239" t="str">
        <f t="shared" si="26"/>
        <v/>
      </c>
      <c r="G239" t="str">
        <f t="shared" si="27"/>
        <v/>
      </c>
      <c r="H239" s="241" t="str">
        <f t="shared" si="28"/>
        <v/>
      </c>
      <c r="I239" t="str">
        <f t="shared" si="29"/>
        <v/>
      </c>
      <c r="J239" t="str">
        <f t="shared" si="30"/>
        <v/>
      </c>
      <c r="K239" s="158" t="str">
        <f>IF(T239="","",(T239+(T239*'Purchase Order'!$B$2875)))</f>
        <v/>
      </c>
      <c r="M239" s="178" t="str">
        <f>IF('Purchase Order'!C711="","",'Purchase Order'!$B$454)</f>
        <v/>
      </c>
      <c r="N239" s="14" t="str">
        <f>IF('Purchase Order'!C711="","",'Purchase Order'!$P$2)</f>
        <v/>
      </c>
      <c r="O239" s="11" t="str">
        <f>IF('Purchase Order'!C711="","",'Purchase Order'!$O$6)</f>
        <v/>
      </c>
      <c r="P239" s="178" t="str">
        <f>IF('Purchase Order'!C711="","",'Purchase Order'!$P$6)</f>
        <v/>
      </c>
      <c r="Q239" s="178" t="str">
        <f t="shared" si="31"/>
        <v/>
      </c>
      <c r="R239" s="178" t="str">
        <f>IF('Purchase Order'!C711="","",'Purchase Order'!D711)</f>
        <v/>
      </c>
      <c r="S239" s="178" t="str">
        <f>IF('Purchase Order'!C711=0,"",'Purchase Order'!C711)</f>
        <v/>
      </c>
      <c r="T239" s="12" t="str">
        <f>IF('Purchase Order'!C711=0,"",'Purchase Order'!M711)</f>
        <v/>
      </c>
      <c r="U239" s="12" t="str">
        <f>IF('Purchase Order'!C711=0,"",'Purchase Order'!N711)</f>
        <v/>
      </c>
      <c r="V239" s="13" t="str">
        <f>'Purchase Order'!P711</f>
        <v/>
      </c>
      <c r="W239" s="159" t="str">
        <f>IF(S239="","",'Purchase Order'!$B$2875)</f>
        <v/>
      </c>
      <c r="X239" s="178"/>
      <c r="Y239" s="178"/>
      <c r="Z239" s="8" t="str">
        <f>IF('Purchase Order'!C711="","",'Purchase Order'!$P$2)</f>
        <v/>
      </c>
      <c r="AA239" s="8" t="str">
        <f>IF(Z239="","",LOOKUP(Z239,'Purchase Order'!$S$3:$S$9,'Purchase Order'!$T$3:$T$9))</f>
        <v/>
      </c>
      <c r="AB239" s="178" t="str">
        <f>IF('Purchase Order'!C711=0,"",'Purchase Order'!A711)</f>
        <v/>
      </c>
    </row>
    <row r="240" spans="2:28" x14ac:dyDescent="0.25">
      <c r="B240" s="178" t="str">
        <f t="shared" si="24"/>
        <v/>
      </c>
      <c r="C240" s="11" t="str">
        <f>IF(O240="","",'Purchase Order'!$O$6)</f>
        <v/>
      </c>
      <c r="D240" s="209" t="str">
        <f>IF(M240="","",VLOOKUP(M240,'Vendor Update'!P:Q,2,FALSE))</f>
        <v/>
      </c>
      <c r="E240" s="11" t="str">
        <f t="shared" si="25"/>
        <v/>
      </c>
      <c r="F240" t="str">
        <f t="shared" si="26"/>
        <v/>
      </c>
      <c r="G240" t="str">
        <f t="shared" si="27"/>
        <v/>
      </c>
      <c r="H240" s="241" t="str">
        <f t="shared" si="28"/>
        <v/>
      </c>
      <c r="I240" t="str">
        <f t="shared" si="29"/>
        <v/>
      </c>
      <c r="J240" t="str">
        <f t="shared" si="30"/>
        <v/>
      </c>
      <c r="K240" s="158" t="str">
        <f>IF(T240="","",(T240+(T240*'Purchase Order'!$B$2875)))</f>
        <v/>
      </c>
      <c r="M240" s="178" t="str">
        <f>IF('Purchase Order'!C712="","",'Purchase Order'!$B$454)</f>
        <v/>
      </c>
      <c r="N240" s="14" t="str">
        <f>IF('Purchase Order'!C712="","",'Purchase Order'!$P$2)</f>
        <v/>
      </c>
      <c r="O240" s="11" t="str">
        <f>IF('Purchase Order'!C712="","",'Purchase Order'!$O$6)</f>
        <v/>
      </c>
      <c r="P240" s="178" t="str">
        <f>IF('Purchase Order'!C712="","",'Purchase Order'!$P$6)</f>
        <v/>
      </c>
      <c r="Q240" s="178" t="str">
        <f t="shared" si="31"/>
        <v/>
      </c>
      <c r="R240" s="178" t="str">
        <f>IF('Purchase Order'!C712="","",'Purchase Order'!D712)</f>
        <v/>
      </c>
      <c r="S240" s="178" t="str">
        <f>IF('Purchase Order'!C712=0,"",'Purchase Order'!C712)</f>
        <v/>
      </c>
      <c r="T240" s="12" t="str">
        <f>IF('Purchase Order'!C712=0,"",'Purchase Order'!M712)</f>
        <v/>
      </c>
      <c r="U240" s="12" t="str">
        <f>IF('Purchase Order'!C712=0,"",'Purchase Order'!N712)</f>
        <v/>
      </c>
      <c r="V240" s="13" t="str">
        <f>'Purchase Order'!P712</f>
        <v/>
      </c>
      <c r="W240" s="159" t="str">
        <f>IF(S240="","",'Purchase Order'!$B$2875)</f>
        <v/>
      </c>
      <c r="X240" s="178"/>
      <c r="Y240" s="178"/>
      <c r="Z240" s="8" t="str">
        <f>IF('Purchase Order'!C712="","",'Purchase Order'!$P$2)</f>
        <v/>
      </c>
      <c r="AA240" s="8" t="str">
        <f>IF(Z240="","",LOOKUP(Z240,'Purchase Order'!$S$3:$S$9,'Purchase Order'!$T$3:$T$9))</f>
        <v/>
      </c>
      <c r="AB240" s="178" t="str">
        <f>IF('Purchase Order'!C712=0,"",'Purchase Order'!A712)</f>
        <v/>
      </c>
    </row>
    <row r="241" spans="2:28" x14ac:dyDescent="0.25">
      <c r="B241" s="178" t="str">
        <f t="shared" si="24"/>
        <v/>
      </c>
      <c r="C241" s="11" t="str">
        <f>IF(O241="","",'Purchase Order'!$O$6)</f>
        <v/>
      </c>
      <c r="D241" s="209" t="str">
        <f>IF(M241="","",VLOOKUP(M241,'Vendor Update'!P:Q,2,FALSE))</f>
        <v/>
      </c>
      <c r="E241" s="11" t="str">
        <f t="shared" si="25"/>
        <v/>
      </c>
      <c r="F241" t="str">
        <f t="shared" si="26"/>
        <v/>
      </c>
      <c r="G241" t="str">
        <f t="shared" si="27"/>
        <v/>
      </c>
      <c r="H241" s="241" t="str">
        <f t="shared" si="28"/>
        <v/>
      </c>
      <c r="I241" t="str">
        <f t="shared" si="29"/>
        <v/>
      </c>
      <c r="J241" t="str">
        <f t="shared" si="30"/>
        <v/>
      </c>
      <c r="K241" s="158" t="str">
        <f>IF(T241="","",(T241+(T241*'Purchase Order'!$B$2875)))</f>
        <v/>
      </c>
      <c r="M241" s="178" t="str">
        <f>IF('Purchase Order'!C713="","",'Purchase Order'!$B$454)</f>
        <v/>
      </c>
      <c r="N241" s="14" t="str">
        <f>IF('Purchase Order'!C713="","",'Purchase Order'!$P$2)</f>
        <v/>
      </c>
      <c r="O241" s="11" t="str">
        <f>IF('Purchase Order'!C713="","",'Purchase Order'!$O$6)</f>
        <v/>
      </c>
      <c r="P241" s="178" t="str">
        <f>IF('Purchase Order'!C713="","",'Purchase Order'!$P$6)</f>
        <v/>
      </c>
      <c r="Q241" s="178" t="str">
        <f t="shared" si="31"/>
        <v/>
      </c>
      <c r="R241" s="178" t="str">
        <f>IF('Purchase Order'!C713="","",'Purchase Order'!D713)</f>
        <v/>
      </c>
      <c r="S241" s="178" t="str">
        <f>IF('Purchase Order'!C713=0,"",'Purchase Order'!C713)</f>
        <v/>
      </c>
      <c r="T241" s="12" t="str">
        <f>IF('Purchase Order'!C713=0,"",'Purchase Order'!M713)</f>
        <v/>
      </c>
      <c r="U241" s="12" t="str">
        <f>IF('Purchase Order'!C713=0,"",'Purchase Order'!N713)</f>
        <v/>
      </c>
      <c r="V241" s="13" t="str">
        <f>'Purchase Order'!P713</f>
        <v/>
      </c>
      <c r="W241" s="159" t="str">
        <f>IF(S241="","",'Purchase Order'!$B$2875)</f>
        <v/>
      </c>
      <c r="X241" s="178"/>
      <c r="Y241" s="178"/>
      <c r="Z241" s="8" t="str">
        <f>IF('Purchase Order'!C713="","",'Purchase Order'!$P$2)</f>
        <v/>
      </c>
      <c r="AA241" s="8" t="str">
        <f>IF(Z241="","",LOOKUP(Z241,'Purchase Order'!$S$3:$S$9,'Purchase Order'!$T$3:$T$9))</f>
        <v/>
      </c>
      <c r="AB241" s="178" t="str">
        <f>IF('Purchase Order'!C713=0,"",'Purchase Order'!A713)</f>
        <v/>
      </c>
    </row>
    <row r="242" spans="2:28" x14ac:dyDescent="0.25">
      <c r="B242" s="178" t="str">
        <f t="shared" si="24"/>
        <v/>
      </c>
      <c r="C242" s="11" t="str">
        <f>IF(O242="","",'Purchase Order'!$O$6)</f>
        <v/>
      </c>
      <c r="D242" s="209" t="str">
        <f>IF(M242="","",VLOOKUP(M242,'Vendor Update'!P:Q,2,FALSE))</f>
        <v/>
      </c>
      <c r="E242" s="11" t="str">
        <f t="shared" si="25"/>
        <v/>
      </c>
      <c r="F242" t="str">
        <f t="shared" si="26"/>
        <v/>
      </c>
      <c r="G242" t="str">
        <f t="shared" si="27"/>
        <v/>
      </c>
      <c r="H242" s="241" t="str">
        <f t="shared" si="28"/>
        <v/>
      </c>
      <c r="I242" t="str">
        <f t="shared" si="29"/>
        <v/>
      </c>
      <c r="J242" t="str">
        <f t="shared" si="30"/>
        <v/>
      </c>
      <c r="K242" s="158" t="str">
        <f>IF(T242="","",(T242+(T242*'Purchase Order'!$B$2875)))</f>
        <v/>
      </c>
      <c r="M242" s="178" t="str">
        <f>IF('Purchase Order'!C714="","",'Purchase Order'!$B$454)</f>
        <v/>
      </c>
      <c r="N242" s="14" t="str">
        <f>IF('Purchase Order'!C714="","",'Purchase Order'!$P$2)</f>
        <v/>
      </c>
      <c r="O242" s="11" t="str">
        <f>IF('Purchase Order'!C714="","",'Purchase Order'!$O$6)</f>
        <v/>
      </c>
      <c r="P242" s="178" t="str">
        <f>IF('Purchase Order'!C714="","",'Purchase Order'!$P$6)</f>
        <v/>
      </c>
      <c r="Q242" s="178" t="str">
        <f t="shared" si="31"/>
        <v/>
      </c>
      <c r="R242" s="178" t="str">
        <f>IF('Purchase Order'!C714="","",'Purchase Order'!D714)</f>
        <v/>
      </c>
      <c r="S242" s="178" t="str">
        <f>IF('Purchase Order'!C714=0,"",'Purchase Order'!C714)</f>
        <v/>
      </c>
      <c r="T242" s="12" t="str">
        <f>IF('Purchase Order'!C714=0,"",'Purchase Order'!M714)</f>
        <v/>
      </c>
      <c r="U242" s="12" t="str">
        <f>IF('Purchase Order'!C714=0,"",'Purchase Order'!N714)</f>
        <v/>
      </c>
      <c r="V242" s="13" t="str">
        <f>'Purchase Order'!P714</f>
        <v/>
      </c>
      <c r="W242" s="159" t="str">
        <f>IF(S242="","",'Purchase Order'!$B$2875)</f>
        <v/>
      </c>
      <c r="X242" s="178"/>
      <c r="Y242" s="178"/>
      <c r="Z242" s="8" t="str">
        <f>IF('Purchase Order'!C714="","",'Purchase Order'!$P$2)</f>
        <v/>
      </c>
      <c r="AA242" s="8" t="str">
        <f>IF(Z242="","",LOOKUP(Z242,'Purchase Order'!$S$3:$S$9,'Purchase Order'!$T$3:$T$9))</f>
        <v/>
      </c>
      <c r="AB242" s="178" t="str">
        <f>IF('Purchase Order'!C714=0,"",'Purchase Order'!A714)</f>
        <v/>
      </c>
    </row>
    <row r="243" spans="2:28" x14ac:dyDescent="0.25">
      <c r="B243" s="178" t="str">
        <f t="shared" si="24"/>
        <v/>
      </c>
      <c r="C243" s="11" t="str">
        <f>IF(O243="","",'Purchase Order'!$O$6)</f>
        <v/>
      </c>
      <c r="D243" s="209" t="str">
        <f>IF(M243="","",VLOOKUP(M243,'Vendor Update'!P:Q,2,FALSE))</f>
        <v/>
      </c>
      <c r="E243" s="11" t="str">
        <f t="shared" si="25"/>
        <v/>
      </c>
      <c r="F243" t="str">
        <f t="shared" si="26"/>
        <v/>
      </c>
      <c r="G243" t="str">
        <f t="shared" si="27"/>
        <v/>
      </c>
      <c r="H243" s="241" t="str">
        <f t="shared" si="28"/>
        <v/>
      </c>
      <c r="I243" t="str">
        <f t="shared" si="29"/>
        <v/>
      </c>
      <c r="J243" t="str">
        <f t="shared" si="30"/>
        <v/>
      </c>
      <c r="K243" s="158" t="str">
        <f>IF(T243="","",(T243+(T243*'Purchase Order'!$B$2875)))</f>
        <v/>
      </c>
      <c r="M243" s="178" t="str">
        <f>IF('Purchase Order'!C715="","",'Purchase Order'!$B$454)</f>
        <v/>
      </c>
      <c r="N243" s="14" t="str">
        <f>IF('Purchase Order'!C715="","",'Purchase Order'!$P$2)</f>
        <v/>
      </c>
      <c r="O243" s="11" t="str">
        <f>IF('Purchase Order'!C715="","",'Purchase Order'!$O$6)</f>
        <v/>
      </c>
      <c r="P243" s="178" t="str">
        <f>IF('Purchase Order'!C715="","",'Purchase Order'!$P$6)</f>
        <v/>
      </c>
      <c r="Q243" s="178" t="str">
        <f t="shared" si="31"/>
        <v/>
      </c>
      <c r="R243" s="178" t="str">
        <f>IF('Purchase Order'!C715="","",'Purchase Order'!D715)</f>
        <v/>
      </c>
      <c r="S243" s="178" t="str">
        <f>IF('Purchase Order'!C715=0,"",'Purchase Order'!C715)</f>
        <v/>
      </c>
      <c r="T243" s="12" t="str">
        <f>IF('Purchase Order'!C715=0,"",'Purchase Order'!M715)</f>
        <v/>
      </c>
      <c r="U243" s="12" t="str">
        <f>IF('Purchase Order'!C715=0,"",'Purchase Order'!N715)</f>
        <v/>
      </c>
      <c r="V243" s="13" t="str">
        <f>'Purchase Order'!P715</f>
        <v/>
      </c>
      <c r="W243" s="159" t="str">
        <f>IF(S243="","",'Purchase Order'!$B$2875)</f>
        <v/>
      </c>
      <c r="X243" s="178"/>
      <c r="Y243" s="178"/>
      <c r="Z243" s="8" t="str">
        <f>IF('Purchase Order'!C715="","",'Purchase Order'!$P$2)</f>
        <v/>
      </c>
      <c r="AA243" s="8" t="str">
        <f>IF(Z243="","",LOOKUP(Z243,'Purchase Order'!$S$3:$S$9,'Purchase Order'!$T$3:$T$9))</f>
        <v/>
      </c>
      <c r="AB243" s="178" t="str">
        <f>IF('Purchase Order'!C715=0,"",'Purchase Order'!A715)</f>
        <v/>
      </c>
    </row>
    <row r="244" spans="2:28" x14ac:dyDescent="0.25">
      <c r="B244" s="178" t="str">
        <f t="shared" si="24"/>
        <v/>
      </c>
      <c r="C244" s="11" t="str">
        <f>IF(O244="","",'Purchase Order'!$O$6)</f>
        <v/>
      </c>
      <c r="D244" s="209" t="str">
        <f>IF(M244="","",VLOOKUP(M244,'Vendor Update'!P:Q,2,FALSE))</f>
        <v/>
      </c>
      <c r="E244" s="11" t="str">
        <f t="shared" si="25"/>
        <v/>
      </c>
      <c r="F244" t="str">
        <f t="shared" si="26"/>
        <v/>
      </c>
      <c r="G244" t="str">
        <f t="shared" si="27"/>
        <v/>
      </c>
      <c r="H244" s="241" t="str">
        <f t="shared" si="28"/>
        <v/>
      </c>
      <c r="I244" t="str">
        <f t="shared" si="29"/>
        <v/>
      </c>
      <c r="J244" t="str">
        <f t="shared" si="30"/>
        <v/>
      </c>
      <c r="K244" s="158" t="str">
        <f>IF(T244="","",(T244+(T244*'Purchase Order'!$B$2875)))</f>
        <v/>
      </c>
      <c r="M244" s="178" t="str">
        <f>IF('Purchase Order'!C716="","",'Purchase Order'!$B$454)</f>
        <v/>
      </c>
      <c r="N244" s="14" t="str">
        <f>IF('Purchase Order'!C716="","",'Purchase Order'!$P$2)</f>
        <v/>
      </c>
      <c r="O244" s="11" t="str">
        <f>IF('Purchase Order'!C716="","",'Purchase Order'!$O$6)</f>
        <v/>
      </c>
      <c r="P244" s="178" t="str">
        <f>IF('Purchase Order'!C716="","",'Purchase Order'!$P$6)</f>
        <v/>
      </c>
      <c r="Q244" s="178" t="str">
        <f t="shared" si="31"/>
        <v/>
      </c>
      <c r="R244" s="178" t="str">
        <f>IF('Purchase Order'!C716="","",'Purchase Order'!D716)</f>
        <v/>
      </c>
      <c r="S244" s="178" t="str">
        <f>IF('Purchase Order'!C716=0,"",'Purchase Order'!C716)</f>
        <v/>
      </c>
      <c r="T244" s="12" t="str">
        <f>IF('Purchase Order'!C716=0,"",'Purchase Order'!M716)</f>
        <v/>
      </c>
      <c r="U244" s="12" t="str">
        <f>IF('Purchase Order'!C716=0,"",'Purchase Order'!N716)</f>
        <v/>
      </c>
      <c r="V244" s="13" t="str">
        <f>'Purchase Order'!P716</f>
        <v/>
      </c>
      <c r="W244" s="159" t="str">
        <f>IF(S244="","",'Purchase Order'!$B$2875)</f>
        <v/>
      </c>
      <c r="X244" s="178"/>
      <c r="Y244" s="178"/>
      <c r="Z244" s="8" t="str">
        <f>IF('Purchase Order'!C716="","",'Purchase Order'!$P$2)</f>
        <v/>
      </c>
      <c r="AA244" s="8" t="str">
        <f>IF(Z244="","",LOOKUP(Z244,'Purchase Order'!$S$3:$S$9,'Purchase Order'!$T$3:$T$9))</f>
        <v/>
      </c>
      <c r="AB244" s="178" t="str">
        <f>IF('Purchase Order'!C716=0,"",'Purchase Order'!A716)</f>
        <v/>
      </c>
    </row>
    <row r="245" spans="2:28" x14ac:dyDescent="0.25">
      <c r="B245" s="178" t="str">
        <f t="shared" si="24"/>
        <v/>
      </c>
      <c r="C245" s="11" t="str">
        <f>IF(O245="","",'Purchase Order'!$O$6)</f>
        <v/>
      </c>
      <c r="D245" s="209" t="str">
        <f>IF(M245="","",VLOOKUP(M245,'Vendor Update'!P:Q,2,FALSE))</f>
        <v/>
      </c>
      <c r="E245" s="11" t="str">
        <f t="shared" si="25"/>
        <v/>
      </c>
      <c r="F245" t="str">
        <f t="shared" si="26"/>
        <v/>
      </c>
      <c r="G245" t="str">
        <f t="shared" si="27"/>
        <v/>
      </c>
      <c r="H245" s="241" t="str">
        <f t="shared" si="28"/>
        <v/>
      </c>
      <c r="I245" t="str">
        <f t="shared" si="29"/>
        <v/>
      </c>
      <c r="J245" t="str">
        <f t="shared" si="30"/>
        <v/>
      </c>
      <c r="K245" s="158" t="str">
        <f>IF(T245="","",(T245+(T245*'Purchase Order'!$B$2875)))</f>
        <v/>
      </c>
      <c r="M245" s="178" t="str">
        <f>IF('Purchase Order'!C717="","",'Purchase Order'!$B$454)</f>
        <v/>
      </c>
      <c r="N245" s="14" t="str">
        <f>IF('Purchase Order'!C717="","",'Purchase Order'!$P$2)</f>
        <v/>
      </c>
      <c r="O245" s="11" t="str">
        <f>IF('Purchase Order'!C717="","",'Purchase Order'!$O$6)</f>
        <v/>
      </c>
      <c r="P245" s="178" t="str">
        <f>IF('Purchase Order'!C717="","",'Purchase Order'!$P$6)</f>
        <v/>
      </c>
      <c r="Q245" s="178" t="str">
        <f t="shared" si="31"/>
        <v/>
      </c>
      <c r="R245" s="178" t="str">
        <f>IF('Purchase Order'!C717="","",'Purchase Order'!D717)</f>
        <v/>
      </c>
      <c r="S245" s="178" t="str">
        <f>IF('Purchase Order'!C717=0,"",'Purchase Order'!C717)</f>
        <v/>
      </c>
      <c r="T245" s="12" t="str">
        <f>IF('Purchase Order'!C717=0,"",'Purchase Order'!M717)</f>
        <v/>
      </c>
      <c r="U245" s="12" t="str">
        <f>IF('Purchase Order'!C717=0,"",'Purchase Order'!N717)</f>
        <v/>
      </c>
      <c r="V245" s="13" t="str">
        <f>'Purchase Order'!P717</f>
        <v/>
      </c>
      <c r="W245" s="159" t="str">
        <f>IF(S245="","",'Purchase Order'!$B$2875)</f>
        <v/>
      </c>
      <c r="X245" s="178"/>
      <c r="Y245" s="178"/>
      <c r="Z245" s="8" t="str">
        <f>IF('Purchase Order'!C717="","",'Purchase Order'!$P$2)</f>
        <v/>
      </c>
      <c r="AA245" s="8" t="str">
        <f>IF(Z245="","",LOOKUP(Z245,'Purchase Order'!$S$3:$S$9,'Purchase Order'!$T$3:$T$9))</f>
        <v/>
      </c>
      <c r="AB245" s="178" t="str">
        <f>IF('Purchase Order'!C717=0,"",'Purchase Order'!A717)</f>
        <v/>
      </c>
    </row>
    <row r="246" spans="2:28" x14ac:dyDescent="0.25">
      <c r="B246" s="178" t="str">
        <f t="shared" si="24"/>
        <v/>
      </c>
      <c r="C246" s="11" t="str">
        <f>IF(O246="","",'Purchase Order'!$O$6)</f>
        <v/>
      </c>
      <c r="D246" s="209" t="str">
        <f>IF(M246="","",VLOOKUP(M246,'Vendor Update'!P:Q,2,FALSE))</f>
        <v/>
      </c>
      <c r="E246" s="11" t="str">
        <f t="shared" si="25"/>
        <v/>
      </c>
      <c r="F246" t="str">
        <f t="shared" si="26"/>
        <v/>
      </c>
      <c r="G246" t="str">
        <f t="shared" si="27"/>
        <v/>
      </c>
      <c r="H246" s="241" t="str">
        <f t="shared" si="28"/>
        <v/>
      </c>
      <c r="I246" t="str">
        <f t="shared" si="29"/>
        <v/>
      </c>
      <c r="J246" t="str">
        <f t="shared" si="30"/>
        <v/>
      </c>
      <c r="K246" s="158" t="str">
        <f>IF(T246="","",(T246+(T246*'Purchase Order'!$B$2875)))</f>
        <v/>
      </c>
      <c r="M246" s="178" t="str">
        <f>IF('Purchase Order'!C718="","",'Purchase Order'!$B$454)</f>
        <v/>
      </c>
      <c r="N246" s="14" t="str">
        <f>IF('Purchase Order'!C718="","",'Purchase Order'!$P$2)</f>
        <v/>
      </c>
      <c r="O246" s="11" t="str">
        <f>IF('Purchase Order'!C718="","",'Purchase Order'!$O$6)</f>
        <v/>
      </c>
      <c r="P246" s="178" t="str">
        <f>IF('Purchase Order'!C718="","",'Purchase Order'!$P$6)</f>
        <v/>
      </c>
      <c r="Q246" s="178" t="str">
        <f t="shared" si="31"/>
        <v/>
      </c>
      <c r="R246" s="178" t="str">
        <f>IF('Purchase Order'!C718="","",'Purchase Order'!D718)</f>
        <v/>
      </c>
      <c r="S246" s="178" t="str">
        <f>IF('Purchase Order'!C718=0,"",'Purchase Order'!C718)</f>
        <v/>
      </c>
      <c r="T246" s="12" t="str">
        <f>IF('Purchase Order'!C718=0,"",'Purchase Order'!M718)</f>
        <v/>
      </c>
      <c r="U246" s="12" t="str">
        <f>IF('Purchase Order'!C718=0,"",'Purchase Order'!N718)</f>
        <v/>
      </c>
      <c r="V246" s="13" t="str">
        <f>'Purchase Order'!P718</f>
        <v/>
      </c>
      <c r="W246" s="159" t="str">
        <f>IF(S246="","",'Purchase Order'!$B$2875)</f>
        <v/>
      </c>
      <c r="X246" s="178"/>
      <c r="Y246" s="178"/>
      <c r="Z246" s="8" t="str">
        <f>IF('Purchase Order'!C718="","",'Purchase Order'!$P$2)</f>
        <v/>
      </c>
      <c r="AA246" s="8" t="str">
        <f>IF(Z246="","",LOOKUP(Z246,'Purchase Order'!$S$3:$S$9,'Purchase Order'!$T$3:$T$9))</f>
        <v/>
      </c>
      <c r="AB246" s="178" t="str">
        <f>IF('Purchase Order'!C718=0,"",'Purchase Order'!A718)</f>
        <v/>
      </c>
    </row>
    <row r="247" spans="2:28" x14ac:dyDescent="0.25">
      <c r="B247" s="178" t="str">
        <f t="shared" si="24"/>
        <v/>
      </c>
      <c r="C247" s="11" t="str">
        <f>IF(O247="","",'Purchase Order'!$O$6)</f>
        <v/>
      </c>
      <c r="D247" s="209" t="str">
        <f>IF(M247="","",VLOOKUP(M247,'Vendor Update'!P:Q,2,FALSE))</f>
        <v/>
      </c>
      <c r="E247" s="11" t="str">
        <f t="shared" si="25"/>
        <v/>
      </c>
      <c r="F247" t="str">
        <f t="shared" si="26"/>
        <v/>
      </c>
      <c r="G247" t="str">
        <f t="shared" si="27"/>
        <v/>
      </c>
      <c r="H247" s="241" t="str">
        <f t="shared" si="28"/>
        <v/>
      </c>
      <c r="I247" t="str">
        <f t="shared" si="29"/>
        <v/>
      </c>
      <c r="J247" t="str">
        <f t="shared" si="30"/>
        <v/>
      </c>
      <c r="K247" s="158" t="str">
        <f>IF(T247="","",(T247+(T247*'Purchase Order'!$B$2875)))</f>
        <v/>
      </c>
      <c r="M247" s="178" t="str">
        <f>IF('Purchase Order'!C719="","",'Purchase Order'!$B$454)</f>
        <v/>
      </c>
      <c r="N247" s="14" t="str">
        <f>IF('Purchase Order'!C719="","",'Purchase Order'!$P$2)</f>
        <v/>
      </c>
      <c r="O247" s="11" t="str">
        <f>IF('Purchase Order'!C719="","",'Purchase Order'!$O$6)</f>
        <v/>
      </c>
      <c r="P247" s="178" t="str">
        <f>IF('Purchase Order'!C719="","",'Purchase Order'!$P$6)</f>
        <v/>
      </c>
      <c r="Q247" s="178" t="str">
        <f t="shared" si="31"/>
        <v/>
      </c>
      <c r="R247" s="178" t="str">
        <f>IF('Purchase Order'!C719="","",'Purchase Order'!D719)</f>
        <v/>
      </c>
      <c r="S247" s="178" t="str">
        <f>IF('Purchase Order'!C719=0,"",'Purchase Order'!C719)</f>
        <v/>
      </c>
      <c r="T247" s="12" t="str">
        <f>IF('Purchase Order'!C719=0,"",'Purchase Order'!M719)</f>
        <v/>
      </c>
      <c r="U247" s="12" t="str">
        <f>IF('Purchase Order'!C719=0,"",'Purchase Order'!N719)</f>
        <v/>
      </c>
      <c r="V247" s="13" t="str">
        <f>'Purchase Order'!P719</f>
        <v/>
      </c>
      <c r="W247" s="159" t="str">
        <f>IF(S247="","",'Purchase Order'!$B$2875)</f>
        <v/>
      </c>
      <c r="X247" s="178"/>
      <c r="Y247" s="178"/>
      <c r="Z247" s="8" t="str">
        <f>IF('Purchase Order'!C719="","",'Purchase Order'!$P$2)</f>
        <v/>
      </c>
      <c r="AA247" s="8" t="str">
        <f>IF(Z247="","",LOOKUP(Z247,'Purchase Order'!$S$3:$S$9,'Purchase Order'!$T$3:$T$9))</f>
        <v/>
      </c>
      <c r="AB247" s="178" t="str">
        <f>IF('Purchase Order'!C719=0,"",'Purchase Order'!A719)</f>
        <v/>
      </c>
    </row>
    <row r="248" spans="2:28" x14ac:dyDescent="0.25">
      <c r="B248" s="178" t="str">
        <f t="shared" si="24"/>
        <v/>
      </c>
      <c r="C248" s="11" t="str">
        <f>IF(O248="","",'Purchase Order'!$O$6)</f>
        <v/>
      </c>
      <c r="D248" s="209" t="str">
        <f>IF(M248="","",VLOOKUP(M248,'Vendor Update'!P:Q,2,FALSE))</f>
        <v/>
      </c>
      <c r="E248" s="11" t="str">
        <f t="shared" si="25"/>
        <v/>
      </c>
      <c r="F248" t="str">
        <f t="shared" si="26"/>
        <v/>
      </c>
      <c r="G248" t="str">
        <f t="shared" si="27"/>
        <v/>
      </c>
      <c r="H248" s="241" t="str">
        <f t="shared" si="28"/>
        <v/>
      </c>
      <c r="I248" t="str">
        <f t="shared" si="29"/>
        <v/>
      </c>
      <c r="J248" t="str">
        <f t="shared" si="30"/>
        <v/>
      </c>
      <c r="K248" s="158" t="str">
        <f>IF(T248="","",(T248+(T248*'Purchase Order'!$B$2875)))</f>
        <v/>
      </c>
      <c r="M248" s="178" t="str">
        <f>IF('Purchase Order'!C720="","",'Purchase Order'!$B$454)</f>
        <v/>
      </c>
      <c r="N248" s="14" t="str">
        <f>IF('Purchase Order'!C720="","",'Purchase Order'!$P$2)</f>
        <v/>
      </c>
      <c r="O248" s="11" t="str">
        <f>IF('Purchase Order'!C720="","",'Purchase Order'!$O$6)</f>
        <v/>
      </c>
      <c r="P248" s="178" t="str">
        <f>IF('Purchase Order'!C720="","",'Purchase Order'!$P$6)</f>
        <v/>
      </c>
      <c r="Q248" s="178" t="str">
        <f t="shared" si="31"/>
        <v/>
      </c>
      <c r="R248" s="178" t="str">
        <f>IF('Purchase Order'!C720="","",'Purchase Order'!D720)</f>
        <v/>
      </c>
      <c r="S248" s="178" t="str">
        <f>IF('Purchase Order'!C720=0,"",'Purchase Order'!C720)</f>
        <v/>
      </c>
      <c r="T248" s="12" t="str">
        <f>IF('Purchase Order'!C720=0,"",'Purchase Order'!M720)</f>
        <v/>
      </c>
      <c r="U248" s="12" t="str">
        <f>IF('Purchase Order'!C720=0,"",'Purchase Order'!N720)</f>
        <v/>
      </c>
      <c r="V248" s="13" t="str">
        <f>'Purchase Order'!P720</f>
        <v/>
      </c>
      <c r="W248" s="159" t="str">
        <f>IF(S248="","",'Purchase Order'!$B$2875)</f>
        <v/>
      </c>
      <c r="X248" s="178"/>
      <c r="Y248" s="178"/>
      <c r="Z248" s="8" t="str">
        <f>IF('Purchase Order'!C720="","",'Purchase Order'!$P$2)</f>
        <v/>
      </c>
      <c r="AA248" s="8" t="str">
        <f>IF(Z248="","",LOOKUP(Z248,'Purchase Order'!$S$3:$S$9,'Purchase Order'!$T$3:$T$9))</f>
        <v/>
      </c>
      <c r="AB248" s="178" t="str">
        <f>IF('Purchase Order'!C720=0,"",'Purchase Order'!A720)</f>
        <v/>
      </c>
    </row>
    <row r="249" spans="2:28" x14ac:dyDescent="0.25">
      <c r="B249" s="178" t="str">
        <f t="shared" si="24"/>
        <v/>
      </c>
      <c r="C249" s="11" t="str">
        <f>IF(O249="","",'Purchase Order'!$O$6)</f>
        <v/>
      </c>
      <c r="D249" s="209" t="str">
        <f>IF(M249="","",VLOOKUP(M249,'Vendor Update'!P:Q,2,FALSE))</f>
        <v/>
      </c>
      <c r="E249" s="11" t="str">
        <f t="shared" si="25"/>
        <v/>
      </c>
      <c r="F249" t="str">
        <f t="shared" si="26"/>
        <v/>
      </c>
      <c r="G249" t="str">
        <f t="shared" si="27"/>
        <v/>
      </c>
      <c r="H249" s="241" t="str">
        <f t="shared" si="28"/>
        <v/>
      </c>
      <c r="I249" t="str">
        <f t="shared" si="29"/>
        <v/>
      </c>
      <c r="J249" t="str">
        <f t="shared" si="30"/>
        <v/>
      </c>
      <c r="K249" s="158" t="str">
        <f>IF(T249="","",(T249+(T249*'Purchase Order'!$B$2875)))</f>
        <v/>
      </c>
      <c r="M249" s="178" t="str">
        <f>IF('Purchase Order'!C721="","",'Purchase Order'!$B$454)</f>
        <v/>
      </c>
      <c r="N249" s="14" t="str">
        <f>IF('Purchase Order'!C721="","",'Purchase Order'!$P$2)</f>
        <v/>
      </c>
      <c r="O249" s="11" t="str">
        <f>IF('Purchase Order'!C721="","",'Purchase Order'!$O$6)</f>
        <v/>
      </c>
      <c r="P249" s="178" t="str">
        <f>IF('Purchase Order'!C721="","",'Purchase Order'!$P$6)</f>
        <v/>
      </c>
      <c r="Q249" s="178" t="str">
        <f t="shared" si="31"/>
        <v/>
      </c>
      <c r="R249" s="178" t="str">
        <f>IF('Purchase Order'!C721="","",'Purchase Order'!D721)</f>
        <v/>
      </c>
      <c r="S249" s="178" t="str">
        <f>IF('Purchase Order'!C721=0,"",'Purchase Order'!C721)</f>
        <v/>
      </c>
      <c r="T249" s="12" t="str">
        <f>IF('Purchase Order'!C721=0,"",'Purchase Order'!M721)</f>
        <v/>
      </c>
      <c r="U249" s="12" t="str">
        <f>IF('Purchase Order'!C721=0,"",'Purchase Order'!N721)</f>
        <v/>
      </c>
      <c r="V249" s="13" t="str">
        <f>'Purchase Order'!P721</f>
        <v/>
      </c>
      <c r="W249" s="159" t="str">
        <f>IF(S249="","",'Purchase Order'!$B$2875)</f>
        <v/>
      </c>
      <c r="X249" s="178"/>
      <c r="Y249" s="178"/>
      <c r="Z249" s="8" t="str">
        <f>IF('Purchase Order'!C721="","",'Purchase Order'!$P$2)</f>
        <v/>
      </c>
      <c r="AA249" s="8" t="str">
        <f>IF(Z249="","",LOOKUP(Z249,'Purchase Order'!$S$3:$S$9,'Purchase Order'!$T$3:$T$9))</f>
        <v/>
      </c>
      <c r="AB249" s="178" t="str">
        <f>IF('Purchase Order'!C721=0,"",'Purchase Order'!A721)</f>
        <v/>
      </c>
    </row>
    <row r="250" spans="2:28" x14ac:dyDescent="0.25">
      <c r="B250" s="178" t="str">
        <f t="shared" si="24"/>
        <v/>
      </c>
      <c r="C250" s="11" t="str">
        <f>IF(O250="","",'Purchase Order'!$O$6)</f>
        <v/>
      </c>
      <c r="D250" s="209" t="str">
        <f>IF(M250="","",VLOOKUP(M250,'Vendor Update'!P:Q,2,FALSE))</f>
        <v/>
      </c>
      <c r="E250" s="11" t="str">
        <f t="shared" si="25"/>
        <v/>
      </c>
      <c r="F250" t="str">
        <f t="shared" si="26"/>
        <v/>
      </c>
      <c r="G250" t="str">
        <f t="shared" si="27"/>
        <v/>
      </c>
      <c r="H250" s="241" t="str">
        <f t="shared" si="28"/>
        <v/>
      </c>
      <c r="I250" t="str">
        <f t="shared" si="29"/>
        <v/>
      </c>
      <c r="J250" t="str">
        <f t="shared" si="30"/>
        <v/>
      </c>
      <c r="K250" s="158" t="str">
        <f>IF(T250="","",(T250+(T250*'Purchase Order'!$B$2875)))</f>
        <v/>
      </c>
      <c r="M250" s="178" t="str">
        <f>IF('Purchase Order'!C722="","",'Purchase Order'!$B$454)</f>
        <v/>
      </c>
      <c r="N250" s="14" t="str">
        <f>IF('Purchase Order'!C722="","",'Purchase Order'!$P$2)</f>
        <v/>
      </c>
      <c r="O250" s="11" t="str">
        <f>IF('Purchase Order'!C722="","",'Purchase Order'!$O$6)</f>
        <v/>
      </c>
      <c r="P250" s="178" t="str">
        <f>IF('Purchase Order'!C722="","",'Purchase Order'!$P$6)</f>
        <v/>
      </c>
      <c r="Q250" s="178" t="str">
        <f t="shared" si="31"/>
        <v/>
      </c>
      <c r="R250" s="178" t="str">
        <f>IF('Purchase Order'!C722="","",'Purchase Order'!D722)</f>
        <v/>
      </c>
      <c r="S250" s="178" t="str">
        <f>IF('Purchase Order'!C722=0,"",'Purchase Order'!C722)</f>
        <v/>
      </c>
      <c r="T250" s="12" t="str">
        <f>IF('Purchase Order'!C722=0,"",'Purchase Order'!M722)</f>
        <v/>
      </c>
      <c r="U250" s="12" t="str">
        <f>IF('Purchase Order'!C722=0,"",'Purchase Order'!N722)</f>
        <v/>
      </c>
      <c r="V250" s="13" t="str">
        <f>'Purchase Order'!P722</f>
        <v/>
      </c>
      <c r="W250" s="159" t="str">
        <f>IF(S250="","",'Purchase Order'!$B$2875)</f>
        <v/>
      </c>
      <c r="X250" s="178"/>
      <c r="Y250" s="178"/>
      <c r="Z250" s="8" t="str">
        <f>IF('Purchase Order'!C722="","",'Purchase Order'!$P$2)</f>
        <v/>
      </c>
      <c r="AA250" s="8" t="str">
        <f>IF(Z250="","",LOOKUP(Z250,'Purchase Order'!$S$3:$S$9,'Purchase Order'!$T$3:$T$9))</f>
        <v/>
      </c>
      <c r="AB250" s="178" t="str">
        <f>IF('Purchase Order'!C722=0,"",'Purchase Order'!A722)</f>
        <v/>
      </c>
    </row>
    <row r="251" spans="2:28" x14ac:dyDescent="0.25">
      <c r="B251" s="178" t="str">
        <f t="shared" si="24"/>
        <v/>
      </c>
      <c r="C251" s="11" t="str">
        <f>IF(O251="","",'Purchase Order'!$O$6)</f>
        <v/>
      </c>
      <c r="D251" s="209" t="str">
        <f>IF(M251="","",VLOOKUP(M251,'Vendor Update'!P:Q,2,FALSE))</f>
        <v/>
      </c>
      <c r="E251" s="11" t="str">
        <f t="shared" si="25"/>
        <v/>
      </c>
      <c r="F251" t="str">
        <f t="shared" si="26"/>
        <v/>
      </c>
      <c r="G251" t="str">
        <f t="shared" si="27"/>
        <v/>
      </c>
      <c r="H251" s="241" t="str">
        <f t="shared" si="28"/>
        <v/>
      </c>
      <c r="I251" t="str">
        <f t="shared" si="29"/>
        <v/>
      </c>
      <c r="J251" t="str">
        <f t="shared" si="30"/>
        <v/>
      </c>
      <c r="K251" s="158" t="str">
        <f>IF(T251="","",(T251+(T251*'Purchase Order'!$B$2875)))</f>
        <v/>
      </c>
      <c r="M251" s="178" t="str">
        <f>IF('Purchase Order'!C723="","",'Purchase Order'!$B$454)</f>
        <v/>
      </c>
      <c r="N251" s="14" t="str">
        <f>IF('Purchase Order'!C723="","",'Purchase Order'!$P$2)</f>
        <v/>
      </c>
      <c r="O251" s="11" t="str">
        <f>IF('Purchase Order'!C723="","",'Purchase Order'!$O$6)</f>
        <v/>
      </c>
      <c r="P251" s="178" t="str">
        <f>IF('Purchase Order'!C723="","",'Purchase Order'!$P$6)</f>
        <v/>
      </c>
      <c r="Q251" s="178" t="str">
        <f t="shared" si="31"/>
        <v/>
      </c>
      <c r="R251" s="178" t="str">
        <f>IF('Purchase Order'!C723="","",'Purchase Order'!D723)</f>
        <v/>
      </c>
      <c r="S251" s="178" t="str">
        <f>IF('Purchase Order'!C723=0,"",'Purchase Order'!C723)</f>
        <v/>
      </c>
      <c r="T251" s="12" t="str">
        <f>IF('Purchase Order'!C723=0,"",'Purchase Order'!M723)</f>
        <v/>
      </c>
      <c r="U251" s="12" t="str">
        <f>IF('Purchase Order'!C723=0,"",'Purchase Order'!N723)</f>
        <v/>
      </c>
      <c r="V251" s="13" t="str">
        <f>'Purchase Order'!P723</f>
        <v/>
      </c>
      <c r="W251" s="159" t="str">
        <f>IF(S251="","",'Purchase Order'!$B$2875)</f>
        <v/>
      </c>
      <c r="X251" s="178"/>
      <c r="Y251" s="178"/>
      <c r="Z251" s="8" t="str">
        <f>IF('Purchase Order'!C723="","",'Purchase Order'!$P$2)</f>
        <v/>
      </c>
      <c r="AA251" s="8" t="str">
        <f>IF(Z251="","",LOOKUP(Z251,'Purchase Order'!$S$3:$S$9,'Purchase Order'!$T$3:$T$9))</f>
        <v/>
      </c>
      <c r="AB251" s="178" t="str">
        <f>IF('Purchase Order'!C723=0,"",'Purchase Order'!A723)</f>
        <v/>
      </c>
    </row>
    <row r="252" spans="2:28" x14ac:dyDescent="0.25">
      <c r="B252" s="178" t="str">
        <f t="shared" si="24"/>
        <v/>
      </c>
      <c r="C252" s="11" t="str">
        <f>IF(O252="","",'Purchase Order'!$O$6)</f>
        <v/>
      </c>
      <c r="D252" s="209" t="str">
        <f>IF(M252="","",VLOOKUP(M252,'Vendor Update'!P:Q,2,FALSE))</f>
        <v/>
      </c>
      <c r="E252" s="11" t="str">
        <f t="shared" si="25"/>
        <v/>
      </c>
      <c r="F252" t="str">
        <f t="shared" si="26"/>
        <v/>
      </c>
      <c r="G252" t="str">
        <f t="shared" si="27"/>
        <v/>
      </c>
      <c r="H252" s="241" t="str">
        <f t="shared" si="28"/>
        <v/>
      </c>
      <c r="I252" t="str">
        <f t="shared" si="29"/>
        <v/>
      </c>
      <c r="J252" t="str">
        <f t="shared" si="30"/>
        <v/>
      </c>
      <c r="K252" s="158" t="str">
        <f>IF(T252="","",(T252+(T252*'Purchase Order'!$B$2875)))</f>
        <v/>
      </c>
      <c r="M252" s="178" t="str">
        <f>IF('Purchase Order'!C724="","",'Purchase Order'!$B$454)</f>
        <v/>
      </c>
      <c r="N252" s="14" t="str">
        <f>IF('Purchase Order'!C724="","",'Purchase Order'!$P$2)</f>
        <v/>
      </c>
      <c r="O252" s="11" t="str">
        <f>IF('Purchase Order'!C724="","",'Purchase Order'!$O$6)</f>
        <v/>
      </c>
      <c r="P252" s="178" t="str">
        <f>IF('Purchase Order'!C724="","",'Purchase Order'!$P$6)</f>
        <v/>
      </c>
      <c r="Q252" s="178" t="str">
        <f t="shared" si="31"/>
        <v/>
      </c>
      <c r="R252" s="178" t="str">
        <f>IF('Purchase Order'!C724="","",'Purchase Order'!D724)</f>
        <v/>
      </c>
      <c r="S252" s="178" t="str">
        <f>IF('Purchase Order'!C724=0,"",'Purchase Order'!C724)</f>
        <v/>
      </c>
      <c r="T252" s="12" t="str">
        <f>IF('Purchase Order'!C724=0,"",'Purchase Order'!M724)</f>
        <v/>
      </c>
      <c r="U252" s="12" t="str">
        <f>IF('Purchase Order'!C724=0,"",'Purchase Order'!N724)</f>
        <v/>
      </c>
      <c r="V252" s="13" t="str">
        <f>'Purchase Order'!P724</f>
        <v/>
      </c>
      <c r="W252" s="159" t="str">
        <f>IF(S252="","",'Purchase Order'!$B$2875)</f>
        <v/>
      </c>
      <c r="X252" s="178"/>
      <c r="Y252" s="178"/>
      <c r="Z252" s="8" t="str">
        <f>IF('Purchase Order'!C724="","",'Purchase Order'!$P$2)</f>
        <v/>
      </c>
      <c r="AA252" s="8" t="str">
        <f>IF(Z252="","",LOOKUP(Z252,'Purchase Order'!$S$3:$S$9,'Purchase Order'!$T$3:$T$9))</f>
        <v/>
      </c>
      <c r="AB252" s="178" t="str">
        <f>IF('Purchase Order'!C724=0,"",'Purchase Order'!A724)</f>
        <v/>
      </c>
    </row>
    <row r="253" spans="2:28" x14ac:dyDescent="0.25">
      <c r="B253" s="178" t="str">
        <f t="shared" si="24"/>
        <v/>
      </c>
      <c r="C253" s="11" t="str">
        <f>IF(O253="","",'Purchase Order'!$O$6)</f>
        <v/>
      </c>
      <c r="D253" s="209" t="str">
        <f>IF(M253="","",VLOOKUP(M253,'Vendor Update'!P:Q,2,FALSE))</f>
        <v/>
      </c>
      <c r="E253" s="11" t="str">
        <f t="shared" si="25"/>
        <v/>
      </c>
      <c r="F253" t="str">
        <f t="shared" si="26"/>
        <v/>
      </c>
      <c r="G253" t="str">
        <f t="shared" si="27"/>
        <v/>
      </c>
      <c r="H253" s="241" t="str">
        <f t="shared" si="28"/>
        <v/>
      </c>
      <c r="I253" t="str">
        <f t="shared" si="29"/>
        <v/>
      </c>
      <c r="J253" t="str">
        <f t="shared" si="30"/>
        <v/>
      </c>
      <c r="K253" s="158" t="str">
        <f>IF(T253="","",(T253+(T253*'Purchase Order'!$B$2875)))</f>
        <v/>
      </c>
      <c r="M253" s="178" t="str">
        <f>IF('Purchase Order'!C725="","",'Purchase Order'!$B$454)</f>
        <v/>
      </c>
      <c r="N253" s="14" t="str">
        <f>IF('Purchase Order'!C725="","",'Purchase Order'!$P$2)</f>
        <v/>
      </c>
      <c r="O253" s="11" t="str">
        <f>IF('Purchase Order'!C725="","",'Purchase Order'!$O$6)</f>
        <v/>
      </c>
      <c r="P253" s="178" t="str">
        <f>IF('Purchase Order'!C725="","",'Purchase Order'!$P$6)</f>
        <v/>
      </c>
      <c r="Q253" s="178" t="str">
        <f t="shared" si="31"/>
        <v/>
      </c>
      <c r="R253" s="178" t="str">
        <f>IF('Purchase Order'!C725="","",'Purchase Order'!D725)</f>
        <v/>
      </c>
      <c r="S253" s="178" t="str">
        <f>IF('Purchase Order'!C725=0,"",'Purchase Order'!C725)</f>
        <v/>
      </c>
      <c r="T253" s="12" t="str">
        <f>IF('Purchase Order'!C725=0,"",'Purchase Order'!M725)</f>
        <v/>
      </c>
      <c r="U253" s="12" t="str">
        <f>IF('Purchase Order'!C725=0,"",'Purchase Order'!N725)</f>
        <v/>
      </c>
      <c r="V253" s="13" t="str">
        <f>'Purchase Order'!P725</f>
        <v/>
      </c>
      <c r="W253" s="159" t="str">
        <f>IF(S253="","",'Purchase Order'!$B$2875)</f>
        <v/>
      </c>
      <c r="X253" s="178"/>
      <c r="Y253" s="178"/>
      <c r="Z253" s="8" t="str">
        <f>IF('Purchase Order'!C725="","",'Purchase Order'!$P$2)</f>
        <v/>
      </c>
      <c r="AA253" s="8" t="str">
        <f>IF(Z253="","",LOOKUP(Z253,'Purchase Order'!$S$3:$S$9,'Purchase Order'!$T$3:$T$9))</f>
        <v/>
      </c>
      <c r="AB253" s="178" t="str">
        <f>IF('Purchase Order'!C725=0,"",'Purchase Order'!A725)</f>
        <v/>
      </c>
    </row>
    <row r="254" spans="2:28" x14ac:dyDescent="0.25">
      <c r="B254" s="178" t="str">
        <f t="shared" si="24"/>
        <v/>
      </c>
      <c r="C254" s="11" t="str">
        <f>IF(O254="","",'Purchase Order'!$O$6)</f>
        <v/>
      </c>
      <c r="D254" s="209" t="str">
        <f>IF(M254="","",VLOOKUP(M254,'Vendor Update'!P:Q,2,FALSE))</f>
        <v/>
      </c>
      <c r="E254" s="11" t="str">
        <f t="shared" si="25"/>
        <v/>
      </c>
      <c r="F254" t="str">
        <f t="shared" si="26"/>
        <v/>
      </c>
      <c r="G254" t="str">
        <f t="shared" si="27"/>
        <v/>
      </c>
      <c r="H254" s="241" t="str">
        <f t="shared" si="28"/>
        <v/>
      </c>
      <c r="I254" t="str">
        <f t="shared" si="29"/>
        <v/>
      </c>
      <c r="J254" t="str">
        <f t="shared" si="30"/>
        <v/>
      </c>
      <c r="K254" s="158" t="str">
        <f>IF(T254="","",(T254+(T254*'Purchase Order'!$B$2875)))</f>
        <v/>
      </c>
      <c r="M254" s="178" t="str">
        <f>IF('Purchase Order'!C726="","",'Purchase Order'!$B$454)</f>
        <v/>
      </c>
      <c r="N254" s="14" t="str">
        <f>IF('Purchase Order'!C726="","",'Purchase Order'!$P$2)</f>
        <v/>
      </c>
      <c r="O254" s="11" t="str">
        <f>IF('Purchase Order'!C726="","",'Purchase Order'!$O$6)</f>
        <v/>
      </c>
      <c r="P254" s="178" t="str">
        <f>IF('Purchase Order'!C726="","",'Purchase Order'!$P$6)</f>
        <v/>
      </c>
      <c r="Q254" s="178" t="str">
        <f t="shared" si="31"/>
        <v/>
      </c>
      <c r="R254" s="178" t="str">
        <f>IF('Purchase Order'!C726="","",'Purchase Order'!D726)</f>
        <v/>
      </c>
      <c r="S254" s="178" t="str">
        <f>IF('Purchase Order'!C726=0,"",'Purchase Order'!C726)</f>
        <v/>
      </c>
      <c r="T254" s="12" t="str">
        <f>IF('Purchase Order'!C726=0,"",'Purchase Order'!M726)</f>
        <v/>
      </c>
      <c r="U254" s="12" t="str">
        <f>IF('Purchase Order'!C726=0,"",'Purchase Order'!N726)</f>
        <v/>
      </c>
      <c r="V254" s="13" t="str">
        <f>'Purchase Order'!P726</f>
        <v/>
      </c>
      <c r="W254" s="159" t="str">
        <f>IF(S254="","",'Purchase Order'!$B$2875)</f>
        <v/>
      </c>
      <c r="X254" s="178"/>
      <c r="Y254" s="178"/>
      <c r="Z254" s="8" t="str">
        <f>IF('Purchase Order'!C726="","",'Purchase Order'!$P$2)</f>
        <v/>
      </c>
      <c r="AA254" s="8" t="str">
        <f>IF(Z254="","",LOOKUP(Z254,'Purchase Order'!$S$3:$S$9,'Purchase Order'!$T$3:$T$9))</f>
        <v/>
      </c>
      <c r="AB254" s="178" t="str">
        <f>IF('Purchase Order'!C726=0,"",'Purchase Order'!A726)</f>
        <v/>
      </c>
    </row>
    <row r="255" spans="2:28" x14ac:dyDescent="0.25">
      <c r="B255" s="178" t="str">
        <f t="shared" si="24"/>
        <v/>
      </c>
      <c r="C255" s="11" t="str">
        <f>IF(O255="","",'Purchase Order'!$O$6)</f>
        <v/>
      </c>
      <c r="D255" s="209" t="str">
        <f>IF(M255="","",VLOOKUP(M255,'Vendor Update'!P:Q,2,FALSE))</f>
        <v/>
      </c>
      <c r="E255" s="11" t="str">
        <f t="shared" si="25"/>
        <v/>
      </c>
      <c r="F255" t="str">
        <f t="shared" si="26"/>
        <v/>
      </c>
      <c r="G255" t="str">
        <f t="shared" si="27"/>
        <v/>
      </c>
      <c r="H255" s="241" t="str">
        <f t="shared" si="28"/>
        <v/>
      </c>
      <c r="I255" t="str">
        <f t="shared" si="29"/>
        <v/>
      </c>
      <c r="J255" t="str">
        <f t="shared" si="30"/>
        <v/>
      </c>
      <c r="K255" s="158" t="str">
        <f>IF(T255="","",(T255+(T255*'Purchase Order'!$B$2875)))</f>
        <v/>
      </c>
      <c r="M255" s="178" t="str">
        <f>IF('Purchase Order'!C727="","",'Purchase Order'!$B$454)</f>
        <v/>
      </c>
      <c r="N255" s="14" t="str">
        <f>IF('Purchase Order'!C727="","",'Purchase Order'!$P$2)</f>
        <v/>
      </c>
      <c r="O255" s="11" t="str">
        <f>IF('Purchase Order'!C727="","",'Purchase Order'!$O$6)</f>
        <v/>
      </c>
      <c r="P255" s="178" t="str">
        <f>IF('Purchase Order'!C727="","",'Purchase Order'!$P$6)</f>
        <v/>
      </c>
      <c r="Q255" s="178" t="str">
        <f t="shared" si="31"/>
        <v/>
      </c>
      <c r="R255" s="178" t="str">
        <f>IF('Purchase Order'!C727="","",'Purchase Order'!D727)</f>
        <v/>
      </c>
      <c r="S255" s="178" t="str">
        <f>IF('Purchase Order'!C727=0,"",'Purchase Order'!C727)</f>
        <v/>
      </c>
      <c r="T255" s="12" t="str">
        <f>IF('Purchase Order'!C727=0,"",'Purchase Order'!M727)</f>
        <v/>
      </c>
      <c r="U255" s="12" t="str">
        <f>IF('Purchase Order'!C727=0,"",'Purchase Order'!N727)</f>
        <v/>
      </c>
      <c r="V255" s="13" t="str">
        <f>'Purchase Order'!P727</f>
        <v/>
      </c>
      <c r="W255" s="159" t="str">
        <f>IF(S255="","",'Purchase Order'!$B$2875)</f>
        <v/>
      </c>
      <c r="X255" s="178"/>
      <c r="Y255" s="178"/>
      <c r="Z255" s="8" t="str">
        <f>IF('Purchase Order'!C727="","",'Purchase Order'!$P$2)</f>
        <v/>
      </c>
      <c r="AA255" s="8" t="str">
        <f>IF(Z255="","",LOOKUP(Z255,'Purchase Order'!$S$3:$S$9,'Purchase Order'!$T$3:$T$9))</f>
        <v/>
      </c>
      <c r="AB255" s="178" t="str">
        <f>IF('Purchase Order'!C727=0,"",'Purchase Order'!A727)</f>
        <v/>
      </c>
    </row>
    <row r="256" spans="2:28" x14ac:dyDescent="0.25">
      <c r="B256" s="178" t="str">
        <f t="shared" si="24"/>
        <v/>
      </c>
      <c r="C256" s="11" t="str">
        <f>IF(O256="","",'Purchase Order'!$O$6)</f>
        <v/>
      </c>
      <c r="D256" s="209" t="str">
        <f>IF(M256="","",VLOOKUP(M256,'Vendor Update'!P:Q,2,FALSE))</f>
        <v/>
      </c>
      <c r="E256" s="11" t="str">
        <f t="shared" si="25"/>
        <v/>
      </c>
      <c r="F256" t="str">
        <f t="shared" si="26"/>
        <v/>
      </c>
      <c r="G256" t="str">
        <f t="shared" si="27"/>
        <v/>
      </c>
      <c r="H256" s="241" t="str">
        <f t="shared" si="28"/>
        <v/>
      </c>
      <c r="I256" t="str">
        <f t="shared" si="29"/>
        <v/>
      </c>
      <c r="J256" t="str">
        <f t="shared" si="30"/>
        <v/>
      </c>
      <c r="K256" s="158" t="str">
        <f>IF(T256="","",(T256+(T256*'Purchase Order'!$B$2875)))</f>
        <v/>
      </c>
      <c r="M256" s="178" t="str">
        <f>IF('Purchase Order'!C728="","",'Purchase Order'!$B$454)</f>
        <v/>
      </c>
      <c r="N256" s="14" t="str">
        <f>IF('Purchase Order'!C728="","",'Purchase Order'!$P$2)</f>
        <v/>
      </c>
      <c r="O256" s="11" t="str">
        <f>IF('Purchase Order'!C728="","",'Purchase Order'!$O$6)</f>
        <v/>
      </c>
      <c r="P256" s="178" t="str">
        <f>IF('Purchase Order'!C728="","",'Purchase Order'!$P$6)</f>
        <v/>
      </c>
      <c r="Q256" s="178" t="str">
        <f t="shared" si="31"/>
        <v/>
      </c>
      <c r="R256" s="178" t="str">
        <f>IF('Purchase Order'!C728="","",'Purchase Order'!D728)</f>
        <v/>
      </c>
      <c r="S256" s="178" t="str">
        <f>IF('Purchase Order'!C728=0,"",'Purchase Order'!C728)</f>
        <v/>
      </c>
      <c r="T256" s="12" t="str">
        <f>IF('Purchase Order'!C728=0,"",'Purchase Order'!M728)</f>
        <v/>
      </c>
      <c r="U256" s="12" t="str">
        <f>IF('Purchase Order'!C728=0,"",'Purchase Order'!N728)</f>
        <v/>
      </c>
      <c r="V256" s="13" t="str">
        <f>'Purchase Order'!P728</f>
        <v/>
      </c>
      <c r="W256" s="159" t="str">
        <f>IF(S256="","",'Purchase Order'!$B$2875)</f>
        <v/>
      </c>
      <c r="X256" s="178"/>
      <c r="Y256" s="178"/>
      <c r="Z256" s="8" t="str">
        <f>IF('Purchase Order'!C728="","",'Purchase Order'!$P$2)</f>
        <v/>
      </c>
      <c r="AA256" s="8" t="str">
        <f>IF(Z256="","",LOOKUP(Z256,'Purchase Order'!$S$3:$S$9,'Purchase Order'!$T$3:$T$9))</f>
        <v/>
      </c>
      <c r="AB256" s="178" t="str">
        <f>IF('Purchase Order'!C728=0,"",'Purchase Order'!A728)</f>
        <v/>
      </c>
    </row>
    <row r="257" spans="2:28" x14ac:dyDescent="0.25">
      <c r="B257" s="178" t="str">
        <f t="shared" si="24"/>
        <v/>
      </c>
      <c r="C257" s="11" t="str">
        <f>IF(O257="","",'Purchase Order'!$O$6)</f>
        <v/>
      </c>
      <c r="D257" s="209" t="str">
        <f>IF(M257="","",VLOOKUP(M257,'Vendor Update'!P:Q,2,FALSE))</f>
        <v/>
      </c>
      <c r="E257" s="11" t="str">
        <f t="shared" si="25"/>
        <v/>
      </c>
      <c r="F257" t="str">
        <f t="shared" si="26"/>
        <v/>
      </c>
      <c r="G257" t="str">
        <f t="shared" si="27"/>
        <v/>
      </c>
      <c r="H257" s="241" t="str">
        <f t="shared" si="28"/>
        <v/>
      </c>
      <c r="I257" t="str">
        <f t="shared" si="29"/>
        <v/>
      </c>
      <c r="J257" t="str">
        <f t="shared" si="30"/>
        <v/>
      </c>
      <c r="K257" s="158" t="str">
        <f>IF(T257="","",(T257+(T257*'Purchase Order'!$B$2875)))</f>
        <v/>
      </c>
      <c r="M257" s="178" t="str">
        <f>IF('Purchase Order'!C729="","",'Purchase Order'!$B$454)</f>
        <v/>
      </c>
      <c r="N257" s="14" t="str">
        <f>IF('Purchase Order'!C729="","",'Purchase Order'!$P$2)</f>
        <v/>
      </c>
      <c r="O257" s="11" t="str">
        <f>IF('Purchase Order'!C729="","",'Purchase Order'!$O$6)</f>
        <v/>
      </c>
      <c r="P257" s="178" t="str">
        <f>IF('Purchase Order'!C729="","",'Purchase Order'!$P$6)</f>
        <v/>
      </c>
      <c r="Q257" s="178" t="str">
        <f t="shared" si="31"/>
        <v/>
      </c>
      <c r="R257" s="178" t="str">
        <f>IF('Purchase Order'!C729="","",'Purchase Order'!D729)</f>
        <v/>
      </c>
      <c r="S257" s="178" t="str">
        <f>IF('Purchase Order'!C729=0,"",'Purchase Order'!C729)</f>
        <v/>
      </c>
      <c r="T257" s="12" t="str">
        <f>IF('Purchase Order'!C729=0,"",'Purchase Order'!M729)</f>
        <v/>
      </c>
      <c r="U257" s="12" t="str">
        <f>IF('Purchase Order'!C729=0,"",'Purchase Order'!N729)</f>
        <v/>
      </c>
      <c r="V257" s="13" t="str">
        <f>'Purchase Order'!P729</f>
        <v/>
      </c>
      <c r="W257" s="159" t="str">
        <f>IF(S257="","",'Purchase Order'!$B$2875)</f>
        <v/>
      </c>
      <c r="X257" s="178"/>
      <c r="Y257" s="178"/>
      <c r="Z257" s="8" t="str">
        <f>IF('Purchase Order'!C729="","",'Purchase Order'!$P$2)</f>
        <v/>
      </c>
      <c r="AA257" s="8" t="str">
        <f>IF(Z257="","",LOOKUP(Z257,'Purchase Order'!$S$3:$S$9,'Purchase Order'!$T$3:$T$9))</f>
        <v/>
      </c>
      <c r="AB257" s="178" t="str">
        <f>IF('Purchase Order'!C729=0,"",'Purchase Order'!A729)</f>
        <v/>
      </c>
    </row>
    <row r="258" spans="2:28" x14ac:dyDescent="0.25">
      <c r="B258" s="178" t="str">
        <f t="shared" ref="B258:B321" si="32">IF(P258=0,"",P258)</f>
        <v/>
      </c>
      <c r="C258" s="11" t="str">
        <f>IF(O258="","",'Purchase Order'!$O$6)</f>
        <v/>
      </c>
      <c r="D258" s="209" t="str">
        <f>IF(M258="","",VLOOKUP(M258,'Vendor Update'!P:Q,2,FALSE))</f>
        <v/>
      </c>
      <c r="E258" s="11" t="str">
        <f t="shared" si="25"/>
        <v/>
      </c>
      <c r="F258" t="str">
        <f t="shared" si="26"/>
        <v/>
      </c>
      <c r="G258" t="str">
        <f t="shared" si="27"/>
        <v/>
      </c>
      <c r="H258" s="241" t="str">
        <f t="shared" si="28"/>
        <v/>
      </c>
      <c r="I258" t="str">
        <f t="shared" si="29"/>
        <v/>
      </c>
      <c r="J258" t="str">
        <f t="shared" si="30"/>
        <v/>
      </c>
      <c r="K258" s="158" t="str">
        <f>IF(T258="","",(T258+(T258*'Purchase Order'!$B$2875)))</f>
        <v/>
      </c>
      <c r="M258" s="178" t="str">
        <f>IF('Purchase Order'!C730="","",'Purchase Order'!$B$454)</f>
        <v/>
      </c>
      <c r="N258" s="14" t="str">
        <f>IF('Purchase Order'!C730="","",'Purchase Order'!$P$2)</f>
        <v/>
      </c>
      <c r="O258" s="11" t="str">
        <f>IF('Purchase Order'!C730="","",'Purchase Order'!$O$6)</f>
        <v/>
      </c>
      <c r="P258" s="178" t="str">
        <f>IF('Purchase Order'!C730="","",'Purchase Order'!$P$6)</f>
        <v/>
      </c>
      <c r="Q258" s="178" t="str">
        <f t="shared" si="31"/>
        <v/>
      </c>
      <c r="R258" s="178" t="str">
        <f>IF('Purchase Order'!C730="","",'Purchase Order'!D730)</f>
        <v/>
      </c>
      <c r="S258" s="178" t="str">
        <f>IF('Purchase Order'!C730=0,"",'Purchase Order'!C730)</f>
        <v/>
      </c>
      <c r="T258" s="12" t="str">
        <f>IF('Purchase Order'!C730=0,"",'Purchase Order'!M730)</f>
        <v/>
      </c>
      <c r="U258" s="12" t="str">
        <f>IF('Purchase Order'!C730=0,"",'Purchase Order'!N730)</f>
        <v/>
      </c>
      <c r="V258" s="13" t="str">
        <f>'Purchase Order'!P730</f>
        <v/>
      </c>
      <c r="W258" s="159" t="str">
        <f>IF(S258="","",'Purchase Order'!$B$2875)</f>
        <v/>
      </c>
      <c r="X258" s="178"/>
      <c r="Y258" s="178"/>
      <c r="Z258" s="8" t="str">
        <f>IF('Purchase Order'!C730="","",'Purchase Order'!$P$2)</f>
        <v/>
      </c>
      <c r="AA258" s="8" t="str">
        <f>IF(Z258="","",LOOKUP(Z258,'Purchase Order'!$S$3:$S$9,'Purchase Order'!$T$3:$T$9))</f>
        <v/>
      </c>
      <c r="AB258" s="178" t="str">
        <f>IF('Purchase Order'!C730=0,"",'Purchase Order'!A730)</f>
        <v/>
      </c>
    </row>
    <row r="259" spans="2:28" x14ac:dyDescent="0.25">
      <c r="B259" s="178" t="str">
        <f t="shared" si="32"/>
        <v/>
      </c>
      <c r="C259" s="11" t="str">
        <f>IF(O259="","",'Purchase Order'!$O$6)</f>
        <v/>
      </c>
      <c r="D259" s="209" t="str">
        <f>IF(M259="","",VLOOKUP(M259,'Vendor Update'!P:Q,2,FALSE))</f>
        <v/>
      </c>
      <c r="E259" s="11" t="str">
        <f t="shared" ref="E259:E322" si="33">IF(C259="","",C259+2)</f>
        <v/>
      </c>
      <c r="F259" t="str">
        <f t="shared" ref="F259:F322" si="34">IF(AB259="","",CONCATENATE("*"&amp;AB259))</f>
        <v/>
      </c>
      <c r="G259" t="str">
        <f t="shared" ref="G259:G322" si="35">IF(R259=0,"",R259)</f>
        <v/>
      </c>
      <c r="H259" s="241" t="str">
        <f t="shared" ref="H259:H322" si="36">IF(P259="","",IF(LEFT(P259,4)="115-","0000100",IF(LEFT(P259,4)="215-","0000200",IF(LEFT(P259,4)="315-","0000300",IF(LEFT(P259,4)="415-","0000400",IF(LEFT(P259,4)="515-","0000500",IF(LEFT(P259,4)="615-","0000600",IF(LEFT(P259,4)="715-","0000800",IF(LEFT(P259,4)="915-","0000900",CONCATENATE("000"&amp;(LEFT(P259,4))))))))))))</f>
        <v/>
      </c>
      <c r="I259" t="str">
        <f t="shared" ref="I259:I322" si="37">IF(Q259="","",CONCATENATE("0000"&amp;Q259))</f>
        <v/>
      </c>
      <c r="J259" t="str">
        <f t="shared" ref="J259:J322" si="38">IF(S259=0,"",S259)</f>
        <v/>
      </c>
      <c r="K259" s="158" t="str">
        <f>IF(T259="","",(T259+(T259*'Purchase Order'!$B$2875)))</f>
        <v/>
      </c>
      <c r="M259" s="178" t="str">
        <f>IF('Purchase Order'!C731="","",'Purchase Order'!$B$454)</f>
        <v/>
      </c>
      <c r="N259" s="14" t="str">
        <f>IF('Purchase Order'!C731="","",'Purchase Order'!$P$2)</f>
        <v/>
      </c>
      <c r="O259" s="11" t="str">
        <f>IF('Purchase Order'!C731="","",'Purchase Order'!$O$6)</f>
        <v/>
      </c>
      <c r="P259" s="178" t="str">
        <f>IF('Purchase Order'!C731="","",'Purchase Order'!$P$6)</f>
        <v/>
      </c>
      <c r="Q259" s="178" t="str">
        <f t="shared" si="31"/>
        <v/>
      </c>
      <c r="R259" s="178" t="str">
        <f>IF('Purchase Order'!C731="","",'Purchase Order'!D731)</f>
        <v/>
      </c>
      <c r="S259" s="178" t="str">
        <f>IF('Purchase Order'!C731=0,"",'Purchase Order'!C731)</f>
        <v/>
      </c>
      <c r="T259" s="12" t="str">
        <f>IF('Purchase Order'!C731=0,"",'Purchase Order'!M731)</f>
        <v/>
      </c>
      <c r="U259" s="12" t="str">
        <f>IF('Purchase Order'!C731=0,"",'Purchase Order'!N731)</f>
        <v/>
      </c>
      <c r="V259" s="13" t="str">
        <f>'Purchase Order'!P731</f>
        <v/>
      </c>
      <c r="W259" s="159" t="str">
        <f>IF(S259="","",'Purchase Order'!$B$2875)</f>
        <v/>
      </c>
      <c r="X259" s="178"/>
      <c r="Y259" s="178"/>
      <c r="Z259" s="8" t="str">
        <f>IF('Purchase Order'!C731="","",'Purchase Order'!$P$2)</f>
        <v/>
      </c>
      <c r="AA259" s="8" t="str">
        <f>IF(Z259="","",LOOKUP(Z259,'Purchase Order'!$S$3:$S$9,'Purchase Order'!$T$3:$T$9))</f>
        <v/>
      </c>
      <c r="AB259" s="178" t="str">
        <f>IF('Purchase Order'!C731=0,"",'Purchase Order'!A731)</f>
        <v/>
      </c>
    </row>
    <row r="260" spans="2:28" x14ac:dyDescent="0.25">
      <c r="B260" s="178" t="str">
        <f t="shared" si="32"/>
        <v/>
      </c>
      <c r="C260" s="11" t="str">
        <f>IF(O260="","",'Purchase Order'!$O$6)</f>
        <v/>
      </c>
      <c r="D260" s="209" t="str">
        <f>IF(M260="","",VLOOKUP(M260,'Vendor Update'!P:Q,2,FALSE))</f>
        <v/>
      </c>
      <c r="E260" s="11" t="str">
        <f t="shared" si="33"/>
        <v/>
      </c>
      <c r="F260" t="str">
        <f t="shared" si="34"/>
        <v/>
      </c>
      <c r="G260" t="str">
        <f t="shared" si="35"/>
        <v/>
      </c>
      <c r="H260" s="241" t="str">
        <f t="shared" si="36"/>
        <v/>
      </c>
      <c r="I260" t="str">
        <f t="shared" si="37"/>
        <v/>
      </c>
      <c r="J260" t="str">
        <f t="shared" si="38"/>
        <v/>
      </c>
      <c r="K260" s="158" t="str">
        <f>IF(T260="","",(T260+(T260*'Purchase Order'!$B$2875)))</f>
        <v/>
      </c>
      <c r="M260" s="178" t="str">
        <f>IF('Purchase Order'!C732="","",'Purchase Order'!$B$454)</f>
        <v/>
      </c>
      <c r="N260" s="14" t="str">
        <f>IF('Purchase Order'!C732="","",'Purchase Order'!$P$2)</f>
        <v/>
      </c>
      <c r="O260" s="11" t="str">
        <f>IF('Purchase Order'!C732="","",'Purchase Order'!$O$6)</f>
        <v/>
      </c>
      <c r="P260" s="178" t="str">
        <f>IF('Purchase Order'!C732="","",'Purchase Order'!$P$6)</f>
        <v/>
      </c>
      <c r="Q260" s="178" t="str">
        <f t="shared" ref="Q260:Q323" si="39">IF(AB260=0,"",AA260&amp;AB260)</f>
        <v/>
      </c>
      <c r="R260" s="178" t="str">
        <f>IF('Purchase Order'!C732="","",'Purchase Order'!D732)</f>
        <v/>
      </c>
      <c r="S260" s="178" t="str">
        <f>IF('Purchase Order'!C732=0,"",'Purchase Order'!C732)</f>
        <v/>
      </c>
      <c r="T260" s="12" t="str">
        <f>IF('Purchase Order'!C732=0,"",'Purchase Order'!M732)</f>
        <v/>
      </c>
      <c r="U260" s="12" t="str">
        <f>IF('Purchase Order'!C732=0,"",'Purchase Order'!N732)</f>
        <v/>
      </c>
      <c r="V260" s="13" t="str">
        <f>'Purchase Order'!P732</f>
        <v/>
      </c>
      <c r="W260" s="159" t="str">
        <f>IF(S260="","",'Purchase Order'!$B$2875)</f>
        <v/>
      </c>
      <c r="X260" s="178"/>
      <c r="Y260" s="178"/>
      <c r="Z260" s="8" t="str">
        <f>IF('Purchase Order'!C732="","",'Purchase Order'!$P$2)</f>
        <v/>
      </c>
      <c r="AA260" s="8" t="str">
        <f>IF(Z260="","",LOOKUP(Z260,'Purchase Order'!$S$3:$S$9,'Purchase Order'!$T$3:$T$9))</f>
        <v/>
      </c>
      <c r="AB260" s="178" t="str">
        <f>IF('Purchase Order'!C732=0,"",'Purchase Order'!A732)</f>
        <v/>
      </c>
    </row>
    <row r="261" spans="2:28" x14ac:dyDescent="0.25">
      <c r="B261" s="178" t="str">
        <f t="shared" si="32"/>
        <v/>
      </c>
      <c r="C261" s="11" t="str">
        <f>IF(O261="","",'Purchase Order'!$O$6)</f>
        <v/>
      </c>
      <c r="D261" s="209" t="str">
        <f>IF(M261="","",VLOOKUP(M261,'Vendor Update'!P:Q,2,FALSE))</f>
        <v/>
      </c>
      <c r="E261" s="11" t="str">
        <f t="shared" si="33"/>
        <v/>
      </c>
      <c r="F261" t="str">
        <f t="shared" si="34"/>
        <v/>
      </c>
      <c r="G261" t="str">
        <f t="shared" si="35"/>
        <v/>
      </c>
      <c r="H261" s="241" t="str">
        <f t="shared" si="36"/>
        <v/>
      </c>
      <c r="I261" t="str">
        <f t="shared" si="37"/>
        <v/>
      </c>
      <c r="J261" t="str">
        <f t="shared" si="38"/>
        <v/>
      </c>
      <c r="K261" s="158" t="str">
        <f>IF(T261="","",(T261+(T261*'Purchase Order'!$B$2875)))</f>
        <v/>
      </c>
      <c r="M261" s="178" t="str">
        <f>IF('Purchase Order'!C733="","",'Purchase Order'!$B$454)</f>
        <v/>
      </c>
      <c r="N261" s="14" t="str">
        <f>IF('Purchase Order'!C733="","",'Purchase Order'!$P$2)</f>
        <v/>
      </c>
      <c r="O261" s="11" t="str">
        <f>IF('Purchase Order'!C733="","",'Purchase Order'!$O$6)</f>
        <v/>
      </c>
      <c r="P261" s="178" t="str">
        <f>IF('Purchase Order'!C733="","",'Purchase Order'!$P$6)</f>
        <v/>
      </c>
      <c r="Q261" s="178" t="str">
        <f t="shared" si="39"/>
        <v/>
      </c>
      <c r="R261" s="178" t="str">
        <f>IF('Purchase Order'!C733="","",'Purchase Order'!D733)</f>
        <v/>
      </c>
      <c r="S261" s="178" t="str">
        <f>IF('Purchase Order'!C733=0,"",'Purchase Order'!C733)</f>
        <v/>
      </c>
      <c r="T261" s="12" t="str">
        <f>IF('Purchase Order'!C733=0,"",'Purchase Order'!M733)</f>
        <v/>
      </c>
      <c r="U261" s="12" t="str">
        <f>IF('Purchase Order'!C733=0,"",'Purchase Order'!N733)</f>
        <v/>
      </c>
      <c r="V261" s="13" t="str">
        <f>'Purchase Order'!P733</f>
        <v/>
      </c>
      <c r="W261" s="159" t="str">
        <f>IF(S261="","",'Purchase Order'!$B$2875)</f>
        <v/>
      </c>
      <c r="X261" s="178"/>
      <c r="Y261" s="178"/>
      <c r="Z261" s="8" t="str">
        <f>IF('Purchase Order'!C733="","",'Purchase Order'!$P$2)</f>
        <v/>
      </c>
      <c r="AA261" s="8" t="str">
        <f>IF(Z261="","",LOOKUP(Z261,'Purchase Order'!$S$3:$S$9,'Purchase Order'!$T$3:$T$9))</f>
        <v/>
      </c>
      <c r="AB261" s="178" t="str">
        <f>IF('Purchase Order'!C733=0,"",'Purchase Order'!A733)</f>
        <v/>
      </c>
    </row>
    <row r="262" spans="2:28" x14ac:dyDescent="0.25">
      <c r="B262" s="178" t="str">
        <f t="shared" si="32"/>
        <v/>
      </c>
      <c r="C262" s="11" t="str">
        <f>IF(O262="","",'Purchase Order'!$O$6)</f>
        <v/>
      </c>
      <c r="D262" s="209" t="str">
        <f>IF(M262="","",VLOOKUP(M262,'Vendor Update'!P:Q,2,FALSE))</f>
        <v/>
      </c>
      <c r="E262" s="11" t="str">
        <f t="shared" si="33"/>
        <v/>
      </c>
      <c r="F262" t="str">
        <f t="shared" si="34"/>
        <v/>
      </c>
      <c r="G262" t="str">
        <f t="shared" si="35"/>
        <v/>
      </c>
      <c r="H262" s="241" t="str">
        <f t="shared" si="36"/>
        <v/>
      </c>
      <c r="I262" t="str">
        <f t="shared" si="37"/>
        <v/>
      </c>
      <c r="J262" t="str">
        <f t="shared" si="38"/>
        <v/>
      </c>
      <c r="K262" s="158" t="str">
        <f>IF(T262="","",(T262+(T262*'Purchase Order'!$B$2875)))</f>
        <v/>
      </c>
      <c r="M262" s="178" t="str">
        <f>IF('Purchase Order'!C734="","",'Purchase Order'!$B$454)</f>
        <v/>
      </c>
      <c r="N262" s="14" t="str">
        <f>IF('Purchase Order'!C734="","",'Purchase Order'!$P$2)</f>
        <v/>
      </c>
      <c r="O262" s="11" t="str">
        <f>IF('Purchase Order'!C734="","",'Purchase Order'!$O$6)</f>
        <v/>
      </c>
      <c r="P262" s="178" t="str">
        <f>IF('Purchase Order'!C734="","",'Purchase Order'!$P$6)</f>
        <v/>
      </c>
      <c r="Q262" s="178" t="str">
        <f t="shared" si="39"/>
        <v/>
      </c>
      <c r="R262" s="178" t="str">
        <f>IF('Purchase Order'!C734="","",'Purchase Order'!D734)</f>
        <v/>
      </c>
      <c r="S262" s="178" t="str">
        <f>IF('Purchase Order'!C734=0,"",'Purchase Order'!C734)</f>
        <v/>
      </c>
      <c r="T262" s="12" t="str">
        <f>IF('Purchase Order'!C734=0,"",'Purchase Order'!M734)</f>
        <v/>
      </c>
      <c r="U262" s="12" t="str">
        <f>IF('Purchase Order'!C734=0,"",'Purchase Order'!N734)</f>
        <v/>
      </c>
      <c r="V262" s="13" t="str">
        <f>'Purchase Order'!P734</f>
        <v/>
      </c>
      <c r="W262" s="159" t="str">
        <f>IF(S262="","",'Purchase Order'!$B$2875)</f>
        <v/>
      </c>
      <c r="X262" s="178"/>
      <c r="Y262" s="178"/>
      <c r="Z262" s="8" t="str">
        <f>IF('Purchase Order'!C734="","",'Purchase Order'!$P$2)</f>
        <v/>
      </c>
      <c r="AA262" s="8" t="str">
        <f>IF(Z262="","",LOOKUP(Z262,'Purchase Order'!$S$3:$S$9,'Purchase Order'!$T$3:$T$9))</f>
        <v/>
      </c>
      <c r="AB262" s="178" t="str">
        <f>IF('Purchase Order'!C734=0,"",'Purchase Order'!A734)</f>
        <v/>
      </c>
    </row>
    <row r="263" spans="2:28" x14ac:dyDescent="0.25">
      <c r="B263" s="178" t="str">
        <f t="shared" si="32"/>
        <v/>
      </c>
      <c r="C263" s="11" t="str">
        <f>IF(O263="","",'Purchase Order'!$O$6)</f>
        <v/>
      </c>
      <c r="D263" s="209" t="str">
        <f>IF(M263="","",VLOOKUP(M263,'Vendor Update'!P:Q,2,FALSE))</f>
        <v/>
      </c>
      <c r="E263" s="11" t="str">
        <f t="shared" si="33"/>
        <v/>
      </c>
      <c r="F263" t="str">
        <f t="shared" si="34"/>
        <v/>
      </c>
      <c r="G263" t="str">
        <f t="shared" si="35"/>
        <v/>
      </c>
      <c r="H263" s="241" t="str">
        <f t="shared" si="36"/>
        <v/>
      </c>
      <c r="I263" t="str">
        <f t="shared" si="37"/>
        <v/>
      </c>
      <c r="J263" t="str">
        <f t="shared" si="38"/>
        <v/>
      </c>
      <c r="K263" s="158" t="str">
        <f>IF(T263="","",(T263+(T263*'Purchase Order'!$B$2875)))</f>
        <v/>
      </c>
      <c r="M263" s="178" t="str">
        <f>IF('Purchase Order'!C735="","",'Purchase Order'!$B$454)</f>
        <v/>
      </c>
      <c r="N263" s="14" t="str">
        <f>IF('Purchase Order'!C735="","",'Purchase Order'!$P$2)</f>
        <v/>
      </c>
      <c r="O263" s="11" t="str">
        <f>IF('Purchase Order'!C735="","",'Purchase Order'!$O$6)</f>
        <v/>
      </c>
      <c r="P263" s="178" t="str">
        <f>IF('Purchase Order'!C735="","",'Purchase Order'!$P$6)</f>
        <v/>
      </c>
      <c r="Q263" s="178" t="str">
        <f t="shared" si="39"/>
        <v/>
      </c>
      <c r="R263" s="178" t="str">
        <f>IF('Purchase Order'!C735="","",'Purchase Order'!D735)</f>
        <v/>
      </c>
      <c r="S263" s="178" t="str">
        <f>IF('Purchase Order'!C735=0,"",'Purchase Order'!C735)</f>
        <v/>
      </c>
      <c r="T263" s="12" t="str">
        <f>IF('Purchase Order'!C735=0,"",'Purchase Order'!M735)</f>
        <v/>
      </c>
      <c r="U263" s="12" t="str">
        <f>IF('Purchase Order'!C735=0,"",'Purchase Order'!N735)</f>
        <v/>
      </c>
      <c r="V263" s="13" t="str">
        <f>'Purchase Order'!P735</f>
        <v/>
      </c>
      <c r="W263" s="159" t="str">
        <f>IF(S263="","",'Purchase Order'!$B$2875)</f>
        <v/>
      </c>
      <c r="X263" s="178"/>
      <c r="Y263" s="178"/>
      <c r="Z263" s="8" t="str">
        <f>IF('Purchase Order'!C735="","",'Purchase Order'!$P$2)</f>
        <v/>
      </c>
      <c r="AA263" s="8" t="str">
        <f>IF(Z263="","",LOOKUP(Z263,'Purchase Order'!$S$3:$S$9,'Purchase Order'!$T$3:$T$9))</f>
        <v/>
      </c>
      <c r="AB263" s="178" t="str">
        <f>IF('Purchase Order'!C735=0,"",'Purchase Order'!A735)</f>
        <v/>
      </c>
    </row>
    <row r="264" spans="2:28" x14ac:dyDescent="0.25">
      <c r="B264" s="178" t="str">
        <f t="shared" si="32"/>
        <v/>
      </c>
      <c r="C264" s="11" t="str">
        <f>IF(O264="","",'Purchase Order'!$O$6)</f>
        <v/>
      </c>
      <c r="D264" s="209" t="str">
        <f>IF(M264="","",VLOOKUP(M264,'Vendor Update'!P:Q,2,FALSE))</f>
        <v/>
      </c>
      <c r="E264" s="11" t="str">
        <f t="shared" si="33"/>
        <v/>
      </c>
      <c r="F264" t="str">
        <f t="shared" si="34"/>
        <v/>
      </c>
      <c r="G264" t="str">
        <f t="shared" si="35"/>
        <v/>
      </c>
      <c r="H264" s="241" t="str">
        <f t="shared" si="36"/>
        <v/>
      </c>
      <c r="I264" t="str">
        <f t="shared" si="37"/>
        <v/>
      </c>
      <c r="J264" t="str">
        <f t="shared" si="38"/>
        <v/>
      </c>
      <c r="K264" s="158" t="str">
        <f>IF(T264="","",(T264+(T264*'Purchase Order'!$B$2875)))</f>
        <v/>
      </c>
      <c r="M264" s="178" t="str">
        <f>IF('Purchase Order'!C736="","",'Purchase Order'!$B$454)</f>
        <v/>
      </c>
      <c r="N264" s="14" t="str">
        <f>IF('Purchase Order'!C736="","",'Purchase Order'!$P$2)</f>
        <v/>
      </c>
      <c r="O264" s="11" t="str">
        <f>IF('Purchase Order'!C736="","",'Purchase Order'!$O$6)</f>
        <v/>
      </c>
      <c r="P264" s="178" t="str">
        <f>IF('Purchase Order'!C736="","",'Purchase Order'!$P$6)</f>
        <v/>
      </c>
      <c r="Q264" s="178" t="str">
        <f t="shared" si="39"/>
        <v/>
      </c>
      <c r="R264" s="178" t="str">
        <f>IF('Purchase Order'!C736="","",'Purchase Order'!D736)</f>
        <v/>
      </c>
      <c r="S264" s="178" t="str">
        <f>IF('Purchase Order'!C736=0,"",'Purchase Order'!C736)</f>
        <v/>
      </c>
      <c r="T264" s="12" t="str">
        <f>IF('Purchase Order'!C736=0,"",'Purchase Order'!M736)</f>
        <v/>
      </c>
      <c r="U264" s="12" t="str">
        <f>IF('Purchase Order'!C736=0,"",'Purchase Order'!N736)</f>
        <v/>
      </c>
      <c r="V264" s="13" t="str">
        <f>'Purchase Order'!P736</f>
        <v/>
      </c>
      <c r="W264" s="159" t="str">
        <f>IF(S264="","",'Purchase Order'!$B$2875)</f>
        <v/>
      </c>
      <c r="X264" s="178"/>
      <c r="Y264" s="178"/>
      <c r="Z264" s="8" t="str">
        <f>IF('Purchase Order'!C736="","",'Purchase Order'!$P$2)</f>
        <v/>
      </c>
      <c r="AA264" s="8" t="str">
        <f>IF(Z264="","",LOOKUP(Z264,'Purchase Order'!$S$3:$S$9,'Purchase Order'!$T$3:$T$9))</f>
        <v/>
      </c>
      <c r="AB264" s="178" t="str">
        <f>IF('Purchase Order'!C736=0,"",'Purchase Order'!A736)</f>
        <v/>
      </c>
    </row>
    <row r="265" spans="2:28" x14ac:dyDescent="0.25">
      <c r="B265" s="178" t="str">
        <f t="shared" si="32"/>
        <v/>
      </c>
      <c r="C265" s="11" t="str">
        <f>IF(O265="","",'Purchase Order'!$O$6)</f>
        <v/>
      </c>
      <c r="D265" s="209" t="str">
        <f>IF(M265="","",VLOOKUP(M265,'Vendor Update'!P:Q,2,FALSE))</f>
        <v/>
      </c>
      <c r="E265" s="11" t="str">
        <f t="shared" si="33"/>
        <v/>
      </c>
      <c r="F265" t="str">
        <f t="shared" si="34"/>
        <v/>
      </c>
      <c r="G265" t="str">
        <f t="shared" si="35"/>
        <v/>
      </c>
      <c r="H265" s="241" t="str">
        <f t="shared" si="36"/>
        <v/>
      </c>
      <c r="I265" t="str">
        <f t="shared" si="37"/>
        <v/>
      </c>
      <c r="J265" t="str">
        <f t="shared" si="38"/>
        <v/>
      </c>
      <c r="K265" s="158" t="str">
        <f>IF(T265="","",(T265+(T265*'Purchase Order'!$B$2875)))</f>
        <v/>
      </c>
      <c r="M265" s="178" t="str">
        <f>IF('Purchase Order'!C737="","",'Purchase Order'!$B$454)</f>
        <v/>
      </c>
      <c r="N265" s="14" t="str">
        <f>IF('Purchase Order'!C737="","",'Purchase Order'!$P$2)</f>
        <v/>
      </c>
      <c r="O265" s="11" t="str">
        <f>IF('Purchase Order'!C737="","",'Purchase Order'!$O$6)</f>
        <v/>
      </c>
      <c r="P265" s="178" t="str">
        <f>IF('Purchase Order'!C737="","",'Purchase Order'!$P$6)</f>
        <v/>
      </c>
      <c r="Q265" s="178" t="str">
        <f t="shared" si="39"/>
        <v/>
      </c>
      <c r="R265" s="178" t="str">
        <f>IF('Purchase Order'!C737="","",'Purchase Order'!D737)</f>
        <v/>
      </c>
      <c r="S265" s="178" t="str">
        <f>IF('Purchase Order'!C737=0,"",'Purchase Order'!C737)</f>
        <v/>
      </c>
      <c r="T265" s="12" t="str">
        <f>IF('Purchase Order'!C737=0,"",'Purchase Order'!M737)</f>
        <v/>
      </c>
      <c r="U265" s="12" t="str">
        <f>IF('Purchase Order'!C737=0,"",'Purchase Order'!N737)</f>
        <v/>
      </c>
      <c r="V265" s="13" t="str">
        <f>'Purchase Order'!P737</f>
        <v/>
      </c>
      <c r="W265" s="159" t="str">
        <f>IF(S265="","",'Purchase Order'!$B$2875)</f>
        <v/>
      </c>
      <c r="X265" s="178"/>
      <c r="Y265" s="178"/>
      <c r="Z265" s="8" t="str">
        <f>IF('Purchase Order'!C737="","",'Purchase Order'!$P$2)</f>
        <v/>
      </c>
      <c r="AA265" s="8" t="str">
        <f>IF(Z265="","",LOOKUP(Z265,'Purchase Order'!$S$3:$S$9,'Purchase Order'!$T$3:$T$9))</f>
        <v/>
      </c>
      <c r="AB265" s="178" t="str">
        <f>IF('Purchase Order'!C737=0,"",'Purchase Order'!A737)</f>
        <v/>
      </c>
    </row>
    <row r="266" spans="2:28" x14ac:dyDescent="0.25">
      <c r="B266" s="178" t="str">
        <f t="shared" si="32"/>
        <v/>
      </c>
      <c r="C266" s="11" t="str">
        <f>IF(O266="","",'Purchase Order'!$O$6)</f>
        <v/>
      </c>
      <c r="D266" s="209" t="str">
        <f>IF(M266="","",VLOOKUP(M266,'Vendor Update'!P:Q,2,FALSE))</f>
        <v/>
      </c>
      <c r="E266" s="11" t="str">
        <f t="shared" si="33"/>
        <v/>
      </c>
      <c r="F266" t="str">
        <f t="shared" si="34"/>
        <v/>
      </c>
      <c r="G266" t="str">
        <f t="shared" si="35"/>
        <v/>
      </c>
      <c r="H266" s="241" t="str">
        <f t="shared" si="36"/>
        <v/>
      </c>
      <c r="I266" t="str">
        <f t="shared" si="37"/>
        <v/>
      </c>
      <c r="J266" t="str">
        <f t="shared" si="38"/>
        <v/>
      </c>
      <c r="K266" s="158" t="str">
        <f>IF(T266="","",(T266+(T266*'Purchase Order'!$B$2875)))</f>
        <v/>
      </c>
      <c r="M266" s="178" t="str">
        <f>IF('Purchase Order'!C738="","",'Purchase Order'!$B$454)</f>
        <v/>
      </c>
      <c r="N266" s="14" t="str">
        <f>IF('Purchase Order'!C738="","",'Purchase Order'!$P$2)</f>
        <v/>
      </c>
      <c r="O266" s="11" t="str">
        <f>IF('Purchase Order'!C738="","",'Purchase Order'!$O$6)</f>
        <v/>
      </c>
      <c r="P266" s="178" t="str">
        <f>IF('Purchase Order'!C738="","",'Purchase Order'!$P$6)</f>
        <v/>
      </c>
      <c r="Q266" s="178" t="str">
        <f t="shared" si="39"/>
        <v/>
      </c>
      <c r="R266" s="178" t="str">
        <f>IF('Purchase Order'!C738="","",'Purchase Order'!D738)</f>
        <v/>
      </c>
      <c r="S266" s="178" t="str">
        <f>IF('Purchase Order'!C738=0,"",'Purchase Order'!C738)</f>
        <v/>
      </c>
      <c r="T266" s="12" t="str">
        <f>IF('Purchase Order'!C738=0,"",'Purchase Order'!M738)</f>
        <v/>
      </c>
      <c r="U266" s="12" t="str">
        <f>IF('Purchase Order'!C738=0,"",'Purchase Order'!N738)</f>
        <v/>
      </c>
      <c r="V266" s="13" t="str">
        <f>'Purchase Order'!P738</f>
        <v/>
      </c>
      <c r="W266" s="159" t="str">
        <f>IF(S266="","",'Purchase Order'!$B$2875)</f>
        <v/>
      </c>
      <c r="X266" s="178"/>
      <c r="Y266" s="178"/>
      <c r="Z266" s="8" t="str">
        <f>IF('Purchase Order'!C738="","",'Purchase Order'!$P$2)</f>
        <v/>
      </c>
      <c r="AA266" s="8" t="str">
        <f>IF(Z266="","",LOOKUP(Z266,'Purchase Order'!$S$3:$S$9,'Purchase Order'!$T$3:$T$9))</f>
        <v/>
      </c>
      <c r="AB266" s="178" t="str">
        <f>IF('Purchase Order'!C738=0,"",'Purchase Order'!A738)</f>
        <v/>
      </c>
    </row>
    <row r="267" spans="2:28" x14ac:dyDescent="0.25">
      <c r="B267" s="178" t="str">
        <f t="shared" si="32"/>
        <v/>
      </c>
      <c r="C267" s="11" t="str">
        <f>IF(O267="","",'Purchase Order'!$O$6)</f>
        <v/>
      </c>
      <c r="D267" s="209" t="str">
        <f>IF(M267="","",VLOOKUP(M267,'Vendor Update'!P:Q,2,FALSE))</f>
        <v/>
      </c>
      <c r="E267" s="11" t="str">
        <f t="shared" si="33"/>
        <v/>
      </c>
      <c r="F267" t="str">
        <f t="shared" si="34"/>
        <v/>
      </c>
      <c r="G267" t="str">
        <f t="shared" si="35"/>
        <v/>
      </c>
      <c r="H267" s="241" t="str">
        <f t="shared" si="36"/>
        <v/>
      </c>
      <c r="I267" t="str">
        <f t="shared" si="37"/>
        <v/>
      </c>
      <c r="J267" t="str">
        <f t="shared" si="38"/>
        <v/>
      </c>
      <c r="K267" s="158" t="str">
        <f>IF(T267="","",(T267+(T267*'Purchase Order'!$B$2875)))</f>
        <v/>
      </c>
      <c r="M267" s="178" t="str">
        <f>IF('Purchase Order'!C739="","",'Purchase Order'!$B$454)</f>
        <v/>
      </c>
      <c r="N267" s="14" t="str">
        <f>IF('Purchase Order'!C739="","",'Purchase Order'!$P$2)</f>
        <v/>
      </c>
      <c r="O267" s="11" t="str">
        <f>IF('Purchase Order'!C739="","",'Purchase Order'!$O$6)</f>
        <v/>
      </c>
      <c r="P267" s="178" t="str">
        <f>IF('Purchase Order'!C739="","",'Purchase Order'!$P$6)</f>
        <v/>
      </c>
      <c r="Q267" s="178" t="str">
        <f t="shared" si="39"/>
        <v/>
      </c>
      <c r="R267" s="178" t="str">
        <f>IF('Purchase Order'!C739="","",'Purchase Order'!D739)</f>
        <v/>
      </c>
      <c r="S267" s="178" t="str">
        <f>IF('Purchase Order'!C739=0,"",'Purchase Order'!C739)</f>
        <v/>
      </c>
      <c r="T267" s="12" t="str">
        <f>IF('Purchase Order'!C739=0,"",'Purchase Order'!M739)</f>
        <v/>
      </c>
      <c r="U267" s="12" t="str">
        <f>IF('Purchase Order'!C739=0,"",'Purchase Order'!N739)</f>
        <v/>
      </c>
      <c r="V267" s="13" t="str">
        <f>'Purchase Order'!P739</f>
        <v/>
      </c>
      <c r="W267" s="159" t="str">
        <f>IF(S267="","",'Purchase Order'!$B$2875)</f>
        <v/>
      </c>
      <c r="X267" s="178"/>
      <c r="Y267" s="178"/>
      <c r="Z267" s="8" t="str">
        <f>IF('Purchase Order'!C739="","",'Purchase Order'!$P$2)</f>
        <v/>
      </c>
      <c r="AA267" s="8" t="str">
        <f>IF(Z267="","",LOOKUP(Z267,'Purchase Order'!$S$3:$S$9,'Purchase Order'!$T$3:$T$9))</f>
        <v/>
      </c>
      <c r="AB267" s="178" t="str">
        <f>IF('Purchase Order'!C739=0,"",'Purchase Order'!A739)</f>
        <v/>
      </c>
    </row>
    <row r="268" spans="2:28" x14ac:dyDescent="0.25">
      <c r="B268" s="178" t="str">
        <f t="shared" si="32"/>
        <v/>
      </c>
      <c r="C268" s="11" t="str">
        <f>IF(O268="","",'Purchase Order'!$O$6)</f>
        <v/>
      </c>
      <c r="D268" s="209" t="str">
        <f>IF(M268="","",VLOOKUP(M268,'Vendor Update'!P:Q,2,FALSE))</f>
        <v/>
      </c>
      <c r="E268" s="11" t="str">
        <f t="shared" si="33"/>
        <v/>
      </c>
      <c r="F268" t="str">
        <f t="shared" si="34"/>
        <v/>
      </c>
      <c r="G268" t="str">
        <f t="shared" si="35"/>
        <v/>
      </c>
      <c r="H268" s="241" t="str">
        <f t="shared" si="36"/>
        <v/>
      </c>
      <c r="I268" t="str">
        <f t="shared" si="37"/>
        <v/>
      </c>
      <c r="J268" t="str">
        <f t="shared" si="38"/>
        <v/>
      </c>
      <c r="K268" s="158" t="str">
        <f>IF(T268="","",(T268+(T268*'Purchase Order'!$B$2875)))</f>
        <v/>
      </c>
      <c r="M268" s="178" t="str">
        <f>IF('Purchase Order'!C740="","",'Purchase Order'!$B$454)</f>
        <v/>
      </c>
      <c r="N268" s="14" t="str">
        <f>IF('Purchase Order'!C740="","",'Purchase Order'!$P$2)</f>
        <v/>
      </c>
      <c r="O268" s="11" t="str">
        <f>IF('Purchase Order'!C740="","",'Purchase Order'!$O$6)</f>
        <v/>
      </c>
      <c r="P268" s="178" t="str">
        <f>IF('Purchase Order'!C740="","",'Purchase Order'!$P$6)</f>
        <v/>
      </c>
      <c r="Q268" s="178" t="str">
        <f t="shared" si="39"/>
        <v/>
      </c>
      <c r="R268" s="178" t="str">
        <f>IF('Purchase Order'!C740="","",'Purchase Order'!D740)</f>
        <v/>
      </c>
      <c r="S268" s="178" t="str">
        <f>IF('Purchase Order'!C740=0,"",'Purchase Order'!C740)</f>
        <v/>
      </c>
      <c r="T268" s="12" t="str">
        <f>IF('Purchase Order'!C740=0,"",'Purchase Order'!M740)</f>
        <v/>
      </c>
      <c r="U268" s="12" t="str">
        <f>IF('Purchase Order'!C740=0,"",'Purchase Order'!N740)</f>
        <v/>
      </c>
      <c r="V268" s="13" t="str">
        <f>'Purchase Order'!P740</f>
        <v/>
      </c>
      <c r="W268" s="159" t="str">
        <f>IF(S268="","",'Purchase Order'!$B$2875)</f>
        <v/>
      </c>
      <c r="X268" s="178"/>
      <c r="Y268" s="178"/>
      <c r="Z268" s="8" t="str">
        <f>IF('Purchase Order'!C740="","",'Purchase Order'!$P$2)</f>
        <v/>
      </c>
      <c r="AA268" s="8" t="str">
        <f>IF(Z268="","",LOOKUP(Z268,'Purchase Order'!$S$3:$S$9,'Purchase Order'!$T$3:$T$9))</f>
        <v/>
      </c>
      <c r="AB268" s="178" t="str">
        <f>IF('Purchase Order'!C740=0,"",'Purchase Order'!A740)</f>
        <v/>
      </c>
    </row>
    <row r="269" spans="2:28" x14ac:dyDescent="0.25">
      <c r="B269" s="178" t="str">
        <f t="shared" si="32"/>
        <v/>
      </c>
      <c r="C269" s="11" t="str">
        <f>IF(O269="","",'Purchase Order'!$O$6)</f>
        <v/>
      </c>
      <c r="D269" s="209" t="str">
        <f>IF(M269="","",VLOOKUP(M269,'Vendor Update'!P:Q,2,FALSE))</f>
        <v/>
      </c>
      <c r="E269" s="11" t="str">
        <f t="shared" si="33"/>
        <v/>
      </c>
      <c r="F269" t="str">
        <f t="shared" si="34"/>
        <v/>
      </c>
      <c r="G269" t="str">
        <f t="shared" si="35"/>
        <v/>
      </c>
      <c r="H269" s="241" t="str">
        <f t="shared" si="36"/>
        <v/>
      </c>
      <c r="I269" t="str">
        <f t="shared" si="37"/>
        <v/>
      </c>
      <c r="J269" t="str">
        <f t="shared" si="38"/>
        <v/>
      </c>
      <c r="K269" s="158" t="str">
        <f>IF(T269="","",(T269+(T269*'Purchase Order'!$B$2875)))</f>
        <v/>
      </c>
      <c r="M269" s="178" t="str">
        <f>IF('Purchase Order'!C741="","",'Purchase Order'!$B$454)</f>
        <v/>
      </c>
      <c r="N269" s="14" t="str">
        <f>IF('Purchase Order'!C741="","",'Purchase Order'!$P$2)</f>
        <v/>
      </c>
      <c r="O269" s="11" t="str">
        <f>IF('Purchase Order'!C741="","",'Purchase Order'!$O$6)</f>
        <v/>
      </c>
      <c r="P269" s="178" t="str">
        <f>IF('Purchase Order'!C741="","",'Purchase Order'!$P$6)</f>
        <v/>
      </c>
      <c r="Q269" s="178" t="str">
        <f t="shared" si="39"/>
        <v/>
      </c>
      <c r="R269" s="178" t="str">
        <f>IF('Purchase Order'!C741="","",'Purchase Order'!D741)</f>
        <v/>
      </c>
      <c r="S269" s="178" t="str">
        <f>IF('Purchase Order'!C741=0,"",'Purchase Order'!C741)</f>
        <v/>
      </c>
      <c r="T269" s="12" t="str">
        <f>IF('Purchase Order'!C741=0,"",'Purchase Order'!M741)</f>
        <v/>
      </c>
      <c r="U269" s="12" t="str">
        <f>IF('Purchase Order'!C741=0,"",'Purchase Order'!N741)</f>
        <v/>
      </c>
      <c r="V269" s="13" t="str">
        <f>'Purchase Order'!P741</f>
        <v/>
      </c>
      <c r="W269" s="159" t="str">
        <f>IF(S269="","",'Purchase Order'!$B$2875)</f>
        <v/>
      </c>
      <c r="X269" s="178"/>
      <c r="Y269" s="178"/>
      <c r="Z269" s="8" t="str">
        <f>IF('Purchase Order'!C741="","",'Purchase Order'!$P$2)</f>
        <v/>
      </c>
      <c r="AA269" s="8" t="str">
        <f>IF(Z269="","",LOOKUP(Z269,'Purchase Order'!$S$3:$S$9,'Purchase Order'!$T$3:$T$9))</f>
        <v/>
      </c>
      <c r="AB269" s="178" t="str">
        <f>IF('Purchase Order'!C741=0,"",'Purchase Order'!A741)</f>
        <v/>
      </c>
    </row>
    <row r="270" spans="2:28" x14ac:dyDescent="0.25">
      <c r="B270" s="178" t="str">
        <f t="shared" si="32"/>
        <v/>
      </c>
      <c r="C270" s="11" t="str">
        <f>IF(O270="","",'Purchase Order'!$O$6)</f>
        <v/>
      </c>
      <c r="D270" s="209" t="str">
        <f>IF(M270="","",VLOOKUP(M270,'Vendor Update'!P:Q,2,FALSE))</f>
        <v/>
      </c>
      <c r="E270" s="11" t="str">
        <f t="shared" si="33"/>
        <v/>
      </c>
      <c r="F270" t="str">
        <f t="shared" si="34"/>
        <v/>
      </c>
      <c r="G270" t="str">
        <f t="shared" si="35"/>
        <v/>
      </c>
      <c r="H270" s="241" t="str">
        <f t="shared" si="36"/>
        <v/>
      </c>
      <c r="I270" t="str">
        <f t="shared" si="37"/>
        <v/>
      </c>
      <c r="J270" t="str">
        <f t="shared" si="38"/>
        <v/>
      </c>
      <c r="K270" s="158" t="str">
        <f>IF(T270="","",(T270+(T270*'Purchase Order'!$B$2875)))</f>
        <v/>
      </c>
      <c r="M270" s="178" t="str">
        <f>IF('Purchase Order'!C742="","",'Purchase Order'!$B$454)</f>
        <v/>
      </c>
      <c r="N270" s="14" t="str">
        <f>IF('Purchase Order'!C742="","",'Purchase Order'!$P$2)</f>
        <v/>
      </c>
      <c r="O270" s="11" t="str">
        <f>IF('Purchase Order'!C742="","",'Purchase Order'!$O$6)</f>
        <v/>
      </c>
      <c r="P270" s="178" t="str">
        <f>IF('Purchase Order'!C742="","",'Purchase Order'!$P$6)</f>
        <v/>
      </c>
      <c r="Q270" s="178" t="str">
        <f t="shared" si="39"/>
        <v/>
      </c>
      <c r="R270" s="178" t="str">
        <f>IF('Purchase Order'!C742="","",'Purchase Order'!D742)</f>
        <v/>
      </c>
      <c r="S270" s="178" t="str">
        <f>IF('Purchase Order'!C742=0,"",'Purchase Order'!C742)</f>
        <v/>
      </c>
      <c r="T270" s="12" t="str">
        <f>IF('Purchase Order'!C742=0,"",'Purchase Order'!M742)</f>
        <v/>
      </c>
      <c r="U270" s="12" t="str">
        <f>IF('Purchase Order'!C742=0,"",'Purchase Order'!N742)</f>
        <v/>
      </c>
      <c r="V270" s="13" t="str">
        <f>'Purchase Order'!P742</f>
        <v/>
      </c>
      <c r="W270" s="159" t="str">
        <f>IF(S270="","",'Purchase Order'!$B$2875)</f>
        <v/>
      </c>
      <c r="X270" s="178"/>
      <c r="Y270" s="178"/>
      <c r="Z270" s="8" t="str">
        <f>IF('Purchase Order'!C742="","",'Purchase Order'!$P$2)</f>
        <v/>
      </c>
      <c r="AA270" s="8" t="str">
        <f>IF(Z270="","",LOOKUP(Z270,'Purchase Order'!$S$3:$S$9,'Purchase Order'!$T$3:$T$9))</f>
        <v/>
      </c>
      <c r="AB270" s="178" t="str">
        <f>IF('Purchase Order'!C742=0,"",'Purchase Order'!A742)</f>
        <v/>
      </c>
    </row>
    <row r="271" spans="2:28" x14ac:dyDescent="0.25">
      <c r="B271" s="178" t="str">
        <f t="shared" si="32"/>
        <v/>
      </c>
      <c r="C271" s="11" t="str">
        <f>IF(O271="","",'Purchase Order'!$O$6)</f>
        <v/>
      </c>
      <c r="D271" s="209" t="str">
        <f>IF(M271="","",VLOOKUP(M271,'Vendor Update'!P:Q,2,FALSE))</f>
        <v/>
      </c>
      <c r="E271" s="11" t="str">
        <f t="shared" si="33"/>
        <v/>
      </c>
      <c r="F271" t="str">
        <f t="shared" si="34"/>
        <v/>
      </c>
      <c r="G271" t="str">
        <f t="shared" si="35"/>
        <v/>
      </c>
      <c r="H271" s="241" t="str">
        <f t="shared" si="36"/>
        <v/>
      </c>
      <c r="I271" t="str">
        <f t="shared" si="37"/>
        <v/>
      </c>
      <c r="J271" t="str">
        <f t="shared" si="38"/>
        <v/>
      </c>
      <c r="K271" s="158" t="str">
        <f>IF(T271="","",(T271+(T271*'Purchase Order'!$B$2875)))</f>
        <v/>
      </c>
      <c r="M271" s="178" t="str">
        <f>IF('Purchase Order'!C743="","",'Purchase Order'!$B$454)</f>
        <v/>
      </c>
      <c r="N271" s="14" t="str">
        <f>IF('Purchase Order'!C743="","",'Purchase Order'!$P$2)</f>
        <v/>
      </c>
      <c r="O271" s="11" t="str">
        <f>IF('Purchase Order'!C743="","",'Purchase Order'!$O$6)</f>
        <v/>
      </c>
      <c r="P271" s="178" t="str">
        <f>IF('Purchase Order'!C743="","",'Purchase Order'!$P$6)</f>
        <v/>
      </c>
      <c r="Q271" s="178" t="str">
        <f t="shared" si="39"/>
        <v/>
      </c>
      <c r="R271" s="178" t="str">
        <f>IF('Purchase Order'!C743="","",'Purchase Order'!D743)</f>
        <v/>
      </c>
      <c r="S271" s="178" t="str">
        <f>IF('Purchase Order'!C743=0,"",'Purchase Order'!C743)</f>
        <v/>
      </c>
      <c r="T271" s="12" t="str">
        <f>IF('Purchase Order'!C743=0,"",'Purchase Order'!M743)</f>
        <v/>
      </c>
      <c r="U271" s="12" t="str">
        <f>IF('Purchase Order'!C743=0,"",'Purchase Order'!N743)</f>
        <v/>
      </c>
      <c r="V271" s="13" t="str">
        <f>'Purchase Order'!P743</f>
        <v/>
      </c>
      <c r="W271" s="159" t="str">
        <f>IF(S271="","",'Purchase Order'!$B$2875)</f>
        <v/>
      </c>
      <c r="X271" s="178"/>
      <c r="Y271" s="178"/>
      <c r="Z271" s="8" t="str">
        <f>IF('Purchase Order'!C743="","",'Purchase Order'!$P$2)</f>
        <v/>
      </c>
      <c r="AA271" s="8" t="str">
        <f>IF(Z271="","",LOOKUP(Z271,'Purchase Order'!$S$3:$S$9,'Purchase Order'!$T$3:$T$9))</f>
        <v/>
      </c>
      <c r="AB271" s="178" t="str">
        <f>IF('Purchase Order'!C743=0,"",'Purchase Order'!A743)</f>
        <v/>
      </c>
    </row>
    <row r="272" spans="2:28" x14ac:dyDescent="0.25">
      <c r="B272" s="178" t="str">
        <f t="shared" si="32"/>
        <v/>
      </c>
      <c r="C272" s="11" t="str">
        <f>IF(O272="","",'Purchase Order'!$O$6)</f>
        <v/>
      </c>
      <c r="D272" s="209" t="str">
        <f>IF(M272="","",VLOOKUP(M272,'Vendor Update'!P:Q,2,FALSE))</f>
        <v/>
      </c>
      <c r="E272" s="11" t="str">
        <f t="shared" si="33"/>
        <v/>
      </c>
      <c r="F272" t="str">
        <f t="shared" si="34"/>
        <v/>
      </c>
      <c r="G272" t="str">
        <f t="shared" si="35"/>
        <v/>
      </c>
      <c r="H272" s="241" t="str">
        <f t="shared" si="36"/>
        <v/>
      </c>
      <c r="I272" t="str">
        <f t="shared" si="37"/>
        <v/>
      </c>
      <c r="J272" t="str">
        <f t="shared" si="38"/>
        <v/>
      </c>
      <c r="K272" s="158" t="str">
        <f>IF(T272="","",(T272+(T272*'Purchase Order'!$B$2875)))</f>
        <v/>
      </c>
      <c r="M272" s="178" t="str">
        <f>IF('Purchase Order'!C744="","",'Purchase Order'!$B$454)</f>
        <v/>
      </c>
      <c r="N272" s="14" t="str">
        <f>IF('Purchase Order'!C744="","",'Purchase Order'!$P$2)</f>
        <v/>
      </c>
      <c r="O272" s="11" t="str">
        <f>IF('Purchase Order'!C744="","",'Purchase Order'!$O$6)</f>
        <v/>
      </c>
      <c r="P272" s="178" t="str">
        <f>IF('Purchase Order'!C744="","",'Purchase Order'!$P$6)</f>
        <v/>
      </c>
      <c r="Q272" s="178" t="str">
        <f t="shared" si="39"/>
        <v/>
      </c>
      <c r="R272" s="178" t="str">
        <f>IF('Purchase Order'!C744="","",'Purchase Order'!D744)</f>
        <v/>
      </c>
      <c r="S272" s="178" t="str">
        <f>IF('Purchase Order'!C744=0,"",'Purchase Order'!C744)</f>
        <v/>
      </c>
      <c r="T272" s="12" t="str">
        <f>IF('Purchase Order'!C744=0,"",'Purchase Order'!M744)</f>
        <v/>
      </c>
      <c r="U272" s="12" t="str">
        <f>IF('Purchase Order'!C744=0,"",'Purchase Order'!N744)</f>
        <v/>
      </c>
      <c r="V272" s="13" t="str">
        <f>'Purchase Order'!P744</f>
        <v/>
      </c>
      <c r="W272" s="159" t="str">
        <f>IF(S272="","",'Purchase Order'!$B$2875)</f>
        <v/>
      </c>
      <c r="X272" s="178"/>
      <c r="Y272" s="178"/>
      <c r="Z272" s="8" t="str">
        <f>IF('Purchase Order'!C744="","",'Purchase Order'!$P$2)</f>
        <v/>
      </c>
      <c r="AA272" s="8" t="str">
        <f>IF(Z272="","",LOOKUP(Z272,'Purchase Order'!$S$3:$S$9,'Purchase Order'!$T$3:$T$9))</f>
        <v/>
      </c>
      <c r="AB272" s="178" t="str">
        <f>IF('Purchase Order'!C744=0,"",'Purchase Order'!A744)</f>
        <v/>
      </c>
    </row>
    <row r="273" spans="2:28" x14ac:dyDescent="0.25">
      <c r="B273" s="178" t="str">
        <f t="shared" si="32"/>
        <v/>
      </c>
      <c r="C273" s="11" t="str">
        <f>IF(O273="","",'Purchase Order'!$O$6)</f>
        <v/>
      </c>
      <c r="D273" s="209" t="str">
        <f>IF(M273="","",VLOOKUP(M273,'Vendor Update'!P:Q,2,FALSE))</f>
        <v/>
      </c>
      <c r="E273" s="11" t="str">
        <f t="shared" si="33"/>
        <v/>
      </c>
      <c r="F273" t="str">
        <f t="shared" si="34"/>
        <v/>
      </c>
      <c r="G273" t="str">
        <f t="shared" si="35"/>
        <v/>
      </c>
      <c r="H273" s="241" t="str">
        <f t="shared" si="36"/>
        <v/>
      </c>
      <c r="I273" t="str">
        <f t="shared" si="37"/>
        <v/>
      </c>
      <c r="J273" t="str">
        <f t="shared" si="38"/>
        <v/>
      </c>
      <c r="K273" s="158" t="str">
        <f>IF(T273="","",(T273+(T273*'Purchase Order'!$B$2875)))</f>
        <v/>
      </c>
      <c r="M273" s="178" t="str">
        <f>IF('Purchase Order'!C745="","",'Purchase Order'!$B$454)</f>
        <v/>
      </c>
      <c r="N273" s="14" t="str">
        <f>IF('Purchase Order'!C745="","",'Purchase Order'!$P$2)</f>
        <v/>
      </c>
      <c r="O273" s="11" t="str">
        <f>IF('Purchase Order'!C745="","",'Purchase Order'!$O$6)</f>
        <v/>
      </c>
      <c r="P273" s="178" t="str">
        <f>IF('Purchase Order'!C745="","",'Purchase Order'!$P$6)</f>
        <v/>
      </c>
      <c r="Q273" s="178" t="str">
        <f t="shared" si="39"/>
        <v/>
      </c>
      <c r="R273" s="178" t="str">
        <f>IF('Purchase Order'!C745="","",'Purchase Order'!D745)</f>
        <v/>
      </c>
      <c r="S273" s="178" t="str">
        <f>IF('Purchase Order'!C745=0,"",'Purchase Order'!C745)</f>
        <v/>
      </c>
      <c r="T273" s="12" t="str">
        <f>IF('Purchase Order'!C745=0,"",'Purchase Order'!M745)</f>
        <v/>
      </c>
      <c r="U273" s="12" t="str">
        <f>IF('Purchase Order'!C745=0,"",'Purchase Order'!N745)</f>
        <v/>
      </c>
      <c r="V273" s="13" t="str">
        <f>'Purchase Order'!P745</f>
        <v/>
      </c>
      <c r="W273" s="159" t="str">
        <f>IF(S273="","",'Purchase Order'!$B$2875)</f>
        <v/>
      </c>
      <c r="X273" s="178"/>
      <c r="Y273" s="178"/>
      <c r="Z273" s="8" t="str">
        <f>IF('Purchase Order'!C745="","",'Purchase Order'!$P$2)</f>
        <v/>
      </c>
      <c r="AA273" s="8" t="str">
        <f>IF(Z273="","",LOOKUP(Z273,'Purchase Order'!$S$3:$S$9,'Purchase Order'!$T$3:$T$9))</f>
        <v/>
      </c>
      <c r="AB273" s="178" t="str">
        <f>IF('Purchase Order'!C745=0,"",'Purchase Order'!A745)</f>
        <v/>
      </c>
    </row>
    <row r="274" spans="2:28" x14ac:dyDescent="0.25">
      <c r="B274" s="178" t="str">
        <f t="shared" si="32"/>
        <v/>
      </c>
      <c r="C274" s="11" t="str">
        <f>IF(O274="","",'Purchase Order'!$O$6)</f>
        <v/>
      </c>
      <c r="D274" s="209" t="str">
        <f>IF(M274="","",VLOOKUP(M274,'Vendor Update'!P:Q,2,FALSE))</f>
        <v/>
      </c>
      <c r="E274" s="11" t="str">
        <f t="shared" si="33"/>
        <v/>
      </c>
      <c r="F274" t="str">
        <f t="shared" si="34"/>
        <v/>
      </c>
      <c r="G274" t="str">
        <f t="shared" si="35"/>
        <v/>
      </c>
      <c r="H274" s="241" t="str">
        <f t="shared" si="36"/>
        <v/>
      </c>
      <c r="I274" t="str">
        <f t="shared" si="37"/>
        <v/>
      </c>
      <c r="J274" t="str">
        <f t="shared" si="38"/>
        <v/>
      </c>
      <c r="K274" s="158" t="str">
        <f>IF(T274="","",(T274+(T274*'Purchase Order'!$B$2875)))</f>
        <v/>
      </c>
      <c r="M274" s="178" t="str">
        <f>IF('Purchase Order'!C746="","",'Purchase Order'!$B$454)</f>
        <v/>
      </c>
      <c r="N274" s="14" t="str">
        <f>IF('Purchase Order'!C746="","",'Purchase Order'!$P$2)</f>
        <v/>
      </c>
      <c r="O274" s="11" t="str">
        <f>IF('Purchase Order'!C746="","",'Purchase Order'!$O$6)</f>
        <v/>
      </c>
      <c r="P274" s="178" t="str">
        <f>IF('Purchase Order'!C746="","",'Purchase Order'!$P$6)</f>
        <v/>
      </c>
      <c r="Q274" s="178" t="str">
        <f t="shared" si="39"/>
        <v/>
      </c>
      <c r="R274" s="178" t="str">
        <f>IF('Purchase Order'!C746="","",'Purchase Order'!D746)</f>
        <v/>
      </c>
      <c r="S274" s="178" t="str">
        <f>IF('Purchase Order'!C746=0,"",'Purchase Order'!C746)</f>
        <v/>
      </c>
      <c r="T274" s="12" t="str">
        <f>IF('Purchase Order'!C746=0,"",'Purchase Order'!M746)</f>
        <v/>
      </c>
      <c r="U274" s="12" t="str">
        <f>IF('Purchase Order'!C746=0,"",'Purchase Order'!N746)</f>
        <v/>
      </c>
      <c r="V274" s="13" t="str">
        <f>'Purchase Order'!P746</f>
        <v/>
      </c>
      <c r="W274" s="159" t="str">
        <f>IF(S274="","",'Purchase Order'!$B$2875)</f>
        <v/>
      </c>
      <c r="X274" s="178"/>
      <c r="Y274" s="178"/>
      <c r="Z274" s="8" t="str">
        <f>IF('Purchase Order'!C746="","",'Purchase Order'!$P$2)</f>
        <v/>
      </c>
      <c r="AA274" s="8" t="str">
        <f>IF(Z274="","",LOOKUP(Z274,'Purchase Order'!$S$3:$S$9,'Purchase Order'!$T$3:$T$9))</f>
        <v/>
      </c>
      <c r="AB274" s="178" t="str">
        <f>IF('Purchase Order'!C746=0,"",'Purchase Order'!A746)</f>
        <v/>
      </c>
    </row>
    <row r="275" spans="2:28" x14ac:dyDescent="0.25">
      <c r="B275" s="178" t="str">
        <f t="shared" si="32"/>
        <v/>
      </c>
      <c r="C275" s="11" t="str">
        <f>IF(O275="","",'Purchase Order'!$O$6)</f>
        <v/>
      </c>
      <c r="D275" s="209" t="str">
        <f>IF(M275="","",VLOOKUP(M275,'Vendor Update'!P:Q,2,FALSE))</f>
        <v/>
      </c>
      <c r="E275" s="11" t="str">
        <f t="shared" si="33"/>
        <v/>
      </c>
      <c r="F275" t="str">
        <f t="shared" si="34"/>
        <v/>
      </c>
      <c r="G275" t="str">
        <f t="shared" si="35"/>
        <v/>
      </c>
      <c r="H275" s="241" t="str">
        <f t="shared" si="36"/>
        <v/>
      </c>
      <c r="I275" t="str">
        <f t="shared" si="37"/>
        <v/>
      </c>
      <c r="J275" t="str">
        <f t="shared" si="38"/>
        <v/>
      </c>
      <c r="K275" s="158" t="str">
        <f>IF(T275="","",(T275+(T275*'Purchase Order'!$B$2875)))</f>
        <v/>
      </c>
      <c r="M275" s="178" t="str">
        <f>IF('Purchase Order'!C747="","",'Purchase Order'!$B$454)</f>
        <v/>
      </c>
      <c r="N275" s="14" t="str">
        <f>IF('Purchase Order'!C747="","",'Purchase Order'!$P$2)</f>
        <v/>
      </c>
      <c r="O275" s="11" t="str">
        <f>IF('Purchase Order'!C747="","",'Purchase Order'!$O$6)</f>
        <v/>
      </c>
      <c r="P275" s="178" t="str">
        <f>IF('Purchase Order'!C747="","",'Purchase Order'!$P$6)</f>
        <v/>
      </c>
      <c r="Q275" s="178" t="str">
        <f t="shared" si="39"/>
        <v/>
      </c>
      <c r="R275" s="178" t="str">
        <f>IF('Purchase Order'!C747="","",'Purchase Order'!D747)</f>
        <v/>
      </c>
      <c r="S275" s="178" t="str">
        <f>IF('Purchase Order'!C747=0,"",'Purchase Order'!C747)</f>
        <v/>
      </c>
      <c r="T275" s="12" t="str">
        <f>IF('Purchase Order'!C747=0,"",'Purchase Order'!M747)</f>
        <v/>
      </c>
      <c r="U275" s="12" t="str">
        <f>IF('Purchase Order'!C747=0,"",'Purchase Order'!N747)</f>
        <v/>
      </c>
      <c r="V275" s="13" t="str">
        <f>'Purchase Order'!P747</f>
        <v/>
      </c>
      <c r="W275" s="159" t="str">
        <f>IF(S275="","",'Purchase Order'!$B$2875)</f>
        <v/>
      </c>
      <c r="X275" s="178"/>
      <c r="Y275" s="178"/>
      <c r="Z275" s="8" t="str">
        <f>IF('Purchase Order'!C747="","",'Purchase Order'!$P$2)</f>
        <v/>
      </c>
      <c r="AA275" s="8" t="str">
        <f>IF(Z275="","",LOOKUP(Z275,'Purchase Order'!$S$3:$S$9,'Purchase Order'!$T$3:$T$9))</f>
        <v/>
      </c>
      <c r="AB275" s="178" t="str">
        <f>IF('Purchase Order'!C747=0,"",'Purchase Order'!A747)</f>
        <v/>
      </c>
    </row>
    <row r="276" spans="2:28" x14ac:dyDescent="0.25">
      <c r="B276" s="178" t="str">
        <f t="shared" si="32"/>
        <v/>
      </c>
      <c r="C276" s="11" t="str">
        <f>IF(O276="","",'Purchase Order'!$O$6)</f>
        <v/>
      </c>
      <c r="D276" s="209" t="str">
        <f>IF(M276="","",VLOOKUP(M276,'Vendor Update'!P:Q,2,FALSE))</f>
        <v/>
      </c>
      <c r="E276" s="11" t="str">
        <f t="shared" si="33"/>
        <v/>
      </c>
      <c r="F276" t="str">
        <f t="shared" si="34"/>
        <v/>
      </c>
      <c r="G276" t="str">
        <f t="shared" si="35"/>
        <v/>
      </c>
      <c r="H276" s="241" t="str">
        <f t="shared" si="36"/>
        <v/>
      </c>
      <c r="I276" t="str">
        <f t="shared" si="37"/>
        <v/>
      </c>
      <c r="J276" t="str">
        <f t="shared" si="38"/>
        <v/>
      </c>
      <c r="K276" s="158" t="str">
        <f>IF(T276="","",(T276+(T276*'Purchase Order'!$B$2875)))</f>
        <v/>
      </c>
      <c r="M276" s="178" t="str">
        <f>IF('Purchase Order'!C748="","",'Purchase Order'!$B$454)</f>
        <v/>
      </c>
      <c r="N276" s="14" t="str">
        <f>IF('Purchase Order'!C748="","",'Purchase Order'!$P$2)</f>
        <v/>
      </c>
      <c r="O276" s="11" t="str">
        <f>IF('Purchase Order'!C748="","",'Purchase Order'!$O$6)</f>
        <v/>
      </c>
      <c r="P276" s="178" t="str">
        <f>IF('Purchase Order'!C748="","",'Purchase Order'!$P$6)</f>
        <v/>
      </c>
      <c r="Q276" s="178" t="str">
        <f t="shared" si="39"/>
        <v/>
      </c>
      <c r="R276" s="178" t="str">
        <f>IF('Purchase Order'!C748="","",'Purchase Order'!D748)</f>
        <v/>
      </c>
      <c r="S276" s="178" t="str">
        <f>IF('Purchase Order'!C748=0,"",'Purchase Order'!C748)</f>
        <v/>
      </c>
      <c r="T276" s="12" t="str">
        <f>IF('Purchase Order'!C748=0,"",'Purchase Order'!M748)</f>
        <v/>
      </c>
      <c r="U276" s="12" t="str">
        <f>IF('Purchase Order'!C748=0,"",'Purchase Order'!N748)</f>
        <v/>
      </c>
      <c r="V276" s="13" t="str">
        <f>'Purchase Order'!P748</f>
        <v/>
      </c>
      <c r="W276" s="159" t="str">
        <f>IF(S276="","",'Purchase Order'!$B$2875)</f>
        <v/>
      </c>
      <c r="X276" s="178"/>
      <c r="Y276" s="178"/>
      <c r="Z276" s="8" t="str">
        <f>IF('Purchase Order'!C748="","",'Purchase Order'!$P$2)</f>
        <v/>
      </c>
      <c r="AA276" s="8" t="str">
        <f>IF(Z276="","",LOOKUP(Z276,'Purchase Order'!$S$3:$S$9,'Purchase Order'!$T$3:$T$9))</f>
        <v/>
      </c>
      <c r="AB276" s="178" t="str">
        <f>IF('Purchase Order'!C748=0,"",'Purchase Order'!A748)</f>
        <v/>
      </c>
    </row>
    <row r="277" spans="2:28" x14ac:dyDescent="0.25">
      <c r="B277" s="178" t="str">
        <f t="shared" si="32"/>
        <v/>
      </c>
      <c r="C277" s="11" t="str">
        <f>IF(O277="","",'Purchase Order'!$O$6)</f>
        <v/>
      </c>
      <c r="D277" s="209" t="str">
        <f>IF(M277="","",VLOOKUP(M277,'Vendor Update'!P:Q,2,FALSE))</f>
        <v/>
      </c>
      <c r="E277" s="11" t="str">
        <f t="shared" si="33"/>
        <v/>
      </c>
      <c r="F277" t="str">
        <f t="shared" si="34"/>
        <v/>
      </c>
      <c r="G277" t="str">
        <f t="shared" si="35"/>
        <v/>
      </c>
      <c r="H277" s="241" t="str">
        <f t="shared" si="36"/>
        <v/>
      </c>
      <c r="I277" t="str">
        <f t="shared" si="37"/>
        <v/>
      </c>
      <c r="J277" t="str">
        <f t="shared" si="38"/>
        <v/>
      </c>
      <c r="K277" s="158" t="str">
        <f>IF(T277="","",(T277+(T277*'Purchase Order'!$B$2875)))</f>
        <v/>
      </c>
      <c r="M277" s="178" t="str">
        <f>IF('Purchase Order'!C749="","",'Purchase Order'!$B$454)</f>
        <v/>
      </c>
      <c r="N277" s="14" t="str">
        <f>IF('Purchase Order'!C749="","",'Purchase Order'!$P$2)</f>
        <v/>
      </c>
      <c r="O277" s="11" t="str">
        <f>IF('Purchase Order'!C749="","",'Purchase Order'!$O$6)</f>
        <v/>
      </c>
      <c r="P277" s="178" t="str">
        <f>IF('Purchase Order'!C749="","",'Purchase Order'!$P$6)</f>
        <v/>
      </c>
      <c r="Q277" s="178" t="str">
        <f t="shared" si="39"/>
        <v/>
      </c>
      <c r="R277" s="178" t="str">
        <f>IF('Purchase Order'!C749="","",'Purchase Order'!D749)</f>
        <v/>
      </c>
      <c r="S277" s="178" t="str">
        <f>IF('Purchase Order'!C749=0,"",'Purchase Order'!C749)</f>
        <v/>
      </c>
      <c r="T277" s="12" t="str">
        <f>IF('Purchase Order'!C749=0,"",'Purchase Order'!M749)</f>
        <v/>
      </c>
      <c r="U277" s="12" t="str">
        <f>IF('Purchase Order'!C749=0,"",'Purchase Order'!N749)</f>
        <v/>
      </c>
      <c r="V277" s="13" t="str">
        <f>'Purchase Order'!P749</f>
        <v/>
      </c>
      <c r="W277" s="159" t="str">
        <f>IF(S277="","",'Purchase Order'!$B$2875)</f>
        <v/>
      </c>
      <c r="X277" s="178"/>
      <c r="Y277" s="178"/>
      <c r="Z277" s="8" t="str">
        <f>IF('Purchase Order'!C749="","",'Purchase Order'!$P$2)</f>
        <v/>
      </c>
      <c r="AA277" s="8" t="str">
        <f>IF(Z277="","",LOOKUP(Z277,'Purchase Order'!$S$3:$S$9,'Purchase Order'!$T$3:$T$9))</f>
        <v/>
      </c>
      <c r="AB277" s="178" t="str">
        <f>IF('Purchase Order'!C749=0,"",'Purchase Order'!A749)</f>
        <v/>
      </c>
    </row>
    <row r="278" spans="2:28" x14ac:dyDescent="0.25">
      <c r="B278" s="178" t="str">
        <f t="shared" si="32"/>
        <v/>
      </c>
      <c r="C278" s="11" t="str">
        <f>IF(O278="","",'Purchase Order'!$O$6)</f>
        <v/>
      </c>
      <c r="D278" s="209" t="str">
        <f>IF(M278="","",VLOOKUP(M278,'Vendor Update'!P:Q,2,FALSE))</f>
        <v/>
      </c>
      <c r="E278" s="11" t="str">
        <f t="shared" si="33"/>
        <v/>
      </c>
      <c r="F278" t="str">
        <f t="shared" si="34"/>
        <v/>
      </c>
      <c r="G278" t="str">
        <f t="shared" si="35"/>
        <v/>
      </c>
      <c r="H278" s="241" t="str">
        <f t="shared" si="36"/>
        <v/>
      </c>
      <c r="I278" t="str">
        <f t="shared" si="37"/>
        <v/>
      </c>
      <c r="J278" t="str">
        <f t="shared" si="38"/>
        <v/>
      </c>
      <c r="K278" s="158" t="str">
        <f>IF(T278="","",(T278+(T278*'Purchase Order'!$B$2875)))</f>
        <v/>
      </c>
      <c r="M278" s="178" t="str">
        <f>IF('Purchase Order'!C750="","",'Purchase Order'!$B$454)</f>
        <v/>
      </c>
      <c r="N278" s="14" t="str">
        <f>IF('Purchase Order'!C750="","",'Purchase Order'!$P$2)</f>
        <v/>
      </c>
      <c r="O278" s="11" t="str">
        <f>IF('Purchase Order'!C750="","",'Purchase Order'!$O$6)</f>
        <v/>
      </c>
      <c r="P278" s="178" t="str">
        <f>IF('Purchase Order'!C750="","",'Purchase Order'!$P$6)</f>
        <v/>
      </c>
      <c r="Q278" s="178" t="str">
        <f t="shared" si="39"/>
        <v/>
      </c>
      <c r="R278" s="178" t="str">
        <f>IF('Purchase Order'!C750="","",'Purchase Order'!D750)</f>
        <v/>
      </c>
      <c r="S278" s="178" t="str">
        <f>IF('Purchase Order'!C750=0,"",'Purchase Order'!C750)</f>
        <v/>
      </c>
      <c r="T278" s="12" t="str">
        <f>IF('Purchase Order'!C750=0,"",'Purchase Order'!M750)</f>
        <v/>
      </c>
      <c r="U278" s="12" t="str">
        <f>IF('Purchase Order'!C750=0,"",'Purchase Order'!N750)</f>
        <v/>
      </c>
      <c r="V278" s="13" t="str">
        <f>'Purchase Order'!P750</f>
        <v/>
      </c>
      <c r="W278" s="159" t="str">
        <f>IF(S278="","",'Purchase Order'!$B$2875)</f>
        <v/>
      </c>
      <c r="X278" s="178"/>
      <c r="Y278" s="178"/>
      <c r="Z278" s="8" t="str">
        <f>IF('Purchase Order'!C750="","",'Purchase Order'!$P$2)</f>
        <v/>
      </c>
      <c r="AA278" s="8" t="str">
        <f>IF(Z278="","",LOOKUP(Z278,'Purchase Order'!$S$3:$S$9,'Purchase Order'!$T$3:$T$9))</f>
        <v/>
      </c>
      <c r="AB278" s="178" t="str">
        <f>IF('Purchase Order'!C750=0,"",'Purchase Order'!A750)</f>
        <v/>
      </c>
    </row>
    <row r="279" spans="2:28" x14ac:dyDescent="0.25">
      <c r="B279" s="178" t="str">
        <f t="shared" si="32"/>
        <v/>
      </c>
      <c r="C279" s="11" t="str">
        <f>IF(O279="","",'Purchase Order'!$O$6)</f>
        <v/>
      </c>
      <c r="D279" s="209" t="str">
        <f>IF(M279="","",VLOOKUP(M279,'Vendor Update'!P:Q,2,FALSE))</f>
        <v/>
      </c>
      <c r="E279" s="11" t="str">
        <f t="shared" si="33"/>
        <v/>
      </c>
      <c r="F279" t="str">
        <f t="shared" si="34"/>
        <v/>
      </c>
      <c r="G279" t="str">
        <f t="shared" si="35"/>
        <v/>
      </c>
      <c r="H279" s="241" t="str">
        <f t="shared" si="36"/>
        <v/>
      </c>
      <c r="I279" t="str">
        <f t="shared" si="37"/>
        <v/>
      </c>
      <c r="J279" t="str">
        <f t="shared" si="38"/>
        <v/>
      </c>
      <c r="K279" s="158" t="str">
        <f>IF(T279="","",(T279+(T279*'Purchase Order'!$B$2875)))</f>
        <v/>
      </c>
      <c r="M279" s="178" t="str">
        <f>IF('Purchase Order'!C751="","",'Purchase Order'!$B$454)</f>
        <v/>
      </c>
      <c r="N279" s="14" t="str">
        <f>IF('Purchase Order'!C751="","",'Purchase Order'!$P$2)</f>
        <v/>
      </c>
      <c r="O279" s="11" t="str">
        <f>IF('Purchase Order'!C751="","",'Purchase Order'!$O$6)</f>
        <v/>
      </c>
      <c r="P279" s="178" t="str">
        <f>IF('Purchase Order'!C751="","",'Purchase Order'!$P$6)</f>
        <v/>
      </c>
      <c r="Q279" s="178" t="str">
        <f t="shared" si="39"/>
        <v/>
      </c>
      <c r="R279" s="178" t="str">
        <f>IF('Purchase Order'!C751="","",'Purchase Order'!D751)</f>
        <v/>
      </c>
      <c r="S279" s="178" t="str">
        <f>IF('Purchase Order'!C751=0,"",'Purchase Order'!C751)</f>
        <v/>
      </c>
      <c r="T279" s="12" t="str">
        <f>IF('Purchase Order'!C751=0,"",'Purchase Order'!M751)</f>
        <v/>
      </c>
      <c r="U279" s="12" t="str">
        <f>IF('Purchase Order'!C751=0,"",'Purchase Order'!N751)</f>
        <v/>
      </c>
      <c r="V279" s="13" t="str">
        <f>'Purchase Order'!P751</f>
        <v/>
      </c>
      <c r="W279" s="159" t="str">
        <f>IF(S279="","",'Purchase Order'!$B$2875)</f>
        <v/>
      </c>
      <c r="X279" s="178"/>
      <c r="Y279" s="178"/>
      <c r="Z279" s="8" t="str">
        <f>IF('Purchase Order'!C751="","",'Purchase Order'!$P$2)</f>
        <v/>
      </c>
      <c r="AA279" s="8" t="str">
        <f>IF(Z279="","",LOOKUP(Z279,'Purchase Order'!$S$3:$S$9,'Purchase Order'!$T$3:$T$9))</f>
        <v/>
      </c>
      <c r="AB279" s="178" t="str">
        <f>IF('Purchase Order'!C751=0,"",'Purchase Order'!A751)</f>
        <v/>
      </c>
    </row>
    <row r="280" spans="2:28" x14ac:dyDescent="0.25">
      <c r="B280" s="178" t="str">
        <f t="shared" si="32"/>
        <v/>
      </c>
      <c r="C280" s="11" t="str">
        <f>IF(O280="","",'Purchase Order'!$O$6)</f>
        <v/>
      </c>
      <c r="D280" s="209" t="str">
        <f>IF(M280="","",VLOOKUP(M280,'Vendor Update'!P:Q,2,FALSE))</f>
        <v/>
      </c>
      <c r="E280" s="11" t="str">
        <f t="shared" si="33"/>
        <v/>
      </c>
      <c r="F280" t="str">
        <f t="shared" si="34"/>
        <v/>
      </c>
      <c r="G280" t="str">
        <f t="shared" si="35"/>
        <v/>
      </c>
      <c r="H280" s="241" t="str">
        <f t="shared" si="36"/>
        <v/>
      </c>
      <c r="I280" t="str">
        <f t="shared" si="37"/>
        <v/>
      </c>
      <c r="J280" t="str">
        <f t="shared" si="38"/>
        <v/>
      </c>
      <c r="K280" s="158" t="str">
        <f>IF(T280="","",(T280+(T280*'Purchase Order'!$B$2875)))</f>
        <v/>
      </c>
      <c r="M280" s="178" t="str">
        <f>IF('Purchase Order'!C752="","",'Purchase Order'!$B$454)</f>
        <v/>
      </c>
      <c r="N280" s="14" t="str">
        <f>IF('Purchase Order'!C752="","",'Purchase Order'!$P$2)</f>
        <v/>
      </c>
      <c r="O280" s="11" t="str">
        <f>IF('Purchase Order'!C752="","",'Purchase Order'!$O$6)</f>
        <v/>
      </c>
      <c r="P280" s="178" t="str">
        <f>IF('Purchase Order'!C752="","",'Purchase Order'!$P$6)</f>
        <v/>
      </c>
      <c r="Q280" s="178" t="str">
        <f t="shared" si="39"/>
        <v/>
      </c>
      <c r="R280" s="178" t="str">
        <f>IF('Purchase Order'!C752="","",'Purchase Order'!D752)</f>
        <v/>
      </c>
      <c r="S280" s="178" t="str">
        <f>IF('Purchase Order'!C752=0,"",'Purchase Order'!C752)</f>
        <v/>
      </c>
      <c r="T280" s="12" t="str">
        <f>IF('Purchase Order'!C752=0,"",'Purchase Order'!M752)</f>
        <v/>
      </c>
      <c r="U280" s="12" t="str">
        <f>IF('Purchase Order'!C752=0,"",'Purchase Order'!N752)</f>
        <v/>
      </c>
      <c r="V280" s="13" t="str">
        <f>'Purchase Order'!P752</f>
        <v/>
      </c>
      <c r="W280" s="159" t="str">
        <f>IF(S280="","",'Purchase Order'!$B$2875)</f>
        <v/>
      </c>
      <c r="X280" s="178"/>
      <c r="Y280" s="178"/>
      <c r="Z280" s="8" t="str">
        <f>IF('Purchase Order'!C752="","",'Purchase Order'!$P$2)</f>
        <v/>
      </c>
      <c r="AA280" s="8" t="str">
        <f>IF(Z280="","",LOOKUP(Z280,'Purchase Order'!$S$3:$S$9,'Purchase Order'!$T$3:$T$9))</f>
        <v/>
      </c>
      <c r="AB280" s="178" t="str">
        <f>IF('Purchase Order'!C752=0,"",'Purchase Order'!A752)</f>
        <v/>
      </c>
    </row>
    <row r="281" spans="2:28" x14ac:dyDescent="0.25">
      <c r="B281" s="178" t="str">
        <f t="shared" si="32"/>
        <v/>
      </c>
      <c r="C281" s="11" t="str">
        <f>IF(O281="","",'Purchase Order'!$O$6)</f>
        <v/>
      </c>
      <c r="D281" s="209" t="str">
        <f>IF(M281="","",VLOOKUP(M281,'Vendor Update'!P:Q,2,FALSE))</f>
        <v/>
      </c>
      <c r="E281" s="11" t="str">
        <f t="shared" si="33"/>
        <v/>
      </c>
      <c r="F281" t="str">
        <f t="shared" si="34"/>
        <v/>
      </c>
      <c r="G281" t="str">
        <f t="shared" si="35"/>
        <v/>
      </c>
      <c r="H281" s="241" t="str">
        <f t="shared" si="36"/>
        <v/>
      </c>
      <c r="I281" t="str">
        <f t="shared" si="37"/>
        <v/>
      </c>
      <c r="J281" t="str">
        <f t="shared" si="38"/>
        <v/>
      </c>
      <c r="K281" s="158" t="str">
        <f>IF(T281="","",(T281+(T281*'Purchase Order'!$B$2875)))</f>
        <v/>
      </c>
      <c r="M281" s="178" t="str">
        <f>IF('Purchase Order'!C753="","",'Purchase Order'!$B$454)</f>
        <v/>
      </c>
      <c r="N281" s="14" t="str">
        <f>IF('Purchase Order'!C753="","",'Purchase Order'!$P$2)</f>
        <v/>
      </c>
      <c r="O281" s="11" t="str">
        <f>IF('Purchase Order'!C753="","",'Purchase Order'!$O$6)</f>
        <v/>
      </c>
      <c r="P281" s="178" t="str">
        <f>IF('Purchase Order'!C753="","",'Purchase Order'!$P$6)</f>
        <v/>
      </c>
      <c r="Q281" s="178" t="str">
        <f t="shared" si="39"/>
        <v/>
      </c>
      <c r="R281" s="178" t="str">
        <f>IF('Purchase Order'!C753="","",'Purchase Order'!D753)</f>
        <v/>
      </c>
      <c r="S281" s="178" t="str">
        <f>IF('Purchase Order'!C753=0,"",'Purchase Order'!C753)</f>
        <v/>
      </c>
      <c r="T281" s="12" t="str">
        <f>IF('Purchase Order'!C753=0,"",'Purchase Order'!M753)</f>
        <v/>
      </c>
      <c r="U281" s="12" t="str">
        <f>IF('Purchase Order'!C753=0,"",'Purchase Order'!N753)</f>
        <v/>
      </c>
      <c r="V281" s="13" t="str">
        <f>'Purchase Order'!P753</f>
        <v/>
      </c>
      <c r="W281" s="159" t="str">
        <f>IF(S281="","",'Purchase Order'!$B$2875)</f>
        <v/>
      </c>
      <c r="X281" s="178"/>
      <c r="Y281" s="178"/>
      <c r="Z281" s="8" t="str">
        <f>IF('Purchase Order'!C753="","",'Purchase Order'!$P$2)</f>
        <v/>
      </c>
      <c r="AA281" s="8" t="str">
        <f>IF(Z281="","",LOOKUP(Z281,'Purchase Order'!$S$3:$S$9,'Purchase Order'!$T$3:$T$9))</f>
        <v/>
      </c>
      <c r="AB281" s="178" t="str">
        <f>IF('Purchase Order'!C753=0,"",'Purchase Order'!A753)</f>
        <v/>
      </c>
    </row>
    <row r="282" spans="2:28" x14ac:dyDescent="0.25">
      <c r="B282" s="178" t="str">
        <f t="shared" si="32"/>
        <v/>
      </c>
      <c r="C282" s="11" t="str">
        <f>IF(O282="","",'Purchase Order'!$O$6)</f>
        <v/>
      </c>
      <c r="D282" s="209" t="str">
        <f>IF(M282="","",VLOOKUP(M282,'Vendor Update'!P:Q,2,FALSE))</f>
        <v/>
      </c>
      <c r="E282" s="11" t="str">
        <f t="shared" si="33"/>
        <v/>
      </c>
      <c r="F282" t="str">
        <f t="shared" si="34"/>
        <v/>
      </c>
      <c r="G282" t="str">
        <f t="shared" si="35"/>
        <v/>
      </c>
      <c r="H282" s="241" t="str">
        <f t="shared" si="36"/>
        <v/>
      </c>
      <c r="I282" t="str">
        <f t="shared" si="37"/>
        <v/>
      </c>
      <c r="J282" t="str">
        <f t="shared" si="38"/>
        <v/>
      </c>
      <c r="K282" s="158" t="str">
        <f>IF(T282="","",(T282+(T282*'Purchase Order'!$B$2875)))</f>
        <v/>
      </c>
      <c r="M282" s="178" t="str">
        <f>IF('Purchase Order'!C754="","",'Purchase Order'!$B$454)</f>
        <v/>
      </c>
      <c r="N282" s="14" t="str">
        <f>IF('Purchase Order'!C754="","",'Purchase Order'!$P$2)</f>
        <v/>
      </c>
      <c r="O282" s="11" t="str">
        <f>IF('Purchase Order'!C754="","",'Purchase Order'!$O$6)</f>
        <v/>
      </c>
      <c r="P282" s="178" t="str">
        <f>IF('Purchase Order'!C754="","",'Purchase Order'!$P$6)</f>
        <v/>
      </c>
      <c r="Q282" s="178" t="str">
        <f t="shared" si="39"/>
        <v/>
      </c>
      <c r="R282" s="178" t="str">
        <f>IF('Purchase Order'!C754="","",'Purchase Order'!D754)</f>
        <v/>
      </c>
      <c r="S282" s="178" t="str">
        <f>IF('Purchase Order'!C754=0,"",'Purchase Order'!C754)</f>
        <v/>
      </c>
      <c r="T282" s="12" t="str">
        <f>IF('Purchase Order'!C754=0,"",'Purchase Order'!M754)</f>
        <v/>
      </c>
      <c r="U282" s="12" t="str">
        <f>IF('Purchase Order'!C754=0,"",'Purchase Order'!N754)</f>
        <v/>
      </c>
      <c r="V282" s="13" t="str">
        <f>'Purchase Order'!P754</f>
        <v/>
      </c>
      <c r="W282" s="159" t="str">
        <f>IF(S282="","",'Purchase Order'!$B$2875)</f>
        <v/>
      </c>
      <c r="X282" s="178"/>
      <c r="Y282" s="178"/>
      <c r="Z282" s="8" t="str">
        <f>IF('Purchase Order'!C754="","",'Purchase Order'!$P$2)</f>
        <v/>
      </c>
      <c r="AA282" s="8" t="str">
        <f>IF(Z282="","",LOOKUP(Z282,'Purchase Order'!$S$3:$S$9,'Purchase Order'!$T$3:$T$9))</f>
        <v/>
      </c>
      <c r="AB282" s="178" t="str">
        <f>IF('Purchase Order'!C754=0,"",'Purchase Order'!A754)</f>
        <v/>
      </c>
    </row>
    <row r="283" spans="2:28" x14ac:dyDescent="0.25">
      <c r="B283" s="178" t="str">
        <f t="shared" si="32"/>
        <v/>
      </c>
      <c r="C283" s="11" t="str">
        <f>IF(O283="","",'Purchase Order'!$O$6)</f>
        <v/>
      </c>
      <c r="D283" s="209" t="str">
        <f>IF(M283="","",VLOOKUP(M283,'Vendor Update'!P:Q,2,FALSE))</f>
        <v/>
      </c>
      <c r="E283" s="11" t="str">
        <f t="shared" si="33"/>
        <v/>
      </c>
      <c r="F283" t="str">
        <f t="shared" si="34"/>
        <v/>
      </c>
      <c r="G283" t="str">
        <f t="shared" si="35"/>
        <v/>
      </c>
      <c r="H283" s="241" t="str">
        <f t="shared" si="36"/>
        <v/>
      </c>
      <c r="I283" t="str">
        <f t="shared" si="37"/>
        <v/>
      </c>
      <c r="J283" t="str">
        <f t="shared" si="38"/>
        <v/>
      </c>
      <c r="K283" s="158" t="str">
        <f>IF(T283="","",(T283+(T283*'Purchase Order'!$B$2875)))</f>
        <v/>
      </c>
      <c r="M283" s="178" t="str">
        <f>IF('Purchase Order'!C755="","",'Purchase Order'!$B$454)</f>
        <v/>
      </c>
      <c r="N283" s="14" t="str">
        <f>IF('Purchase Order'!C755="","",'Purchase Order'!$P$2)</f>
        <v/>
      </c>
      <c r="O283" s="11" t="str">
        <f>IF('Purchase Order'!C755="","",'Purchase Order'!$O$6)</f>
        <v/>
      </c>
      <c r="P283" s="178" t="str">
        <f>IF('Purchase Order'!C755="","",'Purchase Order'!$P$6)</f>
        <v/>
      </c>
      <c r="Q283" s="178" t="str">
        <f t="shared" si="39"/>
        <v/>
      </c>
      <c r="R283" s="178" t="str">
        <f>IF('Purchase Order'!C755="","",'Purchase Order'!D755)</f>
        <v/>
      </c>
      <c r="S283" s="178" t="str">
        <f>IF('Purchase Order'!C755=0,"",'Purchase Order'!C755)</f>
        <v/>
      </c>
      <c r="T283" s="12" t="str">
        <f>IF('Purchase Order'!C755=0,"",'Purchase Order'!M755)</f>
        <v/>
      </c>
      <c r="U283" s="12" t="str">
        <f>IF('Purchase Order'!C755=0,"",'Purchase Order'!N755)</f>
        <v/>
      </c>
      <c r="V283" s="13" t="str">
        <f>'Purchase Order'!P755</f>
        <v/>
      </c>
      <c r="W283" s="159" t="str">
        <f>IF(S283="","",'Purchase Order'!$B$2875)</f>
        <v/>
      </c>
      <c r="X283" s="178"/>
      <c r="Y283" s="178"/>
      <c r="Z283" s="8" t="str">
        <f>IF('Purchase Order'!C755="","",'Purchase Order'!$P$2)</f>
        <v/>
      </c>
      <c r="AA283" s="8" t="str">
        <f>IF(Z283="","",LOOKUP(Z283,'Purchase Order'!$S$3:$S$9,'Purchase Order'!$T$3:$T$9))</f>
        <v/>
      </c>
      <c r="AB283" s="178" t="str">
        <f>IF('Purchase Order'!C755=0,"",'Purchase Order'!A755)</f>
        <v/>
      </c>
    </row>
    <row r="284" spans="2:28" x14ac:dyDescent="0.25">
      <c r="B284" s="178" t="str">
        <f t="shared" si="32"/>
        <v/>
      </c>
      <c r="C284" s="11" t="str">
        <f>IF(O284="","",'Purchase Order'!$O$6)</f>
        <v/>
      </c>
      <c r="D284" s="209" t="str">
        <f>IF(M284="","",VLOOKUP(M284,'Vendor Update'!P:Q,2,FALSE))</f>
        <v/>
      </c>
      <c r="E284" s="11" t="str">
        <f t="shared" si="33"/>
        <v/>
      </c>
      <c r="F284" t="str">
        <f t="shared" si="34"/>
        <v/>
      </c>
      <c r="G284" t="str">
        <f t="shared" si="35"/>
        <v/>
      </c>
      <c r="H284" s="241" t="str">
        <f t="shared" si="36"/>
        <v/>
      </c>
      <c r="I284" t="str">
        <f t="shared" si="37"/>
        <v/>
      </c>
      <c r="J284" t="str">
        <f t="shared" si="38"/>
        <v/>
      </c>
      <c r="K284" s="158" t="str">
        <f>IF(T284="","",(T284+(T284*'Purchase Order'!$B$2875)))</f>
        <v/>
      </c>
      <c r="M284" s="178" t="str">
        <f>IF('Purchase Order'!C756="","",'Purchase Order'!$B$454)</f>
        <v/>
      </c>
      <c r="N284" s="14" t="str">
        <f>IF('Purchase Order'!C756="","",'Purchase Order'!$P$2)</f>
        <v/>
      </c>
      <c r="O284" s="11" t="str">
        <f>IF('Purchase Order'!C756="","",'Purchase Order'!$O$6)</f>
        <v/>
      </c>
      <c r="P284" s="178" t="str">
        <f>IF('Purchase Order'!C756="","",'Purchase Order'!$P$6)</f>
        <v/>
      </c>
      <c r="Q284" s="178" t="str">
        <f t="shared" si="39"/>
        <v/>
      </c>
      <c r="R284" s="178" t="str">
        <f>IF('Purchase Order'!C756="","",'Purchase Order'!D756)</f>
        <v/>
      </c>
      <c r="S284" s="178" t="str">
        <f>IF('Purchase Order'!C756=0,"",'Purchase Order'!C756)</f>
        <v/>
      </c>
      <c r="T284" s="12" t="str">
        <f>IF('Purchase Order'!C756=0,"",'Purchase Order'!M756)</f>
        <v/>
      </c>
      <c r="U284" s="12" t="str">
        <f>IF('Purchase Order'!C756=0,"",'Purchase Order'!N756)</f>
        <v/>
      </c>
      <c r="V284" s="13" t="str">
        <f>'Purchase Order'!P756</f>
        <v/>
      </c>
      <c r="W284" s="159" t="str">
        <f>IF(S284="","",'Purchase Order'!$B$2875)</f>
        <v/>
      </c>
      <c r="X284" s="178"/>
      <c r="Y284" s="178"/>
      <c r="Z284" s="8" t="str">
        <f>IF('Purchase Order'!C756="","",'Purchase Order'!$P$2)</f>
        <v/>
      </c>
      <c r="AA284" s="8" t="str">
        <f>IF(Z284="","",LOOKUP(Z284,'Purchase Order'!$S$3:$S$9,'Purchase Order'!$T$3:$T$9))</f>
        <v/>
      </c>
      <c r="AB284" s="178" t="str">
        <f>IF('Purchase Order'!C756=0,"",'Purchase Order'!A756)</f>
        <v/>
      </c>
    </row>
    <row r="285" spans="2:28" x14ac:dyDescent="0.25">
      <c r="B285" s="178" t="str">
        <f t="shared" si="32"/>
        <v/>
      </c>
      <c r="C285" s="11" t="str">
        <f>IF(O285="","",'Purchase Order'!$O$6)</f>
        <v/>
      </c>
      <c r="D285" s="209" t="str">
        <f>IF(M285="","",VLOOKUP(M285,'Vendor Update'!P:Q,2,FALSE))</f>
        <v/>
      </c>
      <c r="E285" s="11" t="str">
        <f t="shared" si="33"/>
        <v/>
      </c>
      <c r="F285" t="str">
        <f t="shared" si="34"/>
        <v/>
      </c>
      <c r="G285" t="str">
        <f t="shared" si="35"/>
        <v/>
      </c>
      <c r="H285" s="241" t="str">
        <f t="shared" si="36"/>
        <v/>
      </c>
      <c r="I285" t="str">
        <f t="shared" si="37"/>
        <v/>
      </c>
      <c r="J285" t="str">
        <f t="shared" si="38"/>
        <v/>
      </c>
      <c r="K285" s="158" t="str">
        <f>IF(T285="","",(T285+(T285*'Purchase Order'!$B$2875)))</f>
        <v/>
      </c>
      <c r="M285" s="178" t="str">
        <f>IF('Purchase Order'!C757="","",'Purchase Order'!$B$454)</f>
        <v/>
      </c>
      <c r="N285" s="14" t="str">
        <f>IF('Purchase Order'!C757="","",'Purchase Order'!$P$2)</f>
        <v/>
      </c>
      <c r="O285" s="11" t="str">
        <f>IF('Purchase Order'!C757="","",'Purchase Order'!$O$6)</f>
        <v/>
      </c>
      <c r="P285" s="178" t="str">
        <f>IF('Purchase Order'!C757="","",'Purchase Order'!$P$6)</f>
        <v/>
      </c>
      <c r="Q285" s="178" t="str">
        <f t="shared" si="39"/>
        <v/>
      </c>
      <c r="R285" s="178" t="str">
        <f>IF('Purchase Order'!C757="","",'Purchase Order'!D757)</f>
        <v/>
      </c>
      <c r="S285" s="178" t="str">
        <f>IF('Purchase Order'!C757=0,"",'Purchase Order'!C757)</f>
        <v/>
      </c>
      <c r="T285" s="12" t="str">
        <f>IF('Purchase Order'!C757=0,"",'Purchase Order'!M757)</f>
        <v/>
      </c>
      <c r="U285" s="12" t="str">
        <f>IF('Purchase Order'!C757=0,"",'Purchase Order'!N757)</f>
        <v/>
      </c>
      <c r="V285" s="13" t="str">
        <f>'Purchase Order'!P757</f>
        <v/>
      </c>
      <c r="W285" s="159" t="str">
        <f>IF(S285="","",'Purchase Order'!$B$2875)</f>
        <v/>
      </c>
      <c r="X285" s="178"/>
      <c r="Y285" s="178"/>
      <c r="Z285" s="8" t="str">
        <f>IF('Purchase Order'!C757="","",'Purchase Order'!$P$2)</f>
        <v/>
      </c>
      <c r="AA285" s="8" t="str">
        <f>IF(Z285="","",LOOKUP(Z285,'Purchase Order'!$S$3:$S$9,'Purchase Order'!$T$3:$T$9))</f>
        <v/>
      </c>
      <c r="AB285" s="178" t="str">
        <f>IF('Purchase Order'!C757=0,"",'Purchase Order'!A757)</f>
        <v/>
      </c>
    </row>
    <row r="286" spans="2:28" x14ac:dyDescent="0.25">
      <c r="B286" s="178" t="str">
        <f t="shared" si="32"/>
        <v/>
      </c>
      <c r="C286" s="11" t="str">
        <f>IF(O286="","",'Purchase Order'!$O$6)</f>
        <v/>
      </c>
      <c r="D286" s="209" t="str">
        <f>IF(M286="","",VLOOKUP(M286,'Vendor Update'!P:Q,2,FALSE))</f>
        <v/>
      </c>
      <c r="E286" s="11" t="str">
        <f t="shared" si="33"/>
        <v/>
      </c>
      <c r="F286" t="str">
        <f t="shared" si="34"/>
        <v/>
      </c>
      <c r="G286" t="str">
        <f t="shared" si="35"/>
        <v/>
      </c>
      <c r="H286" s="241" t="str">
        <f t="shared" si="36"/>
        <v/>
      </c>
      <c r="I286" t="str">
        <f t="shared" si="37"/>
        <v/>
      </c>
      <c r="J286" t="str">
        <f t="shared" si="38"/>
        <v/>
      </c>
      <c r="K286" s="158" t="str">
        <f>IF(T286="","",(T286+(T286*'Purchase Order'!$B$2875)))</f>
        <v/>
      </c>
      <c r="M286" s="178" t="str">
        <f>IF('Purchase Order'!C758="","",'Purchase Order'!$B$454)</f>
        <v/>
      </c>
      <c r="N286" s="14" t="str">
        <f>IF('Purchase Order'!C758="","",'Purchase Order'!$P$2)</f>
        <v/>
      </c>
      <c r="O286" s="11" t="str">
        <f>IF('Purchase Order'!C758="","",'Purchase Order'!$O$6)</f>
        <v/>
      </c>
      <c r="P286" s="178" t="str">
        <f>IF('Purchase Order'!C758="","",'Purchase Order'!$P$6)</f>
        <v/>
      </c>
      <c r="Q286" s="178" t="str">
        <f t="shared" si="39"/>
        <v/>
      </c>
      <c r="R286" s="178" t="str">
        <f>IF('Purchase Order'!C758="","",'Purchase Order'!D758)</f>
        <v/>
      </c>
      <c r="S286" s="178" t="str">
        <f>IF('Purchase Order'!C758=0,"",'Purchase Order'!C758)</f>
        <v/>
      </c>
      <c r="T286" s="12" t="str">
        <f>IF('Purchase Order'!C758=0,"",'Purchase Order'!M758)</f>
        <v/>
      </c>
      <c r="U286" s="12" t="str">
        <f>IF('Purchase Order'!C758=0,"",'Purchase Order'!N758)</f>
        <v/>
      </c>
      <c r="V286" s="13" t="str">
        <f>'Purchase Order'!P758</f>
        <v/>
      </c>
      <c r="W286" s="159" t="str">
        <f>IF(S286="","",'Purchase Order'!$B$2875)</f>
        <v/>
      </c>
      <c r="X286" s="178"/>
      <c r="Y286" s="178"/>
      <c r="Z286" s="8" t="str">
        <f>IF('Purchase Order'!C758="","",'Purchase Order'!$P$2)</f>
        <v/>
      </c>
      <c r="AA286" s="8" t="str">
        <f>IF(Z286="","",LOOKUP(Z286,'Purchase Order'!$S$3:$S$9,'Purchase Order'!$T$3:$T$9))</f>
        <v/>
      </c>
      <c r="AB286" s="178" t="str">
        <f>IF('Purchase Order'!C758=0,"",'Purchase Order'!A758)</f>
        <v/>
      </c>
    </row>
    <row r="287" spans="2:28" x14ac:dyDescent="0.25">
      <c r="B287" s="178" t="str">
        <f t="shared" si="32"/>
        <v/>
      </c>
      <c r="C287" s="11" t="str">
        <f>IF(O287="","",'Purchase Order'!$O$6)</f>
        <v/>
      </c>
      <c r="D287" s="209" t="str">
        <f>IF(M287="","",VLOOKUP(M287,'Vendor Update'!P:Q,2,FALSE))</f>
        <v/>
      </c>
      <c r="E287" s="11" t="str">
        <f t="shared" si="33"/>
        <v/>
      </c>
      <c r="F287" t="str">
        <f t="shared" si="34"/>
        <v/>
      </c>
      <c r="G287" t="str">
        <f t="shared" si="35"/>
        <v/>
      </c>
      <c r="H287" s="241" t="str">
        <f t="shared" si="36"/>
        <v/>
      </c>
      <c r="I287" t="str">
        <f t="shared" si="37"/>
        <v/>
      </c>
      <c r="J287" t="str">
        <f t="shared" si="38"/>
        <v/>
      </c>
      <c r="K287" s="158" t="str">
        <f>IF(T287="","",(T287+(T287*'Purchase Order'!$B$2875)))</f>
        <v/>
      </c>
      <c r="M287" s="178" t="str">
        <f>IF('Purchase Order'!C759="","",'Purchase Order'!$B$454)</f>
        <v/>
      </c>
      <c r="N287" s="14" t="str">
        <f>IF('Purchase Order'!C759="","",'Purchase Order'!$P$2)</f>
        <v/>
      </c>
      <c r="O287" s="11" t="str">
        <f>IF('Purchase Order'!C759="","",'Purchase Order'!$O$6)</f>
        <v/>
      </c>
      <c r="P287" s="178" t="str">
        <f>IF('Purchase Order'!C759="","",'Purchase Order'!$P$6)</f>
        <v/>
      </c>
      <c r="Q287" s="178" t="str">
        <f t="shared" si="39"/>
        <v/>
      </c>
      <c r="R287" s="178" t="str">
        <f>IF('Purchase Order'!C759="","",'Purchase Order'!D759)</f>
        <v/>
      </c>
      <c r="S287" s="178" t="str">
        <f>IF('Purchase Order'!C759=0,"",'Purchase Order'!C759)</f>
        <v/>
      </c>
      <c r="T287" s="12" t="str">
        <f>IF('Purchase Order'!C759=0,"",'Purchase Order'!M759)</f>
        <v/>
      </c>
      <c r="U287" s="12" t="str">
        <f>IF('Purchase Order'!C759=0,"",'Purchase Order'!N759)</f>
        <v/>
      </c>
      <c r="V287" s="13" t="str">
        <f>'Purchase Order'!P759</f>
        <v/>
      </c>
      <c r="W287" s="159" t="str">
        <f>IF(S287="","",'Purchase Order'!$B$2875)</f>
        <v/>
      </c>
      <c r="X287" s="178"/>
      <c r="Y287" s="178"/>
      <c r="Z287" s="8" t="str">
        <f>IF('Purchase Order'!C759="","",'Purchase Order'!$P$2)</f>
        <v/>
      </c>
      <c r="AA287" s="8" t="str">
        <f>IF(Z287="","",LOOKUP(Z287,'Purchase Order'!$S$3:$S$9,'Purchase Order'!$T$3:$T$9))</f>
        <v/>
      </c>
      <c r="AB287" s="178" t="str">
        <f>IF('Purchase Order'!C759=0,"",'Purchase Order'!A759)</f>
        <v/>
      </c>
    </row>
    <row r="288" spans="2:28" x14ac:dyDescent="0.25">
      <c r="B288" s="178" t="str">
        <f t="shared" si="32"/>
        <v/>
      </c>
      <c r="C288" s="11" t="str">
        <f>IF(O288="","",'Purchase Order'!$O$6)</f>
        <v/>
      </c>
      <c r="D288" s="209" t="str">
        <f>IF(M288="","",VLOOKUP(M288,'Vendor Update'!P:Q,2,FALSE))</f>
        <v/>
      </c>
      <c r="E288" s="11" t="str">
        <f t="shared" si="33"/>
        <v/>
      </c>
      <c r="F288" t="str">
        <f t="shared" si="34"/>
        <v/>
      </c>
      <c r="G288" t="str">
        <f t="shared" si="35"/>
        <v/>
      </c>
      <c r="H288" s="241" t="str">
        <f t="shared" si="36"/>
        <v/>
      </c>
      <c r="I288" t="str">
        <f t="shared" si="37"/>
        <v/>
      </c>
      <c r="J288" t="str">
        <f t="shared" si="38"/>
        <v/>
      </c>
      <c r="K288" s="158" t="str">
        <f>IF(T288="","",(T288+(T288*'Purchase Order'!$B$2875)))</f>
        <v/>
      </c>
      <c r="M288" s="178" t="str">
        <f>IF('Purchase Order'!C760="","",'Purchase Order'!$B$454)</f>
        <v/>
      </c>
      <c r="N288" s="14" t="str">
        <f>IF('Purchase Order'!C760="","",'Purchase Order'!$P$2)</f>
        <v/>
      </c>
      <c r="O288" s="11" t="str">
        <f>IF('Purchase Order'!C760="","",'Purchase Order'!$O$6)</f>
        <v/>
      </c>
      <c r="P288" s="178" t="str">
        <f>IF('Purchase Order'!C760="","",'Purchase Order'!$P$6)</f>
        <v/>
      </c>
      <c r="Q288" s="178" t="str">
        <f t="shared" si="39"/>
        <v/>
      </c>
      <c r="R288" s="178" t="str">
        <f>IF('Purchase Order'!C760="","",'Purchase Order'!D760)</f>
        <v/>
      </c>
      <c r="S288" s="178" t="str">
        <f>IF('Purchase Order'!C760=0,"",'Purchase Order'!C760)</f>
        <v/>
      </c>
      <c r="T288" s="12" t="str">
        <f>IF('Purchase Order'!C760=0,"",'Purchase Order'!M760)</f>
        <v/>
      </c>
      <c r="U288" s="12" t="str">
        <f>IF('Purchase Order'!C760=0,"",'Purchase Order'!N760)</f>
        <v/>
      </c>
      <c r="V288" s="13" t="str">
        <f>'Purchase Order'!P760</f>
        <v/>
      </c>
      <c r="W288" s="159" t="str">
        <f>IF(S288="","",'Purchase Order'!$B$2875)</f>
        <v/>
      </c>
      <c r="X288" s="178"/>
      <c r="Y288" s="178"/>
      <c r="Z288" s="8" t="str">
        <f>IF('Purchase Order'!C760="","",'Purchase Order'!$P$2)</f>
        <v/>
      </c>
      <c r="AA288" s="8" t="str">
        <f>IF(Z288="","",LOOKUP(Z288,'Purchase Order'!$S$3:$S$9,'Purchase Order'!$T$3:$T$9))</f>
        <v/>
      </c>
      <c r="AB288" s="178" t="str">
        <f>IF('Purchase Order'!C760=0,"",'Purchase Order'!A760)</f>
        <v/>
      </c>
    </row>
    <row r="289" spans="2:28" x14ac:dyDescent="0.25">
      <c r="B289" s="178" t="str">
        <f t="shared" si="32"/>
        <v/>
      </c>
      <c r="C289" s="11" t="str">
        <f>IF(O289="","",'Purchase Order'!$O$6)</f>
        <v/>
      </c>
      <c r="D289" s="209" t="str">
        <f>IF(M289="","",VLOOKUP(M289,'Vendor Update'!P:Q,2,FALSE))</f>
        <v/>
      </c>
      <c r="E289" s="11" t="str">
        <f t="shared" si="33"/>
        <v/>
      </c>
      <c r="F289" t="str">
        <f t="shared" si="34"/>
        <v/>
      </c>
      <c r="G289" t="str">
        <f t="shared" si="35"/>
        <v/>
      </c>
      <c r="H289" s="241" t="str">
        <f t="shared" si="36"/>
        <v/>
      </c>
      <c r="I289" t="str">
        <f t="shared" si="37"/>
        <v/>
      </c>
      <c r="J289" t="str">
        <f t="shared" si="38"/>
        <v/>
      </c>
      <c r="K289" s="158" t="str">
        <f>IF(T289="","",(T289+(T289*'Purchase Order'!$B$2875)))</f>
        <v/>
      </c>
      <c r="M289" s="178" t="str">
        <f>IF('Purchase Order'!C761="","",'Purchase Order'!$B$454)</f>
        <v/>
      </c>
      <c r="N289" s="14" t="str">
        <f>IF('Purchase Order'!C761="","",'Purchase Order'!$P$2)</f>
        <v/>
      </c>
      <c r="O289" s="11" t="str">
        <f>IF('Purchase Order'!C761="","",'Purchase Order'!$O$6)</f>
        <v/>
      </c>
      <c r="P289" s="178" t="str">
        <f>IF('Purchase Order'!C761="","",'Purchase Order'!$P$6)</f>
        <v/>
      </c>
      <c r="Q289" s="178" t="str">
        <f t="shared" si="39"/>
        <v/>
      </c>
      <c r="R289" s="178" t="str">
        <f>IF('Purchase Order'!C761="","",'Purchase Order'!D761)</f>
        <v/>
      </c>
      <c r="S289" s="178" t="str">
        <f>IF('Purchase Order'!C761=0,"",'Purchase Order'!C761)</f>
        <v/>
      </c>
      <c r="T289" s="12" t="str">
        <f>IF('Purchase Order'!C761=0,"",'Purchase Order'!M761)</f>
        <v/>
      </c>
      <c r="U289" s="12" t="str">
        <f>IF('Purchase Order'!C761=0,"",'Purchase Order'!N761)</f>
        <v/>
      </c>
      <c r="V289" s="13" t="str">
        <f>'Purchase Order'!P761</f>
        <v/>
      </c>
      <c r="W289" s="159" t="str">
        <f>IF(S289="","",'Purchase Order'!$B$2875)</f>
        <v/>
      </c>
      <c r="X289" s="178"/>
      <c r="Y289" s="178"/>
      <c r="Z289" s="8" t="str">
        <f>IF('Purchase Order'!C761="","",'Purchase Order'!$P$2)</f>
        <v/>
      </c>
      <c r="AA289" s="8" t="str">
        <f>IF(Z289="","",LOOKUP(Z289,'Purchase Order'!$S$3:$S$9,'Purchase Order'!$T$3:$T$9))</f>
        <v/>
      </c>
      <c r="AB289" s="178" t="str">
        <f>IF('Purchase Order'!C761=0,"",'Purchase Order'!A761)</f>
        <v/>
      </c>
    </row>
    <row r="290" spans="2:28" x14ac:dyDescent="0.25">
      <c r="B290" s="178" t="str">
        <f t="shared" si="32"/>
        <v/>
      </c>
      <c r="C290" s="11" t="str">
        <f>IF(O290="","",'Purchase Order'!$O$6)</f>
        <v/>
      </c>
      <c r="D290" s="209" t="str">
        <f>IF(M290="","",VLOOKUP(M290,'Vendor Update'!P:Q,2,FALSE))</f>
        <v/>
      </c>
      <c r="E290" s="11" t="str">
        <f t="shared" si="33"/>
        <v/>
      </c>
      <c r="F290" t="str">
        <f t="shared" si="34"/>
        <v/>
      </c>
      <c r="G290" t="str">
        <f t="shared" si="35"/>
        <v/>
      </c>
      <c r="H290" s="241" t="str">
        <f t="shared" si="36"/>
        <v/>
      </c>
      <c r="I290" t="str">
        <f t="shared" si="37"/>
        <v/>
      </c>
      <c r="J290" t="str">
        <f t="shared" si="38"/>
        <v/>
      </c>
      <c r="K290" s="158" t="str">
        <f>IF(T290="","",(T290+(T290*'Purchase Order'!$B$2875)))</f>
        <v/>
      </c>
      <c r="M290" s="178" t="str">
        <f>IF('Purchase Order'!C762="","",'Purchase Order'!$B$454)</f>
        <v/>
      </c>
      <c r="N290" s="14" t="str">
        <f>IF('Purchase Order'!C762="","",'Purchase Order'!$P$2)</f>
        <v/>
      </c>
      <c r="O290" s="11" t="str">
        <f>IF('Purchase Order'!C762="","",'Purchase Order'!$O$6)</f>
        <v/>
      </c>
      <c r="P290" s="178" t="str">
        <f>IF('Purchase Order'!C762="","",'Purchase Order'!$P$6)</f>
        <v/>
      </c>
      <c r="Q290" s="178" t="str">
        <f t="shared" si="39"/>
        <v/>
      </c>
      <c r="R290" s="178" t="str">
        <f>IF('Purchase Order'!C762="","",'Purchase Order'!D762)</f>
        <v/>
      </c>
      <c r="S290" s="178" t="str">
        <f>IF('Purchase Order'!C762=0,"",'Purchase Order'!C762)</f>
        <v/>
      </c>
      <c r="T290" s="12" t="str">
        <f>IF('Purchase Order'!C762=0,"",'Purchase Order'!M762)</f>
        <v/>
      </c>
      <c r="U290" s="12" t="str">
        <f>IF('Purchase Order'!C762=0,"",'Purchase Order'!N762)</f>
        <v/>
      </c>
      <c r="V290" s="13" t="str">
        <f>'Purchase Order'!P762</f>
        <v/>
      </c>
      <c r="W290" s="159" t="str">
        <f>IF(S290="","",'Purchase Order'!$B$2875)</f>
        <v/>
      </c>
      <c r="X290" s="178"/>
      <c r="Y290" s="178"/>
      <c r="Z290" s="8" t="str">
        <f>IF('Purchase Order'!C762="","",'Purchase Order'!$P$2)</f>
        <v/>
      </c>
      <c r="AA290" s="8" t="str">
        <f>IF(Z290="","",LOOKUP(Z290,'Purchase Order'!$S$3:$S$9,'Purchase Order'!$T$3:$T$9))</f>
        <v/>
      </c>
      <c r="AB290" s="178" t="str">
        <f>IF('Purchase Order'!C762=0,"",'Purchase Order'!A762)</f>
        <v/>
      </c>
    </row>
    <row r="291" spans="2:28" x14ac:dyDescent="0.25">
      <c r="B291" s="178" t="str">
        <f t="shared" si="32"/>
        <v/>
      </c>
      <c r="C291" s="11" t="str">
        <f>IF(O291="","",'Purchase Order'!$O$6)</f>
        <v/>
      </c>
      <c r="D291" s="209" t="str">
        <f>IF(M291="","",VLOOKUP(M291,'Vendor Update'!P:Q,2,FALSE))</f>
        <v/>
      </c>
      <c r="E291" s="11" t="str">
        <f t="shared" si="33"/>
        <v/>
      </c>
      <c r="F291" t="str">
        <f t="shared" si="34"/>
        <v/>
      </c>
      <c r="G291" t="str">
        <f t="shared" si="35"/>
        <v/>
      </c>
      <c r="H291" s="241" t="str">
        <f t="shared" si="36"/>
        <v/>
      </c>
      <c r="I291" t="str">
        <f t="shared" si="37"/>
        <v/>
      </c>
      <c r="J291" t="str">
        <f t="shared" si="38"/>
        <v/>
      </c>
      <c r="K291" s="158" t="str">
        <f>IF(T291="","",(T291+(T291*'Purchase Order'!$B$2875)))</f>
        <v/>
      </c>
      <c r="M291" s="178" t="str">
        <f>IF('Purchase Order'!C763="","",'Purchase Order'!$B$454)</f>
        <v/>
      </c>
      <c r="N291" s="14" t="str">
        <f>IF('Purchase Order'!C763="","",'Purchase Order'!$P$2)</f>
        <v/>
      </c>
      <c r="O291" s="11" t="str">
        <f>IF('Purchase Order'!C763="","",'Purchase Order'!$O$6)</f>
        <v/>
      </c>
      <c r="P291" s="178" t="str">
        <f>IF('Purchase Order'!C763="","",'Purchase Order'!$P$6)</f>
        <v/>
      </c>
      <c r="Q291" s="178" t="str">
        <f t="shared" si="39"/>
        <v/>
      </c>
      <c r="R291" s="178" t="str">
        <f>IF('Purchase Order'!C763="","",'Purchase Order'!D763)</f>
        <v/>
      </c>
      <c r="S291" s="178" t="str">
        <f>IF('Purchase Order'!C763=0,"",'Purchase Order'!C763)</f>
        <v/>
      </c>
      <c r="T291" s="12" t="str">
        <f>IF('Purchase Order'!C763=0,"",'Purchase Order'!M763)</f>
        <v/>
      </c>
      <c r="U291" s="12" t="str">
        <f>IF('Purchase Order'!C763=0,"",'Purchase Order'!N763)</f>
        <v/>
      </c>
      <c r="V291" s="13" t="str">
        <f>'Purchase Order'!P763</f>
        <v/>
      </c>
      <c r="W291" s="159" t="str">
        <f>IF(S291="","",'Purchase Order'!$B$2875)</f>
        <v/>
      </c>
      <c r="X291" s="178"/>
      <c r="Y291" s="178"/>
      <c r="Z291" s="8" t="str">
        <f>IF('Purchase Order'!C763="","",'Purchase Order'!$P$2)</f>
        <v/>
      </c>
      <c r="AA291" s="8" t="str">
        <f>IF(Z291="","",LOOKUP(Z291,'Purchase Order'!$S$3:$S$9,'Purchase Order'!$T$3:$T$9))</f>
        <v/>
      </c>
      <c r="AB291" s="178" t="str">
        <f>IF('Purchase Order'!C763=0,"",'Purchase Order'!A763)</f>
        <v/>
      </c>
    </row>
    <row r="292" spans="2:28" x14ac:dyDescent="0.25">
      <c r="B292" s="178" t="str">
        <f t="shared" si="32"/>
        <v/>
      </c>
      <c r="C292" s="11" t="str">
        <f>IF(O292="","",'Purchase Order'!$O$6)</f>
        <v/>
      </c>
      <c r="D292" s="209" t="str">
        <f>IF(M292="","",VLOOKUP(M292,'Vendor Update'!P:Q,2,FALSE))</f>
        <v/>
      </c>
      <c r="E292" s="11" t="str">
        <f t="shared" si="33"/>
        <v/>
      </c>
      <c r="F292" t="str">
        <f t="shared" si="34"/>
        <v/>
      </c>
      <c r="G292" t="str">
        <f t="shared" si="35"/>
        <v/>
      </c>
      <c r="H292" s="241" t="str">
        <f t="shared" si="36"/>
        <v/>
      </c>
      <c r="I292" t="str">
        <f t="shared" si="37"/>
        <v/>
      </c>
      <c r="J292" t="str">
        <f t="shared" si="38"/>
        <v/>
      </c>
      <c r="K292" s="158" t="str">
        <f>IF(T292="","",(T292+(T292*'Purchase Order'!$B$2875)))</f>
        <v/>
      </c>
      <c r="M292" s="178" t="str">
        <f>IF('Purchase Order'!C764="","",'Purchase Order'!$B$454)</f>
        <v/>
      </c>
      <c r="N292" s="14" t="str">
        <f>IF('Purchase Order'!C764="","",'Purchase Order'!$P$2)</f>
        <v/>
      </c>
      <c r="O292" s="11" t="str">
        <f>IF('Purchase Order'!C764="","",'Purchase Order'!$O$6)</f>
        <v/>
      </c>
      <c r="P292" s="178" t="str">
        <f>IF('Purchase Order'!C764="","",'Purchase Order'!$P$6)</f>
        <v/>
      </c>
      <c r="Q292" s="178" t="str">
        <f t="shared" si="39"/>
        <v/>
      </c>
      <c r="R292" s="178" t="str">
        <f>IF('Purchase Order'!C764="","",'Purchase Order'!D764)</f>
        <v/>
      </c>
      <c r="S292" s="178" t="str">
        <f>IF('Purchase Order'!C764=0,"",'Purchase Order'!C764)</f>
        <v/>
      </c>
      <c r="T292" s="12" t="str">
        <f>IF('Purchase Order'!C764=0,"",'Purchase Order'!M764)</f>
        <v/>
      </c>
      <c r="U292" s="12" t="str">
        <f>IF('Purchase Order'!C764=0,"",'Purchase Order'!N764)</f>
        <v/>
      </c>
      <c r="V292" s="13" t="str">
        <f>'Purchase Order'!P764</f>
        <v/>
      </c>
      <c r="W292" s="159" t="str">
        <f>IF(S292="","",'Purchase Order'!$B$2875)</f>
        <v/>
      </c>
      <c r="X292" s="178"/>
      <c r="Y292" s="178"/>
      <c r="Z292" s="8" t="str">
        <f>IF('Purchase Order'!C764="","",'Purchase Order'!$P$2)</f>
        <v/>
      </c>
      <c r="AA292" s="8" t="str">
        <f>IF(Z292="","",LOOKUP(Z292,'Purchase Order'!$S$3:$S$9,'Purchase Order'!$T$3:$T$9))</f>
        <v/>
      </c>
      <c r="AB292" s="178" t="str">
        <f>IF('Purchase Order'!C764=0,"",'Purchase Order'!A764)</f>
        <v/>
      </c>
    </row>
    <row r="293" spans="2:28" x14ac:dyDescent="0.25">
      <c r="B293" s="178" t="str">
        <f t="shared" si="32"/>
        <v/>
      </c>
      <c r="C293" s="11" t="str">
        <f>IF(O293="","",'Purchase Order'!$O$6)</f>
        <v/>
      </c>
      <c r="D293" s="209" t="str">
        <f>IF(M293="","",VLOOKUP(M293,'Vendor Update'!P:Q,2,FALSE))</f>
        <v/>
      </c>
      <c r="E293" s="11" t="str">
        <f t="shared" si="33"/>
        <v/>
      </c>
      <c r="F293" t="str">
        <f t="shared" si="34"/>
        <v/>
      </c>
      <c r="G293" t="str">
        <f t="shared" si="35"/>
        <v/>
      </c>
      <c r="H293" s="241" t="str">
        <f t="shared" si="36"/>
        <v/>
      </c>
      <c r="I293" t="str">
        <f t="shared" si="37"/>
        <v/>
      </c>
      <c r="J293" t="str">
        <f t="shared" si="38"/>
        <v/>
      </c>
      <c r="K293" s="158" t="str">
        <f>IF(T293="","",(T293+(T293*'Purchase Order'!$B$2875)))</f>
        <v/>
      </c>
      <c r="M293" s="178" t="str">
        <f>IF('Purchase Order'!C765="","",'Purchase Order'!$B$454)</f>
        <v/>
      </c>
      <c r="N293" s="14" t="str">
        <f>IF('Purchase Order'!C765="","",'Purchase Order'!$P$2)</f>
        <v/>
      </c>
      <c r="O293" s="11" t="str">
        <f>IF('Purchase Order'!C765="","",'Purchase Order'!$O$6)</f>
        <v/>
      </c>
      <c r="P293" s="178" t="str">
        <f>IF('Purchase Order'!C765="","",'Purchase Order'!$P$6)</f>
        <v/>
      </c>
      <c r="Q293" s="178" t="str">
        <f t="shared" si="39"/>
        <v/>
      </c>
      <c r="R293" s="178" t="str">
        <f>IF('Purchase Order'!C765="","",'Purchase Order'!D765)</f>
        <v/>
      </c>
      <c r="S293" s="178" t="str">
        <f>IF('Purchase Order'!C765=0,"",'Purchase Order'!C765)</f>
        <v/>
      </c>
      <c r="T293" s="12" t="str">
        <f>IF('Purchase Order'!C765=0,"",'Purchase Order'!M765)</f>
        <v/>
      </c>
      <c r="U293" s="12" t="str">
        <f>IF('Purchase Order'!C765=0,"",'Purchase Order'!N765)</f>
        <v/>
      </c>
      <c r="V293" s="13" t="str">
        <f>'Purchase Order'!P765</f>
        <v/>
      </c>
      <c r="W293" s="159" t="str">
        <f>IF(S293="","",'Purchase Order'!$B$2875)</f>
        <v/>
      </c>
      <c r="X293" s="178"/>
      <c r="Y293" s="178"/>
      <c r="Z293" s="8" t="str">
        <f>IF('Purchase Order'!C765="","",'Purchase Order'!$P$2)</f>
        <v/>
      </c>
      <c r="AA293" s="8" t="str">
        <f>IF(Z293="","",LOOKUP(Z293,'Purchase Order'!$S$3:$S$9,'Purchase Order'!$T$3:$T$9))</f>
        <v/>
      </c>
      <c r="AB293" s="178" t="str">
        <f>IF('Purchase Order'!C765=0,"",'Purchase Order'!A765)</f>
        <v/>
      </c>
    </row>
    <row r="294" spans="2:28" x14ac:dyDescent="0.25">
      <c r="B294" s="178" t="str">
        <f t="shared" si="32"/>
        <v/>
      </c>
      <c r="C294" s="11" t="str">
        <f>IF(O294="","",'Purchase Order'!$O$6)</f>
        <v/>
      </c>
      <c r="D294" s="209" t="str">
        <f>IF(M294="","",VLOOKUP(M294,'Vendor Update'!P:Q,2,FALSE))</f>
        <v/>
      </c>
      <c r="E294" s="11" t="str">
        <f t="shared" si="33"/>
        <v/>
      </c>
      <c r="F294" t="str">
        <f t="shared" si="34"/>
        <v/>
      </c>
      <c r="G294" t="str">
        <f t="shared" si="35"/>
        <v/>
      </c>
      <c r="H294" s="241" t="str">
        <f t="shared" si="36"/>
        <v/>
      </c>
      <c r="I294" t="str">
        <f t="shared" si="37"/>
        <v/>
      </c>
      <c r="J294" t="str">
        <f t="shared" si="38"/>
        <v/>
      </c>
      <c r="K294" s="158" t="str">
        <f>IF(T294="","",(T294+(T294*'Purchase Order'!$B$2875)))</f>
        <v/>
      </c>
      <c r="M294" s="178" t="str">
        <f>IF('Purchase Order'!C766="","",'Purchase Order'!$B$454)</f>
        <v/>
      </c>
      <c r="N294" s="14" t="str">
        <f>IF('Purchase Order'!C766="","",'Purchase Order'!$P$2)</f>
        <v/>
      </c>
      <c r="O294" s="11" t="str">
        <f>IF('Purchase Order'!C766="","",'Purchase Order'!$O$6)</f>
        <v/>
      </c>
      <c r="P294" s="178" t="str">
        <f>IF('Purchase Order'!C766="","",'Purchase Order'!$P$6)</f>
        <v/>
      </c>
      <c r="Q294" s="178" t="str">
        <f t="shared" si="39"/>
        <v/>
      </c>
      <c r="R294" s="178" t="str">
        <f>IF('Purchase Order'!C766="","",'Purchase Order'!D766)</f>
        <v/>
      </c>
      <c r="S294" s="178" t="str">
        <f>IF('Purchase Order'!C766=0,"",'Purchase Order'!C766)</f>
        <v/>
      </c>
      <c r="T294" s="12" t="str">
        <f>IF('Purchase Order'!C766=0,"",'Purchase Order'!M766)</f>
        <v/>
      </c>
      <c r="U294" s="12" t="str">
        <f>IF('Purchase Order'!C766=0,"",'Purchase Order'!N766)</f>
        <v/>
      </c>
      <c r="V294" s="13" t="str">
        <f>'Purchase Order'!P766</f>
        <v/>
      </c>
      <c r="W294" s="159" t="str">
        <f>IF(S294="","",'Purchase Order'!$B$2875)</f>
        <v/>
      </c>
      <c r="X294" s="178"/>
      <c r="Y294" s="178"/>
      <c r="Z294" s="8" t="str">
        <f>IF('Purchase Order'!C766="","",'Purchase Order'!$P$2)</f>
        <v/>
      </c>
      <c r="AA294" s="8" t="str">
        <f>IF(Z294="","",LOOKUP(Z294,'Purchase Order'!$S$3:$S$9,'Purchase Order'!$T$3:$T$9))</f>
        <v/>
      </c>
      <c r="AB294" s="178" t="str">
        <f>IF('Purchase Order'!C766=0,"",'Purchase Order'!A766)</f>
        <v/>
      </c>
    </row>
    <row r="295" spans="2:28" x14ac:dyDescent="0.25">
      <c r="B295" s="178" t="str">
        <f t="shared" si="32"/>
        <v/>
      </c>
      <c r="C295" s="11" t="str">
        <f>IF(O295="","",'Purchase Order'!$O$6)</f>
        <v/>
      </c>
      <c r="D295" s="209" t="str">
        <f>IF(M295="","",VLOOKUP(M295,'Vendor Update'!P:Q,2,FALSE))</f>
        <v/>
      </c>
      <c r="E295" s="11" t="str">
        <f t="shared" si="33"/>
        <v/>
      </c>
      <c r="F295" t="str">
        <f t="shared" si="34"/>
        <v/>
      </c>
      <c r="G295" t="str">
        <f t="shared" si="35"/>
        <v/>
      </c>
      <c r="H295" s="241" t="str">
        <f t="shared" si="36"/>
        <v/>
      </c>
      <c r="I295" t="str">
        <f t="shared" si="37"/>
        <v/>
      </c>
      <c r="J295" t="str">
        <f t="shared" si="38"/>
        <v/>
      </c>
      <c r="K295" s="158" t="str">
        <f>IF(T295="","",(T295+(T295*'Purchase Order'!$B$2875)))</f>
        <v/>
      </c>
      <c r="M295" s="178" t="str">
        <f>IF('Purchase Order'!C767="","",'Purchase Order'!$B$454)</f>
        <v/>
      </c>
      <c r="N295" s="14" t="str">
        <f>IF('Purchase Order'!C767="","",'Purchase Order'!$P$2)</f>
        <v/>
      </c>
      <c r="O295" s="11" t="str">
        <f>IF('Purchase Order'!C767="","",'Purchase Order'!$O$6)</f>
        <v/>
      </c>
      <c r="P295" s="178" t="str">
        <f>IF('Purchase Order'!C767="","",'Purchase Order'!$P$6)</f>
        <v/>
      </c>
      <c r="Q295" s="178" t="str">
        <f t="shared" si="39"/>
        <v/>
      </c>
      <c r="R295" s="178" t="str">
        <f>IF('Purchase Order'!C767="","",'Purchase Order'!D767)</f>
        <v/>
      </c>
      <c r="S295" s="178" t="str">
        <f>IF('Purchase Order'!C767=0,"",'Purchase Order'!C767)</f>
        <v/>
      </c>
      <c r="T295" s="12" t="str">
        <f>IF('Purchase Order'!C767=0,"",'Purchase Order'!M767)</f>
        <v/>
      </c>
      <c r="U295" s="12" t="str">
        <f>IF('Purchase Order'!C767=0,"",'Purchase Order'!N767)</f>
        <v/>
      </c>
      <c r="V295" s="13" t="str">
        <f>'Purchase Order'!P767</f>
        <v/>
      </c>
      <c r="W295" s="159" t="str">
        <f>IF(S295="","",'Purchase Order'!$B$2875)</f>
        <v/>
      </c>
      <c r="X295" s="178"/>
      <c r="Y295" s="178"/>
      <c r="Z295" s="8" t="str">
        <f>IF('Purchase Order'!C767="","",'Purchase Order'!$P$2)</f>
        <v/>
      </c>
      <c r="AA295" s="8" t="str">
        <f>IF(Z295="","",LOOKUP(Z295,'Purchase Order'!$S$3:$S$9,'Purchase Order'!$T$3:$T$9))</f>
        <v/>
      </c>
      <c r="AB295" s="178" t="str">
        <f>IF('Purchase Order'!C767=0,"",'Purchase Order'!A767)</f>
        <v/>
      </c>
    </row>
    <row r="296" spans="2:28" x14ac:dyDescent="0.25">
      <c r="B296" s="178" t="str">
        <f t="shared" si="32"/>
        <v/>
      </c>
      <c r="C296" s="11" t="str">
        <f>IF(O296="","",'Purchase Order'!$O$6)</f>
        <v/>
      </c>
      <c r="D296" s="209" t="str">
        <f>IF(M296="","",VLOOKUP(M296,'Vendor Update'!P:Q,2,FALSE))</f>
        <v/>
      </c>
      <c r="E296" s="11" t="str">
        <f t="shared" si="33"/>
        <v/>
      </c>
      <c r="F296" t="str">
        <f t="shared" si="34"/>
        <v/>
      </c>
      <c r="G296" t="str">
        <f t="shared" si="35"/>
        <v/>
      </c>
      <c r="H296" s="241" t="str">
        <f t="shared" si="36"/>
        <v/>
      </c>
      <c r="I296" t="str">
        <f t="shared" si="37"/>
        <v/>
      </c>
      <c r="J296" t="str">
        <f t="shared" si="38"/>
        <v/>
      </c>
      <c r="K296" s="158" t="str">
        <f>IF(T296="","",(T296+(T296*'Purchase Order'!$B$2875)))</f>
        <v/>
      </c>
      <c r="M296" s="178" t="str">
        <f>IF('Purchase Order'!C768="","",'Purchase Order'!$B$454)</f>
        <v/>
      </c>
      <c r="N296" s="14" t="str">
        <f>IF('Purchase Order'!C768="","",'Purchase Order'!$P$2)</f>
        <v/>
      </c>
      <c r="O296" s="11" t="str">
        <f>IF('Purchase Order'!C768="","",'Purchase Order'!$O$6)</f>
        <v/>
      </c>
      <c r="P296" s="178" t="str">
        <f>IF('Purchase Order'!C768="","",'Purchase Order'!$P$6)</f>
        <v/>
      </c>
      <c r="Q296" s="178" t="str">
        <f t="shared" si="39"/>
        <v/>
      </c>
      <c r="R296" s="178" t="str">
        <f>IF('Purchase Order'!C768="","",'Purchase Order'!D768)</f>
        <v/>
      </c>
      <c r="S296" s="178" t="str">
        <f>IF('Purchase Order'!C768=0,"",'Purchase Order'!C768)</f>
        <v/>
      </c>
      <c r="T296" s="12" t="str">
        <f>IF('Purchase Order'!C768=0,"",'Purchase Order'!M768)</f>
        <v/>
      </c>
      <c r="U296" s="12" t="str">
        <f>IF('Purchase Order'!C768=0,"",'Purchase Order'!N768)</f>
        <v/>
      </c>
      <c r="V296" s="13" t="str">
        <f>'Purchase Order'!P768</f>
        <v/>
      </c>
      <c r="W296" s="159" t="str">
        <f>IF(S296="","",'Purchase Order'!$B$2875)</f>
        <v/>
      </c>
      <c r="X296" s="178"/>
      <c r="Y296" s="178"/>
      <c r="Z296" s="8" t="str">
        <f>IF('Purchase Order'!C768="","",'Purchase Order'!$P$2)</f>
        <v/>
      </c>
      <c r="AA296" s="8" t="str">
        <f>IF(Z296="","",LOOKUP(Z296,'Purchase Order'!$S$3:$S$9,'Purchase Order'!$T$3:$T$9))</f>
        <v/>
      </c>
      <c r="AB296" s="178" t="str">
        <f>IF('Purchase Order'!C768=0,"",'Purchase Order'!A768)</f>
        <v/>
      </c>
    </row>
    <row r="297" spans="2:28" x14ac:dyDescent="0.25">
      <c r="B297" s="178" t="str">
        <f t="shared" si="32"/>
        <v/>
      </c>
      <c r="C297" s="11" t="str">
        <f>IF(O297="","",'Purchase Order'!$O$6)</f>
        <v/>
      </c>
      <c r="D297" s="209" t="str">
        <f>IF(M297="","",VLOOKUP(M297,'Vendor Update'!P:Q,2,FALSE))</f>
        <v/>
      </c>
      <c r="E297" s="11" t="str">
        <f t="shared" si="33"/>
        <v/>
      </c>
      <c r="F297" t="str">
        <f t="shared" si="34"/>
        <v/>
      </c>
      <c r="G297" t="str">
        <f t="shared" si="35"/>
        <v/>
      </c>
      <c r="H297" s="241" t="str">
        <f t="shared" si="36"/>
        <v/>
      </c>
      <c r="I297" t="str">
        <f t="shared" si="37"/>
        <v/>
      </c>
      <c r="J297" t="str">
        <f t="shared" si="38"/>
        <v/>
      </c>
      <c r="K297" s="158" t="str">
        <f>IF(T297="","",(T297+(T297*'Purchase Order'!$B$2875)))</f>
        <v/>
      </c>
      <c r="M297" s="178" t="str">
        <f>IF('Purchase Order'!C769="","",'Purchase Order'!$B$454)</f>
        <v/>
      </c>
      <c r="N297" s="14" t="str">
        <f>IF('Purchase Order'!C769="","",'Purchase Order'!$P$2)</f>
        <v/>
      </c>
      <c r="O297" s="11" t="str">
        <f>IF('Purchase Order'!C769="","",'Purchase Order'!$O$6)</f>
        <v/>
      </c>
      <c r="P297" s="178" t="str">
        <f>IF('Purchase Order'!C769="","",'Purchase Order'!$P$6)</f>
        <v/>
      </c>
      <c r="Q297" s="178" t="str">
        <f t="shared" si="39"/>
        <v/>
      </c>
      <c r="R297" s="178" t="str">
        <f>IF('Purchase Order'!C769="","",'Purchase Order'!D769)</f>
        <v/>
      </c>
      <c r="S297" s="178" t="str">
        <f>IF('Purchase Order'!C769=0,"",'Purchase Order'!C769)</f>
        <v/>
      </c>
      <c r="T297" s="12" t="str">
        <f>IF('Purchase Order'!C769=0,"",'Purchase Order'!M769)</f>
        <v/>
      </c>
      <c r="U297" s="12" t="str">
        <f>IF('Purchase Order'!C769=0,"",'Purchase Order'!N769)</f>
        <v/>
      </c>
      <c r="V297" s="13" t="str">
        <f>'Purchase Order'!P769</f>
        <v/>
      </c>
      <c r="W297" s="159" t="str">
        <f>IF(S297="","",'Purchase Order'!$B$2875)</f>
        <v/>
      </c>
      <c r="X297" s="178"/>
      <c r="Y297" s="178"/>
      <c r="Z297" s="8" t="str">
        <f>IF('Purchase Order'!C769="","",'Purchase Order'!$P$2)</f>
        <v/>
      </c>
      <c r="AA297" s="8" t="str">
        <f>IF(Z297="","",LOOKUP(Z297,'Purchase Order'!$S$3:$S$9,'Purchase Order'!$T$3:$T$9))</f>
        <v/>
      </c>
      <c r="AB297" s="178" t="str">
        <f>IF('Purchase Order'!C769=0,"",'Purchase Order'!A769)</f>
        <v/>
      </c>
    </row>
    <row r="298" spans="2:28" x14ac:dyDescent="0.25">
      <c r="B298" s="178" t="str">
        <f t="shared" si="32"/>
        <v/>
      </c>
      <c r="C298" s="11" t="str">
        <f>IF(O298="","",'Purchase Order'!$O$6)</f>
        <v/>
      </c>
      <c r="D298" s="209" t="str">
        <f>IF(M298="","",VLOOKUP(M298,'Vendor Update'!P:Q,2,FALSE))</f>
        <v/>
      </c>
      <c r="E298" s="11" t="str">
        <f t="shared" si="33"/>
        <v/>
      </c>
      <c r="F298" t="str">
        <f t="shared" si="34"/>
        <v/>
      </c>
      <c r="G298" t="str">
        <f t="shared" si="35"/>
        <v/>
      </c>
      <c r="H298" s="241" t="str">
        <f t="shared" si="36"/>
        <v/>
      </c>
      <c r="I298" t="str">
        <f t="shared" si="37"/>
        <v/>
      </c>
      <c r="J298" t="str">
        <f t="shared" si="38"/>
        <v/>
      </c>
      <c r="K298" s="158" t="str">
        <f>IF(T298="","",(T298+(T298*'Purchase Order'!$B$2875)))</f>
        <v/>
      </c>
      <c r="M298" s="178" t="str">
        <f>IF('Purchase Order'!C770="","",'Purchase Order'!$B$454)</f>
        <v/>
      </c>
      <c r="N298" s="14" t="str">
        <f>IF('Purchase Order'!C770="","",'Purchase Order'!$P$2)</f>
        <v/>
      </c>
      <c r="O298" s="11" t="str">
        <f>IF('Purchase Order'!C770="","",'Purchase Order'!$O$6)</f>
        <v/>
      </c>
      <c r="P298" s="178" t="str">
        <f>IF('Purchase Order'!C770="","",'Purchase Order'!$P$6)</f>
        <v/>
      </c>
      <c r="Q298" s="178" t="str">
        <f t="shared" si="39"/>
        <v/>
      </c>
      <c r="R298" s="178" t="str">
        <f>IF('Purchase Order'!C770="","",'Purchase Order'!D770)</f>
        <v/>
      </c>
      <c r="S298" s="178" t="str">
        <f>IF('Purchase Order'!C770=0,"",'Purchase Order'!C770)</f>
        <v/>
      </c>
      <c r="T298" s="12" t="str">
        <f>IF('Purchase Order'!C770=0,"",'Purchase Order'!M770)</f>
        <v/>
      </c>
      <c r="U298" s="12" t="str">
        <f>IF('Purchase Order'!C770=0,"",'Purchase Order'!N770)</f>
        <v/>
      </c>
      <c r="V298" s="13" t="str">
        <f>'Purchase Order'!P770</f>
        <v/>
      </c>
      <c r="W298" s="159" t="str">
        <f>IF(S298="","",'Purchase Order'!$B$2875)</f>
        <v/>
      </c>
      <c r="X298" s="178"/>
      <c r="Y298" s="178"/>
      <c r="Z298" s="8" t="str">
        <f>IF('Purchase Order'!C770="","",'Purchase Order'!$P$2)</f>
        <v/>
      </c>
      <c r="AA298" s="8" t="str">
        <f>IF(Z298="","",LOOKUP(Z298,'Purchase Order'!$S$3:$S$9,'Purchase Order'!$T$3:$T$9))</f>
        <v/>
      </c>
      <c r="AB298" s="178" t="str">
        <f>IF('Purchase Order'!C770=0,"",'Purchase Order'!A770)</f>
        <v/>
      </c>
    </row>
    <row r="299" spans="2:28" x14ac:dyDescent="0.25">
      <c r="B299" s="178" t="str">
        <f t="shared" si="32"/>
        <v/>
      </c>
      <c r="C299" s="11" t="str">
        <f>IF(O299="","",'Purchase Order'!$O$6)</f>
        <v/>
      </c>
      <c r="D299" s="209" t="str">
        <f>IF(M299="","",VLOOKUP(M299,'Vendor Update'!P:Q,2,FALSE))</f>
        <v/>
      </c>
      <c r="E299" s="11" t="str">
        <f t="shared" si="33"/>
        <v/>
      </c>
      <c r="F299" t="str">
        <f t="shared" si="34"/>
        <v/>
      </c>
      <c r="G299" t="str">
        <f t="shared" si="35"/>
        <v/>
      </c>
      <c r="H299" s="241" t="str">
        <f t="shared" si="36"/>
        <v/>
      </c>
      <c r="I299" t="str">
        <f t="shared" si="37"/>
        <v/>
      </c>
      <c r="J299" t="str">
        <f t="shared" si="38"/>
        <v/>
      </c>
      <c r="K299" s="158" t="str">
        <f>IF(T299="","",(T299+(T299*'Purchase Order'!$B$2875)))</f>
        <v/>
      </c>
      <c r="M299" s="178" t="str">
        <f>IF('Purchase Order'!C771="","",'Purchase Order'!$B$454)</f>
        <v/>
      </c>
      <c r="N299" s="14" t="str">
        <f>IF('Purchase Order'!C771="","",'Purchase Order'!$P$2)</f>
        <v/>
      </c>
      <c r="O299" s="11" t="str">
        <f>IF('Purchase Order'!C771="","",'Purchase Order'!$O$6)</f>
        <v/>
      </c>
      <c r="P299" s="178" t="str">
        <f>IF('Purchase Order'!C771="","",'Purchase Order'!$P$6)</f>
        <v/>
      </c>
      <c r="Q299" s="178" t="str">
        <f t="shared" si="39"/>
        <v/>
      </c>
      <c r="R299" s="178" t="str">
        <f>IF('Purchase Order'!C771="","",'Purchase Order'!D771)</f>
        <v/>
      </c>
      <c r="S299" s="178" t="str">
        <f>IF('Purchase Order'!C771=0,"",'Purchase Order'!C771)</f>
        <v/>
      </c>
      <c r="T299" s="12" t="str">
        <f>IF('Purchase Order'!C771=0,"",'Purchase Order'!M771)</f>
        <v/>
      </c>
      <c r="U299" s="12" t="str">
        <f>IF('Purchase Order'!C771=0,"",'Purchase Order'!N771)</f>
        <v/>
      </c>
      <c r="V299" s="13" t="str">
        <f>'Purchase Order'!P771</f>
        <v/>
      </c>
      <c r="W299" s="159" t="str">
        <f>IF(S299="","",'Purchase Order'!$B$2875)</f>
        <v/>
      </c>
      <c r="X299" s="178"/>
      <c r="Y299" s="178"/>
      <c r="Z299" s="8" t="str">
        <f>IF('Purchase Order'!C771="","",'Purchase Order'!$P$2)</f>
        <v/>
      </c>
      <c r="AA299" s="8" t="str">
        <f>IF(Z299="","",LOOKUP(Z299,'Purchase Order'!$S$3:$S$9,'Purchase Order'!$T$3:$T$9))</f>
        <v/>
      </c>
      <c r="AB299" s="178" t="str">
        <f>IF('Purchase Order'!C771=0,"",'Purchase Order'!A771)</f>
        <v/>
      </c>
    </row>
    <row r="300" spans="2:28" x14ac:dyDescent="0.25">
      <c r="B300" s="178" t="str">
        <f t="shared" si="32"/>
        <v/>
      </c>
      <c r="C300" s="11" t="str">
        <f>IF(O300="","",'Purchase Order'!$O$6)</f>
        <v/>
      </c>
      <c r="D300" s="209" t="str">
        <f>IF(M300="","",VLOOKUP(M300,'Vendor Update'!P:Q,2,FALSE))</f>
        <v/>
      </c>
      <c r="E300" s="11" t="str">
        <f t="shared" si="33"/>
        <v/>
      </c>
      <c r="F300" t="str">
        <f t="shared" si="34"/>
        <v/>
      </c>
      <c r="G300" t="str">
        <f t="shared" si="35"/>
        <v/>
      </c>
      <c r="H300" s="241" t="str">
        <f t="shared" si="36"/>
        <v/>
      </c>
      <c r="I300" t="str">
        <f t="shared" si="37"/>
        <v/>
      </c>
      <c r="J300" t="str">
        <f t="shared" si="38"/>
        <v/>
      </c>
      <c r="K300" s="158" t="str">
        <f>IF(T300="","",(T300+(T300*'Purchase Order'!$B$2875)))</f>
        <v/>
      </c>
      <c r="M300" s="178" t="str">
        <f>IF('Purchase Order'!C772="","",'Purchase Order'!$B$454)</f>
        <v/>
      </c>
      <c r="N300" s="14" t="str">
        <f>IF('Purchase Order'!C772="","",'Purchase Order'!$P$2)</f>
        <v/>
      </c>
      <c r="O300" s="11" t="str">
        <f>IF('Purchase Order'!C772="","",'Purchase Order'!$O$6)</f>
        <v/>
      </c>
      <c r="P300" s="178" t="str">
        <f>IF('Purchase Order'!C772="","",'Purchase Order'!$P$6)</f>
        <v/>
      </c>
      <c r="Q300" s="178" t="str">
        <f t="shared" si="39"/>
        <v/>
      </c>
      <c r="R300" s="178" t="str">
        <f>IF('Purchase Order'!C772="","",'Purchase Order'!D772)</f>
        <v/>
      </c>
      <c r="S300" s="178" t="str">
        <f>IF('Purchase Order'!C772=0,"",'Purchase Order'!C772)</f>
        <v/>
      </c>
      <c r="T300" s="12" t="str">
        <f>IF('Purchase Order'!C772=0,"",'Purchase Order'!M772)</f>
        <v/>
      </c>
      <c r="U300" s="12" t="str">
        <f>IF('Purchase Order'!C772=0,"",'Purchase Order'!N772)</f>
        <v/>
      </c>
      <c r="V300" s="13" t="str">
        <f>'Purchase Order'!P772</f>
        <v/>
      </c>
      <c r="W300" s="159" t="str">
        <f>IF(S300="","",'Purchase Order'!$B$2875)</f>
        <v/>
      </c>
      <c r="X300" s="178"/>
      <c r="Y300" s="178"/>
      <c r="Z300" s="8" t="str">
        <f>IF('Purchase Order'!C772="","",'Purchase Order'!$P$2)</f>
        <v/>
      </c>
      <c r="AA300" s="8" t="str">
        <f>IF(Z300="","",LOOKUP(Z300,'Purchase Order'!$S$3:$S$9,'Purchase Order'!$T$3:$T$9))</f>
        <v/>
      </c>
      <c r="AB300" s="178" t="str">
        <f>IF('Purchase Order'!C772=0,"",'Purchase Order'!A772)</f>
        <v/>
      </c>
    </row>
    <row r="301" spans="2:28" x14ac:dyDescent="0.25">
      <c r="B301" s="178" t="str">
        <f t="shared" si="32"/>
        <v/>
      </c>
      <c r="C301" s="11" t="str">
        <f>IF(O301="","",'Purchase Order'!$O$6)</f>
        <v/>
      </c>
      <c r="D301" s="209" t="str">
        <f>IF(M301="","",VLOOKUP(M301,'Vendor Update'!P:Q,2,FALSE))</f>
        <v/>
      </c>
      <c r="E301" s="11" t="str">
        <f t="shared" si="33"/>
        <v/>
      </c>
      <c r="F301" t="str">
        <f t="shared" si="34"/>
        <v/>
      </c>
      <c r="G301" t="str">
        <f t="shared" si="35"/>
        <v/>
      </c>
      <c r="H301" s="241" t="str">
        <f t="shared" si="36"/>
        <v/>
      </c>
      <c r="I301" t="str">
        <f t="shared" si="37"/>
        <v/>
      </c>
      <c r="J301" t="str">
        <f t="shared" si="38"/>
        <v/>
      </c>
      <c r="K301" s="158" t="str">
        <f>IF(T301="","",(T301+(T301*'Purchase Order'!$B$2875)))</f>
        <v/>
      </c>
      <c r="M301" s="178" t="str">
        <f>IF('Purchase Order'!C773="","",'Purchase Order'!$B$454)</f>
        <v/>
      </c>
      <c r="N301" s="14" t="str">
        <f>IF('Purchase Order'!C773="","",'Purchase Order'!$P$2)</f>
        <v/>
      </c>
      <c r="O301" s="11" t="str">
        <f>IF('Purchase Order'!C773="","",'Purchase Order'!$O$6)</f>
        <v/>
      </c>
      <c r="P301" s="178" t="str">
        <f>IF('Purchase Order'!C773="","",'Purchase Order'!$P$6)</f>
        <v/>
      </c>
      <c r="Q301" s="178" t="str">
        <f t="shared" si="39"/>
        <v/>
      </c>
      <c r="R301" s="178" t="str">
        <f>IF('Purchase Order'!C773="","",'Purchase Order'!D773)</f>
        <v/>
      </c>
      <c r="S301" s="178" t="str">
        <f>IF('Purchase Order'!C773=0,"",'Purchase Order'!C773)</f>
        <v/>
      </c>
      <c r="T301" s="12" t="str">
        <f>IF('Purchase Order'!C773=0,"",'Purchase Order'!M773)</f>
        <v/>
      </c>
      <c r="U301" s="12" t="str">
        <f>IF('Purchase Order'!C773=0,"",'Purchase Order'!N773)</f>
        <v/>
      </c>
      <c r="V301" s="13" t="str">
        <f>'Purchase Order'!P773</f>
        <v/>
      </c>
      <c r="W301" s="159" t="str">
        <f>IF(S301="","",'Purchase Order'!$B$2875)</f>
        <v/>
      </c>
      <c r="X301" s="178"/>
      <c r="Y301" s="178"/>
      <c r="Z301" s="8" t="str">
        <f>IF('Purchase Order'!C773="","",'Purchase Order'!$P$2)</f>
        <v/>
      </c>
      <c r="AA301" s="8" t="str">
        <f>IF(Z301="","",LOOKUP(Z301,'Purchase Order'!$S$3:$S$9,'Purchase Order'!$T$3:$T$9))</f>
        <v/>
      </c>
      <c r="AB301" s="178" t="str">
        <f>IF('Purchase Order'!C773=0,"",'Purchase Order'!A773)</f>
        <v/>
      </c>
    </row>
    <row r="302" spans="2:28" x14ac:dyDescent="0.25">
      <c r="B302" s="178" t="str">
        <f t="shared" si="32"/>
        <v/>
      </c>
      <c r="C302" s="11" t="str">
        <f>IF(O302="","",'Purchase Order'!$O$6)</f>
        <v/>
      </c>
      <c r="D302" s="209" t="str">
        <f>IF(M302="","",VLOOKUP(M302,'Vendor Update'!P:Q,2,FALSE))</f>
        <v/>
      </c>
      <c r="E302" s="11" t="str">
        <f t="shared" si="33"/>
        <v/>
      </c>
      <c r="F302" t="str">
        <f t="shared" si="34"/>
        <v/>
      </c>
      <c r="G302" t="str">
        <f t="shared" si="35"/>
        <v/>
      </c>
      <c r="H302" s="241" t="str">
        <f t="shared" si="36"/>
        <v/>
      </c>
      <c r="I302" t="str">
        <f t="shared" si="37"/>
        <v/>
      </c>
      <c r="J302" t="str">
        <f t="shared" si="38"/>
        <v/>
      </c>
      <c r="K302" s="158" t="str">
        <f>IF(T302="","",(T302+(T302*'Purchase Order'!$B$2875)))</f>
        <v/>
      </c>
      <c r="M302" s="178" t="str">
        <f>IF('Purchase Order'!C774="","",'Purchase Order'!$B$454)</f>
        <v/>
      </c>
      <c r="N302" s="14" t="str">
        <f>IF('Purchase Order'!C774="","",'Purchase Order'!$P$2)</f>
        <v/>
      </c>
      <c r="O302" s="11" t="str">
        <f>IF('Purchase Order'!C774="","",'Purchase Order'!$O$6)</f>
        <v/>
      </c>
      <c r="P302" s="178" t="str">
        <f>IF('Purchase Order'!C774="","",'Purchase Order'!$P$6)</f>
        <v/>
      </c>
      <c r="Q302" s="178" t="str">
        <f t="shared" si="39"/>
        <v/>
      </c>
      <c r="R302" s="178" t="str">
        <f>IF('Purchase Order'!C774="","",'Purchase Order'!D774)</f>
        <v/>
      </c>
      <c r="S302" s="178" t="str">
        <f>IF('Purchase Order'!C774=0,"",'Purchase Order'!C774)</f>
        <v/>
      </c>
      <c r="T302" s="12" t="str">
        <f>IF('Purchase Order'!C774=0,"",'Purchase Order'!M774)</f>
        <v/>
      </c>
      <c r="U302" s="12" t="str">
        <f>IF('Purchase Order'!C774=0,"",'Purchase Order'!N774)</f>
        <v/>
      </c>
      <c r="V302" s="13" t="str">
        <f>'Purchase Order'!P774</f>
        <v/>
      </c>
      <c r="W302" s="159" t="str">
        <f>IF(S302="","",'Purchase Order'!$B$2875)</f>
        <v/>
      </c>
      <c r="X302" s="178"/>
      <c r="Y302" s="178"/>
      <c r="Z302" s="8" t="str">
        <f>IF('Purchase Order'!C774="","",'Purchase Order'!$P$2)</f>
        <v/>
      </c>
      <c r="AA302" s="8" t="str">
        <f>IF(Z302="","",LOOKUP(Z302,'Purchase Order'!$S$3:$S$9,'Purchase Order'!$T$3:$T$9))</f>
        <v/>
      </c>
      <c r="AB302" s="178" t="str">
        <f>IF('Purchase Order'!C774=0,"",'Purchase Order'!A774)</f>
        <v/>
      </c>
    </row>
    <row r="303" spans="2:28" x14ac:dyDescent="0.25">
      <c r="B303" s="178" t="str">
        <f t="shared" si="32"/>
        <v/>
      </c>
      <c r="C303" s="11" t="str">
        <f>IF(O303="","",'Purchase Order'!$O$6)</f>
        <v/>
      </c>
      <c r="D303" s="209" t="str">
        <f>IF(M303="","",VLOOKUP(M303,'Vendor Update'!P:Q,2,FALSE))</f>
        <v/>
      </c>
      <c r="E303" s="11" t="str">
        <f t="shared" si="33"/>
        <v/>
      </c>
      <c r="F303" t="str">
        <f t="shared" si="34"/>
        <v/>
      </c>
      <c r="G303" t="str">
        <f t="shared" si="35"/>
        <v/>
      </c>
      <c r="H303" s="241" t="str">
        <f t="shared" si="36"/>
        <v/>
      </c>
      <c r="I303" t="str">
        <f t="shared" si="37"/>
        <v/>
      </c>
      <c r="J303" t="str">
        <f t="shared" si="38"/>
        <v/>
      </c>
      <c r="K303" s="158" t="str">
        <f>IF(T303="","",(T303+(T303*'Purchase Order'!$B$2875)))</f>
        <v/>
      </c>
      <c r="M303" s="178" t="str">
        <f>IF('Purchase Order'!C775="","",'Purchase Order'!$B$454)</f>
        <v/>
      </c>
      <c r="N303" s="14" t="str">
        <f>IF('Purchase Order'!C775="","",'Purchase Order'!$P$2)</f>
        <v/>
      </c>
      <c r="O303" s="11" t="str">
        <f>IF('Purchase Order'!C775="","",'Purchase Order'!$O$6)</f>
        <v/>
      </c>
      <c r="P303" s="178" t="str">
        <f>IF('Purchase Order'!C775="","",'Purchase Order'!$P$6)</f>
        <v/>
      </c>
      <c r="Q303" s="178" t="str">
        <f t="shared" si="39"/>
        <v/>
      </c>
      <c r="R303" s="178" t="str">
        <f>IF('Purchase Order'!C775="","",'Purchase Order'!D775)</f>
        <v/>
      </c>
      <c r="S303" s="178" t="str">
        <f>IF('Purchase Order'!C775=0,"",'Purchase Order'!C775)</f>
        <v/>
      </c>
      <c r="T303" s="12" t="str">
        <f>IF('Purchase Order'!C775=0,"",'Purchase Order'!M775)</f>
        <v/>
      </c>
      <c r="U303" s="12" t="str">
        <f>IF('Purchase Order'!C775=0,"",'Purchase Order'!N775)</f>
        <v/>
      </c>
      <c r="V303" s="13" t="str">
        <f>'Purchase Order'!P775</f>
        <v/>
      </c>
      <c r="W303" s="159" t="str">
        <f>IF(S303="","",'Purchase Order'!$B$2875)</f>
        <v/>
      </c>
      <c r="X303" s="178"/>
      <c r="Y303" s="178"/>
      <c r="Z303" s="8" t="str">
        <f>IF('Purchase Order'!C775="","",'Purchase Order'!$P$2)</f>
        <v/>
      </c>
      <c r="AA303" s="8" t="str">
        <f>IF(Z303="","",LOOKUP(Z303,'Purchase Order'!$S$3:$S$9,'Purchase Order'!$T$3:$T$9))</f>
        <v/>
      </c>
      <c r="AB303" s="178" t="str">
        <f>IF('Purchase Order'!C775=0,"",'Purchase Order'!A775)</f>
        <v/>
      </c>
    </row>
    <row r="304" spans="2:28" x14ac:dyDescent="0.25">
      <c r="B304" s="178" t="str">
        <f t="shared" si="32"/>
        <v/>
      </c>
      <c r="C304" s="11" t="str">
        <f>IF(O304="","",'Purchase Order'!$O$6)</f>
        <v/>
      </c>
      <c r="D304" s="209" t="str">
        <f>IF(M304="","",VLOOKUP(M304,'Vendor Update'!P:Q,2,FALSE))</f>
        <v/>
      </c>
      <c r="E304" s="11" t="str">
        <f t="shared" si="33"/>
        <v/>
      </c>
      <c r="F304" t="str">
        <f t="shared" si="34"/>
        <v/>
      </c>
      <c r="G304" t="str">
        <f t="shared" si="35"/>
        <v/>
      </c>
      <c r="H304" s="241" t="str">
        <f t="shared" si="36"/>
        <v/>
      </c>
      <c r="I304" t="str">
        <f t="shared" si="37"/>
        <v/>
      </c>
      <c r="J304" t="str">
        <f t="shared" si="38"/>
        <v/>
      </c>
      <c r="K304" s="158" t="str">
        <f>IF(T304="","",(T304+(T304*'Purchase Order'!$B$2875)))</f>
        <v/>
      </c>
      <c r="M304" s="178" t="str">
        <f>IF('Purchase Order'!C776="","",'Purchase Order'!$B$454)</f>
        <v/>
      </c>
      <c r="N304" s="14" t="str">
        <f>IF('Purchase Order'!C776="","",'Purchase Order'!$P$2)</f>
        <v/>
      </c>
      <c r="O304" s="11" t="str">
        <f>IF('Purchase Order'!C776="","",'Purchase Order'!$O$6)</f>
        <v/>
      </c>
      <c r="P304" s="178" t="str">
        <f>IF('Purchase Order'!C776="","",'Purchase Order'!$P$6)</f>
        <v/>
      </c>
      <c r="Q304" s="178" t="str">
        <f t="shared" si="39"/>
        <v/>
      </c>
      <c r="R304" s="178" t="str">
        <f>IF('Purchase Order'!C776="","",'Purchase Order'!D776)</f>
        <v/>
      </c>
      <c r="S304" s="178" t="str">
        <f>IF('Purchase Order'!C776=0,"",'Purchase Order'!C776)</f>
        <v/>
      </c>
      <c r="T304" s="12" t="str">
        <f>IF('Purchase Order'!C776=0,"",'Purchase Order'!M776)</f>
        <v/>
      </c>
      <c r="U304" s="12" t="str">
        <f>IF('Purchase Order'!C776=0,"",'Purchase Order'!N776)</f>
        <v/>
      </c>
      <c r="V304" s="13" t="str">
        <f>'Purchase Order'!P776</f>
        <v/>
      </c>
      <c r="W304" s="159" t="str">
        <f>IF(S304="","",'Purchase Order'!$B$2875)</f>
        <v/>
      </c>
      <c r="X304" s="178"/>
      <c r="Y304" s="178"/>
      <c r="Z304" s="8" t="str">
        <f>IF('Purchase Order'!C776="","",'Purchase Order'!$P$2)</f>
        <v/>
      </c>
      <c r="AA304" s="8" t="str">
        <f>IF(Z304="","",LOOKUP(Z304,'Purchase Order'!$S$3:$S$9,'Purchase Order'!$T$3:$T$9))</f>
        <v/>
      </c>
      <c r="AB304" s="178" t="str">
        <f>IF('Purchase Order'!C776=0,"",'Purchase Order'!A776)</f>
        <v/>
      </c>
    </row>
    <row r="305" spans="2:28" x14ac:dyDescent="0.25">
      <c r="B305" s="178" t="str">
        <f t="shared" si="32"/>
        <v/>
      </c>
      <c r="C305" s="11" t="str">
        <f>IF(O305="","",'Purchase Order'!$O$6)</f>
        <v/>
      </c>
      <c r="D305" s="209" t="str">
        <f>IF(M305="","",VLOOKUP(M305,'Vendor Update'!P:Q,2,FALSE))</f>
        <v/>
      </c>
      <c r="E305" s="11" t="str">
        <f t="shared" si="33"/>
        <v/>
      </c>
      <c r="F305" t="str">
        <f t="shared" si="34"/>
        <v/>
      </c>
      <c r="G305" t="str">
        <f t="shared" si="35"/>
        <v/>
      </c>
      <c r="H305" s="241" t="str">
        <f t="shared" si="36"/>
        <v/>
      </c>
      <c r="I305" t="str">
        <f t="shared" si="37"/>
        <v/>
      </c>
      <c r="J305" t="str">
        <f t="shared" si="38"/>
        <v/>
      </c>
      <c r="K305" s="158" t="str">
        <f>IF(T305="","",(T305+(T305*'Purchase Order'!$B$2875)))</f>
        <v/>
      </c>
      <c r="M305" s="178" t="str">
        <f>IF('Purchase Order'!C777="","",'Purchase Order'!$B$454)</f>
        <v/>
      </c>
      <c r="N305" s="14" t="str">
        <f>IF('Purchase Order'!C777="","",'Purchase Order'!$P$2)</f>
        <v/>
      </c>
      <c r="O305" s="11" t="str">
        <f>IF('Purchase Order'!C777="","",'Purchase Order'!$O$6)</f>
        <v/>
      </c>
      <c r="P305" s="178" t="str">
        <f>IF('Purchase Order'!C777="","",'Purchase Order'!$P$6)</f>
        <v/>
      </c>
      <c r="Q305" s="178" t="str">
        <f t="shared" si="39"/>
        <v/>
      </c>
      <c r="R305" s="178" t="str">
        <f>IF('Purchase Order'!C777="","",'Purchase Order'!D777)</f>
        <v/>
      </c>
      <c r="S305" s="178" t="str">
        <f>IF('Purchase Order'!C777=0,"",'Purchase Order'!C777)</f>
        <v/>
      </c>
      <c r="T305" s="12" t="str">
        <f>IF('Purchase Order'!C777=0,"",'Purchase Order'!M777)</f>
        <v/>
      </c>
      <c r="U305" s="12" t="str">
        <f>IF('Purchase Order'!C777=0,"",'Purchase Order'!N777)</f>
        <v/>
      </c>
      <c r="V305" s="13" t="str">
        <f>'Purchase Order'!P777</f>
        <v/>
      </c>
      <c r="W305" s="159" t="str">
        <f>IF(S305="","",'Purchase Order'!$B$2875)</f>
        <v/>
      </c>
      <c r="X305" s="178"/>
      <c r="Y305" s="178"/>
      <c r="Z305" s="8" t="str">
        <f>IF('Purchase Order'!C777="","",'Purchase Order'!$P$2)</f>
        <v/>
      </c>
      <c r="AA305" s="8" t="str">
        <f>IF(Z305="","",LOOKUP(Z305,'Purchase Order'!$S$3:$S$9,'Purchase Order'!$T$3:$T$9))</f>
        <v/>
      </c>
      <c r="AB305" s="178" t="str">
        <f>IF('Purchase Order'!C777=0,"",'Purchase Order'!A777)</f>
        <v/>
      </c>
    </row>
    <row r="306" spans="2:28" x14ac:dyDescent="0.25">
      <c r="B306" s="178" t="str">
        <f t="shared" si="32"/>
        <v/>
      </c>
      <c r="C306" s="11" t="str">
        <f>IF(O306="","",'Purchase Order'!$O$6)</f>
        <v/>
      </c>
      <c r="D306" s="209" t="str">
        <f>IF(M306="","",VLOOKUP(M306,'Vendor Update'!P:Q,2,FALSE))</f>
        <v/>
      </c>
      <c r="E306" s="11" t="str">
        <f t="shared" si="33"/>
        <v/>
      </c>
      <c r="F306" t="str">
        <f t="shared" si="34"/>
        <v/>
      </c>
      <c r="G306" t="str">
        <f t="shared" si="35"/>
        <v/>
      </c>
      <c r="H306" s="241" t="str">
        <f t="shared" si="36"/>
        <v/>
      </c>
      <c r="I306" t="str">
        <f t="shared" si="37"/>
        <v/>
      </c>
      <c r="J306" t="str">
        <f t="shared" si="38"/>
        <v/>
      </c>
      <c r="K306" s="158" t="str">
        <f>IF(T306="","",(T306+(T306*'Purchase Order'!$B$2875)))</f>
        <v/>
      </c>
      <c r="M306" s="178" t="str">
        <f>IF('Purchase Order'!C778="","",'Purchase Order'!$B$454)</f>
        <v/>
      </c>
      <c r="N306" s="14" t="str">
        <f>IF('Purchase Order'!C778="","",'Purchase Order'!$P$2)</f>
        <v/>
      </c>
      <c r="O306" s="11" t="str">
        <f>IF('Purchase Order'!C778="","",'Purchase Order'!$O$6)</f>
        <v/>
      </c>
      <c r="P306" s="178" t="str">
        <f>IF('Purchase Order'!C778="","",'Purchase Order'!$P$6)</f>
        <v/>
      </c>
      <c r="Q306" s="178" t="str">
        <f t="shared" si="39"/>
        <v/>
      </c>
      <c r="R306" s="178" t="str">
        <f>IF('Purchase Order'!C778="","",'Purchase Order'!D778)</f>
        <v/>
      </c>
      <c r="S306" s="178" t="str">
        <f>IF('Purchase Order'!C778=0,"",'Purchase Order'!C778)</f>
        <v/>
      </c>
      <c r="T306" s="12" t="str">
        <f>IF('Purchase Order'!C778=0,"",'Purchase Order'!M778)</f>
        <v/>
      </c>
      <c r="U306" s="12" t="str">
        <f>IF('Purchase Order'!C778=0,"",'Purchase Order'!N778)</f>
        <v/>
      </c>
      <c r="V306" s="13" t="str">
        <f>'Purchase Order'!P778</f>
        <v/>
      </c>
      <c r="W306" s="159" t="str">
        <f>IF(S306="","",'Purchase Order'!$B$2875)</f>
        <v/>
      </c>
      <c r="X306" s="178"/>
      <c r="Y306" s="178"/>
      <c r="Z306" s="8" t="str">
        <f>IF('Purchase Order'!C778="","",'Purchase Order'!$P$2)</f>
        <v/>
      </c>
      <c r="AA306" s="8" t="str">
        <f>IF(Z306="","",LOOKUP(Z306,'Purchase Order'!$S$3:$S$9,'Purchase Order'!$T$3:$T$9))</f>
        <v/>
      </c>
      <c r="AB306" s="178" t="str">
        <f>IF('Purchase Order'!C778=0,"",'Purchase Order'!A778)</f>
        <v/>
      </c>
    </row>
    <row r="307" spans="2:28" x14ac:dyDescent="0.25">
      <c r="B307" s="178" t="str">
        <f t="shared" si="32"/>
        <v/>
      </c>
      <c r="C307" s="11" t="str">
        <f>IF(O307="","",'Purchase Order'!$O$6)</f>
        <v/>
      </c>
      <c r="D307" s="209" t="str">
        <f>IF(M307="","",VLOOKUP(M307,'Vendor Update'!P:Q,2,FALSE))</f>
        <v/>
      </c>
      <c r="E307" s="11" t="str">
        <f t="shared" si="33"/>
        <v/>
      </c>
      <c r="F307" t="str">
        <f t="shared" si="34"/>
        <v/>
      </c>
      <c r="G307" t="str">
        <f t="shared" si="35"/>
        <v/>
      </c>
      <c r="H307" s="241" t="str">
        <f t="shared" si="36"/>
        <v/>
      </c>
      <c r="I307" t="str">
        <f t="shared" si="37"/>
        <v/>
      </c>
      <c r="J307" t="str">
        <f t="shared" si="38"/>
        <v/>
      </c>
      <c r="K307" s="158" t="str">
        <f>IF(T307="","",(T307+(T307*'Purchase Order'!$B$2875)))</f>
        <v/>
      </c>
      <c r="M307" s="178" t="str">
        <f>IF('Purchase Order'!C779="","",'Purchase Order'!$B$454)</f>
        <v/>
      </c>
      <c r="N307" s="14" t="str">
        <f>IF('Purchase Order'!C779="","",'Purchase Order'!$P$2)</f>
        <v/>
      </c>
      <c r="O307" s="11" t="str">
        <f>IF('Purchase Order'!C779="","",'Purchase Order'!$O$6)</f>
        <v/>
      </c>
      <c r="P307" s="178" t="str">
        <f>IF('Purchase Order'!C779="","",'Purchase Order'!$P$6)</f>
        <v/>
      </c>
      <c r="Q307" s="178" t="str">
        <f t="shared" si="39"/>
        <v/>
      </c>
      <c r="R307" s="178" t="str">
        <f>IF('Purchase Order'!C779="","",'Purchase Order'!D779)</f>
        <v/>
      </c>
      <c r="S307" s="178" t="str">
        <f>IF('Purchase Order'!C779=0,"",'Purchase Order'!C779)</f>
        <v/>
      </c>
      <c r="T307" s="12" t="str">
        <f>IF('Purchase Order'!C779=0,"",'Purchase Order'!M779)</f>
        <v/>
      </c>
      <c r="U307" s="12" t="str">
        <f>IF('Purchase Order'!C779=0,"",'Purchase Order'!N779)</f>
        <v/>
      </c>
      <c r="V307" s="13" t="str">
        <f>'Purchase Order'!P779</f>
        <v/>
      </c>
      <c r="W307" s="159" t="str">
        <f>IF(S307="","",'Purchase Order'!$B$2875)</f>
        <v/>
      </c>
      <c r="X307" s="178"/>
      <c r="Y307" s="178"/>
      <c r="Z307" s="8" t="str">
        <f>IF('Purchase Order'!C779="","",'Purchase Order'!$P$2)</f>
        <v/>
      </c>
      <c r="AA307" s="8" t="str">
        <f>IF(Z307="","",LOOKUP(Z307,'Purchase Order'!$S$3:$S$9,'Purchase Order'!$T$3:$T$9))</f>
        <v/>
      </c>
      <c r="AB307" s="178" t="str">
        <f>IF('Purchase Order'!C779=0,"",'Purchase Order'!A779)</f>
        <v/>
      </c>
    </row>
    <row r="308" spans="2:28" x14ac:dyDescent="0.25">
      <c r="B308" s="178" t="str">
        <f t="shared" si="32"/>
        <v/>
      </c>
      <c r="C308" s="11" t="str">
        <f>IF(O308="","",'Purchase Order'!$O$6)</f>
        <v/>
      </c>
      <c r="D308" s="209" t="str">
        <f>IF(M308="","",VLOOKUP(M308,'Vendor Update'!P:Q,2,FALSE))</f>
        <v/>
      </c>
      <c r="E308" s="11" t="str">
        <f t="shared" si="33"/>
        <v/>
      </c>
      <c r="F308" t="str">
        <f t="shared" si="34"/>
        <v/>
      </c>
      <c r="G308" t="str">
        <f t="shared" si="35"/>
        <v/>
      </c>
      <c r="H308" s="241" t="str">
        <f t="shared" si="36"/>
        <v/>
      </c>
      <c r="I308" t="str">
        <f t="shared" si="37"/>
        <v/>
      </c>
      <c r="J308" t="str">
        <f t="shared" si="38"/>
        <v/>
      </c>
      <c r="K308" s="158" t="str">
        <f>IF(T308="","",(T308+(T308*'Purchase Order'!$B$2875)))</f>
        <v/>
      </c>
      <c r="M308" s="178" t="str">
        <f>IF('Purchase Order'!C780="","",'Purchase Order'!$B$454)</f>
        <v/>
      </c>
      <c r="N308" s="14" t="str">
        <f>IF('Purchase Order'!C780="","",'Purchase Order'!$P$2)</f>
        <v/>
      </c>
      <c r="O308" s="11" t="str">
        <f>IF('Purchase Order'!C780="","",'Purchase Order'!$O$6)</f>
        <v/>
      </c>
      <c r="P308" s="178" t="str">
        <f>IF('Purchase Order'!C780="","",'Purchase Order'!$P$6)</f>
        <v/>
      </c>
      <c r="Q308" s="178" t="str">
        <f t="shared" si="39"/>
        <v/>
      </c>
      <c r="R308" s="178" t="str">
        <f>IF('Purchase Order'!C780="","",'Purchase Order'!D780)</f>
        <v/>
      </c>
      <c r="S308" s="178" t="str">
        <f>IF('Purchase Order'!C780=0,"",'Purchase Order'!C780)</f>
        <v/>
      </c>
      <c r="T308" s="12" t="str">
        <f>IF('Purchase Order'!C780=0,"",'Purchase Order'!M780)</f>
        <v/>
      </c>
      <c r="U308" s="12" t="str">
        <f>IF('Purchase Order'!C780=0,"",'Purchase Order'!N780)</f>
        <v/>
      </c>
      <c r="V308" s="13" t="str">
        <f>'Purchase Order'!P780</f>
        <v/>
      </c>
      <c r="W308" s="159" t="str">
        <f>IF(S308="","",'Purchase Order'!$B$2875)</f>
        <v/>
      </c>
      <c r="X308" s="178"/>
      <c r="Y308" s="178"/>
      <c r="Z308" s="8" t="str">
        <f>IF('Purchase Order'!C780="","",'Purchase Order'!$P$2)</f>
        <v/>
      </c>
      <c r="AA308" s="8" t="str">
        <f>IF(Z308="","",LOOKUP(Z308,'Purchase Order'!$S$3:$S$9,'Purchase Order'!$T$3:$T$9))</f>
        <v/>
      </c>
      <c r="AB308" s="178" t="str">
        <f>IF('Purchase Order'!C780=0,"",'Purchase Order'!A780)</f>
        <v/>
      </c>
    </row>
    <row r="309" spans="2:28" x14ac:dyDescent="0.25">
      <c r="B309" s="178" t="str">
        <f t="shared" si="32"/>
        <v/>
      </c>
      <c r="C309" s="11" t="str">
        <f>IF(O309="","",'Purchase Order'!$O$6)</f>
        <v/>
      </c>
      <c r="D309" s="209" t="str">
        <f>IF(M309="","",VLOOKUP(M309,'Vendor Update'!P:Q,2,FALSE))</f>
        <v/>
      </c>
      <c r="E309" s="11" t="str">
        <f t="shared" si="33"/>
        <v/>
      </c>
      <c r="F309" t="str">
        <f t="shared" si="34"/>
        <v/>
      </c>
      <c r="G309" t="str">
        <f t="shared" si="35"/>
        <v/>
      </c>
      <c r="H309" s="241" t="str">
        <f t="shared" si="36"/>
        <v/>
      </c>
      <c r="I309" t="str">
        <f t="shared" si="37"/>
        <v/>
      </c>
      <c r="J309" t="str">
        <f t="shared" si="38"/>
        <v/>
      </c>
      <c r="K309" s="158" t="str">
        <f>IF(T309="","",(T309+(T309*'Purchase Order'!$B$2875)))</f>
        <v/>
      </c>
      <c r="M309" s="178" t="str">
        <f>IF('Purchase Order'!C781="","",'Purchase Order'!$B$454)</f>
        <v/>
      </c>
      <c r="N309" s="14" t="str">
        <f>IF('Purchase Order'!C781="","",'Purchase Order'!$P$2)</f>
        <v/>
      </c>
      <c r="O309" s="11" t="str">
        <f>IF('Purchase Order'!C781="","",'Purchase Order'!$O$6)</f>
        <v/>
      </c>
      <c r="P309" s="178" t="str">
        <f>IF('Purchase Order'!C781="","",'Purchase Order'!$P$6)</f>
        <v/>
      </c>
      <c r="Q309" s="178" t="str">
        <f t="shared" si="39"/>
        <v/>
      </c>
      <c r="R309" s="178" t="str">
        <f>IF('Purchase Order'!C781="","",'Purchase Order'!D781)</f>
        <v/>
      </c>
      <c r="S309" s="178" t="str">
        <f>IF('Purchase Order'!C781=0,"",'Purchase Order'!C781)</f>
        <v/>
      </c>
      <c r="T309" s="12" t="str">
        <f>IF('Purchase Order'!C781=0,"",'Purchase Order'!M781)</f>
        <v/>
      </c>
      <c r="U309" s="12" t="str">
        <f>IF('Purchase Order'!C781=0,"",'Purchase Order'!N781)</f>
        <v/>
      </c>
      <c r="V309" s="13" t="str">
        <f>'Purchase Order'!P781</f>
        <v/>
      </c>
      <c r="W309" s="159" t="str">
        <f>IF(S309="","",'Purchase Order'!$B$2875)</f>
        <v/>
      </c>
      <c r="X309" s="178"/>
      <c r="Y309" s="178"/>
      <c r="Z309" s="8" t="str">
        <f>IF('Purchase Order'!C781="","",'Purchase Order'!$P$2)</f>
        <v/>
      </c>
      <c r="AA309" s="8" t="str">
        <f>IF(Z309="","",LOOKUP(Z309,'Purchase Order'!$S$3:$S$9,'Purchase Order'!$T$3:$T$9))</f>
        <v/>
      </c>
      <c r="AB309" s="178" t="str">
        <f>IF('Purchase Order'!C781=0,"",'Purchase Order'!A781)</f>
        <v/>
      </c>
    </row>
    <row r="310" spans="2:28" x14ac:dyDescent="0.25">
      <c r="B310" s="178" t="str">
        <f t="shared" si="32"/>
        <v/>
      </c>
      <c r="C310" s="11" t="str">
        <f>IF(O310="","",'Purchase Order'!$O$6)</f>
        <v/>
      </c>
      <c r="D310" s="209" t="str">
        <f>IF(M310="","",VLOOKUP(M310,'Vendor Update'!P:Q,2,FALSE))</f>
        <v/>
      </c>
      <c r="E310" s="11" t="str">
        <f t="shared" si="33"/>
        <v/>
      </c>
      <c r="F310" t="str">
        <f t="shared" si="34"/>
        <v/>
      </c>
      <c r="G310" t="str">
        <f t="shared" si="35"/>
        <v/>
      </c>
      <c r="H310" s="241" t="str">
        <f t="shared" si="36"/>
        <v/>
      </c>
      <c r="I310" t="str">
        <f t="shared" si="37"/>
        <v/>
      </c>
      <c r="J310" t="str">
        <f t="shared" si="38"/>
        <v/>
      </c>
      <c r="K310" s="158" t="str">
        <f>IF(T310="","",(T310+(T310*'Purchase Order'!$B$2875)))</f>
        <v/>
      </c>
      <c r="M310" s="178" t="str">
        <f>IF('Purchase Order'!C782="","",'Purchase Order'!$B$454)</f>
        <v/>
      </c>
      <c r="N310" s="14" t="str">
        <f>IF('Purchase Order'!C782="","",'Purchase Order'!$P$2)</f>
        <v/>
      </c>
      <c r="O310" s="11" t="str">
        <f>IF('Purchase Order'!C782="","",'Purchase Order'!$O$6)</f>
        <v/>
      </c>
      <c r="P310" s="178" t="str">
        <f>IF('Purchase Order'!C782="","",'Purchase Order'!$P$6)</f>
        <v/>
      </c>
      <c r="Q310" s="178" t="str">
        <f t="shared" si="39"/>
        <v/>
      </c>
      <c r="R310" s="178" t="str">
        <f>IF('Purchase Order'!C782="","",'Purchase Order'!D782)</f>
        <v/>
      </c>
      <c r="S310" s="178" t="str">
        <f>IF('Purchase Order'!C782=0,"",'Purchase Order'!C782)</f>
        <v/>
      </c>
      <c r="T310" s="12" t="str">
        <f>IF('Purchase Order'!C782=0,"",'Purchase Order'!M782)</f>
        <v/>
      </c>
      <c r="U310" s="12" t="str">
        <f>IF('Purchase Order'!C782=0,"",'Purchase Order'!N782)</f>
        <v/>
      </c>
      <c r="V310" s="13" t="str">
        <f>'Purchase Order'!P782</f>
        <v/>
      </c>
      <c r="W310" s="159" t="str">
        <f>IF(S310="","",'Purchase Order'!$B$2875)</f>
        <v/>
      </c>
      <c r="X310" s="178"/>
      <c r="Y310" s="178"/>
      <c r="Z310" s="8" t="str">
        <f>IF('Purchase Order'!C782="","",'Purchase Order'!$P$2)</f>
        <v/>
      </c>
      <c r="AA310" s="8" t="str">
        <f>IF(Z310="","",LOOKUP(Z310,'Purchase Order'!$S$3:$S$9,'Purchase Order'!$T$3:$T$9))</f>
        <v/>
      </c>
      <c r="AB310" s="178" t="str">
        <f>IF('Purchase Order'!C782=0,"",'Purchase Order'!A782)</f>
        <v/>
      </c>
    </row>
    <row r="311" spans="2:28" x14ac:dyDescent="0.25">
      <c r="B311" s="178" t="str">
        <f t="shared" si="32"/>
        <v/>
      </c>
      <c r="C311" s="11" t="str">
        <f>IF(O311="","",'Purchase Order'!$O$6)</f>
        <v/>
      </c>
      <c r="D311" s="209" t="str">
        <f>IF(M311="","",VLOOKUP(M311,'Vendor Update'!P:Q,2,FALSE))</f>
        <v/>
      </c>
      <c r="E311" s="11" t="str">
        <f t="shared" si="33"/>
        <v/>
      </c>
      <c r="F311" t="str">
        <f t="shared" si="34"/>
        <v/>
      </c>
      <c r="G311" t="str">
        <f t="shared" si="35"/>
        <v/>
      </c>
      <c r="H311" s="241" t="str">
        <f t="shared" si="36"/>
        <v/>
      </c>
      <c r="I311" t="str">
        <f t="shared" si="37"/>
        <v/>
      </c>
      <c r="J311" t="str">
        <f t="shared" si="38"/>
        <v/>
      </c>
      <c r="K311" s="158" t="str">
        <f>IF(T311="","",(T311+(T311*'Purchase Order'!$B$2875)))</f>
        <v/>
      </c>
      <c r="M311" s="178" t="str">
        <f>IF('Purchase Order'!C783="","",'Purchase Order'!$B$454)</f>
        <v/>
      </c>
      <c r="N311" s="14" t="str">
        <f>IF('Purchase Order'!C783="","",'Purchase Order'!$P$2)</f>
        <v/>
      </c>
      <c r="O311" s="11" t="str">
        <f>IF('Purchase Order'!C783="","",'Purchase Order'!$O$6)</f>
        <v/>
      </c>
      <c r="P311" s="178" t="str">
        <f>IF('Purchase Order'!C783="","",'Purchase Order'!$P$6)</f>
        <v/>
      </c>
      <c r="Q311" s="178" t="str">
        <f t="shared" si="39"/>
        <v/>
      </c>
      <c r="R311" s="178" t="str">
        <f>IF('Purchase Order'!C783="","",'Purchase Order'!D783)</f>
        <v/>
      </c>
      <c r="S311" s="178" t="str">
        <f>IF('Purchase Order'!C783=0,"",'Purchase Order'!C783)</f>
        <v/>
      </c>
      <c r="T311" s="12" t="str">
        <f>IF('Purchase Order'!C783=0,"",'Purchase Order'!M783)</f>
        <v/>
      </c>
      <c r="U311" s="12" t="str">
        <f>IF('Purchase Order'!C783=0,"",'Purchase Order'!N783)</f>
        <v/>
      </c>
      <c r="V311" s="13" t="str">
        <f>'Purchase Order'!P783</f>
        <v/>
      </c>
      <c r="W311" s="159" t="str">
        <f>IF(S311="","",'Purchase Order'!$B$2875)</f>
        <v/>
      </c>
      <c r="X311" s="178"/>
      <c r="Y311" s="178"/>
      <c r="Z311" s="8" t="str">
        <f>IF('Purchase Order'!C783="","",'Purchase Order'!$P$2)</f>
        <v/>
      </c>
      <c r="AA311" s="8" t="str">
        <f>IF(Z311="","",LOOKUP(Z311,'Purchase Order'!$S$3:$S$9,'Purchase Order'!$T$3:$T$9))</f>
        <v/>
      </c>
      <c r="AB311" s="178" t="str">
        <f>IF('Purchase Order'!C783=0,"",'Purchase Order'!A783)</f>
        <v/>
      </c>
    </row>
    <row r="312" spans="2:28" x14ac:dyDescent="0.25">
      <c r="B312" s="178" t="str">
        <f t="shared" si="32"/>
        <v/>
      </c>
      <c r="C312" s="11" t="str">
        <f>IF(O312="","",'Purchase Order'!$O$6)</f>
        <v/>
      </c>
      <c r="D312" s="209" t="str">
        <f>IF(M312="","",VLOOKUP(M312,'Vendor Update'!P:Q,2,FALSE))</f>
        <v/>
      </c>
      <c r="E312" s="11" t="str">
        <f t="shared" si="33"/>
        <v/>
      </c>
      <c r="F312" t="str">
        <f t="shared" si="34"/>
        <v/>
      </c>
      <c r="G312" t="str">
        <f t="shared" si="35"/>
        <v/>
      </c>
      <c r="H312" s="241" t="str">
        <f t="shared" si="36"/>
        <v/>
      </c>
      <c r="I312" t="str">
        <f t="shared" si="37"/>
        <v/>
      </c>
      <c r="J312" t="str">
        <f t="shared" si="38"/>
        <v/>
      </c>
      <c r="K312" s="158" t="str">
        <f>IF(T312="","",(T312+(T312*'Purchase Order'!$B$2875)))</f>
        <v/>
      </c>
      <c r="M312" s="178" t="str">
        <f>IF('Purchase Order'!C784="","",'Purchase Order'!$B$454)</f>
        <v/>
      </c>
      <c r="N312" s="14" t="str">
        <f>IF('Purchase Order'!C784="","",'Purchase Order'!$P$2)</f>
        <v/>
      </c>
      <c r="O312" s="11" t="str">
        <f>IF('Purchase Order'!C784="","",'Purchase Order'!$O$6)</f>
        <v/>
      </c>
      <c r="P312" s="178" t="str">
        <f>IF('Purchase Order'!C784="","",'Purchase Order'!$P$6)</f>
        <v/>
      </c>
      <c r="Q312" s="178" t="str">
        <f t="shared" si="39"/>
        <v/>
      </c>
      <c r="R312" s="178" t="str">
        <f>IF('Purchase Order'!C784="","",'Purchase Order'!D784)</f>
        <v/>
      </c>
      <c r="S312" s="178" t="str">
        <f>IF('Purchase Order'!C784=0,"",'Purchase Order'!C784)</f>
        <v/>
      </c>
      <c r="T312" s="12" t="str">
        <f>IF('Purchase Order'!C784=0,"",'Purchase Order'!M784)</f>
        <v/>
      </c>
      <c r="U312" s="12" t="str">
        <f>IF('Purchase Order'!C784=0,"",'Purchase Order'!N784)</f>
        <v/>
      </c>
      <c r="V312" s="13" t="str">
        <f>'Purchase Order'!P784</f>
        <v/>
      </c>
      <c r="W312" s="159" t="str">
        <f>IF(S312="","",'Purchase Order'!$B$2875)</f>
        <v/>
      </c>
      <c r="X312" s="178"/>
      <c r="Y312" s="178"/>
      <c r="Z312" s="8" t="str">
        <f>IF('Purchase Order'!C784="","",'Purchase Order'!$P$2)</f>
        <v/>
      </c>
      <c r="AA312" s="8" t="str">
        <f>IF(Z312="","",LOOKUP(Z312,'Purchase Order'!$S$3:$S$9,'Purchase Order'!$T$3:$T$9))</f>
        <v/>
      </c>
      <c r="AB312" s="178" t="str">
        <f>IF('Purchase Order'!C784=0,"",'Purchase Order'!A784)</f>
        <v/>
      </c>
    </row>
    <row r="313" spans="2:28" x14ac:dyDescent="0.25">
      <c r="B313" s="178" t="str">
        <f t="shared" si="32"/>
        <v/>
      </c>
      <c r="C313" s="11" t="str">
        <f>IF(O313="","",'Purchase Order'!$O$6)</f>
        <v/>
      </c>
      <c r="D313" s="209" t="str">
        <f>IF(M313="","",VLOOKUP(M313,'Vendor Update'!P:Q,2,FALSE))</f>
        <v/>
      </c>
      <c r="E313" s="11" t="str">
        <f t="shared" si="33"/>
        <v/>
      </c>
      <c r="F313" t="str">
        <f t="shared" si="34"/>
        <v/>
      </c>
      <c r="G313" t="str">
        <f t="shared" si="35"/>
        <v/>
      </c>
      <c r="H313" s="241" t="str">
        <f t="shared" si="36"/>
        <v/>
      </c>
      <c r="I313" t="str">
        <f t="shared" si="37"/>
        <v/>
      </c>
      <c r="J313" t="str">
        <f t="shared" si="38"/>
        <v/>
      </c>
      <c r="K313" s="158" t="str">
        <f>IF(T313="","",(T313+(T313*'Purchase Order'!$B$2875)))</f>
        <v/>
      </c>
      <c r="M313" s="178" t="str">
        <f>IF('Purchase Order'!C785="","",'Purchase Order'!$B$454)</f>
        <v/>
      </c>
      <c r="N313" s="14" t="str">
        <f>IF('Purchase Order'!C785="","",'Purchase Order'!$P$2)</f>
        <v/>
      </c>
      <c r="O313" s="11" t="str">
        <f>IF('Purchase Order'!C785="","",'Purchase Order'!$O$6)</f>
        <v/>
      </c>
      <c r="P313" s="178" t="str">
        <f>IF('Purchase Order'!C785="","",'Purchase Order'!$P$6)</f>
        <v/>
      </c>
      <c r="Q313" s="178" t="str">
        <f t="shared" si="39"/>
        <v/>
      </c>
      <c r="R313" s="178" t="str">
        <f>IF('Purchase Order'!C785="","",'Purchase Order'!D785)</f>
        <v/>
      </c>
      <c r="S313" s="178" t="str">
        <f>IF('Purchase Order'!C785=0,"",'Purchase Order'!C785)</f>
        <v/>
      </c>
      <c r="T313" s="12" t="str">
        <f>IF('Purchase Order'!C785=0,"",'Purchase Order'!M785)</f>
        <v/>
      </c>
      <c r="U313" s="12" t="str">
        <f>IF('Purchase Order'!C785=0,"",'Purchase Order'!N785)</f>
        <v/>
      </c>
      <c r="V313" s="13" t="str">
        <f>'Purchase Order'!P785</f>
        <v/>
      </c>
      <c r="W313" s="159" t="str">
        <f>IF(S313="","",'Purchase Order'!$B$2875)</f>
        <v/>
      </c>
      <c r="X313" s="178"/>
      <c r="Y313" s="178"/>
      <c r="Z313" s="8" t="str">
        <f>IF('Purchase Order'!C785="","",'Purchase Order'!$P$2)</f>
        <v/>
      </c>
      <c r="AA313" s="8" t="str">
        <f>IF(Z313="","",LOOKUP(Z313,'Purchase Order'!$S$3:$S$9,'Purchase Order'!$T$3:$T$9))</f>
        <v/>
      </c>
      <c r="AB313" s="178" t="str">
        <f>IF('Purchase Order'!C785=0,"",'Purchase Order'!A785)</f>
        <v/>
      </c>
    </row>
    <row r="314" spans="2:28" x14ac:dyDescent="0.25">
      <c r="B314" s="178" t="str">
        <f t="shared" si="32"/>
        <v/>
      </c>
      <c r="C314" s="11" t="str">
        <f>IF(O314="","",'Purchase Order'!$O$6)</f>
        <v/>
      </c>
      <c r="D314" s="209" t="str">
        <f>IF(M314="","",VLOOKUP(M314,'Vendor Update'!P:Q,2,FALSE))</f>
        <v/>
      </c>
      <c r="E314" s="11" t="str">
        <f t="shared" si="33"/>
        <v/>
      </c>
      <c r="F314" t="str">
        <f t="shared" si="34"/>
        <v/>
      </c>
      <c r="G314" t="str">
        <f t="shared" si="35"/>
        <v/>
      </c>
      <c r="H314" s="241" t="str">
        <f t="shared" si="36"/>
        <v/>
      </c>
      <c r="I314" t="str">
        <f t="shared" si="37"/>
        <v/>
      </c>
      <c r="J314" t="str">
        <f t="shared" si="38"/>
        <v/>
      </c>
      <c r="K314" s="158" t="str">
        <f>IF(T314="","",(T314+(T314*'Purchase Order'!$B$2875)))</f>
        <v/>
      </c>
      <c r="M314" s="178" t="str">
        <f>IF('Purchase Order'!C786="","",'Purchase Order'!$B$454)</f>
        <v/>
      </c>
      <c r="N314" s="14" t="str">
        <f>IF('Purchase Order'!C786="","",'Purchase Order'!$P$2)</f>
        <v/>
      </c>
      <c r="O314" s="11" t="str">
        <f>IF('Purchase Order'!C786="","",'Purchase Order'!$O$6)</f>
        <v/>
      </c>
      <c r="P314" s="178" t="str">
        <f>IF('Purchase Order'!C786="","",'Purchase Order'!$P$6)</f>
        <v/>
      </c>
      <c r="Q314" s="178" t="str">
        <f t="shared" si="39"/>
        <v/>
      </c>
      <c r="R314" s="178" t="str">
        <f>IF('Purchase Order'!C786="","",'Purchase Order'!D786)</f>
        <v/>
      </c>
      <c r="S314" s="178" t="str">
        <f>IF('Purchase Order'!C786=0,"",'Purchase Order'!C786)</f>
        <v/>
      </c>
      <c r="T314" s="12" t="str">
        <f>IF('Purchase Order'!C786=0,"",'Purchase Order'!M786)</f>
        <v/>
      </c>
      <c r="U314" s="12" t="str">
        <f>IF('Purchase Order'!C786=0,"",'Purchase Order'!N786)</f>
        <v/>
      </c>
      <c r="V314" s="13" t="str">
        <f>'Purchase Order'!P786</f>
        <v/>
      </c>
      <c r="W314" s="159" t="str">
        <f>IF(S314="","",'Purchase Order'!$B$2875)</f>
        <v/>
      </c>
      <c r="X314" s="178"/>
      <c r="Y314" s="178"/>
      <c r="Z314" s="8" t="str">
        <f>IF('Purchase Order'!C786="","",'Purchase Order'!$P$2)</f>
        <v/>
      </c>
      <c r="AA314" s="8" t="str">
        <f>IF(Z314="","",LOOKUP(Z314,'Purchase Order'!$S$3:$S$9,'Purchase Order'!$T$3:$T$9))</f>
        <v/>
      </c>
      <c r="AB314" s="178" t="str">
        <f>IF('Purchase Order'!C786=0,"",'Purchase Order'!A786)</f>
        <v/>
      </c>
    </row>
    <row r="315" spans="2:28" x14ac:dyDescent="0.25">
      <c r="B315" s="178" t="str">
        <f t="shared" si="32"/>
        <v/>
      </c>
      <c r="C315" s="11" t="str">
        <f>IF(O315="","",'Purchase Order'!$O$6)</f>
        <v/>
      </c>
      <c r="D315" s="209" t="str">
        <f>IF(M315="","",VLOOKUP(M315,'Vendor Update'!P:Q,2,FALSE))</f>
        <v/>
      </c>
      <c r="E315" s="11" t="str">
        <f t="shared" si="33"/>
        <v/>
      </c>
      <c r="F315" t="str">
        <f t="shared" si="34"/>
        <v/>
      </c>
      <c r="G315" t="str">
        <f t="shared" si="35"/>
        <v/>
      </c>
      <c r="H315" s="241" t="str">
        <f t="shared" si="36"/>
        <v/>
      </c>
      <c r="I315" t="str">
        <f t="shared" si="37"/>
        <v/>
      </c>
      <c r="J315" t="str">
        <f t="shared" si="38"/>
        <v/>
      </c>
      <c r="K315" s="158" t="str">
        <f>IF(T315="","",(T315+(T315*'Purchase Order'!$B$2875)))</f>
        <v/>
      </c>
      <c r="M315" s="178" t="str">
        <f>IF('Purchase Order'!C787="","",'Purchase Order'!$B$454)</f>
        <v/>
      </c>
      <c r="N315" s="14" t="str">
        <f>IF('Purchase Order'!C787="","",'Purchase Order'!$P$2)</f>
        <v/>
      </c>
      <c r="O315" s="11" t="str">
        <f>IF('Purchase Order'!C787="","",'Purchase Order'!$O$6)</f>
        <v/>
      </c>
      <c r="P315" s="178" t="str">
        <f>IF('Purchase Order'!C787="","",'Purchase Order'!$P$6)</f>
        <v/>
      </c>
      <c r="Q315" s="178" t="str">
        <f t="shared" si="39"/>
        <v/>
      </c>
      <c r="R315" s="178" t="str">
        <f>IF('Purchase Order'!C787="","",'Purchase Order'!D787)</f>
        <v/>
      </c>
      <c r="S315" s="178" t="str">
        <f>IF('Purchase Order'!C787=0,"",'Purchase Order'!C787)</f>
        <v/>
      </c>
      <c r="T315" s="12" t="str">
        <f>IF('Purchase Order'!C787=0,"",'Purchase Order'!M787)</f>
        <v/>
      </c>
      <c r="U315" s="12" t="str">
        <f>IF('Purchase Order'!C787=0,"",'Purchase Order'!N787)</f>
        <v/>
      </c>
      <c r="V315" s="13" t="str">
        <f>'Purchase Order'!P787</f>
        <v/>
      </c>
      <c r="W315" s="159" t="str">
        <f>IF(S315="","",'Purchase Order'!$B$2875)</f>
        <v/>
      </c>
      <c r="X315" s="178"/>
      <c r="Y315" s="178"/>
      <c r="Z315" s="8" t="str">
        <f>IF('Purchase Order'!C787="","",'Purchase Order'!$P$2)</f>
        <v/>
      </c>
      <c r="AA315" s="8" t="str">
        <f>IF(Z315="","",LOOKUP(Z315,'Purchase Order'!$S$3:$S$9,'Purchase Order'!$T$3:$T$9))</f>
        <v/>
      </c>
      <c r="AB315" s="178" t="str">
        <f>IF('Purchase Order'!C787=0,"",'Purchase Order'!A787)</f>
        <v/>
      </c>
    </row>
    <row r="316" spans="2:28" x14ac:dyDescent="0.25">
      <c r="B316" s="178" t="str">
        <f t="shared" si="32"/>
        <v/>
      </c>
      <c r="C316" s="11" t="str">
        <f>IF(O316="","",'Purchase Order'!$O$6)</f>
        <v/>
      </c>
      <c r="D316" s="209" t="str">
        <f>IF(M316="","",VLOOKUP(M316,'Vendor Update'!P:Q,2,FALSE))</f>
        <v/>
      </c>
      <c r="E316" s="11" t="str">
        <f t="shared" si="33"/>
        <v/>
      </c>
      <c r="F316" t="str">
        <f t="shared" si="34"/>
        <v/>
      </c>
      <c r="G316" t="str">
        <f t="shared" si="35"/>
        <v/>
      </c>
      <c r="H316" s="241" t="str">
        <f t="shared" si="36"/>
        <v/>
      </c>
      <c r="I316" t="str">
        <f t="shared" si="37"/>
        <v/>
      </c>
      <c r="J316" t="str">
        <f t="shared" si="38"/>
        <v/>
      </c>
      <c r="K316" s="158" t="str">
        <f>IF(T316="","",(T316+(T316*'Purchase Order'!$B$2875)))</f>
        <v/>
      </c>
      <c r="M316" s="178" t="str">
        <f>IF('Purchase Order'!C788="","",'Purchase Order'!$B$454)</f>
        <v/>
      </c>
      <c r="N316" s="14" t="str">
        <f>IF('Purchase Order'!C788="","",'Purchase Order'!$P$2)</f>
        <v/>
      </c>
      <c r="O316" s="11" t="str">
        <f>IF('Purchase Order'!C788="","",'Purchase Order'!$O$6)</f>
        <v/>
      </c>
      <c r="P316" s="178" t="str">
        <f>IF('Purchase Order'!C788="","",'Purchase Order'!$P$6)</f>
        <v/>
      </c>
      <c r="Q316" s="178" t="str">
        <f t="shared" si="39"/>
        <v/>
      </c>
      <c r="R316" s="178" t="str">
        <f>IF('Purchase Order'!C788="","",'Purchase Order'!D788)</f>
        <v/>
      </c>
      <c r="S316" s="178" t="str">
        <f>IF('Purchase Order'!C788=0,"",'Purchase Order'!C788)</f>
        <v/>
      </c>
      <c r="T316" s="12" t="str">
        <f>IF('Purchase Order'!C788=0,"",'Purchase Order'!M788)</f>
        <v/>
      </c>
      <c r="U316" s="12" t="str">
        <f>IF('Purchase Order'!C788=0,"",'Purchase Order'!N788)</f>
        <v/>
      </c>
      <c r="V316" s="13" t="str">
        <f>'Purchase Order'!P788</f>
        <v/>
      </c>
      <c r="W316" s="159" t="str">
        <f>IF(S316="","",'Purchase Order'!$B$2875)</f>
        <v/>
      </c>
      <c r="X316" s="178"/>
      <c r="Y316" s="178"/>
      <c r="Z316" s="8" t="str">
        <f>IF('Purchase Order'!C788="","",'Purchase Order'!$P$2)</f>
        <v/>
      </c>
      <c r="AA316" s="8" t="str">
        <f>IF(Z316="","",LOOKUP(Z316,'Purchase Order'!$S$3:$S$9,'Purchase Order'!$T$3:$T$9))</f>
        <v/>
      </c>
      <c r="AB316" s="178" t="str">
        <f>IF('Purchase Order'!C788=0,"",'Purchase Order'!A788)</f>
        <v/>
      </c>
    </row>
    <row r="317" spans="2:28" x14ac:dyDescent="0.25">
      <c r="B317" s="178" t="str">
        <f t="shared" si="32"/>
        <v/>
      </c>
      <c r="C317" s="11" t="str">
        <f>IF(O317="","",'Purchase Order'!$O$6)</f>
        <v/>
      </c>
      <c r="D317" s="209" t="str">
        <f>IF(M317="","",VLOOKUP(M317,'Vendor Update'!P:Q,2,FALSE))</f>
        <v/>
      </c>
      <c r="E317" s="11" t="str">
        <f t="shared" si="33"/>
        <v/>
      </c>
      <c r="F317" t="str">
        <f t="shared" si="34"/>
        <v/>
      </c>
      <c r="G317" t="str">
        <f t="shared" si="35"/>
        <v/>
      </c>
      <c r="H317" s="241" t="str">
        <f t="shared" si="36"/>
        <v/>
      </c>
      <c r="I317" t="str">
        <f t="shared" si="37"/>
        <v/>
      </c>
      <c r="J317" t="str">
        <f t="shared" si="38"/>
        <v/>
      </c>
      <c r="K317" s="158" t="str">
        <f>IF(T317="","",(T317+(T317*'Purchase Order'!$B$2875)))</f>
        <v/>
      </c>
      <c r="M317" s="178" t="str">
        <f>IF('Purchase Order'!C789="","",'Purchase Order'!$B$454)</f>
        <v/>
      </c>
      <c r="N317" s="14" t="str">
        <f>IF('Purchase Order'!C789="","",'Purchase Order'!$P$2)</f>
        <v/>
      </c>
      <c r="O317" s="11" t="str">
        <f>IF('Purchase Order'!C789="","",'Purchase Order'!$O$6)</f>
        <v/>
      </c>
      <c r="P317" s="178" t="str">
        <f>IF('Purchase Order'!C789="","",'Purchase Order'!$P$6)</f>
        <v/>
      </c>
      <c r="Q317" s="178" t="str">
        <f t="shared" si="39"/>
        <v/>
      </c>
      <c r="R317" s="178" t="str">
        <f>IF('Purchase Order'!C789="","",'Purchase Order'!D789)</f>
        <v/>
      </c>
      <c r="S317" s="178" t="str">
        <f>IF('Purchase Order'!C789=0,"",'Purchase Order'!C789)</f>
        <v/>
      </c>
      <c r="T317" s="12" t="str">
        <f>IF('Purchase Order'!C789=0,"",'Purchase Order'!M789)</f>
        <v/>
      </c>
      <c r="U317" s="12" t="str">
        <f>IF('Purchase Order'!C789=0,"",'Purchase Order'!N789)</f>
        <v/>
      </c>
      <c r="V317" s="13" t="str">
        <f>'Purchase Order'!P789</f>
        <v/>
      </c>
      <c r="W317" s="159" t="str">
        <f>IF(S317="","",'Purchase Order'!$B$2875)</f>
        <v/>
      </c>
      <c r="X317" s="178"/>
      <c r="Y317" s="178"/>
      <c r="Z317" s="8" t="str">
        <f>IF('Purchase Order'!C789="","",'Purchase Order'!$P$2)</f>
        <v/>
      </c>
      <c r="AA317" s="8" t="str">
        <f>IF(Z317="","",LOOKUP(Z317,'Purchase Order'!$S$3:$S$9,'Purchase Order'!$T$3:$T$9))</f>
        <v/>
      </c>
      <c r="AB317" s="178" t="str">
        <f>IF('Purchase Order'!C789=0,"",'Purchase Order'!A789)</f>
        <v/>
      </c>
    </row>
    <row r="318" spans="2:28" x14ac:dyDescent="0.25">
      <c r="B318" s="178" t="str">
        <f t="shared" si="32"/>
        <v/>
      </c>
      <c r="C318" s="11" t="str">
        <f>IF(O318="","",'Purchase Order'!$O$6)</f>
        <v/>
      </c>
      <c r="D318" s="209" t="str">
        <f>IF(M318="","",VLOOKUP(M318,'Vendor Update'!P:Q,2,FALSE))</f>
        <v/>
      </c>
      <c r="E318" s="11" t="str">
        <f t="shared" si="33"/>
        <v/>
      </c>
      <c r="F318" t="str">
        <f t="shared" si="34"/>
        <v/>
      </c>
      <c r="G318" t="str">
        <f t="shared" si="35"/>
        <v/>
      </c>
      <c r="H318" s="241" t="str">
        <f t="shared" si="36"/>
        <v/>
      </c>
      <c r="I318" t="str">
        <f t="shared" si="37"/>
        <v/>
      </c>
      <c r="J318" t="str">
        <f t="shared" si="38"/>
        <v/>
      </c>
      <c r="K318" s="158" t="str">
        <f>IF(T318="","",(T318+(T318*'Purchase Order'!$B$2875)))</f>
        <v/>
      </c>
      <c r="M318" s="178" t="str">
        <f>IF('Purchase Order'!C790="","",'Purchase Order'!$B$454)</f>
        <v/>
      </c>
      <c r="N318" s="14" t="str">
        <f>IF('Purchase Order'!C790="","",'Purchase Order'!$P$2)</f>
        <v/>
      </c>
      <c r="O318" s="11" t="str">
        <f>IF('Purchase Order'!C790="","",'Purchase Order'!$O$6)</f>
        <v/>
      </c>
      <c r="P318" s="178" t="str">
        <f>IF('Purchase Order'!C790="","",'Purchase Order'!$P$6)</f>
        <v/>
      </c>
      <c r="Q318" s="178" t="str">
        <f t="shared" si="39"/>
        <v/>
      </c>
      <c r="R318" s="178" t="str">
        <f>IF('Purchase Order'!C790="","",'Purchase Order'!D790)</f>
        <v/>
      </c>
      <c r="S318" s="178" t="str">
        <f>IF('Purchase Order'!C790=0,"",'Purchase Order'!C790)</f>
        <v/>
      </c>
      <c r="T318" s="12" t="str">
        <f>IF('Purchase Order'!C790=0,"",'Purchase Order'!M790)</f>
        <v/>
      </c>
      <c r="U318" s="12" t="str">
        <f>IF('Purchase Order'!C790=0,"",'Purchase Order'!N790)</f>
        <v/>
      </c>
      <c r="V318" s="13" t="str">
        <f>'Purchase Order'!P790</f>
        <v/>
      </c>
      <c r="W318" s="159" t="str">
        <f>IF(S318="","",'Purchase Order'!$B$2875)</f>
        <v/>
      </c>
      <c r="X318" s="178"/>
      <c r="Y318" s="178"/>
      <c r="Z318" s="8" t="str">
        <f>IF('Purchase Order'!C790="","",'Purchase Order'!$P$2)</f>
        <v/>
      </c>
      <c r="AA318" s="8" t="str">
        <f>IF(Z318="","",LOOKUP(Z318,'Purchase Order'!$S$3:$S$9,'Purchase Order'!$T$3:$T$9))</f>
        <v/>
      </c>
      <c r="AB318" s="178" t="str">
        <f>IF('Purchase Order'!C790=0,"",'Purchase Order'!A790)</f>
        <v/>
      </c>
    </row>
    <row r="319" spans="2:28" x14ac:dyDescent="0.25">
      <c r="B319" s="178" t="str">
        <f t="shared" si="32"/>
        <v/>
      </c>
      <c r="C319" s="11" t="str">
        <f>IF(O319="","",'Purchase Order'!$O$6)</f>
        <v/>
      </c>
      <c r="D319" s="209" t="str">
        <f>IF(M319="","",VLOOKUP(M319,'Vendor Update'!P:Q,2,FALSE))</f>
        <v/>
      </c>
      <c r="E319" s="11" t="str">
        <f t="shared" si="33"/>
        <v/>
      </c>
      <c r="F319" t="str">
        <f t="shared" si="34"/>
        <v/>
      </c>
      <c r="G319" t="str">
        <f t="shared" si="35"/>
        <v/>
      </c>
      <c r="H319" s="241" t="str">
        <f t="shared" si="36"/>
        <v/>
      </c>
      <c r="I319" t="str">
        <f t="shared" si="37"/>
        <v/>
      </c>
      <c r="J319" t="str">
        <f t="shared" si="38"/>
        <v/>
      </c>
      <c r="K319" s="158" t="str">
        <f>IF(T319="","",(T319+(T319*'Purchase Order'!$B$2875)))</f>
        <v/>
      </c>
      <c r="M319" s="178" t="str">
        <f>IF('Purchase Order'!C791="","",'Purchase Order'!$B$454)</f>
        <v/>
      </c>
      <c r="N319" s="14" t="str">
        <f>IF('Purchase Order'!C791="","",'Purchase Order'!$P$2)</f>
        <v/>
      </c>
      <c r="O319" s="11" t="str">
        <f>IF('Purchase Order'!C791="","",'Purchase Order'!$O$6)</f>
        <v/>
      </c>
      <c r="P319" s="178" t="str">
        <f>IF('Purchase Order'!C791="","",'Purchase Order'!$P$6)</f>
        <v/>
      </c>
      <c r="Q319" s="178" t="str">
        <f t="shared" si="39"/>
        <v/>
      </c>
      <c r="R319" s="178" t="str">
        <f>IF('Purchase Order'!C791="","",'Purchase Order'!D791)</f>
        <v/>
      </c>
      <c r="S319" s="178" t="str">
        <f>IF('Purchase Order'!C791=0,"",'Purchase Order'!C791)</f>
        <v/>
      </c>
      <c r="T319" s="12" t="str">
        <f>IF('Purchase Order'!C791=0,"",'Purchase Order'!M791)</f>
        <v/>
      </c>
      <c r="U319" s="12" t="str">
        <f>IF('Purchase Order'!C791=0,"",'Purchase Order'!N791)</f>
        <v/>
      </c>
      <c r="V319" s="13" t="str">
        <f>'Purchase Order'!P791</f>
        <v/>
      </c>
      <c r="W319" s="159" t="str">
        <f>IF(S319="","",'Purchase Order'!$B$2875)</f>
        <v/>
      </c>
      <c r="X319" s="178"/>
      <c r="Y319" s="178"/>
      <c r="Z319" s="8" t="str">
        <f>IF('Purchase Order'!C791="","",'Purchase Order'!$P$2)</f>
        <v/>
      </c>
      <c r="AA319" s="8" t="str">
        <f>IF(Z319="","",LOOKUP(Z319,'Purchase Order'!$S$3:$S$9,'Purchase Order'!$T$3:$T$9))</f>
        <v/>
      </c>
      <c r="AB319" s="178" t="str">
        <f>IF('Purchase Order'!C791=0,"",'Purchase Order'!A791)</f>
        <v/>
      </c>
    </row>
    <row r="320" spans="2:28" x14ac:dyDescent="0.25">
      <c r="B320" s="178" t="str">
        <f t="shared" si="32"/>
        <v/>
      </c>
      <c r="C320" s="11" t="str">
        <f>IF(O320="","",'Purchase Order'!$O$6)</f>
        <v/>
      </c>
      <c r="D320" s="209" t="str">
        <f>IF(M320="","",VLOOKUP(M320,'Vendor Update'!P:Q,2,FALSE))</f>
        <v/>
      </c>
      <c r="E320" s="11" t="str">
        <f t="shared" si="33"/>
        <v/>
      </c>
      <c r="F320" t="str">
        <f t="shared" si="34"/>
        <v/>
      </c>
      <c r="G320" t="str">
        <f t="shared" si="35"/>
        <v/>
      </c>
      <c r="H320" s="241" t="str">
        <f t="shared" si="36"/>
        <v/>
      </c>
      <c r="I320" t="str">
        <f t="shared" si="37"/>
        <v/>
      </c>
      <c r="J320" t="str">
        <f t="shared" si="38"/>
        <v/>
      </c>
      <c r="K320" s="158" t="str">
        <f>IF(T320="","",(T320+(T320*'Purchase Order'!$B$2875)))</f>
        <v/>
      </c>
      <c r="M320" s="178" t="str">
        <f>IF('Purchase Order'!C792="","",'Purchase Order'!$B$454)</f>
        <v/>
      </c>
      <c r="N320" s="14" t="str">
        <f>IF('Purchase Order'!C792="","",'Purchase Order'!$P$2)</f>
        <v/>
      </c>
      <c r="O320" s="11" t="str">
        <f>IF('Purchase Order'!C792="","",'Purchase Order'!$O$6)</f>
        <v/>
      </c>
      <c r="P320" s="178" t="str">
        <f>IF('Purchase Order'!C792="","",'Purchase Order'!$P$6)</f>
        <v/>
      </c>
      <c r="Q320" s="178" t="str">
        <f t="shared" si="39"/>
        <v/>
      </c>
      <c r="R320" s="178" t="str">
        <f>IF('Purchase Order'!C792="","",'Purchase Order'!D792)</f>
        <v/>
      </c>
      <c r="S320" s="178" t="str">
        <f>IF('Purchase Order'!C792=0,"",'Purchase Order'!C792)</f>
        <v/>
      </c>
      <c r="T320" s="12" t="str">
        <f>IF('Purchase Order'!C792=0,"",'Purchase Order'!M792)</f>
        <v/>
      </c>
      <c r="U320" s="12" t="str">
        <f>IF('Purchase Order'!C792=0,"",'Purchase Order'!N792)</f>
        <v/>
      </c>
      <c r="V320" s="13" t="str">
        <f>'Purchase Order'!P792</f>
        <v/>
      </c>
      <c r="W320" s="159" t="str">
        <f>IF(S320="","",'Purchase Order'!$B$2875)</f>
        <v/>
      </c>
      <c r="X320" s="178"/>
      <c r="Y320" s="178"/>
      <c r="Z320" s="8" t="str">
        <f>IF('Purchase Order'!C792="","",'Purchase Order'!$P$2)</f>
        <v/>
      </c>
      <c r="AA320" s="8" t="str">
        <f>IF(Z320="","",LOOKUP(Z320,'Purchase Order'!$S$3:$S$9,'Purchase Order'!$T$3:$T$9))</f>
        <v/>
      </c>
      <c r="AB320" s="178" t="str">
        <f>IF('Purchase Order'!C792=0,"",'Purchase Order'!A792)</f>
        <v/>
      </c>
    </row>
    <row r="321" spans="2:28" x14ac:dyDescent="0.25">
      <c r="B321" s="178" t="str">
        <f t="shared" si="32"/>
        <v/>
      </c>
      <c r="C321" s="11" t="str">
        <f>IF(O321="","",'Purchase Order'!$O$6)</f>
        <v/>
      </c>
      <c r="D321" s="209" t="str">
        <f>IF(M321="","",VLOOKUP(M321,'Vendor Update'!P:Q,2,FALSE))</f>
        <v/>
      </c>
      <c r="E321" s="11" t="str">
        <f t="shared" si="33"/>
        <v/>
      </c>
      <c r="F321" t="str">
        <f t="shared" si="34"/>
        <v/>
      </c>
      <c r="G321" t="str">
        <f t="shared" si="35"/>
        <v/>
      </c>
      <c r="H321" s="241" t="str">
        <f t="shared" si="36"/>
        <v/>
      </c>
      <c r="I321" t="str">
        <f t="shared" si="37"/>
        <v/>
      </c>
      <c r="J321" t="str">
        <f t="shared" si="38"/>
        <v/>
      </c>
      <c r="K321" s="158" t="str">
        <f>IF(T321="","",(T321+(T321*'Purchase Order'!$B$2875)))</f>
        <v/>
      </c>
      <c r="M321" s="178" t="str">
        <f>IF('Purchase Order'!C793="","",'Purchase Order'!$B$454)</f>
        <v/>
      </c>
      <c r="N321" s="14" t="str">
        <f>IF('Purchase Order'!C793="","",'Purchase Order'!$P$2)</f>
        <v/>
      </c>
      <c r="O321" s="11" t="str">
        <f>IF('Purchase Order'!C793="","",'Purchase Order'!$O$6)</f>
        <v/>
      </c>
      <c r="P321" s="178" t="str">
        <f>IF('Purchase Order'!C793="","",'Purchase Order'!$P$6)</f>
        <v/>
      </c>
      <c r="Q321" s="178" t="str">
        <f t="shared" si="39"/>
        <v/>
      </c>
      <c r="R321" s="178" t="str">
        <f>IF('Purchase Order'!C793="","",'Purchase Order'!D793)</f>
        <v/>
      </c>
      <c r="S321" s="178" t="str">
        <f>IF('Purchase Order'!C793=0,"",'Purchase Order'!C793)</f>
        <v/>
      </c>
      <c r="T321" s="12" t="str">
        <f>IF('Purchase Order'!C793=0,"",'Purchase Order'!M793)</f>
        <v/>
      </c>
      <c r="U321" s="12" t="str">
        <f>IF('Purchase Order'!C793=0,"",'Purchase Order'!N793)</f>
        <v/>
      </c>
      <c r="V321" s="13" t="str">
        <f>'Purchase Order'!P793</f>
        <v/>
      </c>
      <c r="W321" s="159" t="str">
        <f>IF(S321="","",'Purchase Order'!$B$2875)</f>
        <v/>
      </c>
      <c r="X321" s="178"/>
      <c r="Y321" s="178"/>
      <c r="Z321" s="8" t="str">
        <f>IF('Purchase Order'!C793="","",'Purchase Order'!$P$2)</f>
        <v/>
      </c>
      <c r="AA321" s="8" t="str">
        <f>IF(Z321="","",LOOKUP(Z321,'Purchase Order'!$S$3:$S$9,'Purchase Order'!$T$3:$T$9))</f>
        <v/>
      </c>
      <c r="AB321" s="178" t="str">
        <f>IF('Purchase Order'!C793=0,"",'Purchase Order'!A793)</f>
        <v/>
      </c>
    </row>
    <row r="322" spans="2:28" x14ac:dyDescent="0.25">
      <c r="B322" s="178" t="str">
        <f t="shared" ref="B322:B385" si="40">IF(P322=0,"",P322)</f>
        <v/>
      </c>
      <c r="C322" s="11" t="str">
        <f>IF(O322="","",'Purchase Order'!$O$6)</f>
        <v/>
      </c>
      <c r="D322" s="209" t="str">
        <f>IF(M322="","",VLOOKUP(M322,'Vendor Update'!P:Q,2,FALSE))</f>
        <v/>
      </c>
      <c r="E322" s="11" t="str">
        <f t="shared" si="33"/>
        <v/>
      </c>
      <c r="F322" t="str">
        <f t="shared" si="34"/>
        <v/>
      </c>
      <c r="G322" t="str">
        <f t="shared" si="35"/>
        <v/>
      </c>
      <c r="H322" s="241" t="str">
        <f t="shared" si="36"/>
        <v/>
      </c>
      <c r="I322" t="str">
        <f t="shared" si="37"/>
        <v/>
      </c>
      <c r="J322" t="str">
        <f t="shared" si="38"/>
        <v/>
      </c>
      <c r="K322" s="158" t="str">
        <f>IF(T322="","",(T322+(T322*'Purchase Order'!$B$2875)))</f>
        <v/>
      </c>
      <c r="M322" s="178" t="str">
        <f>IF('Purchase Order'!C794="","",'Purchase Order'!$B$454)</f>
        <v/>
      </c>
      <c r="N322" s="14" t="str">
        <f>IF('Purchase Order'!C794="","",'Purchase Order'!$P$2)</f>
        <v/>
      </c>
      <c r="O322" s="11" t="str">
        <f>IF('Purchase Order'!C794="","",'Purchase Order'!$O$6)</f>
        <v/>
      </c>
      <c r="P322" s="178" t="str">
        <f>IF('Purchase Order'!C794="","",'Purchase Order'!$P$6)</f>
        <v/>
      </c>
      <c r="Q322" s="178" t="str">
        <f t="shared" si="39"/>
        <v/>
      </c>
      <c r="R322" s="178" t="str">
        <f>IF('Purchase Order'!C794="","",'Purchase Order'!D794)</f>
        <v/>
      </c>
      <c r="S322" s="178" t="str">
        <f>IF('Purchase Order'!C794=0,"",'Purchase Order'!C794)</f>
        <v/>
      </c>
      <c r="T322" s="12" t="str">
        <f>IF('Purchase Order'!C794=0,"",'Purchase Order'!M794)</f>
        <v/>
      </c>
      <c r="U322" s="12" t="str">
        <f>IF('Purchase Order'!C794=0,"",'Purchase Order'!N794)</f>
        <v/>
      </c>
      <c r="V322" s="13" t="str">
        <f>'Purchase Order'!P794</f>
        <v/>
      </c>
      <c r="W322" s="159" t="str">
        <f>IF(S322="","",'Purchase Order'!$B$2875)</f>
        <v/>
      </c>
      <c r="X322" s="178"/>
      <c r="Y322" s="178"/>
      <c r="Z322" s="8" t="str">
        <f>IF('Purchase Order'!C794="","",'Purchase Order'!$P$2)</f>
        <v/>
      </c>
      <c r="AA322" s="8" t="str">
        <f>IF(Z322="","",LOOKUP(Z322,'Purchase Order'!$S$3:$S$9,'Purchase Order'!$T$3:$T$9))</f>
        <v/>
      </c>
      <c r="AB322" s="178" t="str">
        <f>IF('Purchase Order'!C794=0,"",'Purchase Order'!A794)</f>
        <v/>
      </c>
    </row>
    <row r="323" spans="2:28" x14ac:dyDescent="0.25">
      <c r="B323" s="178" t="str">
        <f t="shared" si="40"/>
        <v/>
      </c>
      <c r="C323" s="11" t="str">
        <f>IF(O323="","",'Purchase Order'!$O$6)</f>
        <v/>
      </c>
      <c r="D323" s="209" t="str">
        <f>IF(M323="","",VLOOKUP(M323,'Vendor Update'!P:Q,2,FALSE))</f>
        <v/>
      </c>
      <c r="E323" s="11" t="str">
        <f t="shared" ref="E323:E386" si="41">IF(C323="","",C323+2)</f>
        <v/>
      </c>
      <c r="F323" t="str">
        <f t="shared" ref="F323:F386" si="42">IF(AB323="","",CONCATENATE("*"&amp;AB323))</f>
        <v/>
      </c>
      <c r="G323" t="str">
        <f t="shared" ref="G323:G386" si="43">IF(R323=0,"",R323)</f>
        <v/>
      </c>
      <c r="H323" s="241" t="str">
        <f t="shared" ref="H323:H386" si="44">IF(P323="","",IF(LEFT(P323,4)="115-","0000100",IF(LEFT(P323,4)="215-","0000200",IF(LEFT(P323,4)="315-","0000300",IF(LEFT(P323,4)="415-","0000400",IF(LEFT(P323,4)="515-","0000500",IF(LEFT(P323,4)="615-","0000600",IF(LEFT(P323,4)="715-","0000800",IF(LEFT(P323,4)="915-","0000900",CONCATENATE("000"&amp;(LEFT(P323,4))))))))))))</f>
        <v/>
      </c>
      <c r="I323" t="str">
        <f t="shared" ref="I323:I386" si="45">IF(Q323="","",CONCATENATE("0000"&amp;Q323))</f>
        <v/>
      </c>
      <c r="J323" t="str">
        <f t="shared" ref="J323:J386" si="46">IF(S323=0,"",S323)</f>
        <v/>
      </c>
      <c r="K323" s="158" t="str">
        <f>IF(T323="","",(T323+(T323*'Purchase Order'!$B$2875)))</f>
        <v/>
      </c>
      <c r="M323" s="178" t="str">
        <f>IF('Purchase Order'!C795="","",'Purchase Order'!$B$454)</f>
        <v/>
      </c>
      <c r="N323" s="14" t="str">
        <f>IF('Purchase Order'!C795="","",'Purchase Order'!$P$2)</f>
        <v/>
      </c>
      <c r="O323" s="11" t="str">
        <f>IF('Purchase Order'!C795="","",'Purchase Order'!$O$6)</f>
        <v/>
      </c>
      <c r="P323" s="178" t="str">
        <f>IF('Purchase Order'!C795="","",'Purchase Order'!$P$6)</f>
        <v/>
      </c>
      <c r="Q323" s="178" t="str">
        <f t="shared" si="39"/>
        <v/>
      </c>
      <c r="R323" s="178" t="str">
        <f>IF('Purchase Order'!C795="","",'Purchase Order'!D795)</f>
        <v/>
      </c>
      <c r="S323" s="178" t="str">
        <f>IF('Purchase Order'!C795=0,"",'Purchase Order'!C795)</f>
        <v/>
      </c>
      <c r="T323" s="12" t="str">
        <f>IF('Purchase Order'!C795=0,"",'Purchase Order'!M795)</f>
        <v/>
      </c>
      <c r="U323" s="12" t="str">
        <f>IF('Purchase Order'!C795=0,"",'Purchase Order'!N795)</f>
        <v/>
      </c>
      <c r="V323" s="13" t="str">
        <f>'Purchase Order'!P795</f>
        <v/>
      </c>
      <c r="W323" s="159" t="str">
        <f>IF(S323="","",'Purchase Order'!$B$2875)</f>
        <v/>
      </c>
      <c r="X323" s="178"/>
      <c r="Y323" s="178"/>
      <c r="Z323" s="8" t="str">
        <f>IF('Purchase Order'!C795="","",'Purchase Order'!$P$2)</f>
        <v/>
      </c>
      <c r="AA323" s="8" t="str">
        <f>IF(Z323="","",LOOKUP(Z323,'Purchase Order'!$S$3:$S$9,'Purchase Order'!$T$3:$T$9))</f>
        <v/>
      </c>
      <c r="AB323" s="178" t="str">
        <f>IF('Purchase Order'!C795=0,"",'Purchase Order'!A795)</f>
        <v/>
      </c>
    </row>
    <row r="324" spans="2:28" x14ac:dyDescent="0.25">
      <c r="B324" s="178" t="str">
        <f t="shared" si="40"/>
        <v/>
      </c>
      <c r="C324" s="11" t="str">
        <f>IF(O324="","",'Purchase Order'!$O$6)</f>
        <v/>
      </c>
      <c r="D324" s="209" t="str">
        <f>IF(M324="","",VLOOKUP(M324,'Vendor Update'!P:Q,2,FALSE))</f>
        <v/>
      </c>
      <c r="E324" s="11" t="str">
        <f t="shared" si="41"/>
        <v/>
      </c>
      <c r="F324" t="str">
        <f t="shared" si="42"/>
        <v/>
      </c>
      <c r="G324" t="str">
        <f t="shared" si="43"/>
        <v/>
      </c>
      <c r="H324" s="241" t="str">
        <f t="shared" si="44"/>
        <v/>
      </c>
      <c r="I324" t="str">
        <f t="shared" si="45"/>
        <v/>
      </c>
      <c r="J324" t="str">
        <f t="shared" si="46"/>
        <v/>
      </c>
      <c r="K324" s="158" t="str">
        <f>IF(T324="","",(T324+(T324*'Purchase Order'!$B$2875)))</f>
        <v/>
      </c>
      <c r="M324" s="178" t="str">
        <f>IF('Purchase Order'!C796="","",'Purchase Order'!$B$454)</f>
        <v/>
      </c>
      <c r="N324" s="14" t="str">
        <f>IF('Purchase Order'!C796="","",'Purchase Order'!$P$2)</f>
        <v/>
      </c>
      <c r="O324" s="11" t="str">
        <f>IF('Purchase Order'!C796="","",'Purchase Order'!$O$6)</f>
        <v/>
      </c>
      <c r="P324" s="178" t="str">
        <f>IF('Purchase Order'!C796="","",'Purchase Order'!$P$6)</f>
        <v/>
      </c>
      <c r="Q324" s="178" t="str">
        <f t="shared" ref="Q324:Q387" si="47">IF(AB324=0,"",AA324&amp;AB324)</f>
        <v/>
      </c>
      <c r="R324" s="178" t="str">
        <f>IF('Purchase Order'!C796="","",'Purchase Order'!D796)</f>
        <v/>
      </c>
      <c r="S324" s="178" t="str">
        <f>IF('Purchase Order'!C796=0,"",'Purchase Order'!C796)</f>
        <v/>
      </c>
      <c r="T324" s="12" t="str">
        <f>IF('Purchase Order'!C796=0,"",'Purchase Order'!M796)</f>
        <v/>
      </c>
      <c r="U324" s="12" t="str">
        <f>IF('Purchase Order'!C796=0,"",'Purchase Order'!N796)</f>
        <v/>
      </c>
      <c r="V324" s="13" t="str">
        <f>'Purchase Order'!P796</f>
        <v/>
      </c>
      <c r="W324" s="159" t="str">
        <f>IF(S324="","",'Purchase Order'!$B$2875)</f>
        <v/>
      </c>
      <c r="X324" s="178"/>
      <c r="Y324" s="178"/>
      <c r="Z324" s="8" t="str">
        <f>IF('Purchase Order'!C796="","",'Purchase Order'!$P$2)</f>
        <v/>
      </c>
      <c r="AA324" s="8" t="str">
        <f>IF(Z324="","",LOOKUP(Z324,'Purchase Order'!$S$3:$S$9,'Purchase Order'!$T$3:$T$9))</f>
        <v/>
      </c>
      <c r="AB324" s="178" t="str">
        <f>IF('Purchase Order'!C796=0,"",'Purchase Order'!A796)</f>
        <v/>
      </c>
    </row>
    <row r="325" spans="2:28" x14ac:dyDescent="0.25">
      <c r="B325" s="178" t="str">
        <f t="shared" si="40"/>
        <v/>
      </c>
      <c r="C325" s="11" t="str">
        <f>IF(O325="","",'Purchase Order'!$O$6)</f>
        <v/>
      </c>
      <c r="D325" s="209" t="str">
        <f>IF(M325="","",VLOOKUP(M325,'Vendor Update'!P:Q,2,FALSE))</f>
        <v/>
      </c>
      <c r="E325" s="11" t="str">
        <f t="shared" si="41"/>
        <v/>
      </c>
      <c r="F325" t="str">
        <f t="shared" si="42"/>
        <v/>
      </c>
      <c r="G325" t="str">
        <f t="shared" si="43"/>
        <v/>
      </c>
      <c r="H325" s="241" t="str">
        <f t="shared" si="44"/>
        <v/>
      </c>
      <c r="I325" t="str">
        <f t="shared" si="45"/>
        <v/>
      </c>
      <c r="J325" t="str">
        <f t="shared" si="46"/>
        <v/>
      </c>
      <c r="K325" s="158" t="str">
        <f>IF(T325="","",(T325+(T325*'Purchase Order'!$B$2875)))</f>
        <v/>
      </c>
      <c r="M325" s="178" t="str">
        <f>IF('Purchase Order'!C797="","",'Purchase Order'!$B$454)</f>
        <v/>
      </c>
      <c r="N325" s="14" t="str">
        <f>IF('Purchase Order'!C797="","",'Purchase Order'!$P$2)</f>
        <v/>
      </c>
      <c r="O325" s="11" t="str">
        <f>IF('Purchase Order'!C797="","",'Purchase Order'!$O$6)</f>
        <v/>
      </c>
      <c r="P325" s="178" t="str">
        <f>IF('Purchase Order'!C797="","",'Purchase Order'!$P$6)</f>
        <v/>
      </c>
      <c r="Q325" s="178" t="str">
        <f t="shared" si="47"/>
        <v/>
      </c>
      <c r="R325" s="178" t="str">
        <f>IF('Purchase Order'!C797="","",'Purchase Order'!D797)</f>
        <v/>
      </c>
      <c r="S325" s="178" t="str">
        <f>IF('Purchase Order'!C797=0,"",'Purchase Order'!C797)</f>
        <v/>
      </c>
      <c r="T325" s="12" t="str">
        <f>IF('Purchase Order'!C797=0,"",'Purchase Order'!M797)</f>
        <v/>
      </c>
      <c r="U325" s="12" t="str">
        <f>IF('Purchase Order'!C797=0,"",'Purchase Order'!N797)</f>
        <v/>
      </c>
      <c r="V325" s="13" t="str">
        <f>'Purchase Order'!P797</f>
        <v/>
      </c>
      <c r="W325" s="159" t="str">
        <f>IF(S325="","",'Purchase Order'!$B$2875)</f>
        <v/>
      </c>
      <c r="X325" s="178"/>
      <c r="Y325" s="178"/>
      <c r="Z325" s="8" t="str">
        <f>IF('Purchase Order'!C797="","",'Purchase Order'!$P$2)</f>
        <v/>
      </c>
      <c r="AA325" s="8" t="str">
        <f>IF(Z325="","",LOOKUP(Z325,'Purchase Order'!$S$3:$S$9,'Purchase Order'!$T$3:$T$9))</f>
        <v/>
      </c>
      <c r="AB325" s="178" t="str">
        <f>IF('Purchase Order'!C797=0,"",'Purchase Order'!A797)</f>
        <v/>
      </c>
    </row>
    <row r="326" spans="2:28" x14ac:dyDescent="0.25">
      <c r="B326" s="178" t="str">
        <f t="shared" si="40"/>
        <v/>
      </c>
      <c r="C326" s="11" t="str">
        <f>IF(O326="","",'Purchase Order'!$O$6)</f>
        <v/>
      </c>
      <c r="D326" s="209" t="str">
        <f>IF(M326="","",VLOOKUP(M326,'Vendor Update'!P:Q,2,FALSE))</f>
        <v/>
      </c>
      <c r="E326" s="11" t="str">
        <f t="shared" si="41"/>
        <v/>
      </c>
      <c r="F326" t="str">
        <f t="shared" si="42"/>
        <v/>
      </c>
      <c r="G326" t="str">
        <f t="shared" si="43"/>
        <v/>
      </c>
      <c r="H326" s="241" t="str">
        <f t="shared" si="44"/>
        <v/>
      </c>
      <c r="I326" t="str">
        <f t="shared" si="45"/>
        <v/>
      </c>
      <c r="J326" t="str">
        <f t="shared" si="46"/>
        <v/>
      </c>
      <c r="K326" s="158" t="str">
        <f>IF(T326="","",(T326+(T326*'Purchase Order'!$B$2875)))</f>
        <v/>
      </c>
      <c r="M326" s="178" t="str">
        <f>IF('Purchase Order'!C798="","",'Purchase Order'!$B$454)</f>
        <v/>
      </c>
      <c r="N326" s="14" t="str">
        <f>IF('Purchase Order'!C798="","",'Purchase Order'!$P$2)</f>
        <v/>
      </c>
      <c r="O326" s="11" t="str">
        <f>IF('Purchase Order'!C798="","",'Purchase Order'!$O$6)</f>
        <v/>
      </c>
      <c r="P326" s="178" t="str">
        <f>IF('Purchase Order'!C798="","",'Purchase Order'!$P$6)</f>
        <v/>
      </c>
      <c r="Q326" s="178" t="str">
        <f t="shared" si="47"/>
        <v/>
      </c>
      <c r="R326" s="178" t="str">
        <f>IF('Purchase Order'!C798="","",'Purchase Order'!D798)</f>
        <v/>
      </c>
      <c r="S326" s="178" t="str">
        <f>IF('Purchase Order'!C798=0,"",'Purchase Order'!C798)</f>
        <v/>
      </c>
      <c r="T326" s="12" t="str">
        <f>IF('Purchase Order'!C798=0,"",'Purchase Order'!M798)</f>
        <v/>
      </c>
      <c r="U326" s="12" t="str">
        <f>IF('Purchase Order'!C798=0,"",'Purchase Order'!N798)</f>
        <v/>
      </c>
      <c r="V326" s="13" t="str">
        <f>'Purchase Order'!P798</f>
        <v/>
      </c>
      <c r="W326" s="159" t="str">
        <f>IF(S326="","",'Purchase Order'!$B$2875)</f>
        <v/>
      </c>
      <c r="X326" s="178"/>
      <c r="Y326" s="178"/>
      <c r="Z326" s="8" t="str">
        <f>IF('Purchase Order'!C798="","",'Purchase Order'!$P$2)</f>
        <v/>
      </c>
      <c r="AA326" s="8" t="str">
        <f>IF(Z326="","",LOOKUP(Z326,'Purchase Order'!$S$3:$S$9,'Purchase Order'!$T$3:$T$9))</f>
        <v/>
      </c>
      <c r="AB326" s="178" t="str">
        <f>IF('Purchase Order'!C798=0,"",'Purchase Order'!A798)</f>
        <v/>
      </c>
    </row>
    <row r="327" spans="2:28" x14ac:dyDescent="0.25">
      <c r="B327" s="178" t="str">
        <f t="shared" si="40"/>
        <v/>
      </c>
      <c r="C327" s="11" t="str">
        <f>IF(O327="","",'Purchase Order'!$O$6)</f>
        <v/>
      </c>
      <c r="D327" s="209" t="str">
        <f>IF(M327="","",VLOOKUP(M327,'Vendor Update'!P:Q,2,FALSE))</f>
        <v/>
      </c>
      <c r="E327" s="11" t="str">
        <f t="shared" si="41"/>
        <v/>
      </c>
      <c r="F327" t="str">
        <f t="shared" si="42"/>
        <v/>
      </c>
      <c r="G327" t="str">
        <f t="shared" si="43"/>
        <v/>
      </c>
      <c r="H327" s="241" t="str">
        <f t="shared" si="44"/>
        <v/>
      </c>
      <c r="I327" t="str">
        <f t="shared" si="45"/>
        <v/>
      </c>
      <c r="J327" t="str">
        <f t="shared" si="46"/>
        <v/>
      </c>
      <c r="K327" s="158" t="str">
        <f>IF(T327="","",(T327+(T327*'Purchase Order'!$B$2875)))</f>
        <v/>
      </c>
      <c r="M327" s="178" t="str">
        <f>IF('Purchase Order'!C799="","",'Purchase Order'!$B$454)</f>
        <v/>
      </c>
      <c r="N327" s="14" t="str">
        <f>IF('Purchase Order'!C799="","",'Purchase Order'!$P$2)</f>
        <v/>
      </c>
      <c r="O327" s="11" t="str">
        <f>IF('Purchase Order'!C799="","",'Purchase Order'!$O$6)</f>
        <v/>
      </c>
      <c r="P327" s="178" t="str">
        <f>IF('Purchase Order'!C799="","",'Purchase Order'!$P$6)</f>
        <v/>
      </c>
      <c r="Q327" s="178" t="str">
        <f t="shared" si="47"/>
        <v/>
      </c>
      <c r="R327" s="178" t="str">
        <f>IF('Purchase Order'!C799="","",'Purchase Order'!D799)</f>
        <v/>
      </c>
      <c r="S327" s="178" t="str">
        <f>IF('Purchase Order'!C799=0,"",'Purchase Order'!C799)</f>
        <v/>
      </c>
      <c r="T327" s="12" t="str">
        <f>IF('Purchase Order'!C799=0,"",'Purchase Order'!M799)</f>
        <v/>
      </c>
      <c r="U327" s="12" t="str">
        <f>IF('Purchase Order'!C799=0,"",'Purchase Order'!N799)</f>
        <v/>
      </c>
      <c r="V327" s="13" t="str">
        <f>'Purchase Order'!P799</f>
        <v/>
      </c>
      <c r="W327" s="159" t="str">
        <f>IF(S327="","",'Purchase Order'!$B$2875)</f>
        <v/>
      </c>
      <c r="X327" s="178"/>
      <c r="Y327" s="178"/>
      <c r="Z327" s="8" t="str">
        <f>IF('Purchase Order'!C799="","",'Purchase Order'!$P$2)</f>
        <v/>
      </c>
      <c r="AA327" s="8" t="str">
        <f>IF(Z327="","",LOOKUP(Z327,'Purchase Order'!$S$3:$S$9,'Purchase Order'!$T$3:$T$9))</f>
        <v/>
      </c>
      <c r="AB327" s="178" t="str">
        <f>IF('Purchase Order'!C799=0,"",'Purchase Order'!A799)</f>
        <v/>
      </c>
    </row>
    <row r="328" spans="2:28" x14ac:dyDescent="0.25">
      <c r="B328" s="178" t="str">
        <f t="shared" si="40"/>
        <v/>
      </c>
      <c r="C328" s="11" t="str">
        <f>IF(O328="","",'Purchase Order'!$O$6)</f>
        <v/>
      </c>
      <c r="D328" s="209" t="str">
        <f>IF(M328="","",VLOOKUP(M328,'Vendor Update'!P:Q,2,FALSE))</f>
        <v/>
      </c>
      <c r="E328" s="11" t="str">
        <f t="shared" si="41"/>
        <v/>
      </c>
      <c r="F328" t="str">
        <f t="shared" si="42"/>
        <v/>
      </c>
      <c r="G328" t="str">
        <f t="shared" si="43"/>
        <v/>
      </c>
      <c r="H328" s="241" t="str">
        <f t="shared" si="44"/>
        <v/>
      </c>
      <c r="I328" t="str">
        <f t="shared" si="45"/>
        <v/>
      </c>
      <c r="J328" t="str">
        <f t="shared" si="46"/>
        <v/>
      </c>
      <c r="K328" s="158" t="str">
        <f>IF(T328="","",(T328+(T328*'Purchase Order'!$B$2875)))</f>
        <v/>
      </c>
      <c r="M328" s="178" t="str">
        <f>IF('Purchase Order'!C800="","",'Purchase Order'!$B$454)</f>
        <v/>
      </c>
      <c r="N328" s="14" t="str">
        <f>IF('Purchase Order'!C800="","",'Purchase Order'!$P$2)</f>
        <v/>
      </c>
      <c r="O328" s="11" t="str">
        <f>IF('Purchase Order'!C800="","",'Purchase Order'!$O$6)</f>
        <v/>
      </c>
      <c r="P328" s="178" t="str">
        <f>IF('Purchase Order'!C800="","",'Purchase Order'!$P$6)</f>
        <v/>
      </c>
      <c r="Q328" s="178" t="str">
        <f t="shared" si="47"/>
        <v/>
      </c>
      <c r="R328" s="178" t="str">
        <f>IF('Purchase Order'!C800="","",'Purchase Order'!D800)</f>
        <v/>
      </c>
      <c r="S328" s="178" t="str">
        <f>IF('Purchase Order'!C800=0,"",'Purchase Order'!C800)</f>
        <v/>
      </c>
      <c r="T328" s="12" t="str">
        <f>IF('Purchase Order'!C800=0,"",'Purchase Order'!M800)</f>
        <v/>
      </c>
      <c r="U328" s="12" t="str">
        <f>IF('Purchase Order'!C800=0,"",'Purchase Order'!N800)</f>
        <v/>
      </c>
      <c r="V328" s="13" t="str">
        <f>'Purchase Order'!P800</f>
        <v/>
      </c>
      <c r="W328" s="159" t="str">
        <f>IF(S328="","",'Purchase Order'!$B$2875)</f>
        <v/>
      </c>
      <c r="X328" s="178"/>
      <c r="Y328" s="178"/>
      <c r="Z328" s="8" t="str">
        <f>IF('Purchase Order'!C800="","",'Purchase Order'!$P$2)</f>
        <v/>
      </c>
      <c r="AA328" s="8" t="str">
        <f>IF(Z328="","",LOOKUP(Z328,'Purchase Order'!$S$3:$S$9,'Purchase Order'!$T$3:$T$9))</f>
        <v/>
      </c>
      <c r="AB328" s="178" t="str">
        <f>IF('Purchase Order'!C800=0,"",'Purchase Order'!A800)</f>
        <v/>
      </c>
    </row>
    <row r="329" spans="2:28" x14ac:dyDescent="0.25">
      <c r="B329" s="178" t="str">
        <f t="shared" si="40"/>
        <v/>
      </c>
      <c r="C329" s="11" t="str">
        <f>IF(O329="","",'Purchase Order'!$O$6)</f>
        <v/>
      </c>
      <c r="D329" s="209" t="str">
        <f>IF(M329="","",VLOOKUP(M329,'Vendor Update'!P:Q,2,FALSE))</f>
        <v/>
      </c>
      <c r="E329" s="11" t="str">
        <f t="shared" si="41"/>
        <v/>
      </c>
      <c r="F329" t="str">
        <f t="shared" si="42"/>
        <v/>
      </c>
      <c r="G329" t="str">
        <f t="shared" si="43"/>
        <v/>
      </c>
      <c r="H329" s="241" t="str">
        <f t="shared" si="44"/>
        <v/>
      </c>
      <c r="I329" t="str">
        <f t="shared" si="45"/>
        <v/>
      </c>
      <c r="J329" t="str">
        <f t="shared" si="46"/>
        <v/>
      </c>
      <c r="K329" s="158" t="str">
        <f>IF(T329="","",(T329+(T329*'Purchase Order'!$B$2875)))</f>
        <v/>
      </c>
      <c r="M329" s="178" t="str">
        <f>IF('Purchase Order'!C801="","",'Purchase Order'!$B$454)</f>
        <v/>
      </c>
      <c r="N329" s="14" t="str">
        <f>IF('Purchase Order'!C801="","",'Purchase Order'!$P$2)</f>
        <v/>
      </c>
      <c r="O329" s="11" t="str">
        <f>IF('Purchase Order'!C801="","",'Purchase Order'!$O$6)</f>
        <v/>
      </c>
      <c r="P329" s="178" t="str">
        <f>IF('Purchase Order'!C801="","",'Purchase Order'!$P$6)</f>
        <v/>
      </c>
      <c r="Q329" s="178" t="str">
        <f t="shared" si="47"/>
        <v/>
      </c>
      <c r="R329" s="178" t="str">
        <f>IF('Purchase Order'!C801="","",'Purchase Order'!D801)</f>
        <v/>
      </c>
      <c r="S329" s="178" t="str">
        <f>IF('Purchase Order'!C801=0,"",'Purchase Order'!C801)</f>
        <v/>
      </c>
      <c r="T329" s="12" t="str">
        <f>IF('Purchase Order'!C801=0,"",'Purchase Order'!M801)</f>
        <v/>
      </c>
      <c r="U329" s="12" t="str">
        <f>IF('Purchase Order'!C801=0,"",'Purchase Order'!N801)</f>
        <v/>
      </c>
      <c r="V329" s="13" t="str">
        <f>'Purchase Order'!P801</f>
        <v/>
      </c>
      <c r="W329" s="159" t="str">
        <f>IF(S329="","",'Purchase Order'!$B$2875)</f>
        <v/>
      </c>
      <c r="X329" s="178"/>
      <c r="Y329" s="178"/>
      <c r="Z329" s="8" t="str">
        <f>IF('Purchase Order'!C801="","",'Purchase Order'!$P$2)</f>
        <v/>
      </c>
      <c r="AA329" s="8" t="str">
        <f>IF(Z329="","",LOOKUP(Z329,'Purchase Order'!$S$3:$S$9,'Purchase Order'!$T$3:$T$9))</f>
        <v/>
      </c>
      <c r="AB329" s="178" t="str">
        <f>IF('Purchase Order'!C801=0,"",'Purchase Order'!A801)</f>
        <v/>
      </c>
    </row>
    <row r="330" spans="2:28" x14ac:dyDescent="0.25">
      <c r="B330" s="178" t="str">
        <f t="shared" si="40"/>
        <v/>
      </c>
      <c r="C330" s="11" t="str">
        <f>IF(O330="","",'Purchase Order'!$O$6)</f>
        <v/>
      </c>
      <c r="D330" s="209" t="str">
        <f>IF(M330="","",VLOOKUP(M330,'Vendor Update'!P:Q,2,FALSE))</f>
        <v/>
      </c>
      <c r="E330" s="11" t="str">
        <f t="shared" si="41"/>
        <v/>
      </c>
      <c r="F330" t="str">
        <f t="shared" si="42"/>
        <v/>
      </c>
      <c r="G330" t="str">
        <f t="shared" si="43"/>
        <v/>
      </c>
      <c r="H330" s="241" t="str">
        <f t="shared" si="44"/>
        <v/>
      </c>
      <c r="I330" t="str">
        <f t="shared" si="45"/>
        <v/>
      </c>
      <c r="J330" t="str">
        <f t="shared" si="46"/>
        <v/>
      </c>
      <c r="K330" s="158" t="str">
        <f>IF(T330="","",(T330+(T330*'Purchase Order'!$B$2875)))</f>
        <v/>
      </c>
      <c r="M330" s="178" t="str">
        <f>IF('Purchase Order'!C802="","",'Purchase Order'!$B$454)</f>
        <v/>
      </c>
      <c r="N330" s="14" t="str">
        <f>IF('Purchase Order'!C802="","",'Purchase Order'!$P$2)</f>
        <v/>
      </c>
      <c r="O330" s="11" t="str">
        <f>IF('Purchase Order'!C802="","",'Purchase Order'!$O$6)</f>
        <v/>
      </c>
      <c r="P330" s="178" t="str">
        <f>IF('Purchase Order'!C802="","",'Purchase Order'!$P$6)</f>
        <v/>
      </c>
      <c r="Q330" s="178" t="str">
        <f t="shared" si="47"/>
        <v/>
      </c>
      <c r="R330" s="178" t="str">
        <f>IF('Purchase Order'!C802="","",'Purchase Order'!D802)</f>
        <v/>
      </c>
      <c r="S330" s="178" t="str">
        <f>IF('Purchase Order'!C802=0,"",'Purchase Order'!C802)</f>
        <v/>
      </c>
      <c r="T330" s="12" t="str">
        <f>IF('Purchase Order'!C802=0,"",'Purchase Order'!M802)</f>
        <v/>
      </c>
      <c r="U330" s="12" t="str">
        <f>IF('Purchase Order'!C802=0,"",'Purchase Order'!N802)</f>
        <v/>
      </c>
      <c r="V330" s="13" t="str">
        <f>'Purchase Order'!P802</f>
        <v/>
      </c>
      <c r="W330" s="159" t="str">
        <f>IF(S330="","",'Purchase Order'!$B$2875)</f>
        <v/>
      </c>
      <c r="X330" s="178"/>
      <c r="Y330" s="178"/>
      <c r="Z330" s="8" t="str">
        <f>IF('Purchase Order'!C802="","",'Purchase Order'!$P$2)</f>
        <v/>
      </c>
      <c r="AA330" s="8" t="str">
        <f>IF(Z330="","",LOOKUP(Z330,'Purchase Order'!$S$3:$S$9,'Purchase Order'!$T$3:$T$9))</f>
        <v/>
      </c>
      <c r="AB330" s="178" t="str">
        <f>IF('Purchase Order'!C802=0,"",'Purchase Order'!A802)</f>
        <v/>
      </c>
    </row>
    <row r="331" spans="2:28" x14ac:dyDescent="0.25">
      <c r="B331" s="178" t="str">
        <f t="shared" si="40"/>
        <v/>
      </c>
      <c r="C331" s="11" t="str">
        <f>IF(O331="","",'Purchase Order'!$O$6)</f>
        <v/>
      </c>
      <c r="D331" s="209" t="str">
        <f>IF(M331="","",VLOOKUP(M331,'Vendor Update'!P:Q,2,FALSE))</f>
        <v/>
      </c>
      <c r="E331" s="11" t="str">
        <f t="shared" si="41"/>
        <v/>
      </c>
      <c r="F331" t="str">
        <f t="shared" si="42"/>
        <v/>
      </c>
      <c r="G331" t="str">
        <f t="shared" si="43"/>
        <v/>
      </c>
      <c r="H331" s="241" t="str">
        <f t="shared" si="44"/>
        <v/>
      </c>
      <c r="I331" t="str">
        <f t="shared" si="45"/>
        <v/>
      </c>
      <c r="J331" t="str">
        <f t="shared" si="46"/>
        <v/>
      </c>
      <c r="K331" s="158" t="str">
        <f>IF(T331="","",(T331+(T331*'Purchase Order'!$B$2875)))</f>
        <v/>
      </c>
      <c r="M331" s="178" t="str">
        <f>IF('Purchase Order'!C803="","",'Purchase Order'!$B$454)</f>
        <v/>
      </c>
      <c r="N331" s="14" t="str">
        <f>IF('Purchase Order'!C803="","",'Purchase Order'!$P$2)</f>
        <v/>
      </c>
      <c r="O331" s="11" t="str">
        <f>IF('Purchase Order'!C803="","",'Purchase Order'!$O$6)</f>
        <v/>
      </c>
      <c r="P331" s="178" t="str">
        <f>IF('Purchase Order'!C803="","",'Purchase Order'!$P$6)</f>
        <v/>
      </c>
      <c r="Q331" s="178" t="str">
        <f t="shared" si="47"/>
        <v/>
      </c>
      <c r="R331" s="178" t="str">
        <f>IF('Purchase Order'!C803="","",'Purchase Order'!D803)</f>
        <v/>
      </c>
      <c r="S331" s="178" t="str">
        <f>IF('Purchase Order'!C803=0,"",'Purchase Order'!C803)</f>
        <v/>
      </c>
      <c r="T331" s="12" t="str">
        <f>IF('Purchase Order'!C803=0,"",'Purchase Order'!M803)</f>
        <v/>
      </c>
      <c r="U331" s="12" t="str">
        <f>IF('Purchase Order'!C803=0,"",'Purchase Order'!N803)</f>
        <v/>
      </c>
      <c r="V331" s="13" t="str">
        <f>'Purchase Order'!P803</f>
        <v/>
      </c>
      <c r="W331" s="159" t="str">
        <f>IF(S331="","",'Purchase Order'!$B$2875)</f>
        <v/>
      </c>
      <c r="X331" s="178"/>
      <c r="Y331" s="178"/>
      <c r="Z331" s="8" t="str">
        <f>IF('Purchase Order'!C803="","",'Purchase Order'!$P$2)</f>
        <v/>
      </c>
      <c r="AA331" s="8" t="str">
        <f>IF(Z331="","",LOOKUP(Z331,'Purchase Order'!$S$3:$S$9,'Purchase Order'!$T$3:$T$9))</f>
        <v/>
      </c>
      <c r="AB331" s="178" t="str">
        <f>IF('Purchase Order'!C803=0,"",'Purchase Order'!A803)</f>
        <v/>
      </c>
    </row>
    <row r="332" spans="2:28" x14ac:dyDescent="0.25">
      <c r="B332" s="178" t="str">
        <f t="shared" si="40"/>
        <v/>
      </c>
      <c r="C332" s="11" t="str">
        <f>IF(O332="","",'Purchase Order'!$O$6)</f>
        <v/>
      </c>
      <c r="D332" s="209" t="str">
        <f>IF(M332="","",VLOOKUP(M332,'Vendor Update'!P:Q,2,FALSE))</f>
        <v/>
      </c>
      <c r="E332" s="11" t="str">
        <f t="shared" si="41"/>
        <v/>
      </c>
      <c r="F332" t="str">
        <f t="shared" si="42"/>
        <v/>
      </c>
      <c r="G332" t="str">
        <f t="shared" si="43"/>
        <v/>
      </c>
      <c r="H332" s="241" t="str">
        <f t="shared" si="44"/>
        <v/>
      </c>
      <c r="I332" t="str">
        <f t="shared" si="45"/>
        <v/>
      </c>
      <c r="J332" t="str">
        <f t="shared" si="46"/>
        <v/>
      </c>
      <c r="K332" s="158" t="str">
        <f>IF(T332="","",(T332+(T332*'Purchase Order'!$B$2875)))</f>
        <v/>
      </c>
      <c r="M332" s="178" t="str">
        <f>IF('Purchase Order'!C804="","",'Purchase Order'!$B$454)</f>
        <v/>
      </c>
      <c r="N332" s="14" t="str">
        <f>IF('Purchase Order'!C804="","",'Purchase Order'!$P$2)</f>
        <v/>
      </c>
      <c r="O332" s="11" t="str">
        <f>IF('Purchase Order'!C804="","",'Purchase Order'!$O$6)</f>
        <v/>
      </c>
      <c r="P332" s="178" t="str">
        <f>IF('Purchase Order'!C804="","",'Purchase Order'!$P$6)</f>
        <v/>
      </c>
      <c r="Q332" s="178" t="str">
        <f t="shared" si="47"/>
        <v/>
      </c>
      <c r="R332" s="178" t="str">
        <f>IF('Purchase Order'!C804="","",'Purchase Order'!D804)</f>
        <v/>
      </c>
      <c r="S332" s="178" t="str">
        <f>IF('Purchase Order'!C804=0,"",'Purchase Order'!C804)</f>
        <v/>
      </c>
      <c r="T332" s="12" t="str">
        <f>IF('Purchase Order'!C804=0,"",'Purchase Order'!M804)</f>
        <v/>
      </c>
      <c r="U332" s="12" t="str">
        <f>IF('Purchase Order'!C804=0,"",'Purchase Order'!N804)</f>
        <v/>
      </c>
      <c r="V332" s="13" t="str">
        <f>'Purchase Order'!P804</f>
        <v/>
      </c>
      <c r="W332" s="159" t="str">
        <f>IF(S332="","",'Purchase Order'!$B$2875)</f>
        <v/>
      </c>
      <c r="X332" s="178"/>
      <c r="Y332" s="178"/>
      <c r="Z332" s="8" t="str">
        <f>IF('Purchase Order'!C804="","",'Purchase Order'!$P$2)</f>
        <v/>
      </c>
      <c r="AA332" s="8" t="str">
        <f>IF(Z332="","",LOOKUP(Z332,'Purchase Order'!$S$3:$S$9,'Purchase Order'!$T$3:$T$9))</f>
        <v/>
      </c>
      <c r="AB332" s="178" t="str">
        <f>IF('Purchase Order'!C804=0,"",'Purchase Order'!A804)</f>
        <v/>
      </c>
    </row>
    <row r="333" spans="2:28" x14ac:dyDescent="0.25">
      <c r="B333" s="178" t="str">
        <f t="shared" si="40"/>
        <v/>
      </c>
      <c r="C333" s="11" t="str">
        <f>IF(O333="","",'Purchase Order'!$O$6)</f>
        <v/>
      </c>
      <c r="D333" s="209" t="str">
        <f>IF(M333="","",VLOOKUP(M333,'Vendor Update'!P:Q,2,FALSE))</f>
        <v/>
      </c>
      <c r="E333" s="11" t="str">
        <f t="shared" si="41"/>
        <v/>
      </c>
      <c r="F333" t="str">
        <f t="shared" si="42"/>
        <v/>
      </c>
      <c r="G333" t="str">
        <f t="shared" si="43"/>
        <v/>
      </c>
      <c r="H333" s="241" t="str">
        <f t="shared" si="44"/>
        <v/>
      </c>
      <c r="I333" t="str">
        <f t="shared" si="45"/>
        <v/>
      </c>
      <c r="J333" t="str">
        <f t="shared" si="46"/>
        <v/>
      </c>
      <c r="K333" s="158" t="str">
        <f>IF(T333="","",(T333+(T333*'Purchase Order'!$B$2875)))</f>
        <v/>
      </c>
      <c r="M333" s="178" t="str">
        <f>IF('Purchase Order'!C805="","",'Purchase Order'!$B$454)</f>
        <v/>
      </c>
      <c r="N333" s="14" t="str">
        <f>IF('Purchase Order'!C805="","",'Purchase Order'!$P$2)</f>
        <v/>
      </c>
      <c r="O333" s="11" t="str">
        <f>IF('Purchase Order'!C805="","",'Purchase Order'!$O$6)</f>
        <v/>
      </c>
      <c r="P333" s="178" t="str">
        <f>IF('Purchase Order'!C805="","",'Purchase Order'!$P$6)</f>
        <v/>
      </c>
      <c r="Q333" s="178" t="str">
        <f t="shared" si="47"/>
        <v/>
      </c>
      <c r="R333" s="178" t="str">
        <f>IF('Purchase Order'!C805="","",'Purchase Order'!D805)</f>
        <v/>
      </c>
      <c r="S333" s="178" t="str">
        <f>IF('Purchase Order'!C805=0,"",'Purchase Order'!C805)</f>
        <v/>
      </c>
      <c r="T333" s="12" t="str">
        <f>IF('Purchase Order'!C805=0,"",'Purchase Order'!M805)</f>
        <v/>
      </c>
      <c r="U333" s="12" t="str">
        <f>IF('Purchase Order'!C805=0,"",'Purchase Order'!N805)</f>
        <v/>
      </c>
      <c r="V333" s="13" t="str">
        <f>'Purchase Order'!P805</f>
        <v/>
      </c>
      <c r="W333" s="159" t="str">
        <f>IF(S333="","",'Purchase Order'!$B$2875)</f>
        <v/>
      </c>
      <c r="X333" s="178"/>
      <c r="Y333" s="178"/>
      <c r="Z333" s="8" t="str">
        <f>IF('Purchase Order'!C805="","",'Purchase Order'!$P$2)</f>
        <v/>
      </c>
      <c r="AA333" s="8" t="str">
        <f>IF(Z333="","",LOOKUP(Z333,'Purchase Order'!$S$3:$S$9,'Purchase Order'!$T$3:$T$9))</f>
        <v/>
      </c>
      <c r="AB333" s="178" t="str">
        <f>IF('Purchase Order'!C805=0,"",'Purchase Order'!A805)</f>
        <v/>
      </c>
    </row>
    <row r="334" spans="2:28" x14ac:dyDescent="0.25">
      <c r="B334" s="178" t="str">
        <f t="shared" si="40"/>
        <v/>
      </c>
      <c r="C334" s="11" t="str">
        <f>IF(O334="","",'Purchase Order'!$O$6)</f>
        <v/>
      </c>
      <c r="D334" s="209" t="str">
        <f>IF(M334="","",VLOOKUP(M334,'Vendor Update'!P:Q,2,FALSE))</f>
        <v/>
      </c>
      <c r="E334" s="11" t="str">
        <f t="shared" si="41"/>
        <v/>
      </c>
      <c r="F334" t="str">
        <f t="shared" si="42"/>
        <v/>
      </c>
      <c r="G334" t="str">
        <f t="shared" si="43"/>
        <v/>
      </c>
      <c r="H334" s="241" t="str">
        <f t="shared" si="44"/>
        <v/>
      </c>
      <c r="I334" t="str">
        <f t="shared" si="45"/>
        <v/>
      </c>
      <c r="J334" t="str">
        <f t="shared" si="46"/>
        <v/>
      </c>
      <c r="K334" s="158" t="str">
        <f>IF(T334="","",(T334+(T334*'Purchase Order'!$B$2875)))</f>
        <v/>
      </c>
      <c r="M334" s="178" t="str">
        <f>IF('Purchase Order'!C806="","",'Purchase Order'!$B$454)</f>
        <v/>
      </c>
      <c r="N334" s="14" t="str">
        <f>IF('Purchase Order'!C806="","",'Purchase Order'!$P$2)</f>
        <v/>
      </c>
      <c r="O334" s="11" t="str">
        <f>IF('Purchase Order'!C806="","",'Purchase Order'!$O$6)</f>
        <v/>
      </c>
      <c r="P334" s="178" t="str">
        <f>IF('Purchase Order'!C806="","",'Purchase Order'!$P$6)</f>
        <v/>
      </c>
      <c r="Q334" s="178" t="str">
        <f t="shared" si="47"/>
        <v/>
      </c>
      <c r="R334" s="178" t="str">
        <f>IF('Purchase Order'!C806="","",'Purchase Order'!D806)</f>
        <v/>
      </c>
      <c r="S334" s="178" t="str">
        <f>IF('Purchase Order'!C806=0,"",'Purchase Order'!C806)</f>
        <v/>
      </c>
      <c r="T334" s="12" t="str">
        <f>IF('Purchase Order'!C806=0,"",'Purchase Order'!M806)</f>
        <v/>
      </c>
      <c r="U334" s="12" t="str">
        <f>IF('Purchase Order'!C806=0,"",'Purchase Order'!N806)</f>
        <v/>
      </c>
      <c r="V334" s="13" t="str">
        <f>'Purchase Order'!P806</f>
        <v/>
      </c>
      <c r="W334" s="159" t="str">
        <f>IF(S334="","",'Purchase Order'!$B$2875)</f>
        <v/>
      </c>
      <c r="X334" s="178"/>
      <c r="Y334" s="178"/>
      <c r="Z334" s="8" t="str">
        <f>IF('Purchase Order'!C806="","",'Purchase Order'!$P$2)</f>
        <v/>
      </c>
      <c r="AA334" s="8" t="str">
        <f>IF(Z334="","",LOOKUP(Z334,'Purchase Order'!$S$3:$S$9,'Purchase Order'!$T$3:$T$9))</f>
        <v/>
      </c>
      <c r="AB334" s="178" t="str">
        <f>IF('Purchase Order'!C806=0,"",'Purchase Order'!A806)</f>
        <v/>
      </c>
    </row>
    <row r="335" spans="2:28" x14ac:dyDescent="0.25">
      <c r="B335" s="178" t="str">
        <f t="shared" si="40"/>
        <v/>
      </c>
      <c r="C335" s="11" t="str">
        <f>IF(O335="","",'Purchase Order'!$O$6)</f>
        <v/>
      </c>
      <c r="D335" s="209" t="str">
        <f>IF(M335="","",VLOOKUP(M335,'Vendor Update'!P:Q,2,FALSE))</f>
        <v/>
      </c>
      <c r="E335" s="11" t="str">
        <f t="shared" si="41"/>
        <v/>
      </c>
      <c r="F335" t="str">
        <f t="shared" si="42"/>
        <v/>
      </c>
      <c r="G335" t="str">
        <f t="shared" si="43"/>
        <v/>
      </c>
      <c r="H335" s="241" t="str">
        <f t="shared" si="44"/>
        <v/>
      </c>
      <c r="I335" t="str">
        <f t="shared" si="45"/>
        <v/>
      </c>
      <c r="J335" t="str">
        <f t="shared" si="46"/>
        <v/>
      </c>
      <c r="K335" s="158" t="str">
        <f>IF(T335="","",(T335+(T335*'Purchase Order'!$B$2875)))</f>
        <v/>
      </c>
      <c r="M335" s="178" t="str">
        <f>IF('Purchase Order'!C807="","",'Purchase Order'!$B$454)</f>
        <v/>
      </c>
      <c r="N335" s="14" t="str">
        <f>IF('Purchase Order'!C807="","",'Purchase Order'!$P$2)</f>
        <v/>
      </c>
      <c r="O335" s="11" t="str">
        <f>IF('Purchase Order'!C807="","",'Purchase Order'!$O$6)</f>
        <v/>
      </c>
      <c r="P335" s="178" t="str">
        <f>IF('Purchase Order'!C807="","",'Purchase Order'!$P$6)</f>
        <v/>
      </c>
      <c r="Q335" s="178" t="str">
        <f t="shared" si="47"/>
        <v/>
      </c>
      <c r="R335" s="178" t="str">
        <f>IF('Purchase Order'!C807="","",'Purchase Order'!D807)</f>
        <v/>
      </c>
      <c r="S335" s="178" t="str">
        <f>IF('Purchase Order'!C807=0,"",'Purchase Order'!C807)</f>
        <v/>
      </c>
      <c r="T335" s="12" t="str">
        <f>IF('Purchase Order'!C807=0,"",'Purchase Order'!M807)</f>
        <v/>
      </c>
      <c r="U335" s="12" t="str">
        <f>IF('Purchase Order'!C807=0,"",'Purchase Order'!N807)</f>
        <v/>
      </c>
      <c r="V335" s="13" t="str">
        <f>'Purchase Order'!P807</f>
        <v/>
      </c>
      <c r="W335" s="159" t="str">
        <f>IF(S335="","",'Purchase Order'!$B$2875)</f>
        <v/>
      </c>
      <c r="X335" s="178"/>
      <c r="Y335" s="178"/>
      <c r="Z335" s="8" t="str">
        <f>IF('Purchase Order'!C807="","",'Purchase Order'!$P$2)</f>
        <v/>
      </c>
      <c r="AA335" s="8" t="str">
        <f>IF(Z335="","",LOOKUP(Z335,'Purchase Order'!$S$3:$S$9,'Purchase Order'!$T$3:$T$9))</f>
        <v/>
      </c>
      <c r="AB335" s="178" t="str">
        <f>IF('Purchase Order'!C807=0,"",'Purchase Order'!A807)</f>
        <v/>
      </c>
    </row>
    <row r="336" spans="2:28" x14ac:dyDescent="0.25">
      <c r="B336" s="178" t="str">
        <f t="shared" si="40"/>
        <v/>
      </c>
      <c r="C336" s="11" t="str">
        <f>IF(O336="","",'Purchase Order'!$O$6)</f>
        <v/>
      </c>
      <c r="D336" s="209" t="str">
        <f>IF(M336="","",VLOOKUP(M336,'Vendor Update'!P:Q,2,FALSE))</f>
        <v/>
      </c>
      <c r="E336" s="11" t="str">
        <f t="shared" si="41"/>
        <v/>
      </c>
      <c r="F336" t="str">
        <f t="shared" si="42"/>
        <v/>
      </c>
      <c r="G336" t="str">
        <f t="shared" si="43"/>
        <v/>
      </c>
      <c r="H336" s="241" t="str">
        <f t="shared" si="44"/>
        <v/>
      </c>
      <c r="I336" t="str">
        <f t="shared" si="45"/>
        <v/>
      </c>
      <c r="J336" t="str">
        <f t="shared" si="46"/>
        <v/>
      </c>
      <c r="K336" s="158" t="str">
        <f>IF(T336="","",(T336+(T336*'Purchase Order'!$B$2875)))</f>
        <v/>
      </c>
      <c r="M336" s="178" t="str">
        <f>IF('Purchase Order'!C808="","",'Purchase Order'!$B$454)</f>
        <v/>
      </c>
      <c r="N336" s="14" t="str">
        <f>IF('Purchase Order'!C808="","",'Purchase Order'!$P$2)</f>
        <v/>
      </c>
      <c r="O336" s="11" t="str">
        <f>IF('Purchase Order'!C808="","",'Purchase Order'!$O$6)</f>
        <v/>
      </c>
      <c r="P336" s="178" t="str">
        <f>IF('Purchase Order'!C808="","",'Purchase Order'!$P$6)</f>
        <v/>
      </c>
      <c r="Q336" s="178" t="str">
        <f t="shared" si="47"/>
        <v/>
      </c>
      <c r="R336" s="178" t="str">
        <f>IF('Purchase Order'!C808="","",'Purchase Order'!D808)</f>
        <v/>
      </c>
      <c r="S336" s="178" t="str">
        <f>IF('Purchase Order'!C808=0,"",'Purchase Order'!C808)</f>
        <v/>
      </c>
      <c r="T336" s="12" t="str">
        <f>IF('Purchase Order'!C808=0,"",'Purchase Order'!M808)</f>
        <v/>
      </c>
      <c r="U336" s="12" t="str">
        <f>IF('Purchase Order'!C808=0,"",'Purchase Order'!N808)</f>
        <v/>
      </c>
      <c r="V336" s="13" t="str">
        <f>'Purchase Order'!P808</f>
        <v/>
      </c>
      <c r="W336" s="159" t="str">
        <f>IF(S336="","",'Purchase Order'!$B$2875)</f>
        <v/>
      </c>
      <c r="X336" s="178"/>
      <c r="Y336" s="178"/>
      <c r="Z336" s="8" t="str">
        <f>IF('Purchase Order'!C808="","",'Purchase Order'!$P$2)</f>
        <v/>
      </c>
      <c r="AA336" s="8" t="str">
        <f>IF(Z336="","",LOOKUP(Z336,'Purchase Order'!$S$3:$S$9,'Purchase Order'!$T$3:$T$9))</f>
        <v/>
      </c>
      <c r="AB336" s="178" t="str">
        <f>IF('Purchase Order'!C808=0,"",'Purchase Order'!A808)</f>
        <v/>
      </c>
    </row>
    <row r="337" spans="2:28" x14ac:dyDescent="0.25">
      <c r="B337" s="178" t="str">
        <f t="shared" si="40"/>
        <v/>
      </c>
      <c r="C337" s="11" t="str">
        <f>IF(O337="","",'Purchase Order'!$O$6)</f>
        <v/>
      </c>
      <c r="D337" s="209" t="str">
        <f>IF(M337="","",VLOOKUP(M337,'Vendor Update'!P:Q,2,FALSE))</f>
        <v/>
      </c>
      <c r="E337" s="11" t="str">
        <f t="shared" si="41"/>
        <v/>
      </c>
      <c r="F337" t="str">
        <f t="shared" si="42"/>
        <v/>
      </c>
      <c r="G337" t="str">
        <f t="shared" si="43"/>
        <v/>
      </c>
      <c r="H337" s="241" t="str">
        <f t="shared" si="44"/>
        <v/>
      </c>
      <c r="I337" t="str">
        <f t="shared" si="45"/>
        <v/>
      </c>
      <c r="J337" t="str">
        <f t="shared" si="46"/>
        <v/>
      </c>
      <c r="K337" s="158" t="str">
        <f>IF(T337="","",(T337+(T337*'Purchase Order'!$B$2875)))</f>
        <v/>
      </c>
      <c r="M337" s="178" t="str">
        <f>IF('Purchase Order'!C809="","",'Purchase Order'!$B$454)</f>
        <v/>
      </c>
      <c r="N337" s="14" t="str">
        <f>IF('Purchase Order'!C809="","",'Purchase Order'!$P$2)</f>
        <v/>
      </c>
      <c r="O337" s="11" t="str">
        <f>IF('Purchase Order'!C809="","",'Purchase Order'!$O$6)</f>
        <v/>
      </c>
      <c r="P337" s="178" t="str">
        <f>IF('Purchase Order'!C809="","",'Purchase Order'!$P$6)</f>
        <v/>
      </c>
      <c r="Q337" s="178" t="str">
        <f t="shared" si="47"/>
        <v/>
      </c>
      <c r="R337" s="178" t="str">
        <f>IF('Purchase Order'!C809="","",'Purchase Order'!D809)</f>
        <v/>
      </c>
      <c r="S337" s="178" t="str">
        <f>IF('Purchase Order'!C809=0,"",'Purchase Order'!C809)</f>
        <v/>
      </c>
      <c r="T337" s="12" t="str">
        <f>IF('Purchase Order'!C809=0,"",'Purchase Order'!M809)</f>
        <v/>
      </c>
      <c r="U337" s="12" t="str">
        <f>IF('Purchase Order'!C809=0,"",'Purchase Order'!N809)</f>
        <v/>
      </c>
      <c r="V337" s="13" t="str">
        <f>'Purchase Order'!P809</f>
        <v/>
      </c>
      <c r="W337" s="159" t="str">
        <f>IF(S337="","",'Purchase Order'!$B$2875)</f>
        <v/>
      </c>
      <c r="X337" s="178"/>
      <c r="Y337" s="178"/>
      <c r="Z337" s="8" t="str">
        <f>IF('Purchase Order'!C809="","",'Purchase Order'!$P$2)</f>
        <v/>
      </c>
      <c r="AA337" s="8" t="str">
        <f>IF(Z337="","",LOOKUP(Z337,'Purchase Order'!$S$3:$S$9,'Purchase Order'!$T$3:$T$9))</f>
        <v/>
      </c>
      <c r="AB337" s="178" t="str">
        <f>IF('Purchase Order'!C809=0,"",'Purchase Order'!A809)</f>
        <v/>
      </c>
    </row>
    <row r="338" spans="2:28" x14ac:dyDescent="0.25">
      <c r="B338" s="178" t="str">
        <f t="shared" si="40"/>
        <v/>
      </c>
      <c r="C338" s="11" t="str">
        <f>IF(O338="","",'Purchase Order'!$O$6)</f>
        <v/>
      </c>
      <c r="D338" s="209" t="str">
        <f>IF(M338="","",VLOOKUP(M338,'Vendor Update'!P:Q,2,FALSE))</f>
        <v/>
      </c>
      <c r="E338" s="11" t="str">
        <f t="shared" si="41"/>
        <v/>
      </c>
      <c r="F338" t="str">
        <f t="shared" si="42"/>
        <v/>
      </c>
      <c r="G338" t="str">
        <f t="shared" si="43"/>
        <v/>
      </c>
      <c r="H338" s="241" t="str">
        <f t="shared" si="44"/>
        <v/>
      </c>
      <c r="I338" t="str">
        <f t="shared" si="45"/>
        <v/>
      </c>
      <c r="J338" t="str">
        <f t="shared" si="46"/>
        <v/>
      </c>
      <c r="K338" s="158" t="str">
        <f>IF(T338="","",(T338+(T338*'Purchase Order'!$B$2875)))</f>
        <v/>
      </c>
      <c r="M338" s="178" t="str">
        <f>IF('Purchase Order'!C810="","",'Purchase Order'!$B$454)</f>
        <v/>
      </c>
      <c r="N338" s="14" t="str">
        <f>IF('Purchase Order'!C810="","",'Purchase Order'!$P$2)</f>
        <v/>
      </c>
      <c r="O338" s="11" t="str">
        <f>IF('Purchase Order'!C810="","",'Purchase Order'!$O$6)</f>
        <v/>
      </c>
      <c r="P338" s="178" t="str">
        <f>IF('Purchase Order'!C810="","",'Purchase Order'!$P$6)</f>
        <v/>
      </c>
      <c r="Q338" s="178" t="str">
        <f t="shared" si="47"/>
        <v/>
      </c>
      <c r="R338" s="178" t="str">
        <f>IF('Purchase Order'!C810="","",'Purchase Order'!D810)</f>
        <v/>
      </c>
      <c r="S338" s="178" t="str">
        <f>IF('Purchase Order'!C810=0,"",'Purchase Order'!C810)</f>
        <v/>
      </c>
      <c r="T338" s="12" t="str">
        <f>IF('Purchase Order'!C810=0,"",'Purchase Order'!M810)</f>
        <v/>
      </c>
      <c r="U338" s="12" t="str">
        <f>IF('Purchase Order'!C810=0,"",'Purchase Order'!N810)</f>
        <v/>
      </c>
      <c r="V338" s="13" t="str">
        <f>'Purchase Order'!P810</f>
        <v/>
      </c>
      <c r="W338" s="159" t="str">
        <f>IF(S338="","",'Purchase Order'!$B$2875)</f>
        <v/>
      </c>
      <c r="X338" s="178"/>
      <c r="Y338" s="178"/>
      <c r="Z338" s="8" t="str">
        <f>IF('Purchase Order'!C810="","",'Purchase Order'!$P$2)</f>
        <v/>
      </c>
      <c r="AA338" s="8" t="str">
        <f>IF(Z338="","",LOOKUP(Z338,'Purchase Order'!$S$3:$S$9,'Purchase Order'!$T$3:$T$9))</f>
        <v/>
      </c>
      <c r="AB338" s="178" t="str">
        <f>IF('Purchase Order'!C810=0,"",'Purchase Order'!A810)</f>
        <v/>
      </c>
    </row>
    <row r="339" spans="2:28" x14ac:dyDescent="0.25">
      <c r="B339" s="178" t="str">
        <f t="shared" si="40"/>
        <v/>
      </c>
      <c r="C339" s="11" t="str">
        <f>IF(O339="","",'Purchase Order'!$O$6)</f>
        <v/>
      </c>
      <c r="D339" s="209" t="str">
        <f>IF(M339="","",VLOOKUP(M339,'Vendor Update'!P:Q,2,FALSE))</f>
        <v/>
      </c>
      <c r="E339" s="11" t="str">
        <f t="shared" si="41"/>
        <v/>
      </c>
      <c r="F339" t="str">
        <f t="shared" si="42"/>
        <v/>
      </c>
      <c r="G339" t="str">
        <f t="shared" si="43"/>
        <v/>
      </c>
      <c r="H339" s="241" t="str">
        <f t="shared" si="44"/>
        <v/>
      </c>
      <c r="I339" t="str">
        <f t="shared" si="45"/>
        <v/>
      </c>
      <c r="J339" t="str">
        <f t="shared" si="46"/>
        <v/>
      </c>
      <c r="K339" s="158" t="str">
        <f>IF(T339="","",(T339+(T339*'Purchase Order'!$B$2875)))</f>
        <v/>
      </c>
      <c r="M339" s="178" t="str">
        <f>IF('Purchase Order'!C811="","",'Purchase Order'!$B$454)</f>
        <v/>
      </c>
      <c r="N339" s="14" t="str">
        <f>IF('Purchase Order'!C811="","",'Purchase Order'!$P$2)</f>
        <v/>
      </c>
      <c r="O339" s="11" t="str">
        <f>IF('Purchase Order'!C811="","",'Purchase Order'!$O$6)</f>
        <v/>
      </c>
      <c r="P339" s="178" t="str">
        <f>IF('Purchase Order'!C811="","",'Purchase Order'!$P$6)</f>
        <v/>
      </c>
      <c r="Q339" s="178" t="str">
        <f t="shared" si="47"/>
        <v/>
      </c>
      <c r="R339" s="178" t="str">
        <f>IF('Purchase Order'!C811="","",'Purchase Order'!D811)</f>
        <v/>
      </c>
      <c r="S339" s="178" t="str">
        <f>IF('Purchase Order'!C811=0,"",'Purchase Order'!C811)</f>
        <v/>
      </c>
      <c r="T339" s="12" t="str">
        <f>IF('Purchase Order'!C811=0,"",'Purchase Order'!M811)</f>
        <v/>
      </c>
      <c r="U339" s="12" t="str">
        <f>IF('Purchase Order'!C811=0,"",'Purchase Order'!N811)</f>
        <v/>
      </c>
      <c r="V339" s="13" t="str">
        <f>'Purchase Order'!P811</f>
        <v/>
      </c>
      <c r="W339" s="159" t="str">
        <f>IF(S339="","",'Purchase Order'!$B$2875)</f>
        <v/>
      </c>
      <c r="X339" s="178"/>
      <c r="Y339" s="178"/>
      <c r="Z339" s="8" t="str">
        <f>IF('Purchase Order'!C811="","",'Purchase Order'!$P$2)</f>
        <v/>
      </c>
      <c r="AA339" s="8" t="str">
        <f>IF(Z339="","",LOOKUP(Z339,'Purchase Order'!$S$3:$S$9,'Purchase Order'!$T$3:$T$9))</f>
        <v/>
      </c>
      <c r="AB339" s="178" t="str">
        <f>IF('Purchase Order'!C811=0,"",'Purchase Order'!A811)</f>
        <v/>
      </c>
    </row>
    <row r="340" spans="2:28" x14ac:dyDescent="0.25">
      <c r="B340" s="178" t="str">
        <f t="shared" si="40"/>
        <v/>
      </c>
      <c r="C340" s="11" t="str">
        <f>IF(O340="","",'Purchase Order'!$O$6)</f>
        <v/>
      </c>
      <c r="D340" s="209" t="str">
        <f>IF(M340="","",VLOOKUP(M340,'Vendor Update'!P:Q,2,FALSE))</f>
        <v/>
      </c>
      <c r="E340" s="11" t="str">
        <f t="shared" si="41"/>
        <v/>
      </c>
      <c r="F340" t="str">
        <f t="shared" si="42"/>
        <v/>
      </c>
      <c r="G340" t="str">
        <f t="shared" si="43"/>
        <v/>
      </c>
      <c r="H340" s="241" t="str">
        <f t="shared" si="44"/>
        <v/>
      </c>
      <c r="I340" t="str">
        <f t="shared" si="45"/>
        <v/>
      </c>
      <c r="J340" t="str">
        <f t="shared" si="46"/>
        <v/>
      </c>
      <c r="K340" s="158" t="str">
        <f>IF(T340="","",(T340+(T340*'Purchase Order'!$B$2875)))</f>
        <v/>
      </c>
      <c r="M340" s="178" t="str">
        <f>IF('Purchase Order'!C812="","",'Purchase Order'!$B$454)</f>
        <v/>
      </c>
      <c r="N340" s="14" t="str">
        <f>IF('Purchase Order'!C812="","",'Purchase Order'!$P$2)</f>
        <v/>
      </c>
      <c r="O340" s="11" t="str">
        <f>IF('Purchase Order'!C812="","",'Purchase Order'!$O$6)</f>
        <v/>
      </c>
      <c r="P340" s="178" t="str">
        <f>IF('Purchase Order'!C812="","",'Purchase Order'!$P$6)</f>
        <v/>
      </c>
      <c r="Q340" s="178" t="str">
        <f t="shared" si="47"/>
        <v/>
      </c>
      <c r="R340" s="178" t="str">
        <f>IF('Purchase Order'!C812="","",'Purchase Order'!D812)</f>
        <v/>
      </c>
      <c r="S340" s="178" t="str">
        <f>IF('Purchase Order'!C812=0,"",'Purchase Order'!C812)</f>
        <v/>
      </c>
      <c r="T340" s="12" t="str">
        <f>IF('Purchase Order'!C812=0,"",'Purchase Order'!M812)</f>
        <v/>
      </c>
      <c r="U340" s="12" t="str">
        <f>IF('Purchase Order'!C812=0,"",'Purchase Order'!N812)</f>
        <v/>
      </c>
      <c r="V340" s="13" t="str">
        <f>'Purchase Order'!P812</f>
        <v/>
      </c>
      <c r="W340" s="159" t="str">
        <f>IF(S340="","",'Purchase Order'!$B$2875)</f>
        <v/>
      </c>
      <c r="X340" s="178"/>
      <c r="Y340" s="178"/>
      <c r="Z340" s="8" t="str">
        <f>IF('Purchase Order'!C812="","",'Purchase Order'!$P$2)</f>
        <v/>
      </c>
      <c r="AA340" s="8" t="str">
        <f>IF(Z340="","",LOOKUP(Z340,'Purchase Order'!$S$3:$S$9,'Purchase Order'!$T$3:$T$9))</f>
        <v/>
      </c>
      <c r="AB340" s="178" t="str">
        <f>IF('Purchase Order'!C812=0,"",'Purchase Order'!A812)</f>
        <v/>
      </c>
    </row>
    <row r="341" spans="2:28" x14ac:dyDescent="0.25">
      <c r="B341" s="178" t="str">
        <f t="shared" si="40"/>
        <v/>
      </c>
      <c r="C341" s="11" t="str">
        <f>IF(O341="","",'Purchase Order'!$O$6)</f>
        <v/>
      </c>
      <c r="D341" s="209" t="str">
        <f>IF(M341="","",VLOOKUP(M341,'Vendor Update'!P:Q,2,FALSE))</f>
        <v/>
      </c>
      <c r="E341" s="11" t="str">
        <f t="shared" si="41"/>
        <v/>
      </c>
      <c r="F341" t="str">
        <f t="shared" si="42"/>
        <v/>
      </c>
      <c r="G341" t="str">
        <f t="shared" si="43"/>
        <v/>
      </c>
      <c r="H341" s="241" t="str">
        <f t="shared" si="44"/>
        <v/>
      </c>
      <c r="I341" t="str">
        <f t="shared" si="45"/>
        <v/>
      </c>
      <c r="J341" t="str">
        <f t="shared" si="46"/>
        <v/>
      </c>
      <c r="K341" s="158" t="str">
        <f>IF(T341="","",(T341+(T341*'Purchase Order'!$B$2875)))</f>
        <v/>
      </c>
      <c r="M341" s="178" t="str">
        <f>IF('Purchase Order'!C813="","",'Purchase Order'!$B$454)</f>
        <v/>
      </c>
      <c r="N341" s="14" t="str">
        <f>IF('Purchase Order'!C813="","",'Purchase Order'!$P$2)</f>
        <v/>
      </c>
      <c r="O341" s="11" t="str">
        <f>IF('Purchase Order'!C813="","",'Purchase Order'!$O$6)</f>
        <v/>
      </c>
      <c r="P341" s="178" t="str">
        <f>IF('Purchase Order'!C813="","",'Purchase Order'!$P$6)</f>
        <v/>
      </c>
      <c r="Q341" s="178" t="str">
        <f t="shared" si="47"/>
        <v/>
      </c>
      <c r="R341" s="178" t="str">
        <f>IF('Purchase Order'!C813="","",'Purchase Order'!D813)</f>
        <v/>
      </c>
      <c r="S341" s="178" t="str">
        <f>IF('Purchase Order'!C813=0,"",'Purchase Order'!C813)</f>
        <v/>
      </c>
      <c r="T341" s="12" t="str">
        <f>IF('Purchase Order'!C813=0,"",'Purchase Order'!M813)</f>
        <v/>
      </c>
      <c r="U341" s="12" t="str">
        <f>IF('Purchase Order'!C813=0,"",'Purchase Order'!N813)</f>
        <v/>
      </c>
      <c r="V341" s="13" t="str">
        <f>'Purchase Order'!P813</f>
        <v/>
      </c>
      <c r="W341" s="159" t="str">
        <f>IF(S341="","",'Purchase Order'!$B$2875)</f>
        <v/>
      </c>
      <c r="X341" s="178"/>
      <c r="Y341" s="178"/>
      <c r="Z341" s="8" t="str">
        <f>IF('Purchase Order'!C813="","",'Purchase Order'!$P$2)</f>
        <v/>
      </c>
      <c r="AA341" s="8" t="str">
        <f>IF(Z341="","",LOOKUP(Z341,'Purchase Order'!$S$3:$S$9,'Purchase Order'!$T$3:$T$9))</f>
        <v/>
      </c>
      <c r="AB341" s="178" t="str">
        <f>IF('Purchase Order'!C813=0,"",'Purchase Order'!A813)</f>
        <v/>
      </c>
    </row>
    <row r="342" spans="2:28" x14ac:dyDescent="0.25">
      <c r="B342" s="178" t="str">
        <f t="shared" si="40"/>
        <v/>
      </c>
      <c r="C342" s="11" t="str">
        <f>IF(O342="","",'Purchase Order'!$O$6)</f>
        <v/>
      </c>
      <c r="D342" s="209" t="str">
        <f>IF(M342="","",VLOOKUP(M342,'Vendor Update'!P:Q,2,FALSE))</f>
        <v/>
      </c>
      <c r="E342" s="11" t="str">
        <f t="shared" si="41"/>
        <v/>
      </c>
      <c r="F342" t="str">
        <f t="shared" si="42"/>
        <v/>
      </c>
      <c r="G342" t="str">
        <f t="shared" si="43"/>
        <v/>
      </c>
      <c r="H342" s="241" t="str">
        <f t="shared" si="44"/>
        <v/>
      </c>
      <c r="I342" t="str">
        <f t="shared" si="45"/>
        <v/>
      </c>
      <c r="J342" t="str">
        <f t="shared" si="46"/>
        <v/>
      </c>
      <c r="K342" s="158" t="str">
        <f>IF(T342="","",(T342+(T342*'Purchase Order'!$B$2875)))</f>
        <v/>
      </c>
      <c r="M342" s="178" t="str">
        <f>IF('Purchase Order'!C814="","",'Purchase Order'!$B$454)</f>
        <v/>
      </c>
      <c r="N342" s="14" t="str">
        <f>IF('Purchase Order'!C814="","",'Purchase Order'!$P$2)</f>
        <v/>
      </c>
      <c r="O342" s="11" t="str">
        <f>IF('Purchase Order'!C814="","",'Purchase Order'!$O$6)</f>
        <v/>
      </c>
      <c r="P342" s="178" t="str">
        <f>IF('Purchase Order'!C814="","",'Purchase Order'!$P$6)</f>
        <v/>
      </c>
      <c r="Q342" s="178" t="str">
        <f t="shared" si="47"/>
        <v/>
      </c>
      <c r="R342" s="178" t="str">
        <f>IF('Purchase Order'!C814="","",'Purchase Order'!D814)</f>
        <v/>
      </c>
      <c r="S342" s="178" t="str">
        <f>IF('Purchase Order'!C814=0,"",'Purchase Order'!C814)</f>
        <v/>
      </c>
      <c r="T342" s="12" t="str">
        <f>IF('Purchase Order'!C814=0,"",'Purchase Order'!M814)</f>
        <v/>
      </c>
      <c r="U342" s="12" t="str">
        <f>IF('Purchase Order'!C814=0,"",'Purchase Order'!N814)</f>
        <v/>
      </c>
      <c r="V342" s="13" t="str">
        <f>'Purchase Order'!P814</f>
        <v/>
      </c>
      <c r="W342" s="159" t="str">
        <f>IF(S342="","",'Purchase Order'!$B$2875)</f>
        <v/>
      </c>
      <c r="X342" s="178"/>
      <c r="Y342" s="178"/>
      <c r="Z342" s="8" t="str">
        <f>IF('Purchase Order'!C814="","",'Purchase Order'!$P$2)</f>
        <v/>
      </c>
      <c r="AA342" s="8" t="str">
        <f>IF(Z342="","",LOOKUP(Z342,'Purchase Order'!$S$3:$S$9,'Purchase Order'!$T$3:$T$9))</f>
        <v/>
      </c>
      <c r="AB342" s="178" t="str">
        <f>IF('Purchase Order'!C814=0,"",'Purchase Order'!A814)</f>
        <v/>
      </c>
    </row>
    <row r="343" spans="2:28" x14ac:dyDescent="0.25">
      <c r="B343" s="178" t="str">
        <f t="shared" si="40"/>
        <v/>
      </c>
      <c r="C343" s="11" t="str">
        <f>IF(O343="","",'Purchase Order'!$O$6)</f>
        <v/>
      </c>
      <c r="D343" s="209" t="str">
        <f>IF(M343="","",VLOOKUP(M343,'Vendor Update'!P:Q,2,FALSE))</f>
        <v/>
      </c>
      <c r="E343" s="11" t="str">
        <f t="shared" si="41"/>
        <v/>
      </c>
      <c r="F343" t="str">
        <f t="shared" si="42"/>
        <v/>
      </c>
      <c r="G343" t="str">
        <f t="shared" si="43"/>
        <v/>
      </c>
      <c r="H343" s="241" t="str">
        <f t="shared" si="44"/>
        <v/>
      </c>
      <c r="I343" t="str">
        <f t="shared" si="45"/>
        <v/>
      </c>
      <c r="J343" t="str">
        <f t="shared" si="46"/>
        <v/>
      </c>
      <c r="K343" s="158" t="str">
        <f>IF(T343="","",(T343+(T343*'Purchase Order'!$B$2875)))</f>
        <v/>
      </c>
      <c r="M343" s="178" t="str">
        <f>IF('Purchase Order'!C815="","",'Purchase Order'!$B$454)</f>
        <v/>
      </c>
      <c r="N343" s="14" t="str">
        <f>IF('Purchase Order'!C815="","",'Purchase Order'!$P$2)</f>
        <v/>
      </c>
      <c r="O343" s="11" t="str">
        <f>IF('Purchase Order'!C815="","",'Purchase Order'!$O$6)</f>
        <v/>
      </c>
      <c r="P343" s="178" t="str">
        <f>IF('Purchase Order'!C815="","",'Purchase Order'!$P$6)</f>
        <v/>
      </c>
      <c r="Q343" s="178" t="str">
        <f t="shared" si="47"/>
        <v/>
      </c>
      <c r="R343" s="178" t="str">
        <f>IF('Purchase Order'!C815="","",'Purchase Order'!D815)</f>
        <v/>
      </c>
      <c r="S343" s="178" t="str">
        <f>IF('Purchase Order'!C815=0,"",'Purchase Order'!C815)</f>
        <v/>
      </c>
      <c r="T343" s="12" t="str">
        <f>IF('Purchase Order'!C815=0,"",'Purchase Order'!M815)</f>
        <v/>
      </c>
      <c r="U343" s="12" t="str">
        <f>IF('Purchase Order'!C815=0,"",'Purchase Order'!N815)</f>
        <v/>
      </c>
      <c r="V343" s="13" t="str">
        <f>'Purchase Order'!P815</f>
        <v/>
      </c>
      <c r="W343" s="159" t="str">
        <f>IF(S343="","",'Purchase Order'!$B$2875)</f>
        <v/>
      </c>
      <c r="X343" s="178"/>
      <c r="Y343" s="178"/>
      <c r="Z343" s="8" t="str">
        <f>IF('Purchase Order'!C815="","",'Purchase Order'!$P$2)</f>
        <v/>
      </c>
      <c r="AA343" s="8" t="str">
        <f>IF(Z343="","",LOOKUP(Z343,'Purchase Order'!$S$3:$S$9,'Purchase Order'!$T$3:$T$9))</f>
        <v/>
      </c>
      <c r="AB343" s="178" t="str">
        <f>IF('Purchase Order'!C815=0,"",'Purchase Order'!A815)</f>
        <v/>
      </c>
    </row>
    <row r="344" spans="2:28" x14ac:dyDescent="0.25">
      <c r="B344" s="178" t="str">
        <f t="shared" si="40"/>
        <v/>
      </c>
      <c r="C344" s="11" t="str">
        <f>IF(O344="","",'Purchase Order'!$O$6)</f>
        <v/>
      </c>
      <c r="D344" s="209" t="str">
        <f>IF(M344="","",VLOOKUP(M344,'Vendor Update'!P:Q,2,FALSE))</f>
        <v/>
      </c>
      <c r="E344" s="11" t="str">
        <f t="shared" si="41"/>
        <v/>
      </c>
      <c r="F344" t="str">
        <f t="shared" si="42"/>
        <v/>
      </c>
      <c r="G344" t="str">
        <f t="shared" si="43"/>
        <v/>
      </c>
      <c r="H344" s="241" t="str">
        <f t="shared" si="44"/>
        <v/>
      </c>
      <c r="I344" t="str">
        <f t="shared" si="45"/>
        <v/>
      </c>
      <c r="J344" t="str">
        <f t="shared" si="46"/>
        <v/>
      </c>
      <c r="K344" s="158" t="str">
        <f>IF(T344="","",(T344+(T344*'Purchase Order'!$B$2875)))</f>
        <v/>
      </c>
      <c r="M344" s="178" t="str">
        <f>IF('Purchase Order'!C816="","",'Purchase Order'!$B$454)</f>
        <v/>
      </c>
      <c r="N344" s="14" t="str">
        <f>IF('Purchase Order'!C816="","",'Purchase Order'!$P$2)</f>
        <v/>
      </c>
      <c r="O344" s="11" t="str">
        <f>IF('Purchase Order'!C816="","",'Purchase Order'!$O$6)</f>
        <v/>
      </c>
      <c r="P344" s="178" t="str">
        <f>IF('Purchase Order'!C816="","",'Purchase Order'!$P$6)</f>
        <v/>
      </c>
      <c r="Q344" s="178" t="str">
        <f t="shared" si="47"/>
        <v/>
      </c>
      <c r="R344" s="178" t="str">
        <f>IF('Purchase Order'!C816="","",'Purchase Order'!D816)</f>
        <v/>
      </c>
      <c r="S344" s="178" t="str">
        <f>IF('Purchase Order'!C816=0,"",'Purchase Order'!C816)</f>
        <v/>
      </c>
      <c r="T344" s="12" t="str">
        <f>IF('Purchase Order'!C816=0,"",'Purchase Order'!M816)</f>
        <v/>
      </c>
      <c r="U344" s="12" t="str">
        <f>IF('Purchase Order'!C816=0,"",'Purchase Order'!N816)</f>
        <v/>
      </c>
      <c r="V344" s="13" t="str">
        <f>'Purchase Order'!P816</f>
        <v/>
      </c>
      <c r="W344" s="159" t="str">
        <f>IF(S344="","",'Purchase Order'!$B$2875)</f>
        <v/>
      </c>
      <c r="X344" s="178"/>
      <c r="Y344" s="178"/>
      <c r="Z344" s="8" t="str">
        <f>IF('Purchase Order'!C816="","",'Purchase Order'!$P$2)</f>
        <v/>
      </c>
      <c r="AA344" s="8" t="str">
        <f>IF(Z344="","",LOOKUP(Z344,'Purchase Order'!$S$3:$S$9,'Purchase Order'!$T$3:$T$9))</f>
        <v/>
      </c>
      <c r="AB344" s="178" t="str">
        <f>IF('Purchase Order'!C816=0,"",'Purchase Order'!A816)</f>
        <v/>
      </c>
    </row>
    <row r="345" spans="2:28" x14ac:dyDescent="0.25">
      <c r="B345" s="178" t="str">
        <f t="shared" si="40"/>
        <v/>
      </c>
      <c r="C345" s="11" t="str">
        <f>IF(O345="","",'Purchase Order'!$O$6)</f>
        <v/>
      </c>
      <c r="D345" s="209" t="str">
        <f>IF(M345="","",VLOOKUP(M345,'Vendor Update'!P:Q,2,FALSE))</f>
        <v/>
      </c>
      <c r="E345" s="11" t="str">
        <f t="shared" si="41"/>
        <v/>
      </c>
      <c r="F345" t="str">
        <f t="shared" si="42"/>
        <v/>
      </c>
      <c r="G345" t="str">
        <f t="shared" si="43"/>
        <v/>
      </c>
      <c r="H345" s="241" t="str">
        <f t="shared" si="44"/>
        <v/>
      </c>
      <c r="I345" t="str">
        <f t="shared" si="45"/>
        <v/>
      </c>
      <c r="J345" t="str">
        <f t="shared" si="46"/>
        <v/>
      </c>
      <c r="K345" s="158" t="str">
        <f>IF(T345="","",(T345+(T345*'Purchase Order'!$B$2875)))</f>
        <v/>
      </c>
      <c r="M345" s="178" t="str">
        <f>IF('Purchase Order'!C817="","",'Purchase Order'!$B$454)</f>
        <v/>
      </c>
      <c r="N345" s="14" t="str">
        <f>IF('Purchase Order'!C817="","",'Purchase Order'!$P$2)</f>
        <v/>
      </c>
      <c r="O345" s="11" t="str">
        <f>IF('Purchase Order'!C817="","",'Purchase Order'!$O$6)</f>
        <v/>
      </c>
      <c r="P345" s="178" t="str">
        <f>IF('Purchase Order'!C817="","",'Purchase Order'!$P$6)</f>
        <v/>
      </c>
      <c r="Q345" s="178" t="str">
        <f t="shared" si="47"/>
        <v/>
      </c>
      <c r="R345" s="178" t="str">
        <f>IF('Purchase Order'!C817="","",'Purchase Order'!D817)</f>
        <v/>
      </c>
      <c r="S345" s="178" t="str">
        <f>IF('Purchase Order'!C817=0,"",'Purchase Order'!C817)</f>
        <v/>
      </c>
      <c r="T345" s="12" t="str">
        <f>IF('Purchase Order'!C817=0,"",'Purchase Order'!M817)</f>
        <v/>
      </c>
      <c r="U345" s="12" t="str">
        <f>IF('Purchase Order'!C817=0,"",'Purchase Order'!N817)</f>
        <v/>
      </c>
      <c r="V345" s="13" t="str">
        <f>'Purchase Order'!P817</f>
        <v/>
      </c>
      <c r="W345" s="159" t="str">
        <f>IF(S345="","",'Purchase Order'!$B$2875)</f>
        <v/>
      </c>
      <c r="X345" s="178"/>
      <c r="Y345" s="178"/>
      <c r="Z345" s="8" t="str">
        <f>IF('Purchase Order'!C817="","",'Purchase Order'!$P$2)</f>
        <v/>
      </c>
      <c r="AA345" s="8" t="str">
        <f>IF(Z345="","",LOOKUP(Z345,'Purchase Order'!$S$3:$S$9,'Purchase Order'!$T$3:$T$9))</f>
        <v/>
      </c>
      <c r="AB345" s="178" t="str">
        <f>IF('Purchase Order'!C817=0,"",'Purchase Order'!A817)</f>
        <v/>
      </c>
    </row>
    <row r="346" spans="2:28" x14ac:dyDescent="0.25">
      <c r="B346" s="178" t="str">
        <f t="shared" si="40"/>
        <v/>
      </c>
      <c r="C346" s="11" t="str">
        <f>IF(O346="","",'Purchase Order'!$O$6)</f>
        <v/>
      </c>
      <c r="D346" s="209" t="str">
        <f>IF(M346="","",VLOOKUP(M346,'Vendor Update'!P:Q,2,FALSE))</f>
        <v/>
      </c>
      <c r="E346" s="11" t="str">
        <f t="shared" si="41"/>
        <v/>
      </c>
      <c r="F346" t="str">
        <f t="shared" si="42"/>
        <v/>
      </c>
      <c r="G346" t="str">
        <f t="shared" si="43"/>
        <v/>
      </c>
      <c r="H346" s="241" t="str">
        <f t="shared" si="44"/>
        <v/>
      </c>
      <c r="I346" t="str">
        <f t="shared" si="45"/>
        <v/>
      </c>
      <c r="J346" t="str">
        <f t="shared" si="46"/>
        <v/>
      </c>
      <c r="K346" s="158" t="str">
        <f>IF(T346="","",(T346+(T346*'Purchase Order'!$B$2875)))</f>
        <v/>
      </c>
      <c r="M346" s="178" t="str">
        <f>IF('Purchase Order'!C818="","",'Purchase Order'!$B$454)</f>
        <v/>
      </c>
      <c r="N346" s="14" t="str">
        <f>IF('Purchase Order'!C818="","",'Purchase Order'!$P$2)</f>
        <v/>
      </c>
      <c r="O346" s="11" t="str">
        <f>IF('Purchase Order'!C818="","",'Purchase Order'!$O$6)</f>
        <v/>
      </c>
      <c r="P346" s="178" t="str">
        <f>IF('Purchase Order'!C818="","",'Purchase Order'!$P$6)</f>
        <v/>
      </c>
      <c r="Q346" s="178" t="str">
        <f t="shared" si="47"/>
        <v/>
      </c>
      <c r="R346" s="178" t="str">
        <f>IF('Purchase Order'!C818="","",'Purchase Order'!D818)</f>
        <v/>
      </c>
      <c r="S346" s="178" t="str">
        <f>IF('Purchase Order'!C818=0,"",'Purchase Order'!C818)</f>
        <v/>
      </c>
      <c r="T346" s="12" t="str">
        <f>IF('Purchase Order'!C818=0,"",'Purchase Order'!M818)</f>
        <v/>
      </c>
      <c r="U346" s="12" t="str">
        <f>IF('Purchase Order'!C818=0,"",'Purchase Order'!N818)</f>
        <v/>
      </c>
      <c r="V346" s="13" t="str">
        <f>'Purchase Order'!P818</f>
        <v/>
      </c>
      <c r="W346" s="159" t="str">
        <f>IF(S346="","",'Purchase Order'!$B$2875)</f>
        <v/>
      </c>
      <c r="X346" s="178"/>
      <c r="Y346" s="178"/>
      <c r="Z346" s="8" t="str">
        <f>IF('Purchase Order'!C818="","",'Purchase Order'!$P$2)</f>
        <v/>
      </c>
      <c r="AA346" s="8" t="str">
        <f>IF(Z346="","",LOOKUP(Z346,'Purchase Order'!$S$3:$S$9,'Purchase Order'!$T$3:$T$9))</f>
        <v/>
      </c>
      <c r="AB346" s="178" t="str">
        <f>IF('Purchase Order'!C818=0,"",'Purchase Order'!A818)</f>
        <v/>
      </c>
    </row>
    <row r="347" spans="2:28" x14ac:dyDescent="0.25">
      <c r="B347" s="178" t="str">
        <f t="shared" si="40"/>
        <v/>
      </c>
      <c r="C347" s="11" t="str">
        <f>IF(O347="","",'Purchase Order'!$O$6)</f>
        <v/>
      </c>
      <c r="D347" s="209" t="str">
        <f>IF(M347="","",VLOOKUP(M347,'Vendor Update'!P:Q,2,FALSE))</f>
        <v/>
      </c>
      <c r="E347" s="11" t="str">
        <f t="shared" si="41"/>
        <v/>
      </c>
      <c r="F347" t="str">
        <f t="shared" si="42"/>
        <v/>
      </c>
      <c r="G347" t="str">
        <f t="shared" si="43"/>
        <v/>
      </c>
      <c r="H347" s="241" t="str">
        <f t="shared" si="44"/>
        <v/>
      </c>
      <c r="I347" t="str">
        <f t="shared" si="45"/>
        <v/>
      </c>
      <c r="J347" t="str">
        <f t="shared" si="46"/>
        <v/>
      </c>
      <c r="K347" s="158" t="str">
        <f>IF(T347="","",(T347+(T347*'Purchase Order'!$B$2875)))</f>
        <v/>
      </c>
      <c r="M347" s="178" t="str">
        <f>IF('Purchase Order'!C819="","",'Purchase Order'!$B$454)</f>
        <v/>
      </c>
      <c r="N347" s="14" t="str">
        <f>IF('Purchase Order'!C819="","",'Purchase Order'!$P$2)</f>
        <v/>
      </c>
      <c r="O347" s="11" t="str">
        <f>IF('Purchase Order'!C819="","",'Purchase Order'!$O$6)</f>
        <v/>
      </c>
      <c r="P347" s="178" t="str">
        <f>IF('Purchase Order'!C819="","",'Purchase Order'!$P$6)</f>
        <v/>
      </c>
      <c r="Q347" s="178" t="str">
        <f t="shared" si="47"/>
        <v/>
      </c>
      <c r="R347" s="178" t="str">
        <f>IF('Purchase Order'!C819="","",'Purchase Order'!D819)</f>
        <v/>
      </c>
      <c r="S347" s="178" t="str">
        <f>IF('Purchase Order'!C819=0,"",'Purchase Order'!C819)</f>
        <v/>
      </c>
      <c r="T347" s="12" t="str">
        <f>IF('Purchase Order'!C819=0,"",'Purchase Order'!M819)</f>
        <v/>
      </c>
      <c r="U347" s="12" t="str">
        <f>IF('Purchase Order'!C819=0,"",'Purchase Order'!N819)</f>
        <v/>
      </c>
      <c r="V347" s="13" t="str">
        <f>'Purchase Order'!P819</f>
        <v/>
      </c>
      <c r="W347" s="159" t="str">
        <f>IF(S347="","",'Purchase Order'!$B$2875)</f>
        <v/>
      </c>
      <c r="X347" s="178"/>
      <c r="Y347" s="178"/>
      <c r="Z347" s="8" t="str">
        <f>IF('Purchase Order'!C819="","",'Purchase Order'!$P$2)</f>
        <v/>
      </c>
      <c r="AA347" s="8" t="str">
        <f>IF(Z347="","",LOOKUP(Z347,'Purchase Order'!$S$3:$S$9,'Purchase Order'!$T$3:$T$9))</f>
        <v/>
      </c>
      <c r="AB347" s="178" t="str">
        <f>IF('Purchase Order'!C819=0,"",'Purchase Order'!A819)</f>
        <v/>
      </c>
    </row>
    <row r="348" spans="2:28" x14ac:dyDescent="0.25">
      <c r="B348" s="178" t="str">
        <f t="shared" si="40"/>
        <v/>
      </c>
      <c r="C348" s="11" t="str">
        <f>IF(O348="","",'Purchase Order'!$O$6)</f>
        <v/>
      </c>
      <c r="D348" s="209" t="str">
        <f>IF(M348="","",VLOOKUP(M348,'Vendor Update'!P:Q,2,FALSE))</f>
        <v/>
      </c>
      <c r="E348" s="11" t="str">
        <f t="shared" si="41"/>
        <v/>
      </c>
      <c r="F348" t="str">
        <f t="shared" si="42"/>
        <v/>
      </c>
      <c r="G348" t="str">
        <f t="shared" si="43"/>
        <v/>
      </c>
      <c r="H348" s="241" t="str">
        <f t="shared" si="44"/>
        <v/>
      </c>
      <c r="I348" t="str">
        <f t="shared" si="45"/>
        <v/>
      </c>
      <c r="J348" t="str">
        <f t="shared" si="46"/>
        <v/>
      </c>
      <c r="K348" s="158" t="str">
        <f>IF(T348="","",(T348+(T348*'Purchase Order'!$B$2875)))</f>
        <v/>
      </c>
      <c r="M348" s="178" t="str">
        <f>IF('Purchase Order'!C820="","",'Purchase Order'!$B$454)</f>
        <v/>
      </c>
      <c r="N348" s="14" t="str">
        <f>IF('Purchase Order'!C820="","",'Purchase Order'!$P$2)</f>
        <v/>
      </c>
      <c r="O348" s="11" t="str">
        <f>IF('Purchase Order'!C820="","",'Purchase Order'!$O$6)</f>
        <v/>
      </c>
      <c r="P348" s="178" t="str">
        <f>IF('Purchase Order'!C820="","",'Purchase Order'!$P$6)</f>
        <v/>
      </c>
      <c r="Q348" s="178" t="str">
        <f t="shared" si="47"/>
        <v/>
      </c>
      <c r="R348" s="178" t="str">
        <f>IF('Purchase Order'!C820="","",'Purchase Order'!D820)</f>
        <v/>
      </c>
      <c r="S348" s="178" t="str">
        <f>IF('Purchase Order'!C820=0,"",'Purchase Order'!C820)</f>
        <v/>
      </c>
      <c r="T348" s="12" t="str">
        <f>IF('Purchase Order'!C820=0,"",'Purchase Order'!M820)</f>
        <v/>
      </c>
      <c r="U348" s="12" t="str">
        <f>IF('Purchase Order'!C820=0,"",'Purchase Order'!N820)</f>
        <v/>
      </c>
      <c r="V348" s="13" t="str">
        <f>'Purchase Order'!P820</f>
        <v/>
      </c>
      <c r="W348" s="159" t="str">
        <f>IF(S348="","",'Purchase Order'!$B$2875)</f>
        <v/>
      </c>
      <c r="X348" s="178"/>
      <c r="Y348" s="178"/>
      <c r="Z348" s="8" t="str">
        <f>IF('Purchase Order'!C820="","",'Purchase Order'!$P$2)</f>
        <v/>
      </c>
      <c r="AA348" s="8" t="str">
        <f>IF(Z348="","",LOOKUP(Z348,'Purchase Order'!$S$3:$S$9,'Purchase Order'!$T$3:$T$9))</f>
        <v/>
      </c>
      <c r="AB348" s="178" t="str">
        <f>IF('Purchase Order'!C820=0,"",'Purchase Order'!A820)</f>
        <v/>
      </c>
    </row>
    <row r="349" spans="2:28" x14ac:dyDescent="0.25">
      <c r="B349" s="178" t="str">
        <f t="shared" si="40"/>
        <v/>
      </c>
      <c r="C349" s="11" t="str">
        <f>IF(O349="","",'Purchase Order'!$O$6)</f>
        <v/>
      </c>
      <c r="D349" s="209" t="str">
        <f>IF(M349="","",VLOOKUP(M349,'Vendor Update'!P:Q,2,FALSE))</f>
        <v/>
      </c>
      <c r="E349" s="11" t="str">
        <f t="shared" si="41"/>
        <v/>
      </c>
      <c r="F349" t="str">
        <f t="shared" si="42"/>
        <v/>
      </c>
      <c r="G349" t="str">
        <f t="shared" si="43"/>
        <v/>
      </c>
      <c r="H349" s="241" t="str">
        <f t="shared" si="44"/>
        <v/>
      </c>
      <c r="I349" t="str">
        <f t="shared" si="45"/>
        <v/>
      </c>
      <c r="J349" t="str">
        <f t="shared" si="46"/>
        <v/>
      </c>
      <c r="K349" s="158" t="str">
        <f>IF(T349="","",(T349+(T349*'Purchase Order'!$B$2875)))</f>
        <v/>
      </c>
      <c r="M349" s="178" t="str">
        <f>IF('Purchase Order'!C821="","",'Purchase Order'!$B$454)</f>
        <v/>
      </c>
      <c r="N349" s="14" t="str">
        <f>IF('Purchase Order'!C821="","",'Purchase Order'!$P$2)</f>
        <v/>
      </c>
      <c r="O349" s="11" t="str">
        <f>IF('Purchase Order'!C821="","",'Purchase Order'!$O$6)</f>
        <v/>
      </c>
      <c r="P349" s="178" t="str">
        <f>IF('Purchase Order'!C821="","",'Purchase Order'!$P$6)</f>
        <v/>
      </c>
      <c r="Q349" s="178" t="str">
        <f t="shared" si="47"/>
        <v/>
      </c>
      <c r="R349" s="178" t="str">
        <f>IF('Purchase Order'!C821="","",'Purchase Order'!D821)</f>
        <v/>
      </c>
      <c r="S349" s="178" t="str">
        <f>IF('Purchase Order'!C821=0,"",'Purchase Order'!C821)</f>
        <v/>
      </c>
      <c r="T349" s="12" t="str">
        <f>IF('Purchase Order'!C821=0,"",'Purchase Order'!M821)</f>
        <v/>
      </c>
      <c r="U349" s="12" t="str">
        <f>IF('Purchase Order'!C821=0,"",'Purchase Order'!N821)</f>
        <v/>
      </c>
      <c r="V349" s="13" t="str">
        <f>'Purchase Order'!P821</f>
        <v/>
      </c>
      <c r="W349" s="159" t="str">
        <f>IF(S349="","",'Purchase Order'!$B$2875)</f>
        <v/>
      </c>
      <c r="X349" s="178"/>
      <c r="Y349" s="178"/>
      <c r="Z349" s="8" t="str">
        <f>IF('Purchase Order'!C821="","",'Purchase Order'!$P$2)</f>
        <v/>
      </c>
      <c r="AA349" s="8" t="str">
        <f>IF(Z349="","",LOOKUP(Z349,'Purchase Order'!$S$3:$S$9,'Purchase Order'!$T$3:$T$9))</f>
        <v/>
      </c>
      <c r="AB349" s="178" t="str">
        <f>IF('Purchase Order'!C821=0,"",'Purchase Order'!A821)</f>
        <v/>
      </c>
    </row>
    <row r="350" spans="2:28" x14ac:dyDescent="0.25">
      <c r="B350" s="178" t="str">
        <f t="shared" si="40"/>
        <v/>
      </c>
      <c r="C350" s="11" t="str">
        <f>IF(O350="","",'Purchase Order'!$O$6)</f>
        <v/>
      </c>
      <c r="D350" s="209" t="str">
        <f>IF(M350="","",VLOOKUP(M350,'Vendor Update'!P:Q,2,FALSE))</f>
        <v/>
      </c>
      <c r="E350" s="11" t="str">
        <f t="shared" si="41"/>
        <v/>
      </c>
      <c r="F350" t="str">
        <f t="shared" si="42"/>
        <v/>
      </c>
      <c r="G350" t="str">
        <f t="shared" si="43"/>
        <v/>
      </c>
      <c r="H350" s="241" t="str">
        <f t="shared" si="44"/>
        <v/>
      </c>
      <c r="I350" t="str">
        <f t="shared" si="45"/>
        <v/>
      </c>
      <c r="J350" t="str">
        <f t="shared" si="46"/>
        <v/>
      </c>
      <c r="K350" s="158" t="str">
        <f>IF(T350="","",(T350+(T350*'Purchase Order'!$B$2875)))</f>
        <v/>
      </c>
      <c r="M350" s="178" t="str">
        <f>IF('Purchase Order'!C822="","",'Purchase Order'!$B$454)</f>
        <v/>
      </c>
      <c r="N350" s="14" t="str">
        <f>IF('Purchase Order'!C822="","",'Purchase Order'!$P$2)</f>
        <v/>
      </c>
      <c r="O350" s="11" t="str">
        <f>IF('Purchase Order'!C822="","",'Purchase Order'!$O$6)</f>
        <v/>
      </c>
      <c r="P350" s="178" t="str">
        <f>IF('Purchase Order'!C822="","",'Purchase Order'!$P$6)</f>
        <v/>
      </c>
      <c r="Q350" s="178" t="str">
        <f t="shared" si="47"/>
        <v/>
      </c>
      <c r="R350" s="178" t="str">
        <f>IF('Purchase Order'!C822="","",'Purchase Order'!D822)</f>
        <v/>
      </c>
      <c r="S350" s="178" t="str">
        <f>IF('Purchase Order'!C822=0,"",'Purchase Order'!C822)</f>
        <v/>
      </c>
      <c r="T350" s="12" t="str">
        <f>IF('Purchase Order'!C822=0,"",'Purchase Order'!M822)</f>
        <v/>
      </c>
      <c r="U350" s="12" t="str">
        <f>IF('Purchase Order'!C822=0,"",'Purchase Order'!N822)</f>
        <v/>
      </c>
      <c r="V350" s="13" t="str">
        <f>'Purchase Order'!P822</f>
        <v/>
      </c>
      <c r="W350" s="159" t="str">
        <f>IF(S350="","",'Purchase Order'!$B$2875)</f>
        <v/>
      </c>
      <c r="X350" s="178"/>
      <c r="Y350" s="178"/>
      <c r="Z350" s="8" t="str">
        <f>IF('Purchase Order'!C822="","",'Purchase Order'!$P$2)</f>
        <v/>
      </c>
      <c r="AA350" s="8" t="str">
        <f>IF(Z350="","",LOOKUP(Z350,'Purchase Order'!$S$3:$S$9,'Purchase Order'!$T$3:$T$9))</f>
        <v/>
      </c>
      <c r="AB350" s="178" t="str">
        <f>IF('Purchase Order'!C822=0,"",'Purchase Order'!A822)</f>
        <v/>
      </c>
    </row>
    <row r="351" spans="2:28" x14ac:dyDescent="0.25">
      <c r="B351" s="178" t="str">
        <f t="shared" si="40"/>
        <v/>
      </c>
      <c r="C351" s="11" t="str">
        <f>IF(O351="","",'Purchase Order'!$O$6)</f>
        <v/>
      </c>
      <c r="D351" s="209" t="str">
        <f>IF(M351="","",VLOOKUP(M351,'Vendor Update'!P:Q,2,FALSE))</f>
        <v/>
      </c>
      <c r="E351" s="11" t="str">
        <f t="shared" si="41"/>
        <v/>
      </c>
      <c r="F351" t="str">
        <f t="shared" si="42"/>
        <v/>
      </c>
      <c r="G351" t="str">
        <f t="shared" si="43"/>
        <v/>
      </c>
      <c r="H351" s="241" t="str">
        <f t="shared" si="44"/>
        <v/>
      </c>
      <c r="I351" t="str">
        <f t="shared" si="45"/>
        <v/>
      </c>
      <c r="J351" t="str">
        <f t="shared" si="46"/>
        <v/>
      </c>
      <c r="K351" s="158" t="str">
        <f>IF(T351="","",(T351+(T351*'Purchase Order'!$B$2875)))</f>
        <v/>
      </c>
      <c r="M351" s="178" t="str">
        <f>IF('Purchase Order'!C823="","",'Purchase Order'!$B$454)</f>
        <v/>
      </c>
      <c r="N351" s="14" t="str">
        <f>IF('Purchase Order'!C823="","",'Purchase Order'!$P$2)</f>
        <v/>
      </c>
      <c r="O351" s="11" t="str">
        <f>IF('Purchase Order'!C823="","",'Purchase Order'!$O$6)</f>
        <v/>
      </c>
      <c r="P351" s="178" t="str">
        <f>IF('Purchase Order'!C823="","",'Purchase Order'!$P$6)</f>
        <v/>
      </c>
      <c r="Q351" s="178" t="str">
        <f t="shared" si="47"/>
        <v/>
      </c>
      <c r="R351" s="178" t="str">
        <f>IF('Purchase Order'!C823="","",'Purchase Order'!D823)</f>
        <v/>
      </c>
      <c r="S351" s="178" t="str">
        <f>IF('Purchase Order'!C823=0,"",'Purchase Order'!C823)</f>
        <v/>
      </c>
      <c r="T351" s="12" t="str">
        <f>IF('Purchase Order'!C823=0,"",'Purchase Order'!M823)</f>
        <v/>
      </c>
      <c r="U351" s="12" t="str">
        <f>IF('Purchase Order'!C823=0,"",'Purchase Order'!N823)</f>
        <v/>
      </c>
      <c r="V351" s="13" t="str">
        <f>'Purchase Order'!P823</f>
        <v/>
      </c>
      <c r="W351" s="159" t="str">
        <f>IF(S351="","",'Purchase Order'!$B$2875)</f>
        <v/>
      </c>
      <c r="X351" s="178"/>
      <c r="Y351" s="178"/>
      <c r="Z351" s="8" t="str">
        <f>IF('Purchase Order'!C823="","",'Purchase Order'!$P$2)</f>
        <v/>
      </c>
      <c r="AA351" s="8" t="str">
        <f>IF(Z351="","",LOOKUP(Z351,'Purchase Order'!$S$3:$S$9,'Purchase Order'!$T$3:$T$9))</f>
        <v/>
      </c>
      <c r="AB351" s="178" t="str">
        <f>IF('Purchase Order'!C823=0,"",'Purchase Order'!A823)</f>
        <v/>
      </c>
    </row>
    <row r="352" spans="2:28" x14ac:dyDescent="0.25">
      <c r="B352" s="178" t="str">
        <f t="shared" si="40"/>
        <v/>
      </c>
      <c r="C352" s="11" t="str">
        <f>IF(O352="","",'Purchase Order'!$O$6)</f>
        <v/>
      </c>
      <c r="D352" s="209" t="str">
        <f>IF(M352="","",VLOOKUP(M352,'Vendor Update'!P:Q,2,FALSE))</f>
        <v/>
      </c>
      <c r="E352" s="11" t="str">
        <f t="shared" si="41"/>
        <v/>
      </c>
      <c r="F352" t="str">
        <f t="shared" si="42"/>
        <v/>
      </c>
      <c r="G352" t="str">
        <f t="shared" si="43"/>
        <v/>
      </c>
      <c r="H352" s="241" t="str">
        <f t="shared" si="44"/>
        <v/>
      </c>
      <c r="I352" t="str">
        <f t="shared" si="45"/>
        <v/>
      </c>
      <c r="J352" t="str">
        <f t="shared" si="46"/>
        <v/>
      </c>
      <c r="K352" s="158" t="str">
        <f>IF(T352="","",(T352+(T352*'Purchase Order'!$B$2875)))</f>
        <v/>
      </c>
      <c r="M352" s="178" t="str">
        <f>IF('Purchase Order'!C824="","",'Purchase Order'!$B$454)</f>
        <v/>
      </c>
      <c r="N352" s="14" t="str">
        <f>IF('Purchase Order'!C824="","",'Purchase Order'!$P$2)</f>
        <v/>
      </c>
      <c r="O352" s="11" t="str">
        <f>IF('Purchase Order'!C824="","",'Purchase Order'!$O$6)</f>
        <v/>
      </c>
      <c r="P352" s="178" t="str">
        <f>IF('Purchase Order'!C824="","",'Purchase Order'!$P$6)</f>
        <v/>
      </c>
      <c r="Q352" s="178" t="str">
        <f t="shared" si="47"/>
        <v/>
      </c>
      <c r="R352" s="178" t="str">
        <f>IF('Purchase Order'!C824="","",'Purchase Order'!D824)</f>
        <v/>
      </c>
      <c r="S352" s="178" t="str">
        <f>IF('Purchase Order'!C824=0,"",'Purchase Order'!C824)</f>
        <v/>
      </c>
      <c r="T352" s="12" t="str">
        <f>IF('Purchase Order'!C824=0,"",'Purchase Order'!M824)</f>
        <v/>
      </c>
      <c r="U352" s="12" t="str">
        <f>IF('Purchase Order'!C824=0,"",'Purchase Order'!N824)</f>
        <v/>
      </c>
      <c r="V352" s="13" t="str">
        <f>'Purchase Order'!P824</f>
        <v/>
      </c>
      <c r="W352" s="159" t="str">
        <f>IF(S352="","",'Purchase Order'!$B$2875)</f>
        <v/>
      </c>
      <c r="X352" s="178"/>
      <c r="Y352" s="178"/>
      <c r="Z352" s="8" t="str">
        <f>IF('Purchase Order'!C824="","",'Purchase Order'!$P$2)</f>
        <v/>
      </c>
      <c r="AA352" s="8" t="str">
        <f>IF(Z352="","",LOOKUP(Z352,'Purchase Order'!$S$3:$S$9,'Purchase Order'!$T$3:$T$9))</f>
        <v/>
      </c>
      <c r="AB352" s="178" t="str">
        <f>IF('Purchase Order'!C824=0,"",'Purchase Order'!A824)</f>
        <v/>
      </c>
    </row>
    <row r="353" spans="2:28" x14ac:dyDescent="0.25">
      <c r="B353" s="178" t="str">
        <f t="shared" si="40"/>
        <v/>
      </c>
      <c r="C353" s="11" t="str">
        <f>IF(O353="","",'Purchase Order'!$O$6)</f>
        <v/>
      </c>
      <c r="D353" s="209" t="str">
        <f>IF(M353="","",VLOOKUP(M353,'Vendor Update'!P:Q,2,FALSE))</f>
        <v/>
      </c>
      <c r="E353" s="11" t="str">
        <f t="shared" si="41"/>
        <v/>
      </c>
      <c r="F353" t="str">
        <f t="shared" si="42"/>
        <v/>
      </c>
      <c r="G353" t="str">
        <f t="shared" si="43"/>
        <v/>
      </c>
      <c r="H353" s="241" t="str">
        <f t="shared" si="44"/>
        <v/>
      </c>
      <c r="I353" t="str">
        <f t="shared" si="45"/>
        <v/>
      </c>
      <c r="J353" t="str">
        <f t="shared" si="46"/>
        <v/>
      </c>
      <c r="K353" s="158" t="str">
        <f>IF(T353="","",(T353+(T353*'Purchase Order'!$B$2875)))</f>
        <v/>
      </c>
      <c r="M353" s="178" t="str">
        <f>IF('Purchase Order'!C825="","",'Purchase Order'!$B$454)</f>
        <v/>
      </c>
      <c r="N353" s="14" t="str">
        <f>IF('Purchase Order'!C825="","",'Purchase Order'!$P$2)</f>
        <v/>
      </c>
      <c r="O353" s="11" t="str">
        <f>IF('Purchase Order'!C825="","",'Purchase Order'!$O$6)</f>
        <v/>
      </c>
      <c r="P353" s="178" t="str">
        <f>IF('Purchase Order'!C825="","",'Purchase Order'!$P$6)</f>
        <v/>
      </c>
      <c r="Q353" s="178" t="str">
        <f t="shared" si="47"/>
        <v/>
      </c>
      <c r="R353" s="178" t="str">
        <f>IF('Purchase Order'!C825="","",'Purchase Order'!D825)</f>
        <v/>
      </c>
      <c r="S353" s="178" t="str">
        <f>IF('Purchase Order'!C825=0,"",'Purchase Order'!C825)</f>
        <v/>
      </c>
      <c r="T353" s="12" t="str">
        <f>IF('Purchase Order'!C825=0,"",'Purchase Order'!M825)</f>
        <v/>
      </c>
      <c r="U353" s="12" t="str">
        <f>IF('Purchase Order'!C825=0,"",'Purchase Order'!N825)</f>
        <v/>
      </c>
      <c r="V353" s="13" t="str">
        <f>'Purchase Order'!P825</f>
        <v/>
      </c>
      <c r="W353" s="159" t="str">
        <f>IF(S353="","",'Purchase Order'!$B$2875)</f>
        <v/>
      </c>
      <c r="X353" s="178"/>
      <c r="Y353" s="178"/>
      <c r="Z353" s="8" t="str">
        <f>IF('Purchase Order'!C825="","",'Purchase Order'!$P$2)</f>
        <v/>
      </c>
      <c r="AA353" s="8" t="str">
        <f>IF(Z353="","",LOOKUP(Z353,'Purchase Order'!$S$3:$S$9,'Purchase Order'!$T$3:$T$9))</f>
        <v/>
      </c>
      <c r="AB353" s="178" t="str">
        <f>IF('Purchase Order'!C825=0,"",'Purchase Order'!A825)</f>
        <v/>
      </c>
    </row>
    <row r="354" spans="2:28" x14ac:dyDescent="0.25">
      <c r="B354" s="178" t="str">
        <f t="shared" si="40"/>
        <v/>
      </c>
      <c r="C354" s="11" t="str">
        <f>IF(O354="","",'Purchase Order'!$O$6)</f>
        <v/>
      </c>
      <c r="D354" s="209" t="str">
        <f>IF(M354="","",VLOOKUP(M354,'Vendor Update'!P:Q,2,FALSE))</f>
        <v/>
      </c>
      <c r="E354" s="11" t="str">
        <f t="shared" si="41"/>
        <v/>
      </c>
      <c r="F354" t="str">
        <f t="shared" si="42"/>
        <v/>
      </c>
      <c r="G354" t="str">
        <f t="shared" si="43"/>
        <v/>
      </c>
      <c r="H354" s="241" t="str">
        <f t="shared" si="44"/>
        <v/>
      </c>
      <c r="I354" t="str">
        <f t="shared" si="45"/>
        <v/>
      </c>
      <c r="J354" t="str">
        <f t="shared" si="46"/>
        <v/>
      </c>
      <c r="K354" s="158" t="str">
        <f>IF(T354="","",(T354+(T354*'Purchase Order'!$B$2875)))</f>
        <v/>
      </c>
      <c r="M354" s="178" t="str">
        <f>IF('Purchase Order'!C826="","",'Purchase Order'!$B$454)</f>
        <v/>
      </c>
      <c r="N354" s="14" t="str">
        <f>IF('Purchase Order'!C826="","",'Purchase Order'!$P$2)</f>
        <v/>
      </c>
      <c r="O354" s="11" t="str">
        <f>IF('Purchase Order'!C826="","",'Purchase Order'!$O$6)</f>
        <v/>
      </c>
      <c r="P354" s="178" t="str">
        <f>IF('Purchase Order'!C826="","",'Purchase Order'!$P$6)</f>
        <v/>
      </c>
      <c r="Q354" s="178" t="str">
        <f t="shared" si="47"/>
        <v/>
      </c>
      <c r="R354" s="178" t="str">
        <f>IF('Purchase Order'!C826="","",'Purchase Order'!D826)</f>
        <v/>
      </c>
      <c r="S354" s="178" t="str">
        <f>IF('Purchase Order'!C826=0,"",'Purchase Order'!C826)</f>
        <v/>
      </c>
      <c r="T354" s="12" t="str">
        <f>IF('Purchase Order'!C826=0,"",'Purchase Order'!M826)</f>
        <v/>
      </c>
      <c r="U354" s="12" t="str">
        <f>IF('Purchase Order'!C826=0,"",'Purchase Order'!N826)</f>
        <v/>
      </c>
      <c r="V354" s="13" t="str">
        <f>'Purchase Order'!P826</f>
        <v/>
      </c>
      <c r="W354" s="159" t="str">
        <f>IF(S354="","",'Purchase Order'!$B$2875)</f>
        <v/>
      </c>
      <c r="X354" s="178"/>
      <c r="Y354" s="178"/>
      <c r="Z354" s="8" t="str">
        <f>IF('Purchase Order'!C826="","",'Purchase Order'!$P$2)</f>
        <v/>
      </c>
      <c r="AA354" s="8" t="str">
        <f>IF(Z354="","",LOOKUP(Z354,'Purchase Order'!$S$3:$S$9,'Purchase Order'!$T$3:$T$9))</f>
        <v/>
      </c>
      <c r="AB354" s="178" t="str">
        <f>IF('Purchase Order'!C826=0,"",'Purchase Order'!A826)</f>
        <v/>
      </c>
    </row>
    <row r="355" spans="2:28" x14ac:dyDescent="0.25">
      <c r="B355" s="178" t="str">
        <f t="shared" si="40"/>
        <v/>
      </c>
      <c r="C355" s="11" t="str">
        <f>IF(O355="","",'Purchase Order'!$O$6)</f>
        <v/>
      </c>
      <c r="D355" s="209" t="str">
        <f>IF(M355="","",VLOOKUP(M355,'Vendor Update'!P:Q,2,FALSE))</f>
        <v/>
      </c>
      <c r="E355" s="11" t="str">
        <f t="shared" si="41"/>
        <v/>
      </c>
      <c r="F355" t="str">
        <f t="shared" si="42"/>
        <v/>
      </c>
      <c r="G355" t="str">
        <f t="shared" si="43"/>
        <v/>
      </c>
      <c r="H355" s="241" t="str">
        <f t="shared" si="44"/>
        <v/>
      </c>
      <c r="I355" t="str">
        <f t="shared" si="45"/>
        <v/>
      </c>
      <c r="J355" t="str">
        <f t="shared" si="46"/>
        <v/>
      </c>
      <c r="K355" s="158" t="str">
        <f>IF(T355="","",(T355+(T355*'Purchase Order'!$B$2875)))</f>
        <v/>
      </c>
      <c r="M355" s="178" t="str">
        <f>IF('Purchase Order'!C827="","",'Purchase Order'!$B$454)</f>
        <v/>
      </c>
      <c r="N355" s="14" t="str">
        <f>IF('Purchase Order'!C827="","",'Purchase Order'!$P$2)</f>
        <v/>
      </c>
      <c r="O355" s="11" t="str">
        <f>IF('Purchase Order'!C827="","",'Purchase Order'!$O$6)</f>
        <v/>
      </c>
      <c r="P355" s="178" t="str">
        <f>IF('Purchase Order'!C827="","",'Purchase Order'!$P$6)</f>
        <v/>
      </c>
      <c r="Q355" s="178" t="str">
        <f t="shared" si="47"/>
        <v/>
      </c>
      <c r="R355" s="178" t="str">
        <f>IF('Purchase Order'!C827="","",'Purchase Order'!D827)</f>
        <v/>
      </c>
      <c r="S355" s="178" t="str">
        <f>IF('Purchase Order'!C827=0,"",'Purchase Order'!C827)</f>
        <v/>
      </c>
      <c r="T355" s="12" t="str">
        <f>IF('Purchase Order'!C827=0,"",'Purchase Order'!M827)</f>
        <v/>
      </c>
      <c r="U355" s="12" t="str">
        <f>IF('Purchase Order'!C827=0,"",'Purchase Order'!N827)</f>
        <v/>
      </c>
      <c r="V355" s="13" t="str">
        <f>'Purchase Order'!P827</f>
        <v/>
      </c>
      <c r="W355" s="159" t="str">
        <f>IF(S355="","",'Purchase Order'!$B$2875)</f>
        <v/>
      </c>
      <c r="X355" s="178"/>
      <c r="Y355" s="178"/>
      <c r="Z355" s="8" t="str">
        <f>IF('Purchase Order'!C827="","",'Purchase Order'!$P$2)</f>
        <v/>
      </c>
      <c r="AA355" s="8" t="str">
        <f>IF(Z355="","",LOOKUP(Z355,'Purchase Order'!$S$3:$S$9,'Purchase Order'!$T$3:$T$9))</f>
        <v/>
      </c>
      <c r="AB355" s="178" t="str">
        <f>IF('Purchase Order'!C827=0,"",'Purchase Order'!A827)</f>
        <v/>
      </c>
    </row>
    <row r="356" spans="2:28" x14ac:dyDescent="0.25">
      <c r="B356" s="178" t="str">
        <f t="shared" si="40"/>
        <v/>
      </c>
      <c r="C356" s="11" t="str">
        <f>IF(O356="","",'Purchase Order'!$O$6)</f>
        <v/>
      </c>
      <c r="D356" s="209" t="str">
        <f>IF(M356="","",VLOOKUP(M356,'Vendor Update'!P:Q,2,FALSE))</f>
        <v/>
      </c>
      <c r="E356" s="11" t="str">
        <f t="shared" si="41"/>
        <v/>
      </c>
      <c r="F356" t="str">
        <f t="shared" si="42"/>
        <v/>
      </c>
      <c r="G356" t="str">
        <f t="shared" si="43"/>
        <v/>
      </c>
      <c r="H356" s="241" t="str">
        <f t="shared" si="44"/>
        <v/>
      </c>
      <c r="I356" t="str">
        <f t="shared" si="45"/>
        <v/>
      </c>
      <c r="J356" t="str">
        <f t="shared" si="46"/>
        <v/>
      </c>
      <c r="K356" s="158" t="str">
        <f>IF(T356="","",(T356+(T356*'Purchase Order'!$B$2875)))</f>
        <v/>
      </c>
      <c r="M356" s="178" t="str">
        <f>IF('Purchase Order'!C828="","",'Purchase Order'!$B$454)</f>
        <v/>
      </c>
      <c r="N356" s="14" t="str">
        <f>IF('Purchase Order'!C828="","",'Purchase Order'!$P$2)</f>
        <v/>
      </c>
      <c r="O356" s="11" t="str">
        <f>IF('Purchase Order'!C828="","",'Purchase Order'!$O$6)</f>
        <v/>
      </c>
      <c r="P356" s="178" t="str">
        <f>IF('Purchase Order'!C828="","",'Purchase Order'!$P$6)</f>
        <v/>
      </c>
      <c r="Q356" s="178" t="str">
        <f t="shared" si="47"/>
        <v/>
      </c>
      <c r="R356" s="178" t="str">
        <f>IF('Purchase Order'!C828="","",'Purchase Order'!D828)</f>
        <v/>
      </c>
      <c r="S356" s="178" t="str">
        <f>IF('Purchase Order'!C828=0,"",'Purchase Order'!C828)</f>
        <v/>
      </c>
      <c r="T356" s="12" t="str">
        <f>IF('Purchase Order'!C828=0,"",'Purchase Order'!M828)</f>
        <v/>
      </c>
      <c r="U356" s="12" t="str">
        <f>IF('Purchase Order'!C828=0,"",'Purchase Order'!N828)</f>
        <v/>
      </c>
      <c r="V356" s="13" t="str">
        <f>'Purchase Order'!P828</f>
        <v/>
      </c>
      <c r="W356" s="159" t="str">
        <f>IF(S356="","",'Purchase Order'!$B$2875)</f>
        <v/>
      </c>
      <c r="X356" s="178"/>
      <c r="Y356" s="178"/>
      <c r="Z356" s="8" t="str">
        <f>IF('Purchase Order'!C828="","",'Purchase Order'!$P$2)</f>
        <v/>
      </c>
      <c r="AA356" s="8" t="str">
        <f>IF(Z356="","",LOOKUP(Z356,'Purchase Order'!$S$3:$S$9,'Purchase Order'!$T$3:$T$9))</f>
        <v/>
      </c>
      <c r="AB356" s="178" t="str">
        <f>IF('Purchase Order'!C828=0,"",'Purchase Order'!A828)</f>
        <v/>
      </c>
    </row>
    <row r="357" spans="2:28" x14ac:dyDescent="0.25">
      <c r="B357" s="178" t="str">
        <f t="shared" si="40"/>
        <v/>
      </c>
      <c r="C357" s="11" t="str">
        <f>IF(O357="","",'Purchase Order'!$O$6)</f>
        <v/>
      </c>
      <c r="D357" s="209" t="str">
        <f>IF(M357="","",VLOOKUP(M357,'Vendor Update'!P:Q,2,FALSE))</f>
        <v/>
      </c>
      <c r="E357" s="11" t="str">
        <f t="shared" si="41"/>
        <v/>
      </c>
      <c r="F357" t="str">
        <f t="shared" si="42"/>
        <v/>
      </c>
      <c r="G357" t="str">
        <f t="shared" si="43"/>
        <v/>
      </c>
      <c r="H357" s="241" t="str">
        <f t="shared" si="44"/>
        <v/>
      </c>
      <c r="I357" t="str">
        <f t="shared" si="45"/>
        <v/>
      </c>
      <c r="J357" t="str">
        <f t="shared" si="46"/>
        <v/>
      </c>
      <c r="K357" s="158" t="str">
        <f>IF(T357="","",(T357+(T357*'Purchase Order'!$B$2875)))</f>
        <v/>
      </c>
      <c r="M357" s="178" t="str">
        <f>IF('Purchase Order'!C829="","",'Purchase Order'!$B$454)</f>
        <v/>
      </c>
      <c r="N357" s="14" t="str">
        <f>IF('Purchase Order'!C829="","",'Purchase Order'!$P$2)</f>
        <v/>
      </c>
      <c r="O357" s="11" t="str">
        <f>IF('Purchase Order'!C829="","",'Purchase Order'!$O$6)</f>
        <v/>
      </c>
      <c r="P357" s="178" t="str">
        <f>IF('Purchase Order'!C829="","",'Purchase Order'!$P$6)</f>
        <v/>
      </c>
      <c r="Q357" s="178" t="str">
        <f t="shared" si="47"/>
        <v/>
      </c>
      <c r="R357" s="178" t="str">
        <f>IF('Purchase Order'!C829="","",'Purchase Order'!D829)</f>
        <v/>
      </c>
      <c r="S357" s="178" t="str">
        <f>IF('Purchase Order'!C829=0,"",'Purchase Order'!C829)</f>
        <v/>
      </c>
      <c r="T357" s="12" t="str">
        <f>IF('Purchase Order'!C829=0,"",'Purchase Order'!M829)</f>
        <v/>
      </c>
      <c r="U357" s="12" t="str">
        <f>IF('Purchase Order'!C829=0,"",'Purchase Order'!N829)</f>
        <v/>
      </c>
      <c r="V357" s="13" t="str">
        <f>'Purchase Order'!P829</f>
        <v/>
      </c>
      <c r="W357" s="159" t="str">
        <f>IF(S357="","",'Purchase Order'!$B$2875)</f>
        <v/>
      </c>
      <c r="X357" s="178"/>
      <c r="Y357" s="178"/>
      <c r="Z357" s="8" t="str">
        <f>IF('Purchase Order'!C829="","",'Purchase Order'!$P$2)</f>
        <v/>
      </c>
      <c r="AA357" s="8" t="str">
        <f>IF(Z357="","",LOOKUP(Z357,'Purchase Order'!$S$3:$S$9,'Purchase Order'!$T$3:$T$9))</f>
        <v/>
      </c>
      <c r="AB357" s="178" t="str">
        <f>IF('Purchase Order'!C829=0,"",'Purchase Order'!A829)</f>
        <v/>
      </c>
    </row>
    <row r="358" spans="2:28" x14ac:dyDescent="0.25">
      <c r="B358" s="178" t="str">
        <f t="shared" si="40"/>
        <v/>
      </c>
      <c r="C358" s="11" t="str">
        <f>IF(O358="","",'Purchase Order'!$O$6)</f>
        <v/>
      </c>
      <c r="D358" s="209" t="str">
        <f>IF(M358="","",VLOOKUP(M358,'Vendor Update'!P:Q,2,FALSE))</f>
        <v/>
      </c>
      <c r="E358" s="11" t="str">
        <f t="shared" si="41"/>
        <v/>
      </c>
      <c r="F358" t="str">
        <f t="shared" si="42"/>
        <v/>
      </c>
      <c r="G358" t="str">
        <f t="shared" si="43"/>
        <v/>
      </c>
      <c r="H358" s="241" t="str">
        <f t="shared" si="44"/>
        <v/>
      </c>
      <c r="I358" t="str">
        <f t="shared" si="45"/>
        <v/>
      </c>
      <c r="J358" t="str">
        <f t="shared" si="46"/>
        <v/>
      </c>
      <c r="K358" s="158" t="str">
        <f>IF(T358="","",(T358+(T358*'Purchase Order'!$B$2875)))</f>
        <v/>
      </c>
      <c r="M358" s="178" t="str">
        <f>IF('Purchase Order'!C830="","",'Purchase Order'!$B$454)</f>
        <v/>
      </c>
      <c r="N358" s="14" t="str">
        <f>IF('Purchase Order'!C830="","",'Purchase Order'!$P$2)</f>
        <v/>
      </c>
      <c r="O358" s="11" t="str">
        <f>IF('Purchase Order'!C830="","",'Purchase Order'!$O$6)</f>
        <v/>
      </c>
      <c r="P358" s="178" t="str">
        <f>IF('Purchase Order'!C830="","",'Purchase Order'!$P$6)</f>
        <v/>
      </c>
      <c r="Q358" s="178" t="str">
        <f t="shared" si="47"/>
        <v/>
      </c>
      <c r="R358" s="178" t="str">
        <f>IF('Purchase Order'!C830="","",'Purchase Order'!D830)</f>
        <v/>
      </c>
      <c r="S358" s="178" t="str">
        <f>IF('Purchase Order'!C830=0,"",'Purchase Order'!C830)</f>
        <v/>
      </c>
      <c r="T358" s="12" t="str">
        <f>IF('Purchase Order'!C830=0,"",'Purchase Order'!M830)</f>
        <v/>
      </c>
      <c r="U358" s="12" t="str">
        <f>IF('Purchase Order'!C830=0,"",'Purchase Order'!N830)</f>
        <v/>
      </c>
      <c r="V358" s="13" t="str">
        <f>'Purchase Order'!P830</f>
        <v/>
      </c>
      <c r="W358" s="159" t="str">
        <f>IF(S358="","",'Purchase Order'!$B$2875)</f>
        <v/>
      </c>
      <c r="X358" s="178"/>
      <c r="Y358" s="178"/>
      <c r="Z358" s="8" t="str">
        <f>IF('Purchase Order'!C830="","",'Purchase Order'!$P$2)</f>
        <v/>
      </c>
      <c r="AA358" s="8" t="str">
        <f>IF(Z358="","",LOOKUP(Z358,'Purchase Order'!$S$3:$S$9,'Purchase Order'!$T$3:$T$9))</f>
        <v/>
      </c>
      <c r="AB358" s="178" t="str">
        <f>IF('Purchase Order'!C830=0,"",'Purchase Order'!A830)</f>
        <v/>
      </c>
    </row>
    <row r="359" spans="2:28" x14ac:dyDescent="0.25">
      <c r="B359" s="178" t="str">
        <f t="shared" si="40"/>
        <v/>
      </c>
      <c r="C359" s="11" t="str">
        <f>IF(O359="","",'Purchase Order'!$O$6)</f>
        <v/>
      </c>
      <c r="D359" s="209" t="str">
        <f>IF(M359="","",VLOOKUP(M359,'Vendor Update'!P:Q,2,FALSE))</f>
        <v/>
      </c>
      <c r="E359" s="11" t="str">
        <f t="shared" si="41"/>
        <v/>
      </c>
      <c r="F359" t="str">
        <f t="shared" si="42"/>
        <v/>
      </c>
      <c r="G359" t="str">
        <f t="shared" si="43"/>
        <v/>
      </c>
      <c r="H359" s="241" t="str">
        <f t="shared" si="44"/>
        <v/>
      </c>
      <c r="I359" t="str">
        <f t="shared" si="45"/>
        <v/>
      </c>
      <c r="J359" t="str">
        <f t="shared" si="46"/>
        <v/>
      </c>
      <c r="K359" s="158" t="str">
        <f>IF(T359="","",(T359+(T359*'Purchase Order'!$B$2875)))</f>
        <v/>
      </c>
      <c r="M359" s="178" t="str">
        <f>IF('Purchase Order'!C831="","",'Purchase Order'!$B$454)</f>
        <v/>
      </c>
      <c r="N359" s="14" t="str">
        <f>IF('Purchase Order'!C831="","",'Purchase Order'!$P$2)</f>
        <v/>
      </c>
      <c r="O359" s="11" t="str">
        <f>IF('Purchase Order'!C831="","",'Purchase Order'!$O$6)</f>
        <v/>
      </c>
      <c r="P359" s="178" t="str">
        <f>IF('Purchase Order'!C831="","",'Purchase Order'!$P$6)</f>
        <v/>
      </c>
      <c r="Q359" s="178" t="str">
        <f t="shared" si="47"/>
        <v/>
      </c>
      <c r="R359" s="178" t="str">
        <f>IF('Purchase Order'!C831="","",'Purchase Order'!D831)</f>
        <v/>
      </c>
      <c r="S359" s="178" t="str">
        <f>IF('Purchase Order'!C831=0,"",'Purchase Order'!C831)</f>
        <v/>
      </c>
      <c r="T359" s="12" t="str">
        <f>IF('Purchase Order'!C831=0,"",'Purchase Order'!M831)</f>
        <v/>
      </c>
      <c r="U359" s="12" t="str">
        <f>IF('Purchase Order'!C831=0,"",'Purchase Order'!N831)</f>
        <v/>
      </c>
      <c r="V359" s="13" t="str">
        <f>'Purchase Order'!P831</f>
        <v/>
      </c>
      <c r="W359" s="159" t="str">
        <f>IF(S359="","",'Purchase Order'!$B$2875)</f>
        <v/>
      </c>
      <c r="X359" s="178"/>
      <c r="Y359" s="178"/>
      <c r="Z359" s="8" t="str">
        <f>IF('Purchase Order'!C831="","",'Purchase Order'!$P$2)</f>
        <v/>
      </c>
      <c r="AA359" s="8" t="str">
        <f>IF(Z359="","",LOOKUP(Z359,'Purchase Order'!$S$3:$S$9,'Purchase Order'!$T$3:$T$9))</f>
        <v/>
      </c>
      <c r="AB359" s="178" t="str">
        <f>IF('Purchase Order'!C831=0,"",'Purchase Order'!A831)</f>
        <v/>
      </c>
    </row>
    <row r="360" spans="2:28" x14ac:dyDescent="0.25">
      <c r="B360" s="178" t="str">
        <f t="shared" si="40"/>
        <v/>
      </c>
      <c r="C360" s="11" t="str">
        <f>IF(O360="","",'Purchase Order'!$O$6)</f>
        <v/>
      </c>
      <c r="D360" s="209" t="str">
        <f>IF(M360="","",VLOOKUP(M360,'Vendor Update'!P:Q,2,FALSE))</f>
        <v/>
      </c>
      <c r="E360" s="11" t="str">
        <f t="shared" si="41"/>
        <v/>
      </c>
      <c r="F360" t="str">
        <f t="shared" si="42"/>
        <v/>
      </c>
      <c r="G360" t="str">
        <f t="shared" si="43"/>
        <v/>
      </c>
      <c r="H360" s="241" t="str">
        <f t="shared" si="44"/>
        <v/>
      </c>
      <c r="I360" t="str">
        <f t="shared" si="45"/>
        <v/>
      </c>
      <c r="J360" t="str">
        <f t="shared" si="46"/>
        <v/>
      </c>
      <c r="K360" s="158" t="str">
        <f>IF(T360="","",(T360+(T360*'Purchase Order'!$B$2875)))</f>
        <v/>
      </c>
      <c r="M360" s="178" t="str">
        <f>IF('Purchase Order'!C832="","",'Purchase Order'!$B$454)</f>
        <v/>
      </c>
      <c r="N360" s="14" t="str">
        <f>IF('Purchase Order'!C832="","",'Purchase Order'!$P$2)</f>
        <v/>
      </c>
      <c r="O360" s="11" t="str">
        <f>IF('Purchase Order'!C832="","",'Purchase Order'!$O$6)</f>
        <v/>
      </c>
      <c r="P360" s="178" t="str">
        <f>IF('Purchase Order'!C832="","",'Purchase Order'!$P$6)</f>
        <v/>
      </c>
      <c r="Q360" s="178" t="str">
        <f t="shared" si="47"/>
        <v/>
      </c>
      <c r="R360" s="178" t="str">
        <f>IF('Purchase Order'!C832="","",'Purchase Order'!D832)</f>
        <v/>
      </c>
      <c r="S360" s="178" t="str">
        <f>IF('Purchase Order'!C832=0,"",'Purchase Order'!C832)</f>
        <v/>
      </c>
      <c r="T360" s="12" t="str">
        <f>IF('Purchase Order'!C832=0,"",'Purchase Order'!M832)</f>
        <v/>
      </c>
      <c r="U360" s="12" t="str">
        <f>IF('Purchase Order'!C832=0,"",'Purchase Order'!N832)</f>
        <v/>
      </c>
      <c r="V360" s="13" t="str">
        <f>'Purchase Order'!P832</f>
        <v/>
      </c>
      <c r="W360" s="159" t="str">
        <f>IF(S360="","",'Purchase Order'!$B$2875)</f>
        <v/>
      </c>
      <c r="X360" s="178"/>
      <c r="Y360" s="178"/>
      <c r="Z360" s="8" t="str">
        <f>IF('Purchase Order'!C832="","",'Purchase Order'!$P$2)</f>
        <v/>
      </c>
      <c r="AA360" s="8" t="str">
        <f>IF(Z360="","",LOOKUP(Z360,'Purchase Order'!$S$3:$S$9,'Purchase Order'!$T$3:$T$9))</f>
        <v/>
      </c>
      <c r="AB360" s="178" t="str">
        <f>IF('Purchase Order'!C832=0,"",'Purchase Order'!A832)</f>
        <v/>
      </c>
    </row>
    <row r="361" spans="2:28" x14ac:dyDescent="0.25">
      <c r="B361" s="178" t="str">
        <f t="shared" si="40"/>
        <v/>
      </c>
      <c r="C361" s="11" t="str">
        <f>IF(O361="","",'Purchase Order'!$O$6)</f>
        <v/>
      </c>
      <c r="D361" s="209" t="str">
        <f>IF(M361="","",VLOOKUP(M361,'Vendor Update'!P:Q,2,FALSE))</f>
        <v/>
      </c>
      <c r="E361" s="11" t="str">
        <f t="shared" si="41"/>
        <v/>
      </c>
      <c r="F361" t="str">
        <f t="shared" si="42"/>
        <v/>
      </c>
      <c r="G361" t="str">
        <f t="shared" si="43"/>
        <v/>
      </c>
      <c r="H361" s="241" t="str">
        <f t="shared" si="44"/>
        <v/>
      </c>
      <c r="I361" t="str">
        <f t="shared" si="45"/>
        <v/>
      </c>
      <c r="J361" t="str">
        <f t="shared" si="46"/>
        <v/>
      </c>
      <c r="K361" s="158" t="str">
        <f>IF(T361="","",(T361+(T361*'Purchase Order'!$B$2875)))</f>
        <v/>
      </c>
      <c r="M361" s="178" t="str">
        <f>IF('Purchase Order'!C833="","",'Purchase Order'!$B$454)</f>
        <v/>
      </c>
      <c r="N361" s="14" t="str">
        <f>IF('Purchase Order'!C833="","",'Purchase Order'!$P$2)</f>
        <v/>
      </c>
      <c r="O361" s="11" t="str">
        <f>IF('Purchase Order'!C833="","",'Purchase Order'!$O$6)</f>
        <v/>
      </c>
      <c r="P361" s="178" t="str">
        <f>IF('Purchase Order'!C833="","",'Purchase Order'!$P$6)</f>
        <v/>
      </c>
      <c r="Q361" s="178" t="str">
        <f t="shared" si="47"/>
        <v/>
      </c>
      <c r="R361" s="178" t="str">
        <f>IF('Purchase Order'!C833="","",'Purchase Order'!D833)</f>
        <v/>
      </c>
      <c r="S361" s="178" t="str">
        <f>IF('Purchase Order'!C833=0,"",'Purchase Order'!C833)</f>
        <v/>
      </c>
      <c r="T361" s="12" t="str">
        <f>IF('Purchase Order'!C833=0,"",'Purchase Order'!M833)</f>
        <v/>
      </c>
      <c r="U361" s="12" t="str">
        <f>IF('Purchase Order'!C833=0,"",'Purchase Order'!N833)</f>
        <v/>
      </c>
      <c r="V361" s="13" t="str">
        <f>'Purchase Order'!P833</f>
        <v/>
      </c>
      <c r="W361" s="159" t="str">
        <f>IF(S361="","",'Purchase Order'!$B$2875)</f>
        <v/>
      </c>
      <c r="X361" s="178"/>
      <c r="Y361" s="178"/>
      <c r="Z361" s="8" t="str">
        <f>IF('Purchase Order'!C833="","",'Purchase Order'!$P$2)</f>
        <v/>
      </c>
      <c r="AA361" s="8" t="str">
        <f>IF(Z361="","",LOOKUP(Z361,'Purchase Order'!$S$3:$S$9,'Purchase Order'!$T$3:$T$9))</f>
        <v/>
      </c>
      <c r="AB361" s="178" t="str">
        <f>IF('Purchase Order'!C833=0,"",'Purchase Order'!A833)</f>
        <v/>
      </c>
    </row>
    <row r="362" spans="2:28" x14ac:dyDescent="0.25">
      <c r="B362" s="178" t="str">
        <f t="shared" si="40"/>
        <v/>
      </c>
      <c r="C362" s="11" t="str">
        <f>IF(O362="","",'Purchase Order'!$O$6)</f>
        <v/>
      </c>
      <c r="D362" s="209" t="str">
        <f>IF(M362="","",VLOOKUP(M362,'Vendor Update'!P:Q,2,FALSE))</f>
        <v/>
      </c>
      <c r="E362" s="11" t="str">
        <f t="shared" si="41"/>
        <v/>
      </c>
      <c r="F362" t="str">
        <f t="shared" si="42"/>
        <v/>
      </c>
      <c r="G362" t="str">
        <f t="shared" si="43"/>
        <v/>
      </c>
      <c r="H362" s="241" t="str">
        <f t="shared" si="44"/>
        <v/>
      </c>
      <c r="I362" t="str">
        <f t="shared" si="45"/>
        <v/>
      </c>
      <c r="J362" t="str">
        <f t="shared" si="46"/>
        <v/>
      </c>
      <c r="K362" s="158" t="str">
        <f>IF(T362="","",(T362+(T362*'Purchase Order'!$B$2875)))</f>
        <v/>
      </c>
      <c r="M362" s="178" t="str">
        <f>IF('Purchase Order'!C834="","",'Purchase Order'!$B$454)</f>
        <v/>
      </c>
      <c r="N362" s="14" t="str">
        <f>IF('Purchase Order'!C834="","",'Purchase Order'!$P$2)</f>
        <v/>
      </c>
      <c r="O362" s="11" t="str">
        <f>IF('Purchase Order'!C834="","",'Purchase Order'!$O$6)</f>
        <v/>
      </c>
      <c r="P362" s="178" t="str">
        <f>IF('Purchase Order'!C834="","",'Purchase Order'!$P$6)</f>
        <v/>
      </c>
      <c r="Q362" s="178" t="str">
        <f t="shared" si="47"/>
        <v/>
      </c>
      <c r="R362" s="178" t="str">
        <f>IF('Purchase Order'!C834="","",'Purchase Order'!D834)</f>
        <v/>
      </c>
      <c r="S362" s="178" t="str">
        <f>IF('Purchase Order'!C834=0,"",'Purchase Order'!C834)</f>
        <v/>
      </c>
      <c r="T362" s="12" t="str">
        <f>IF('Purchase Order'!C834=0,"",'Purchase Order'!M834)</f>
        <v/>
      </c>
      <c r="U362" s="12" t="str">
        <f>IF('Purchase Order'!C834=0,"",'Purchase Order'!N834)</f>
        <v/>
      </c>
      <c r="V362" s="13" t="str">
        <f>'Purchase Order'!P834</f>
        <v/>
      </c>
      <c r="W362" s="159" t="str">
        <f>IF(S362="","",'Purchase Order'!$B$2875)</f>
        <v/>
      </c>
      <c r="X362" s="178"/>
      <c r="Y362" s="178"/>
      <c r="Z362" s="8" t="str">
        <f>IF('Purchase Order'!C834="","",'Purchase Order'!$P$2)</f>
        <v/>
      </c>
      <c r="AA362" s="8" t="str">
        <f>IF(Z362="","",LOOKUP(Z362,'Purchase Order'!$S$3:$S$9,'Purchase Order'!$T$3:$T$9))</f>
        <v/>
      </c>
      <c r="AB362" s="178" t="str">
        <f>IF('Purchase Order'!C834=0,"",'Purchase Order'!A834)</f>
        <v/>
      </c>
    </row>
    <row r="363" spans="2:28" x14ac:dyDescent="0.25">
      <c r="B363" s="178" t="str">
        <f t="shared" si="40"/>
        <v/>
      </c>
      <c r="C363" s="11" t="str">
        <f>IF(O363="","",'Purchase Order'!$O$6)</f>
        <v/>
      </c>
      <c r="D363" s="209" t="str">
        <f>IF(M363="","",VLOOKUP(M363,'Vendor Update'!P:Q,2,FALSE))</f>
        <v/>
      </c>
      <c r="E363" s="11" t="str">
        <f t="shared" si="41"/>
        <v/>
      </c>
      <c r="F363" t="str">
        <f t="shared" si="42"/>
        <v/>
      </c>
      <c r="G363" t="str">
        <f t="shared" si="43"/>
        <v/>
      </c>
      <c r="H363" s="241" t="str">
        <f t="shared" si="44"/>
        <v/>
      </c>
      <c r="I363" t="str">
        <f t="shared" si="45"/>
        <v/>
      </c>
      <c r="J363" t="str">
        <f t="shared" si="46"/>
        <v/>
      </c>
      <c r="K363" s="158" t="str">
        <f>IF(T363="","",(T363+(T363*'Purchase Order'!$B$2875)))</f>
        <v/>
      </c>
      <c r="M363" s="178" t="str">
        <f>IF('Purchase Order'!C835="","",'Purchase Order'!$B$454)</f>
        <v/>
      </c>
      <c r="N363" s="14" t="str">
        <f>IF('Purchase Order'!C835="","",'Purchase Order'!$P$2)</f>
        <v/>
      </c>
      <c r="O363" s="11" t="str">
        <f>IF('Purchase Order'!C835="","",'Purchase Order'!$O$6)</f>
        <v/>
      </c>
      <c r="P363" s="178" t="str">
        <f>IF('Purchase Order'!C835="","",'Purchase Order'!$P$6)</f>
        <v/>
      </c>
      <c r="Q363" s="178" t="str">
        <f t="shared" si="47"/>
        <v/>
      </c>
      <c r="R363" s="178" t="str">
        <f>IF('Purchase Order'!C835="","",'Purchase Order'!D835)</f>
        <v/>
      </c>
      <c r="S363" s="178" t="str">
        <f>IF('Purchase Order'!C835=0,"",'Purchase Order'!C835)</f>
        <v/>
      </c>
      <c r="T363" s="12" t="str">
        <f>IF('Purchase Order'!C835=0,"",'Purchase Order'!M835)</f>
        <v/>
      </c>
      <c r="U363" s="12" t="str">
        <f>IF('Purchase Order'!C835=0,"",'Purchase Order'!N835)</f>
        <v/>
      </c>
      <c r="V363" s="13" t="str">
        <f>'Purchase Order'!P835</f>
        <v/>
      </c>
      <c r="W363" s="159" t="str">
        <f>IF(S363="","",'Purchase Order'!$B$2875)</f>
        <v/>
      </c>
      <c r="X363" s="178"/>
      <c r="Y363" s="178"/>
      <c r="Z363" s="8" t="str">
        <f>IF('Purchase Order'!C835="","",'Purchase Order'!$P$2)</f>
        <v/>
      </c>
      <c r="AA363" s="8" t="str">
        <f>IF(Z363="","",LOOKUP(Z363,'Purchase Order'!$S$3:$S$9,'Purchase Order'!$T$3:$T$9))</f>
        <v/>
      </c>
      <c r="AB363" s="178" t="str">
        <f>IF('Purchase Order'!C835=0,"",'Purchase Order'!A835)</f>
        <v/>
      </c>
    </row>
    <row r="364" spans="2:28" x14ac:dyDescent="0.25">
      <c r="B364" s="178" t="str">
        <f t="shared" si="40"/>
        <v/>
      </c>
      <c r="C364" s="11" t="str">
        <f>IF(O364="","",'Purchase Order'!$O$6)</f>
        <v/>
      </c>
      <c r="D364" s="209" t="str">
        <f>IF(M364="","",VLOOKUP(M364,'Vendor Update'!P:Q,2,FALSE))</f>
        <v/>
      </c>
      <c r="E364" s="11" t="str">
        <f t="shared" si="41"/>
        <v/>
      </c>
      <c r="F364" t="str">
        <f t="shared" si="42"/>
        <v/>
      </c>
      <c r="G364" t="str">
        <f t="shared" si="43"/>
        <v/>
      </c>
      <c r="H364" s="241" t="str">
        <f t="shared" si="44"/>
        <v/>
      </c>
      <c r="I364" t="str">
        <f t="shared" si="45"/>
        <v/>
      </c>
      <c r="J364" t="str">
        <f t="shared" si="46"/>
        <v/>
      </c>
      <c r="K364" s="158" t="str">
        <f>IF(T364="","",(T364+(T364*'Purchase Order'!$B$2875)))</f>
        <v/>
      </c>
      <c r="M364" s="178" t="str">
        <f>IF('Purchase Order'!C836="","",'Purchase Order'!$B$454)</f>
        <v/>
      </c>
      <c r="N364" s="14" t="str">
        <f>IF('Purchase Order'!C836="","",'Purchase Order'!$P$2)</f>
        <v/>
      </c>
      <c r="O364" s="11" t="str">
        <f>IF('Purchase Order'!C836="","",'Purchase Order'!$O$6)</f>
        <v/>
      </c>
      <c r="P364" s="178" t="str">
        <f>IF('Purchase Order'!C836="","",'Purchase Order'!$P$6)</f>
        <v/>
      </c>
      <c r="Q364" s="178" t="str">
        <f t="shared" si="47"/>
        <v/>
      </c>
      <c r="R364" s="178" t="str">
        <f>IF('Purchase Order'!C836="","",'Purchase Order'!D836)</f>
        <v/>
      </c>
      <c r="S364" s="178" t="str">
        <f>IF('Purchase Order'!C836=0,"",'Purchase Order'!C836)</f>
        <v/>
      </c>
      <c r="T364" s="12" t="str">
        <f>IF('Purchase Order'!C836=0,"",'Purchase Order'!M836)</f>
        <v/>
      </c>
      <c r="U364" s="12" t="str">
        <f>IF('Purchase Order'!C836=0,"",'Purchase Order'!N836)</f>
        <v/>
      </c>
      <c r="V364" s="13" t="str">
        <f>'Purchase Order'!P836</f>
        <v/>
      </c>
      <c r="W364" s="159" t="str">
        <f>IF(S364="","",'Purchase Order'!$B$2875)</f>
        <v/>
      </c>
      <c r="X364" s="178"/>
      <c r="Y364" s="178"/>
      <c r="Z364" s="8" t="str">
        <f>IF('Purchase Order'!C836="","",'Purchase Order'!$P$2)</f>
        <v/>
      </c>
      <c r="AA364" s="8" t="str">
        <f>IF(Z364="","",LOOKUP(Z364,'Purchase Order'!$S$3:$S$9,'Purchase Order'!$T$3:$T$9))</f>
        <v/>
      </c>
      <c r="AB364" s="178" t="str">
        <f>IF('Purchase Order'!C836=0,"",'Purchase Order'!A836)</f>
        <v/>
      </c>
    </row>
    <row r="365" spans="2:28" x14ac:dyDescent="0.25">
      <c r="B365" s="178" t="str">
        <f t="shared" si="40"/>
        <v/>
      </c>
      <c r="C365" s="11" t="str">
        <f>IF(O365="","",'Purchase Order'!$O$6)</f>
        <v/>
      </c>
      <c r="D365" s="209" t="str">
        <f>IF(M365="","",VLOOKUP(M365,'Vendor Update'!P:Q,2,FALSE))</f>
        <v/>
      </c>
      <c r="E365" s="11" t="str">
        <f t="shared" si="41"/>
        <v/>
      </c>
      <c r="F365" t="str">
        <f t="shared" si="42"/>
        <v/>
      </c>
      <c r="G365" t="str">
        <f t="shared" si="43"/>
        <v/>
      </c>
      <c r="H365" s="241" t="str">
        <f t="shared" si="44"/>
        <v/>
      </c>
      <c r="I365" t="str">
        <f t="shared" si="45"/>
        <v/>
      </c>
      <c r="J365" t="str">
        <f t="shared" si="46"/>
        <v/>
      </c>
      <c r="K365" s="158" t="str">
        <f>IF(T365="","",(T365+(T365*'Purchase Order'!$B$2875)))</f>
        <v/>
      </c>
      <c r="M365" s="178" t="str">
        <f>IF('Purchase Order'!C837="","",'Purchase Order'!$B$454)</f>
        <v/>
      </c>
      <c r="N365" s="14" t="str">
        <f>IF('Purchase Order'!C837="","",'Purchase Order'!$P$2)</f>
        <v/>
      </c>
      <c r="O365" s="11" t="str">
        <f>IF('Purchase Order'!C837="","",'Purchase Order'!$O$6)</f>
        <v/>
      </c>
      <c r="P365" s="178" t="str">
        <f>IF('Purchase Order'!C837="","",'Purchase Order'!$P$6)</f>
        <v/>
      </c>
      <c r="Q365" s="178" t="str">
        <f t="shared" si="47"/>
        <v/>
      </c>
      <c r="R365" s="178" t="str">
        <f>IF('Purchase Order'!C837="","",'Purchase Order'!D837)</f>
        <v/>
      </c>
      <c r="S365" s="178" t="str">
        <f>IF('Purchase Order'!C837=0,"",'Purchase Order'!C837)</f>
        <v/>
      </c>
      <c r="T365" s="12" t="str">
        <f>IF('Purchase Order'!C837=0,"",'Purchase Order'!M837)</f>
        <v/>
      </c>
      <c r="U365" s="12" t="str">
        <f>IF('Purchase Order'!C837=0,"",'Purchase Order'!N837)</f>
        <v/>
      </c>
      <c r="V365" s="13" t="str">
        <f>'Purchase Order'!P837</f>
        <v/>
      </c>
      <c r="W365" s="159" t="str">
        <f>IF(S365="","",'Purchase Order'!$B$2875)</f>
        <v/>
      </c>
      <c r="X365" s="178"/>
      <c r="Y365" s="178"/>
      <c r="Z365" s="8" t="str">
        <f>IF('Purchase Order'!C837="","",'Purchase Order'!$P$2)</f>
        <v/>
      </c>
      <c r="AA365" s="8" t="str">
        <f>IF(Z365="","",LOOKUP(Z365,'Purchase Order'!$S$3:$S$9,'Purchase Order'!$T$3:$T$9))</f>
        <v/>
      </c>
      <c r="AB365" s="178" t="str">
        <f>IF('Purchase Order'!C837=0,"",'Purchase Order'!A837)</f>
        <v/>
      </c>
    </row>
    <row r="366" spans="2:28" x14ac:dyDescent="0.25">
      <c r="B366" s="178" t="str">
        <f t="shared" si="40"/>
        <v/>
      </c>
      <c r="C366" s="11" t="str">
        <f>IF(O366="","",'Purchase Order'!$O$6)</f>
        <v/>
      </c>
      <c r="D366" s="209" t="str">
        <f>IF(M366="","",VLOOKUP(M366,'Vendor Update'!P:Q,2,FALSE))</f>
        <v/>
      </c>
      <c r="E366" s="11" t="str">
        <f t="shared" si="41"/>
        <v/>
      </c>
      <c r="F366" t="str">
        <f t="shared" si="42"/>
        <v/>
      </c>
      <c r="G366" t="str">
        <f t="shared" si="43"/>
        <v/>
      </c>
      <c r="H366" s="241" t="str">
        <f t="shared" si="44"/>
        <v/>
      </c>
      <c r="I366" t="str">
        <f t="shared" si="45"/>
        <v/>
      </c>
      <c r="J366" t="str">
        <f t="shared" si="46"/>
        <v/>
      </c>
      <c r="K366" s="158" t="str">
        <f>IF(T366="","",(T366+(T366*'Purchase Order'!$B$2875)))</f>
        <v/>
      </c>
      <c r="M366" s="178" t="str">
        <f>IF('Purchase Order'!C838="","",'Purchase Order'!$B$454)</f>
        <v/>
      </c>
      <c r="N366" s="14" t="str">
        <f>IF('Purchase Order'!C838="","",'Purchase Order'!$P$2)</f>
        <v/>
      </c>
      <c r="O366" s="11" t="str">
        <f>IF('Purchase Order'!C838="","",'Purchase Order'!$O$6)</f>
        <v/>
      </c>
      <c r="P366" s="178" t="str">
        <f>IF('Purchase Order'!C838="","",'Purchase Order'!$P$6)</f>
        <v/>
      </c>
      <c r="Q366" s="178" t="str">
        <f t="shared" si="47"/>
        <v/>
      </c>
      <c r="R366" s="178" t="str">
        <f>IF('Purchase Order'!C838="","",'Purchase Order'!D838)</f>
        <v/>
      </c>
      <c r="S366" s="178" t="str">
        <f>IF('Purchase Order'!C838=0,"",'Purchase Order'!C838)</f>
        <v/>
      </c>
      <c r="T366" s="12" t="str">
        <f>IF('Purchase Order'!C838=0,"",'Purchase Order'!M838)</f>
        <v/>
      </c>
      <c r="U366" s="12" t="str">
        <f>IF('Purchase Order'!C838=0,"",'Purchase Order'!N838)</f>
        <v/>
      </c>
      <c r="V366" s="13" t="str">
        <f>'Purchase Order'!P838</f>
        <v/>
      </c>
      <c r="W366" s="159" t="str">
        <f>IF(S366="","",'Purchase Order'!$B$2875)</f>
        <v/>
      </c>
      <c r="X366" s="178"/>
      <c r="Y366" s="178"/>
      <c r="Z366" s="8" t="str">
        <f>IF('Purchase Order'!C838="","",'Purchase Order'!$P$2)</f>
        <v/>
      </c>
      <c r="AA366" s="8" t="str">
        <f>IF(Z366="","",LOOKUP(Z366,'Purchase Order'!$S$3:$S$9,'Purchase Order'!$T$3:$T$9))</f>
        <v/>
      </c>
      <c r="AB366" s="178" t="str">
        <f>IF('Purchase Order'!C838=0,"",'Purchase Order'!A838)</f>
        <v/>
      </c>
    </row>
    <row r="367" spans="2:28" x14ac:dyDescent="0.25">
      <c r="B367" s="178" t="str">
        <f t="shared" si="40"/>
        <v/>
      </c>
      <c r="C367" s="11" t="str">
        <f>IF(O367="","",'Purchase Order'!$O$6)</f>
        <v/>
      </c>
      <c r="D367" s="209" t="str">
        <f>IF(M367="","",VLOOKUP(M367,'Vendor Update'!P:Q,2,FALSE))</f>
        <v/>
      </c>
      <c r="E367" s="11" t="str">
        <f t="shared" si="41"/>
        <v/>
      </c>
      <c r="F367" t="str">
        <f t="shared" si="42"/>
        <v/>
      </c>
      <c r="G367" t="str">
        <f t="shared" si="43"/>
        <v/>
      </c>
      <c r="H367" s="241" t="str">
        <f t="shared" si="44"/>
        <v/>
      </c>
      <c r="I367" t="str">
        <f t="shared" si="45"/>
        <v/>
      </c>
      <c r="J367" t="str">
        <f t="shared" si="46"/>
        <v/>
      </c>
      <c r="K367" s="158" t="str">
        <f>IF(T367="","",(T367+(T367*'Purchase Order'!$B$2875)))</f>
        <v/>
      </c>
      <c r="M367" s="178" t="str">
        <f>IF('Purchase Order'!C839="","",'Purchase Order'!$B$454)</f>
        <v/>
      </c>
      <c r="N367" s="14" t="str">
        <f>IF('Purchase Order'!C839="","",'Purchase Order'!$P$2)</f>
        <v/>
      </c>
      <c r="O367" s="11" t="str">
        <f>IF('Purchase Order'!C839="","",'Purchase Order'!$O$6)</f>
        <v/>
      </c>
      <c r="P367" s="178" t="str">
        <f>IF('Purchase Order'!C839="","",'Purchase Order'!$P$6)</f>
        <v/>
      </c>
      <c r="Q367" s="178" t="str">
        <f t="shared" si="47"/>
        <v/>
      </c>
      <c r="R367" s="178" t="str">
        <f>IF('Purchase Order'!C839="","",'Purchase Order'!D839)</f>
        <v/>
      </c>
      <c r="S367" s="178" t="str">
        <f>IF('Purchase Order'!C839=0,"",'Purchase Order'!C839)</f>
        <v/>
      </c>
      <c r="T367" s="12" t="str">
        <f>IF('Purchase Order'!C839=0,"",'Purchase Order'!M839)</f>
        <v/>
      </c>
      <c r="U367" s="12" t="str">
        <f>IF('Purchase Order'!C839=0,"",'Purchase Order'!N839)</f>
        <v/>
      </c>
      <c r="V367" s="13" t="str">
        <f>'Purchase Order'!P839</f>
        <v/>
      </c>
      <c r="W367" s="159" t="str">
        <f>IF(S367="","",'Purchase Order'!$B$2875)</f>
        <v/>
      </c>
      <c r="X367" s="178"/>
      <c r="Y367" s="178"/>
      <c r="Z367" s="8" t="str">
        <f>IF('Purchase Order'!C839="","",'Purchase Order'!$P$2)</f>
        <v/>
      </c>
      <c r="AA367" s="8" t="str">
        <f>IF(Z367="","",LOOKUP(Z367,'Purchase Order'!$S$3:$S$9,'Purchase Order'!$T$3:$T$9))</f>
        <v/>
      </c>
      <c r="AB367" s="178" t="str">
        <f>IF('Purchase Order'!C839=0,"",'Purchase Order'!A839)</f>
        <v/>
      </c>
    </row>
    <row r="368" spans="2:28" x14ac:dyDescent="0.25">
      <c r="B368" s="178" t="str">
        <f t="shared" si="40"/>
        <v/>
      </c>
      <c r="C368" s="11" t="str">
        <f>IF(O368="","",'Purchase Order'!$O$6)</f>
        <v/>
      </c>
      <c r="D368" s="209" t="str">
        <f>IF(M368="","",VLOOKUP(M368,'Vendor Update'!P:Q,2,FALSE))</f>
        <v/>
      </c>
      <c r="E368" s="11" t="str">
        <f t="shared" si="41"/>
        <v/>
      </c>
      <c r="F368" t="str">
        <f t="shared" si="42"/>
        <v/>
      </c>
      <c r="G368" t="str">
        <f t="shared" si="43"/>
        <v/>
      </c>
      <c r="H368" s="241" t="str">
        <f t="shared" si="44"/>
        <v/>
      </c>
      <c r="I368" t="str">
        <f t="shared" si="45"/>
        <v/>
      </c>
      <c r="J368" t="str">
        <f t="shared" si="46"/>
        <v/>
      </c>
      <c r="K368" s="158" t="str">
        <f>IF(T368="","",(T368+(T368*'Purchase Order'!$B$2875)))</f>
        <v/>
      </c>
      <c r="M368" s="178" t="str">
        <f>IF('Purchase Order'!C840="","",'Purchase Order'!$B$454)</f>
        <v/>
      </c>
      <c r="N368" s="14" t="str">
        <f>IF('Purchase Order'!C840="","",'Purchase Order'!$P$2)</f>
        <v/>
      </c>
      <c r="O368" s="11" t="str">
        <f>IF('Purchase Order'!C840="","",'Purchase Order'!$O$6)</f>
        <v/>
      </c>
      <c r="P368" s="178" t="str">
        <f>IF('Purchase Order'!C840="","",'Purchase Order'!$P$6)</f>
        <v/>
      </c>
      <c r="Q368" s="178" t="str">
        <f t="shared" si="47"/>
        <v/>
      </c>
      <c r="R368" s="178" t="str">
        <f>IF('Purchase Order'!C840="","",'Purchase Order'!D840)</f>
        <v/>
      </c>
      <c r="S368" s="178" t="str">
        <f>IF('Purchase Order'!C840=0,"",'Purchase Order'!C840)</f>
        <v/>
      </c>
      <c r="T368" s="12" t="str">
        <f>IF('Purchase Order'!C840=0,"",'Purchase Order'!M840)</f>
        <v/>
      </c>
      <c r="U368" s="12" t="str">
        <f>IF('Purchase Order'!C840=0,"",'Purchase Order'!N840)</f>
        <v/>
      </c>
      <c r="V368" s="13" t="str">
        <f>'Purchase Order'!P840</f>
        <v/>
      </c>
      <c r="W368" s="159" t="str">
        <f>IF(S368="","",'Purchase Order'!$B$2875)</f>
        <v/>
      </c>
      <c r="X368" s="178"/>
      <c r="Y368" s="178"/>
      <c r="Z368" s="8" t="str">
        <f>IF('Purchase Order'!C840="","",'Purchase Order'!$P$2)</f>
        <v/>
      </c>
      <c r="AA368" s="8" t="str">
        <f>IF(Z368="","",LOOKUP(Z368,'Purchase Order'!$S$3:$S$9,'Purchase Order'!$T$3:$T$9))</f>
        <v/>
      </c>
      <c r="AB368" s="178" t="str">
        <f>IF('Purchase Order'!C840=0,"",'Purchase Order'!A840)</f>
        <v/>
      </c>
    </row>
    <row r="369" spans="2:28" x14ac:dyDescent="0.25">
      <c r="B369" s="178" t="str">
        <f t="shared" si="40"/>
        <v/>
      </c>
      <c r="C369" s="11" t="str">
        <f>IF(O369="","",'Purchase Order'!$O$6)</f>
        <v/>
      </c>
      <c r="D369" s="209" t="str">
        <f>IF(M369="","",VLOOKUP(M369,'Vendor Update'!P:Q,2,FALSE))</f>
        <v/>
      </c>
      <c r="E369" s="11" t="str">
        <f t="shared" si="41"/>
        <v/>
      </c>
      <c r="F369" t="str">
        <f t="shared" si="42"/>
        <v/>
      </c>
      <c r="G369" t="str">
        <f t="shared" si="43"/>
        <v/>
      </c>
      <c r="H369" s="241" t="str">
        <f t="shared" si="44"/>
        <v/>
      </c>
      <c r="I369" t="str">
        <f t="shared" si="45"/>
        <v/>
      </c>
      <c r="J369" t="str">
        <f t="shared" si="46"/>
        <v/>
      </c>
      <c r="K369" s="158" t="str">
        <f>IF(T369="","",(T369+(T369*'Purchase Order'!$B$2875)))</f>
        <v/>
      </c>
      <c r="M369" s="178" t="str">
        <f>IF('Purchase Order'!C841="","",'Purchase Order'!$B$454)</f>
        <v/>
      </c>
      <c r="N369" s="14" t="str">
        <f>IF('Purchase Order'!C841="","",'Purchase Order'!$P$2)</f>
        <v/>
      </c>
      <c r="O369" s="11" t="str">
        <f>IF('Purchase Order'!C841="","",'Purchase Order'!$O$6)</f>
        <v/>
      </c>
      <c r="P369" s="178" t="str">
        <f>IF('Purchase Order'!C841="","",'Purchase Order'!$P$6)</f>
        <v/>
      </c>
      <c r="Q369" s="178" t="str">
        <f t="shared" si="47"/>
        <v/>
      </c>
      <c r="R369" s="178" t="str">
        <f>IF('Purchase Order'!C841="","",'Purchase Order'!D841)</f>
        <v/>
      </c>
      <c r="S369" s="178" t="str">
        <f>IF('Purchase Order'!C841=0,"",'Purchase Order'!C841)</f>
        <v/>
      </c>
      <c r="T369" s="12" t="str">
        <f>IF('Purchase Order'!C841=0,"",'Purchase Order'!M841)</f>
        <v/>
      </c>
      <c r="U369" s="12" t="str">
        <f>IF('Purchase Order'!C841=0,"",'Purchase Order'!N841)</f>
        <v/>
      </c>
      <c r="V369" s="13" t="str">
        <f>'Purchase Order'!P841</f>
        <v/>
      </c>
      <c r="W369" s="159" t="str">
        <f>IF(S369="","",'Purchase Order'!$B$2875)</f>
        <v/>
      </c>
      <c r="X369" s="178"/>
      <c r="Y369" s="178"/>
      <c r="Z369" s="8" t="str">
        <f>IF('Purchase Order'!C841="","",'Purchase Order'!$P$2)</f>
        <v/>
      </c>
      <c r="AA369" s="8" t="str">
        <f>IF(Z369="","",LOOKUP(Z369,'Purchase Order'!$S$3:$S$9,'Purchase Order'!$T$3:$T$9))</f>
        <v/>
      </c>
      <c r="AB369" s="178" t="str">
        <f>IF('Purchase Order'!C841=0,"",'Purchase Order'!A841)</f>
        <v/>
      </c>
    </row>
    <row r="370" spans="2:28" x14ac:dyDescent="0.25">
      <c r="B370" s="178" t="str">
        <f t="shared" si="40"/>
        <v/>
      </c>
      <c r="C370" s="11" t="str">
        <f>IF(O370="","",'Purchase Order'!$O$6)</f>
        <v/>
      </c>
      <c r="D370" s="209" t="str">
        <f>IF(M370="","",VLOOKUP(M370,'Vendor Update'!P:Q,2,FALSE))</f>
        <v/>
      </c>
      <c r="E370" s="11" t="str">
        <f t="shared" si="41"/>
        <v/>
      </c>
      <c r="F370" t="str">
        <f t="shared" si="42"/>
        <v/>
      </c>
      <c r="G370" t="str">
        <f t="shared" si="43"/>
        <v/>
      </c>
      <c r="H370" s="241" t="str">
        <f t="shared" si="44"/>
        <v/>
      </c>
      <c r="I370" t="str">
        <f t="shared" si="45"/>
        <v/>
      </c>
      <c r="J370" t="str">
        <f t="shared" si="46"/>
        <v/>
      </c>
      <c r="K370" s="158" t="str">
        <f>IF(T370="","",(T370+(T370*'Purchase Order'!$B$2875)))</f>
        <v/>
      </c>
      <c r="M370" s="178" t="str">
        <f>IF('Purchase Order'!C842="","",'Purchase Order'!$B$454)</f>
        <v/>
      </c>
      <c r="N370" s="14" t="str">
        <f>IF('Purchase Order'!C842="","",'Purchase Order'!$P$2)</f>
        <v/>
      </c>
      <c r="O370" s="11" t="str">
        <f>IF('Purchase Order'!C842="","",'Purchase Order'!$O$6)</f>
        <v/>
      </c>
      <c r="P370" s="178" t="str">
        <f>IF('Purchase Order'!C842="","",'Purchase Order'!$P$6)</f>
        <v/>
      </c>
      <c r="Q370" s="178" t="str">
        <f t="shared" si="47"/>
        <v/>
      </c>
      <c r="R370" s="178" t="str">
        <f>IF('Purchase Order'!C842="","",'Purchase Order'!D842)</f>
        <v/>
      </c>
      <c r="S370" s="178" t="str">
        <f>IF('Purchase Order'!C842=0,"",'Purchase Order'!C842)</f>
        <v/>
      </c>
      <c r="T370" s="12" t="str">
        <f>IF('Purchase Order'!C842=0,"",'Purchase Order'!M842)</f>
        <v/>
      </c>
      <c r="U370" s="12" t="str">
        <f>IF('Purchase Order'!C842=0,"",'Purchase Order'!N842)</f>
        <v/>
      </c>
      <c r="V370" s="13" t="str">
        <f>'Purchase Order'!P842</f>
        <v/>
      </c>
      <c r="W370" s="159" t="str">
        <f>IF(S370="","",'Purchase Order'!$B$2875)</f>
        <v/>
      </c>
      <c r="X370" s="178"/>
      <c r="Y370" s="178"/>
      <c r="Z370" s="8" t="str">
        <f>IF('Purchase Order'!C842="","",'Purchase Order'!$P$2)</f>
        <v/>
      </c>
      <c r="AA370" s="8" t="str">
        <f>IF(Z370="","",LOOKUP(Z370,'Purchase Order'!$S$3:$S$9,'Purchase Order'!$T$3:$T$9))</f>
        <v/>
      </c>
      <c r="AB370" s="178" t="str">
        <f>IF('Purchase Order'!C842=0,"",'Purchase Order'!A842)</f>
        <v/>
      </c>
    </row>
    <row r="371" spans="2:28" x14ac:dyDescent="0.25">
      <c r="B371" s="178" t="str">
        <f t="shared" si="40"/>
        <v/>
      </c>
      <c r="C371" s="11" t="str">
        <f>IF(O371="","",'Purchase Order'!$O$6)</f>
        <v/>
      </c>
      <c r="D371" s="209" t="str">
        <f>IF(M371="","",VLOOKUP(M371,'Vendor Update'!P:Q,2,FALSE))</f>
        <v/>
      </c>
      <c r="E371" s="11" t="str">
        <f t="shared" si="41"/>
        <v/>
      </c>
      <c r="F371" t="str">
        <f t="shared" si="42"/>
        <v/>
      </c>
      <c r="G371" t="str">
        <f t="shared" si="43"/>
        <v/>
      </c>
      <c r="H371" s="241" t="str">
        <f t="shared" si="44"/>
        <v/>
      </c>
      <c r="I371" t="str">
        <f t="shared" si="45"/>
        <v/>
      </c>
      <c r="J371" t="str">
        <f t="shared" si="46"/>
        <v/>
      </c>
      <c r="K371" s="158" t="str">
        <f>IF(T371="","",(T371+(T371*'Purchase Order'!$B$2875)))</f>
        <v/>
      </c>
      <c r="M371" s="178" t="str">
        <f>IF('Purchase Order'!C843="","",'Purchase Order'!$B$454)</f>
        <v/>
      </c>
      <c r="N371" s="14" t="str">
        <f>IF('Purchase Order'!C843="","",'Purchase Order'!$P$2)</f>
        <v/>
      </c>
      <c r="O371" s="11" t="str">
        <f>IF('Purchase Order'!C843="","",'Purchase Order'!$O$6)</f>
        <v/>
      </c>
      <c r="P371" s="178" t="str">
        <f>IF('Purchase Order'!C843="","",'Purchase Order'!$P$6)</f>
        <v/>
      </c>
      <c r="Q371" s="178" t="str">
        <f t="shared" si="47"/>
        <v/>
      </c>
      <c r="R371" s="178" t="str">
        <f>IF('Purchase Order'!C843="","",'Purchase Order'!D843)</f>
        <v/>
      </c>
      <c r="S371" s="178" t="str">
        <f>IF('Purchase Order'!C843=0,"",'Purchase Order'!C843)</f>
        <v/>
      </c>
      <c r="T371" s="12" t="str">
        <f>IF('Purchase Order'!C843=0,"",'Purchase Order'!M843)</f>
        <v/>
      </c>
      <c r="U371" s="12" t="str">
        <f>IF('Purchase Order'!C843=0,"",'Purchase Order'!N843)</f>
        <v/>
      </c>
      <c r="V371" s="13" t="str">
        <f>'Purchase Order'!P843</f>
        <v/>
      </c>
      <c r="W371" s="159" t="str">
        <f>IF(S371="","",'Purchase Order'!$B$2875)</f>
        <v/>
      </c>
      <c r="X371" s="178"/>
      <c r="Y371" s="178"/>
      <c r="Z371" s="8" t="str">
        <f>IF('Purchase Order'!C843="","",'Purchase Order'!$P$2)</f>
        <v/>
      </c>
      <c r="AA371" s="8" t="str">
        <f>IF(Z371="","",LOOKUP(Z371,'Purchase Order'!$S$3:$S$9,'Purchase Order'!$T$3:$T$9))</f>
        <v/>
      </c>
      <c r="AB371" s="178" t="str">
        <f>IF('Purchase Order'!C843=0,"",'Purchase Order'!A843)</f>
        <v/>
      </c>
    </row>
    <row r="372" spans="2:28" x14ac:dyDescent="0.25">
      <c r="B372" s="178" t="str">
        <f t="shared" si="40"/>
        <v/>
      </c>
      <c r="C372" s="11" t="str">
        <f>IF(O372="","",'Purchase Order'!$O$6)</f>
        <v/>
      </c>
      <c r="D372" s="209" t="str">
        <f>IF(M372="","",VLOOKUP(M372,'Vendor Update'!P:Q,2,FALSE))</f>
        <v/>
      </c>
      <c r="E372" s="11" t="str">
        <f t="shared" si="41"/>
        <v/>
      </c>
      <c r="F372" t="str">
        <f t="shared" si="42"/>
        <v/>
      </c>
      <c r="G372" t="str">
        <f t="shared" si="43"/>
        <v/>
      </c>
      <c r="H372" s="241" t="str">
        <f t="shared" si="44"/>
        <v/>
      </c>
      <c r="I372" t="str">
        <f t="shared" si="45"/>
        <v/>
      </c>
      <c r="J372" t="str">
        <f t="shared" si="46"/>
        <v/>
      </c>
      <c r="K372" s="158" t="str">
        <f>IF(T372="","",(T372+(T372*'Purchase Order'!$B$2875)))</f>
        <v/>
      </c>
      <c r="M372" s="178" t="str">
        <f>IF('Purchase Order'!C844="","",'Purchase Order'!$B$454)</f>
        <v/>
      </c>
      <c r="N372" s="14" t="str">
        <f>IF('Purchase Order'!C844="","",'Purchase Order'!$P$2)</f>
        <v/>
      </c>
      <c r="O372" s="11" t="str">
        <f>IF('Purchase Order'!C844="","",'Purchase Order'!$O$6)</f>
        <v/>
      </c>
      <c r="P372" s="178" t="str">
        <f>IF('Purchase Order'!C844="","",'Purchase Order'!$P$6)</f>
        <v/>
      </c>
      <c r="Q372" s="178" t="str">
        <f t="shared" si="47"/>
        <v/>
      </c>
      <c r="R372" s="178" t="str">
        <f>IF('Purchase Order'!C844="","",'Purchase Order'!D844)</f>
        <v/>
      </c>
      <c r="S372" s="178" t="str">
        <f>IF('Purchase Order'!C844=0,"",'Purchase Order'!C844)</f>
        <v/>
      </c>
      <c r="T372" s="12" t="str">
        <f>IF('Purchase Order'!C844=0,"",'Purchase Order'!M844)</f>
        <v/>
      </c>
      <c r="U372" s="12" t="str">
        <f>IF('Purchase Order'!C844=0,"",'Purchase Order'!N844)</f>
        <v/>
      </c>
      <c r="V372" s="13" t="str">
        <f>'Purchase Order'!P844</f>
        <v/>
      </c>
      <c r="W372" s="159" t="str">
        <f>IF(S372="","",'Purchase Order'!$B$2875)</f>
        <v/>
      </c>
      <c r="X372" s="178"/>
      <c r="Y372" s="178"/>
      <c r="Z372" s="8" t="str">
        <f>IF('Purchase Order'!C844="","",'Purchase Order'!$P$2)</f>
        <v/>
      </c>
      <c r="AA372" s="8" t="str">
        <f>IF(Z372="","",LOOKUP(Z372,'Purchase Order'!$S$3:$S$9,'Purchase Order'!$T$3:$T$9))</f>
        <v/>
      </c>
      <c r="AB372" s="178" t="str">
        <f>IF('Purchase Order'!C844=0,"",'Purchase Order'!A844)</f>
        <v/>
      </c>
    </row>
    <row r="373" spans="2:28" x14ac:dyDescent="0.25">
      <c r="B373" s="178" t="str">
        <f t="shared" si="40"/>
        <v/>
      </c>
      <c r="C373" s="11" t="str">
        <f>IF(O373="","",'Purchase Order'!$O$6)</f>
        <v/>
      </c>
      <c r="D373" s="209" t="str">
        <f>IF(M373="","",VLOOKUP(M373,'Vendor Update'!P:Q,2,FALSE))</f>
        <v/>
      </c>
      <c r="E373" s="11" t="str">
        <f t="shared" si="41"/>
        <v/>
      </c>
      <c r="F373" t="str">
        <f t="shared" si="42"/>
        <v/>
      </c>
      <c r="G373" t="str">
        <f t="shared" si="43"/>
        <v/>
      </c>
      <c r="H373" s="241" t="str">
        <f t="shared" si="44"/>
        <v/>
      </c>
      <c r="I373" t="str">
        <f t="shared" si="45"/>
        <v/>
      </c>
      <c r="J373" t="str">
        <f t="shared" si="46"/>
        <v/>
      </c>
      <c r="K373" s="158" t="str">
        <f>IF(T373="","",(T373+(T373*'Purchase Order'!$B$2875)))</f>
        <v/>
      </c>
      <c r="M373" s="178" t="str">
        <f>IF('Purchase Order'!C845="","",'Purchase Order'!$B$454)</f>
        <v/>
      </c>
      <c r="N373" s="14" t="str">
        <f>IF('Purchase Order'!C845="","",'Purchase Order'!$P$2)</f>
        <v/>
      </c>
      <c r="O373" s="11" t="str">
        <f>IF('Purchase Order'!C845="","",'Purchase Order'!$O$6)</f>
        <v/>
      </c>
      <c r="P373" s="178" t="str">
        <f>IF('Purchase Order'!C845="","",'Purchase Order'!$P$6)</f>
        <v/>
      </c>
      <c r="Q373" s="178" t="str">
        <f t="shared" si="47"/>
        <v/>
      </c>
      <c r="R373" s="178" t="str">
        <f>IF('Purchase Order'!C845="","",'Purchase Order'!D845)</f>
        <v/>
      </c>
      <c r="S373" s="178" t="str">
        <f>IF('Purchase Order'!C845=0,"",'Purchase Order'!C845)</f>
        <v/>
      </c>
      <c r="T373" s="12" t="str">
        <f>IF('Purchase Order'!C845=0,"",'Purchase Order'!M845)</f>
        <v/>
      </c>
      <c r="U373" s="12" t="str">
        <f>IF('Purchase Order'!C845=0,"",'Purchase Order'!N845)</f>
        <v/>
      </c>
      <c r="V373" s="13" t="str">
        <f>'Purchase Order'!P845</f>
        <v/>
      </c>
      <c r="W373" s="159" t="str">
        <f>IF(S373="","",'Purchase Order'!$B$2875)</f>
        <v/>
      </c>
      <c r="X373" s="178"/>
      <c r="Y373" s="178"/>
      <c r="Z373" s="8" t="str">
        <f>IF('Purchase Order'!C845="","",'Purchase Order'!$P$2)</f>
        <v/>
      </c>
      <c r="AA373" s="8" t="str">
        <f>IF(Z373="","",LOOKUP(Z373,'Purchase Order'!$S$3:$S$9,'Purchase Order'!$T$3:$T$9))</f>
        <v/>
      </c>
      <c r="AB373" s="178" t="str">
        <f>IF('Purchase Order'!C845=0,"",'Purchase Order'!A845)</f>
        <v/>
      </c>
    </row>
    <row r="374" spans="2:28" x14ac:dyDescent="0.25">
      <c r="B374" s="178" t="str">
        <f t="shared" si="40"/>
        <v/>
      </c>
      <c r="C374" s="11" t="str">
        <f>IF(O374="","",'Purchase Order'!$O$6)</f>
        <v/>
      </c>
      <c r="D374" s="209" t="str">
        <f>IF(M374="","",VLOOKUP(M374,'Vendor Update'!P:Q,2,FALSE))</f>
        <v/>
      </c>
      <c r="E374" s="11" t="str">
        <f t="shared" si="41"/>
        <v/>
      </c>
      <c r="F374" t="str">
        <f t="shared" si="42"/>
        <v/>
      </c>
      <c r="G374" t="str">
        <f t="shared" si="43"/>
        <v/>
      </c>
      <c r="H374" s="241" t="str">
        <f t="shared" si="44"/>
        <v/>
      </c>
      <c r="I374" t="str">
        <f t="shared" si="45"/>
        <v/>
      </c>
      <c r="J374" t="str">
        <f t="shared" si="46"/>
        <v/>
      </c>
      <c r="K374" s="158" t="str">
        <f>IF(T374="","",(T374+(T374*'Purchase Order'!$B$2875)))</f>
        <v/>
      </c>
      <c r="M374" s="178" t="str">
        <f>IF('Purchase Order'!C846="","",'Purchase Order'!$B$454)</f>
        <v/>
      </c>
      <c r="N374" s="14" t="str">
        <f>IF('Purchase Order'!C846="","",'Purchase Order'!$P$2)</f>
        <v/>
      </c>
      <c r="O374" s="11" t="str">
        <f>IF('Purchase Order'!C846="","",'Purchase Order'!$O$6)</f>
        <v/>
      </c>
      <c r="P374" s="178" t="str">
        <f>IF('Purchase Order'!C846="","",'Purchase Order'!$P$6)</f>
        <v/>
      </c>
      <c r="Q374" s="178" t="str">
        <f t="shared" si="47"/>
        <v/>
      </c>
      <c r="R374" s="178" t="str">
        <f>IF('Purchase Order'!C846="","",'Purchase Order'!D846)</f>
        <v/>
      </c>
      <c r="S374" s="178" t="str">
        <f>IF('Purchase Order'!C846=0,"",'Purchase Order'!C846)</f>
        <v/>
      </c>
      <c r="T374" s="12" t="str">
        <f>IF('Purchase Order'!C846=0,"",'Purchase Order'!M846)</f>
        <v/>
      </c>
      <c r="U374" s="12" t="str">
        <f>IF('Purchase Order'!C846=0,"",'Purchase Order'!N846)</f>
        <v/>
      </c>
      <c r="V374" s="13" t="str">
        <f>'Purchase Order'!P846</f>
        <v/>
      </c>
      <c r="W374" s="159" t="str">
        <f>IF(S374="","",'Purchase Order'!$B$2875)</f>
        <v/>
      </c>
      <c r="X374" s="178"/>
      <c r="Y374" s="178"/>
      <c r="Z374" s="8" t="str">
        <f>IF('Purchase Order'!C846="","",'Purchase Order'!$P$2)</f>
        <v/>
      </c>
      <c r="AA374" s="8" t="str">
        <f>IF(Z374="","",LOOKUP(Z374,'Purchase Order'!$S$3:$S$9,'Purchase Order'!$T$3:$T$9))</f>
        <v/>
      </c>
      <c r="AB374" s="178" t="str">
        <f>IF('Purchase Order'!C846=0,"",'Purchase Order'!A846)</f>
        <v/>
      </c>
    </row>
    <row r="375" spans="2:28" x14ac:dyDescent="0.25">
      <c r="B375" s="178" t="str">
        <f t="shared" si="40"/>
        <v/>
      </c>
      <c r="C375" s="11" t="str">
        <f>IF(O375="","",'Purchase Order'!$O$6)</f>
        <v/>
      </c>
      <c r="D375" s="209" t="str">
        <f>IF(M375="","",VLOOKUP(M375,'Vendor Update'!P:Q,2,FALSE))</f>
        <v/>
      </c>
      <c r="E375" s="11" t="str">
        <f t="shared" si="41"/>
        <v/>
      </c>
      <c r="F375" t="str">
        <f t="shared" si="42"/>
        <v/>
      </c>
      <c r="G375" t="str">
        <f t="shared" si="43"/>
        <v/>
      </c>
      <c r="H375" s="241" t="str">
        <f t="shared" si="44"/>
        <v/>
      </c>
      <c r="I375" t="str">
        <f t="shared" si="45"/>
        <v/>
      </c>
      <c r="J375" t="str">
        <f t="shared" si="46"/>
        <v/>
      </c>
      <c r="K375" s="158" t="str">
        <f>IF(T375="","",(T375+(T375*'Purchase Order'!$B$2875)))</f>
        <v/>
      </c>
      <c r="M375" s="178" t="str">
        <f>IF('Purchase Order'!C847="","",'Purchase Order'!$B$454)</f>
        <v/>
      </c>
      <c r="N375" s="14" t="str">
        <f>IF('Purchase Order'!C847="","",'Purchase Order'!$P$2)</f>
        <v/>
      </c>
      <c r="O375" s="11" t="str">
        <f>IF('Purchase Order'!C847="","",'Purchase Order'!$O$6)</f>
        <v/>
      </c>
      <c r="P375" s="178" t="str">
        <f>IF('Purchase Order'!C847="","",'Purchase Order'!$P$6)</f>
        <v/>
      </c>
      <c r="Q375" s="178" t="str">
        <f t="shared" si="47"/>
        <v/>
      </c>
      <c r="R375" s="178" t="str">
        <f>IF('Purchase Order'!C847="","",'Purchase Order'!D847)</f>
        <v/>
      </c>
      <c r="S375" s="178" t="str">
        <f>IF('Purchase Order'!C847=0,"",'Purchase Order'!C847)</f>
        <v/>
      </c>
      <c r="T375" s="12" t="str">
        <f>IF('Purchase Order'!C847=0,"",'Purchase Order'!M847)</f>
        <v/>
      </c>
      <c r="U375" s="12" t="str">
        <f>IF('Purchase Order'!C847=0,"",'Purchase Order'!N847)</f>
        <v/>
      </c>
      <c r="V375" s="13" t="str">
        <f>'Purchase Order'!P847</f>
        <v/>
      </c>
      <c r="W375" s="159" t="str">
        <f>IF(S375="","",'Purchase Order'!$B$2875)</f>
        <v/>
      </c>
      <c r="X375" s="178"/>
      <c r="Y375" s="178"/>
      <c r="Z375" s="8" t="str">
        <f>IF('Purchase Order'!C847="","",'Purchase Order'!$P$2)</f>
        <v/>
      </c>
      <c r="AA375" s="8" t="str">
        <f>IF(Z375="","",LOOKUP(Z375,'Purchase Order'!$S$3:$S$9,'Purchase Order'!$T$3:$T$9))</f>
        <v/>
      </c>
      <c r="AB375" s="178" t="str">
        <f>IF('Purchase Order'!C847=0,"",'Purchase Order'!A847)</f>
        <v/>
      </c>
    </row>
    <row r="376" spans="2:28" x14ac:dyDescent="0.25">
      <c r="B376" s="178" t="str">
        <f t="shared" si="40"/>
        <v/>
      </c>
      <c r="C376" s="11" t="str">
        <f>IF(O376="","",'Purchase Order'!$O$6)</f>
        <v/>
      </c>
      <c r="D376" s="209" t="str">
        <f>IF(M376="","",VLOOKUP(M376,'Vendor Update'!P:Q,2,FALSE))</f>
        <v/>
      </c>
      <c r="E376" s="11" t="str">
        <f t="shared" si="41"/>
        <v/>
      </c>
      <c r="F376" t="str">
        <f t="shared" si="42"/>
        <v/>
      </c>
      <c r="G376" t="str">
        <f t="shared" si="43"/>
        <v/>
      </c>
      <c r="H376" s="241" t="str">
        <f t="shared" si="44"/>
        <v/>
      </c>
      <c r="I376" t="str">
        <f t="shared" si="45"/>
        <v/>
      </c>
      <c r="J376" t="str">
        <f t="shared" si="46"/>
        <v/>
      </c>
      <c r="K376" s="158" t="str">
        <f>IF(T376="","",(T376+(T376*'Purchase Order'!$B$2875)))</f>
        <v/>
      </c>
      <c r="M376" s="178" t="str">
        <f>IF('Purchase Order'!C848="","",'Purchase Order'!$B$454)</f>
        <v/>
      </c>
      <c r="N376" s="14" t="str">
        <f>IF('Purchase Order'!C848="","",'Purchase Order'!$P$2)</f>
        <v/>
      </c>
      <c r="O376" s="11" t="str">
        <f>IF('Purchase Order'!C848="","",'Purchase Order'!$O$6)</f>
        <v/>
      </c>
      <c r="P376" s="178" t="str">
        <f>IF('Purchase Order'!C848="","",'Purchase Order'!$P$6)</f>
        <v/>
      </c>
      <c r="Q376" s="178" t="str">
        <f t="shared" si="47"/>
        <v/>
      </c>
      <c r="R376" s="178" t="str">
        <f>IF('Purchase Order'!C848="","",'Purchase Order'!D848)</f>
        <v/>
      </c>
      <c r="S376" s="178" t="str">
        <f>IF('Purchase Order'!C848=0,"",'Purchase Order'!C848)</f>
        <v/>
      </c>
      <c r="T376" s="12" t="str">
        <f>IF('Purchase Order'!C848=0,"",'Purchase Order'!M848)</f>
        <v/>
      </c>
      <c r="U376" s="12" t="str">
        <f>IF('Purchase Order'!C848=0,"",'Purchase Order'!N848)</f>
        <v/>
      </c>
      <c r="V376" s="13" t="str">
        <f>'Purchase Order'!P848</f>
        <v/>
      </c>
      <c r="W376" s="159" t="str">
        <f>IF(S376="","",'Purchase Order'!$B$2875)</f>
        <v/>
      </c>
      <c r="X376" s="178"/>
      <c r="Y376" s="178"/>
      <c r="Z376" s="8" t="str">
        <f>IF('Purchase Order'!C848="","",'Purchase Order'!$P$2)</f>
        <v/>
      </c>
      <c r="AA376" s="8" t="str">
        <f>IF(Z376="","",LOOKUP(Z376,'Purchase Order'!$S$3:$S$9,'Purchase Order'!$T$3:$T$9))</f>
        <v/>
      </c>
      <c r="AB376" s="178" t="str">
        <f>IF('Purchase Order'!C848=0,"",'Purchase Order'!A848)</f>
        <v/>
      </c>
    </row>
    <row r="377" spans="2:28" x14ac:dyDescent="0.25">
      <c r="B377" s="178" t="str">
        <f t="shared" si="40"/>
        <v/>
      </c>
      <c r="C377" s="11" t="str">
        <f>IF(O377="","",'Purchase Order'!$O$6)</f>
        <v/>
      </c>
      <c r="D377" s="209" t="str">
        <f>IF(M377="","",VLOOKUP(M377,'Vendor Update'!P:Q,2,FALSE))</f>
        <v/>
      </c>
      <c r="E377" s="11" t="str">
        <f t="shared" si="41"/>
        <v/>
      </c>
      <c r="F377" t="str">
        <f t="shared" si="42"/>
        <v/>
      </c>
      <c r="G377" t="str">
        <f t="shared" si="43"/>
        <v/>
      </c>
      <c r="H377" s="241" t="str">
        <f t="shared" si="44"/>
        <v/>
      </c>
      <c r="I377" t="str">
        <f t="shared" si="45"/>
        <v/>
      </c>
      <c r="J377" t="str">
        <f t="shared" si="46"/>
        <v/>
      </c>
      <c r="K377" s="158" t="str">
        <f>IF(T377="","",(T377+(T377*'Purchase Order'!$B$2875)))</f>
        <v/>
      </c>
      <c r="M377" s="178" t="str">
        <f>IF('Purchase Order'!C849="","",'Purchase Order'!$B$454)</f>
        <v/>
      </c>
      <c r="N377" s="14" t="str">
        <f>IF('Purchase Order'!C849="","",'Purchase Order'!$P$2)</f>
        <v/>
      </c>
      <c r="O377" s="11" t="str">
        <f>IF('Purchase Order'!C849="","",'Purchase Order'!$O$6)</f>
        <v/>
      </c>
      <c r="P377" s="178" t="str">
        <f>IF('Purchase Order'!C849="","",'Purchase Order'!$P$6)</f>
        <v/>
      </c>
      <c r="Q377" s="178" t="str">
        <f t="shared" si="47"/>
        <v/>
      </c>
      <c r="R377" s="178" t="str">
        <f>IF('Purchase Order'!C849="","",'Purchase Order'!D849)</f>
        <v/>
      </c>
      <c r="S377" s="178" t="str">
        <f>IF('Purchase Order'!C849=0,"",'Purchase Order'!C849)</f>
        <v/>
      </c>
      <c r="T377" s="12" t="str">
        <f>IF('Purchase Order'!C849=0,"",'Purchase Order'!M849)</f>
        <v/>
      </c>
      <c r="U377" s="12" t="str">
        <f>IF('Purchase Order'!C849=0,"",'Purchase Order'!N849)</f>
        <v/>
      </c>
      <c r="V377" s="13" t="str">
        <f>'Purchase Order'!P849</f>
        <v/>
      </c>
      <c r="W377" s="159" t="str">
        <f>IF(S377="","",'Purchase Order'!$B$2875)</f>
        <v/>
      </c>
      <c r="X377" s="178"/>
      <c r="Y377" s="178"/>
      <c r="Z377" s="8" t="str">
        <f>IF('Purchase Order'!C849="","",'Purchase Order'!$P$2)</f>
        <v/>
      </c>
      <c r="AA377" s="8" t="str">
        <f>IF(Z377="","",LOOKUP(Z377,'Purchase Order'!$S$3:$S$9,'Purchase Order'!$T$3:$T$9))</f>
        <v/>
      </c>
      <c r="AB377" s="178" t="str">
        <f>IF('Purchase Order'!C849=0,"",'Purchase Order'!A849)</f>
        <v/>
      </c>
    </row>
    <row r="378" spans="2:28" x14ac:dyDescent="0.25">
      <c r="B378" s="178" t="str">
        <f t="shared" si="40"/>
        <v/>
      </c>
      <c r="C378" s="11" t="str">
        <f>IF(O378="","",'Purchase Order'!$O$6)</f>
        <v/>
      </c>
      <c r="D378" s="209" t="str">
        <f>IF(M378="","",VLOOKUP(M378,'Vendor Update'!P:Q,2,FALSE))</f>
        <v/>
      </c>
      <c r="E378" s="11" t="str">
        <f t="shared" si="41"/>
        <v/>
      </c>
      <c r="F378" t="str">
        <f t="shared" si="42"/>
        <v/>
      </c>
      <c r="G378" t="str">
        <f t="shared" si="43"/>
        <v/>
      </c>
      <c r="H378" s="241" t="str">
        <f t="shared" si="44"/>
        <v/>
      </c>
      <c r="I378" t="str">
        <f t="shared" si="45"/>
        <v/>
      </c>
      <c r="J378" t="str">
        <f t="shared" si="46"/>
        <v/>
      </c>
      <c r="K378" s="158" t="str">
        <f>IF(T378="","",(T378+(T378*'Purchase Order'!$B$2875)))</f>
        <v/>
      </c>
      <c r="M378" s="178" t="str">
        <f>IF('Purchase Order'!C850="","",'Purchase Order'!$B$454)</f>
        <v/>
      </c>
      <c r="N378" s="14" t="str">
        <f>IF('Purchase Order'!C850="","",'Purchase Order'!$P$2)</f>
        <v/>
      </c>
      <c r="O378" s="11" t="str">
        <f>IF('Purchase Order'!C850="","",'Purchase Order'!$O$6)</f>
        <v/>
      </c>
      <c r="P378" s="178" t="str">
        <f>IF('Purchase Order'!C850="","",'Purchase Order'!$P$6)</f>
        <v/>
      </c>
      <c r="Q378" s="178" t="str">
        <f t="shared" si="47"/>
        <v/>
      </c>
      <c r="R378" s="178" t="str">
        <f>IF('Purchase Order'!C850="","",'Purchase Order'!D850)</f>
        <v/>
      </c>
      <c r="S378" s="178" t="str">
        <f>IF('Purchase Order'!C850=0,"",'Purchase Order'!C850)</f>
        <v/>
      </c>
      <c r="T378" s="12" t="str">
        <f>IF('Purchase Order'!C850=0,"",'Purchase Order'!M850)</f>
        <v/>
      </c>
      <c r="U378" s="12" t="str">
        <f>IF('Purchase Order'!C850=0,"",'Purchase Order'!N850)</f>
        <v/>
      </c>
      <c r="V378" s="13" t="str">
        <f>'Purchase Order'!P850</f>
        <v/>
      </c>
      <c r="W378" s="159" t="str">
        <f>IF(S378="","",'Purchase Order'!$B$2875)</f>
        <v/>
      </c>
      <c r="X378" s="178"/>
      <c r="Y378" s="178"/>
      <c r="Z378" s="8" t="str">
        <f>IF('Purchase Order'!C850="","",'Purchase Order'!$P$2)</f>
        <v/>
      </c>
      <c r="AA378" s="8" t="str">
        <f>IF(Z378="","",LOOKUP(Z378,'Purchase Order'!$S$3:$S$9,'Purchase Order'!$T$3:$T$9))</f>
        <v/>
      </c>
      <c r="AB378" s="178" t="str">
        <f>IF('Purchase Order'!C850=0,"",'Purchase Order'!A850)</f>
        <v/>
      </c>
    </row>
    <row r="379" spans="2:28" x14ac:dyDescent="0.25">
      <c r="B379" s="178" t="str">
        <f t="shared" si="40"/>
        <v/>
      </c>
      <c r="C379" s="11" t="str">
        <f>IF(O379="","",'Purchase Order'!$O$6)</f>
        <v/>
      </c>
      <c r="D379" s="209" t="str">
        <f>IF(M379="","",VLOOKUP(M379,'Vendor Update'!P:Q,2,FALSE))</f>
        <v/>
      </c>
      <c r="E379" s="11" t="str">
        <f t="shared" si="41"/>
        <v/>
      </c>
      <c r="F379" t="str">
        <f t="shared" si="42"/>
        <v/>
      </c>
      <c r="G379" t="str">
        <f t="shared" si="43"/>
        <v/>
      </c>
      <c r="H379" s="241" t="str">
        <f t="shared" si="44"/>
        <v/>
      </c>
      <c r="I379" t="str">
        <f t="shared" si="45"/>
        <v/>
      </c>
      <c r="J379" t="str">
        <f t="shared" si="46"/>
        <v/>
      </c>
      <c r="K379" s="158" t="str">
        <f>IF(T379="","",(T379+(T379*'Purchase Order'!$B$2875)))</f>
        <v/>
      </c>
      <c r="M379" s="178" t="str">
        <f>IF('Purchase Order'!C851="","",'Purchase Order'!$B$454)</f>
        <v/>
      </c>
      <c r="N379" s="14" t="str">
        <f>IF('Purchase Order'!C851="","",'Purchase Order'!$P$2)</f>
        <v/>
      </c>
      <c r="O379" s="11" t="str">
        <f>IF('Purchase Order'!C851="","",'Purchase Order'!$O$6)</f>
        <v/>
      </c>
      <c r="P379" s="178" t="str">
        <f>IF('Purchase Order'!C851="","",'Purchase Order'!$P$6)</f>
        <v/>
      </c>
      <c r="Q379" s="178" t="str">
        <f t="shared" si="47"/>
        <v/>
      </c>
      <c r="R379" s="178" t="str">
        <f>IF('Purchase Order'!C851="","",'Purchase Order'!D851)</f>
        <v/>
      </c>
      <c r="S379" s="178" t="str">
        <f>IF('Purchase Order'!C851=0,"",'Purchase Order'!C851)</f>
        <v/>
      </c>
      <c r="T379" s="12" t="str">
        <f>IF('Purchase Order'!C851=0,"",'Purchase Order'!M851)</f>
        <v/>
      </c>
      <c r="U379" s="12" t="str">
        <f>IF('Purchase Order'!C851=0,"",'Purchase Order'!N851)</f>
        <v/>
      </c>
      <c r="V379" s="13" t="str">
        <f>'Purchase Order'!P851</f>
        <v/>
      </c>
      <c r="W379" s="159" t="str">
        <f>IF(S379="","",'Purchase Order'!$B$2875)</f>
        <v/>
      </c>
      <c r="X379" s="178"/>
      <c r="Y379" s="178"/>
      <c r="Z379" s="8" t="str">
        <f>IF('Purchase Order'!C851="","",'Purchase Order'!$P$2)</f>
        <v/>
      </c>
      <c r="AA379" s="8" t="str">
        <f>IF(Z379="","",LOOKUP(Z379,'Purchase Order'!$S$3:$S$9,'Purchase Order'!$T$3:$T$9))</f>
        <v/>
      </c>
      <c r="AB379" s="178" t="str">
        <f>IF('Purchase Order'!C851=0,"",'Purchase Order'!A851)</f>
        <v/>
      </c>
    </row>
    <row r="380" spans="2:28" x14ac:dyDescent="0.25">
      <c r="B380" s="178" t="str">
        <f t="shared" si="40"/>
        <v/>
      </c>
      <c r="C380" s="11" t="str">
        <f>IF(O380="","",'Purchase Order'!$O$6)</f>
        <v/>
      </c>
      <c r="D380" s="209" t="str">
        <f>IF(M380="","",VLOOKUP(M380,'Vendor Update'!P:Q,2,FALSE))</f>
        <v/>
      </c>
      <c r="E380" s="11" t="str">
        <f t="shared" si="41"/>
        <v/>
      </c>
      <c r="F380" t="str">
        <f t="shared" si="42"/>
        <v/>
      </c>
      <c r="G380" t="str">
        <f t="shared" si="43"/>
        <v/>
      </c>
      <c r="H380" s="241" t="str">
        <f t="shared" si="44"/>
        <v/>
      </c>
      <c r="I380" t="str">
        <f t="shared" si="45"/>
        <v/>
      </c>
      <c r="J380" t="str">
        <f t="shared" si="46"/>
        <v/>
      </c>
      <c r="K380" s="158" t="str">
        <f>IF(T380="","",(T380+(T380*'Purchase Order'!$B$2875)))</f>
        <v/>
      </c>
      <c r="M380" s="178" t="str">
        <f>IF('Purchase Order'!C852="","",'Purchase Order'!$B$454)</f>
        <v/>
      </c>
      <c r="N380" s="14" t="str">
        <f>IF('Purchase Order'!C852="","",'Purchase Order'!$P$2)</f>
        <v/>
      </c>
      <c r="O380" s="11" t="str">
        <f>IF('Purchase Order'!C852="","",'Purchase Order'!$O$6)</f>
        <v/>
      </c>
      <c r="P380" s="178" t="str">
        <f>IF('Purchase Order'!C852="","",'Purchase Order'!$P$6)</f>
        <v/>
      </c>
      <c r="Q380" s="178" t="str">
        <f t="shared" si="47"/>
        <v/>
      </c>
      <c r="R380" s="178" t="str">
        <f>IF('Purchase Order'!C852="","",'Purchase Order'!D852)</f>
        <v/>
      </c>
      <c r="S380" s="178" t="str">
        <f>IF('Purchase Order'!C852=0,"",'Purchase Order'!C852)</f>
        <v/>
      </c>
      <c r="T380" s="12" t="str">
        <f>IF('Purchase Order'!C852=0,"",'Purchase Order'!M852)</f>
        <v/>
      </c>
      <c r="U380" s="12" t="str">
        <f>IF('Purchase Order'!C852=0,"",'Purchase Order'!N852)</f>
        <v/>
      </c>
      <c r="V380" s="13" t="str">
        <f>'Purchase Order'!P852</f>
        <v/>
      </c>
      <c r="W380" s="159" t="str">
        <f>IF(S380="","",'Purchase Order'!$B$2875)</f>
        <v/>
      </c>
      <c r="X380" s="178"/>
      <c r="Y380" s="178"/>
      <c r="Z380" s="8" t="str">
        <f>IF('Purchase Order'!C852="","",'Purchase Order'!$P$2)</f>
        <v/>
      </c>
      <c r="AA380" s="8" t="str">
        <f>IF(Z380="","",LOOKUP(Z380,'Purchase Order'!$S$3:$S$9,'Purchase Order'!$T$3:$T$9))</f>
        <v/>
      </c>
      <c r="AB380" s="178" t="str">
        <f>IF('Purchase Order'!C852=0,"",'Purchase Order'!A852)</f>
        <v/>
      </c>
    </row>
    <row r="381" spans="2:28" x14ac:dyDescent="0.25">
      <c r="B381" s="178" t="str">
        <f t="shared" si="40"/>
        <v/>
      </c>
      <c r="C381" s="11" t="str">
        <f>IF(O381="","",'Purchase Order'!$O$6)</f>
        <v/>
      </c>
      <c r="D381" s="209" t="str">
        <f>IF(M381="","",VLOOKUP(M381,'Vendor Update'!P:Q,2,FALSE))</f>
        <v/>
      </c>
      <c r="E381" s="11" t="str">
        <f t="shared" si="41"/>
        <v/>
      </c>
      <c r="F381" t="str">
        <f t="shared" si="42"/>
        <v/>
      </c>
      <c r="G381" t="str">
        <f t="shared" si="43"/>
        <v/>
      </c>
      <c r="H381" s="241" t="str">
        <f t="shared" si="44"/>
        <v/>
      </c>
      <c r="I381" t="str">
        <f t="shared" si="45"/>
        <v/>
      </c>
      <c r="J381" t="str">
        <f t="shared" si="46"/>
        <v/>
      </c>
      <c r="K381" s="158" t="str">
        <f>IF(T381="","",(T381+(T381*'Purchase Order'!$B$2875)))</f>
        <v/>
      </c>
      <c r="M381" s="178" t="str">
        <f>IF('Purchase Order'!C853="","",'Purchase Order'!$B$454)</f>
        <v/>
      </c>
      <c r="N381" s="14" t="str">
        <f>IF('Purchase Order'!C853="","",'Purchase Order'!$P$2)</f>
        <v/>
      </c>
      <c r="O381" s="11" t="str">
        <f>IF('Purchase Order'!C853="","",'Purchase Order'!$O$6)</f>
        <v/>
      </c>
      <c r="P381" s="178" t="str">
        <f>IF('Purchase Order'!C853="","",'Purchase Order'!$P$6)</f>
        <v/>
      </c>
      <c r="Q381" s="178" t="str">
        <f t="shared" si="47"/>
        <v/>
      </c>
      <c r="R381" s="178" t="str">
        <f>IF('Purchase Order'!C853="","",'Purchase Order'!D853)</f>
        <v/>
      </c>
      <c r="S381" s="178" t="str">
        <f>IF('Purchase Order'!C853=0,"",'Purchase Order'!C853)</f>
        <v/>
      </c>
      <c r="T381" s="12" t="str">
        <f>IF('Purchase Order'!C853=0,"",'Purchase Order'!M853)</f>
        <v/>
      </c>
      <c r="U381" s="12" t="str">
        <f>IF('Purchase Order'!C853=0,"",'Purchase Order'!N853)</f>
        <v/>
      </c>
      <c r="V381" s="13" t="str">
        <f>'Purchase Order'!P853</f>
        <v/>
      </c>
      <c r="W381" s="159" t="str">
        <f>IF(S381="","",'Purchase Order'!$B$2875)</f>
        <v/>
      </c>
      <c r="X381" s="178"/>
      <c r="Y381" s="178"/>
      <c r="Z381" s="8" t="str">
        <f>IF('Purchase Order'!C853="","",'Purchase Order'!$P$2)</f>
        <v/>
      </c>
      <c r="AA381" s="8" t="str">
        <f>IF(Z381="","",LOOKUP(Z381,'Purchase Order'!$S$3:$S$9,'Purchase Order'!$T$3:$T$9))</f>
        <v/>
      </c>
      <c r="AB381" s="178" t="str">
        <f>IF('Purchase Order'!C853=0,"",'Purchase Order'!A853)</f>
        <v/>
      </c>
    </row>
    <row r="382" spans="2:28" x14ac:dyDescent="0.25">
      <c r="B382" s="178" t="str">
        <f t="shared" si="40"/>
        <v/>
      </c>
      <c r="C382" s="11" t="str">
        <f>IF(O382="","",'Purchase Order'!$O$6)</f>
        <v/>
      </c>
      <c r="D382" s="209" t="str">
        <f>IF(M382="","",VLOOKUP(M382,'Vendor Update'!P:Q,2,FALSE))</f>
        <v/>
      </c>
      <c r="E382" s="11" t="str">
        <f t="shared" si="41"/>
        <v/>
      </c>
      <c r="F382" t="str">
        <f t="shared" si="42"/>
        <v/>
      </c>
      <c r="G382" t="str">
        <f t="shared" si="43"/>
        <v/>
      </c>
      <c r="H382" s="241" t="str">
        <f t="shared" si="44"/>
        <v/>
      </c>
      <c r="I382" t="str">
        <f t="shared" si="45"/>
        <v/>
      </c>
      <c r="J382" t="str">
        <f t="shared" si="46"/>
        <v/>
      </c>
      <c r="K382" s="158" t="str">
        <f>IF(T382="","",(T382+(T382*'Purchase Order'!$B$2875)))</f>
        <v/>
      </c>
      <c r="M382" s="178" t="str">
        <f>IF('Purchase Order'!C854="","",'Purchase Order'!$B$454)</f>
        <v/>
      </c>
      <c r="N382" s="14" t="str">
        <f>IF('Purchase Order'!C854="","",'Purchase Order'!$P$2)</f>
        <v/>
      </c>
      <c r="O382" s="11" t="str">
        <f>IF('Purchase Order'!C854="","",'Purchase Order'!$O$6)</f>
        <v/>
      </c>
      <c r="P382" s="178" t="str">
        <f>IF('Purchase Order'!C854="","",'Purchase Order'!$P$6)</f>
        <v/>
      </c>
      <c r="Q382" s="178" t="str">
        <f t="shared" si="47"/>
        <v/>
      </c>
      <c r="R382" s="178" t="str">
        <f>IF('Purchase Order'!C854="","",'Purchase Order'!D854)</f>
        <v/>
      </c>
      <c r="S382" s="178" t="str">
        <f>IF('Purchase Order'!C854=0,"",'Purchase Order'!C854)</f>
        <v/>
      </c>
      <c r="T382" s="12" t="str">
        <f>IF('Purchase Order'!C854=0,"",'Purchase Order'!M854)</f>
        <v/>
      </c>
      <c r="U382" s="12" t="str">
        <f>IF('Purchase Order'!C854=0,"",'Purchase Order'!N854)</f>
        <v/>
      </c>
      <c r="V382" s="13" t="str">
        <f>'Purchase Order'!P854</f>
        <v/>
      </c>
      <c r="W382" s="159" t="str">
        <f>IF(S382="","",'Purchase Order'!$B$2875)</f>
        <v/>
      </c>
      <c r="X382" s="178"/>
      <c r="Y382" s="178"/>
      <c r="Z382" s="8" t="str">
        <f>IF('Purchase Order'!C854="","",'Purchase Order'!$P$2)</f>
        <v/>
      </c>
      <c r="AA382" s="8" t="str">
        <f>IF(Z382="","",LOOKUP(Z382,'Purchase Order'!$S$3:$S$9,'Purchase Order'!$T$3:$T$9))</f>
        <v/>
      </c>
      <c r="AB382" s="178" t="str">
        <f>IF('Purchase Order'!C854=0,"",'Purchase Order'!A854)</f>
        <v/>
      </c>
    </row>
    <row r="383" spans="2:28" x14ac:dyDescent="0.25">
      <c r="B383" s="178" t="str">
        <f t="shared" si="40"/>
        <v/>
      </c>
      <c r="C383" s="11" t="str">
        <f>IF(O383="","",'Purchase Order'!$O$6)</f>
        <v/>
      </c>
      <c r="D383" s="209" t="str">
        <f>IF(M383="","",VLOOKUP(M383,'Vendor Update'!P:Q,2,FALSE))</f>
        <v/>
      </c>
      <c r="E383" s="11" t="str">
        <f t="shared" si="41"/>
        <v/>
      </c>
      <c r="F383" t="str">
        <f t="shared" si="42"/>
        <v/>
      </c>
      <c r="G383" t="str">
        <f t="shared" si="43"/>
        <v/>
      </c>
      <c r="H383" s="241" t="str">
        <f t="shared" si="44"/>
        <v/>
      </c>
      <c r="I383" t="str">
        <f t="shared" si="45"/>
        <v/>
      </c>
      <c r="J383" t="str">
        <f t="shared" si="46"/>
        <v/>
      </c>
      <c r="K383" s="158" t="str">
        <f>IF(T383="","",(T383+(T383*'Purchase Order'!$B$2875)))</f>
        <v/>
      </c>
      <c r="M383" s="178" t="str">
        <f>IF('Purchase Order'!C855="","",'Purchase Order'!$B$454)</f>
        <v/>
      </c>
      <c r="N383" s="14" t="str">
        <f>IF('Purchase Order'!C855="","",'Purchase Order'!$P$2)</f>
        <v/>
      </c>
      <c r="O383" s="11" t="str">
        <f>IF('Purchase Order'!C855="","",'Purchase Order'!$O$6)</f>
        <v/>
      </c>
      <c r="P383" s="178" t="str">
        <f>IF('Purchase Order'!C855="","",'Purchase Order'!$P$6)</f>
        <v/>
      </c>
      <c r="Q383" s="178" t="str">
        <f t="shared" si="47"/>
        <v/>
      </c>
      <c r="R383" s="178" t="str">
        <f>IF('Purchase Order'!C855="","",'Purchase Order'!D855)</f>
        <v/>
      </c>
      <c r="S383" s="178" t="str">
        <f>IF('Purchase Order'!C855=0,"",'Purchase Order'!C855)</f>
        <v/>
      </c>
      <c r="T383" s="12" t="str">
        <f>IF('Purchase Order'!C855=0,"",'Purchase Order'!M855)</f>
        <v/>
      </c>
      <c r="U383" s="12" t="str">
        <f>IF('Purchase Order'!C855=0,"",'Purchase Order'!N855)</f>
        <v/>
      </c>
      <c r="V383" s="13" t="str">
        <f>'Purchase Order'!P855</f>
        <v/>
      </c>
      <c r="W383" s="159" t="str">
        <f>IF(S383="","",'Purchase Order'!$B$2875)</f>
        <v/>
      </c>
      <c r="X383" s="178"/>
      <c r="Y383" s="178"/>
      <c r="Z383" s="8" t="str">
        <f>IF('Purchase Order'!C855="","",'Purchase Order'!$P$2)</f>
        <v/>
      </c>
      <c r="AA383" s="8" t="str">
        <f>IF(Z383="","",LOOKUP(Z383,'Purchase Order'!$S$3:$S$9,'Purchase Order'!$T$3:$T$9))</f>
        <v/>
      </c>
      <c r="AB383" s="178" t="str">
        <f>IF('Purchase Order'!C855=0,"",'Purchase Order'!A855)</f>
        <v/>
      </c>
    </row>
    <row r="384" spans="2:28" x14ac:dyDescent="0.25">
      <c r="B384" s="178" t="str">
        <f t="shared" si="40"/>
        <v/>
      </c>
      <c r="C384" s="11" t="str">
        <f>IF(O384="","",'Purchase Order'!$O$6)</f>
        <v/>
      </c>
      <c r="D384" s="209" t="str">
        <f>IF(M384="","",VLOOKUP(M384,'Vendor Update'!P:Q,2,FALSE))</f>
        <v/>
      </c>
      <c r="E384" s="11" t="str">
        <f t="shared" si="41"/>
        <v/>
      </c>
      <c r="F384" t="str">
        <f t="shared" si="42"/>
        <v/>
      </c>
      <c r="G384" t="str">
        <f t="shared" si="43"/>
        <v/>
      </c>
      <c r="H384" s="241" t="str">
        <f t="shared" si="44"/>
        <v/>
      </c>
      <c r="I384" t="str">
        <f t="shared" si="45"/>
        <v/>
      </c>
      <c r="J384" t="str">
        <f t="shared" si="46"/>
        <v/>
      </c>
      <c r="K384" s="158" t="str">
        <f>IF(T384="","",(T384+(T384*'Purchase Order'!$B$2875)))</f>
        <v/>
      </c>
      <c r="M384" s="178" t="str">
        <f>IF('Purchase Order'!C856="","",'Purchase Order'!$B$454)</f>
        <v/>
      </c>
      <c r="N384" s="14" t="str">
        <f>IF('Purchase Order'!C856="","",'Purchase Order'!$P$2)</f>
        <v/>
      </c>
      <c r="O384" s="11" t="str">
        <f>IF('Purchase Order'!C856="","",'Purchase Order'!$O$6)</f>
        <v/>
      </c>
      <c r="P384" s="178" t="str">
        <f>IF('Purchase Order'!C856="","",'Purchase Order'!$P$6)</f>
        <v/>
      </c>
      <c r="Q384" s="178" t="str">
        <f t="shared" si="47"/>
        <v/>
      </c>
      <c r="R384" s="178" t="str">
        <f>IF('Purchase Order'!C856="","",'Purchase Order'!D856)</f>
        <v/>
      </c>
      <c r="S384" s="178" t="str">
        <f>IF('Purchase Order'!C856=0,"",'Purchase Order'!C856)</f>
        <v/>
      </c>
      <c r="T384" s="12" t="str">
        <f>IF('Purchase Order'!C856=0,"",'Purchase Order'!M856)</f>
        <v/>
      </c>
      <c r="U384" s="12" t="str">
        <f>IF('Purchase Order'!C856=0,"",'Purchase Order'!N856)</f>
        <v/>
      </c>
      <c r="V384" s="13" t="str">
        <f>'Purchase Order'!P856</f>
        <v/>
      </c>
      <c r="W384" s="159" t="str">
        <f>IF(S384="","",'Purchase Order'!$B$2875)</f>
        <v/>
      </c>
      <c r="X384" s="178"/>
      <c r="Y384" s="178"/>
      <c r="Z384" s="8" t="str">
        <f>IF('Purchase Order'!C856="","",'Purchase Order'!$P$2)</f>
        <v/>
      </c>
      <c r="AA384" s="8" t="str">
        <f>IF(Z384="","",LOOKUP(Z384,'Purchase Order'!$S$3:$S$9,'Purchase Order'!$T$3:$T$9))</f>
        <v/>
      </c>
      <c r="AB384" s="178" t="str">
        <f>IF('Purchase Order'!C856=0,"",'Purchase Order'!A856)</f>
        <v/>
      </c>
    </row>
    <row r="385" spans="2:28" x14ac:dyDescent="0.25">
      <c r="B385" s="178" t="str">
        <f t="shared" si="40"/>
        <v/>
      </c>
      <c r="C385" s="11" t="str">
        <f>IF(O385="","",'Purchase Order'!$O$6)</f>
        <v/>
      </c>
      <c r="D385" s="209" t="str">
        <f>IF(M385="","",VLOOKUP(M385,'Vendor Update'!P:Q,2,FALSE))</f>
        <v/>
      </c>
      <c r="E385" s="11" t="str">
        <f t="shared" si="41"/>
        <v/>
      </c>
      <c r="F385" t="str">
        <f t="shared" si="42"/>
        <v/>
      </c>
      <c r="G385" t="str">
        <f t="shared" si="43"/>
        <v/>
      </c>
      <c r="H385" s="241" t="str">
        <f t="shared" si="44"/>
        <v/>
      </c>
      <c r="I385" t="str">
        <f t="shared" si="45"/>
        <v/>
      </c>
      <c r="J385" t="str">
        <f t="shared" si="46"/>
        <v/>
      </c>
      <c r="K385" s="158" t="str">
        <f>IF(T385="","",(T385+(T385*'Purchase Order'!$B$2875)))</f>
        <v/>
      </c>
      <c r="M385" s="178" t="str">
        <f>IF('Purchase Order'!C857="","",'Purchase Order'!$B$454)</f>
        <v/>
      </c>
      <c r="N385" s="14" t="str">
        <f>IF('Purchase Order'!C857="","",'Purchase Order'!$P$2)</f>
        <v/>
      </c>
      <c r="O385" s="11" t="str">
        <f>IF('Purchase Order'!C857="","",'Purchase Order'!$O$6)</f>
        <v/>
      </c>
      <c r="P385" s="178" t="str">
        <f>IF('Purchase Order'!C857="","",'Purchase Order'!$P$6)</f>
        <v/>
      </c>
      <c r="Q385" s="178" t="str">
        <f t="shared" si="47"/>
        <v/>
      </c>
      <c r="R385" s="178" t="str">
        <f>IF('Purchase Order'!C857="","",'Purchase Order'!D857)</f>
        <v/>
      </c>
      <c r="S385" s="178" t="str">
        <f>IF('Purchase Order'!C857=0,"",'Purchase Order'!C857)</f>
        <v/>
      </c>
      <c r="T385" s="12" t="str">
        <f>IF('Purchase Order'!C857=0,"",'Purchase Order'!M857)</f>
        <v/>
      </c>
      <c r="U385" s="12" t="str">
        <f>IF('Purchase Order'!C857=0,"",'Purchase Order'!N857)</f>
        <v/>
      </c>
      <c r="V385" s="13" t="str">
        <f>'Purchase Order'!P857</f>
        <v/>
      </c>
      <c r="W385" s="159" t="str">
        <f>IF(S385="","",'Purchase Order'!$B$2875)</f>
        <v/>
      </c>
      <c r="X385" s="178"/>
      <c r="Y385" s="178"/>
      <c r="Z385" s="8" t="str">
        <f>IF('Purchase Order'!C857="","",'Purchase Order'!$P$2)</f>
        <v/>
      </c>
      <c r="AA385" s="8" t="str">
        <f>IF(Z385="","",LOOKUP(Z385,'Purchase Order'!$S$3:$S$9,'Purchase Order'!$T$3:$T$9))</f>
        <v/>
      </c>
      <c r="AB385" s="178" t="str">
        <f>IF('Purchase Order'!C857=0,"",'Purchase Order'!A857)</f>
        <v/>
      </c>
    </row>
    <row r="386" spans="2:28" x14ac:dyDescent="0.25">
      <c r="B386" s="178" t="str">
        <f t="shared" ref="B386:B449" si="48">IF(P386=0,"",P386)</f>
        <v/>
      </c>
      <c r="C386" s="11" t="str">
        <f>IF(O386="","",'Purchase Order'!$O$6)</f>
        <v/>
      </c>
      <c r="D386" s="209" t="str">
        <f>IF(M386="","",VLOOKUP(M386,'Vendor Update'!P:Q,2,FALSE))</f>
        <v/>
      </c>
      <c r="E386" s="11" t="str">
        <f t="shared" si="41"/>
        <v/>
      </c>
      <c r="F386" t="str">
        <f t="shared" si="42"/>
        <v/>
      </c>
      <c r="G386" t="str">
        <f t="shared" si="43"/>
        <v/>
      </c>
      <c r="H386" s="241" t="str">
        <f t="shared" si="44"/>
        <v/>
      </c>
      <c r="I386" t="str">
        <f t="shared" si="45"/>
        <v/>
      </c>
      <c r="J386" t="str">
        <f t="shared" si="46"/>
        <v/>
      </c>
      <c r="K386" s="158" t="str">
        <f>IF(T386="","",(T386+(T386*'Purchase Order'!$B$2875)))</f>
        <v/>
      </c>
      <c r="M386" s="178" t="str">
        <f>IF('Purchase Order'!C858="","",'Purchase Order'!$B$454)</f>
        <v/>
      </c>
      <c r="N386" s="14" t="str">
        <f>IF('Purchase Order'!C858="","",'Purchase Order'!$P$2)</f>
        <v/>
      </c>
      <c r="O386" s="11" t="str">
        <f>IF('Purchase Order'!C858="","",'Purchase Order'!$O$6)</f>
        <v/>
      </c>
      <c r="P386" s="178" t="str">
        <f>IF('Purchase Order'!C858="","",'Purchase Order'!$P$6)</f>
        <v/>
      </c>
      <c r="Q386" s="178" t="str">
        <f t="shared" si="47"/>
        <v/>
      </c>
      <c r="R386" s="178" t="str">
        <f>IF('Purchase Order'!C858="","",'Purchase Order'!D858)</f>
        <v/>
      </c>
      <c r="S386" s="178" t="str">
        <f>IF('Purchase Order'!C858=0,"",'Purchase Order'!C858)</f>
        <v/>
      </c>
      <c r="T386" s="12" t="str">
        <f>IF('Purchase Order'!C858=0,"",'Purchase Order'!M858)</f>
        <v/>
      </c>
      <c r="U386" s="12" t="str">
        <f>IF('Purchase Order'!C858=0,"",'Purchase Order'!N858)</f>
        <v/>
      </c>
      <c r="V386" s="13" t="str">
        <f>'Purchase Order'!P858</f>
        <v/>
      </c>
      <c r="W386" s="159" t="str">
        <f>IF(S386="","",'Purchase Order'!$B$2875)</f>
        <v/>
      </c>
      <c r="X386" s="178"/>
      <c r="Y386" s="178"/>
      <c r="Z386" s="8" t="str">
        <f>IF('Purchase Order'!C858="","",'Purchase Order'!$P$2)</f>
        <v/>
      </c>
      <c r="AA386" s="8" t="str">
        <f>IF(Z386="","",LOOKUP(Z386,'Purchase Order'!$S$3:$S$9,'Purchase Order'!$T$3:$T$9))</f>
        <v/>
      </c>
      <c r="AB386" s="178" t="str">
        <f>IF('Purchase Order'!C858=0,"",'Purchase Order'!A858)</f>
        <v/>
      </c>
    </row>
    <row r="387" spans="2:28" x14ac:dyDescent="0.25">
      <c r="B387" s="178" t="str">
        <f t="shared" si="48"/>
        <v/>
      </c>
      <c r="C387" s="11" t="str">
        <f>IF(O387="","",'Purchase Order'!$O$6)</f>
        <v/>
      </c>
      <c r="D387" s="209" t="str">
        <f>IF(M387="","",VLOOKUP(M387,'Vendor Update'!P:Q,2,FALSE))</f>
        <v/>
      </c>
      <c r="E387" s="11" t="str">
        <f t="shared" ref="E387:E450" si="49">IF(C387="","",C387+2)</f>
        <v/>
      </c>
      <c r="F387" t="str">
        <f t="shared" ref="F387:F450" si="50">IF(AB387="","",CONCATENATE("*"&amp;AB387))</f>
        <v/>
      </c>
      <c r="G387" t="str">
        <f t="shared" ref="G387:G450" si="51">IF(R387=0,"",R387)</f>
        <v/>
      </c>
      <c r="H387" s="241" t="str">
        <f t="shared" ref="H387:H450" si="52">IF(P387="","",IF(LEFT(P387,4)="115-","0000100",IF(LEFT(P387,4)="215-","0000200",IF(LEFT(P387,4)="315-","0000300",IF(LEFT(P387,4)="415-","0000400",IF(LEFT(P387,4)="515-","0000500",IF(LEFT(P387,4)="615-","0000600",IF(LEFT(P387,4)="715-","0000800",IF(LEFT(P387,4)="915-","0000900",CONCATENATE("000"&amp;(LEFT(P387,4))))))))))))</f>
        <v/>
      </c>
      <c r="I387" t="str">
        <f t="shared" ref="I387:I450" si="53">IF(Q387="","",CONCATENATE("0000"&amp;Q387))</f>
        <v/>
      </c>
      <c r="J387" t="str">
        <f t="shared" ref="J387:J450" si="54">IF(S387=0,"",S387)</f>
        <v/>
      </c>
      <c r="K387" s="158" t="str">
        <f>IF(T387="","",(T387+(T387*'Purchase Order'!$B$2875)))</f>
        <v/>
      </c>
      <c r="M387" s="178" t="str">
        <f>IF('Purchase Order'!C859="","",'Purchase Order'!$B$454)</f>
        <v/>
      </c>
      <c r="N387" s="14" t="str">
        <f>IF('Purchase Order'!C859="","",'Purchase Order'!$P$2)</f>
        <v/>
      </c>
      <c r="O387" s="11" t="str">
        <f>IF('Purchase Order'!C859="","",'Purchase Order'!$O$6)</f>
        <v/>
      </c>
      <c r="P387" s="178" t="str">
        <f>IF('Purchase Order'!C859="","",'Purchase Order'!$P$6)</f>
        <v/>
      </c>
      <c r="Q387" s="178" t="str">
        <f t="shared" si="47"/>
        <v/>
      </c>
      <c r="R387" s="178" t="str">
        <f>IF('Purchase Order'!C859="","",'Purchase Order'!D859)</f>
        <v/>
      </c>
      <c r="S387" s="178" t="str">
        <f>IF('Purchase Order'!C859=0,"",'Purchase Order'!C859)</f>
        <v/>
      </c>
      <c r="T387" s="12" t="str">
        <f>IF('Purchase Order'!C859=0,"",'Purchase Order'!M859)</f>
        <v/>
      </c>
      <c r="U387" s="12" t="str">
        <f>IF('Purchase Order'!C859=0,"",'Purchase Order'!N859)</f>
        <v/>
      </c>
      <c r="V387" s="13" t="str">
        <f>'Purchase Order'!P859</f>
        <v/>
      </c>
      <c r="W387" s="159" t="str">
        <f>IF(S387="","",'Purchase Order'!$B$2875)</f>
        <v/>
      </c>
      <c r="X387" s="178"/>
      <c r="Y387" s="178"/>
      <c r="Z387" s="8" t="str">
        <f>IF('Purchase Order'!C859="","",'Purchase Order'!$P$2)</f>
        <v/>
      </c>
      <c r="AA387" s="8" t="str">
        <f>IF(Z387="","",LOOKUP(Z387,'Purchase Order'!$S$3:$S$9,'Purchase Order'!$T$3:$T$9))</f>
        <v/>
      </c>
      <c r="AB387" s="178" t="str">
        <f>IF('Purchase Order'!C859=0,"",'Purchase Order'!A859)</f>
        <v/>
      </c>
    </row>
    <row r="388" spans="2:28" x14ac:dyDescent="0.25">
      <c r="B388" s="178" t="str">
        <f t="shared" si="48"/>
        <v/>
      </c>
      <c r="C388" s="11" t="str">
        <f>IF(O388="","",'Purchase Order'!$O$6)</f>
        <v/>
      </c>
      <c r="D388" s="209" t="str">
        <f>IF(M388="","",VLOOKUP(M388,'Vendor Update'!P:Q,2,FALSE))</f>
        <v/>
      </c>
      <c r="E388" s="11" t="str">
        <f t="shared" si="49"/>
        <v/>
      </c>
      <c r="F388" t="str">
        <f t="shared" si="50"/>
        <v/>
      </c>
      <c r="G388" t="str">
        <f t="shared" si="51"/>
        <v/>
      </c>
      <c r="H388" s="241" t="str">
        <f t="shared" si="52"/>
        <v/>
      </c>
      <c r="I388" t="str">
        <f t="shared" si="53"/>
        <v/>
      </c>
      <c r="J388" t="str">
        <f t="shared" si="54"/>
        <v/>
      </c>
      <c r="K388" s="158" t="str">
        <f>IF(T388="","",(T388+(T388*'Purchase Order'!$B$2875)))</f>
        <v/>
      </c>
      <c r="M388" s="178" t="str">
        <f>IF('Purchase Order'!C860="","",'Purchase Order'!$B$454)</f>
        <v/>
      </c>
      <c r="N388" s="14" t="str">
        <f>IF('Purchase Order'!C860="","",'Purchase Order'!$P$2)</f>
        <v/>
      </c>
      <c r="O388" s="11" t="str">
        <f>IF('Purchase Order'!C860="","",'Purchase Order'!$O$6)</f>
        <v/>
      </c>
      <c r="P388" s="178" t="str">
        <f>IF('Purchase Order'!C860="","",'Purchase Order'!$P$6)</f>
        <v/>
      </c>
      <c r="Q388" s="178" t="str">
        <f t="shared" ref="Q388:Q451" si="55">IF(AB388=0,"",AA388&amp;AB388)</f>
        <v/>
      </c>
      <c r="R388" s="178" t="str">
        <f>IF('Purchase Order'!C860="","",'Purchase Order'!D860)</f>
        <v/>
      </c>
      <c r="S388" s="178" t="str">
        <f>IF('Purchase Order'!C860=0,"",'Purchase Order'!C860)</f>
        <v/>
      </c>
      <c r="T388" s="12" t="str">
        <f>IF('Purchase Order'!C860=0,"",'Purchase Order'!M860)</f>
        <v/>
      </c>
      <c r="U388" s="12" t="str">
        <f>IF('Purchase Order'!C860=0,"",'Purchase Order'!N860)</f>
        <v/>
      </c>
      <c r="V388" s="13" t="str">
        <f>'Purchase Order'!P860</f>
        <v/>
      </c>
      <c r="W388" s="159" t="str">
        <f>IF(S388="","",'Purchase Order'!$B$2875)</f>
        <v/>
      </c>
      <c r="X388" s="178"/>
      <c r="Y388" s="178"/>
      <c r="Z388" s="8" t="str">
        <f>IF('Purchase Order'!C860="","",'Purchase Order'!$P$2)</f>
        <v/>
      </c>
      <c r="AA388" s="8" t="str">
        <f>IF(Z388="","",LOOKUP(Z388,'Purchase Order'!$S$3:$S$9,'Purchase Order'!$T$3:$T$9))</f>
        <v/>
      </c>
      <c r="AB388" s="178" t="str">
        <f>IF('Purchase Order'!C860=0,"",'Purchase Order'!A860)</f>
        <v/>
      </c>
    </row>
    <row r="389" spans="2:28" x14ac:dyDescent="0.25">
      <c r="B389" s="178" t="str">
        <f t="shared" si="48"/>
        <v/>
      </c>
      <c r="C389" s="11" t="str">
        <f>IF(O389="","",'Purchase Order'!$O$6)</f>
        <v/>
      </c>
      <c r="D389" s="209" t="str">
        <f>IF(M389="","",VLOOKUP(M389,'Vendor Update'!P:Q,2,FALSE))</f>
        <v/>
      </c>
      <c r="E389" s="11" t="str">
        <f t="shared" si="49"/>
        <v/>
      </c>
      <c r="F389" t="str">
        <f t="shared" si="50"/>
        <v/>
      </c>
      <c r="G389" t="str">
        <f t="shared" si="51"/>
        <v/>
      </c>
      <c r="H389" s="241" t="str">
        <f t="shared" si="52"/>
        <v/>
      </c>
      <c r="I389" t="str">
        <f t="shared" si="53"/>
        <v/>
      </c>
      <c r="J389" t="str">
        <f t="shared" si="54"/>
        <v/>
      </c>
      <c r="K389" s="158" t="str">
        <f>IF(T389="","",(T389+(T389*'Purchase Order'!$B$2875)))</f>
        <v/>
      </c>
      <c r="M389" s="178" t="str">
        <f>IF('Purchase Order'!C861="","",'Purchase Order'!$B$454)</f>
        <v/>
      </c>
      <c r="N389" s="14" t="str">
        <f>IF('Purchase Order'!C861="","",'Purchase Order'!$P$2)</f>
        <v/>
      </c>
      <c r="O389" s="11" t="str">
        <f>IF('Purchase Order'!C861="","",'Purchase Order'!$O$6)</f>
        <v/>
      </c>
      <c r="P389" s="178" t="str">
        <f>IF('Purchase Order'!C861="","",'Purchase Order'!$P$6)</f>
        <v/>
      </c>
      <c r="Q389" s="178" t="str">
        <f t="shared" si="55"/>
        <v/>
      </c>
      <c r="R389" s="178" t="str">
        <f>IF('Purchase Order'!C861="","",'Purchase Order'!D861)</f>
        <v/>
      </c>
      <c r="S389" s="178" t="str">
        <f>IF('Purchase Order'!C861=0,"",'Purchase Order'!C861)</f>
        <v/>
      </c>
      <c r="T389" s="12" t="str">
        <f>IF('Purchase Order'!C861=0,"",'Purchase Order'!M861)</f>
        <v/>
      </c>
      <c r="U389" s="12" t="str">
        <f>IF('Purchase Order'!C861=0,"",'Purchase Order'!N861)</f>
        <v/>
      </c>
      <c r="V389" s="13" t="str">
        <f>'Purchase Order'!P861</f>
        <v/>
      </c>
      <c r="W389" s="159" t="str">
        <f>IF(S389="","",'Purchase Order'!$B$2875)</f>
        <v/>
      </c>
      <c r="X389" s="178"/>
      <c r="Y389" s="178"/>
      <c r="Z389" s="8" t="str">
        <f>IF('Purchase Order'!C861="","",'Purchase Order'!$P$2)</f>
        <v/>
      </c>
      <c r="AA389" s="8" t="str">
        <f>IF(Z389="","",LOOKUP(Z389,'Purchase Order'!$S$3:$S$9,'Purchase Order'!$T$3:$T$9))</f>
        <v/>
      </c>
      <c r="AB389" s="178" t="str">
        <f>IF('Purchase Order'!C861=0,"",'Purchase Order'!A861)</f>
        <v/>
      </c>
    </row>
    <row r="390" spans="2:28" x14ac:dyDescent="0.25">
      <c r="B390" s="178" t="str">
        <f t="shared" si="48"/>
        <v/>
      </c>
      <c r="C390" s="11" t="str">
        <f>IF(O390="","",'Purchase Order'!$O$6)</f>
        <v/>
      </c>
      <c r="D390" s="209" t="str">
        <f>IF(M390="","",VLOOKUP(M390,'Vendor Update'!P:Q,2,FALSE))</f>
        <v/>
      </c>
      <c r="E390" s="11" t="str">
        <f t="shared" si="49"/>
        <v/>
      </c>
      <c r="F390" t="str">
        <f t="shared" si="50"/>
        <v/>
      </c>
      <c r="G390" t="str">
        <f t="shared" si="51"/>
        <v/>
      </c>
      <c r="H390" s="241" t="str">
        <f t="shared" si="52"/>
        <v/>
      </c>
      <c r="I390" t="str">
        <f t="shared" si="53"/>
        <v/>
      </c>
      <c r="J390" t="str">
        <f t="shared" si="54"/>
        <v/>
      </c>
      <c r="K390" s="158" t="str">
        <f>IF(T390="","",(T390+(T390*'Purchase Order'!$B$2875)))</f>
        <v/>
      </c>
      <c r="M390" s="178" t="str">
        <f>IF('Purchase Order'!C862="","",'Purchase Order'!$B$454)</f>
        <v/>
      </c>
      <c r="N390" s="14" t="str">
        <f>IF('Purchase Order'!C862="","",'Purchase Order'!$P$2)</f>
        <v/>
      </c>
      <c r="O390" s="11" t="str">
        <f>IF('Purchase Order'!C862="","",'Purchase Order'!$O$6)</f>
        <v/>
      </c>
      <c r="P390" s="178" t="str">
        <f>IF('Purchase Order'!C862="","",'Purchase Order'!$P$6)</f>
        <v/>
      </c>
      <c r="Q390" s="178" t="str">
        <f t="shared" si="55"/>
        <v/>
      </c>
      <c r="R390" s="178" t="str">
        <f>IF('Purchase Order'!C862="","",'Purchase Order'!D862)</f>
        <v/>
      </c>
      <c r="S390" s="178" t="str">
        <f>IF('Purchase Order'!C862=0,"",'Purchase Order'!C862)</f>
        <v/>
      </c>
      <c r="T390" s="12" t="str">
        <f>IF('Purchase Order'!C862=0,"",'Purchase Order'!M862)</f>
        <v/>
      </c>
      <c r="U390" s="12" t="str">
        <f>IF('Purchase Order'!C862=0,"",'Purchase Order'!N862)</f>
        <v/>
      </c>
      <c r="V390" s="13" t="str">
        <f>'Purchase Order'!P862</f>
        <v/>
      </c>
      <c r="W390" s="159" t="str">
        <f>IF(S390="","",'Purchase Order'!$B$2875)</f>
        <v/>
      </c>
      <c r="X390" s="178"/>
      <c r="Y390" s="178"/>
      <c r="Z390" s="8" t="str">
        <f>IF('Purchase Order'!C862="","",'Purchase Order'!$P$2)</f>
        <v/>
      </c>
      <c r="AA390" s="8" t="str">
        <f>IF(Z390="","",LOOKUP(Z390,'Purchase Order'!$S$3:$S$9,'Purchase Order'!$T$3:$T$9))</f>
        <v/>
      </c>
      <c r="AB390" s="178" t="str">
        <f>IF('Purchase Order'!C862=0,"",'Purchase Order'!A862)</f>
        <v/>
      </c>
    </row>
    <row r="391" spans="2:28" x14ac:dyDescent="0.25">
      <c r="B391" s="178" t="str">
        <f t="shared" si="48"/>
        <v/>
      </c>
      <c r="C391" s="11" t="str">
        <f>IF(O391="","",'Purchase Order'!$O$6)</f>
        <v/>
      </c>
      <c r="D391" s="209" t="str">
        <f>IF(M391="","",VLOOKUP(M391,'Vendor Update'!P:Q,2,FALSE))</f>
        <v/>
      </c>
      <c r="E391" s="11" t="str">
        <f t="shared" si="49"/>
        <v/>
      </c>
      <c r="F391" t="str">
        <f t="shared" si="50"/>
        <v/>
      </c>
      <c r="G391" t="str">
        <f t="shared" si="51"/>
        <v/>
      </c>
      <c r="H391" s="241" t="str">
        <f t="shared" si="52"/>
        <v/>
      </c>
      <c r="I391" t="str">
        <f t="shared" si="53"/>
        <v/>
      </c>
      <c r="J391" t="str">
        <f t="shared" si="54"/>
        <v/>
      </c>
      <c r="K391" s="158" t="str">
        <f>IF(T391="","",(T391+(T391*'Purchase Order'!$B$2875)))</f>
        <v/>
      </c>
      <c r="M391" s="178" t="str">
        <f>IF('Purchase Order'!C863="","",'Purchase Order'!$B$454)</f>
        <v/>
      </c>
      <c r="N391" s="14" t="str">
        <f>IF('Purchase Order'!C863="","",'Purchase Order'!$P$2)</f>
        <v/>
      </c>
      <c r="O391" s="11" t="str">
        <f>IF('Purchase Order'!C863="","",'Purchase Order'!$O$6)</f>
        <v/>
      </c>
      <c r="P391" s="178" t="str">
        <f>IF('Purchase Order'!C863="","",'Purchase Order'!$P$6)</f>
        <v/>
      </c>
      <c r="Q391" s="178" t="str">
        <f t="shared" si="55"/>
        <v/>
      </c>
      <c r="R391" s="178" t="str">
        <f>IF('Purchase Order'!C863="","",'Purchase Order'!D863)</f>
        <v/>
      </c>
      <c r="S391" s="178" t="str">
        <f>IF('Purchase Order'!C863=0,"",'Purchase Order'!C863)</f>
        <v/>
      </c>
      <c r="T391" s="12" t="str">
        <f>IF('Purchase Order'!C863=0,"",'Purchase Order'!M863)</f>
        <v/>
      </c>
      <c r="U391" s="12" t="str">
        <f>IF('Purchase Order'!C863=0,"",'Purchase Order'!N863)</f>
        <v/>
      </c>
      <c r="V391" s="13" t="str">
        <f>'Purchase Order'!P863</f>
        <v/>
      </c>
      <c r="W391" s="159" t="str">
        <f>IF(S391="","",'Purchase Order'!$B$2875)</f>
        <v/>
      </c>
      <c r="X391" s="178"/>
      <c r="Y391" s="178"/>
      <c r="Z391" s="8" t="str">
        <f>IF('Purchase Order'!C863="","",'Purchase Order'!$P$2)</f>
        <v/>
      </c>
      <c r="AA391" s="8" t="str">
        <f>IF(Z391="","",LOOKUP(Z391,'Purchase Order'!$S$3:$S$9,'Purchase Order'!$T$3:$T$9))</f>
        <v/>
      </c>
      <c r="AB391" s="178" t="str">
        <f>IF('Purchase Order'!C863=0,"",'Purchase Order'!A863)</f>
        <v/>
      </c>
    </row>
    <row r="392" spans="2:28" x14ac:dyDescent="0.25">
      <c r="B392" s="178" t="str">
        <f t="shared" si="48"/>
        <v/>
      </c>
      <c r="C392" s="11" t="str">
        <f>IF(O392="","",'Purchase Order'!$O$6)</f>
        <v/>
      </c>
      <c r="D392" s="209" t="str">
        <f>IF(M392="","",VLOOKUP(M392,'Vendor Update'!P:Q,2,FALSE))</f>
        <v/>
      </c>
      <c r="E392" s="11" t="str">
        <f t="shared" si="49"/>
        <v/>
      </c>
      <c r="F392" t="str">
        <f t="shared" si="50"/>
        <v/>
      </c>
      <c r="G392" t="str">
        <f t="shared" si="51"/>
        <v/>
      </c>
      <c r="H392" s="241" t="str">
        <f t="shared" si="52"/>
        <v/>
      </c>
      <c r="I392" t="str">
        <f t="shared" si="53"/>
        <v/>
      </c>
      <c r="J392" t="str">
        <f t="shared" si="54"/>
        <v/>
      </c>
      <c r="K392" s="158" t="str">
        <f>IF(T392="","",(T392+(T392*'Purchase Order'!$B$2875)))</f>
        <v/>
      </c>
      <c r="M392" s="178" t="str">
        <f>IF('Purchase Order'!C864="","",'Purchase Order'!$B$454)</f>
        <v/>
      </c>
      <c r="N392" s="14" t="str">
        <f>IF('Purchase Order'!C864="","",'Purchase Order'!$P$2)</f>
        <v/>
      </c>
      <c r="O392" s="11" t="str">
        <f>IF('Purchase Order'!C864="","",'Purchase Order'!$O$6)</f>
        <v/>
      </c>
      <c r="P392" s="178" t="str">
        <f>IF('Purchase Order'!C864="","",'Purchase Order'!$P$6)</f>
        <v/>
      </c>
      <c r="Q392" s="178" t="str">
        <f t="shared" si="55"/>
        <v/>
      </c>
      <c r="R392" s="178" t="str">
        <f>IF('Purchase Order'!C864="","",'Purchase Order'!D864)</f>
        <v/>
      </c>
      <c r="S392" s="178" t="str">
        <f>IF('Purchase Order'!C864=0,"",'Purchase Order'!C864)</f>
        <v/>
      </c>
      <c r="T392" s="12" t="str">
        <f>IF('Purchase Order'!C864=0,"",'Purchase Order'!M864)</f>
        <v/>
      </c>
      <c r="U392" s="12" t="str">
        <f>IF('Purchase Order'!C864=0,"",'Purchase Order'!N864)</f>
        <v/>
      </c>
      <c r="V392" s="13" t="str">
        <f>'Purchase Order'!P864</f>
        <v/>
      </c>
      <c r="W392" s="159" t="str">
        <f>IF(S392="","",'Purchase Order'!$B$2875)</f>
        <v/>
      </c>
      <c r="X392" s="178"/>
      <c r="Y392" s="178"/>
      <c r="Z392" s="8" t="str">
        <f>IF('Purchase Order'!C864="","",'Purchase Order'!$P$2)</f>
        <v/>
      </c>
      <c r="AA392" s="8" t="str">
        <f>IF(Z392="","",LOOKUP(Z392,'Purchase Order'!$S$3:$S$9,'Purchase Order'!$T$3:$T$9))</f>
        <v/>
      </c>
      <c r="AB392" s="178" t="str">
        <f>IF('Purchase Order'!C864=0,"",'Purchase Order'!A864)</f>
        <v/>
      </c>
    </row>
    <row r="393" spans="2:28" x14ac:dyDescent="0.25">
      <c r="B393" s="178" t="str">
        <f t="shared" si="48"/>
        <v/>
      </c>
      <c r="C393" s="11" t="str">
        <f>IF(O393="","",'Purchase Order'!$O$6)</f>
        <v/>
      </c>
      <c r="D393" s="209" t="str">
        <f>IF(M393="","",VLOOKUP(M393,'Vendor Update'!P:Q,2,FALSE))</f>
        <v/>
      </c>
      <c r="E393" s="11" t="str">
        <f t="shared" si="49"/>
        <v/>
      </c>
      <c r="F393" t="str">
        <f t="shared" si="50"/>
        <v/>
      </c>
      <c r="G393" t="str">
        <f t="shared" si="51"/>
        <v/>
      </c>
      <c r="H393" s="241" t="str">
        <f t="shared" si="52"/>
        <v/>
      </c>
      <c r="I393" t="str">
        <f t="shared" si="53"/>
        <v/>
      </c>
      <c r="J393" t="str">
        <f t="shared" si="54"/>
        <v/>
      </c>
      <c r="K393" s="158" t="str">
        <f>IF(T393="","",(T393+(T393*'Purchase Order'!$B$2875)))</f>
        <v/>
      </c>
      <c r="M393" s="178" t="str">
        <f>IF('Purchase Order'!C865="","",'Purchase Order'!$B$454)</f>
        <v/>
      </c>
      <c r="N393" s="14" t="str">
        <f>IF('Purchase Order'!C865="","",'Purchase Order'!$P$2)</f>
        <v/>
      </c>
      <c r="O393" s="11" t="str">
        <f>IF('Purchase Order'!C865="","",'Purchase Order'!$O$6)</f>
        <v/>
      </c>
      <c r="P393" s="178" t="str">
        <f>IF('Purchase Order'!C865="","",'Purchase Order'!$P$6)</f>
        <v/>
      </c>
      <c r="Q393" s="178" t="str">
        <f t="shared" si="55"/>
        <v/>
      </c>
      <c r="R393" s="178" t="str">
        <f>IF('Purchase Order'!C865="","",'Purchase Order'!D865)</f>
        <v/>
      </c>
      <c r="S393" s="178" t="str">
        <f>IF('Purchase Order'!C865=0,"",'Purchase Order'!C865)</f>
        <v/>
      </c>
      <c r="T393" s="12" t="str">
        <f>IF('Purchase Order'!C865=0,"",'Purchase Order'!M865)</f>
        <v/>
      </c>
      <c r="U393" s="12" t="str">
        <f>IF('Purchase Order'!C865=0,"",'Purchase Order'!N865)</f>
        <v/>
      </c>
      <c r="V393" s="13" t="str">
        <f>'Purchase Order'!P865</f>
        <v/>
      </c>
      <c r="W393" s="159" t="str">
        <f>IF(S393="","",'Purchase Order'!$B$2875)</f>
        <v/>
      </c>
      <c r="X393" s="178"/>
      <c r="Y393" s="178"/>
      <c r="Z393" s="8" t="str">
        <f>IF('Purchase Order'!C865="","",'Purchase Order'!$P$2)</f>
        <v/>
      </c>
      <c r="AA393" s="8" t="str">
        <f>IF(Z393="","",LOOKUP(Z393,'Purchase Order'!$S$3:$S$9,'Purchase Order'!$T$3:$T$9))</f>
        <v/>
      </c>
      <c r="AB393" s="178" t="str">
        <f>IF('Purchase Order'!C865=0,"",'Purchase Order'!A865)</f>
        <v/>
      </c>
    </row>
    <row r="394" spans="2:28" x14ac:dyDescent="0.25">
      <c r="B394" s="178" t="str">
        <f t="shared" si="48"/>
        <v/>
      </c>
      <c r="C394" s="11" t="str">
        <f>IF(O394="","",'Purchase Order'!$O$6)</f>
        <v/>
      </c>
      <c r="D394" s="209" t="str">
        <f>IF(M394="","",VLOOKUP(M394,'Vendor Update'!P:Q,2,FALSE))</f>
        <v/>
      </c>
      <c r="E394" s="11" t="str">
        <f t="shared" si="49"/>
        <v/>
      </c>
      <c r="F394" t="str">
        <f t="shared" si="50"/>
        <v/>
      </c>
      <c r="G394" t="str">
        <f t="shared" si="51"/>
        <v/>
      </c>
      <c r="H394" s="241" t="str">
        <f t="shared" si="52"/>
        <v/>
      </c>
      <c r="I394" t="str">
        <f t="shared" si="53"/>
        <v/>
      </c>
      <c r="J394" t="str">
        <f t="shared" si="54"/>
        <v/>
      </c>
      <c r="K394" s="158" t="str">
        <f>IF(T394="","",(T394+(T394*'Purchase Order'!$B$2875)))</f>
        <v/>
      </c>
      <c r="M394" s="178" t="str">
        <f>IF('Purchase Order'!C866="","",'Purchase Order'!$B$454)</f>
        <v/>
      </c>
      <c r="N394" s="14" t="str">
        <f>IF('Purchase Order'!C866="","",'Purchase Order'!$P$2)</f>
        <v/>
      </c>
      <c r="O394" s="11" t="str">
        <f>IF('Purchase Order'!C866="","",'Purchase Order'!$O$6)</f>
        <v/>
      </c>
      <c r="P394" s="178" t="str">
        <f>IF('Purchase Order'!C866="","",'Purchase Order'!$P$6)</f>
        <v/>
      </c>
      <c r="Q394" s="178" t="str">
        <f t="shared" si="55"/>
        <v/>
      </c>
      <c r="R394" s="178" t="str">
        <f>IF('Purchase Order'!C866="","",'Purchase Order'!D866)</f>
        <v/>
      </c>
      <c r="S394" s="178" t="str">
        <f>IF('Purchase Order'!C866=0,"",'Purchase Order'!C866)</f>
        <v/>
      </c>
      <c r="T394" s="12" t="str">
        <f>IF('Purchase Order'!C866=0,"",'Purchase Order'!M866)</f>
        <v/>
      </c>
      <c r="U394" s="12" t="str">
        <f>IF('Purchase Order'!C866=0,"",'Purchase Order'!N866)</f>
        <v/>
      </c>
      <c r="V394" s="13" t="str">
        <f>'Purchase Order'!P866</f>
        <v/>
      </c>
      <c r="W394" s="159" t="str">
        <f>IF(S394="","",'Purchase Order'!$B$2875)</f>
        <v/>
      </c>
      <c r="X394" s="178"/>
      <c r="Y394" s="178"/>
      <c r="Z394" s="8" t="str">
        <f>IF('Purchase Order'!C866="","",'Purchase Order'!$P$2)</f>
        <v/>
      </c>
      <c r="AA394" s="8" t="str">
        <f>IF(Z394="","",LOOKUP(Z394,'Purchase Order'!$S$3:$S$9,'Purchase Order'!$T$3:$T$9))</f>
        <v/>
      </c>
      <c r="AB394" s="178" t="str">
        <f>IF('Purchase Order'!C866=0,"",'Purchase Order'!A866)</f>
        <v/>
      </c>
    </row>
    <row r="395" spans="2:28" x14ac:dyDescent="0.25">
      <c r="B395" s="178" t="str">
        <f t="shared" si="48"/>
        <v/>
      </c>
      <c r="C395" s="11" t="str">
        <f>IF(O395="","",'Purchase Order'!$O$6)</f>
        <v/>
      </c>
      <c r="D395" s="209" t="str">
        <f>IF(M395="","",VLOOKUP(M395,'Vendor Update'!P:Q,2,FALSE))</f>
        <v/>
      </c>
      <c r="E395" s="11" t="str">
        <f t="shared" si="49"/>
        <v/>
      </c>
      <c r="F395" t="str">
        <f t="shared" si="50"/>
        <v/>
      </c>
      <c r="G395" t="str">
        <f t="shared" si="51"/>
        <v/>
      </c>
      <c r="H395" s="241" t="str">
        <f t="shared" si="52"/>
        <v/>
      </c>
      <c r="I395" t="str">
        <f t="shared" si="53"/>
        <v/>
      </c>
      <c r="J395" t="str">
        <f t="shared" si="54"/>
        <v/>
      </c>
      <c r="K395" s="158" t="str">
        <f>IF(T395="","",(T395+(T395*'Purchase Order'!$B$2875)))</f>
        <v/>
      </c>
      <c r="M395" s="178" t="str">
        <f>IF('Purchase Order'!C867="","",'Purchase Order'!$B$454)</f>
        <v/>
      </c>
      <c r="N395" s="14" t="str">
        <f>IF('Purchase Order'!C867="","",'Purchase Order'!$P$2)</f>
        <v/>
      </c>
      <c r="O395" s="11" t="str">
        <f>IF('Purchase Order'!C867="","",'Purchase Order'!$O$6)</f>
        <v/>
      </c>
      <c r="P395" s="178" t="str">
        <f>IF('Purchase Order'!C867="","",'Purchase Order'!$P$6)</f>
        <v/>
      </c>
      <c r="Q395" s="178" t="str">
        <f t="shared" si="55"/>
        <v/>
      </c>
      <c r="R395" s="178" t="str">
        <f>IF('Purchase Order'!C867="","",'Purchase Order'!D867)</f>
        <v/>
      </c>
      <c r="S395" s="178" t="str">
        <f>IF('Purchase Order'!C867=0,"",'Purchase Order'!C867)</f>
        <v/>
      </c>
      <c r="T395" s="12" t="str">
        <f>IF('Purchase Order'!C867=0,"",'Purchase Order'!M867)</f>
        <v/>
      </c>
      <c r="U395" s="12" t="str">
        <f>IF('Purchase Order'!C867=0,"",'Purchase Order'!N867)</f>
        <v/>
      </c>
      <c r="V395" s="13" t="str">
        <f>'Purchase Order'!P867</f>
        <v/>
      </c>
      <c r="W395" s="159" t="str">
        <f>IF(S395="","",'Purchase Order'!$B$2875)</f>
        <v/>
      </c>
      <c r="X395" s="178"/>
      <c r="Y395" s="178"/>
      <c r="Z395" s="8" t="str">
        <f>IF('Purchase Order'!C867="","",'Purchase Order'!$P$2)</f>
        <v/>
      </c>
      <c r="AA395" s="8" t="str">
        <f>IF(Z395="","",LOOKUP(Z395,'Purchase Order'!$S$3:$S$9,'Purchase Order'!$T$3:$T$9))</f>
        <v/>
      </c>
      <c r="AB395" s="178" t="str">
        <f>IF('Purchase Order'!C867=0,"",'Purchase Order'!A867)</f>
        <v/>
      </c>
    </row>
    <row r="396" spans="2:28" x14ac:dyDescent="0.25">
      <c r="B396" s="178" t="str">
        <f t="shared" si="48"/>
        <v/>
      </c>
      <c r="C396" s="11" t="str">
        <f>IF(O396="","",'Purchase Order'!$O$6)</f>
        <v/>
      </c>
      <c r="D396" s="209" t="str">
        <f>IF(M396="","",VLOOKUP(M396,'Vendor Update'!P:Q,2,FALSE))</f>
        <v/>
      </c>
      <c r="E396" s="11" t="str">
        <f t="shared" si="49"/>
        <v/>
      </c>
      <c r="F396" t="str">
        <f t="shared" si="50"/>
        <v/>
      </c>
      <c r="G396" t="str">
        <f t="shared" si="51"/>
        <v/>
      </c>
      <c r="H396" s="241" t="str">
        <f t="shared" si="52"/>
        <v/>
      </c>
      <c r="I396" t="str">
        <f t="shared" si="53"/>
        <v/>
      </c>
      <c r="J396" t="str">
        <f t="shared" si="54"/>
        <v/>
      </c>
      <c r="K396" s="158" t="str">
        <f>IF(T396="","",(T396+(T396*'Purchase Order'!$B$2875)))</f>
        <v/>
      </c>
      <c r="M396" s="178" t="str">
        <f>IF('Purchase Order'!C868="","",'Purchase Order'!$B$454)</f>
        <v/>
      </c>
      <c r="N396" s="14" t="str">
        <f>IF('Purchase Order'!C868="","",'Purchase Order'!$P$2)</f>
        <v/>
      </c>
      <c r="O396" s="11" t="str">
        <f>IF('Purchase Order'!C868="","",'Purchase Order'!$O$6)</f>
        <v/>
      </c>
      <c r="P396" s="178" t="str">
        <f>IF('Purchase Order'!C868="","",'Purchase Order'!$P$6)</f>
        <v/>
      </c>
      <c r="Q396" s="178" t="str">
        <f t="shared" si="55"/>
        <v/>
      </c>
      <c r="R396" s="178" t="str">
        <f>IF('Purchase Order'!C868="","",'Purchase Order'!D868)</f>
        <v/>
      </c>
      <c r="S396" s="178" t="str">
        <f>IF('Purchase Order'!C868=0,"",'Purchase Order'!C868)</f>
        <v/>
      </c>
      <c r="T396" s="12" t="str">
        <f>IF('Purchase Order'!C868=0,"",'Purchase Order'!M868)</f>
        <v/>
      </c>
      <c r="U396" s="12" t="str">
        <f>IF('Purchase Order'!C868=0,"",'Purchase Order'!N868)</f>
        <v/>
      </c>
      <c r="V396" s="13" t="str">
        <f>'Purchase Order'!P868</f>
        <v/>
      </c>
      <c r="W396" s="159" t="str">
        <f>IF(S396="","",'Purchase Order'!$B$2875)</f>
        <v/>
      </c>
      <c r="X396" s="178"/>
      <c r="Y396" s="178"/>
      <c r="Z396" s="8" t="str">
        <f>IF('Purchase Order'!C868="","",'Purchase Order'!$P$2)</f>
        <v/>
      </c>
      <c r="AA396" s="8" t="str">
        <f>IF(Z396="","",LOOKUP(Z396,'Purchase Order'!$S$3:$S$9,'Purchase Order'!$T$3:$T$9))</f>
        <v/>
      </c>
      <c r="AB396" s="178" t="str">
        <f>IF('Purchase Order'!C868=0,"",'Purchase Order'!A868)</f>
        <v/>
      </c>
    </row>
    <row r="397" spans="2:28" x14ac:dyDescent="0.25">
      <c r="B397" s="178" t="str">
        <f t="shared" si="48"/>
        <v/>
      </c>
      <c r="C397" s="11" t="str">
        <f>IF(O397="","",'Purchase Order'!$O$6)</f>
        <v/>
      </c>
      <c r="D397" s="209" t="str">
        <f>IF(M397="","",VLOOKUP(M397,'Vendor Update'!P:Q,2,FALSE))</f>
        <v/>
      </c>
      <c r="E397" s="11" t="str">
        <f t="shared" si="49"/>
        <v/>
      </c>
      <c r="F397" t="str">
        <f t="shared" si="50"/>
        <v/>
      </c>
      <c r="G397" t="str">
        <f t="shared" si="51"/>
        <v/>
      </c>
      <c r="H397" s="241" t="str">
        <f t="shared" si="52"/>
        <v/>
      </c>
      <c r="I397" t="str">
        <f t="shared" si="53"/>
        <v/>
      </c>
      <c r="J397" t="str">
        <f t="shared" si="54"/>
        <v/>
      </c>
      <c r="K397" s="158" t="str">
        <f>IF(T397="","",(T397+(T397*'Purchase Order'!$B$2875)))</f>
        <v/>
      </c>
      <c r="M397" s="178" t="str">
        <f>IF('Purchase Order'!C869="","",'Purchase Order'!$B$454)</f>
        <v/>
      </c>
      <c r="N397" s="14" t="str">
        <f>IF('Purchase Order'!C869="","",'Purchase Order'!$P$2)</f>
        <v/>
      </c>
      <c r="O397" s="11" t="str">
        <f>IF('Purchase Order'!C869="","",'Purchase Order'!$O$6)</f>
        <v/>
      </c>
      <c r="P397" s="178" t="str">
        <f>IF('Purchase Order'!C869="","",'Purchase Order'!$P$6)</f>
        <v/>
      </c>
      <c r="Q397" s="178" t="str">
        <f t="shared" si="55"/>
        <v/>
      </c>
      <c r="R397" s="178" t="str">
        <f>IF('Purchase Order'!C869="","",'Purchase Order'!D869)</f>
        <v/>
      </c>
      <c r="S397" s="178" t="str">
        <f>IF('Purchase Order'!C869=0,"",'Purchase Order'!C869)</f>
        <v/>
      </c>
      <c r="T397" s="12" t="str">
        <f>IF('Purchase Order'!C869=0,"",'Purchase Order'!M869)</f>
        <v/>
      </c>
      <c r="U397" s="12" t="str">
        <f>IF('Purchase Order'!C869=0,"",'Purchase Order'!N869)</f>
        <v/>
      </c>
      <c r="V397" s="13" t="str">
        <f>'Purchase Order'!P869</f>
        <v/>
      </c>
      <c r="W397" s="159" t="str">
        <f>IF(S397="","",'Purchase Order'!$B$2875)</f>
        <v/>
      </c>
      <c r="X397" s="178"/>
      <c r="Y397" s="178"/>
      <c r="Z397" s="8" t="str">
        <f>IF('Purchase Order'!C869="","",'Purchase Order'!$P$2)</f>
        <v/>
      </c>
      <c r="AA397" s="8" t="str">
        <f>IF(Z397="","",LOOKUP(Z397,'Purchase Order'!$S$3:$S$9,'Purchase Order'!$T$3:$T$9))</f>
        <v/>
      </c>
      <c r="AB397" s="178" t="str">
        <f>IF('Purchase Order'!C869=0,"",'Purchase Order'!A869)</f>
        <v/>
      </c>
    </row>
    <row r="398" spans="2:28" x14ac:dyDescent="0.25">
      <c r="B398" s="178" t="str">
        <f t="shared" si="48"/>
        <v/>
      </c>
      <c r="C398" s="11" t="str">
        <f>IF(O398="","",'Purchase Order'!$O$6)</f>
        <v/>
      </c>
      <c r="D398" s="209" t="str">
        <f>IF(M398="","",VLOOKUP(M398,'Vendor Update'!P:Q,2,FALSE))</f>
        <v/>
      </c>
      <c r="E398" s="11" t="str">
        <f t="shared" si="49"/>
        <v/>
      </c>
      <c r="F398" t="str">
        <f t="shared" si="50"/>
        <v/>
      </c>
      <c r="G398" t="str">
        <f t="shared" si="51"/>
        <v/>
      </c>
      <c r="H398" s="241" t="str">
        <f t="shared" si="52"/>
        <v/>
      </c>
      <c r="I398" t="str">
        <f t="shared" si="53"/>
        <v/>
      </c>
      <c r="J398" t="str">
        <f t="shared" si="54"/>
        <v/>
      </c>
      <c r="K398" s="158" t="str">
        <f>IF(T398="","",(T398+(T398*'Purchase Order'!$B$2875)))</f>
        <v/>
      </c>
      <c r="M398" s="178" t="str">
        <f>IF('Purchase Order'!C870="","",'Purchase Order'!$B$454)</f>
        <v/>
      </c>
      <c r="N398" s="14" t="str">
        <f>IF('Purchase Order'!C870="","",'Purchase Order'!$P$2)</f>
        <v/>
      </c>
      <c r="O398" s="11" t="str">
        <f>IF('Purchase Order'!C870="","",'Purchase Order'!$O$6)</f>
        <v/>
      </c>
      <c r="P398" s="178" t="str">
        <f>IF('Purchase Order'!C870="","",'Purchase Order'!$P$6)</f>
        <v/>
      </c>
      <c r="Q398" s="178" t="str">
        <f t="shared" si="55"/>
        <v/>
      </c>
      <c r="R398" s="178" t="str">
        <f>IF('Purchase Order'!C870="","",'Purchase Order'!D870)</f>
        <v/>
      </c>
      <c r="S398" s="178" t="str">
        <f>IF('Purchase Order'!C870=0,"",'Purchase Order'!C870)</f>
        <v/>
      </c>
      <c r="T398" s="12" t="str">
        <f>IF('Purchase Order'!C870=0,"",'Purchase Order'!M870)</f>
        <v/>
      </c>
      <c r="U398" s="12" t="str">
        <f>IF('Purchase Order'!C870=0,"",'Purchase Order'!N870)</f>
        <v/>
      </c>
      <c r="V398" s="13" t="str">
        <f>'Purchase Order'!P870</f>
        <v/>
      </c>
      <c r="W398" s="159" t="str">
        <f>IF(S398="","",'Purchase Order'!$B$2875)</f>
        <v/>
      </c>
      <c r="X398" s="178"/>
      <c r="Y398" s="178"/>
      <c r="Z398" s="8" t="str">
        <f>IF('Purchase Order'!C870="","",'Purchase Order'!$P$2)</f>
        <v/>
      </c>
      <c r="AA398" s="8" t="str">
        <f>IF(Z398="","",LOOKUP(Z398,'Purchase Order'!$S$3:$S$9,'Purchase Order'!$T$3:$T$9))</f>
        <v/>
      </c>
      <c r="AB398" s="178" t="str">
        <f>IF('Purchase Order'!C870=0,"",'Purchase Order'!A870)</f>
        <v/>
      </c>
    </row>
    <row r="399" spans="2:28" x14ac:dyDescent="0.25">
      <c r="B399" s="178" t="str">
        <f t="shared" si="48"/>
        <v/>
      </c>
      <c r="C399" s="11" t="str">
        <f>IF(O399="","",'Purchase Order'!$O$6)</f>
        <v/>
      </c>
      <c r="D399" s="209" t="str">
        <f>IF(M399="","",VLOOKUP(M399,'Vendor Update'!P:Q,2,FALSE))</f>
        <v/>
      </c>
      <c r="E399" s="11" t="str">
        <f t="shared" si="49"/>
        <v/>
      </c>
      <c r="F399" t="str">
        <f t="shared" si="50"/>
        <v/>
      </c>
      <c r="G399" t="str">
        <f t="shared" si="51"/>
        <v/>
      </c>
      <c r="H399" s="241" t="str">
        <f t="shared" si="52"/>
        <v/>
      </c>
      <c r="I399" t="str">
        <f t="shared" si="53"/>
        <v/>
      </c>
      <c r="J399" t="str">
        <f t="shared" si="54"/>
        <v/>
      </c>
      <c r="K399" s="158" t="str">
        <f>IF(T399="","",(T399+(T399*'Purchase Order'!$B$2875)))</f>
        <v/>
      </c>
      <c r="M399" s="178" t="str">
        <f>IF('Purchase Order'!C871="","",'Purchase Order'!$B$454)</f>
        <v/>
      </c>
      <c r="N399" s="14" t="str">
        <f>IF('Purchase Order'!C871="","",'Purchase Order'!$P$2)</f>
        <v/>
      </c>
      <c r="O399" s="11" t="str">
        <f>IF('Purchase Order'!C871="","",'Purchase Order'!$O$6)</f>
        <v/>
      </c>
      <c r="P399" s="178" t="str">
        <f>IF('Purchase Order'!C871="","",'Purchase Order'!$P$6)</f>
        <v/>
      </c>
      <c r="Q399" s="178" t="str">
        <f t="shared" si="55"/>
        <v/>
      </c>
      <c r="R399" s="178" t="str">
        <f>IF('Purchase Order'!C871="","",'Purchase Order'!D871)</f>
        <v/>
      </c>
      <c r="S399" s="178" t="str">
        <f>IF('Purchase Order'!C871=0,"",'Purchase Order'!C871)</f>
        <v/>
      </c>
      <c r="T399" s="12" t="str">
        <f>IF('Purchase Order'!C871=0,"",'Purchase Order'!M871)</f>
        <v/>
      </c>
      <c r="U399" s="12" t="str">
        <f>IF('Purchase Order'!C871=0,"",'Purchase Order'!N871)</f>
        <v/>
      </c>
      <c r="V399" s="13" t="str">
        <f>'Purchase Order'!P871</f>
        <v/>
      </c>
      <c r="W399" s="159" t="str">
        <f>IF(S399="","",'Purchase Order'!$B$2875)</f>
        <v/>
      </c>
      <c r="X399" s="178"/>
      <c r="Y399" s="178"/>
      <c r="Z399" s="8" t="str">
        <f>IF('Purchase Order'!C871="","",'Purchase Order'!$P$2)</f>
        <v/>
      </c>
      <c r="AA399" s="8" t="str">
        <f>IF(Z399="","",LOOKUP(Z399,'Purchase Order'!$S$3:$S$9,'Purchase Order'!$T$3:$T$9))</f>
        <v/>
      </c>
      <c r="AB399" s="178" t="str">
        <f>IF('Purchase Order'!C871=0,"",'Purchase Order'!A871)</f>
        <v/>
      </c>
    </row>
    <row r="400" spans="2:28" x14ac:dyDescent="0.25">
      <c r="B400" s="178" t="str">
        <f t="shared" si="48"/>
        <v/>
      </c>
      <c r="C400" s="11" t="str">
        <f>IF(O400="","",'Purchase Order'!$O$6)</f>
        <v/>
      </c>
      <c r="D400" s="209" t="str">
        <f>IF(M400="","",VLOOKUP(M400,'Vendor Update'!P:Q,2,FALSE))</f>
        <v/>
      </c>
      <c r="E400" s="11" t="str">
        <f t="shared" si="49"/>
        <v/>
      </c>
      <c r="F400" t="str">
        <f t="shared" si="50"/>
        <v/>
      </c>
      <c r="G400" t="str">
        <f t="shared" si="51"/>
        <v/>
      </c>
      <c r="H400" s="241" t="str">
        <f t="shared" si="52"/>
        <v/>
      </c>
      <c r="I400" t="str">
        <f t="shared" si="53"/>
        <v/>
      </c>
      <c r="J400" t="str">
        <f t="shared" si="54"/>
        <v/>
      </c>
      <c r="K400" s="158" t="str">
        <f>IF(T400="","",(T400+(T400*'Purchase Order'!$B$2875)))</f>
        <v/>
      </c>
      <c r="M400" s="178" t="str">
        <f>IF('Purchase Order'!C872="","",'Purchase Order'!$B$454)</f>
        <v/>
      </c>
      <c r="N400" s="14" t="str">
        <f>IF('Purchase Order'!C872="","",'Purchase Order'!$P$2)</f>
        <v/>
      </c>
      <c r="O400" s="11" t="str">
        <f>IF('Purchase Order'!C872="","",'Purchase Order'!$O$6)</f>
        <v/>
      </c>
      <c r="P400" s="178" t="str">
        <f>IF('Purchase Order'!C872="","",'Purchase Order'!$P$6)</f>
        <v/>
      </c>
      <c r="Q400" s="178" t="str">
        <f t="shared" si="55"/>
        <v/>
      </c>
      <c r="R400" s="178" t="str">
        <f>IF('Purchase Order'!C872="","",'Purchase Order'!D872)</f>
        <v/>
      </c>
      <c r="S400" s="178" t="str">
        <f>IF('Purchase Order'!C872=0,"",'Purchase Order'!C872)</f>
        <v/>
      </c>
      <c r="T400" s="12" t="str">
        <f>IF('Purchase Order'!C872=0,"",'Purchase Order'!M872)</f>
        <v/>
      </c>
      <c r="U400" s="12" t="str">
        <f>IF('Purchase Order'!C872=0,"",'Purchase Order'!N872)</f>
        <v/>
      </c>
      <c r="V400" s="13" t="str">
        <f>'Purchase Order'!P872</f>
        <v/>
      </c>
      <c r="W400" s="159" t="str">
        <f>IF(S400="","",'Purchase Order'!$B$2875)</f>
        <v/>
      </c>
      <c r="X400" s="178"/>
      <c r="Y400" s="178"/>
      <c r="Z400" s="8" t="str">
        <f>IF('Purchase Order'!C872="","",'Purchase Order'!$P$2)</f>
        <v/>
      </c>
      <c r="AA400" s="8" t="str">
        <f>IF(Z400="","",LOOKUP(Z400,'Purchase Order'!$S$3:$S$9,'Purchase Order'!$T$3:$T$9))</f>
        <v/>
      </c>
      <c r="AB400" s="178" t="str">
        <f>IF('Purchase Order'!C872=0,"",'Purchase Order'!A872)</f>
        <v/>
      </c>
    </row>
    <row r="401" spans="2:28" x14ac:dyDescent="0.25">
      <c r="B401" s="178" t="str">
        <f t="shared" si="48"/>
        <v/>
      </c>
      <c r="C401" s="11" t="str">
        <f>IF(O401="","",'Purchase Order'!$O$6)</f>
        <v/>
      </c>
      <c r="D401" s="209" t="str">
        <f>IF(M401="","",VLOOKUP(M401,'Vendor Update'!P:Q,2,FALSE))</f>
        <v/>
      </c>
      <c r="E401" s="11" t="str">
        <f t="shared" si="49"/>
        <v/>
      </c>
      <c r="F401" t="str">
        <f t="shared" si="50"/>
        <v/>
      </c>
      <c r="G401" t="str">
        <f t="shared" si="51"/>
        <v/>
      </c>
      <c r="H401" s="241" t="str">
        <f t="shared" si="52"/>
        <v/>
      </c>
      <c r="I401" t="str">
        <f t="shared" si="53"/>
        <v/>
      </c>
      <c r="J401" t="str">
        <f t="shared" si="54"/>
        <v/>
      </c>
      <c r="K401" s="158" t="str">
        <f>IF(T401="","",(T401+(T401*'Purchase Order'!$B$2875)))</f>
        <v/>
      </c>
      <c r="M401" s="178" t="str">
        <f>IF('Purchase Order'!C873="","",'Purchase Order'!$B$454)</f>
        <v/>
      </c>
      <c r="N401" s="14" t="str">
        <f>IF('Purchase Order'!C873="","",'Purchase Order'!$P$2)</f>
        <v/>
      </c>
      <c r="O401" s="11" t="str">
        <f>IF('Purchase Order'!C873="","",'Purchase Order'!$O$6)</f>
        <v/>
      </c>
      <c r="P401" s="178" t="str">
        <f>IF('Purchase Order'!C873="","",'Purchase Order'!$P$6)</f>
        <v/>
      </c>
      <c r="Q401" s="178" t="str">
        <f t="shared" si="55"/>
        <v/>
      </c>
      <c r="R401" s="178" t="str">
        <f>IF('Purchase Order'!C873="","",'Purchase Order'!D873)</f>
        <v/>
      </c>
      <c r="S401" s="178" t="str">
        <f>IF('Purchase Order'!C873=0,"",'Purchase Order'!C873)</f>
        <v/>
      </c>
      <c r="T401" s="12" t="str">
        <f>IF('Purchase Order'!C873=0,"",'Purchase Order'!M873)</f>
        <v/>
      </c>
      <c r="U401" s="12" t="str">
        <f>IF('Purchase Order'!C873=0,"",'Purchase Order'!N873)</f>
        <v/>
      </c>
      <c r="V401" s="13" t="str">
        <f>'Purchase Order'!P873</f>
        <v/>
      </c>
      <c r="W401" s="159" t="str">
        <f>IF(S401="","",'Purchase Order'!$B$2875)</f>
        <v/>
      </c>
      <c r="X401" s="178"/>
      <c r="Y401" s="178"/>
      <c r="Z401" s="8" t="str">
        <f>IF('Purchase Order'!C873="","",'Purchase Order'!$P$2)</f>
        <v/>
      </c>
      <c r="AA401" s="8" t="str">
        <f>IF(Z401="","",LOOKUP(Z401,'Purchase Order'!$S$3:$S$9,'Purchase Order'!$T$3:$T$9))</f>
        <v/>
      </c>
      <c r="AB401" s="178" t="str">
        <f>IF('Purchase Order'!C873=0,"",'Purchase Order'!A873)</f>
        <v/>
      </c>
    </row>
    <row r="402" spans="2:28" x14ac:dyDescent="0.25">
      <c r="B402" s="178" t="str">
        <f t="shared" si="48"/>
        <v/>
      </c>
      <c r="C402" s="11" t="str">
        <f>IF(O402="","",'Purchase Order'!$O$6)</f>
        <v/>
      </c>
      <c r="D402" s="209" t="str">
        <f>IF(M402="","",VLOOKUP(M402,'Vendor Update'!P:Q,2,FALSE))</f>
        <v/>
      </c>
      <c r="E402" s="11" t="str">
        <f t="shared" si="49"/>
        <v/>
      </c>
      <c r="F402" t="str">
        <f t="shared" si="50"/>
        <v/>
      </c>
      <c r="G402" t="str">
        <f t="shared" si="51"/>
        <v/>
      </c>
      <c r="H402" s="241" t="str">
        <f t="shared" si="52"/>
        <v/>
      </c>
      <c r="I402" t="str">
        <f t="shared" si="53"/>
        <v/>
      </c>
      <c r="J402" t="str">
        <f t="shared" si="54"/>
        <v/>
      </c>
      <c r="K402" s="158" t="str">
        <f>IF(T402="","",(T402+(T402*'Purchase Order'!$B$2875)))</f>
        <v/>
      </c>
      <c r="M402" s="178" t="str">
        <f>IF('Purchase Order'!C874="","",'Purchase Order'!$B$454)</f>
        <v/>
      </c>
      <c r="N402" s="14" t="str">
        <f>IF('Purchase Order'!C874="","",'Purchase Order'!$P$2)</f>
        <v/>
      </c>
      <c r="O402" s="11" t="str">
        <f>IF('Purchase Order'!C874="","",'Purchase Order'!$O$6)</f>
        <v/>
      </c>
      <c r="P402" s="178" t="str">
        <f>IF('Purchase Order'!C874="","",'Purchase Order'!$P$6)</f>
        <v/>
      </c>
      <c r="Q402" s="178" t="str">
        <f t="shared" si="55"/>
        <v/>
      </c>
      <c r="R402" s="178" t="str">
        <f>IF('Purchase Order'!C874="","",'Purchase Order'!D874)</f>
        <v/>
      </c>
      <c r="S402" s="178" t="str">
        <f>IF('Purchase Order'!C874=0,"",'Purchase Order'!C874)</f>
        <v/>
      </c>
      <c r="T402" s="12" t="str">
        <f>IF('Purchase Order'!C874=0,"",'Purchase Order'!M874)</f>
        <v/>
      </c>
      <c r="U402" s="12" t="str">
        <f>IF('Purchase Order'!C874=0,"",'Purchase Order'!N874)</f>
        <v/>
      </c>
      <c r="V402" s="13" t="str">
        <f>'Purchase Order'!P874</f>
        <v/>
      </c>
      <c r="W402" s="159" t="str">
        <f>IF(S402="","",'Purchase Order'!$B$2875)</f>
        <v/>
      </c>
      <c r="X402" s="178"/>
      <c r="Y402" s="178"/>
      <c r="Z402" s="8" t="str">
        <f>IF('Purchase Order'!C874="","",'Purchase Order'!$P$2)</f>
        <v/>
      </c>
      <c r="AA402" s="8" t="str">
        <f>IF(Z402="","",LOOKUP(Z402,'Purchase Order'!$S$3:$S$9,'Purchase Order'!$T$3:$T$9))</f>
        <v/>
      </c>
      <c r="AB402" s="178" t="str">
        <f>IF('Purchase Order'!C874=0,"",'Purchase Order'!A874)</f>
        <v/>
      </c>
    </row>
    <row r="403" spans="2:28" x14ac:dyDescent="0.25">
      <c r="B403" s="178" t="str">
        <f t="shared" si="48"/>
        <v/>
      </c>
      <c r="C403" s="11" t="str">
        <f>IF(O403="","",'Purchase Order'!$O$6)</f>
        <v/>
      </c>
      <c r="D403" s="209" t="str">
        <f>IF(M403="","",VLOOKUP(M403,'Vendor Update'!P:Q,2,FALSE))</f>
        <v/>
      </c>
      <c r="E403" s="11" t="str">
        <f t="shared" si="49"/>
        <v/>
      </c>
      <c r="F403" t="str">
        <f t="shared" si="50"/>
        <v/>
      </c>
      <c r="G403" t="str">
        <f t="shared" si="51"/>
        <v/>
      </c>
      <c r="H403" s="241" t="str">
        <f t="shared" si="52"/>
        <v/>
      </c>
      <c r="I403" t="str">
        <f t="shared" si="53"/>
        <v/>
      </c>
      <c r="J403" t="str">
        <f t="shared" si="54"/>
        <v/>
      </c>
      <c r="K403" s="158" t="str">
        <f>IF(T403="","",(T403+(T403*'Purchase Order'!$B$2875)))</f>
        <v/>
      </c>
      <c r="M403" s="178" t="str">
        <f>IF('Purchase Order'!C875="","",'Purchase Order'!$B$454)</f>
        <v/>
      </c>
      <c r="N403" s="14" t="str">
        <f>IF('Purchase Order'!C875="","",'Purchase Order'!$P$2)</f>
        <v/>
      </c>
      <c r="O403" s="11" t="str">
        <f>IF('Purchase Order'!C875="","",'Purchase Order'!$O$6)</f>
        <v/>
      </c>
      <c r="P403" s="178" t="str">
        <f>IF('Purchase Order'!C875="","",'Purchase Order'!$P$6)</f>
        <v/>
      </c>
      <c r="Q403" s="178" t="str">
        <f t="shared" si="55"/>
        <v/>
      </c>
      <c r="R403" s="178" t="str">
        <f>IF('Purchase Order'!C875="","",'Purchase Order'!D875)</f>
        <v/>
      </c>
      <c r="S403" s="178" t="str">
        <f>IF('Purchase Order'!C875=0,"",'Purchase Order'!C875)</f>
        <v/>
      </c>
      <c r="T403" s="12" t="str">
        <f>IF('Purchase Order'!C875=0,"",'Purchase Order'!M875)</f>
        <v/>
      </c>
      <c r="U403" s="12" t="str">
        <f>IF('Purchase Order'!C875=0,"",'Purchase Order'!N875)</f>
        <v/>
      </c>
      <c r="V403" s="13" t="str">
        <f>'Purchase Order'!P875</f>
        <v/>
      </c>
      <c r="W403" s="159" t="str">
        <f>IF(S403="","",'Purchase Order'!$B$2875)</f>
        <v/>
      </c>
      <c r="X403" s="178"/>
      <c r="Y403" s="178"/>
      <c r="Z403" s="8" t="str">
        <f>IF('Purchase Order'!C875="","",'Purchase Order'!$P$2)</f>
        <v/>
      </c>
      <c r="AA403" s="8" t="str">
        <f>IF(Z403="","",LOOKUP(Z403,'Purchase Order'!$S$3:$S$9,'Purchase Order'!$T$3:$T$9))</f>
        <v/>
      </c>
      <c r="AB403" s="178" t="str">
        <f>IF('Purchase Order'!C875=0,"",'Purchase Order'!A875)</f>
        <v/>
      </c>
    </row>
    <row r="404" spans="2:28" x14ac:dyDescent="0.25">
      <c r="B404" s="178" t="str">
        <f t="shared" si="48"/>
        <v/>
      </c>
      <c r="C404" s="11" t="str">
        <f>IF(O404="","",'Purchase Order'!$O$6)</f>
        <v/>
      </c>
      <c r="D404" s="209" t="str">
        <f>IF(M404="","",VLOOKUP(M404,'Vendor Update'!P:Q,2,FALSE))</f>
        <v/>
      </c>
      <c r="E404" s="11" t="str">
        <f t="shared" si="49"/>
        <v/>
      </c>
      <c r="F404" t="str">
        <f t="shared" si="50"/>
        <v/>
      </c>
      <c r="G404" t="str">
        <f t="shared" si="51"/>
        <v/>
      </c>
      <c r="H404" s="241" t="str">
        <f t="shared" si="52"/>
        <v/>
      </c>
      <c r="I404" t="str">
        <f t="shared" si="53"/>
        <v/>
      </c>
      <c r="J404" t="str">
        <f t="shared" si="54"/>
        <v/>
      </c>
      <c r="K404" s="158" t="str">
        <f>IF(T404="","",(T404+(T404*'Purchase Order'!$B$2875)))</f>
        <v/>
      </c>
      <c r="M404" s="178" t="str">
        <f>IF('Purchase Order'!C876="","",'Purchase Order'!$B$454)</f>
        <v/>
      </c>
      <c r="N404" s="14" t="str">
        <f>IF('Purchase Order'!C876="","",'Purchase Order'!$P$2)</f>
        <v/>
      </c>
      <c r="O404" s="11" t="str">
        <f>IF('Purchase Order'!C876="","",'Purchase Order'!$O$6)</f>
        <v/>
      </c>
      <c r="P404" s="178" t="str">
        <f>IF('Purchase Order'!C876="","",'Purchase Order'!$P$6)</f>
        <v/>
      </c>
      <c r="Q404" s="178" t="str">
        <f t="shared" si="55"/>
        <v/>
      </c>
      <c r="R404" s="178" t="str">
        <f>IF('Purchase Order'!C876="","",'Purchase Order'!D876)</f>
        <v/>
      </c>
      <c r="S404" s="178" t="str">
        <f>IF('Purchase Order'!C876=0,"",'Purchase Order'!C876)</f>
        <v/>
      </c>
      <c r="T404" s="12" t="str">
        <f>IF('Purchase Order'!C876=0,"",'Purchase Order'!M876)</f>
        <v/>
      </c>
      <c r="U404" s="12" t="str">
        <f>IF('Purchase Order'!C876=0,"",'Purchase Order'!N876)</f>
        <v/>
      </c>
      <c r="V404" s="13" t="str">
        <f>'Purchase Order'!P876</f>
        <v/>
      </c>
      <c r="W404" s="159" t="str">
        <f>IF(S404="","",'Purchase Order'!$B$2875)</f>
        <v/>
      </c>
      <c r="X404" s="178"/>
      <c r="Y404" s="178"/>
      <c r="Z404" s="8" t="str">
        <f>IF('Purchase Order'!C876="","",'Purchase Order'!$P$2)</f>
        <v/>
      </c>
      <c r="AA404" s="8" t="str">
        <f>IF(Z404="","",LOOKUP(Z404,'Purchase Order'!$S$3:$S$9,'Purchase Order'!$T$3:$T$9))</f>
        <v/>
      </c>
      <c r="AB404" s="178" t="str">
        <f>IF('Purchase Order'!C876=0,"",'Purchase Order'!A876)</f>
        <v/>
      </c>
    </row>
    <row r="405" spans="2:28" x14ac:dyDescent="0.25">
      <c r="B405" s="178" t="str">
        <f t="shared" si="48"/>
        <v/>
      </c>
      <c r="C405" s="11" t="str">
        <f>IF(O405="","",'Purchase Order'!$O$6)</f>
        <v/>
      </c>
      <c r="D405" s="209" t="str">
        <f>IF(M405="","",VLOOKUP(M405,'Vendor Update'!P:Q,2,FALSE))</f>
        <v/>
      </c>
      <c r="E405" s="11" t="str">
        <f t="shared" si="49"/>
        <v/>
      </c>
      <c r="F405" t="str">
        <f t="shared" si="50"/>
        <v/>
      </c>
      <c r="G405" t="str">
        <f t="shared" si="51"/>
        <v/>
      </c>
      <c r="H405" s="241" t="str">
        <f t="shared" si="52"/>
        <v/>
      </c>
      <c r="I405" t="str">
        <f t="shared" si="53"/>
        <v/>
      </c>
      <c r="J405" t="str">
        <f t="shared" si="54"/>
        <v/>
      </c>
      <c r="K405" s="158" t="str">
        <f>IF(T405="","",(T405+(T405*'Purchase Order'!$B$2875)))</f>
        <v/>
      </c>
      <c r="M405" s="178" t="str">
        <f>IF('Purchase Order'!C877="","",'Purchase Order'!$B$454)</f>
        <v/>
      </c>
      <c r="N405" s="14" t="str">
        <f>IF('Purchase Order'!C877="","",'Purchase Order'!$P$2)</f>
        <v/>
      </c>
      <c r="O405" s="11" t="str">
        <f>IF('Purchase Order'!C877="","",'Purchase Order'!$O$6)</f>
        <v/>
      </c>
      <c r="P405" s="178" t="str">
        <f>IF('Purchase Order'!C877="","",'Purchase Order'!$P$6)</f>
        <v/>
      </c>
      <c r="Q405" s="178" t="str">
        <f t="shared" si="55"/>
        <v/>
      </c>
      <c r="R405" s="178" t="str">
        <f>IF('Purchase Order'!C877="","",'Purchase Order'!D877)</f>
        <v/>
      </c>
      <c r="S405" s="178" t="str">
        <f>IF('Purchase Order'!C877=0,"",'Purchase Order'!C877)</f>
        <v/>
      </c>
      <c r="T405" s="12" t="str">
        <f>IF('Purchase Order'!C877=0,"",'Purchase Order'!M877)</f>
        <v/>
      </c>
      <c r="U405" s="12" t="str">
        <f>IF('Purchase Order'!C877=0,"",'Purchase Order'!N877)</f>
        <v/>
      </c>
      <c r="V405" s="13" t="str">
        <f>'Purchase Order'!P877</f>
        <v/>
      </c>
      <c r="W405" s="159" t="str">
        <f>IF(S405="","",'Purchase Order'!$B$2875)</f>
        <v/>
      </c>
      <c r="X405" s="178"/>
      <c r="Y405" s="178"/>
      <c r="Z405" s="8" t="str">
        <f>IF('Purchase Order'!C877="","",'Purchase Order'!$P$2)</f>
        <v/>
      </c>
      <c r="AA405" s="8" t="str">
        <f>IF(Z405="","",LOOKUP(Z405,'Purchase Order'!$S$3:$S$9,'Purchase Order'!$T$3:$T$9))</f>
        <v/>
      </c>
      <c r="AB405" s="178" t="str">
        <f>IF('Purchase Order'!C877=0,"",'Purchase Order'!A877)</f>
        <v/>
      </c>
    </row>
    <row r="406" spans="2:28" x14ac:dyDescent="0.25">
      <c r="B406" s="178" t="str">
        <f t="shared" si="48"/>
        <v/>
      </c>
      <c r="C406" s="11" t="str">
        <f>IF(O406="","",'Purchase Order'!$O$6)</f>
        <v/>
      </c>
      <c r="D406" s="209" t="str">
        <f>IF(M406="","",VLOOKUP(M406,'Vendor Update'!P:Q,2,FALSE))</f>
        <v/>
      </c>
      <c r="E406" s="11" t="str">
        <f t="shared" si="49"/>
        <v/>
      </c>
      <c r="F406" t="str">
        <f t="shared" si="50"/>
        <v/>
      </c>
      <c r="G406" t="str">
        <f t="shared" si="51"/>
        <v/>
      </c>
      <c r="H406" s="241" t="str">
        <f t="shared" si="52"/>
        <v/>
      </c>
      <c r="I406" t="str">
        <f t="shared" si="53"/>
        <v/>
      </c>
      <c r="J406" t="str">
        <f t="shared" si="54"/>
        <v/>
      </c>
      <c r="K406" s="158" t="str">
        <f>IF(T406="","",(T406+(T406*'Purchase Order'!$B$2875)))</f>
        <v/>
      </c>
      <c r="M406" s="178" t="str">
        <f>IF('Purchase Order'!C878="","",'Purchase Order'!$B$454)</f>
        <v/>
      </c>
      <c r="N406" s="14" t="str">
        <f>IF('Purchase Order'!C878="","",'Purchase Order'!$P$2)</f>
        <v/>
      </c>
      <c r="O406" s="11" t="str">
        <f>IF('Purchase Order'!C878="","",'Purchase Order'!$O$6)</f>
        <v/>
      </c>
      <c r="P406" s="178" t="str">
        <f>IF('Purchase Order'!C878="","",'Purchase Order'!$P$6)</f>
        <v/>
      </c>
      <c r="Q406" s="178" t="str">
        <f t="shared" si="55"/>
        <v/>
      </c>
      <c r="R406" s="178" t="str">
        <f>IF('Purchase Order'!C878="","",'Purchase Order'!D878)</f>
        <v/>
      </c>
      <c r="S406" s="178" t="str">
        <f>IF('Purchase Order'!C878=0,"",'Purchase Order'!C878)</f>
        <v/>
      </c>
      <c r="T406" s="12" t="str">
        <f>IF('Purchase Order'!C878=0,"",'Purchase Order'!M878)</f>
        <v/>
      </c>
      <c r="U406" s="12" t="str">
        <f>IF('Purchase Order'!C878=0,"",'Purchase Order'!N878)</f>
        <v/>
      </c>
      <c r="V406" s="13" t="str">
        <f>'Purchase Order'!P878</f>
        <v/>
      </c>
      <c r="W406" s="159" t="str">
        <f>IF(S406="","",'Purchase Order'!$B$2875)</f>
        <v/>
      </c>
      <c r="X406" s="178"/>
      <c r="Y406" s="178"/>
      <c r="Z406" s="8" t="str">
        <f>IF('Purchase Order'!C878="","",'Purchase Order'!$P$2)</f>
        <v/>
      </c>
      <c r="AA406" s="8" t="str">
        <f>IF(Z406="","",LOOKUP(Z406,'Purchase Order'!$S$3:$S$9,'Purchase Order'!$T$3:$T$9))</f>
        <v/>
      </c>
      <c r="AB406" s="178" t="str">
        <f>IF('Purchase Order'!C878=0,"",'Purchase Order'!A878)</f>
        <v/>
      </c>
    </row>
    <row r="407" spans="2:28" x14ac:dyDescent="0.25">
      <c r="B407" s="178" t="str">
        <f t="shared" si="48"/>
        <v/>
      </c>
      <c r="C407" s="11" t="str">
        <f>IF(O407="","",'Purchase Order'!$O$6)</f>
        <v/>
      </c>
      <c r="D407" s="209" t="str">
        <f>IF(M407="","",VLOOKUP(M407,'Vendor Update'!P:Q,2,FALSE))</f>
        <v/>
      </c>
      <c r="E407" s="11" t="str">
        <f t="shared" si="49"/>
        <v/>
      </c>
      <c r="F407" t="str">
        <f t="shared" si="50"/>
        <v/>
      </c>
      <c r="G407" t="str">
        <f t="shared" si="51"/>
        <v/>
      </c>
      <c r="H407" s="241" t="str">
        <f t="shared" si="52"/>
        <v/>
      </c>
      <c r="I407" t="str">
        <f t="shared" si="53"/>
        <v/>
      </c>
      <c r="J407" t="str">
        <f t="shared" si="54"/>
        <v/>
      </c>
      <c r="K407" s="158" t="str">
        <f>IF(T407="","",(T407+(T407*'Purchase Order'!$B$2875)))</f>
        <v/>
      </c>
      <c r="M407" s="178" t="str">
        <f>IF('Purchase Order'!C879="","",'Purchase Order'!$B$454)</f>
        <v/>
      </c>
      <c r="N407" s="14" t="str">
        <f>IF('Purchase Order'!C879="","",'Purchase Order'!$P$2)</f>
        <v/>
      </c>
      <c r="O407" s="11" t="str">
        <f>IF('Purchase Order'!C879="","",'Purchase Order'!$O$6)</f>
        <v/>
      </c>
      <c r="P407" s="178" t="str">
        <f>IF('Purchase Order'!C879="","",'Purchase Order'!$P$6)</f>
        <v/>
      </c>
      <c r="Q407" s="178" t="str">
        <f t="shared" si="55"/>
        <v/>
      </c>
      <c r="R407" s="178" t="str">
        <f>IF('Purchase Order'!C879="","",'Purchase Order'!D879)</f>
        <v/>
      </c>
      <c r="S407" s="178" t="str">
        <f>IF('Purchase Order'!C879=0,"",'Purchase Order'!C879)</f>
        <v/>
      </c>
      <c r="T407" s="12" t="str">
        <f>IF('Purchase Order'!C879=0,"",'Purchase Order'!M879)</f>
        <v/>
      </c>
      <c r="U407" s="12" t="str">
        <f>IF('Purchase Order'!C879=0,"",'Purchase Order'!N879)</f>
        <v/>
      </c>
      <c r="V407" s="13" t="str">
        <f>'Purchase Order'!P879</f>
        <v/>
      </c>
      <c r="W407" s="159" t="str">
        <f>IF(S407="","",'Purchase Order'!$B$2875)</f>
        <v/>
      </c>
      <c r="X407" s="178"/>
      <c r="Y407" s="178"/>
      <c r="Z407" s="8" t="str">
        <f>IF('Purchase Order'!C879="","",'Purchase Order'!$P$2)</f>
        <v/>
      </c>
      <c r="AA407" s="8" t="str">
        <f>IF(Z407="","",LOOKUP(Z407,'Purchase Order'!$S$3:$S$9,'Purchase Order'!$T$3:$T$9))</f>
        <v/>
      </c>
      <c r="AB407" s="178" t="str">
        <f>IF('Purchase Order'!C879=0,"",'Purchase Order'!A879)</f>
        <v/>
      </c>
    </row>
    <row r="408" spans="2:28" x14ac:dyDescent="0.25">
      <c r="B408" s="178" t="str">
        <f t="shared" si="48"/>
        <v/>
      </c>
      <c r="C408" s="11" t="str">
        <f>IF(O408="","",'Purchase Order'!$O$6)</f>
        <v/>
      </c>
      <c r="D408" s="209" t="str">
        <f>IF(M408="","",VLOOKUP(M408,'Vendor Update'!P:Q,2,FALSE))</f>
        <v/>
      </c>
      <c r="E408" s="11" t="str">
        <f t="shared" si="49"/>
        <v/>
      </c>
      <c r="F408" t="str">
        <f t="shared" si="50"/>
        <v/>
      </c>
      <c r="G408" t="str">
        <f t="shared" si="51"/>
        <v/>
      </c>
      <c r="H408" s="241" t="str">
        <f t="shared" si="52"/>
        <v/>
      </c>
      <c r="I408" t="str">
        <f t="shared" si="53"/>
        <v/>
      </c>
      <c r="J408" t="str">
        <f t="shared" si="54"/>
        <v/>
      </c>
      <c r="K408" s="158" t="str">
        <f>IF(T408="","",(T408+(T408*'Purchase Order'!$B$2875)))</f>
        <v/>
      </c>
      <c r="M408" s="178" t="str">
        <f>IF('Purchase Order'!C880="","",'Purchase Order'!$B$454)</f>
        <v/>
      </c>
      <c r="N408" s="14" t="str">
        <f>IF('Purchase Order'!C880="","",'Purchase Order'!$P$2)</f>
        <v/>
      </c>
      <c r="O408" s="11" t="str">
        <f>IF('Purchase Order'!C880="","",'Purchase Order'!$O$6)</f>
        <v/>
      </c>
      <c r="P408" s="178" t="str">
        <f>IF('Purchase Order'!C880="","",'Purchase Order'!$P$6)</f>
        <v/>
      </c>
      <c r="Q408" s="178" t="str">
        <f t="shared" si="55"/>
        <v/>
      </c>
      <c r="R408" s="178" t="str">
        <f>IF('Purchase Order'!C880="","",'Purchase Order'!D880)</f>
        <v/>
      </c>
      <c r="S408" s="178" t="str">
        <f>IF('Purchase Order'!C880=0,"",'Purchase Order'!C880)</f>
        <v/>
      </c>
      <c r="T408" s="12" t="str">
        <f>IF('Purchase Order'!C880=0,"",'Purchase Order'!M880)</f>
        <v/>
      </c>
      <c r="U408" s="12" t="str">
        <f>IF('Purchase Order'!C880=0,"",'Purchase Order'!N880)</f>
        <v/>
      </c>
      <c r="V408" s="13" t="str">
        <f>'Purchase Order'!P880</f>
        <v/>
      </c>
      <c r="W408" s="159" t="str">
        <f>IF(S408="","",'Purchase Order'!$B$2875)</f>
        <v/>
      </c>
      <c r="X408" s="178"/>
      <c r="Y408" s="178"/>
      <c r="Z408" s="8" t="str">
        <f>IF('Purchase Order'!C880="","",'Purchase Order'!$P$2)</f>
        <v/>
      </c>
      <c r="AA408" s="8" t="str">
        <f>IF(Z408="","",LOOKUP(Z408,'Purchase Order'!$S$3:$S$9,'Purchase Order'!$T$3:$T$9))</f>
        <v/>
      </c>
      <c r="AB408" s="178" t="str">
        <f>IF('Purchase Order'!C880=0,"",'Purchase Order'!A880)</f>
        <v/>
      </c>
    </row>
    <row r="409" spans="2:28" x14ac:dyDescent="0.25">
      <c r="B409" s="178" t="str">
        <f t="shared" si="48"/>
        <v/>
      </c>
      <c r="C409" s="11" t="str">
        <f>IF(O409="","",'Purchase Order'!$O$6)</f>
        <v/>
      </c>
      <c r="D409" s="209" t="str">
        <f>IF(M409="","",VLOOKUP(M409,'Vendor Update'!P:Q,2,FALSE))</f>
        <v/>
      </c>
      <c r="E409" s="11" t="str">
        <f t="shared" si="49"/>
        <v/>
      </c>
      <c r="F409" t="str">
        <f t="shared" si="50"/>
        <v/>
      </c>
      <c r="G409" t="str">
        <f t="shared" si="51"/>
        <v/>
      </c>
      <c r="H409" s="241" t="str">
        <f t="shared" si="52"/>
        <v/>
      </c>
      <c r="I409" t="str">
        <f t="shared" si="53"/>
        <v/>
      </c>
      <c r="J409" t="str">
        <f t="shared" si="54"/>
        <v/>
      </c>
      <c r="K409" s="158" t="str">
        <f>IF(T409="","",(T409+(T409*'Purchase Order'!$B$2875)))</f>
        <v/>
      </c>
      <c r="M409" s="178" t="str">
        <f>IF('Purchase Order'!C881="","",'Purchase Order'!$B$454)</f>
        <v/>
      </c>
      <c r="N409" s="14" t="str">
        <f>IF('Purchase Order'!C881="","",'Purchase Order'!$P$2)</f>
        <v/>
      </c>
      <c r="O409" s="11" t="str">
        <f>IF('Purchase Order'!C881="","",'Purchase Order'!$O$6)</f>
        <v/>
      </c>
      <c r="P409" s="178" t="str">
        <f>IF('Purchase Order'!C881="","",'Purchase Order'!$P$6)</f>
        <v/>
      </c>
      <c r="Q409" s="178" t="str">
        <f t="shared" si="55"/>
        <v/>
      </c>
      <c r="R409" s="178" t="str">
        <f>IF('Purchase Order'!C881="","",'Purchase Order'!D881)</f>
        <v/>
      </c>
      <c r="S409" s="178" t="str">
        <f>IF('Purchase Order'!C881=0,"",'Purchase Order'!C881)</f>
        <v/>
      </c>
      <c r="T409" s="12" t="str">
        <f>IF('Purchase Order'!C881=0,"",'Purchase Order'!M881)</f>
        <v/>
      </c>
      <c r="U409" s="12" t="str">
        <f>IF('Purchase Order'!C881=0,"",'Purchase Order'!N881)</f>
        <v/>
      </c>
      <c r="V409" s="13" t="str">
        <f>'Purchase Order'!P881</f>
        <v/>
      </c>
      <c r="W409" s="159" t="str">
        <f>IF(S409="","",'Purchase Order'!$B$2875)</f>
        <v/>
      </c>
      <c r="X409" s="178"/>
      <c r="Y409" s="178"/>
      <c r="Z409" s="8" t="str">
        <f>IF('Purchase Order'!C881="","",'Purchase Order'!$P$2)</f>
        <v/>
      </c>
      <c r="AA409" s="8" t="str">
        <f>IF(Z409="","",LOOKUP(Z409,'Purchase Order'!$S$3:$S$9,'Purchase Order'!$T$3:$T$9))</f>
        <v/>
      </c>
      <c r="AB409" s="178" t="str">
        <f>IF('Purchase Order'!C881=0,"",'Purchase Order'!A881)</f>
        <v/>
      </c>
    </row>
    <row r="410" spans="2:28" x14ac:dyDescent="0.25">
      <c r="B410" s="178" t="str">
        <f t="shared" si="48"/>
        <v/>
      </c>
      <c r="C410" s="11" t="str">
        <f>IF(O410="","",'Purchase Order'!$O$6)</f>
        <v/>
      </c>
      <c r="D410" s="209" t="str">
        <f>IF(M410="","",VLOOKUP(M410,'Vendor Update'!P:Q,2,FALSE))</f>
        <v/>
      </c>
      <c r="E410" s="11" t="str">
        <f t="shared" si="49"/>
        <v/>
      </c>
      <c r="F410" t="str">
        <f t="shared" si="50"/>
        <v/>
      </c>
      <c r="G410" t="str">
        <f t="shared" si="51"/>
        <v/>
      </c>
      <c r="H410" s="241" t="str">
        <f t="shared" si="52"/>
        <v/>
      </c>
      <c r="I410" t="str">
        <f t="shared" si="53"/>
        <v/>
      </c>
      <c r="J410" t="str">
        <f t="shared" si="54"/>
        <v/>
      </c>
      <c r="K410" s="158" t="str">
        <f>IF(T410="","",(T410+(T410*'Purchase Order'!$B$2875)))</f>
        <v/>
      </c>
      <c r="M410" s="178" t="str">
        <f>IF('Purchase Order'!C882="","",'Purchase Order'!$B$454)</f>
        <v/>
      </c>
      <c r="N410" s="14" t="str">
        <f>IF('Purchase Order'!C882="","",'Purchase Order'!$P$2)</f>
        <v/>
      </c>
      <c r="O410" s="11" t="str">
        <f>IF('Purchase Order'!C882="","",'Purchase Order'!$O$6)</f>
        <v/>
      </c>
      <c r="P410" s="178" t="str">
        <f>IF('Purchase Order'!C882="","",'Purchase Order'!$P$6)</f>
        <v/>
      </c>
      <c r="Q410" s="178" t="str">
        <f t="shared" si="55"/>
        <v/>
      </c>
      <c r="R410" s="178" t="str">
        <f>IF('Purchase Order'!C882="","",'Purchase Order'!D882)</f>
        <v/>
      </c>
      <c r="S410" s="178" t="str">
        <f>IF('Purchase Order'!C882=0,"",'Purchase Order'!C882)</f>
        <v/>
      </c>
      <c r="T410" s="12" t="str">
        <f>IF('Purchase Order'!C882=0,"",'Purchase Order'!M882)</f>
        <v/>
      </c>
      <c r="U410" s="12" t="str">
        <f>IF('Purchase Order'!C882=0,"",'Purchase Order'!N882)</f>
        <v/>
      </c>
      <c r="V410" s="13" t="str">
        <f>'Purchase Order'!P882</f>
        <v/>
      </c>
      <c r="W410" s="159" t="str">
        <f>IF(S410="","",'Purchase Order'!$B$2875)</f>
        <v/>
      </c>
      <c r="X410" s="178"/>
      <c r="Y410" s="178"/>
      <c r="Z410" s="8" t="str">
        <f>IF('Purchase Order'!C882="","",'Purchase Order'!$P$2)</f>
        <v/>
      </c>
      <c r="AA410" s="8" t="str">
        <f>IF(Z410="","",LOOKUP(Z410,'Purchase Order'!$S$3:$S$9,'Purchase Order'!$T$3:$T$9))</f>
        <v/>
      </c>
      <c r="AB410" s="178" t="str">
        <f>IF('Purchase Order'!C882=0,"",'Purchase Order'!A882)</f>
        <v/>
      </c>
    </row>
    <row r="411" spans="2:28" x14ac:dyDescent="0.25">
      <c r="B411" s="178" t="str">
        <f t="shared" si="48"/>
        <v/>
      </c>
      <c r="C411" s="11" t="str">
        <f>IF(O411="","",'Purchase Order'!$O$6)</f>
        <v/>
      </c>
      <c r="D411" s="209" t="str">
        <f>IF(M411="","",VLOOKUP(M411,'Vendor Update'!P:Q,2,FALSE))</f>
        <v/>
      </c>
      <c r="E411" s="11" t="str">
        <f t="shared" si="49"/>
        <v/>
      </c>
      <c r="F411" t="str">
        <f t="shared" si="50"/>
        <v/>
      </c>
      <c r="G411" t="str">
        <f t="shared" si="51"/>
        <v/>
      </c>
      <c r="H411" s="241" t="str">
        <f t="shared" si="52"/>
        <v/>
      </c>
      <c r="I411" t="str">
        <f t="shared" si="53"/>
        <v/>
      </c>
      <c r="J411" t="str">
        <f t="shared" si="54"/>
        <v/>
      </c>
      <c r="K411" s="158" t="str">
        <f>IF(T411="","",(T411+(T411*'Purchase Order'!$B$2875)))</f>
        <v/>
      </c>
      <c r="M411" s="178" t="str">
        <f>IF('Purchase Order'!C883="","",'Purchase Order'!$B$454)</f>
        <v/>
      </c>
      <c r="N411" s="14" t="str">
        <f>IF('Purchase Order'!C883="","",'Purchase Order'!$P$2)</f>
        <v/>
      </c>
      <c r="O411" s="11" t="str">
        <f>IF('Purchase Order'!C883="","",'Purchase Order'!$O$6)</f>
        <v/>
      </c>
      <c r="P411" s="178" t="str">
        <f>IF('Purchase Order'!C883="","",'Purchase Order'!$P$6)</f>
        <v/>
      </c>
      <c r="Q411" s="178" t="str">
        <f t="shared" si="55"/>
        <v/>
      </c>
      <c r="R411" s="178" t="str">
        <f>IF('Purchase Order'!C883="","",'Purchase Order'!D883)</f>
        <v/>
      </c>
      <c r="S411" s="178" t="str">
        <f>IF('Purchase Order'!C883=0,"",'Purchase Order'!C883)</f>
        <v/>
      </c>
      <c r="T411" s="12" t="str">
        <f>IF('Purchase Order'!C883=0,"",'Purchase Order'!M883)</f>
        <v/>
      </c>
      <c r="U411" s="12" t="str">
        <f>IF('Purchase Order'!C883=0,"",'Purchase Order'!N883)</f>
        <v/>
      </c>
      <c r="V411" s="13" t="str">
        <f>'Purchase Order'!P883</f>
        <v/>
      </c>
      <c r="W411" s="159" t="str">
        <f>IF(S411="","",'Purchase Order'!$B$2875)</f>
        <v/>
      </c>
      <c r="X411" s="178"/>
      <c r="Y411" s="178"/>
      <c r="Z411" s="8" t="str">
        <f>IF('Purchase Order'!C883="","",'Purchase Order'!$P$2)</f>
        <v/>
      </c>
      <c r="AA411" s="8" t="str">
        <f>IF(Z411="","",LOOKUP(Z411,'Purchase Order'!$S$3:$S$9,'Purchase Order'!$T$3:$T$9))</f>
        <v/>
      </c>
      <c r="AB411" s="178" t="str">
        <f>IF('Purchase Order'!C883=0,"",'Purchase Order'!A883)</f>
        <v/>
      </c>
    </row>
    <row r="412" spans="2:28" x14ac:dyDescent="0.25">
      <c r="B412" s="178" t="str">
        <f t="shared" si="48"/>
        <v/>
      </c>
      <c r="C412" s="11" t="str">
        <f>IF(O412="","",'Purchase Order'!$O$6)</f>
        <v/>
      </c>
      <c r="D412" s="209" t="str">
        <f>IF(M412="","",VLOOKUP(M412,'Vendor Update'!P:Q,2,FALSE))</f>
        <v/>
      </c>
      <c r="E412" s="11" t="str">
        <f t="shared" si="49"/>
        <v/>
      </c>
      <c r="F412" t="str">
        <f t="shared" si="50"/>
        <v/>
      </c>
      <c r="G412" t="str">
        <f t="shared" si="51"/>
        <v/>
      </c>
      <c r="H412" s="241" t="str">
        <f t="shared" si="52"/>
        <v/>
      </c>
      <c r="I412" t="str">
        <f t="shared" si="53"/>
        <v/>
      </c>
      <c r="J412" t="str">
        <f t="shared" si="54"/>
        <v/>
      </c>
      <c r="K412" s="158" t="str">
        <f>IF(T412="","",(T412+(T412*'Purchase Order'!$B$2875)))</f>
        <v/>
      </c>
      <c r="M412" s="178" t="str">
        <f>IF('Purchase Order'!C884="","",'Purchase Order'!$B$454)</f>
        <v/>
      </c>
      <c r="N412" s="14" t="str">
        <f>IF('Purchase Order'!C884="","",'Purchase Order'!$P$2)</f>
        <v/>
      </c>
      <c r="O412" s="11" t="str">
        <f>IF('Purchase Order'!C884="","",'Purchase Order'!$O$6)</f>
        <v/>
      </c>
      <c r="P412" s="178" t="str">
        <f>IF('Purchase Order'!C884="","",'Purchase Order'!$P$6)</f>
        <v/>
      </c>
      <c r="Q412" s="178" t="str">
        <f t="shared" si="55"/>
        <v/>
      </c>
      <c r="R412" s="178" t="str">
        <f>IF('Purchase Order'!C884="","",'Purchase Order'!D884)</f>
        <v/>
      </c>
      <c r="S412" s="178" t="str">
        <f>IF('Purchase Order'!C884=0,"",'Purchase Order'!C884)</f>
        <v/>
      </c>
      <c r="T412" s="12" t="str">
        <f>IF('Purchase Order'!C884=0,"",'Purchase Order'!M884)</f>
        <v/>
      </c>
      <c r="U412" s="12" t="str">
        <f>IF('Purchase Order'!C884=0,"",'Purchase Order'!N884)</f>
        <v/>
      </c>
      <c r="V412" s="13" t="str">
        <f>'Purchase Order'!P884</f>
        <v/>
      </c>
      <c r="W412" s="159" t="str">
        <f>IF(S412="","",'Purchase Order'!$B$2875)</f>
        <v/>
      </c>
      <c r="X412" s="178"/>
      <c r="Y412" s="178"/>
      <c r="Z412" s="8" t="str">
        <f>IF('Purchase Order'!C884="","",'Purchase Order'!$P$2)</f>
        <v/>
      </c>
      <c r="AA412" s="8" t="str">
        <f>IF(Z412="","",LOOKUP(Z412,'Purchase Order'!$S$3:$S$9,'Purchase Order'!$T$3:$T$9))</f>
        <v/>
      </c>
      <c r="AB412" s="178" t="str">
        <f>IF('Purchase Order'!C884=0,"",'Purchase Order'!A884)</f>
        <v/>
      </c>
    </row>
    <row r="413" spans="2:28" x14ac:dyDescent="0.25">
      <c r="B413" s="178" t="str">
        <f t="shared" si="48"/>
        <v/>
      </c>
      <c r="C413" s="11" t="str">
        <f>IF(O413="","",'Purchase Order'!$O$6)</f>
        <v/>
      </c>
      <c r="D413" s="209" t="str">
        <f>IF(M413="","",VLOOKUP(M413,'Vendor Update'!P:Q,2,FALSE))</f>
        <v/>
      </c>
      <c r="E413" s="11" t="str">
        <f t="shared" si="49"/>
        <v/>
      </c>
      <c r="F413" t="str">
        <f t="shared" si="50"/>
        <v/>
      </c>
      <c r="G413" t="str">
        <f t="shared" si="51"/>
        <v/>
      </c>
      <c r="H413" s="241" t="str">
        <f t="shared" si="52"/>
        <v/>
      </c>
      <c r="I413" t="str">
        <f t="shared" si="53"/>
        <v/>
      </c>
      <c r="J413" t="str">
        <f t="shared" si="54"/>
        <v/>
      </c>
      <c r="K413" s="158" t="str">
        <f>IF(T413="","",(T413+(T413*'Purchase Order'!$B$2875)))</f>
        <v/>
      </c>
      <c r="M413" s="178" t="str">
        <f>IF('Purchase Order'!C885="","",'Purchase Order'!$B$454)</f>
        <v/>
      </c>
      <c r="N413" s="14" t="str">
        <f>IF('Purchase Order'!C885="","",'Purchase Order'!$P$2)</f>
        <v/>
      </c>
      <c r="O413" s="11" t="str">
        <f>IF('Purchase Order'!C885="","",'Purchase Order'!$O$6)</f>
        <v/>
      </c>
      <c r="P413" s="178" t="str">
        <f>IF('Purchase Order'!C885="","",'Purchase Order'!$P$6)</f>
        <v/>
      </c>
      <c r="Q413" s="178" t="str">
        <f t="shared" si="55"/>
        <v/>
      </c>
      <c r="R413" s="178" t="str">
        <f>IF('Purchase Order'!C885="","",'Purchase Order'!D885)</f>
        <v/>
      </c>
      <c r="S413" s="178" t="str">
        <f>IF('Purchase Order'!C885=0,"",'Purchase Order'!C885)</f>
        <v/>
      </c>
      <c r="T413" s="12" t="str">
        <f>IF('Purchase Order'!C885=0,"",'Purchase Order'!M885)</f>
        <v/>
      </c>
      <c r="U413" s="12" t="str">
        <f>IF('Purchase Order'!C885=0,"",'Purchase Order'!N885)</f>
        <v/>
      </c>
      <c r="V413" s="13" t="str">
        <f>'Purchase Order'!P885</f>
        <v/>
      </c>
      <c r="W413" s="159" t="str">
        <f>IF(S413="","",'Purchase Order'!$B$2875)</f>
        <v/>
      </c>
      <c r="X413" s="178"/>
      <c r="Y413" s="178"/>
      <c r="Z413" s="8" t="str">
        <f>IF('Purchase Order'!C885="","",'Purchase Order'!$P$2)</f>
        <v/>
      </c>
      <c r="AA413" s="8" t="str">
        <f>IF(Z413="","",LOOKUP(Z413,'Purchase Order'!$S$3:$S$9,'Purchase Order'!$T$3:$T$9))</f>
        <v/>
      </c>
      <c r="AB413" s="178" t="str">
        <f>IF('Purchase Order'!C885=0,"",'Purchase Order'!A885)</f>
        <v/>
      </c>
    </row>
    <row r="414" spans="2:28" x14ac:dyDescent="0.25">
      <c r="B414" s="178" t="str">
        <f t="shared" si="48"/>
        <v/>
      </c>
      <c r="C414" s="11" t="str">
        <f>IF(O414="","",'Purchase Order'!$O$6)</f>
        <v/>
      </c>
      <c r="D414" s="209" t="str">
        <f>IF(M414="","",VLOOKUP(M414,'Vendor Update'!P:Q,2,FALSE))</f>
        <v/>
      </c>
      <c r="E414" s="11" t="str">
        <f t="shared" si="49"/>
        <v/>
      </c>
      <c r="F414" t="str">
        <f t="shared" si="50"/>
        <v/>
      </c>
      <c r="G414" t="str">
        <f t="shared" si="51"/>
        <v/>
      </c>
      <c r="H414" s="241" t="str">
        <f t="shared" si="52"/>
        <v/>
      </c>
      <c r="I414" t="str">
        <f t="shared" si="53"/>
        <v/>
      </c>
      <c r="J414" t="str">
        <f t="shared" si="54"/>
        <v/>
      </c>
      <c r="K414" s="158" t="str">
        <f>IF(T414="","",(T414+(T414*'Purchase Order'!$B$2875)))</f>
        <v/>
      </c>
      <c r="M414" s="178" t="str">
        <f>IF('Purchase Order'!C886="","",'Purchase Order'!$B$454)</f>
        <v/>
      </c>
      <c r="N414" s="14" t="str">
        <f>IF('Purchase Order'!C886="","",'Purchase Order'!$P$2)</f>
        <v/>
      </c>
      <c r="O414" s="11" t="str">
        <f>IF('Purchase Order'!C886="","",'Purchase Order'!$O$6)</f>
        <v/>
      </c>
      <c r="P414" s="178" t="str">
        <f>IF('Purchase Order'!C886="","",'Purchase Order'!$P$6)</f>
        <v/>
      </c>
      <c r="Q414" s="178" t="str">
        <f t="shared" si="55"/>
        <v/>
      </c>
      <c r="R414" s="178" t="str">
        <f>IF('Purchase Order'!C886="","",'Purchase Order'!D886)</f>
        <v/>
      </c>
      <c r="S414" s="178" t="str">
        <f>IF('Purchase Order'!C886=0,"",'Purchase Order'!C886)</f>
        <v/>
      </c>
      <c r="T414" s="12" t="str">
        <f>IF('Purchase Order'!C886=0,"",'Purchase Order'!M886)</f>
        <v/>
      </c>
      <c r="U414" s="12" t="str">
        <f>IF('Purchase Order'!C886=0,"",'Purchase Order'!N886)</f>
        <v/>
      </c>
      <c r="V414" s="13" t="str">
        <f>'Purchase Order'!P886</f>
        <v/>
      </c>
      <c r="W414" s="159" t="str">
        <f>IF(S414="","",'Purchase Order'!$B$2875)</f>
        <v/>
      </c>
      <c r="X414" s="178"/>
      <c r="Y414" s="178"/>
      <c r="Z414" s="8" t="str">
        <f>IF('Purchase Order'!C886="","",'Purchase Order'!$P$2)</f>
        <v/>
      </c>
      <c r="AA414" s="8" t="str">
        <f>IF(Z414="","",LOOKUP(Z414,'Purchase Order'!$S$3:$S$9,'Purchase Order'!$T$3:$T$9))</f>
        <v/>
      </c>
      <c r="AB414" s="178" t="str">
        <f>IF('Purchase Order'!C886=0,"",'Purchase Order'!A886)</f>
        <v/>
      </c>
    </row>
    <row r="415" spans="2:28" x14ac:dyDescent="0.25">
      <c r="B415" s="178" t="str">
        <f t="shared" si="48"/>
        <v/>
      </c>
      <c r="C415" s="11" t="str">
        <f>IF(O415="","",'Purchase Order'!$O$6)</f>
        <v/>
      </c>
      <c r="D415" s="209" t="str">
        <f>IF(M415="","",VLOOKUP(M415,'Vendor Update'!P:Q,2,FALSE))</f>
        <v/>
      </c>
      <c r="E415" s="11" t="str">
        <f t="shared" si="49"/>
        <v/>
      </c>
      <c r="F415" t="str">
        <f t="shared" si="50"/>
        <v/>
      </c>
      <c r="G415" t="str">
        <f t="shared" si="51"/>
        <v/>
      </c>
      <c r="H415" s="241" t="str">
        <f t="shared" si="52"/>
        <v/>
      </c>
      <c r="I415" t="str">
        <f t="shared" si="53"/>
        <v/>
      </c>
      <c r="J415" t="str">
        <f t="shared" si="54"/>
        <v/>
      </c>
      <c r="K415" s="158" t="str">
        <f>IF(T415="","",(T415+(T415*'Purchase Order'!$B$2875)))</f>
        <v/>
      </c>
      <c r="M415" s="178" t="str">
        <f>IF('Purchase Order'!C887="","",'Purchase Order'!$B$454)</f>
        <v/>
      </c>
      <c r="N415" s="14" t="str">
        <f>IF('Purchase Order'!C887="","",'Purchase Order'!$P$2)</f>
        <v/>
      </c>
      <c r="O415" s="11" t="str">
        <f>IF('Purchase Order'!C887="","",'Purchase Order'!$O$6)</f>
        <v/>
      </c>
      <c r="P415" s="178" t="str">
        <f>IF('Purchase Order'!C887="","",'Purchase Order'!$P$6)</f>
        <v/>
      </c>
      <c r="Q415" s="178" t="str">
        <f t="shared" si="55"/>
        <v/>
      </c>
      <c r="R415" s="178" t="str">
        <f>IF('Purchase Order'!C887="","",'Purchase Order'!D887)</f>
        <v/>
      </c>
      <c r="S415" s="178" t="str">
        <f>IF('Purchase Order'!C887=0,"",'Purchase Order'!C887)</f>
        <v/>
      </c>
      <c r="T415" s="12" t="str">
        <f>IF('Purchase Order'!C887=0,"",'Purchase Order'!M887)</f>
        <v/>
      </c>
      <c r="U415" s="12" t="str">
        <f>IF('Purchase Order'!C887=0,"",'Purchase Order'!N887)</f>
        <v/>
      </c>
      <c r="V415" s="13" t="str">
        <f>'Purchase Order'!P887</f>
        <v/>
      </c>
      <c r="W415" s="159" t="str">
        <f>IF(S415="","",'Purchase Order'!$B$2875)</f>
        <v/>
      </c>
      <c r="X415" s="178"/>
      <c r="Y415" s="178"/>
      <c r="Z415" s="8" t="str">
        <f>IF('Purchase Order'!C887="","",'Purchase Order'!$P$2)</f>
        <v/>
      </c>
      <c r="AA415" s="8" t="str">
        <f>IF(Z415="","",LOOKUP(Z415,'Purchase Order'!$S$3:$S$9,'Purchase Order'!$T$3:$T$9))</f>
        <v/>
      </c>
      <c r="AB415" s="178" t="str">
        <f>IF('Purchase Order'!C887=0,"",'Purchase Order'!A887)</f>
        <v/>
      </c>
    </row>
    <row r="416" spans="2:28" x14ac:dyDescent="0.25">
      <c r="B416" s="178" t="str">
        <f t="shared" si="48"/>
        <v/>
      </c>
      <c r="C416" s="11" t="str">
        <f>IF(O416="","",'Purchase Order'!$O$6)</f>
        <v/>
      </c>
      <c r="D416" s="209" t="str">
        <f>IF(M416="","",VLOOKUP(M416,'Vendor Update'!P:Q,2,FALSE))</f>
        <v/>
      </c>
      <c r="E416" s="11" t="str">
        <f t="shared" si="49"/>
        <v/>
      </c>
      <c r="F416" t="str">
        <f t="shared" si="50"/>
        <v/>
      </c>
      <c r="G416" t="str">
        <f t="shared" si="51"/>
        <v/>
      </c>
      <c r="H416" s="241" t="str">
        <f t="shared" si="52"/>
        <v/>
      </c>
      <c r="I416" t="str">
        <f t="shared" si="53"/>
        <v/>
      </c>
      <c r="J416" t="str">
        <f t="shared" si="54"/>
        <v/>
      </c>
      <c r="K416" s="158" t="str">
        <f>IF(T416="","",(T416+(T416*'Purchase Order'!$B$2875)))</f>
        <v/>
      </c>
      <c r="M416" s="178" t="str">
        <f>IF('Purchase Order'!C888="","",'Purchase Order'!$B$454)</f>
        <v/>
      </c>
      <c r="N416" s="14" t="str">
        <f>IF('Purchase Order'!C888="","",'Purchase Order'!$P$2)</f>
        <v/>
      </c>
      <c r="O416" s="11" t="str">
        <f>IF('Purchase Order'!C888="","",'Purchase Order'!$O$6)</f>
        <v/>
      </c>
      <c r="P416" s="178" t="str">
        <f>IF('Purchase Order'!C888="","",'Purchase Order'!$P$6)</f>
        <v/>
      </c>
      <c r="Q416" s="178" t="str">
        <f t="shared" si="55"/>
        <v/>
      </c>
      <c r="R416" s="178" t="str">
        <f>IF('Purchase Order'!C888="","",'Purchase Order'!D888)</f>
        <v/>
      </c>
      <c r="S416" s="178" t="str">
        <f>IF('Purchase Order'!C888=0,"",'Purchase Order'!C888)</f>
        <v/>
      </c>
      <c r="T416" s="12" t="str">
        <f>IF('Purchase Order'!C888=0,"",'Purchase Order'!M888)</f>
        <v/>
      </c>
      <c r="U416" s="12" t="str">
        <f>IF('Purchase Order'!C888=0,"",'Purchase Order'!N888)</f>
        <v/>
      </c>
      <c r="V416" s="13" t="str">
        <f>'Purchase Order'!P888</f>
        <v/>
      </c>
      <c r="W416" s="159" t="str">
        <f>IF(S416="","",'Purchase Order'!$B$2875)</f>
        <v/>
      </c>
      <c r="X416" s="178"/>
      <c r="Y416" s="178"/>
      <c r="Z416" s="8" t="str">
        <f>IF('Purchase Order'!C888="","",'Purchase Order'!$P$2)</f>
        <v/>
      </c>
      <c r="AA416" s="8" t="str">
        <f>IF(Z416="","",LOOKUP(Z416,'Purchase Order'!$S$3:$S$9,'Purchase Order'!$T$3:$T$9))</f>
        <v/>
      </c>
      <c r="AB416" s="178" t="str">
        <f>IF('Purchase Order'!C888=0,"",'Purchase Order'!A888)</f>
        <v/>
      </c>
    </row>
    <row r="417" spans="2:28" x14ac:dyDescent="0.25">
      <c r="B417" s="178" t="str">
        <f t="shared" si="48"/>
        <v/>
      </c>
      <c r="C417" s="11" t="str">
        <f>IF(O417="","",'Purchase Order'!$O$6)</f>
        <v/>
      </c>
      <c r="D417" s="209" t="str">
        <f>IF(M417="","",VLOOKUP(M417,'Vendor Update'!P:Q,2,FALSE))</f>
        <v/>
      </c>
      <c r="E417" s="11" t="str">
        <f t="shared" si="49"/>
        <v/>
      </c>
      <c r="F417" t="str">
        <f t="shared" si="50"/>
        <v/>
      </c>
      <c r="G417" t="str">
        <f t="shared" si="51"/>
        <v/>
      </c>
      <c r="H417" s="241" t="str">
        <f t="shared" si="52"/>
        <v/>
      </c>
      <c r="I417" t="str">
        <f t="shared" si="53"/>
        <v/>
      </c>
      <c r="J417" t="str">
        <f t="shared" si="54"/>
        <v/>
      </c>
      <c r="K417" s="158" t="str">
        <f>IF(T417="","",(T417+(T417*'Purchase Order'!$B$2875)))</f>
        <v/>
      </c>
      <c r="M417" s="178" t="str">
        <f>IF('Purchase Order'!C889="","",'Purchase Order'!$B$454)</f>
        <v/>
      </c>
      <c r="N417" s="14" t="str">
        <f>IF('Purchase Order'!C889="","",'Purchase Order'!$P$2)</f>
        <v/>
      </c>
      <c r="O417" s="11" t="str">
        <f>IF('Purchase Order'!C889="","",'Purchase Order'!$O$6)</f>
        <v/>
      </c>
      <c r="P417" s="178" t="str">
        <f>IF('Purchase Order'!C889="","",'Purchase Order'!$P$6)</f>
        <v/>
      </c>
      <c r="Q417" s="178" t="str">
        <f t="shared" si="55"/>
        <v/>
      </c>
      <c r="R417" s="178" t="str">
        <f>IF('Purchase Order'!C889="","",'Purchase Order'!D889)</f>
        <v/>
      </c>
      <c r="S417" s="178" t="str">
        <f>IF('Purchase Order'!C889=0,"",'Purchase Order'!C889)</f>
        <v/>
      </c>
      <c r="T417" s="12" t="str">
        <f>IF('Purchase Order'!C889=0,"",'Purchase Order'!M889)</f>
        <v/>
      </c>
      <c r="U417" s="12" t="str">
        <f>IF('Purchase Order'!C889=0,"",'Purchase Order'!N889)</f>
        <v/>
      </c>
      <c r="V417" s="13" t="str">
        <f>'Purchase Order'!P889</f>
        <v/>
      </c>
      <c r="W417" s="159" t="str">
        <f>IF(S417="","",'Purchase Order'!$B$2875)</f>
        <v/>
      </c>
      <c r="X417" s="178"/>
      <c r="Y417" s="178"/>
      <c r="Z417" s="8" t="str">
        <f>IF('Purchase Order'!C889="","",'Purchase Order'!$P$2)</f>
        <v/>
      </c>
      <c r="AA417" s="8" t="str">
        <f>IF(Z417="","",LOOKUP(Z417,'Purchase Order'!$S$3:$S$9,'Purchase Order'!$T$3:$T$9))</f>
        <v/>
      </c>
      <c r="AB417" s="178" t="str">
        <f>IF('Purchase Order'!C889=0,"",'Purchase Order'!A889)</f>
        <v/>
      </c>
    </row>
    <row r="418" spans="2:28" x14ac:dyDescent="0.25">
      <c r="B418" s="178" t="str">
        <f t="shared" si="48"/>
        <v/>
      </c>
      <c r="C418" s="11" t="str">
        <f>IF(O418="","",'Purchase Order'!$O$6)</f>
        <v/>
      </c>
      <c r="D418" s="209" t="str">
        <f>IF(M418="","",VLOOKUP(M418,'Vendor Update'!P:Q,2,FALSE))</f>
        <v/>
      </c>
      <c r="E418" s="11" t="str">
        <f t="shared" si="49"/>
        <v/>
      </c>
      <c r="F418" t="str">
        <f t="shared" si="50"/>
        <v/>
      </c>
      <c r="G418" t="str">
        <f t="shared" si="51"/>
        <v/>
      </c>
      <c r="H418" s="241" t="str">
        <f t="shared" si="52"/>
        <v/>
      </c>
      <c r="I418" t="str">
        <f t="shared" si="53"/>
        <v/>
      </c>
      <c r="J418" t="str">
        <f t="shared" si="54"/>
        <v/>
      </c>
      <c r="K418" s="158" t="str">
        <f>IF(T418="","",(T418+(T418*'Purchase Order'!$B$2875)))</f>
        <v/>
      </c>
      <c r="M418" s="178" t="str">
        <f>IF('Purchase Order'!C890="","",'Purchase Order'!$B$454)</f>
        <v/>
      </c>
      <c r="N418" s="14" t="str">
        <f>IF('Purchase Order'!C890="","",'Purchase Order'!$P$2)</f>
        <v/>
      </c>
      <c r="O418" s="11" t="str">
        <f>IF('Purchase Order'!C890="","",'Purchase Order'!$O$6)</f>
        <v/>
      </c>
      <c r="P418" s="178" t="str">
        <f>IF('Purchase Order'!C890="","",'Purchase Order'!$P$6)</f>
        <v/>
      </c>
      <c r="Q418" s="178" t="str">
        <f t="shared" si="55"/>
        <v/>
      </c>
      <c r="R418" s="178" t="str">
        <f>IF('Purchase Order'!C890="","",'Purchase Order'!D890)</f>
        <v/>
      </c>
      <c r="S418" s="178" t="str">
        <f>IF('Purchase Order'!C890=0,"",'Purchase Order'!C890)</f>
        <v/>
      </c>
      <c r="T418" s="12" t="str">
        <f>IF('Purchase Order'!C890=0,"",'Purchase Order'!M890)</f>
        <v/>
      </c>
      <c r="U418" s="12" t="str">
        <f>IF('Purchase Order'!C890=0,"",'Purchase Order'!N890)</f>
        <v/>
      </c>
      <c r="V418" s="13" t="str">
        <f>'Purchase Order'!P890</f>
        <v/>
      </c>
      <c r="W418" s="159" t="str">
        <f>IF(S418="","",'Purchase Order'!$B$2875)</f>
        <v/>
      </c>
      <c r="X418" s="178"/>
      <c r="Y418" s="178"/>
      <c r="Z418" s="8" t="str">
        <f>IF('Purchase Order'!C890="","",'Purchase Order'!$P$2)</f>
        <v/>
      </c>
      <c r="AA418" s="8" t="str">
        <f>IF(Z418="","",LOOKUP(Z418,'Purchase Order'!$S$3:$S$9,'Purchase Order'!$T$3:$T$9))</f>
        <v/>
      </c>
      <c r="AB418" s="178" t="str">
        <f>IF('Purchase Order'!C890=0,"",'Purchase Order'!A890)</f>
        <v/>
      </c>
    </row>
    <row r="419" spans="2:28" x14ac:dyDescent="0.25">
      <c r="B419" s="178" t="str">
        <f t="shared" si="48"/>
        <v/>
      </c>
      <c r="C419" s="11" t="str">
        <f>IF(O419="","",'Purchase Order'!$O$6)</f>
        <v/>
      </c>
      <c r="D419" s="209" t="str">
        <f>IF(M419="","",VLOOKUP(M419,'Vendor Update'!P:Q,2,FALSE))</f>
        <v/>
      </c>
      <c r="E419" s="11" t="str">
        <f t="shared" si="49"/>
        <v/>
      </c>
      <c r="F419" t="str">
        <f t="shared" si="50"/>
        <v/>
      </c>
      <c r="G419" t="str">
        <f t="shared" si="51"/>
        <v/>
      </c>
      <c r="H419" s="241" t="str">
        <f t="shared" si="52"/>
        <v/>
      </c>
      <c r="I419" t="str">
        <f t="shared" si="53"/>
        <v/>
      </c>
      <c r="J419" t="str">
        <f t="shared" si="54"/>
        <v/>
      </c>
      <c r="K419" s="158" t="str">
        <f>IF(T419="","",(T419+(T419*'Purchase Order'!$B$2875)))</f>
        <v/>
      </c>
      <c r="M419" s="178" t="str">
        <f>IF('Purchase Order'!C891="","",'Purchase Order'!$B$454)</f>
        <v/>
      </c>
      <c r="N419" s="14" t="str">
        <f>IF('Purchase Order'!C891="","",'Purchase Order'!$P$2)</f>
        <v/>
      </c>
      <c r="O419" s="11" t="str">
        <f>IF('Purchase Order'!C891="","",'Purchase Order'!$O$6)</f>
        <v/>
      </c>
      <c r="P419" s="178" t="str">
        <f>IF('Purchase Order'!C891="","",'Purchase Order'!$P$6)</f>
        <v/>
      </c>
      <c r="Q419" s="178" t="str">
        <f t="shared" si="55"/>
        <v/>
      </c>
      <c r="R419" s="178" t="str">
        <f>IF('Purchase Order'!C891="","",'Purchase Order'!D891)</f>
        <v/>
      </c>
      <c r="S419" s="178" t="str">
        <f>IF('Purchase Order'!C891=0,"",'Purchase Order'!C891)</f>
        <v/>
      </c>
      <c r="T419" s="12" t="str">
        <f>IF('Purchase Order'!C891=0,"",'Purchase Order'!M891)</f>
        <v/>
      </c>
      <c r="U419" s="12" t="str">
        <f>IF('Purchase Order'!C891=0,"",'Purchase Order'!N891)</f>
        <v/>
      </c>
      <c r="V419" s="13" t="str">
        <f>'Purchase Order'!P891</f>
        <v/>
      </c>
      <c r="W419" s="159" t="str">
        <f>IF(S419="","",'Purchase Order'!$B$2875)</f>
        <v/>
      </c>
      <c r="X419" s="178"/>
      <c r="Y419" s="178"/>
      <c r="Z419" s="8" t="str">
        <f>IF('Purchase Order'!C891="","",'Purchase Order'!$P$2)</f>
        <v/>
      </c>
      <c r="AA419" s="8" t="str">
        <f>IF(Z419="","",LOOKUP(Z419,'Purchase Order'!$S$3:$S$9,'Purchase Order'!$T$3:$T$9))</f>
        <v/>
      </c>
      <c r="AB419" s="178" t="str">
        <f>IF('Purchase Order'!C891=0,"",'Purchase Order'!A891)</f>
        <v/>
      </c>
    </row>
    <row r="420" spans="2:28" x14ac:dyDescent="0.25">
      <c r="B420" s="178" t="str">
        <f t="shared" si="48"/>
        <v/>
      </c>
      <c r="C420" s="11" t="str">
        <f>IF(O420="","",'Purchase Order'!$O$6)</f>
        <v/>
      </c>
      <c r="D420" s="209" t="str">
        <f>IF(M420="","",VLOOKUP(M420,'Vendor Update'!P:Q,2,FALSE))</f>
        <v/>
      </c>
      <c r="E420" s="11" t="str">
        <f t="shared" si="49"/>
        <v/>
      </c>
      <c r="F420" t="str">
        <f t="shared" si="50"/>
        <v/>
      </c>
      <c r="G420" t="str">
        <f t="shared" si="51"/>
        <v/>
      </c>
      <c r="H420" s="241" t="str">
        <f t="shared" si="52"/>
        <v/>
      </c>
      <c r="I420" t="str">
        <f t="shared" si="53"/>
        <v/>
      </c>
      <c r="J420" t="str">
        <f t="shared" si="54"/>
        <v/>
      </c>
      <c r="K420" s="158" t="str">
        <f>IF(T420="","",(T420+(T420*'Purchase Order'!$B$2875)))</f>
        <v/>
      </c>
      <c r="M420" s="178" t="str">
        <f>IF('Purchase Order'!C892="","",'Purchase Order'!$B$454)</f>
        <v/>
      </c>
      <c r="N420" s="14" t="str">
        <f>IF('Purchase Order'!C892="","",'Purchase Order'!$P$2)</f>
        <v/>
      </c>
      <c r="O420" s="11" t="str">
        <f>IF('Purchase Order'!C892="","",'Purchase Order'!$O$6)</f>
        <v/>
      </c>
      <c r="P420" s="178" t="str">
        <f>IF('Purchase Order'!C892="","",'Purchase Order'!$P$6)</f>
        <v/>
      </c>
      <c r="Q420" s="178" t="str">
        <f t="shared" si="55"/>
        <v/>
      </c>
      <c r="R420" s="178" t="str">
        <f>IF('Purchase Order'!C892="","",'Purchase Order'!D892)</f>
        <v/>
      </c>
      <c r="S420" s="178" t="str">
        <f>IF('Purchase Order'!C892=0,"",'Purchase Order'!C892)</f>
        <v/>
      </c>
      <c r="T420" s="12" t="str">
        <f>IF('Purchase Order'!C892=0,"",'Purchase Order'!M892)</f>
        <v/>
      </c>
      <c r="U420" s="12" t="str">
        <f>IF('Purchase Order'!C892=0,"",'Purchase Order'!N892)</f>
        <v/>
      </c>
      <c r="V420" s="13" t="str">
        <f>'Purchase Order'!P892</f>
        <v/>
      </c>
      <c r="W420" s="159" t="str">
        <f>IF(S420="","",'Purchase Order'!$B$2875)</f>
        <v/>
      </c>
      <c r="X420" s="178"/>
      <c r="Y420" s="178"/>
      <c r="Z420" s="8" t="str">
        <f>IF('Purchase Order'!C892="","",'Purchase Order'!$P$2)</f>
        <v/>
      </c>
      <c r="AA420" s="8" t="str">
        <f>IF(Z420="","",LOOKUP(Z420,'Purchase Order'!$S$3:$S$9,'Purchase Order'!$T$3:$T$9))</f>
        <v/>
      </c>
      <c r="AB420" s="178" t="str">
        <f>IF('Purchase Order'!C892=0,"",'Purchase Order'!A892)</f>
        <v/>
      </c>
    </row>
    <row r="421" spans="2:28" x14ac:dyDescent="0.25">
      <c r="B421" s="178" t="str">
        <f t="shared" si="48"/>
        <v/>
      </c>
      <c r="C421" s="11" t="str">
        <f>IF(O421="","",'Purchase Order'!$O$6)</f>
        <v/>
      </c>
      <c r="D421" s="209" t="str">
        <f>IF(M421="","",VLOOKUP(M421,'Vendor Update'!P:Q,2,FALSE))</f>
        <v/>
      </c>
      <c r="E421" s="11" t="str">
        <f t="shared" si="49"/>
        <v/>
      </c>
      <c r="F421" t="str">
        <f t="shared" si="50"/>
        <v/>
      </c>
      <c r="G421" t="str">
        <f t="shared" si="51"/>
        <v/>
      </c>
      <c r="H421" s="241" t="str">
        <f t="shared" si="52"/>
        <v/>
      </c>
      <c r="I421" t="str">
        <f t="shared" si="53"/>
        <v/>
      </c>
      <c r="J421" t="str">
        <f t="shared" si="54"/>
        <v/>
      </c>
      <c r="K421" s="158" t="str">
        <f>IF(T421="","",(T421+(T421*'Purchase Order'!$B$2875)))</f>
        <v/>
      </c>
      <c r="M421" s="178" t="str">
        <f>IF('Purchase Order'!C893="","",'Purchase Order'!$B$454)</f>
        <v/>
      </c>
      <c r="N421" s="14" t="str">
        <f>IF('Purchase Order'!C893="","",'Purchase Order'!$P$2)</f>
        <v/>
      </c>
      <c r="O421" s="11" t="str">
        <f>IF('Purchase Order'!C893="","",'Purchase Order'!$O$6)</f>
        <v/>
      </c>
      <c r="P421" s="178" t="str">
        <f>IF('Purchase Order'!C893="","",'Purchase Order'!$P$6)</f>
        <v/>
      </c>
      <c r="Q421" s="178" t="str">
        <f t="shared" si="55"/>
        <v/>
      </c>
      <c r="R421" s="178" t="str">
        <f>IF('Purchase Order'!C893="","",'Purchase Order'!D893)</f>
        <v/>
      </c>
      <c r="S421" s="178" t="str">
        <f>IF('Purchase Order'!C893=0,"",'Purchase Order'!C893)</f>
        <v/>
      </c>
      <c r="T421" s="12" t="str">
        <f>IF('Purchase Order'!C893=0,"",'Purchase Order'!M893)</f>
        <v/>
      </c>
      <c r="U421" s="12" t="str">
        <f>IF('Purchase Order'!C893=0,"",'Purchase Order'!N893)</f>
        <v/>
      </c>
      <c r="V421" s="13" t="str">
        <f>'Purchase Order'!P893</f>
        <v/>
      </c>
      <c r="W421" s="159" t="str">
        <f>IF(S421="","",'Purchase Order'!$B$2875)</f>
        <v/>
      </c>
      <c r="X421" s="178"/>
      <c r="Y421" s="178"/>
      <c r="Z421" s="8" t="str">
        <f>IF('Purchase Order'!C893="","",'Purchase Order'!$P$2)</f>
        <v/>
      </c>
      <c r="AA421" s="8" t="str">
        <f>IF(Z421="","",LOOKUP(Z421,'Purchase Order'!$S$3:$S$9,'Purchase Order'!$T$3:$T$9))</f>
        <v/>
      </c>
      <c r="AB421" s="178" t="str">
        <f>IF('Purchase Order'!C893=0,"",'Purchase Order'!A893)</f>
        <v/>
      </c>
    </row>
    <row r="422" spans="2:28" x14ac:dyDescent="0.25">
      <c r="B422" s="178" t="str">
        <f t="shared" si="48"/>
        <v/>
      </c>
      <c r="C422" s="11" t="str">
        <f>IF(O422="","",'Purchase Order'!$O$6)</f>
        <v/>
      </c>
      <c r="D422" s="209" t="str">
        <f>IF(M422="","",VLOOKUP(M422,'Vendor Update'!P:Q,2,FALSE))</f>
        <v/>
      </c>
      <c r="E422" s="11" t="str">
        <f t="shared" si="49"/>
        <v/>
      </c>
      <c r="F422" t="str">
        <f t="shared" si="50"/>
        <v/>
      </c>
      <c r="G422" t="str">
        <f t="shared" si="51"/>
        <v/>
      </c>
      <c r="H422" s="241" t="str">
        <f t="shared" si="52"/>
        <v/>
      </c>
      <c r="I422" t="str">
        <f t="shared" si="53"/>
        <v/>
      </c>
      <c r="J422" t="str">
        <f t="shared" si="54"/>
        <v/>
      </c>
      <c r="K422" s="158" t="str">
        <f>IF(T422="","",(T422+(T422*'Purchase Order'!$B$2875)))</f>
        <v/>
      </c>
      <c r="M422" s="178" t="str">
        <f>IF('Purchase Order'!C894="","",'Purchase Order'!$B$454)</f>
        <v/>
      </c>
      <c r="N422" s="14" t="str">
        <f>IF('Purchase Order'!C894="","",'Purchase Order'!$P$2)</f>
        <v/>
      </c>
      <c r="O422" s="11" t="str">
        <f>IF('Purchase Order'!C894="","",'Purchase Order'!$O$6)</f>
        <v/>
      </c>
      <c r="P422" s="178" t="str">
        <f>IF('Purchase Order'!C894="","",'Purchase Order'!$P$6)</f>
        <v/>
      </c>
      <c r="Q422" s="178" t="str">
        <f t="shared" si="55"/>
        <v/>
      </c>
      <c r="R422" s="178" t="str">
        <f>IF('Purchase Order'!C894="","",'Purchase Order'!D894)</f>
        <v/>
      </c>
      <c r="S422" s="178" t="str">
        <f>IF('Purchase Order'!C894=0,"",'Purchase Order'!C894)</f>
        <v/>
      </c>
      <c r="T422" s="12" t="str">
        <f>IF('Purchase Order'!C894=0,"",'Purchase Order'!M894)</f>
        <v/>
      </c>
      <c r="U422" s="12" t="str">
        <f>IF('Purchase Order'!C894=0,"",'Purchase Order'!N894)</f>
        <v/>
      </c>
      <c r="V422" s="13" t="str">
        <f>'Purchase Order'!P894</f>
        <v/>
      </c>
      <c r="W422" s="159" t="str">
        <f>IF(S422="","",'Purchase Order'!$B$2875)</f>
        <v/>
      </c>
      <c r="X422" s="178"/>
      <c r="Y422" s="178"/>
      <c r="Z422" s="8" t="str">
        <f>IF('Purchase Order'!C894="","",'Purchase Order'!$P$2)</f>
        <v/>
      </c>
      <c r="AA422" s="8" t="str">
        <f>IF(Z422="","",LOOKUP(Z422,'Purchase Order'!$S$3:$S$9,'Purchase Order'!$T$3:$T$9))</f>
        <v/>
      </c>
      <c r="AB422" s="178" t="str">
        <f>IF('Purchase Order'!C894=0,"",'Purchase Order'!A894)</f>
        <v/>
      </c>
    </row>
    <row r="423" spans="2:28" x14ac:dyDescent="0.25">
      <c r="B423" s="178" t="str">
        <f t="shared" si="48"/>
        <v/>
      </c>
      <c r="C423" s="11" t="str">
        <f>IF(O423="","",'Purchase Order'!$O$6)</f>
        <v/>
      </c>
      <c r="D423" s="209" t="str">
        <f>IF(M423="","",VLOOKUP(M423,'Vendor Update'!P:Q,2,FALSE))</f>
        <v/>
      </c>
      <c r="E423" s="11" t="str">
        <f t="shared" si="49"/>
        <v/>
      </c>
      <c r="F423" t="str">
        <f t="shared" si="50"/>
        <v/>
      </c>
      <c r="G423" t="str">
        <f t="shared" si="51"/>
        <v/>
      </c>
      <c r="H423" s="241" t="str">
        <f t="shared" si="52"/>
        <v/>
      </c>
      <c r="I423" t="str">
        <f t="shared" si="53"/>
        <v/>
      </c>
      <c r="J423" t="str">
        <f t="shared" si="54"/>
        <v/>
      </c>
      <c r="K423" s="158" t="str">
        <f>IF(T423="","",(T423+(T423*'Purchase Order'!$B$2875)))</f>
        <v/>
      </c>
      <c r="M423" s="178" t="str">
        <f>IF('Purchase Order'!C895="","",'Purchase Order'!$B$454)</f>
        <v/>
      </c>
      <c r="N423" s="14" t="str">
        <f>IF('Purchase Order'!C895="","",'Purchase Order'!$P$2)</f>
        <v/>
      </c>
      <c r="O423" s="11" t="str">
        <f>IF('Purchase Order'!C895="","",'Purchase Order'!$O$6)</f>
        <v/>
      </c>
      <c r="P423" s="178" t="str">
        <f>IF('Purchase Order'!C895="","",'Purchase Order'!$P$6)</f>
        <v/>
      </c>
      <c r="Q423" s="178" t="str">
        <f t="shared" si="55"/>
        <v/>
      </c>
      <c r="R423" s="178" t="str">
        <f>IF('Purchase Order'!C895="","",'Purchase Order'!D895)</f>
        <v/>
      </c>
      <c r="S423" s="178" t="str">
        <f>IF('Purchase Order'!C895=0,"",'Purchase Order'!C895)</f>
        <v/>
      </c>
      <c r="T423" s="12" t="str">
        <f>IF('Purchase Order'!C895=0,"",'Purchase Order'!M895)</f>
        <v/>
      </c>
      <c r="U423" s="12" t="str">
        <f>IF('Purchase Order'!C895=0,"",'Purchase Order'!N895)</f>
        <v/>
      </c>
      <c r="V423" s="13" t="str">
        <f>'Purchase Order'!P895</f>
        <v/>
      </c>
      <c r="W423" s="159" t="str">
        <f>IF(S423="","",'Purchase Order'!$B$2875)</f>
        <v/>
      </c>
      <c r="X423" s="178"/>
      <c r="Y423" s="178"/>
      <c r="Z423" s="8" t="str">
        <f>IF('Purchase Order'!C895="","",'Purchase Order'!$P$2)</f>
        <v/>
      </c>
      <c r="AA423" s="8" t="str">
        <f>IF(Z423="","",LOOKUP(Z423,'Purchase Order'!$S$3:$S$9,'Purchase Order'!$T$3:$T$9))</f>
        <v/>
      </c>
      <c r="AB423" s="178" t="str">
        <f>IF('Purchase Order'!C895=0,"",'Purchase Order'!A895)</f>
        <v/>
      </c>
    </row>
    <row r="424" spans="2:28" x14ac:dyDescent="0.25">
      <c r="B424" s="178" t="str">
        <f t="shared" si="48"/>
        <v/>
      </c>
      <c r="C424" s="11" t="str">
        <f>IF(O424="","",'Purchase Order'!$O$6)</f>
        <v/>
      </c>
      <c r="D424" s="209" t="str">
        <f>IF(M424="","",VLOOKUP(M424,'Vendor Update'!P:Q,2,FALSE))</f>
        <v/>
      </c>
      <c r="E424" s="11" t="str">
        <f t="shared" si="49"/>
        <v/>
      </c>
      <c r="F424" t="str">
        <f t="shared" si="50"/>
        <v/>
      </c>
      <c r="G424" t="str">
        <f t="shared" si="51"/>
        <v/>
      </c>
      <c r="H424" s="241" t="str">
        <f t="shared" si="52"/>
        <v/>
      </c>
      <c r="I424" t="str">
        <f t="shared" si="53"/>
        <v/>
      </c>
      <c r="J424" t="str">
        <f t="shared" si="54"/>
        <v/>
      </c>
      <c r="K424" s="158" t="str">
        <f>IF(T424="","",(T424+(T424*'Purchase Order'!$B$2875)))</f>
        <v/>
      </c>
      <c r="M424" s="178" t="str">
        <f>IF('Purchase Order'!C896="","",'Purchase Order'!$B$454)</f>
        <v/>
      </c>
      <c r="N424" s="14" t="str">
        <f>IF('Purchase Order'!C896="","",'Purchase Order'!$P$2)</f>
        <v/>
      </c>
      <c r="O424" s="11" t="str">
        <f>IF('Purchase Order'!C896="","",'Purchase Order'!$O$6)</f>
        <v/>
      </c>
      <c r="P424" s="178" t="str">
        <f>IF('Purchase Order'!C896="","",'Purchase Order'!$P$6)</f>
        <v/>
      </c>
      <c r="Q424" s="178" t="str">
        <f t="shared" si="55"/>
        <v/>
      </c>
      <c r="R424" s="178" t="str">
        <f>IF('Purchase Order'!C896="","",'Purchase Order'!D896)</f>
        <v/>
      </c>
      <c r="S424" s="178" t="str">
        <f>IF('Purchase Order'!C896=0,"",'Purchase Order'!C896)</f>
        <v/>
      </c>
      <c r="T424" s="12" t="str">
        <f>IF('Purchase Order'!C896=0,"",'Purchase Order'!M896)</f>
        <v/>
      </c>
      <c r="U424" s="12" t="str">
        <f>IF('Purchase Order'!C896=0,"",'Purchase Order'!N896)</f>
        <v/>
      </c>
      <c r="V424" s="13" t="str">
        <f>'Purchase Order'!P896</f>
        <v/>
      </c>
      <c r="W424" s="159" t="str">
        <f>IF(S424="","",'Purchase Order'!$B$2875)</f>
        <v/>
      </c>
      <c r="X424" s="178"/>
      <c r="Y424" s="178"/>
      <c r="Z424" s="8" t="str">
        <f>IF('Purchase Order'!C896="","",'Purchase Order'!$P$2)</f>
        <v/>
      </c>
      <c r="AA424" s="8" t="str">
        <f>IF(Z424="","",LOOKUP(Z424,'Purchase Order'!$S$3:$S$9,'Purchase Order'!$T$3:$T$9))</f>
        <v/>
      </c>
      <c r="AB424" s="178" t="str">
        <f>IF('Purchase Order'!C896=0,"",'Purchase Order'!A896)</f>
        <v/>
      </c>
    </row>
    <row r="425" spans="2:28" x14ac:dyDescent="0.25">
      <c r="B425" s="178" t="str">
        <f t="shared" si="48"/>
        <v/>
      </c>
      <c r="C425" s="11" t="str">
        <f>IF(O425="","",'Purchase Order'!$O$6)</f>
        <v/>
      </c>
      <c r="D425" s="209" t="str">
        <f>IF(M425="","",VLOOKUP(M425,'Vendor Update'!P:Q,2,FALSE))</f>
        <v/>
      </c>
      <c r="E425" s="11" t="str">
        <f t="shared" si="49"/>
        <v/>
      </c>
      <c r="F425" t="str">
        <f t="shared" si="50"/>
        <v/>
      </c>
      <c r="G425" t="str">
        <f t="shared" si="51"/>
        <v/>
      </c>
      <c r="H425" s="241" t="str">
        <f t="shared" si="52"/>
        <v/>
      </c>
      <c r="I425" t="str">
        <f t="shared" si="53"/>
        <v/>
      </c>
      <c r="J425" t="str">
        <f t="shared" si="54"/>
        <v/>
      </c>
      <c r="K425" s="158" t="str">
        <f>IF(T425="","",(T425+(T425*'Purchase Order'!$B$2875)))</f>
        <v/>
      </c>
      <c r="M425" s="178" t="str">
        <f>IF('Purchase Order'!C897="","",'Purchase Order'!$B$454)</f>
        <v/>
      </c>
      <c r="N425" s="14" t="str">
        <f>IF('Purchase Order'!C897="","",'Purchase Order'!$P$2)</f>
        <v/>
      </c>
      <c r="O425" s="11" t="str">
        <f>IF('Purchase Order'!C897="","",'Purchase Order'!$O$6)</f>
        <v/>
      </c>
      <c r="P425" s="178" t="str">
        <f>IF('Purchase Order'!C897="","",'Purchase Order'!$P$6)</f>
        <v/>
      </c>
      <c r="Q425" s="178" t="str">
        <f t="shared" si="55"/>
        <v/>
      </c>
      <c r="R425" s="178" t="str">
        <f>IF('Purchase Order'!C897="","",'Purchase Order'!D897)</f>
        <v/>
      </c>
      <c r="S425" s="178" t="str">
        <f>IF('Purchase Order'!C897=0,"",'Purchase Order'!C897)</f>
        <v/>
      </c>
      <c r="T425" s="12" t="str">
        <f>IF('Purchase Order'!C897=0,"",'Purchase Order'!M897)</f>
        <v/>
      </c>
      <c r="U425" s="12" t="str">
        <f>IF('Purchase Order'!C897=0,"",'Purchase Order'!N897)</f>
        <v/>
      </c>
      <c r="V425" s="13" t="str">
        <f>'Purchase Order'!P897</f>
        <v/>
      </c>
      <c r="W425" s="159" t="str">
        <f>IF(S425="","",'Purchase Order'!$B$2875)</f>
        <v/>
      </c>
      <c r="X425" s="178"/>
      <c r="Y425" s="178"/>
      <c r="Z425" s="8" t="str">
        <f>IF('Purchase Order'!C897="","",'Purchase Order'!$P$2)</f>
        <v/>
      </c>
      <c r="AA425" s="8" t="str">
        <f>IF(Z425="","",LOOKUP(Z425,'Purchase Order'!$S$3:$S$9,'Purchase Order'!$T$3:$T$9))</f>
        <v/>
      </c>
      <c r="AB425" s="178" t="str">
        <f>IF('Purchase Order'!C897=0,"",'Purchase Order'!A897)</f>
        <v/>
      </c>
    </row>
    <row r="426" spans="2:28" x14ac:dyDescent="0.25">
      <c r="B426" s="178" t="str">
        <f t="shared" si="48"/>
        <v/>
      </c>
      <c r="C426" s="11" t="str">
        <f>IF(O426="","",'Purchase Order'!$O$6)</f>
        <v/>
      </c>
      <c r="D426" s="209" t="str">
        <f>IF(M426="","",VLOOKUP(M426,'Vendor Update'!P:Q,2,FALSE))</f>
        <v/>
      </c>
      <c r="E426" s="11" t="str">
        <f t="shared" si="49"/>
        <v/>
      </c>
      <c r="F426" t="str">
        <f t="shared" si="50"/>
        <v/>
      </c>
      <c r="G426" t="str">
        <f t="shared" si="51"/>
        <v/>
      </c>
      <c r="H426" s="241" t="str">
        <f t="shared" si="52"/>
        <v/>
      </c>
      <c r="I426" t="str">
        <f t="shared" si="53"/>
        <v/>
      </c>
      <c r="J426" t="str">
        <f t="shared" si="54"/>
        <v/>
      </c>
      <c r="K426" s="158" t="str">
        <f>IF(T426="","",(T426+(T426*'Purchase Order'!$B$2875)))</f>
        <v/>
      </c>
      <c r="M426" s="178" t="str">
        <f>IF('Purchase Order'!C898="","",'Purchase Order'!$B$454)</f>
        <v/>
      </c>
      <c r="N426" s="14" t="str">
        <f>IF('Purchase Order'!C898="","",'Purchase Order'!$P$2)</f>
        <v/>
      </c>
      <c r="O426" s="11" t="str">
        <f>IF('Purchase Order'!C898="","",'Purchase Order'!$O$6)</f>
        <v/>
      </c>
      <c r="P426" s="178" t="str">
        <f>IF('Purchase Order'!C898="","",'Purchase Order'!$P$6)</f>
        <v/>
      </c>
      <c r="Q426" s="178" t="str">
        <f t="shared" si="55"/>
        <v/>
      </c>
      <c r="R426" s="178" t="str">
        <f>IF('Purchase Order'!C898="","",'Purchase Order'!D898)</f>
        <v/>
      </c>
      <c r="S426" s="178" t="str">
        <f>IF('Purchase Order'!C898=0,"",'Purchase Order'!C898)</f>
        <v/>
      </c>
      <c r="T426" s="12" t="str">
        <f>IF('Purchase Order'!C898=0,"",'Purchase Order'!M898)</f>
        <v/>
      </c>
      <c r="U426" s="12" t="str">
        <f>IF('Purchase Order'!C898=0,"",'Purchase Order'!N898)</f>
        <v/>
      </c>
      <c r="V426" s="13" t="str">
        <f>'Purchase Order'!P898</f>
        <v/>
      </c>
      <c r="W426" s="159" t="str">
        <f>IF(S426="","",'Purchase Order'!$B$2875)</f>
        <v/>
      </c>
      <c r="X426" s="178"/>
      <c r="Y426" s="178"/>
      <c r="Z426" s="8" t="str">
        <f>IF('Purchase Order'!C898="","",'Purchase Order'!$P$2)</f>
        <v/>
      </c>
      <c r="AA426" s="8" t="str">
        <f>IF(Z426="","",LOOKUP(Z426,'Purchase Order'!$S$3:$S$9,'Purchase Order'!$T$3:$T$9))</f>
        <v/>
      </c>
      <c r="AB426" s="178" t="str">
        <f>IF('Purchase Order'!C898=0,"",'Purchase Order'!A898)</f>
        <v/>
      </c>
    </row>
    <row r="427" spans="2:28" x14ac:dyDescent="0.25">
      <c r="B427" s="178" t="str">
        <f t="shared" si="48"/>
        <v/>
      </c>
      <c r="C427" s="11" t="str">
        <f>IF(O427="","",'Purchase Order'!$O$6)</f>
        <v/>
      </c>
      <c r="D427" s="209" t="str">
        <f>IF(M427="","",VLOOKUP(M427,'Vendor Update'!P:Q,2,FALSE))</f>
        <v/>
      </c>
      <c r="E427" s="11" t="str">
        <f t="shared" si="49"/>
        <v/>
      </c>
      <c r="F427" t="str">
        <f t="shared" si="50"/>
        <v/>
      </c>
      <c r="G427" t="str">
        <f t="shared" si="51"/>
        <v/>
      </c>
      <c r="H427" s="241" t="str">
        <f t="shared" si="52"/>
        <v/>
      </c>
      <c r="I427" t="str">
        <f t="shared" si="53"/>
        <v/>
      </c>
      <c r="J427" t="str">
        <f t="shared" si="54"/>
        <v/>
      </c>
      <c r="K427" s="158" t="str">
        <f>IF(T427="","",(T427+(T427*'Purchase Order'!$B$2875)))</f>
        <v/>
      </c>
      <c r="M427" s="178" t="str">
        <f>IF('Purchase Order'!C899="","",'Purchase Order'!$B$454)</f>
        <v/>
      </c>
      <c r="N427" s="14" t="str">
        <f>IF('Purchase Order'!C899="","",'Purchase Order'!$P$2)</f>
        <v/>
      </c>
      <c r="O427" s="11" t="str">
        <f>IF('Purchase Order'!C899="","",'Purchase Order'!$O$6)</f>
        <v/>
      </c>
      <c r="P427" s="178" t="str">
        <f>IF('Purchase Order'!C899="","",'Purchase Order'!$P$6)</f>
        <v/>
      </c>
      <c r="Q427" s="178" t="str">
        <f t="shared" si="55"/>
        <v/>
      </c>
      <c r="R427" s="178" t="str">
        <f>IF('Purchase Order'!C899="","",'Purchase Order'!D899)</f>
        <v/>
      </c>
      <c r="S427" s="178" t="str">
        <f>IF('Purchase Order'!C899=0,"",'Purchase Order'!C899)</f>
        <v/>
      </c>
      <c r="T427" s="12" t="str">
        <f>IF('Purchase Order'!C899=0,"",'Purchase Order'!M899)</f>
        <v/>
      </c>
      <c r="U427" s="12" t="str">
        <f>IF('Purchase Order'!C899=0,"",'Purchase Order'!N899)</f>
        <v/>
      </c>
      <c r="V427" s="13" t="str">
        <f>'Purchase Order'!P899</f>
        <v/>
      </c>
      <c r="W427" s="159" t="str">
        <f>IF(S427="","",'Purchase Order'!$B$2875)</f>
        <v/>
      </c>
      <c r="X427" s="178"/>
      <c r="Y427" s="178"/>
      <c r="Z427" s="8" t="str">
        <f>IF('Purchase Order'!C899="","",'Purchase Order'!$P$2)</f>
        <v/>
      </c>
      <c r="AA427" s="8" t="str">
        <f>IF(Z427="","",LOOKUP(Z427,'Purchase Order'!$S$3:$S$9,'Purchase Order'!$T$3:$T$9))</f>
        <v/>
      </c>
      <c r="AB427" s="178" t="str">
        <f>IF('Purchase Order'!C899=0,"",'Purchase Order'!A899)</f>
        <v/>
      </c>
    </row>
    <row r="428" spans="2:28" x14ac:dyDescent="0.25">
      <c r="B428" s="178" t="str">
        <f t="shared" si="48"/>
        <v/>
      </c>
      <c r="C428" s="11" t="str">
        <f>IF(O428="","",'Purchase Order'!$O$6)</f>
        <v/>
      </c>
      <c r="D428" s="209" t="str">
        <f>IF(M428="","",VLOOKUP(M428,'Vendor Update'!P:Q,2,FALSE))</f>
        <v/>
      </c>
      <c r="E428" s="11" t="str">
        <f t="shared" si="49"/>
        <v/>
      </c>
      <c r="F428" t="str">
        <f t="shared" si="50"/>
        <v/>
      </c>
      <c r="G428" t="str">
        <f t="shared" si="51"/>
        <v/>
      </c>
      <c r="H428" s="241" t="str">
        <f t="shared" si="52"/>
        <v/>
      </c>
      <c r="I428" t="str">
        <f t="shared" si="53"/>
        <v/>
      </c>
      <c r="J428" t="str">
        <f t="shared" si="54"/>
        <v/>
      </c>
      <c r="K428" s="158" t="str">
        <f>IF(T428="","",(T428+(T428*'Purchase Order'!$B$2875)))</f>
        <v/>
      </c>
      <c r="M428" s="178" t="str">
        <f>IF('Purchase Order'!C900="","",'Purchase Order'!$B$454)</f>
        <v/>
      </c>
      <c r="N428" s="14" t="str">
        <f>IF('Purchase Order'!C900="","",'Purchase Order'!$P$2)</f>
        <v/>
      </c>
      <c r="O428" s="11" t="str">
        <f>IF('Purchase Order'!C900="","",'Purchase Order'!$O$6)</f>
        <v/>
      </c>
      <c r="P428" s="178" t="str">
        <f>IF('Purchase Order'!C900="","",'Purchase Order'!$P$6)</f>
        <v/>
      </c>
      <c r="Q428" s="178" t="str">
        <f t="shared" si="55"/>
        <v/>
      </c>
      <c r="R428" s="178" t="str">
        <f>IF('Purchase Order'!C900="","",'Purchase Order'!D900)</f>
        <v/>
      </c>
      <c r="S428" s="178" t="str">
        <f>IF('Purchase Order'!C900=0,"",'Purchase Order'!C900)</f>
        <v/>
      </c>
      <c r="T428" s="12" t="str">
        <f>IF('Purchase Order'!C900=0,"",'Purchase Order'!M900)</f>
        <v/>
      </c>
      <c r="U428" s="12" t="str">
        <f>IF('Purchase Order'!C900=0,"",'Purchase Order'!N900)</f>
        <v/>
      </c>
      <c r="V428" s="13" t="str">
        <f>'Purchase Order'!P900</f>
        <v/>
      </c>
      <c r="W428" s="159" t="str">
        <f>IF(S428="","",'Purchase Order'!$B$2875)</f>
        <v/>
      </c>
      <c r="X428" s="178"/>
      <c r="Y428" s="178"/>
      <c r="Z428" s="8" t="str">
        <f>IF('Purchase Order'!C900="","",'Purchase Order'!$P$2)</f>
        <v/>
      </c>
      <c r="AA428" s="8" t="str">
        <f>IF(Z428="","",LOOKUP(Z428,'Purchase Order'!$S$3:$S$9,'Purchase Order'!$T$3:$T$9))</f>
        <v/>
      </c>
      <c r="AB428" s="178" t="str">
        <f>IF('Purchase Order'!C900=0,"",'Purchase Order'!A900)</f>
        <v/>
      </c>
    </row>
    <row r="429" spans="2:28" x14ac:dyDescent="0.25">
      <c r="B429" s="178" t="str">
        <f t="shared" si="48"/>
        <v/>
      </c>
      <c r="C429" s="11" t="str">
        <f>IF(O429="","",'Purchase Order'!$O$6)</f>
        <v/>
      </c>
      <c r="D429" s="209" t="str">
        <f>IF(M429="","",VLOOKUP(M429,'Vendor Update'!P:Q,2,FALSE))</f>
        <v/>
      </c>
      <c r="E429" s="11" t="str">
        <f t="shared" si="49"/>
        <v/>
      </c>
      <c r="F429" t="str">
        <f t="shared" si="50"/>
        <v/>
      </c>
      <c r="G429" t="str">
        <f t="shared" si="51"/>
        <v/>
      </c>
      <c r="H429" s="241" t="str">
        <f t="shared" si="52"/>
        <v/>
      </c>
      <c r="I429" t="str">
        <f t="shared" si="53"/>
        <v/>
      </c>
      <c r="J429" t="str">
        <f t="shared" si="54"/>
        <v/>
      </c>
      <c r="K429" s="158" t="str">
        <f>IF(T429="","",(T429+(T429*'Purchase Order'!$B$2875)))</f>
        <v/>
      </c>
      <c r="M429" s="178" t="str">
        <f>IF('Purchase Order'!C901="","",'Purchase Order'!$B$454)</f>
        <v/>
      </c>
      <c r="N429" s="14" t="str">
        <f>IF('Purchase Order'!C901="","",'Purchase Order'!$P$2)</f>
        <v/>
      </c>
      <c r="O429" s="11" t="str">
        <f>IF('Purchase Order'!C901="","",'Purchase Order'!$O$6)</f>
        <v/>
      </c>
      <c r="P429" s="178" t="str">
        <f>IF('Purchase Order'!C901="","",'Purchase Order'!$P$6)</f>
        <v/>
      </c>
      <c r="Q429" s="178" t="str">
        <f t="shared" si="55"/>
        <v/>
      </c>
      <c r="R429" s="178" t="str">
        <f>IF('Purchase Order'!C901="","",'Purchase Order'!D901)</f>
        <v/>
      </c>
      <c r="S429" s="178" t="str">
        <f>IF('Purchase Order'!C901=0,"",'Purchase Order'!C901)</f>
        <v/>
      </c>
      <c r="T429" s="12" t="str">
        <f>IF('Purchase Order'!C901=0,"",'Purchase Order'!M901)</f>
        <v/>
      </c>
      <c r="U429" s="12" t="str">
        <f>IF('Purchase Order'!C901=0,"",'Purchase Order'!N901)</f>
        <v/>
      </c>
      <c r="V429" s="13" t="str">
        <f>'Purchase Order'!P901</f>
        <v/>
      </c>
      <c r="W429" s="159" t="str">
        <f>IF(S429="","",'Purchase Order'!$B$2875)</f>
        <v/>
      </c>
      <c r="X429" s="178"/>
      <c r="Y429" s="178"/>
      <c r="Z429" s="8" t="str">
        <f>IF('Purchase Order'!C901="","",'Purchase Order'!$P$2)</f>
        <v/>
      </c>
      <c r="AA429" s="8" t="str">
        <f>IF(Z429="","",LOOKUP(Z429,'Purchase Order'!$S$3:$S$9,'Purchase Order'!$T$3:$T$9))</f>
        <v/>
      </c>
      <c r="AB429" s="178" t="str">
        <f>IF('Purchase Order'!C901=0,"",'Purchase Order'!A901)</f>
        <v/>
      </c>
    </row>
    <row r="430" spans="2:28" x14ac:dyDescent="0.25">
      <c r="B430" s="178" t="str">
        <f t="shared" si="48"/>
        <v/>
      </c>
      <c r="C430" s="11" t="str">
        <f>IF(O430="","",'Purchase Order'!$O$6)</f>
        <v/>
      </c>
      <c r="D430" s="209" t="str">
        <f>IF(M430="","",VLOOKUP(M430,'Vendor Update'!P:Q,2,FALSE))</f>
        <v/>
      </c>
      <c r="E430" s="11" t="str">
        <f t="shared" si="49"/>
        <v/>
      </c>
      <c r="F430" t="str">
        <f t="shared" si="50"/>
        <v/>
      </c>
      <c r="G430" t="str">
        <f t="shared" si="51"/>
        <v/>
      </c>
      <c r="H430" s="241" t="str">
        <f t="shared" si="52"/>
        <v/>
      </c>
      <c r="I430" t="str">
        <f t="shared" si="53"/>
        <v/>
      </c>
      <c r="J430" t="str">
        <f t="shared" si="54"/>
        <v/>
      </c>
      <c r="K430" s="158" t="str">
        <f>IF(T430="","",(T430+(T430*'Purchase Order'!$B$2875)))</f>
        <v/>
      </c>
      <c r="M430" s="178" t="str">
        <f>IF('Purchase Order'!C902="","",'Purchase Order'!$B$454)</f>
        <v/>
      </c>
      <c r="N430" s="14" t="str">
        <f>IF('Purchase Order'!C902="","",'Purchase Order'!$P$2)</f>
        <v/>
      </c>
      <c r="O430" s="11" t="str">
        <f>IF('Purchase Order'!C902="","",'Purchase Order'!$O$6)</f>
        <v/>
      </c>
      <c r="P430" s="178" t="str">
        <f>IF('Purchase Order'!C902="","",'Purchase Order'!$P$6)</f>
        <v/>
      </c>
      <c r="Q430" s="178" t="str">
        <f t="shared" si="55"/>
        <v/>
      </c>
      <c r="R430" s="178" t="str">
        <f>IF('Purchase Order'!C902="","",'Purchase Order'!D902)</f>
        <v/>
      </c>
      <c r="S430" s="178" t="str">
        <f>IF('Purchase Order'!C902=0,"",'Purchase Order'!C902)</f>
        <v/>
      </c>
      <c r="T430" s="12" t="str">
        <f>IF('Purchase Order'!C902=0,"",'Purchase Order'!M902)</f>
        <v/>
      </c>
      <c r="U430" s="12" t="str">
        <f>IF('Purchase Order'!C902=0,"",'Purchase Order'!N902)</f>
        <v/>
      </c>
      <c r="V430" s="13" t="str">
        <f>'Purchase Order'!P902</f>
        <v/>
      </c>
      <c r="W430" s="159" t="str">
        <f>IF(S430="","",'Purchase Order'!$B$2875)</f>
        <v/>
      </c>
      <c r="X430" s="178"/>
      <c r="Y430" s="178"/>
      <c r="Z430" s="8" t="str">
        <f>IF('Purchase Order'!C902="","",'Purchase Order'!$P$2)</f>
        <v/>
      </c>
      <c r="AA430" s="8" t="str">
        <f>IF(Z430="","",LOOKUP(Z430,'Purchase Order'!$S$3:$S$9,'Purchase Order'!$T$3:$T$9))</f>
        <v/>
      </c>
      <c r="AB430" s="178" t="str">
        <f>IF('Purchase Order'!C902=0,"",'Purchase Order'!A902)</f>
        <v/>
      </c>
    </row>
    <row r="431" spans="2:28" x14ac:dyDescent="0.25">
      <c r="B431" s="178" t="str">
        <f t="shared" si="48"/>
        <v/>
      </c>
      <c r="C431" s="11" t="str">
        <f>IF(O431="","",'Purchase Order'!$O$6)</f>
        <v/>
      </c>
      <c r="D431" s="209" t="str">
        <f>IF(M431="","",VLOOKUP(M431,'Vendor Update'!P:Q,2,FALSE))</f>
        <v/>
      </c>
      <c r="E431" s="11" t="str">
        <f t="shared" si="49"/>
        <v/>
      </c>
      <c r="F431" t="str">
        <f t="shared" si="50"/>
        <v/>
      </c>
      <c r="G431" t="str">
        <f t="shared" si="51"/>
        <v/>
      </c>
      <c r="H431" s="241" t="str">
        <f t="shared" si="52"/>
        <v/>
      </c>
      <c r="I431" t="str">
        <f t="shared" si="53"/>
        <v/>
      </c>
      <c r="J431" t="str">
        <f t="shared" si="54"/>
        <v/>
      </c>
      <c r="K431" s="158" t="str">
        <f>IF(T431="","",(T431+(T431*'Purchase Order'!$B$2875)))</f>
        <v/>
      </c>
      <c r="M431" s="178" t="str">
        <f>IF('Purchase Order'!C903="","",'Purchase Order'!$B$454)</f>
        <v/>
      </c>
      <c r="N431" s="14" t="str">
        <f>IF('Purchase Order'!C903="","",'Purchase Order'!$P$2)</f>
        <v/>
      </c>
      <c r="O431" s="11" t="str">
        <f>IF('Purchase Order'!C903="","",'Purchase Order'!$O$6)</f>
        <v/>
      </c>
      <c r="P431" s="178" t="str">
        <f>IF('Purchase Order'!C903="","",'Purchase Order'!$P$6)</f>
        <v/>
      </c>
      <c r="Q431" s="178" t="str">
        <f t="shared" si="55"/>
        <v/>
      </c>
      <c r="R431" s="178" t="str">
        <f>IF('Purchase Order'!C903="","",'Purchase Order'!D903)</f>
        <v/>
      </c>
      <c r="S431" s="178" t="str">
        <f>IF('Purchase Order'!C903=0,"",'Purchase Order'!C903)</f>
        <v/>
      </c>
      <c r="T431" s="12" t="str">
        <f>IF('Purchase Order'!C903=0,"",'Purchase Order'!M903)</f>
        <v/>
      </c>
      <c r="U431" s="12" t="str">
        <f>IF('Purchase Order'!C903=0,"",'Purchase Order'!N903)</f>
        <v/>
      </c>
      <c r="V431" s="13" t="str">
        <f>'Purchase Order'!P903</f>
        <v/>
      </c>
      <c r="W431" s="159" t="str">
        <f>IF(S431="","",'Purchase Order'!$B$2875)</f>
        <v/>
      </c>
      <c r="X431" s="178"/>
      <c r="Y431" s="178"/>
      <c r="Z431" s="8" t="str">
        <f>IF('Purchase Order'!C903="","",'Purchase Order'!$P$2)</f>
        <v/>
      </c>
      <c r="AA431" s="8" t="str">
        <f>IF(Z431="","",LOOKUP(Z431,'Purchase Order'!$S$3:$S$9,'Purchase Order'!$T$3:$T$9))</f>
        <v/>
      </c>
      <c r="AB431" s="178" t="str">
        <f>IF('Purchase Order'!C903=0,"",'Purchase Order'!A903)</f>
        <v/>
      </c>
    </row>
    <row r="432" spans="2:28" x14ac:dyDescent="0.25">
      <c r="B432" s="178" t="str">
        <f t="shared" si="48"/>
        <v/>
      </c>
      <c r="C432" s="11" t="str">
        <f>IF(O432="","",'Purchase Order'!$O$6)</f>
        <v/>
      </c>
      <c r="D432" s="209" t="str">
        <f>IF(M432="","",VLOOKUP(M432,'Vendor Update'!P:Q,2,FALSE))</f>
        <v/>
      </c>
      <c r="E432" s="11" t="str">
        <f t="shared" si="49"/>
        <v/>
      </c>
      <c r="F432" t="str">
        <f t="shared" si="50"/>
        <v/>
      </c>
      <c r="G432" t="str">
        <f t="shared" si="51"/>
        <v/>
      </c>
      <c r="H432" s="241" t="str">
        <f t="shared" si="52"/>
        <v/>
      </c>
      <c r="I432" t="str">
        <f t="shared" si="53"/>
        <v/>
      </c>
      <c r="J432" t="str">
        <f t="shared" si="54"/>
        <v/>
      </c>
      <c r="K432" s="158" t="str">
        <f>IF(T432="","",(T432+(T432*'Purchase Order'!$B$2875)))</f>
        <v/>
      </c>
      <c r="M432" s="178" t="str">
        <f>IF('Purchase Order'!C904="","",'Purchase Order'!$B$454)</f>
        <v/>
      </c>
      <c r="N432" s="14" t="str">
        <f>IF('Purchase Order'!C904="","",'Purchase Order'!$P$2)</f>
        <v/>
      </c>
      <c r="O432" s="11" t="str">
        <f>IF('Purchase Order'!C904="","",'Purchase Order'!$O$6)</f>
        <v/>
      </c>
      <c r="P432" s="178" t="str">
        <f>IF('Purchase Order'!C904="","",'Purchase Order'!$P$6)</f>
        <v/>
      </c>
      <c r="Q432" s="178" t="str">
        <f t="shared" si="55"/>
        <v/>
      </c>
      <c r="R432" s="178" t="str">
        <f>IF('Purchase Order'!C904="","",'Purchase Order'!D904)</f>
        <v/>
      </c>
      <c r="S432" s="178" t="str">
        <f>IF('Purchase Order'!C904=0,"",'Purchase Order'!C904)</f>
        <v/>
      </c>
      <c r="T432" s="12" t="str">
        <f>IF('Purchase Order'!C904=0,"",'Purchase Order'!M904)</f>
        <v/>
      </c>
      <c r="U432" s="12" t="str">
        <f>IF('Purchase Order'!C904=0,"",'Purchase Order'!N904)</f>
        <v/>
      </c>
      <c r="V432" s="13" t="str">
        <f>'Purchase Order'!P904</f>
        <v/>
      </c>
      <c r="W432" s="159" t="str">
        <f>IF(S432="","",'Purchase Order'!$B$2875)</f>
        <v/>
      </c>
      <c r="X432" s="178"/>
      <c r="Y432" s="178"/>
      <c r="Z432" s="8" t="str">
        <f>IF('Purchase Order'!C904="","",'Purchase Order'!$P$2)</f>
        <v/>
      </c>
      <c r="AA432" s="8" t="str">
        <f>IF(Z432="","",LOOKUP(Z432,'Purchase Order'!$S$3:$S$9,'Purchase Order'!$T$3:$T$9))</f>
        <v/>
      </c>
      <c r="AB432" s="178" t="str">
        <f>IF('Purchase Order'!C904=0,"",'Purchase Order'!A904)</f>
        <v/>
      </c>
    </row>
    <row r="433" spans="2:28" x14ac:dyDescent="0.25">
      <c r="B433" s="178" t="str">
        <f t="shared" si="48"/>
        <v/>
      </c>
      <c r="C433" s="11" t="str">
        <f>IF(O433="","",'Purchase Order'!$O$6)</f>
        <v/>
      </c>
      <c r="D433" s="209" t="str">
        <f>IF(M433="","",VLOOKUP(M433,'Vendor Update'!P:Q,2,FALSE))</f>
        <v/>
      </c>
      <c r="E433" s="11" t="str">
        <f t="shared" si="49"/>
        <v/>
      </c>
      <c r="F433" t="str">
        <f t="shared" si="50"/>
        <v/>
      </c>
      <c r="G433" t="str">
        <f t="shared" si="51"/>
        <v/>
      </c>
      <c r="H433" s="241" t="str">
        <f t="shared" si="52"/>
        <v/>
      </c>
      <c r="I433" t="str">
        <f t="shared" si="53"/>
        <v/>
      </c>
      <c r="J433" t="str">
        <f t="shared" si="54"/>
        <v/>
      </c>
      <c r="K433" s="158" t="str">
        <f>IF(T433="","",(T433+(T433*'Purchase Order'!$B$2875)))</f>
        <v/>
      </c>
      <c r="M433" s="178" t="str">
        <f>IF('Purchase Order'!C905="","",'Purchase Order'!$B$454)</f>
        <v/>
      </c>
      <c r="N433" s="14" t="str">
        <f>IF('Purchase Order'!C905="","",'Purchase Order'!$P$2)</f>
        <v/>
      </c>
      <c r="O433" s="11" t="str">
        <f>IF('Purchase Order'!C905="","",'Purchase Order'!$O$6)</f>
        <v/>
      </c>
      <c r="P433" s="178" t="str">
        <f>IF('Purchase Order'!C905="","",'Purchase Order'!$P$6)</f>
        <v/>
      </c>
      <c r="Q433" s="178" t="str">
        <f t="shared" si="55"/>
        <v/>
      </c>
      <c r="R433" s="178" t="str">
        <f>IF('Purchase Order'!C905="","",'Purchase Order'!D905)</f>
        <v/>
      </c>
      <c r="S433" s="178" t="str">
        <f>IF('Purchase Order'!C905=0,"",'Purchase Order'!C905)</f>
        <v/>
      </c>
      <c r="T433" s="12" t="str">
        <f>IF('Purchase Order'!C905=0,"",'Purchase Order'!M905)</f>
        <v/>
      </c>
      <c r="U433" s="12" t="str">
        <f>IF('Purchase Order'!C905=0,"",'Purchase Order'!N905)</f>
        <v/>
      </c>
      <c r="V433" s="13" t="str">
        <f>'Purchase Order'!P905</f>
        <v/>
      </c>
      <c r="W433" s="159" t="str">
        <f>IF(S433="","",'Purchase Order'!$B$2875)</f>
        <v/>
      </c>
      <c r="X433" s="178"/>
      <c r="Y433" s="178"/>
      <c r="Z433" s="8" t="str">
        <f>IF('Purchase Order'!C905="","",'Purchase Order'!$P$2)</f>
        <v/>
      </c>
      <c r="AA433" s="8" t="str">
        <f>IF(Z433="","",LOOKUP(Z433,'Purchase Order'!$S$3:$S$9,'Purchase Order'!$T$3:$T$9))</f>
        <v/>
      </c>
      <c r="AB433" s="178" t="str">
        <f>IF('Purchase Order'!C905=0,"",'Purchase Order'!A905)</f>
        <v/>
      </c>
    </row>
    <row r="434" spans="2:28" x14ac:dyDescent="0.25">
      <c r="B434" s="178" t="str">
        <f t="shared" si="48"/>
        <v/>
      </c>
      <c r="C434" s="11" t="str">
        <f>IF(O434="","",'Purchase Order'!$O$6)</f>
        <v/>
      </c>
      <c r="D434" s="209" t="str">
        <f>IF(M434="","",VLOOKUP(M434,'Vendor Update'!P:Q,2,FALSE))</f>
        <v/>
      </c>
      <c r="E434" s="11" t="str">
        <f t="shared" si="49"/>
        <v/>
      </c>
      <c r="F434" t="str">
        <f t="shared" si="50"/>
        <v/>
      </c>
      <c r="G434" t="str">
        <f t="shared" si="51"/>
        <v/>
      </c>
      <c r="H434" s="241" t="str">
        <f t="shared" si="52"/>
        <v/>
      </c>
      <c r="I434" t="str">
        <f t="shared" si="53"/>
        <v/>
      </c>
      <c r="J434" t="str">
        <f t="shared" si="54"/>
        <v/>
      </c>
      <c r="K434" s="158" t="str">
        <f>IF(T434="","",(T434+(T434*'Purchase Order'!$B$2875)))</f>
        <v/>
      </c>
      <c r="M434" s="178" t="str">
        <f>IF('Purchase Order'!C906="","",'Purchase Order'!$B$454)</f>
        <v/>
      </c>
      <c r="N434" s="14" t="str">
        <f>IF('Purchase Order'!C906="","",'Purchase Order'!$P$2)</f>
        <v/>
      </c>
      <c r="O434" s="11" t="str">
        <f>IF('Purchase Order'!C906="","",'Purchase Order'!$O$6)</f>
        <v/>
      </c>
      <c r="P434" s="178" t="str">
        <f>IF('Purchase Order'!C906="","",'Purchase Order'!$P$6)</f>
        <v/>
      </c>
      <c r="Q434" s="178" t="str">
        <f t="shared" si="55"/>
        <v/>
      </c>
      <c r="R434" s="178" t="str">
        <f>IF('Purchase Order'!C906="","",'Purchase Order'!D906)</f>
        <v/>
      </c>
      <c r="S434" s="178" t="str">
        <f>IF('Purchase Order'!C906=0,"",'Purchase Order'!C906)</f>
        <v/>
      </c>
      <c r="T434" s="12" t="str">
        <f>IF('Purchase Order'!C906=0,"",'Purchase Order'!M906)</f>
        <v/>
      </c>
      <c r="U434" s="12" t="str">
        <f>IF('Purchase Order'!C906=0,"",'Purchase Order'!N906)</f>
        <v/>
      </c>
      <c r="V434" s="13" t="str">
        <f>'Purchase Order'!P906</f>
        <v/>
      </c>
      <c r="W434" s="159" t="str">
        <f>IF(S434="","",'Purchase Order'!$B$2875)</f>
        <v/>
      </c>
      <c r="X434" s="178"/>
      <c r="Y434" s="178"/>
      <c r="Z434" s="8" t="str">
        <f>IF('Purchase Order'!C906="","",'Purchase Order'!$P$2)</f>
        <v/>
      </c>
      <c r="AA434" s="8" t="str">
        <f>IF(Z434="","",LOOKUP(Z434,'Purchase Order'!$S$3:$S$9,'Purchase Order'!$T$3:$T$9))</f>
        <v/>
      </c>
      <c r="AB434" s="178" t="str">
        <f>IF('Purchase Order'!C906=0,"",'Purchase Order'!A906)</f>
        <v/>
      </c>
    </row>
    <row r="435" spans="2:28" x14ac:dyDescent="0.25">
      <c r="B435" s="178" t="str">
        <f t="shared" si="48"/>
        <v/>
      </c>
      <c r="C435" s="11" t="str">
        <f>IF(O435="","",'Purchase Order'!$O$6)</f>
        <v/>
      </c>
      <c r="D435" s="209" t="str">
        <f>IF(M435="","",VLOOKUP(M435,'Vendor Update'!P:Q,2,FALSE))</f>
        <v/>
      </c>
      <c r="E435" s="11" t="str">
        <f t="shared" si="49"/>
        <v/>
      </c>
      <c r="F435" t="str">
        <f t="shared" si="50"/>
        <v/>
      </c>
      <c r="G435" t="str">
        <f t="shared" si="51"/>
        <v/>
      </c>
      <c r="H435" s="241" t="str">
        <f t="shared" si="52"/>
        <v/>
      </c>
      <c r="I435" t="str">
        <f t="shared" si="53"/>
        <v/>
      </c>
      <c r="J435" t="str">
        <f t="shared" si="54"/>
        <v/>
      </c>
      <c r="K435" s="158" t="str">
        <f>IF(T435="","",(T435+(T435*'Purchase Order'!$B$2875)))</f>
        <v/>
      </c>
      <c r="M435" s="178" t="str">
        <f>IF('Purchase Order'!C907="","",'Purchase Order'!$B$454)</f>
        <v/>
      </c>
      <c r="N435" s="14" t="str">
        <f>IF('Purchase Order'!C907="","",'Purchase Order'!$P$2)</f>
        <v/>
      </c>
      <c r="O435" s="11" t="str">
        <f>IF('Purchase Order'!C907="","",'Purchase Order'!$O$6)</f>
        <v/>
      </c>
      <c r="P435" s="178" t="str">
        <f>IF('Purchase Order'!C907="","",'Purchase Order'!$P$6)</f>
        <v/>
      </c>
      <c r="Q435" s="178" t="str">
        <f t="shared" si="55"/>
        <v/>
      </c>
      <c r="R435" s="178" t="str">
        <f>IF('Purchase Order'!C907="","",'Purchase Order'!D907)</f>
        <v/>
      </c>
      <c r="S435" s="178" t="str">
        <f>IF('Purchase Order'!C907=0,"",'Purchase Order'!C907)</f>
        <v/>
      </c>
      <c r="T435" s="12" t="str">
        <f>IF('Purchase Order'!C907=0,"",'Purchase Order'!M907)</f>
        <v/>
      </c>
      <c r="U435" s="12" t="str">
        <f>IF('Purchase Order'!C907=0,"",'Purchase Order'!N907)</f>
        <v/>
      </c>
      <c r="V435" s="13" t="str">
        <f>'Purchase Order'!P907</f>
        <v/>
      </c>
      <c r="W435" s="159" t="str">
        <f>IF(S435="","",'Purchase Order'!$B$2875)</f>
        <v/>
      </c>
      <c r="X435" s="178"/>
      <c r="Y435" s="178"/>
      <c r="Z435" s="8" t="str">
        <f>IF('Purchase Order'!C907="","",'Purchase Order'!$P$2)</f>
        <v/>
      </c>
      <c r="AA435" s="8" t="str">
        <f>IF(Z435="","",LOOKUP(Z435,'Purchase Order'!$S$3:$S$9,'Purchase Order'!$T$3:$T$9))</f>
        <v/>
      </c>
      <c r="AB435" s="178" t="str">
        <f>IF('Purchase Order'!C907=0,"",'Purchase Order'!A907)</f>
        <v/>
      </c>
    </row>
    <row r="436" spans="2:28" x14ac:dyDescent="0.25">
      <c r="B436" s="178" t="str">
        <f t="shared" si="48"/>
        <v/>
      </c>
      <c r="C436" s="11" t="str">
        <f>IF(O436="","",'Purchase Order'!$O$6)</f>
        <v/>
      </c>
      <c r="D436" s="209" t="str">
        <f>IF(M436="","",VLOOKUP(M436,'Vendor Update'!P:Q,2,FALSE))</f>
        <v/>
      </c>
      <c r="E436" s="11" t="str">
        <f t="shared" si="49"/>
        <v/>
      </c>
      <c r="F436" t="str">
        <f t="shared" si="50"/>
        <v/>
      </c>
      <c r="G436" t="str">
        <f t="shared" si="51"/>
        <v/>
      </c>
      <c r="H436" s="241" t="str">
        <f t="shared" si="52"/>
        <v/>
      </c>
      <c r="I436" t="str">
        <f t="shared" si="53"/>
        <v/>
      </c>
      <c r="J436" t="str">
        <f t="shared" si="54"/>
        <v/>
      </c>
      <c r="K436" s="158" t="str">
        <f>IF(T436="","",(T436+(T436*'Purchase Order'!$B$2875)))</f>
        <v/>
      </c>
      <c r="M436" s="178" t="str">
        <f>IF('Purchase Order'!C908="","",'Purchase Order'!$B$454)</f>
        <v/>
      </c>
      <c r="N436" s="14" t="str">
        <f>IF('Purchase Order'!C908="","",'Purchase Order'!$P$2)</f>
        <v/>
      </c>
      <c r="O436" s="11" t="str">
        <f>IF('Purchase Order'!C908="","",'Purchase Order'!$O$6)</f>
        <v/>
      </c>
      <c r="P436" s="178" t="str">
        <f>IF('Purchase Order'!C908="","",'Purchase Order'!$P$6)</f>
        <v/>
      </c>
      <c r="Q436" s="178" t="str">
        <f t="shared" si="55"/>
        <v/>
      </c>
      <c r="R436" s="178" t="str">
        <f>IF('Purchase Order'!C908="","",'Purchase Order'!D908)</f>
        <v/>
      </c>
      <c r="S436" s="178" t="str">
        <f>IF('Purchase Order'!C908=0,"",'Purchase Order'!C908)</f>
        <v/>
      </c>
      <c r="T436" s="12" t="str">
        <f>IF('Purchase Order'!C908=0,"",'Purchase Order'!M908)</f>
        <v/>
      </c>
      <c r="U436" s="12" t="str">
        <f>IF('Purchase Order'!C908=0,"",'Purchase Order'!N908)</f>
        <v/>
      </c>
      <c r="V436" s="13" t="str">
        <f>'Purchase Order'!P908</f>
        <v/>
      </c>
      <c r="W436" s="159" t="str">
        <f>IF(S436="","",'Purchase Order'!$B$2875)</f>
        <v/>
      </c>
      <c r="X436" s="178"/>
      <c r="Y436" s="178"/>
      <c r="Z436" s="8" t="str">
        <f>IF('Purchase Order'!C908="","",'Purchase Order'!$P$2)</f>
        <v/>
      </c>
      <c r="AA436" s="8" t="str">
        <f>IF(Z436="","",LOOKUP(Z436,'Purchase Order'!$S$3:$S$9,'Purchase Order'!$T$3:$T$9))</f>
        <v/>
      </c>
      <c r="AB436" s="178" t="str">
        <f>IF('Purchase Order'!C908=0,"",'Purchase Order'!A908)</f>
        <v/>
      </c>
    </row>
    <row r="437" spans="2:28" x14ac:dyDescent="0.25">
      <c r="B437" s="178" t="str">
        <f t="shared" si="48"/>
        <v/>
      </c>
      <c r="C437" s="11" t="str">
        <f>IF(O437="","",'Purchase Order'!$O$6)</f>
        <v/>
      </c>
      <c r="D437" s="209" t="str">
        <f>IF(M437="","",VLOOKUP(M437,'Vendor Update'!P:Q,2,FALSE))</f>
        <v/>
      </c>
      <c r="E437" s="11" t="str">
        <f t="shared" si="49"/>
        <v/>
      </c>
      <c r="F437" t="str">
        <f t="shared" si="50"/>
        <v/>
      </c>
      <c r="G437" t="str">
        <f t="shared" si="51"/>
        <v/>
      </c>
      <c r="H437" s="241" t="str">
        <f t="shared" si="52"/>
        <v/>
      </c>
      <c r="I437" t="str">
        <f t="shared" si="53"/>
        <v/>
      </c>
      <c r="J437" t="str">
        <f t="shared" si="54"/>
        <v/>
      </c>
      <c r="K437" s="158" t="str">
        <f>IF(T437="","",(T437+(T437*'Purchase Order'!$B$2875)))</f>
        <v/>
      </c>
      <c r="M437" s="178" t="str">
        <f>IF('Purchase Order'!C909="","",'Purchase Order'!$B$454)</f>
        <v/>
      </c>
      <c r="N437" s="14" t="str">
        <f>IF('Purchase Order'!C909="","",'Purchase Order'!$P$2)</f>
        <v/>
      </c>
      <c r="O437" s="11" t="str">
        <f>IF('Purchase Order'!C909="","",'Purchase Order'!$O$6)</f>
        <v/>
      </c>
      <c r="P437" s="178" t="str">
        <f>IF('Purchase Order'!C909="","",'Purchase Order'!$P$6)</f>
        <v/>
      </c>
      <c r="Q437" s="178" t="str">
        <f t="shared" si="55"/>
        <v/>
      </c>
      <c r="R437" s="178" t="str">
        <f>IF('Purchase Order'!C909="","",'Purchase Order'!D909)</f>
        <v/>
      </c>
      <c r="S437" s="178" t="str">
        <f>IF('Purchase Order'!C909=0,"",'Purchase Order'!C909)</f>
        <v/>
      </c>
      <c r="T437" s="12" t="str">
        <f>IF('Purchase Order'!C909=0,"",'Purchase Order'!M909)</f>
        <v/>
      </c>
      <c r="U437" s="12" t="str">
        <f>IF('Purchase Order'!C909=0,"",'Purchase Order'!N909)</f>
        <v/>
      </c>
      <c r="V437" s="13" t="str">
        <f>'Purchase Order'!P909</f>
        <v/>
      </c>
      <c r="W437" s="159" t="str">
        <f>IF(S437="","",'Purchase Order'!$B$2875)</f>
        <v/>
      </c>
      <c r="X437" s="178"/>
      <c r="Y437" s="178"/>
      <c r="Z437" s="8" t="str">
        <f>IF('Purchase Order'!C909="","",'Purchase Order'!$P$2)</f>
        <v/>
      </c>
      <c r="AA437" s="8" t="str">
        <f>IF(Z437="","",LOOKUP(Z437,'Purchase Order'!$S$3:$S$9,'Purchase Order'!$T$3:$T$9))</f>
        <v/>
      </c>
      <c r="AB437" s="178" t="str">
        <f>IF('Purchase Order'!C909=0,"",'Purchase Order'!A909)</f>
        <v/>
      </c>
    </row>
    <row r="438" spans="2:28" x14ac:dyDescent="0.25">
      <c r="B438" s="178" t="str">
        <f t="shared" si="48"/>
        <v/>
      </c>
      <c r="C438" s="11" t="str">
        <f>IF(O438="","",'Purchase Order'!$O$6)</f>
        <v/>
      </c>
      <c r="D438" s="209" t="str">
        <f>IF(M438="","",VLOOKUP(M438,'Vendor Update'!P:Q,2,FALSE))</f>
        <v/>
      </c>
      <c r="E438" s="11" t="str">
        <f t="shared" si="49"/>
        <v/>
      </c>
      <c r="F438" t="str">
        <f t="shared" si="50"/>
        <v/>
      </c>
      <c r="G438" t="str">
        <f t="shared" si="51"/>
        <v/>
      </c>
      <c r="H438" s="241" t="str">
        <f t="shared" si="52"/>
        <v/>
      </c>
      <c r="I438" t="str">
        <f t="shared" si="53"/>
        <v/>
      </c>
      <c r="J438" t="str">
        <f t="shared" si="54"/>
        <v/>
      </c>
      <c r="K438" s="158" t="str">
        <f>IF(T438="","",(T438+(T438*'Purchase Order'!$B$2875)))</f>
        <v/>
      </c>
      <c r="M438" s="178" t="str">
        <f>IF('Purchase Order'!C910="","",'Purchase Order'!$B$454)</f>
        <v/>
      </c>
      <c r="N438" s="14" t="str">
        <f>IF('Purchase Order'!C910="","",'Purchase Order'!$P$2)</f>
        <v/>
      </c>
      <c r="O438" s="11" t="str">
        <f>IF('Purchase Order'!C910="","",'Purchase Order'!$O$6)</f>
        <v/>
      </c>
      <c r="P438" s="178" t="str">
        <f>IF('Purchase Order'!C910="","",'Purchase Order'!$P$6)</f>
        <v/>
      </c>
      <c r="Q438" s="178" t="str">
        <f t="shared" si="55"/>
        <v/>
      </c>
      <c r="R438" s="178" t="str">
        <f>IF('Purchase Order'!C910="","",'Purchase Order'!D910)</f>
        <v/>
      </c>
      <c r="S438" s="178" t="str">
        <f>IF('Purchase Order'!C910=0,"",'Purchase Order'!C910)</f>
        <v/>
      </c>
      <c r="T438" s="12" t="str">
        <f>IF('Purchase Order'!C910=0,"",'Purchase Order'!M910)</f>
        <v/>
      </c>
      <c r="U438" s="12" t="str">
        <f>IF('Purchase Order'!C910=0,"",'Purchase Order'!N910)</f>
        <v/>
      </c>
      <c r="V438" s="13" t="str">
        <f>'Purchase Order'!P910</f>
        <v/>
      </c>
      <c r="W438" s="159" t="str">
        <f>IF(S438="","",'Purchase Order'!$B$2875)</f>
        <v/>
      </c>
      <c r="X438" s="178"/>
      <c r="Y438" s="178"/>
      <c r="Z438" s="8" t="str">
        <f>IF('Purchase Order'!C910="","",'Purchase Order'!$P$2)</f>
        <v/>
      </c>
      <c r="AA438" s="8" t="str">
        <f>IF(Z438="","",LOOKUP(Z438,'Purchase Order'!$S$3:$S$9,'Purchase Order'!$T$3:$T$9))</f>
        <v/>
      </c>
      <c r="AB438" s="178" t="str">
        <f>IF('Purchase Order'!C910=0,"",'Purchase Order'!A910)</f>
        <v/>
      </c>
    </row>
    <row r="439" spans="2:28" x14ac:dyDescent="0.25">
      <c r="B439" s="178" t="str">
        <f t="shared" si="48"/>
        <v/>
      </c>
      <c r="C439" s="11" t="str">
        <f>IF(O439="","",'Purchase Order'!$O$6)</f>
        <v/>
      </c>
      <c r="D439" s="209" t="str">
        <f>IF(M439="","",VLOOKUP(M439,'Vendor Update'!P:Q,2,FALSE))</f>
        <v/>
      </c>
      <c r="E439" s="11" t="str">
        <f t="shared" si="49"/>
        <v/>
      </c>
      <c r="F439" t="str">
        <f t="shared" si="50"/>
        <v/>
      </c>
      <c r="G439" t="str">
        <f t="shared" si="51"/>
        <v/>
      </c>
      <c r="H439" s="241" t="str">
        <f t="shared" si="52"/>
        <v/>
      </c>
      <c r="I439" t="str">
        <f t="shared" si="53"/>
        <v/>
      </c>
      <c r="J439" t="str">
        <f t="shared" si="54"/>
        <v/>
      </c>
      <c r="K439" s="158" t="str">
        <f>IF(T439="","",(T439+(T439*'Purchase Order'!$B$2875)))</f>
        <v/>
      </c>
      <c r="M439" s="178" t="str">
        <f>IF('Purchase Order'!C911="","",'Purchase Order'!$B$454)</f>
        <v/>
      </c>
      <c r="N439" s="14" t="str">
        <f>IF('Purchase Order'!C911="","",'Purchase Order'!$P$2)</f>
        <v/>
      </c>
      <c r="O439" s="11" t="str">
        <f>IF('Purchase Order'!C911="","",'Purchase Order'!$O$6)</f>
        <v/>
      </c>
      <c r="P439" s="178" t="str">
        <f>IF('Purchase Order'!C911="","",'Purchase Order'!$P$6)</f>
        <v/>
      </c>
      <c r="Q439" s="178" t="str">
        <f t="shared" si="55"/>
        <v/>
      </c>
      <c r="R439" s="178" t="str">
        <f>IF('Purchase Order'!C911="","",'Purchase Order'!D911)</f>
        <v/>
      </c>
      <c r="S439" s="178" t="str">
        <f>IF('Purchase Order'!C911=0,"",'Purchase Order'!C911)</f>
        <v/>
      </c>
      <c r="T439" s="12" t="str">
        <f>IF('Purchase Order'!C911=0,"",'Purchase Order'!M911)</f>
        <v/>
      </c>
      <c r="U439" s="12" t="str">
        <f>IF('Purchase Order'!C911=0,"",'Purchase Order'!N911)</f>
        <v/>
      </c>
      <c r="V439" s="13" t="str">
        <f>'Purchase Order'!P911</f>
        <v/>
      </c>
      <c r="W439" s="159" t="str">
        <f>IF(S439="","",'Purchase Order'!$B$2875)</f>
        <v/>
      </c>
      <c r="X439" s="178"/>
      <c r="Y439" s="178"/>
      <c r="Z439" s="8" t="str">
        <f>IF('Purchase Order'!C911="","",'Purchase Order'!$P$2)</f>
        <v/>
      </c>
      <c r="AA439" s="8" t="str">
        <f>IF(Z439="","",LOOKUP(Z439,'Purchase Order'!$S$3:$S$9,'Purchase Order'!$T$3:$T$9))</f>
        <v/>
      </c>
      <c r="AB439" s="178" t="str">
        <f>IF('Purchase Order'!C911=0,"",'Purchase Order'!A911)</f>
        <v/>
      </c>
    </row>
    <row r="440" spans="2:28" x14ac:dyDescent="0.25">
      <c r="B440" s="178" t="str">
        <f t="shared" si="48"/>
        <v/>
      </c>
      <c r="C440" s="11" t="str">
        <f>IF(O440="","",'Purchase Order'!$O$6)</f>
        <v/>
      </c>
      <c r="D440" s="209" t="str">
        <f>IF(M440="","",VLOOKUP(M440,'Vendor Update'!P:Q,2,FALSE))</f>
        <v/>
      </c>
      <c r="E440" s="11" t="str">
        <f t="shared" si="49"/>
        <v/>
      </c>
      <c r="F440" t="str">
        <f t="shared" si="50"/>
        <v/>
      </c>
      <c r="G440" t="str">
        <f t="shared" si="51"/>
        <v/>
      </c>
      <c r="H440" s="241" t="str">
        <f t="shared" si="52"/>
        <v/>
      </c>
      <c r="I440" t="str">
        <f t="shared" si="53"/>
        <v/>
      </c>
      <c r="J440" t="str">
        <f t="shared" si="54"/>
        <v/>
      </c>
      <c r="K440" s="158" t="str">
        <f>IF(T440="","",(T440+(T440*'Purchase Order'!$B$2875)))</f>
        <v/>
      </c>
      <c r="M440" s="178" t="str">
        <f>IF('Purchase Order'!C912="","",'Purchase Order'!$B$454)</f>
        <v/>
      </c>
      <c r="N440" s="14" t="str">
        <f>IF('Purchase Order'!C912="","",'Purchase Order'!$P$2)</f>
        <v/>
      </c>
      <c r="O440" s="11" t="str">
        <f>IF('Purchase Order'!C912="","",'Purchase Order'!$O$6)</f>
        <v/>
      </c>
      <c r="P440" s="178" t="str">
        <f>IF('Purchase Order'!C912="","",'Purchase Order'!$P$6)</f>
        <v/>
      </c>
      <c r="Q440" s="178" t="str">
        <f t="shared" si="55"/>
        <v/>
      </c>
      <c r="R440" s="178" t="str">
        <f>IF('Purchase Order'!C912="","",'Purchase Order'!D912)</f>
        <v/>
      </c>
      <c r="S440" s="178" t="str">
        <f>IF('Purchase Order'!C912=0,"",'Purchase Order'!C912)</f>
        <v/>
      </c>
      <c r="T440" s="12" t="str">
        <f>IF('Purchase Order'!C912=0,"",'Purchase Order'!M912)</f>
        <v/>
      </c>
      <c r="U440" s="12" t="str">
        <f>IF('Purchase Order'!C912=0,"",'Purchase Order'!N912)</f>
        <v/>
      </c>
      <c r="V440" s="13" t="str">
        <f>'Purchase Order'!P912</f>
        <v/>
      </c>
      <c r="W440" s="159" t="str">
        <f>IF(S440="","",'Purchase Order'!$B$2875)</f>
        <v/>
      </c>
      <c r="X440" s="178"/>
      <c r="Y440" s="178"/>
      <c r="Z440" s="8" t="str">
        <f>IF('Purchase Order'!C912="","",'Purchase Order'!$P$2)</f>
        <v/>
      </c>
      <c r="AA440" s="8" t="str">
        <f>IF(Z440="","",LOOKUP(Z440,'Purchase Order'!$S$3:$S$9,'Purchase Order'!$T$3:$T$9))</f>
        <v/>
      </c>
      <c r="AB440" s="178" t="str">
        <f>IF('Purchase Order'!C912=0,"",'Purchase Order'!A912)</f>
        <v/>
      </c>
    </row>
    <row r="441" spans="2:28" x14ac:dyDescent="0.25">
      <c r="B441" s="178" t="str">
        <f t="shared" si="48"/>
        <v/>
      </c>
      <c r="C441" s="11" t="str">
        <f>IF(O441="","",'Purchase Order'!$O$6)</f>
        <v/>
      </c>
      <c r="D441" s="209" t="str">
        <f>IF(M441="","",VLOOKUP(M441,'Vendor Update'!P:Q,2,FALSE))</f>
        <v/>
      </c>
      <c r="E441" s="11" t="str">
        <f t="shared" si="49"/>
        <v/>
      </c>
      <c r="F441" t="str">
        <f t="shared" si="50"/>
        <v/>
      </c>
      <c r="G441" t="str">
        <f t="shared" si="51"/>
        <v/>
      </c>
      <c r="H441" s="241" t="str">
        <f t="shared" si="52"/>
        <v/>
      </c>
      <c r="I441" t="str">
        <f t="shared" si="53"/>
        <v/>
      </c>
      <c r="J441" t="str">
        <f t="shared" si="54"/>
        <v/>
      </c>
      <c r="K441" s="158" t="str">
        <f>IF(T441="","",(T441+(T441*'Purchase Order'!$B$2875)))</f>
        <v/>
      </c>
      <c r="M441" s="178" t="str">
        <f>IF('Purchase Order'!C913="","",'Purchase Order'!$B$454)</f>
        <v/>
      </c>
      <c r="N441" s="14" t="str">
        <f>IF('Purchase Order'!C913="","",'Purchase Order'!$P$2)</f>
        <v/>
      </c>
      <c r="O441" s="11" t="str">
        <f>IF('Purchase Order'!C913="","",'Purchase Order'!$O$6)</f>
        <v/>
      </c>
      <c r="P441" s="178" t="str">
        <f>IF('Purchase Order'!C913="","",'Purchase Order'!$P$6)</f>
        <v/>
      </c>
      <c r="Q441" s="178" t="str">
        <f t="shared" si="55"/>
        <v/>
      </c>
      <c r="R441" s="178" t="str">
        <f>IF('Purchase Order'!C913="","",'Purchase Order'!D913)</f>
        <v/>
      </c>
      <c r="S441" s="178" t="str">
        <f>IF('Purchase Order'!C913=0,"",'Purchase Order'!C913)</f>
        <v/>
      </c>
      <c r="T441" s="12" t="str">
        <f>IF('Purchase Order'!C913=0,"",'Purchase Order'!M913)</f>
        <v/>
      </c>
      <c r="U441" s="12" t="str">
        <f>IF('Purchase Order'!C913=0,"",'Purchase Order'!N913)</f>
        <v/>
      </c>
      <c r="V441" s="13" t="str">
        <f>'Purchase Order'!P913</f>
        <v/>
      </c>
      <c r="W441" s="159" t="str">
        <f>IF(S441="","",'Purchase Order'!$B$2875)</f>
        <v/>
      </c>
      <c r="X441" s="178"/>
      <c r="Y441" s="178"/>
      <c r="Z441" s="8" t="str">
        <f>IF('Purchase Order'!C913="","",'Purchase Order'!$P$2)</f>
        <v/>
      </c>
      <c r="AA441" s="8" t="str">
        <f>IF(Z441="","",LOOKUP(Z441,'Purchase Order'!$S$3:$S$9,'Purchase Order'!$T$3:$T$9))</f>
        <v/>
      </c>
      <c r="AB441" s="178" t="str">
        <f>IF('Purchase Order'!C913=0,"",'Purchase Order'!A913)</f>
        <v/>
      </c>
    </row>
    <row r="442" spans="2:28" x14ac:dyDescent="0.25">
      <c r="B442" s="178" t="str">
        <f t="shared" si="48"/>
        <v/>
      </c>
      <c r="C442" s="11" t="str">
        <f>IF(O442="","",'Purchase Order'!$O$6)</f>
        <v/>
      </c>
      <c r="D442" s="209" t="str">
        <f>IF(M442="","",VLOOKUP(M442,'Vendor Update'!P:Q,2,FALSE))</f>
        <v/>
      </c>
      <c r="E442" s="11" t="str">
        <f t="shared" si="49"/>
        <v/>
      </c>
      <c r="F442" t="str">
        <f t="shared" si="50"/>
        <v/>
      </c>
      <c r="G442" t="str">
        <f t="shared" si="51"/>
        <v/>
      </c>
      <c r="H442" s="241" t="str">
        <f t="shared" si="52"/>
        <v/>
      </c>
      <c r="I442" t="str">
        <f t="shared" si="53"/>
        <v/>
      </c>
      <c r="J442" t="str">
        <f t="shared" si="54"/>
        <v/>
      </c>
      <c r="K442" s="158" t="str">
        <f>IF(T442="","",(T442+(T442*'Purchase Order'!$B$2875)))</f>
        <v/>
      </c>
      <c r="M442" s="178" t="str">
        <f>IF('Purchase Order'!C914="","",'Purchase Order'!$B$454)</f>
        <v/>
      </c>
      <c r="N442" s="14" t="str">
        <f>IF('Purchase Order'!C914="","",'Purchase Order'!$P$2)</f>
        <v/>
      </c>
      <c r="O442" s="11" t="str">
        <f>IF('Purchase Order'!C914="","",'Purchase Order'!$O$6)</f>
        <v/>
      </c>
      <c r="P442" s="178" t="str">
        <f>IF('Purchase Order'!C914="","",'Purchase Order'!$P$6)</f>
        <v/>
      </c>
      <c r="Q442" s="178" t="str">
        <f t="shared" si="55"/>
        <v/>
      </c>
      <c r="R442" s="178" t="str">
        <f>IF('Purchase Order'!C914="","",'Purchase Order'!D914)</f>
        <v/>
      </c>
      <c r="S442" s="178" t="str">
        <f>IF('Purchase Order'!C914=0,"",'Purchase Order'!C914)</f>
        <v/>
      </c>
      <c r="T442" s="12" t="str">
        <f>IF('Purchase Order'!C914=0,"",'Purchase Order'!M914)</f>
        <v/>
      </c>
      <c r="U442" s="12" t="str">
        <f>IF('Purchase Order'!C914=0,"",'Purchase Order'!N914)</f>
        <v/>
      </c>
      <c r="V442" s="13" t="str">
        <f>'Purchase Order'!P914</f>
        <v/>
      </c>
      <c r="W442" s="159" t="str">
        <f>IF(S442="","",'Purchase Order'!$B$2875)</f>
        <v/>
      </c>
      <c r="X442" s="178"/>
      <c r="Y442" s="178"/>
      <c r="Z442" s="8" t="str">
        <f>IF('Purchase Order'!C914="","",'Purchase Order'!$P$2)</f>
        <v/>
      </c>
      <c r="AA442" s="8" t="str">
        <f>IF(Z442="","",LOOKUP(Z442,'Purchase Order'!$S$3:$S$9,'Purchase Order'!$T$3:$T$9))</f>
        <v/>
      </c>
      <c r="AB442" s="178" t="str">
        <f>IF('Purchase Order'!C914=0,"",'Purchase Order'!A914)</f>
        <v/>
      </c>
    </row>
    <row r="443" spans="2:28" x14ac:dyDescent="0.25">
      <c r="B443" s="178" t="str">
        <f t="shared" si="48"/>
        <v/>
      </c>
      <c r="C443" s="11" t="str">
        <f>IF(O443="","",'Purchase Order'!$O$6)</f>
        <v/>
      </c>
      <c r="D443" s="209" t="str">
        <f>IF(M443="","",VLOOKUP(M443,'Vendor Update'!P:Q,2,FALSE))</f>
        <v/>
      </c>
      <c r="E443" s="11" t="str">
        <f t="shared" si="49"/>
        <v/>
      </c>
      <c r="F443" t="str">
        <f t="shared" si="50"/>
        <v/>
      </c>
      <c r="G443" t="str">
        <f t="shared" si="51"/>
        <v/>
      </c>
      <c r="H443" s="241" t="str">
        <f t="shared" si="52"/>
        <v/>
      </c>
      <c r="I443" t="str">
        <f t="shared" si="53"/>
        <v/>
      </c>
      <c r="J443" t="str">
        <f t="shared" si="54"/>
        <v/>
      </c>
      <c r="K443" s="158" t="str">
        <f>IF(T443="","",(T443+(T443*'Purchase Order'!$B$2875)))</f>
        <v/>
      </c>
      <c r="M443" s="178" t="str">
        <f>IF('Purchase Order'!C915="","",'Purchase Order'!$B$454)</f>
        <v/>
      </c>
      <c r="N443" s="14" t="str">
        <f>IF('Purchase Order'!C915="","",'Purchase Order'!$P$2)</f>
        <v/>
      </c>
      <c r="O443" s="11" t="str">
        <f>IF('Purchase Order'!C915="","",'Purchase Order'!$O$6)</f>
        <v/>
      </c>
      <c r="P443" s="178" t="str">
        <f>IF('Purchase Order'!C915="","",'Purchase Order'!$P$6)</f>
        <v/>
      </c>
      <c r="Q443" s="178" t="str">
        <f t="shared" si="55"/>
        <v/>
      </c>
      <c r="R443" s="178" t="str">
        <f>IF('Purchase Order'!C915="","",'Purchase Order'!D915)</f>
        <v/>
      </c>
      <c r="S443" s="178" t="str">
        <f>IF('Purchase Order'!C915=0,"",'Purchase Order'!C915)</f>
        <v/>
      </c>
      <c r="T443" s="12" t="str">
        <f>IF('Purchase Order'!C915=0,"",'Purchase Order'!M915)</f>
        <v/>
      </c>
      <c r="U443" s="12" t="str">
        <f>IF('Purchase Order'!C915=0,"",'Purchase Order'!N915)</f>
        <v/>
      </c>
      <c r="V443" s="13" t="str">
        <f>'Purchase Order'!P915</f>
        <v/>
      </c>
      <c r="W443" s="159" t="str">
        <f>IF(S443="","",'Purchase Order'!$B$2875)</f>
        <v/>
      </c>
      <c r="X443" s="178"/>
      <c r="Y443" s="178"/>
      <c r="Z443" s="8" t="str">
        <f>IF('Purchase Order'!C915="","",'Purchase Order'!$P$2)</f>
        <v/>
      </c>
      <c r="AA443" s="8" t="str">
        <f>IF(Z443="","",LOOKUP(Z443,'Purchase Order'!$S$3:$S$9,'Purchase Order'!$T$3:$T$9))</f>
        <v/>
      </c>
      <c r="AB443" s="178" t="str">
        <f>IF('Purchase Order'!C915=0,"",'Purchase Order'!A915)</f>
        <v/>
      </c>
    </row>
    <row r="444" spans="2:28" x14ac:dyDescent="0.25">
      <c r="B444" s="178" t="str">
        <f t="shared" si="48"/>
        <v/>
      </c>
      <c r="C444" s="11" t="str">
        <f>IF(O444="","",'Purchase Order'!$O$6)</f>
        <v/>
      </c>
      <c r="D444" s="209" t="str">
        <f>IF(M444="","",VLOOKUP(M444,'Vendor Update'!P:Q,2,FALSE))</f>
        <v/>
      </c>
      <c r="E444" s="11" t="str">
        <f t="shared" si="49"/>
        <v/>
      </c>
      <c r="F444" t="str">
        <f t="shared" si="50"/>
        <v/>
      </c>
      <c r="G444" t="str">
        <f t="shared" si="51"/>
        <v/>
      </c>
      <c r="H444" s="241" t="str">
        <f t="shared" si="52"/>
        <v/>
      </c>
      <c r="I444" t="str">
        <f t="shared" si="53"/>
        <v/>
      </c>
      <c r="J444" t="str">
        <f t="shared" si="54"/>
        <v/>
      </c>
      <c r="K444" s="158" t="str">
        <f>IF(T444="","",(T444+(T444*'Purchase Order'!$B$2875)))</f>
        <v/>
      </c>
      <c r="M444" s="178" t="str">
        <f>IF('Purchase Order'!C916="","",'Purchase Order'!$B$454)</f>
        <v/>
      </c>
      <c r="N444" s="14" t="str">
        <f>IF('Purchase Order'!C916="","",'Purchase Order'!$P$2)</f>
        <v/>
      </c>
      <c r="O444" s="11" t="str">
        <f>IF('Purchase Order'!C916="","",'Purchase Order'!$O$6)</f>
        <v/>
      </c>
      <c r="P444" s="178" t="str">
        <f>IF('Purchase Order'!C916="","",'Purchase Order'!$P$6)</f>
        <v/>
      </c>
      <c r="Q444" s="178" t="str">
        <f t="shared" si="55"/>
        <v/>
      </c>
      <c r="R444" s="178" t="str">
        <f>IF('Purchase Order'!C916="","",'Purchase Order'!D916)</f>
        <v/>
      </c>
      <c r="S444" s="178" t="str">
        <f>IF('Purchase Order'!C916=0,"",'Purchase Order'!C916)</f>
        <v/>
      </c>
      <c r="T444" s="12" t="str">
        <f>IF('Purchase Order'!C916=0,"",'Purchase Order'!M916)</f>
        <v/>
      </c>
      <c r="U444" s="12" t="str">
        <f>IF('Purchase Order'!C916=0,"",'Purchase Order'!N916)</f>
        <v/>
      </c>
      <c r="V444" s="13" t="str">
        <f>'Purchase Order'!P916</f>
        <v/>
      </c>
      <c r="W444" s="159" t="str">
        <f>IF(S444="","",'Purchase Order'!$B$2875)</f>
        <v/>
      </c>
      <c r="X444" s="178"/>
      <c r="Y444" s="178"/>
      <c r="Z444" s="8" t="str">
        <f>IF('Purchase Order'!C916="","",'Purchase Order'!$P$2)</f>
        <v/>
      </c>
      <c r="AA444" s="8" t="str">
        <f>IF(Z444="","",LOOKUP(Z444,'Purchase Order'!$S$3:$S$9,'Purchase Order'!$T$3:$T$9))</f>
        <v/>
      </c>
      <c r="AB444" s="178" t="str">
        <f>IF('Purchase Order'!C916=0,"",'Purchase Order'!A916)</f>
        <v/>
      </c>
    </row>
    <row r="445" spans="2:28" x14ac:dyDescent="0.25">
      <c r="B445" s="178" t="str">
        <f t="shared" si="48"/>
        <v/>
      </c>
      <c r="C445" s="11" t="str">
        <f>IF(O445="","",'Purchase Order'!$O$6)</f>
        <v/>
      </c>
      <c r="D445" s="209" t="str">
        <f>IF(M445="","",VLOOKUP(M445,'Vendor Update'!P:Q,2,FALSE))</f>
        <v/>
      </c>
      <c r="E445" s="11" t="str">
        <f t="shared" si="49"/>
        <v/>
      </c>
      <c r="F445" t="str">
        <f t="shared" si="50"/>
        <v/>
      </c>
      <c r="G445" t="str">
        <f t="shared" si="51"/>
        <v/>
      </c>
      <c r="H445" s="241" t="str">
        <f t="shared" si="52"/>
        <v/>
      </c>
      <c r="I445" t="str">
        <f t="shared" si="53"/>
        <v/>
      </c>
      <c r="J445" t="str">
        <f t="shared" si="54"/>
        <v/>
      </c>
      <c r="K445" s="158" t="str">
        <f>IF(T445="","",(T445+(T445*'Purchase Order'!$B$2875)))</f>
        <v/>
      </c>
      <c r="M445" s="178" t="str">
        <f>IF('Purchase Order'!C917="","",'Purchase Order'!$B$454)</f>
        <v/>
      </c>
      <c r="N445" s="14" t="str">
        <f>IF('Purchase Order'!C917="","",'Purchase Order'!$P$2)</f>
        <v/>
      </c>
      <c r="O445" s="11" t="str">
        <f>IF('Purchase Order'!C917="","",'Purchase Order'!$O$6)</f>
        <v/>
      </c>
      <c r="P445" s="178" t="str">
        <f>IF('Purchase Order'!C917="","",'Purchase Order'!$P$6)</f>
        <v/>
      </c>
      <c r="Q445" s="178" t="str">
        <f t="shared" si="55"/>
        <v/>
      </c>
      <c r="R445" s="178" t="str">
        <f>IF('Purchase Order'!C917="","",'Purchase Order'!D917)</f>
        <v/>
      </c>
      <c r="S445" s="178" t="str">
        <f>IF('Purchase Order'!C917=0,"",'Purchase Order'!C917)</f>
        <v/>
      </c>
      <c r="T445" s="12" t="str">
        <f>IF('Purchase Order'!C917=0,"",'Purchase Order'!M917)</f>
        <v/>
      </c>
      <c r="U445" s="12" t="str">
        <f>IF('Purchase Order'!C917=0,"",'Purchase Order'!N917)</f>
        <v/>
      </c>
      <c r="V445" s="13" t="str">
        <f>'Purchase Order'!P917</f>
        <v/>
      </c>
      <c r="W445" s="159" t="str">
        <f>IF(S445="","",'Purchase Order'!$B$2875)</f>
        <v/>
      </c>
      <c r="X445" s="178"/>
      <c r="Y445" s="178"/>
      <c r="Z445" s="8" t="str">
        <f>IF('Purchase Order'!C917="","",'Purchase Order'!$P$2)</f>
        <v/>
      </c>
      <c r="AA445" s="8" t="str">
        <f>IF(Z445="","",LOOKUP(Z445,'Purchase Order'!$S$3:$S$9,'Purchase Order'!$T$3:$T$9))</f>
        <v/>
      </c>
      <c r="AB445" s="178" t="str">
        <f>IF('Purchase Order'!C917=0,"",'Purchase Order'!A917)</f>
        <v/>
      </c>
    </row>
    <row r="446" spans="2:28" x14ac:dyDescent="0.25">
      <c r="B446" s="178" t="str">
        <f t="shared" si="48"/>
        <v/>
      </c>
      <c r="C446" s="11" t="str">
        <f>IF(O446="","",'Purchase Order'!$O$6)</f>
        <v/>
      </c>
      <c r="D446" s="209" t="str">
        <f>IF(M446="","",VLOOKUP(M446,'Vendor Update'!P:Q,2,FALSE))</f>
        <v/>
      </c>
      <c r="E446" s="11" t="str">
        <f t="shared" si="49"/>
        <v/>
      </c>
      <c r="F446" t="str">
        <f t="shared" si="50"/>
        <v/>
      </c>
      <c r="G446" t="str">
        <f t="shared" si="51"/>
        <v/>
      </c>
      <c r="H446" s="241" t="str">
        <f t="shared" si="52"/>
        <v/>
      </c>
      <c r="I446" t="str">
        <f t="shared" si="53"/>
        <v/>
      </c>
      <c r="J446" t="str">
        <f t="shared" si="54"/>
        <v/>
      </c>
      <c r="K446" s="158" t="str">
        <f>IF(T446="","",(T446+(T446*'Purchase Order'!$B$2875)))</f>
        <v/>
      </c>
      <c r="M446" s="178" t="str">
        <f>IF('Purchase Order'!C918="","",'Purchase Order'!$B$454)</f>
        <v/>
      </c>
      <c r="N446" s="14" t="str">
        <f>IF('Purchase Order'!C918="","",'Purchase Order'!$P$2)</f>
        <v/>
      </c>
      <c r="O446" s="11" t="str">
        <f>IF('Purchase Order'!C918="","",'Purchase Order'!$O$6)</f>
        <v/>
      </c>
      <c r="P446" s="178" t="str">
        <f>IF('Purchase Order'!C918="","",'Purchase Order'!$P$6)</f>
        <v/>
      </c>
      <c r="Q446" s="178" t="str">
        <f t="shared" si="55"/>
        <v/>
      </c>
      <c r="R446" s="178" t="str">
        <f>IF('Purchase Order'!C918="","",'Purchase Order'!D918)</f>
        <v/>
      </c>
      <c r="S446" s="178" t="str">
        <f>IF('Purchase Order'!C918=0,"",'Purchase Order'!C918)</f>
        <v/>
      </c>
      <c r="T446" s="12" t="str">
        <f>IF('Purchase Order'!C918=0,"",'Purchase Order'!M918)</f>
        <v/>
      </c>
      <c r="U446" s="12" t="str">
        <f>IF('Purchase Order'!C918=0,"",'Purchase Order'!N918)</f>
        <v/>
      </c>
      <c r="V446" s="13" t="str">
        <f>'Purchase Order'!P918</f>
        <v/>
      </c>
      <c r="W446" s="159" t="str">
        <f>IF(S446="","",'Purchase Order'!$B$2875)</f>
        <v/>
      </c>
      <c r="X446" s="178"/>
      <c r="Y446" s="178"/>
      <c r="Z446" s="8" t="str">
        <f>IF('Purchase Order'!C918="","",'Purchase Order'!$P$2)</f>
        <v/>
      </c>
      <c r="AA446" s="8" t="str">
        <f>IF(Z446="","",LOOKUP(Z446,'Purchase Order'!$S$3:$S$9,'Purchase Order'!$T$3:$T$9))</f>
        <v/>
      </c>
      <c r="AB446" s="178" t="str">
        <f>IF('Purchase Order'!C918=0,"",'Purchase Order'!A918)</f>
        <v/>
      </c>
    </row>
    <row r="447" spans="2:28" x14ac:dyDescent="0.25">
      <c r="B447" s="178" t="str">
        <f t="shared" si="48"/>
        <v/>
      </c>
      <c r="C447" s="11" t="str">
        <f>IF(O447="","",'Purchase Order'!$O$6)</f>
        <v/>
      </c>
      <c r="D447" s="209" t="str">
        <f>IF(M447="","",VLOOKUP(M447,'Vendor Update'!P:Q,2,FALSE))</f>
        <v/>
      </c>
      <c r="E447" s="11" t="str">
        <f t="shared" si="49"/>
        <v/>
      </c>
      <c r="F447" t="str">
        <f t="shared" si="50"/>
        <v/>
      </c>
      <c r="G447" t="str">
        <f t="shared" si="51"/>
        <v/>
      </c>
      <c r="H447" s="241" t="str">
        <f t="shared" si="52"/>
        <v/>
      </c>
      <c r="I447" t="str">
        <f t="shared" si="53"/>
        <v/>
      </c>
      <c r="J447" t="str">
        <f t="shared" si="54"/>
        <v/>
      </c>
      <c r="K447" s="158" t="str">
        <f>IF(T447="","",(T447+(T447*'Purchase Order'!$B$2875)))</f>
        <v/>
      </c>
      <c r="M447" s="178" t="str">
        <f>IF('Purchase Order'!C919="","",'Purchase Order'!$B$454)</f>
        <v/>
      </c>
      <c r="N447" s="14" t="str">
        <f>IF('Purchase Order'!C919="","",'Purchase Order'!$P$2)</f>
        <v/>
      </c>
      <c r="O447" s="11" t="str">
        <f>IF('Purchase Order'!C919="","",'Purchase Order'!$O$6)</f>
        <v/>
      </c>
      <c r="P447" s="178" t="str">
        <f>IF('Purchase Order'!C919="","",'Purchase Order'!$P$6)</f>
        <v/>
      </c>
      <c r="Q447" s="178" t="str">
        <f t="shared" si="55"/>
        <v/>
      </c>
      <c r="R447" s="178" t="str">
        <f>IF('Purchase Order'!C919="","",'Purchase Order'!D919)</f>
        <v/>
      </c>
      <c r="S447" s="178" t="str">
        <f>IF('Purchase Order'!C919=0,"",'Purchase Order'!C919)</f>
        <v/>
      </c>
      <c r="T447" s="12" t="str">
        <f>IF('Purchase Order'!C919=0,"",'Purchase Order'!M919)</f>
        <v/>
      </c>
      <c r="U447" s="12" t="str">
        <f>IF('Purchase Order'!C919=0,"",'Purchase Order'!N919)</f>
        <v/>
      </c>
      <c r="V447" s="13" t="str">
        <f>'Purchase Order'!P919</f>
        <v/>
      </c>
      <c r="W447" s="159" t="str">
        <f>IF(S447="","",'Purchase Order'!$B$2875)</f>
        <v/>
      </c>
      <c r="X447" s="178"/>
      <c r="Y447" s="178"/>
      <c r="Z447" s="8" t="str">
        <f>IF('Purchase Order'!C919="","",'Purchase Order'!$P$2)</f>
        <v/>
      </c>
      <c r="AA447" s="8" t="str">
        <f>IF(Z447="","",LOOKUP(Z447,'Purchase Order'!$S$3:$S$9,'Purchase Order'!$T$3:$T$9))</f>
        <v/>
      </c>
      <c r="AB447" s="178" t="str">
        <f>IF('Purchase Order'!C919=0,"",'Purchase Order'!A919)</f>
        <v/>
      </c>
    </row>
    <row r="448" spans="2:28" x14ac:dyDescent="0.25">
      <c r="B448" s="178" t="str">
        <f t="shared" si="48"/>
        <v/>
      </c>
      <c r="C448" s="11" t="str">
        <f>IF(O448="","",'Purchase Order'!$O$6)</f>
        <v/>
      </c>
      <c r="D448" s="209" t="str">
        <f>IF(M448="","",VLOOKUP(M448,'Vendor Update'!P:Q,2,FALSE))</f>
        <v/>
      </c>
      <c r="E448" s="11" t="str">
        <f t="shared" si="49"/>
        <v/>
      </c>
      <c r="F448" t="str">
        <f t="shared" si="50"/>
        <v/>
      </c>
      <c r="G448" t="str">
        <f t="shared" si="51"/>
        <v/>
      </c>
      <c r="H448" s="241" t="str">
        <f t="shared" si="52"/>
        <v/>
      </c>
      <c r="I448" t="str">
        <f t="shared" si="53"/>
        <v/>
      </c>
      <c r="J448" t="str">
        <f t="shared" si="54"/>
        <v/>
      </c>
      <c r="K448" s="158" t="str">
        <f>IF(T448="","",(T448+(T448*'Purchase Order'!$B$2875)))</f>
        <v/>
      </c>
      <c r="M448" s="178" t="str">
        <f>IF('Purchase Order'!C920="","",'Purchase Order'!$B$454)</f>
        <v/>
      </c>
      <c r="N448" s="14" t="str">
        <f>IF('Purchase Order'!C920="","",'Purchase Order'!$P$2)</f>
        <v/>
      </c>
      <c r="O448" s="11" t="str">
        <f>IF('Purchase Order'!C920="","",'Purchase Order'!$O$6)</f>
        <v/>
      </c>
      <c r="P448" s="178" t="str">
        <f>IF('Purchase Order'!C920="","",'Purchase Order'!$P$6)</f>
        <v/>
      </c>
      <c r="Q448" s="178" t="str">
        <f t="shared" si="55"/>
        <v/>
      </c>
      <c r="R448" s="178" t="str">
        <f>IF('Purchase Order'!C920="","",'Purchase Order'!D920)</f>
        <v/>
      </c>
      <c r="S448" s="178" t="str">
        <f>IF('Purchase Order'!C920=0,"",'Purchase Order'!C920)</f>
        <v/>
      </c>
      <c r="T448" s="12" t="str">
        <f>IF('Purchase Order'!C920=0,"",'Purchase Order'!M920)</f>
        <v/>
      </c>
      <c r="U448" s="12" t="str">
        <f>IF('Purchase Order'!C920=0,"",'Purchase Order'!N920)</f>
        <v/>
      </c>
      <c r="V448" s="13" t="str">
        <f>'Purchase Order'!P920</f>
        <v/>
      </c>
      <c r="W448" s="159" t="str">
        <f>IF(S448="","",'Purchase Order'!$B$2875)</f>
        <v/>
      </c>
      <c r="X448" s="178"/>
      <c r="Y448" s="178"/>
      <c r="Z448" s="8" t="str">
        <f>IF('Purchase Order'!C920="","",'Purchase Order'!$P$2)</f>
        <v/>
      </c>
      <c r="AA448" s="8" t="str">
        <f>IF(Z448="","",LOOKUP(Z448,'Purchase Order'!$S$3:$S$9,'Purchase Order'!$T$3:$T$9))</f>
        <v/>
      </c>
      <c r="AB448" s="178" t="str">
        <f>IF('Purchase Order'!C920=0,"",'Purchase Order'!A920)</f>
        <v/>
      </c>
    </row>
    <row r="449" spans="2:28" x14ac:dyDescent="0.25">
      <c r="B449" s="178" t="str">
        <f t="shared" si="48"/>
        <v/>
      </c>
      <c r="C449" s="11" t="str">
        <f>IF(O449="","",'Purchase Order'!$O$6)</f>
        <v/>
      </c>
      <c r="D449" s="209" t="str">
        <f>IF(M449="","",VLOOKUP(M449,'Vendor Update'!P:Q,2,FALSE))</f>
        <v/>
      </c>
      <c r="E449" s="11" t="str">
        <f t="shared" si="49"/>
        <v/>
      </c>
      <c r="F449" t="str">
        <f t="shared" si="50"/>
        <v/>
      </c>
      <c r="G449" t="str">
        <f t="shared" si="51"/>
        <v/>
      </c>
      <c r="H449" s="241" t="str">
        <f t="shared" si="52"/>
        <v/>
      </c>
      <c r="I449" t="str">
        <f t="shared" si="53"/>
        <v/>
      </c>
      <c r="J449" t="str">
        <f t="shared" si="54"/>
        <v/>
      </c>
      <c r="K449" s="158" t="str">
        <f>IF(T449="","",(T449+(T449*'Purchase Order'!$B$2875)))</f>
        <v/>
      </c>
      <c r="M449" s="178" t="str">
        <f>IF('Purchase Order'!C921="","",'Purchase Order'!$B$454)</f>
        <v/>
      </c>
      <c r="N449" s="14" t="str">
        <f>IF('Purchase Order'!C921="","",'Purchase Order'!$P$2)</f>
        <v/>
      </c>
      <c r="O449" s="11" t="str">
        <f>IF('Purchase Order'!C921="","",'Purchase Order'!$O$6)</f>
        <v/>
      </c>
      <c r="P449" s="178" t="str">
        <f>IF('Purchase Order'!C921="","",'Purchase Order'!$P$6)</f>
        <v/>
      </c>
      <c r="Q449" s="178" t="str">
        <f t="shared" si="55"/>
        <v/>
      </c>
      <c r="R449" s="178" t="str">
        <f>IF('Purchase Order'!C921="","",'Purchase Order'!D921)</f>
        <v/>
      </c>
      <c r="S449" s="178" t="str">
        <f>IF('Purchase Order'!C921=0,"",'Purchase Order'!C921)</f>
        <v/>
      </c>
      <c r="T449" s="12" t="str">
        <f>IF('Purchase Order'!C921=0,"",'Purchase Order'!M921)</f>
        <v/>
      </c>
      <c r="U449" s="12" t="str">
        <f>IF('Purchase Order'!C921=0,"",'Purchase Order'!N921)</f>
        <v/>
      </c>
      <c r="V449" s="13" t="str">
        <f>'Purchase Order'!P921</f>
        <v/>
      </c>
      <c r="W449" s="159" t="str">
        <f>IF(S449="","",'Purchase Order'!$B$2875)</f>
        <v/>
      </c>
      <c r="X449" s="178"/>
      <c r="Y449" s="178"/>
      <c r="Z449" s="8" t="str">
        <f>IF('Purchase Order'!C921="","",'Purchase Order'!$P$2)</f>
        <v/>
      </c>
      <c r="AA449" s="8" t="str">
        <f>IF(Z449="","",LOOKUP(Z449,'Purchase Order'!$S$3:$S$9,'Purchase Order'!$T$3:$T$9))</f>
        <v/>
      </c>
      <c r="AB449" s="178" t="str">
        <f>IF('Purchase Order'!C921=0,"",'Purchase Order'!A921)</f>
        <v/>
      </c>
    </row>
    <row r="450" spans="2:28" x14ac:dyDescent="0.25">
      <c r="B450" s="178" t="str">
        <f t="shared" ref="B450:B513" si="56">IF(P450=0,"",P450)</f>
        <v/>
      </c>
      <c r="C450" s="11" t="str">
        <f>IF(O450="","",'Purchase Order'!$O$6)</f>
        <v/>
      </c>
      <c r="D450" s="209" t="str">
        <f>IF(M450="","",VLOOKUP(M450,'Vendor Update'!P:Q,2,FALSE))</f>
        <v/>
      </c>
      <c r="E450" s="11" t="str">
        <f t="shared" si="49"/>
        <v/>
      </c>
      <c r="F450" t="str">
        <f t="shared" si="50"/>
        <v/>
      </c>
      <c r="G450" t="str">
        <f t="shared" si="51"/>
        <v/>
      </c>
      <c r="H450" s="241" t="str">
        <f t="shared" si="52"/>
        <v/>
      </c>
      <c r="I450" t="str">
        <f t="shared" si="53"/>
        <v/>
      </c>
      <c r="J450" t="str">
        <f t="shared" si="54"/>
        <v/>
      </c>
      <c r="K450" s="158" t="str">
        <f>IF(T450="","",(T450+(T450*'Purchase Order'!$B$2875)))</f>
        <v/>
      </c>
      <c r="M450" s="178" t="str">
        <f>IF('Purchase Order'!C922="","",'Purchase Order'!$B$454)</f>
        <v/>
      </c>
      <c r="N450" s="14" t="str">
        <f>IF('Purchase Order'!C922="","",'Purchase Order'!$P$2)</f>
        <v/>
      </c>
      <c r="O450" s="11" t="str">
        <f>IF('Purchase Order'!C922="","",'Purchase Order'!$O$6)</f>
        <v/>
      </c>
      <c r="P450" s="178" t="str">
        <f>IF('Purchase Order'!C922="","",'Purchase Order'!$P$6)</f>
        <v/>
      </c>
      <c r="Q450" s="178" t="str">
        <f t="shared" si="55"/>
        <v/>
      </c>
      <c r="R450" s="178" t="str">
        <f>IF('Purchase Order'!C922="","",'Purchase Order'!D922)</f>
        <v/>
      </c>
      <c r="S450" s="178" t="str">
        <f>IF('Purchase Order'!C922=0,"",'Purchase Order'!C922)</f>
        <v/>
      </c>
      <c r="T450" s="12" t="str">
        <f>IF('Purchase Order'!C922=0,"",'Purchase Order'!M922)</f>
        <v/>
      </c>
      <c r="U450" s="12" t="str">
        <f>IF('Purchase Order'!C922=0,"",'Purchase Order'!N922)</f>
        <v/>
      </c>
      <c r="V450" s="13" t="str">
        <f>'Purchase Order'!P922</f>
        <v/>
      </c>
      <c r="W450" s="159" t="str">
        <f>IF(S450="","",'Purchase Order'!$B$2875)</f>
        <v/>
      </c>
      <c r="X450" s="178"/>
      <c r="Y450" s="178"/>
      <c r="Z450" s="8" t="str">
        <f>IF('Purchase Order'!C922="","",'Purchase Order'!$P$2)</f>
        <v/>
      </c>
      <c r="AA450" s="8" t="str">
        <f>IF(Z450="","",LOOKUP(Z450,'Purchase Order'!$S$3:$S$9,'Purchase Order'!$T$3:$T$9))</f>
        <v/>
      </c>
      <c r="AB450" s="178" t="str">
        <f>IF('Purchase Order'!C922=0,"",'Purchase Order'!A922)</f>
        <v/>
      </c>
    </row>
    <row r="451" spans="2:28" x14ac:dyDescent="0.25">
      <c r="B451" s="178" t="str">
        <f t="shared" si="56"/>
        <v/>
      </c>
      <c r="C451" s="11" t="str">
        <f>IF(O451="","",'Purchase Order'!$O$6)</f>
        <v/>
      </c>
      <c r="D451" s="209" t="str">
        <f>IF(M451="","",VLOOKUP(M451,'Vendor Update'!P:Q,2,FALSE))</f>
        <v/>
      </c>
      <c r="E451" s="11" t="str">
        <f t="shared" ref="E451:E514" si="57">IF(C451="","",C451+2)</f>
        <v/>
      </c>
      <c r="F451" t="str">
        <f t="shared" ref="F451:F514" si="58">IF(AB451="","",CONCATENATE("*"&amp;AB451))</f>
        <v/>
      </c>
      <c r="G451" t="str">
        <f t="shared" ref="G451:G514" si="59">IF(R451=0,"",R451)</f>
        <v/>
      </c>
      <c r="H451" s="241" t="str">
        <f t="shared" ref="H451:H514" si="60">IF(P451="","",IF(LEFT(P451,4)="115-","0000100",IF(LEFT(P451,4)="215-","0000200",IF(LEFT(P451,4)="315-","0000300",IF(LEFT(P451,4)="415-","0000400",IF(LEFT(P451,4)="515-","0000500",IF(LEFT(P451,4)="615-","0000600",IF(LEFT(P451,4)="715-","0000800",IF(LEFT(P451,4)="915-","0000900",CONCATENATE("000"&amp;(LEFT(P451,4))))))))))))</f>
        <v/>
      </c>
      <c r="I451" t="str">
        <f t="shared" ref="I451:I514" si="61">IF(Q451="","",CONCATENATE("0000"&amp;Q451))</f>
        <v/>
      </c>
      <c r="J451" t="str">
        <f t="shared" ref="J451:J514" si="62">IF(S451=0,"",S451)</f>
        <v/>
      </c>
      <c r="K451" s="158" t="str">
        <f>IF(T451="","",(T451+(T451*'Purchase Order'!$B$2875)))</f>
        <v/>
      </c>
      <c r="M451" s="178" t="str">
        <f>IF('Purchase Order'!C923="","",'Purchase Order'!$B$454)</f>
        <v/>
      </c>
      <c r="N451" s="14" t="str">
        <f>IF('Purchase Order'!C923="","",'Purchase Order'!$P$2)</f>
        <v/>
      </c>
      <c r="O451" s="11" t="str">
        <f>IF('Purchase Order'!C923="","",'Purchase Order'!$O$6)</f>
        <v/>
      </c>
      <c r="P451" s="178" t="str">
        <f>IF('Purchase Order'!C923="","",'Purchase Order'!$P$6)</f>
        <v/>
      </c>
      <c r="Q451" s="178" t="str">
        <f t="shared" si="55"/>
        <v/>
      </c>
      <c r="R451" s="178" t="str">
        <f>IF('Purchase Order'!C923="","",'Purchase Order'!D923)</f>
        <v/>
      </c>
      <c r="S451" s="178" t="str">
        <f>IF('Purchase Order'!C923=0,"",'Purchase Order'!C923)</f>
        <v/>
      </c>
      <c r="T451" s="12" t="str">
        <f>IF('Purchase Order'!C923=0,"",'Purchase Order'!M923)</f>
        <v/>
      </c>
      <c r="U451" s="12" t="str">
        <f>IF('Purchase Order'!C923=0,"",'Purchase Order'!N923)</f>
        <v/>
      </c>
      <c r="V451" s="13" t="str">
        <f>'Purchase Order'!P923</f>
        <v/>
      </c>
      <c r="W451" s="159" t="str">
        <f>IF(S451="","",'Purchase Order'!$B$2875)</f>
        <v/>
      </c>
      <c r="X451" s="178"/>
      <c r="Y451" s="178"/>
      <c r="Z451" s="8" t="str">
        <f>IF('Purchase Order'!C923="","",'Purchase Order'!$P$2)</f>
        <v/>
      </c>
      <c r="AA451" s="8" t="str">
        <f>IF(Z451="","",LOOKUP(Z451,'Purchase Order'!$S$3:$S$9,'Purchase Order'!$T$3:$T$9))</f>
        <v/>
      </c>
      <c r="AB451" s="178" t="str">
        <f>IF('Purchase Order'!C923=0,"",'Purchase Order'!A923)</f>
        <v/>
      </c>
    </row>
    <row r="452" spans="2:28" x14ac:dyDescent="0.25">
      <c r="B452" s="178" t="str">
        <f t="shared" si="56"/>
        <v/>
      </c>
      <c r="C452" s="11" t="str">
        <f>IF(O452="","",'Purchase Order'!$O$6)</f>
        <v/>
      </c>
      <c r="D452" s="209" t="str">
        <f>IF(M452="","",VLOOKUP(M452,'Vendor Update'!P:Q,2,FALSE))</f>
        <v/>
      </c>
      <c r="E452" s="11" t="str">
        <f t="shared" si="57"/>
        <v/>
      </c>
      <c r="F452" t="str">
        <f t="shared" si="58"/>
        <v/>
      </c>
      <c r="G452" t="str">
        <f t="shared" si="59"/>
        <v/>
      </c>
      <c r="H452" s="241" t="str">
        <f t="shared" si="60"/>
        <v/>
      </c>
      <c r="I452" t="str">
        <f t="shared" si="61"/>
        <v/>
      </c>
      <c r="J452" t="str">
        <f t="shared" si="62"/>
        <v/>
      </c>
      <c r="K452" s="158" t="str">
        <f>IF(T452="","",(T452+(T452*'Purchase Order'!$B$2875)))</f>
        <v/>
      </c>
      <c r="M452" s="178" t="str">
        <f>IF('Purchase Order'!C924="","",'Purchase Order'!$B$454)</f>
        <v/>
      </c>
      <c r="N452" s="14" t="str">
        <f>IF('Purchase Order'!C924="","",'Purchase Order'!$P$2)</f>
        <v/>
      </c>
      <c r="O452" s="11" t="str">
        <f>IF('Purchase Order'!C924="","",'Purchase Order'!$O$6)</f>
        <v/>
      </c>
      <c r="P452" s="178" t="str">
        <f>IF('Purchase Order'!C924="","",'Purchase Order'!$P$6)</f>
        <v/>
      </c>
      <c r="Q452" s="178" t="str">
        <f t="shared" ref="Q452:Q515" si="63">IF(AB452=0,"",AA452&amp;AB452)</f>
        <v/>
      </c>
      <c r="R452" s="178" t="str">
        <f>IF('Purchase Order'!C924="","",'Purchase Order'!D924)</f>
        <v/>
      </c>
      <c r="S452" s="178" t="str">
        <f>IF('Purchase Order'!C924=0,"",'Purchase Order'!C924)</f>
        <v/>
      </c>
      <c r="T452" s="12" t="str">
        <f>IF('Purchase Order'!C924=0,"",'Purchase Order'!M924)</f>
        <v/>
      </c>
      <c r="U452" s="12" t="str">
        <f>IF('Purchase Order'!C924=0,"",'Purchase Order'!N924)</f>
        <v/>
      </c>
      <c r="V452" s="13" t="str">
        <f>'Purchase Order'!P924</f>
        <v/>
      </c>
      <c r="W452" s="159" t="str">
        <f>IF(S452="","",'Purchase Order'!$B$2875)</f>
        <v/>
      </c>
      <c r="X452" s="178"/>
      <c r="Y452" s="178"/>
      <c r="Z452" s="8" t="str">
        <f>IF('Purchase Order'!C924="","",'Purchase Order'!$P$2)</f>
        <v/>
      </c>
      <c r="AA452" s="8" t="str">
        <f>IF(Z452="","",LOOKUP(Z452,'Purchase Order'!$S$3:$S$9,'Purchase Order'!$T$3:$T$9))</f>
        <v/>
      </c>
      <c r="AB452" s="178" t="str">
        <f>IF('Purchase Order'!C924=0,"",'Purchase Order'!A924)</f>
        <v/>
      </c>
    </row>
    <row r="453" spans="2:28" x14ac:dyDescent="0.25">
      <c r="B453" s="178" t="str">
        <f t="shared" si="56"/>
        <v/>
      </c>
      <c r="C453" s="11" t="str">
        <f>IF(O453="","",'Purchase Order'!$O$6)</f>
        <v/>
      </c>
      <c r="D453" s="209" t="str">
        <f>IF(M453="","",VLOOKUP(M453,'Vendor Update'!P:Q,2,FALSE))</f>
        <v/>
      </c>
      <c r="E453" s="11" t="str">
        <f t="shared" si="57"/>
        <v/>
      </c>
      <c r="F453" t="str">
        <f t="shared" si="58"/>
        <v/>
      </c>
      <c r="G453" t="str">
        <f t="shared" si="59"/>
        <v/>
      </c>
      <c r="H453" s="241" t="str">
        <f t="shared" si="60"/>
        <v/>
      </c>
      <c r="I453" t="str">
        <f t="shared" si="61"/>
        <v/>
      </c>
      <c r="J453" t="str">
        <f t="shared" si="62"/>
        <v/>
      </c>
      <c r="K453" s="158" t="str">
        <f>IF(T453="","",(T453+(T453*'Purchase Order'!$B$2875)))</f>
        <v/>
      </c>
      <c r="M453" s="178" t="str">
        <f>IF('Purchase Order'!C925="","",'Purchase Order'!$B$454)</f>
        <v/>
      </c>
      <c r="N453" s="14" t="str">
        <f>IF('Purchase Order'!C925="","",'Purchase Order'!$P$2)</f>
        <v/>
      </c>
      <c r="O453" s="11" t="str">
        <f>IF('Purchase Order'!C925="","",'Purchase Order'!$O$6)</f>
        <v/>
      </c>
      <c r="P453" s="178" t="str">
        <f>IF('Purchase Order'!C925="","",'Purchase Order'!$P$6)</f>
        <v/>
      </c>
      <c r="Q453" s="178" t="str">
        <f t="shared" si="63"/>
        <v/>
      </c>
      <c r="R453" s="178" t="str">
        <f>IF('Purchase Order'!C925="","",'Purchase Order'!D925)</f>
        <v/>
      </c>
      <c r="S453" s="178" t="str">
        <f>IF('Purchase Order'!C925=0,"",'Purchase Order'!C925)</f>
        <v/>
      </c>
      <c r="T453" s="12" t="str">
        <f>IF('Purchase Order'!C925=0,"",'Purchase Order'!M925)</f>
        <v/>
      </c>
      <c r="U453" s="12" t="str">
        <f>IF('Purchase Order'!C925=0,"",'Purchase Order'!N925)</f>
        <v/>
      </c>
      <c r="V453" s="13" t="str">
        <f>'Purchase Order'!P925</f>
        <v/>
      </c>
      <c r="W453" s="159" t="str">
        <f>IF(S453="","",'Purchase Order'!$B$2875)</f>
        <v/>
      </c>
      <c r="X453" s="178"/>
      <c r="Y453" s="178"/>
      <c r="Z453" s="8" t="str">
        <f>IF('Purchase Order'!C925="","",'Purchase Order'!$P$2)</f>
        <v/>
      </c>
      <c r="AA453" s="8" t="str">
        <f>IF(Z453="","",LOOKUP(Z453,'Purchase Order'!$S$3:$S$9,'Purchase Order'!$T$3:$T$9))</f>
        <v/>
      </c>
      <c r="AB453" s="178" t="str">
        <f>IF('Purchase Order'!C925=0,"",'Purchase Order'!A925)</f>
        <v/>
      </c>
    </row>
    <row r="454" spans="2:28" x14ac:dyDescent="0.25">
      <c r="B454" s="178" t="str">
        <f t="shared" si="56"/>
        <v/>
      </c>
      <c r="C454" s="11" t="str">
        <f>IF(O454="","",'Purchase Order'!$O$6)</f>
        <v/>
      </c>
      <c r="D454" s="209" t="str">
        <f>IF(M454="","",VLOOKUP(M454,'Vendor Update'!P:Q,2,FALSE))</f>
        <v/>
      </c>
      <c r="E454" s="11" t="str">
        <f t="shared" si="57"/>
        <v/>
      </c>
      <c r="F454" t="str">
        <f t="shared" si="58"/>
        <v/>
      </c>
      <c r="G454" t="str">
        <f t="shared" si="59"/>
        <v/>
      </c>
      <c r="H454" s="241" t="str">
        <f t="shared" si="60"/>
        <v/>
      </c>
      <c r="I454" t="str">
        <f t="shared" si="61"/>
        <v/>
      </c>
      <c r="J454" t="str">
        <f t="shared" si="62"/>
        <v/>
      </c>
      <c r="K454" s="158" t="str">
        <f>IF(T454="","",(T454+(T454*'Purchase Order'!$B$2875)))</f>
        <v/>
      </c>
      <c r="M454" s="178" t="str">
        <f>IF('Purchase Order'!C926="","",'Purchase Order'!$B$454)</f>
        <v/>
      </c>
      <c r="N454" s="14" t="str">
        <f>IF('Purchase Order'!C926="","",'Purchase Order'!$P$2)</f>
        <v/>
      </c>
      <c r="O454" s="11" t="str">
        <f>IF('Purchase Order'!C926="","",'Purchase Order'!$O$6)</f>
        <v/>
      </c>
      <c r="P454" s="178" t="str">
        <f>IF('Purchase Order'!C926="","",'Purchase Order'!$P$6)</f>
        <v/>
      </c>
      <c r="Q454" s="178" t="str">
        <f t="shared" si="63"/>
        <v/>
      </c>
      <c r="R454" s="178" t="str">
        <f>IF('Purchase Order'!C926="","",'Purchase Order'!D926)</f>
        <v/>
      </c>
      <c r="S454" s="178" t="str">
        <f>IF('Purchase Order'!C926=0,"",'Purchase Order'!C926)</f>
        <v/>
      </c>
      <c r="T454" s="12" t="str">
        <f>IF('Purchase Order'!C926=0,"",'Purchase Order'!M926)</f>
        <v/>
      </c>
      <c r="U454" s="12" t="str">
        <f>IF('Purchase Order'!C926=0,"",'Purchase Order'!N926)</f>
        <v/>
      </c>
      <c r="V454" s="13" t="str">
        <f>'Purchase Order'!P926</f>
        <v/>
      </c>
      <c r="W454" s="159" t="str">
        <f>IF(S454="","",'Purchase Order'!$B$2875)</f>
        <v/>
      </c>
      <c r="X454" s="178"/>
      <c r="Y454" s="178"/>
      <c r="Z454" s="8" t="str">
        <f>IF('Purchase Order'!C926="","",'Purchase Order'!$P$2)</f>
        <v/>
      </c>
      <c r="AA454" s="8" t="str">
        <f>IF(Z454="","",LOOKUP(Z454,'Purchase Order'!$S$3:$S$9,'Purchase Order'!$T$3:$T$9))</f>
        <v/>
      </c>
      <c r="AB454" s="178" t="str">
        <f>IF('Purchase Order'!C926=0,"",'Purchase Order'!A926)</f>
        <v/>
      </c>
    </row>
    <row r="455" spans="2:28" x14ac:dyDescent="0.25">
      <c r="B455" s="178" t="str">
        <f t="shared" si="56"/>
        <v/>
      </c>
      <c r="C455" s="11" t="str">
        <f>IF(O455="","",'Purchase Order'!$O$6)</f>
        <v/>
      </c>
      <c r="D455" s="209" t="str">
        <f>IF(M455="","",VLOOKUP(M455,'Vendor Update'!P:Q,2,FALSE))</f>
        <v/>
      </c>
      <c r="E455" s="11" t="str">
        <f t="shared" si="57"/>
        <v/>
      </c>
      <c r="F455" t="str">
        <f t="shared" si="58"/>
        <v/>
      </c>
      <c r="G455" t="str">
        <f t="shared" si="59"/>
        <v/>
      </c>
      <c r="H455" s="241" t="str">
        <f t="shared" si="60"/>
        <v/>
      </c>
      <c r="I455" t="str">
        <f t="shared" si="61"/>
        <v/>
      </c>
      <c r="J455" t="str">
        <f t="shared" si="62"/>
        <v/>
      </c>
      <c r="K455" s="158" t="str">
        <f>IF(T455="","",(T455+(T455*'Purchase Order'!$B$2875)))</f>
        <v/>
      </c>
      <c r="M455" s="178" t="str">
        <f>IF('Purchase Order'!C927="","",'Purchase Order'!$B$454)</f>
        <v/>
      </c>
      <c r="N455" s="14" t="str">
        <f>IF('Purchase Order'!C927="","",'Purchase Order'!$P$2)</f>
        <v/>
      </c>
      <c r="O455" s="11" t="str">
        <f>IF('Purchase Order'!C927="","",'Purchase Order'!$O$6)</f>
        <v/>
      </c>
      <c r="P455" s="178" t="str">
        <f>IF('Purchase Order'!C927="","",'Purchase Order'!$P$6)</f>
        <v/>
      </c>
      <c r="Q455" s="178" t="str">
        <f t="shared" si="63"/>
        <v/>
      </c>
      <c r="R455" s="178" t="str">
        <f>IF('Purchase Order'!C927="","",'Purchase Order'!D927)</f>
        <v/>
      </c>
      <c r="S455" s="178" t="str">
        <f>IF('Purchase Order'!C927=0,"",'Purchase Order'!C927)</f>
        <v/>
      </c>
      <c r="T455" s="12" t="str">
        <f>IF('Purchase Order'!C927=0,"",'Purchase Order'!M927)</f>
        <v/>
      </c>
      <c r="U455" s="12" t="str">
        <f>IF('Purchase Order'!C927=0,"",'Purchase Order'!N927)</f>
        <v/>
      </c>
      <c r="V455" s="13" t="str">
        <f>'Purchase Order'!P927</f>
        <v/>
      </c>
      <c r="W455" s="159" t="str">
        <f>IF(S455="","",'Purchase Order'!$B$2875)</f>
        <v/>
      </c>
      <c r="X455" s="178"/>
      <c r="Y455" s="178"/>
      <c r="Z455" s="8" t="str">
        <f>IF('Purchase Order'!C927="","",'Purchase Order'!$P$2)</f>
        <v/>
      </c>
      <c r="AA455" s="8" t="str">
        <f>IF(Z455="","",LOOKUP(Z455,'Purchase Order'!$S$3:$S$9,'Purchase Order'!$T$3:$T$9))</f>
        <v/>
      </c>
      <c r="AB455" s="178" t="str">
        <f>IF('Purchase Order'!C927=0,"",'Purchase Order'!A927)</f>
        <v/>
      </c>
    </row>
    <row r="456" spans="2:28" x14ac:dyDescent="0.25">
      <c r="B456" s="178" t="str">
        <f t="shared" si="56"/>
        <v/>
      </c>
      <c r="C456" s="11" t="str">
        <f>IF(O456="","",'Purchase Order'!$O$6)</f>
        <v/>
      </c>
      <c r="D456" s="209" t="str">
        <f>IF(M456="","",VLOOKUP(M456,'Vendor Update'!P:Q,2,FALSE))</f>
        <v/>
      </c>
      <c r="E456" s="11" t="str">
        <f t="shared" si="57"/>
        <v/>
      </c>
      <c r="F456" t="str">
        <f t="shared" si="58"/>
        <v/>
      </c>
      <c r="G456" t="str">
        <f t="shared" si="59"/>
        <v/>
      </c>
      <c r="H456" s="241" t="str">
        <f t="shared" si="60"/>
        <v/>
      </c>
      <c r="I456" t="str">
        <f t="shared" si="61"/>
        <v/>
      </c>
      <c r="J456" t="str">
        <f t="shared" si="62"/>
        <v/>
      </c>
      <c r="K456" s="158" t="str">
        <f>IF(T456="","",(T456+(T456*'Purchase Order'!$B$2875)))</f>
        <v/>
      </c>
      <c r="M456" s="178" t="str">
        <f>IF('Purchase Order'!C928="","",'Purchase Order'!$B$454)</f>
        <v/>
      </c>
      <c r="N456" s="14" t="str">
        <f>IF('Purchase Order'!C928="","",'Purchase Order'!$P$2)</f>
        <v/>
      </c>
      <c r="O456" s="11" t="str">
        <f>IF('Purchase Order'!C928="","",'Purchase Order'!$O$6)</f>
        <v/>
      </c>
      <c r="P456" s="178" t="str">
        <f>IF('Purchase Order'!C928="","",'Purchase Order'!$P$6)</f>
        <v/>
      </c>
      <c r="Q456" s="178" t="str">
        <f t="shared" si="63"/>
        <v/>
      </c>
      <c r="R456" s="178" t="str">
        <f>IF('Purchase Order'!C928="","",'Purchase Order'!D928)</f>
        <v/>
      </c>
      <c r="S456" s="178" t="str">
        <f>IF('Purchase Order'!C928=0,"",'Purchase Order'!C928)</f>
        <v/>
      </c>
      <c r="T456" s="12" t="str">
        <f>IF('Purchase Order'!C928=0,"",'Purchase Order'!M928)</f>
        <v/>
      </c>
      <c r="U456" s="12" t="str">
        <f>IF('Purchase Order'!C928=0,"",'Purchase Order'!N928)</f>
        <v/>
      </c>
      <c r="V456" s="13" t="str">
        <f>'Purchase Order'!P928</f>
        <v/>
      </c>
      <c r="W456" s="159" t="str">
        <f>IF(S456="","",'Purchase Order'!$B$2875)</f>
        <v/>
      </c>
      <c r="X456" s="178"/>
      <c r="Y456" s="178"/>
      <c r="Z456" s="8" t="str">
        <f>IF('Purchase Order'!C928="","",'Purchase Order'!$P$2)</f>
        <v/>
      </c>
      <c r="AA456" s="8" t="str">
        <f>IF(Z456="","",LOOKUP(Z456,'Purchase Order'!$S$3:$S$9,'Purchase Order'!$T$3:$T$9))</f>
        <v/>
      </c>
      <c r="AB456" s="178" t="str">
        <f>IF('Purchase Order'!C928=0,"",'Purchase Order'!A928)</f>
        <v/>
      </c>
    </row>
    <row r="457" spans="2:28" x14ac:dyDescent="0.25">
      <c r="B457" s="178" t="str">
        <f t="shared" si="56"/>
        <v/>
      </c>
      <c r="C457" s="11" t="str">
        <f>IF(O457="","",'Purchase Order'!$O$6)</f>
        <v/>
      </c>
      <c r="D457" s="209" t="str">
        <f>IF(M457="","",VLOOKUP(M457,'Vendor Update'!P:Q,2,FALSE))</f>
        <v/>
      </c>
      <c r="E457" s="11" t="str">
        <f t="shared" si="57"/>
        <v/>
      </c>
      <c r="F457" t="str">
        <f t="shared" si="58"/>
        <v/>
      </c>
      <c r="G457" t="str">
        <f t="shared" si="59"/>
        <v/>
      </c>
      <c r="H457" s="241" t="str">
        <f t="shared" si="60"/>
        <v/>
      </c>
      <c r="I457" t="str">
        <f t="shared" si="61"/>
        <v/>
      </c>
      <c r="J457" t="str">
        <f t="shared" si="62"/>
        <v/>
      </c>
      <c r="K457" s="158" t="str">
        <f>IF(T457="","",(T457+(T457*'Purchase Order'!$B$2875)))</f>
        <v/>
      </c>
      <c r="M457" s="178" t="str">
        <f>IF('Purchase Order'!C929="","",'Purchase Order'!$B$454)</f>
        <v/>
      </c>
      <c r="N457" s="14" t="str">
        <f>IF('Purchase Order'!C929="","",'Purchase Order'!$P$2)</f>
        <v/>
      </c>
      <c r="O457" s="11" t="str">
        <f>IF('Purchase Order'!C929="","",'Purchase Order'!$O$6)</f>
        <v/>
      </c>
      <c r="P457" s="178" t="str">
        <f>IF('Purchase Order'!C929="","",'Purchase Order'!$P$6)</f>
        <v/>
      </c>
      <c r="Q457" s="178" t="str">
        <f t="shared" si="63"/>
        <v/>
      </c>
      <c r="R457" s="178" t="str">
        <f>IF('Purchase Order'!C929="","",'Purchase Order'!D929)</f>
        <v/>
      </c>
      <c r="S457" s="178" t="str">
        <f>IF('Purchase Order'!C929=0,"",'Purchase Order'!C929)</f>
        <v/>
      </c>
      <c r="T457" s="12" t="str">
        <f>IF('Purchase Order'!C929=0,"",'Purchase Order'!M929)</f>
        <v/>
      </c>
      <c r="U457" s="12" t="str">
        <f>IF('Purchase Order'!C929=0,"",'Purchase Order'!N929)</f>
        <v/>
      </c>
      <c r="V457" s="13" t="str">
        <f>'Purchase Order'!P929</f>
        <v/>
      </c>
      <c r="W457" s="159" t="str">
        <f>IF(S457="","",'Purchase Order'!$B$2875)</f>
        <v/>
      </c>
      <c r="X457" s="178"/>
      <c r="Y457" s="178"/>
      <c r="Z457" s="8" t="str">
        <f>IF('Purchase Order'!C929="","",'Purchase Order'!$P$2)</f>
        <v/>
      </c>
      <c r="AA457" s="8" t="str">
        <f>IF(Z457="","",LOOKUP(Z457,'Purchase Order'!$S$3:$S$9,'Purchase Order'!$T$3:$T$9))</f>
        <v/>
      </c>
      <c r="AB457" s="178" t="str">
        <f>IF('Purchase Order'!C929=0,"",'Purchase Order'!A929)</f>
        <v/>
      </c>
    </row>
    <row r="458" spans="2:28" x14ac:dyDescent="0.25">
      <c r="B458" s="178" t="str">
        <f t="shared" si="56"/>
        <v/>
      </c>
      <c r="C458" s="11" t="str">
        <f>IF(O458="","",'Purchase Order'!$O$6)</f>
        <v/>
      </c>
      <c r="D458" s="209" t="str">
        <f>IF(M458="","",VLOOKUP(M458,'Vendor Update'!P:Q,2,FALSE))</f>
        <v/>
      </c>
      <c r="E458" s="11" t="str">
        <f t="shared" si="57"/>
        <v/>
      </c>
      <c r="F458" t="str">
        <f t="shared" si="58"/>
        <v/>
      </c>
      <c r="G458" t="str">
        <f t="shared" si="59"/>
        <v/>
      </c>
      <c r="H458" s="241" t="str">
        <f t="shared" si="60"/>
        <v/>
      </c>
      <c r="I458" t="str">
        <f t="shared" si="61"/>
        <v/>
      </c>
      <c r="J458" t="str">
        <f t="shared" si="62"/>
        <v/>
      </c>
      <c r="K458" s="158" t="str">
        <f>IF(T458="","",(T458+(T458*'Purchase Order'!$B$2875)))</f>
        <v/>
      </c>
      <c r="M458" s="178" t="str">
        <f>IF('Purchase Order'!C930="","",'Purchase Order'!$B$454)</f>
        <v/>
      </c>
      <c r="N458" s="14" t="str">
        <f>IF('Purchase Order'!C930="","",'Purchase Order'!$P$2)</f>
        <v/>
      </c>
      <c r="O458" s="11" t="str">
        <f>IF('Purchase Order'!C930="","",'Purchase Order'!$O$6)</f>
        <v/>
      </c>
      <c r="P458" s="178" t="str">
        <f>IF('Purchase Order'!C930="","",'Purchase Order'!$P$6)</f>
        <v/>
      </c>
      <c r="Q458" s="178" t="str">
        <f t="shared" si="63"/>
        <v/>
      </c>
      <c r="R458" s="178" t="str">
        <f>IF('Purchase Order'!C930="","",'Purchase Order'!D930)</f>
        <v/>
      </c>
      <c r="S458" s="178" t="str">
        <f>IF('Purchase Order'!C930=0,"",'Purchase Order'!C930)</f>
        <v/>
      </c>
      <c r="T458" s="12" t="str">
        <f>IF('Purchase Order'!C930=0,"",'Purchase Order'!M930)</f>
        <v/>
      </c>
      <c r="U458" s="12" t="str">
        <f>IF('Purchase Order'!C930=0,"",'Purchase Order'!N930)</f>
        <v/>
      </c>
      <c r="V458" s="13" t="str">
        <f>'Purchase Order'!P930</f>
        <v/>
      </c>
      <c r="W458" s="159" t="str">
        <f>IF(S458="","",'Purchase Order'!$B$2875)</f>
        <v/>
      </c>
      <c r="X458" s="178"/>
      <c r="Y458" s="178"/>
      <c r="Z458" s="8" t="str">
        <f>IF('Purchase Order'!C930="","",'Purchase Order'!$P$2)</f>
        <v/>
      </c>
      <c r="AA458" s="8" t="str">
        <f>IF(Z458="","",LOOKUP(Z458,'Purchase Order'!$S$3:$S$9,'Purchase Order'!$T$3:$T$9))</f>
        <v/>
      </c>
      <c r="AB458" s="178" t="str">
        <f>IF('Purchase Order'!C930=0,"",'Purchase Order'!A930)</f>
        <v/>
      </c>
    </row>
    <row r="459" spans="2:28" x14ac:dyDescent="0.25">
      <c r="B459" s="178" t="str">
        <f t="shared" si="56"/>
        <v/>
      </c>
      <c r="C459" s="11" t="str">
        <f>IF(O459="","",'Purchase Order'!$O$6)</f>
        <v/>
      </c>
      <c r="D459" s="209" t="str">
        <f>IF(M459="","",VLOOKUP(M459,'Vendor Update'!P:Q,2,FALSE))</f>
        <v/>
      </c>
      <c r="E459" s="11" t="str">
        <f t="shared" si="57"/>
        <v/>
      </c>
      <c r="F459" t="str">
        <f t="shared" si="58"/>
        <v/>
      </c>
      <c r="G459" t="str">
        <f t="shared" si="59"/>
        <v/>
      </c>
      <c r="H459" s="241" t="str">
        <f t="shared" si="60"/>
        <v/>
      </c>
      <c r="I459" t="str">
        <f t="shared" si="61"/>
        <v/>
      </c>
      <c r="J459" t="str">
        <f t="shared" si="62"/>
        <v/>
      </c>
      <c r="K459" s="158" t="str">
        <f>IF(T459="","",(T459+(T459*'Purchase Order'!$B$2875)))</f>
        <v/>
      </c>
      <c r="M459" s="178" t="str">
        <f>IF('Purchase Order'!C931="","",'Purchase Order'!$B$454)</f>
        <v/>
      </c>
      <c r="N459" s="14" t="str">
        <f>IF('Purchase Order'!C931="","",'Purchase Order'!$P$2)</f>
        <v/>
      </c>
      <c r="O459" s="11" t="str">
        <f>IF('Purchase Order'!C931="","",'Purchase Order'!$O$6)</f>
        <v/>
      </c>
      <c r="P459" s="178" t="str">
        <f>IF('Purchase Order'!C931="","",'Purchase Order'!$P$6)</f>
        <v/>
      </c>
      <c r="Q459" s="178" t="str">
        <f t="shared" si="63"/>
        <v/>
      </c>
      <c r="R459" s="178" t="str">
        <f>IF('Purchase Order'!C931="","",'Purchase Order'!D931)</f>
        <v/>
      </c>
      <c r="S459" s="178" t="str">
        <f>IF('Purchase Order'!C931=0,"",'Purchase Order'!C931)</f>
        <v/>
      </c>
      <c r="T459" s="12" t="str">
        <f>IF('Purchase Order'!C931=0,"",'Purchase Order'!M931)</f>
        <v/>
      </c>
      <c r="U459" s="12" t="str">
        <f>IF('Purchase Order'!C931=0,"",'Purchase Order'!N931)</f>
        <v/>
      </c>
      <c r="V459" s="13" t="str">
        <f>'Purchase Order'!P931</f>
        <v/>
      </c>
      <c r="W459" s="159" t="str">
        <f>IF(S459="","",'Purchase Order'!$B$2875)</f>
        <v/>
      </c>
      <c r="X459" s="178"/>
      <c r="Y459" s="178"/>
      <c r="Z459" s="8" t="str">
        <f>IF('Purchase Order'!C931="","",'Purchase Order'!$P$2)</f>
        <v/>
      </c>
      <c r="AA459" s="8" t="str">
        <f>IF(Z459="","",LOOKUP(Z459,'Purchase Order'!$S$3:$S$9,'Purchase Order'!$T$3:$T$9))</f>
        <v/>
      </c>
      <c r="AB459" s="178" t="str">
        <f>IF('Purchase Order'!C931=0,"",'Purchase Order'!A931)</f>
        <v/>
      </c>
    </row>
    <row r="460" spans="2:28" x14ac:dyDescent="0.25">
      <c r="B460" s="178" t="str">
        <f t="shared" si="56"/>
        <v/>
      </c>
      <c r="C460" s="11" t="str">
        <f>IF(O460="","",'Purchase Order'!$O$6)</f>
        <v/>
      </c>
      <c r="D460" s="209" t="str">
        <f>IF(M460="","",VLOOKUP(M460,'Vendor Update'!P:Q,2,FALSE))</f>
        <v/>
      </c>
      <c r="E460" s="11" t="str">
        <f t="shared" si="57"/>
        <v/>
      </c>
      <c r="F460" t="str">
        <f t="shared" si="58"/>
        <v/>
      </c>
      <c r="G460" t="str">
        <f t="shared" si="59"/>
        <v/>
      </c>
      <c r="H460" s="241" t="str">
        <f t="shared" si="60"/>
        <v/>
      </c>
      <c r="I460" t="str">
        <f t="shared" si="61"/>
        <v/>
      </c>
      <c r="J460" t="str">
        <f t="shared" si="62"/>
        <v/>
      </c>
      <c r="K460" s="158" t="str">
        <f>IF(T460="","",(T460+(T460*'Purchase Order'!$B$2875)))</f>
        <v/>
      </c>
      <c r="M460" s="178" t="str">
        <f>IF('Purchase Order'!C932="","",'Purchase Order'!$B$454)</f>
        <v/>
      </c>
      <c r="N460" s="14" t="str">
        <f>IF('Purchase Order'!C932="","",'Purchase Order'!$P$2)</f>
        <v/>
      </c>
      <c r="O460" s="11" t="str">
        <f>IF('Purchase Order'!C932="","",'Purchase Order'!$O$6)</f>
        <v/>
      </c>
      <c r="P460" s="178" t="str">
        <f>IF('Purchase Order'!C932="","",'Purchase Order'!$P$6)</f>
        <v/>
      </c>
      <c r="Q460" s="178" t="str">
        <f t="shared" si="63"/>
        <v/>
      </c>
      <c r="R460" s="178" t="str">
        <f>IF('Purchase Order'!C932="","",'Purchase Order'!D932)</f>
        <v/>
      </c>
      <c r="S460" s="178" t="str">
        <f>IF('Purchase Order'!C932=0,"",'Purchase Order'!C932)</f>
        <v/>
      </c>
      <c r="T460" s="12" t="str">
        <f>IF('Purchase Order'!C932=0,"",'Purchase Order'!M932)</f>
        <v/>
      </c>
      <c r="U460" s="12" t="str">
        <f>IF('Purchase Order'!C932=0,"",'Purchase Order'!N932)</f>
        <v/>
      </c>
      <c r="V460" s="13" t="str">
        <f>'Purchase Order'!P932</f>
        <v/>
      </c>
      <c r="W460" s="159" t="str">
        <f>IF(S460="","",'Purchase Order'!$B$2875)</f>
        <v/>
      </c>
      <c r="X460" s="178"/>
      <c r="Y460" s="178"/>
      <c r="Z460" s="8" t="str">
        <f>IF('Purchase Order'!C932="","",'Purchase Order'!$P$2)</f>
        <v/>
      </c>
      <c r="AA460" s="8" t="str">
        <f>IF(Z460="","",LOOKUP(Z460,'Purchase Order'!$S$3:$S$9,'Purchase Order'!$T$3:$T$9))</f>
        <v/>
      </c>
      <c r="AB460" s="178" t="str">
        <f>IF('Purchase Order'!C932=0,"",'Purchase Order'!A932)</f>
        <v/>
      </c>
    </row>
    <row r="461" spans="2:28" x14ac:dyDescent="0.25">
      <c r="B461" s="178" t="str">
        <f t="shared" si="56"/>
        <v/>
      </c>
      <c r="C461" s="11" t="str">
        <f>IF(O461="","",'Purchase Order'!$O$6)</f>
        <v/>
      </c>
      <c r="D461" s="209" t="str">
        <f>IF(M461="","",VLOOKUP(M461,'Vendor Update'!P:Q,2,FALSE))</f>
        <v/>
      </c>
      <c r="E461" s="11" t="str">
        <f t="shared" si="57"/>
        <v/>
      </c>
      <c r="F461" t="str">
        <f t="shared" si="58"/>
        <v/>
      </c>
      <c r="G461" t="str">
        <f t="shared" si="59"/>
        <v/>
      </c>
      <c r="H461" s="241" t="str">
        <f t="shared" si="60"/>
        <v/>
      </c>
      <c r="I461" t="str">
        <f t="shared" si="61"/>
        <v/>
      </c>
      <c r="J461" t="str">
        <f t="shared" si="62"/>
        <v/>
      </c>
      <c r="K461" s="158" t="str">
        <f>IF(T461="","",(T461+(T461*'Purchase Order'!$B$2875)))</f>
        <v/>
      </c>
      <c r="M461" s="178" t="str">
        <f>IF('Purchase Order'!C933="","",'Purchase Order'!$B$454)</f>
        <v/>
      </c>
      <c r="N461" s="14" t="str">
        <f>IF('Purchase Order'!C933="","",'Purchase Order'!$P$2)</f>
        <v/>
      </c>
      <c r="O461" s="11" t="str">
        <f>IF('Purchase Order'!C933="","",'Purchase Order'!$O$6)</f>
        <v/>
      </c>
      <c r="P461" s="178" t="str">
        <f>IF('Purchase Order'!C933="","",'Purchase Order'!$P$6)</f>
        <v/>
      </c>
      <c r="Q461" s="178" t="str">
        <f t="shared" si="63"/>
        <v/>
      </c>
      <c r="R461" s="178" t="str">
        <f>IF('Purchase Order'!C933="","",'Purchase Order'!D933)</f>
        <v/>
      </c>
      <c r="S461" s="178" t="str">
        <f>IF('Purchase Order'!C933=0,"",'Purchase Order'!C933)</f>
        <v/>
      </c>
      <c r="T461" s="12" t="str">
        <f>IF('Purchase Order'!C933=0,"",'Purchase Order'!M933)</f>
        <v/>
      </c>
      <c r="U461" s="12" t="str">
        <f>IF('Purchase Order'!C933=0,"",'Purchase Order'!N933)</f>
        <v/>
      </c>
      <c r="V461" s="13" t="str">
        <f>'Purchase Order'!P933</f>
        <v/>
      </c>
      <c r="W461" s="159" t="str">
        <f>IF(S461="","",'Purchase Order'!$B$2875)</f>
        <v/>
      </c>
      <c r="X461" s="178"/>
      <c r="Y461" s="178"/>
      <c r="Z461" s="8" t="str">
        <f>IF('Purchase Order'!C933="","",'Purchase Order'!$P$2)</f>
        <v/>
      </c>
      <c r="AA461" s="8" t="str">
        <f>IF(Z461="","",LOOKUP(Z461,'Purchase Order'!$S$3:$S$9,'Purchase Order'!$T$3:$T$9))</f>
        <v/>
      </c>
      <c r="AB461" s="178" t="str">
        <f>IF('Purchase Order'!C933=0,"",'Purchase Order'!A933)</f>
        <v/>
      </c>
    </row>
    <row r="462" spans="2:28" x14ac:dyDescent="0.25">
      <c r="B462" s="178" t="str">
        <f t="shared" si="56"/>
        <v/>
      </c>
      <c r="C462" s="11" t="str">
        <f>IF(O462="","",'Purchase Order'!$O$6)</f>
        <v/>
      </c>
      <c r="D462" s="209" t="str">
        <f>IF(M462="","",VLOOKUP(M462,'Vendor Update'!P:Q,2,FALSE))</f>
        <v/>
      </c>
      <c r="E462" s="11" t="str">
        <f t="shared" si="57"/>
        <v/>
      </c>
      <c r="F462" t="str">
        <f t="shared" si="58"/>
        <v/>
      </c>
      <c r="G462" t="str">
        <f t="shared" si="59"/>
        <v/>
      </c>
      <c r="H462" s="241" t="str">
        <f t="shared" si="60"/>
        <v/>
      </c>
      <c r="I462" t="str">
        <f t="shared" si="61"/>
        <v/>
      </c>
      <c r="J462" t="str">
        <f t="shared" si="62"/>
        <v/>
      </c>
      <c r="K462" s="158" t="str">
        <f>IF(T462="","",(T462+(T462*'Purchase Order'!$B$2875)))</f>
        <v/>
      </c>
      <c r="M462" s="178" t="str">
        <f>IF('Purchase Order'!C934="","",'Purchase Order'!$B$454)</f>
        <v/>
      </c>
      <c r="N462" s="14" t="str">
        <f>IF('Purchase Order'!C934="","",'Purchase Order'!$P$2)</f>
        <v/>
      </c>
      <c r="O462" s="11" t="str">
        <f>IF('Purchase Order'!C934="","",'Purchase Order'!$O$6)</f>
        <v/>
      </c>
      <c r="P462" s="178" t="str">
        <f>IF('Purchase Order'!C934="","",'Purchase Order'!$P$6)</f>
        <v/>
      </c>
      <c r="Q462" s="178" t="str">
        <f t="shared" si="63"/>
        <v/>
      </c>
      <c r="R462" s="178" t="str">
        <f>IF('Purchase Order'!C934="","",'Purchase Order'!D934)</f>
        <v/>
      </c>
      <c r="S462" s="178" t="str">
        <f>IF('Purchase Order'!C934=0,"",'Purchase Order'!C934)</f>
        <v/>
      </c>
      <c r="T462" s="12" t="str">
        <f>IF('Purchase Order'!C934=0,"",'Purchase Order'!M934)</f>
        <v/>
      </c>
      <c r="U462" s="12" t="str">
        <f>IF('Purchase Order'!C934=0,"",'Purchase Order'!N934)</f>
        <v/>
      </c>
      <c r="V462" s="13" t="str">
        <f>'Purchase Order'!P934</f>
        <v/>
      </c>
      <c r="W462" s="159" t="str">
        <f>IF(S462="","",'Purchase Order'!$B$2875)</f>
        <v/>
      </c>
      <c r="X462" s="178"/>
      <c r="Y462" s="178"/>
      <c r="Z462" s="8" t="str">
        <f>IF('Purchase Order'!C934="","",'Purchase Order'!$P$2)</f>
        <v/>
      </c>
      <c r="AA462" s="8" t="str">
        <f>IF(Z462="","",LOOKUP(Z462,'Purchase Order'!$S$3:$S$9,'Purchase Order'!$T$3:$T$9))</f>
        <v/>
      </c>
      <c r="AB462" s="178" t="str">
        <f>IF('Purchase Order'!C934=0,"",'Purchase Order'!A934)</f>
        <v/>
      </c>
    </row>
    <row r="463" spans="2:28" x14ac:dyDescent="0.25">
      <c r="B463" s="178" t="str">
        <f t="shared" si="56"/>
        <v/>
      </c>
      <c r="C463" s="11" t="str">
        <f>IF(O463="","",'Purchase Order'!$O$6)</f>
        <v/>
      </c>
      <c r="D463" s="209" t="str">
        <f>IF(M463="","",VLOOKUP(M463,'Vendor Update'!P:Q,2,FALSE))</f>
        <v/>
      </c>
      <c r="E463" s="11" t="str">
        <f t="shared" si="57"/>
        <v/>
      </c>
      <c r="F463" t="str">
        <f t="shared" si="58"/>
        <v/>
      </c>
      <c r="G463" t="str">
        <f t="shared" si="59"/>
        <v/>
      </c>
      <c r="H463" s="241" t="str">
        <f t="shared" si="60"/>
        <v/>
      </c>
      <c r="I463" t="str">
        <f t="shared" si="61"/>
        <v/>
      </c>
      <c r="J463" t="str">
        <f t="shared" si="62"/>
        <v/>
      </c>
      <c r="K463" s="158" t="str">
        <f>IF(T463="","",(T463+(T463*'Purchase Order'!$B$2875)))</f>
        <v/>
      </c>
      <c r="M463" s="178" t="str">
        <f>IF('Purchase Order'!C935="","",'Purchase Order'!$B$454)</f>
        <v/>
      </c>
      <c r="N463" s="14" t="str">
        <f>IF('Purchase Order'!C935="","",'Purchase Order'!$P$2)</f>
        <v/>
      </c>
      <c r="O463" s="11" t="str">
        <f>IF('Purchase Order'!C935="","",'Purchase Order'!$O$6)</f>
        <v/>
      </c>
      <c r="P463" s="178" t="str">
        <f>IF('Purchase Order'!C935="","",'Purchase Order'!$P$6)</f>
        <v/>
      </c>
      <c r="Q463" s="178" t="str">
        <f t="shared" si="63"/>
        <v/>
      </c>
      <c r="R463" s="178" t="str">
        <f>IF('Purchase Order'!C935="","",'Purchase Order'!D935)</f>
        <v/>
      </c>
      <c r="S463" s="178" t="str">
        <f>IF('Purchase Order'!C935=0,"",'Purchase Order'!C935)</f>
        <v/>
      </c>
      <c r="T463" s="12" t="str">
        <f>IF('Purchase Order'!C935=0,"",'Purchase Order'!M935)</f>
        <v/>
      </c>
      <c r="U463" s="12" t="str">
        <f>IF('Purchase Order'!C935=0,"",'Purchase Order'!N935)</f>
        <v/>
      </c>
      <c r="V463" s="13" t="str">
        <f>'Purchase Order'!P935</f>
        <v/>
      </c>
      <c r="W463" s="159" t="str">
        <f>IF(S463="","",'Purchase Order'!$B$2875)</f>
        <v/>
      </c>
      <c r="X463" s="178"/>
      <c r="Y463" s="178"/>
      <c r="Z463" s="8" t="str">
        <f>IF('Purchase Order'!C935="","",'Purchase Order'!$P$2)</f>
        <v/>
      </c>
      <c r="AA463" s="8" t="str">
        <f>IF(Z463="","",LOOKUP(Z463,'Purchase Order'!$S$3:$S$9,'Purchase Order'!$T$3:$T$9))</f>
        <v/>
      </c>
      <c r="AB463" s="178" t="str">
        <f>IF('Purchase Order'!C935=0,"",'Purchase Order'!A935)</f>
        <v/>
      </c>
    </row>
    <row r="464" spans="2:28" x14ac:dyDescent="0.25">
      <c r="B464" s="178" t="str">
        <f t="shared" si="56"/>
        <v/>
      </c>
      <c r="C464" s="11" t="str">
        <f>IF(O464="","",'Purchase Order'!$O$6)</f>
        <v/>
      </c>
      <c r="D464" s="209" t="str">
        <f>IF(M464="","",VLOOKUP(M464,'Vendor Update'!P:Q,2,FALSE))</f>
        <v/>
      </c>
      <c r="E464" s="11" t="str">
        <f t="shared" si="57"/>
        <v/>
      </c>
      <c r="F464" t="str">
        <f t="shared" si="58"/>
        <v/>
      </c>
      <c r="G464" t="str">
        <f t="shared" si="59"/>
        <v/>
      </c>
      <c r="H464" s="241" t="str">
        <f t="shared" si="60"/>
        <v/>
      </c>
      <c r="I464" t="str">
        <f t="shared" si="61"/>
        <v/>
      </c>
      <c r="J464" t="str">
        <f t="shared" si="62"/>
        <v/>
      </c>
      <c r="K464" s="158" t="str">
        <f>IF(T464="","",(T464+(T464*'Purchase Order'!$B$2875)))</f>
        <v/>
      </c>
      <c r="M464" s="178" t="str">
        <f>IF('Purchase Order'!C936="","",'Purchase Order'!$B$454)</f>
        <v/>
      </c>
      <c r="N464" s="14" t="str">
        <f>IF('Purchase Order'!C936="","",'Purchase Order'!$P$2)</f>
        <v/>
      </c>
      <c r="O464" s="11" t="str">
        <f>IF('Purchase Order'!C936="","",'Purchase Order'!$O$6)</f>
        <v/>
      </c>
      <c r="P464" s="178" t="str">
        <f>IF('Purchase Order'!C936="","",'Purchase Order'!$P$6)</f>
        <v/>
      </c>
      <c r="Q464" s="178" t="str">
        <f t="shared" si="63"/>
        <v/>
      </c>
      <c r="R464" s="178" t="str">
        <f>IF('Purchase Order'!C936="","",'Purchase Order'!D936)</f>
        <v/>
      </c>
      <c r="S464" s="178" t="str">
        <f>IF('Purchase Order'!C936=0,"",'Purchase Order'!C936)</f>
        <v/>
      </c>
      <c r="T464" s="12" t="str">
        <f>IF('Purchase Order'!C936=0,"",'Purchase Order'!M936)</f>
        <v/>
      </c>
      <c r="U464" s="12" t="str">
        <f>IF('Purchase Order'!C936=0,"",'Purchase Order'!N936)</f>
        <v/>
      </c>
      <c r="V464" s="13" t="str">
        <f>'Purchase Order'!P936</f>
        <v/>
      </c>
      <c r="W464" s="159" t="str">
        <f>IF(S464="","",'Purchase Order'!$B$2875)</f>
        <v/>
      </c>
      <c r="X464" s="178"/>
      <c r="Y464" s="178"/>
      <c r="Z464" s="8" t="str">
        <f>IF('Purchase Order'!C936="","",'Purchase Order'!$P$2)</f>
        <v/>
      </c>
      <c r="AA464" s="8" t="str">
        <f>IF(Z464="","",LOOKUP(Z464,'Purchase Order'!$S$3:$S$9,'Purchase Order'!$T$3:$T$9))</f>
        <v/>
      </c>
      <c r="AB464" s="178" t="str">
        <f>IF('Purchase Order'!C936=0,"",'Purchase Order'!A936)</f>
        <v/>
      </c>
    </row>
    <row r="465" spans="2:28" x14ac:dyDescent="0.25">
      <c r="B465" s="178" t="str">
        <f t="shared" si="56"/>
        <v/>
      </c>
      <c r="C465" s="11" t="str">
        <f>IF(O465="","",'Purchase Order'!$O$6)</f>
        <v/>
      </c>
      <c r="D465" s="209" t="str">
        <f>IF(M465="","",VLOOKUP(M465,'Vendor Update'!P:Q,2,FALSE))</f>
        <v/>
      </c>
      <c r="E465" s="11" t="str">
        <f t="shared" si="57"/>
        <v/>
      </c>
      <c r="F465" t="str">
        <f t="shared" si="58"/>
        <v/>
      </c>
      <c r="G465" t="str">
        <f t="shared" si="59"/>
        <v/>
      </c>
      <c r="H465" s="241" t="str">
        <f t="shared" si="60"/>
        <v/>
      </c>
      <c r="I465" t="str">
        <f t="shared" si="61"/>
        <v/>
      </c>
      <c r="J465" t="str">
        <f t="shared" si="62"/>
        <v/>
      </c>
      <c r="K465" s="158" t="str">
        <f>IF(T465="","",(T465+(T465*'Purchase Order'!$B$2875)))</f>
        <v/>
      </c>
      <c r="M465" s="178" t="str">
        <f>IF('Purchase Order'!C937="","",'Purchase Order'!$B$454)</f>
        <v/>
      </c>
      <c r="N465" s="14" t="str">
        <f>IF('Purchase Order'!C937="","",'Purchase Order'!$P$2)</f>
        <v/>
      </c>
      <c r="O465" s="11" t="str">
        <f>IF('Purchase Order'!C937="","",'Purchase Order'!$O$6)</f>
        <v/>
      </c>
      <c r="P465" s="178" t="str">
        <f>IF('Purchase Order'!C937="","",'Purchase Order'!$P$6)</f>
        <v/>
      </c>
      <c r="Q465" s="178" t="str">
        <f t="shared" si="63"/>
        <v/>
      </c>
      <c r="R465" s="178" t="str">
        <f>IF('Purchase Order'!C937="","",'Purchase Order'!D937)</f>
        <v/>
      </c>
      <c r="S465" s="178" t="str">
        <f>IF('Purchase Order'!C937=0,"",'Purchase Order'!C937)</f>
        <v/>
      </c>
      <c r="T465" s="12" t="str">
        <f>IF('Purchase Order'!C937=0,"",'Purchase Order'!M937)</f>
        <v/>
      </c>
      <c r="U465" s="12" t="str">
        <f>IF('Purchase Order'!C937=0,"",'Purchase Order'!N937)</f>
        <v/>
      </c>
      <c r="V465" s="13" t="str">
        <f>'Purchase Order'!P937</f>
        <v/>
      </c>
      <c r="W465" s="159" t="str">
        <f>IF(S465="","",'Purchase Order'!$B$2875)</f>
        <v/>
      </c>
      <c r="X465" s="178"/>
      <c r="Y465" s="178"/>
      <c r="Z465" s="8" t="str">
        <f>IF('Purchase Order'!C937="","",'Purchase Order'!$P$2)</f>
        <v/>
      </c>
      <c r="AA465" s="8" t="str">
        <f>IF(Z465="","",LOOKUP(Z465,'Purchase Order'!$S$3:$S$9,'Purchase Order'!$T$3:$T$9))</f>
        <v/>
      </c>
      <c r="AB465" s="178" t="str">
        <f>IF('Purchase Order'!C937=0,"",'Purchase Order'!A937)</f>
        <v/>
      </c>
    </row>
    <row r="466" spans="2:28" x14ac:dyDescent="0.25">
      <c r="B466" s="178" t="str">
        <f t="shared" si="56"/>
        <v/>
      </c>
      <c r="C466" s="11" t="str">
        <f>IF(O466="","",'Purchase Order'!$O$6)</f>
        <v/>
      </c>
      <c r="D466" s="209" t="str">
        <f>IF(M466="","",VLOOKUP(M466,'Vendor Update'!P:Q,2,FALSE))</f>
        <v/>
      </c>
      <c r="E466" s="11" t="str">
        <f t="shared" si="57"/>
        <v/>
      </c>
      <c r="F466" t="str">
        <f t="shared" si="58"/>
        <v/>
      </c>
      <c r="G466" t="str">
        <f t="shared" si="59"/>
        <v/>
      </c>
      <c r="H466" s="241" t="str">
        <f t="shared" si="60"/>
        <v/>
      </c>
      <c r="I466" t="str">
        <f t="shared" si="61"/>
        <v/>
      </c>
      <c r="J466" t="str">
        <f t="shared" si="62"/>
        <v/>
      </c>
      <c r="K466" s="158" t="str">
        <f>IF(T466="","",(T466+(T466*'Purchase Order'!$B$2875)))</f>
        <v/>
      </c>
      <c r="M466" s="178" t="str">
        <f>IF('Purchase Order'!C938="","",'Purchase Order'!$B$454)</f>
        <v/>
      </c>
      <c r="N466" s="14" t="str">
        <f>IF('Purchase Order'!C938="","",'Purchase Order'!$P$2)</f>
        <v/>
      </c>
      <c r="O466" s="11" t="str">
        <f>IF('Purchase Order'!C938="","",'Purchase Order'!$O$6)</f>
        <v/>
      </c>
      <c r="P466" s="178" t="str">
        <f>IF('Purchase Order'!C938="","",'Purchase Order'!$P$6)</f>
        <v/>
      </c>
      <c r="Q466" s="178" t="str">
        <f t="shared" si="63"/>
        <v/>
      </c>
      <c r="R466" s="178" t="str">
        <f>IF('Purchase Order'!C938="","",'Purchase Order'!D938)</f>
        <v/>
      </c>
      <c r="S466" s="178" t="str">
        <f>IF('Purchase Order'!C938=0,"",'Purchase Order'!C938)</f>
        <v/>
      </c>
      <c r="T466" s="12" t="str">
        <f>IF('Purchase Order'!C938=0,"",'Purchase Order'!M938)</f>
        <v/>
      </c>
      <c r="U466" s="12" t="str">
        <f>IF('Purchase Order'!C938=0,"",'Purchase Order'!N938)</f>
        <v/>
      </c>
      <c r="V466" s="13" t="str">
        <f>'Purchase Order'!P938</f>
        <v/>
      </c>
      <c r="W466" s="159" t="str">
        <f>IF(S466="","",'Purchase Order'!$B$2875)</f>
        <v/>
      </c>
      <c r="X466" s="178"/>
      <c r="Y466" s="178"/>
      <c r="Z466" s="8" t="str">
        <f>IF('Purchase Order'!C938="","",'Purchase Order'!$P$2)</f>
        <v/>
      </c>
      <c r="AA466" s="8" t="str">
        <f>IF(Z466="","",LOOKUP(Z466,'Purchase Order'!$S$3:$S$9,'Purchase Order'!$T$3:$T$9))</f>
        <v/>
      </c>
      <c r="AB466" s="178" t="str">
        <f>IF('Purchase Order'!C938=0,"",'Purchase Order'!A938)</f>
        <v/>
      </c>
    </row>
    <row r="467" spans="2:28" x14ac:dyDescent="0.25">
      <c r="B467" s="178" t="str">
        <f t="shared" si="56"/>
        <v/>
      </c>
      <c r="C467" s="11" t="str">
        <f>IF(O467="","",'Purchase Order'!$O$6)</f>
        <v/>
      </c>
      <c r="D467" s="209" t="str">
        <f>IF(M467="","",VLOOKUP(M467,'Vendor Update'!P:Q,2,FALSE))</f>
        <v/>
      </c>
      <c r="E467" s="11" t="str">
        <f t="shared" si="57"/>
        <v/>
      </c>
      <c r="F467" t="str">
        <f t="shared" si="58"/>
        <v/>
      </c>
      <c r="G467" t="str">
        <f t="shared" si="59"/>
        <v/>
      </c>
      <c r="H467" s="241" t="str">
        <f t="shared" si="60"/>
        <v/>
      </c>
      <c r="I467" t="str">
        <f t="shared" si="61"/>
        <v/>
      </c>
      <c r="J467" t="str">
        <f t="shared" si="62"/>
        <v/>
      </c>
      <c r="K467" s="158" t="str">
        <f>IF(T467="","",(T467+(T467*'Purchase Order'!$B$2875)))</f>
        <v/>
      </c>
      <c r="M467" s="178" t="str">
        <f>IF('Purchase Order'!C939="","",'Purchase Order'!$B$454)</f>
        <v/>
      </c>
      <c r="N467" s="14" t="str">
        <f>IF('Purchase Order'!C939="","",'Purchase Order'!$P$2)</f>
        <v/>
      </c>
      <c r="O467" s="11" t="str">
        <f>IF('Purchase Order'!C939="","",'Purchase Order'!$O$6)</f>
        <v/>
      </c>
      <c r="P467" s="178" t="str">
        <f>IF('Purchase Order'!C939="","",'Purchase Order'!$P$6)</f>
        <v/>
      </c>
      <c r="Q467" s="178" t="str">
        <f t="shared" si="63"/>
        <v/>
      </c>
      <c r="R467" s="178" t="str">
        <f>IF('Purchase Order'!C939="","",'Purchase Order'!D939)</f>
        <v/>
      </c>
      <c r="S467" s="178" t="str">
        <f>IF('Purchase Order'!C939=0,"",'Purchase Order'!C939)</f>
        <v/>
      </c>
      <c r="T467" s="12" t="str">
        <f>IF('Purchase Order'!C939=0,"",'Purchase Order'!M939)</f>
        <v/>
      </c>
      <c r="U467" s="12" t="str">
        <f>IF('Purchase Order'!C939=0,"",'Purchase Order'!N939)</f>
        <v/>
      </c>
      <c r="V467" s="13" t="str">
        <f>'Purchase Order'!P939</f>
        <v/>
      </c>
      <c r="W467" s="159" t="str">
        <f>IF(S467="","",'Purchase Order'!$B$2875)</f>
        <v/>
      </c>
      <c r="X467" s="178"/>
      <c r="Y467" s="178"/>
      <c r="Z467" s="8" t="str">
        <f>IF('Purchase Order'!C939="","",'Purchase Order'!$P$2)</f>
        <v/>
      </c>
      <c r="AA467" s="8" t="str">
        <f>IF(Z467="","",LOOKUP(Z467,'Purchase Order'!$S$3:$S$9,'Purchase Order'!$T$3:$T$9))</f>
        <v/>
      </c>
      <c r="AB467" s="178" t="str">
        <f>IF('Purchase Order'!C939=0,"",'Purchase Order'!A939)</f>
        <v/>
      </c>
    </row>
    <row r="468" spans="2:28" x14ac:dyDescent="0.25">
      <c r="B468" s="178" t="str">
        <f t="shared" si="56"/>
        <v/>
      </c>
      <c r="C468" s="11" t="str">
        <f>IF(O468="","",'Purchase Order'!$O$6)</f>
        <v/>
      </c>
      <c r="D468" s="209" t="str">
        <f>IF(M468="","",VLOOKUP(M468,'Vendor Update'!P:Q,2,FALSE))</f>
        <v/>
      </c>
      <c r="E468" s="11" t="str">
        <f t="shared" si="57"/>
        <v/>
      </c>
      <c r="F468" t="str">
        <f t="shared" si="58"/>
        <v/>
      </c>
      <c r="G468" t="str">
        <f t="shared" si="59"/>
        <v/>
      </c>
      <c r="H468" s="241" t="str">
        <f t="shared" si="60"/>
        <v/>
      </c>
      <c r="I468" t="str">
        <f t="shared" si="61"/>
        <v/>
      </c>
      <c r="J468" t="str">
        <f t="shared" si="62"/>
        <v/>
      </c>
      <c r="K468" s="158" t="str">
        <f>IF(T468="","",(T468+(T468*'Purchase Order'!$B$2875)))</f>
        <v/>
      </c>
      <c r="M468" s="178" t="str">
        <f>IF('Purchase Order'!C940="","",'Purchase Order'!$B$454)</f>
        <v/>
      </c>
      <c r="N468" s="14" t="str">
        <f>IF('Purchase Order'!C940="","",'Purchase Order'!$P$2)</f>
        <v/>
      </c>
      <c r="O468" s="11" t="str">
        <f>IF('Purchase Order'!C940="","",'Purchase Order'!$O$6)</f>
        <v/>
      </c>
      <c r="P468" s="178" t="str">
        <f>IF('Purchase Order'!C940="","",'Purchase Order'!$P$6)</f>
        <v/>
      </c>
      <c r="Q468" s="178" t="str">
        <f t="shared" si="63"/>
        <v/>
      </c>
      <c r="R468" s="178" t="str">
        <f>IF('Purchase Order'!C940="","",'Purchase Order'!D940)</f>
        <v/>
      </c>
      <c r="S468" s="178" t="str">
        <f>IF('Purchase Order'!C940=0,"",'Purchase Order'!C940)</f>
        <v/>
      </c>
      <c r="T468" s="12" t="str">
        <f>IF('Purchase Order'!C940=0,"",'Purchase Order'!M940)</f>
        <v/>
      </c>
      <c r="U468" s="12" t="str">
        <f>IF('Purchase Order'!C940=0,"",'Purchase Order'!N940)</f>
        <v/>
      </c>
      <c r="V468" s="13" t="str">
        <f>'Purchase Order'!P940</f>
        <v/>
      </c>
      <c r="W468" s="159" t="str">
        <f>IF(S468="","",'Purchase Order'!$B$2875)</f>
        <v/>
      </c>
      <c r="X468" s="178"/>
      <c r="Y468" s="178"/>
      <c r="Z468" s="8" t="str">
        <f>IF('Purchase Order'!C940="","",'Purchase Order'!$P$2)</f>
        <v/>
      </c>
      <c r="AA468" s="8" t="str">
        <f>IF(Z468="","",LOOKUP(Z468,'Purchase Order'!$S$3:$S$9,'Purchase Order'!$T$3:$T$9))</f>
        <v/>
      </c>
      <c r="AB468" s="178" t="str">
        <f>IF('Purchase Order'!C940=0,"",'Purchase Order'!A940)</f>
        <v/>
      </c>
    </row>
    <row r="469" spans="2:28" x14ac:dyDescent="0.25">
      <c r="B469" s="178" t="str">
        <f t="shared" si="56"/>
        <v/>
      </c>
      <c r="C469" s="11" t="str">
        <f>IF(O469="","",'Purchase Order'!$O$6)</f>
        <v/>
      </c>
      <c r="D469" s="209" t="str">
        <f>IF(M469="","",VLOOKUP(M469,'Vendor Update'!P:Q,2,FALSE))</f>
        <v/>
      </c>
      <c r="E469" s="11" t="str">
        <f t="shared" si="57"/>
        <v/>
      </c>
      <c r="F469" t="str">
        <f t="shared" si="58"/>
        <v/>
      </c>
      <c r="G469" t="str">
        <f t="shared" si="59"/>
        <v/>
      </c>
      <c r="H469" s="241" t="str">
        <f t="shared" si="60"/>
        <v/>
      </c>
      <c r="I469" t="str">
        <f t="shared" si="61"/>
        <v/>
      </c>
      <c r="J469" t="str">
        <f t="shared" si="62"/>
        <v/>
      </c>
      <c r="K469" s="158" t="str">
        <f>IF(T469="","",(T469+(T469*'Purchase Order'!$B$2875)))</f>
        <v/>
      </c>
      <c r="M469" s="178" t="str">
        <f>IF('Purchase Order'!C941="","",'Purchase Order'!$B$454)</f>
        <v/>
      </c>
      <c r="N469" s="14" t="str">
        <f>IF('Purchase Order'!C941="","",'Purchase Order'!$P$2)</f>
        <v/>
      </c>
      <c r="O469" s="11" t="str">
        <f>IF('Purchase Order'!C941="","",'Purchase Order'!$O$6)</f>
        <v/>
      </c>
      <c r="P469" s="178" t="str">
        <f>IF('Purchase Order'!C941="","",'Purchase Order'!$P$6)</f>
        <v/>
      </c>
      <c r="Q469" s="178" t="str">
        <f t="shared" si="63"/>
        <v/>
      </c>
      <c r="R469" s="178" t="str">
        <f>IF('Purchase Order'!C941="","",'Purchase Order'!D941)</f>
        <v/>
      </c>
      <c r="S469" s="178" t="str">
        <f>IF('Purchase Order'!C941=0,"",'Purchase Order'!C941)</f>
        <v/>
      </c>
      <c r="T469" s="12" t="str">
        <f>IF('Purchase Order'!C941=0,"",'Purchase Order'!M941)</f>
        <v/>
      </c>
      <c r="U469" s="12" t="str">
        <f>IF('Purchase Order'!C941=0,"",'Purchase Order'!N941)</f>
        <v/>
      </c>
      <c r="V469" s="13" t="str">
        <f>'Purchase Order'!P941</f>
        <v/>
      </c>
      <c r="W469" s="159" t="str">
        <f>IF(S469="","",'Purchase Order'!$B$2875)</f>
        <v/>
      </c>
      <c r="X469" s="178"/>
      <c r="Y469" s="178"/>
      <c r="Z469" s="8" t="str">
        <f>IF('Purchase Order'!C941="","",'Purchase Order'!$P$2)</f>
        <v/>
      </c>
      <c r="AA469" s="8" t="str">
        <f>IF(Z469="","",LOOKUP(Z469,'Purchase Order'!$S$3:$S$9,'Purchase Order'!$T$3:$T$9))</f>
        <v/>
      </c>
      <c r="AB469" s="178" t="str">
        <f>IF('Purchase Order'!C941=0,"",'Purchase Order'!A941)</f>
        <v/>
      </c>
    </row>
    <row r="470" spans="2:28" x14ac:dyDescent="0.25">
      <c r="B470" s="178" t="str">
        <f t="shared" si="56"/>
        <v/>
      </c>
      <c r="C470" s="11" t="str">
        <f>IF(O470="","",'Purchase Order'!$O$6)</f>
        <v/>
      </c>
      <c r="D470" s="209" t="str">
        <f>IF(M470="","",VLOOKUP(M470,'Vendor Update'!P:Q,2,FALSE))</f>
        <v/>
      </c>
      <c r="E470" s="11" t="str">
        <f t="shared" si="57"/>
        <v/>
      </c>
      <c r="F470" t="str">
        <f t="shared" si="58"/>
        <v/>
      </c>
      <c r="G470" t="str">
        <f t="shared" si="59"/>
        <v/>
      </c>
      <c r="H470" s="241" t="str">
        <f t="shared" si="60"/>
        <v/>
      </c>
      <c r="I470" t="str">
        <f t="shared" si="61"/>
        <v/>
      </c>
      <c r="J470" t="str">
        <f t="shared" si="62"/>
        <v/>
      </c>
      <c r="K470" s="158" t="str">
        <f>IF(T470="","",(T470+(T470*'Purchase Order'!$B$2875)))</f>
        <v/>
      </c>
      <c r="M470" s="178" t="str">
        <f>IF('Purchase Order'!C942="","",'Purchase Order'!$B$454)</f>
        <v/>
      </c>
      <c r="N470" s="14" t="str">
        <f>IF('Purchase Order'!C942="","",'Purchase Order'!$P$2)</f>
        <v/>
      </c>
      <c r="O470" s="11" t="str">
        <f>IF('Purchase Order'!C942="","",'Purchase Order'!$O$6)</f>
        <v/>
      </c>
      <c r="P470" s="178" t="str">
        <f>IF('Purchase Order'!C942="","",'Purchase Order'!$P$6)</f>
        <v/>
      </c>
      <c r="Q470" s="178" t="str">
        <f t="shared" si="63"/>
        <v/>
      </c>
      <c r="R470" s="178" t="str">
        <f>IF('Purchase Order'!C942="","",'Purchase Order'!D942)</f>
        <v/>
      </c>
      <c r="S470" s="178" t="str">
        <f>IF('Purchase Order'!C942=0,"",'Purchase Order'!C942)</f>
        <v/>
      </c>
      <c r="T470" s="12" t="str">
        <f>IF('Purchase Order'!C942=0,"",'Purchase Order'!M942)</f>
        <v/>
      </c>
      <c r="U470" s="12" t="str">
        <f>IF('Purchase Order'!C942=0,"",'Purchase Order'!N942)</f>
        <v/>
      </c>
      <c r="V470" s="13" t="str">
        <f>'Purchase Order'!P942</f>
        <v/>
      </c>
      <c r="W470" s="159" t="str">
        <f>IF(S470="","",'Purchase Order'!$B$2875)</f>
        <v/>
      </c>
      <c r="X470" s="178"/>
      <c r="Y470" s="178"/>
      <c r="Z470" s="8" t="str">
        <f>IF('Purchase Order'!C942="","",'Purchase Order'!$P$2)</f>
        <v/>
      </c>
      <c r="AA470" s="8" t="str">
        <f>IF(Z470="","",LOOKUP(Z470,'Purchase Order'!$S$3:$S$9,'Purchase Order'!$T$3:$T$9))</f>
        <v/>
      </c>
      <c r="AB470" s="178" t="str">
        <f>IF('Purchase Order'!C942=0,"",'Purchase Order'!A942)</f>
        <v/>
      </c>
    </row>
    <row r="471" spans="2:28" x14ac:dyDescent="0.25">
      <c r="B471" s="178" t="str">
        <f t="shared" si="56"/>
        <v/>
      </c>
      <c r="C471" s="11" t="str">
        <f>IF(O471="","",'Purchase Order'!$O$6)</f>
        <v/>
      </c>
      <c r="D471" s="209" t="str">
        <f>IF(M471="","",VLOOKUP(M471,'Vendor Update'!P:Q,2,FALSE))</f>
        <v/>
      </c>
      <c r="E471" s="11" t="str">
        <f t="shared" si="57"/>
        <v/>
      </c>
      <c r="F471" t="str">
        <f t="shared" si="58"/>
        <v/>
      </c>
      <c r="G471" t="str">
        <f t="shared" si="59"/>
        <v/>
      </c>
      <c r="H471" s="241" t="str">
        <f t="shared" si="60"/>
        <v/>
      </c>
      <c r="I471" t="str">
        <f t="shared" si="61"/>
        <v/>
      </c>
      <c r="J471" t="str">
        <f t="shared" si="62"/>
        <v/>
      </c>
      <c r="K471" s="158" t="str">
        <f>IF(T471="","",(T471+(T471*'Purchase Order'!$B$2875)))</f>
        <v/>
      </c>
      <c r="M471" s="178" t="str">
        <f>IF('Purchase Order'!C943="","",'Purchase Order'!$B$454)</f>
        <v/>
      </c>
      <c r="N471" s="14" t="str">
        <f>IF('Purchase Order'!C943="","",'Purchase Order'!$P$2)</f>
        <v/>
      </c>
      <c r="O471" s="11" t="str">
        <f>IF('Purchase Order'!C943="","",'Purchase Order'!$O$6)</f>
        <v/>
      </c>
      <c r="P471" s="178" t="str">
        <f>IF('Purchase Order'!C943="","",'Purchase Order'!$P$6)</f>
        <v/>
      </c>
      <c r="Q471" s="178" t="str">
        <f t="shared" si="63"/>
        <v/>
      </c>
      <c r="R471" s="178" t="str">
        <f>IF('Purchase Order'!C943="","",'Purchase Order'!D943)</f>
        <v/>
      </c>
      <c r="S471" s="178" t="str">
        <f>IF('Purchase Order'!C943=0,"",'Purchase Order'!C943)</f>
        <v/>
      </c>
      <c r="T471" s="12" t="str">
        <f>IF('Purchase Order'!C943=0,"",'Purchase Order'!M943)</f>
        <v/>
      </c>
      <c r="U471" s="12" t="str">
        <f>IF('Purchase Order'!C943=0,"",'Purchase Order'!N943)</f>
        <v/>
      </c>
      <c r="V471" s="13" t="str">
        <f>'Purchase Order'!P943</f>
        <v/>
      </c>
      <c r="W471" s="159" t="str">
        <f>IF(S471="","",'Purchase Order'!$B$2875)</f>
        <v/>
      </c>
      <c r="X471" s="178"/>
      <c r="Y471" s="178"/>
      <c r="Z471" s="8" t="str">
        <f>IF('Purchase Order'!C943="","",'Purchase Order'!$P$2)</f>
        <v/>
      </c>
      <c r="AA471" s="8" t="str">
        <f>IF(Z471="","",LOOKUP(Z471,'Purchase Order'!$S$3:$S$9,'Purchase Order'!$T$3:$T$9))</f>
        <v/>
      </c>
      <c r="AB471" s="178" t="str">
        <f>IF('Purchase Order'!C943=0,"",'Purchase Order'!A943)</f>
        <v/>
      </c>
    </row>
    <row r="472" spans="2:28" x14ac:dyDescent="0.25">
      <c r="B472" s="178" t="str">
        <f t="shared" si="56"/>
        <v/>
      </c>
      <c r="C472" s="11" t="str">
        <f>IF(O472="","",'Purchase Order'!$O$6)</f>
        <v/>
      </c>
      <c r="D472" s="209" t="str">
        <f>IF(M472="","",VLOOKUP(M472,'Vendor Update'!P:Q,2,FALSE))</f>
        <v/>
      </c>
      <c r="E472" s="11" t="str">
        <f t="shared" si="57"/>
        <v/>
      </c>
      <c r="F472" t="str">
        <f t="shared" si="58"/>
        <v/>
      </c>
      <c r="G472" t="str">
        <f t="shared" si="59"/>
        <v/>
      </c>
      <c r="H472" s="241" t="str">
        <f t="shared" si="60"/>
        <v/>
      </c>
      <c r="I472" t="str">
        <f t="shared" si="61"/>
        <v/>
      </c>
      <c r="J472" t="str">
        <f t="shared" si="62"/>
        <v/>
      </c>
      <c r="K472" s="158" t="str">
        <f>IF(T472="","",(T472+(T472*'Purchase Order'!$B$2875)))</f>
        <v/>
      </c>
      <c r="M472" s="178" t="str">
        <f>IF('Purchase Order'!C944="","",'Purchase Order'!$B$454)</f>
        <v/>
      </c>
      <c r="N472" s="14" t="str">
        <f>IF('Purchase Order'!C944="","",'Purchase Order'!$P$2)</f>
        <v/>
      </c>
      <c r="O472" s="11" t="str">
        <f>IF('Purchase Order'!C944="","",'Purchase Order'!$O$6)</f>
        <v/>
      </c>
      <c r="P472" s="178" t="str">
        <f>IF('Purchase Order'!C944="","",'Purchase Order'!$P$6)</f>
        <v/>
      </c>
      <c r="Q472" s="178" t="str">
        <f t="shared" si="63"/>
        <v/>
      </c>
      <c r="R472" s="178" t="str">
        <f>IF('Purchase Order'!C944="","",'Purchase Order'!D944)</f>
        <v/>
      </c>
      <c r="S472" s="178" t="str">
        <f>IF('Purchase Order'!C944=0,"",'Purchase Order'!C944)</f>
        <v/>
      </c>
      <c r="T472" s="12" t="str">
        <f>IF('Purchase Order'!C944=0,"",'Purchase Order'!M944)</f>
        <v/>
      </c>
      <c r="U472" s="12" t="str">
        <f>IF('Purchase Order'!C944=0,"",'Purchase Order'!N944)</f>
        <v/>
      </c>
      <c r="V472" s="13" t="str">
        <f>'Purchase Order'!P944</f>
        <v/>
      </c>
      <c r="W472" s="159" t="str">
        <f>IF(S472="","",'Purchase Order'!$B$2875)</f>
        <v/>
      </c>
      <c r="X472" s="178"/>
      <c r="Y472" s="178"/>
      <c r="Z472" s="8" t="str">
        <f>IF('Purchase Order'!C944="","",'Purchase Order'!$P$2)</f>
        <v/>
      </c>
      <c r="AA472" s="8" t="str">
        <f>IF(Z472="","",LOOKUP(Z472,'Purchase Order'!$S$3:$S$9,'Purchase Order'!$T$3:$T$9))</f>
        <v/>
      </c>
      <c r="AB472" s="178" t="str">
        <f>IF('Purchase Order'!C944=0,"",'Purchase Order'!A944)</f>
        <v/>
      </c>
    </row>
    <row r="473" spans="2:28" x14ac:dyDescent="0.25">
      <c r="B473" s="178" t="str">
        <f t="shared" si="56"/>
        <v/>
      </c>
      <c r="C473" s="11" t="str">
        <f>IF(O473="","",'Purchase Order'!$O$6)</f>
        <v/>
      </c>
      <c r="D473" s="209" t="str">
        <f>IF(M473="","",VLOOKUP(M473,'Vendor Update'!P:Q,2,FALSE))</f>
        <v/>
      </c>
      <c r="E473" s="11" t="str">
        <f t="shared" si="57"/>
        <v/>
      </c>
      <c r="F473" t="str">
        <f t="shared" si="58"/>
        <v/>
      </c>
      <c r="G473" t="str">
        <f t="shared" si="59"/>
        <v/>
      </c>
      <c r="H473" s="241" t="str">
        <f t="shared" si="60"/>
        <v/>
      </c>
      <c r="I473" t="str">
        <f t="shared" si="61"/>
        <v/>
      </c>
      <c r="J473" t="str">
        <f t="shared" si="62"/>
        <v/>
      </c>
      <c r="K473" s="158" t="str">
        <f>IF(T473="","",(T473+(T473*'Purchase Order'!$B$2875)))</f>
        <v/>
      </c>
      <c r="M473" s="178" t="str">
        <f>IF('Purchase Order'!C945="","",'Purchase Order'!$B$454)</f>
        <v/>
      </c>
      <c r="N473" s="14" t="str">
        <f>IF('Purchase Order'!C945="","",'Purchase Order'!$P$2)</f>
        <v/>
      </c>
      <c r="O473" s="11" t="str">
        <f>IF('Purchase Order'!C945="","",'Purchase Order'!$O$6)</f>
        <v/>
      </c>
      <c r="P473" s="178" t="str">
        <f>IF('Purchase Order'!C945="","",'Purchase Order'!$P$6)</f>
        <v/>
      </c>
      <c r="Q473" s="178" t="str">
        <f t="shared" si="63"/>
        <v/>
      </c>
      <c r="R473" s="178" t="str">
        <f>IF('Purchase Order'!C945="","",'Purchase Order'!D945)</f>
        <v/>
      </c>
      <c r="S473" s="178" t="str">
        <f>IF('Purchase Order'!C945=0,"",'Purchase Order'!C945)</f>
        <v/>
      </c>
      <c r="T473" s="12" t="str">
        <f>IF('Purchase Order'!C945=0,"",'Purchase Order'!M945)</f>
        <v/>
      </c>
      <c r="U473" s="12" t="str">
        <f>IF('Purchase Order'!C945=0,"",'Purchase Order'!N945)</f>
        <v/>
      </c>
      <c r="V473" s="13" t="str">
        <f>'Purchase Order'!P945</f>
        <v/>
      </c>
      <c r="W473" s="159" t="str">
        <f>IF(S473="","",'Purchase Order'!$B$2875)</f>
        <v/>
      </c>
      <c r="X473" s="178"/>
      <c r="Y473" s="178"/>
      <c r="Z473" s="8" t="str">
        <f>IF('Purchase Order'!C945="","",'Purchase Order'!$P$2)</f>
        <v/>
      </c>
      <c r="AA473" s="8" t="str">
        <f>IF(Z473="","",LOOKUP(Z473,'Purchase Order'!$S$3:$S$9,'Purchase Order'!$T$3:$T$9))</f>
        <v/>
      </c>
      <c r="AB473" s="178" t="str">
        <f>IF('Purchase Order'!C945=0,"",'Purchase Order'!A945)</f>
        <v/>
      </c>
    </row>
    <row r="474" spans="2:28" x14ac:dyDescent="0.25">
      <c r="B474" s="178" t="str">
        <f t="shared" si="56"/>
        <v/>
      </c>
      <c r="C474" s="11" t="str">
        <f>IF(O474="","",'Purchase Order'!$O$6)</f>
        <v/>
      </c>
      <c r="D474" s="209" t="str">
        <f>IF(M474="","",VLOOKUP(M474,'Vendor Update'!P:Q,2,FALSE))</f>
        <v/>
      </c>
      <c r="E474" s="11" t="str">
        <f t="shared" si="57"/>
        <v/>
      </c>
      <c r="F474" t="str">
        <f t="shared" si="58"/>
        <v/>
      </c>
      <c r="G474" t="str">
        <f t="shared" si="59"/>
        <v/>
      </c>
      <c r="H474" s="241" t="str">
        <f t="shared" si="60"/>
        <v/>
      </c>
      <c r="I474" t="str">
        <f t="shared" si="61"/>
        <v/>
      </c>
      <c r="J474" t="str">
        <f t="shared" si="62"/>
        <v/>
      </c>
      <c r="K474" s="158" t="str">
        <f>IF(T474="","",(T474+(T474*'Purchase Order'!$B$2875)))</f>
        <v/>
      </c>
      <c r="M474" s="178" t="str">
        <f>IF('Purchase Order'!C946="","",'Purchase Order'!$B$454)</f>
        <v/>
      </c>
      <c r="N474" s="14" t="str">
        <f>IF('Purchase Order'!C946="","",'Purchase Order'!$P$2)</f>
        <v/>
      </c>
      <c r="O474" s="11" t="str">
        <f>IF('Purchase Order'!C946="","",'Purchase Order'!$O$6)</f>
        <v/>
      </c>
      <c r="P474" s="178" t="str">
        <f>IF('Purchase Order'!C946="","",'Purchase Order'!$P$6)</f>
        <v/>
      </c>
      <c r="Q474" s="178" t="str">
        <f t="shared" si="63"/>
        <v/>
      </c>
      <c r="R474" s="178" t="str">
        <f>IF('Purchase Order'!C946="","",'Purchase Order'!D946)</f>
        <v/>
      </c>
      <c r="S474" s="178" t="str">
        <f>IF('Purchase Order'!C946=0,"",'Purchase Order'!C946)</f>
        <v/>
      </c>
      <c r="T474" s="12" t="str">
        <f>IF('Purchase Order'!C946=0,"",'Purchase Order'!M946)</f>
        <v/>
      </c>
      <c r="U474" s="12" t="str">
        <f>IF('Purchase Order'!C946=0,"",'Purchase Order'!N946)</f>
        <v/>
      </c>
      <c r="V474" s="13" t="str">
        <f>'Purchase Order'!P946</f>
        <v/>
      </c>
      <c r="W474" s="159" t="str">
        <f>IF(S474="","",'Purchase Order'!$B$2875)</f>
        <v/>
      </c>
      <c r="X474" s="178"/>
      <c r="Y474" s="178"/>
      <c r="Z474" s="8" t="str">
        <f>IF('Purchase Order'!C946="","",'Purchase Order'!$P$2)</f>
        <v/>
      </c>
      <c r="AA474" s="8" t="str">
        <f>IF(Z474="","",LOOKUP(Z474,'Purchase Order'!$S$3:$S$9,'Purchase Order'!$T$3:$T$9))</f>
        <v/>
      </c>
      <c r="AB474" s="178" t="str">
        <f>IF('Purchase Order'!C946=0,"",'Purchase Order'!A946)</f>
        <v/>
      </c>
    </row>
    <row r="475" spans="2:28" x14ac:dyDescent="0.25">
      <c r="B475" s="178" t="str">
        <f t="shared" si="56"/>
        <v/>
      </c>
      <c r="C475" s="11" t="str">
        <f>IF(O475="","",'Purchase Order'!$O$6)</f>
        <v/>
      </c>
      <c r="D475" s="209" t="str">
        <f>IF(M475="","",VLOOKUP(M475,'Vendor Update'!P:Q,2,FALSE))</f>
        <v/>
      </c>
      <c r="E475" s="11" t="str">
        <f t="shared" si="57"/>
        <v/>
      </c>
      <c r="F475" t="str">
        <f t="shared" si="58"/>
        <v/>
      </c>
      <c r="G475" t="str">
        <f t="shared" si="59"/>
        <v/>
      </c>
      <c r="H475" s="241" t="str">
        <f t="shared" si="60"/>
        <v/>
      </c>
      <c r="I475" t="str">
        <f t="shared" si="61"/>
        <v/>
      </c>
      <c r="J475" t="str">
        <f t="shared" si="62"/>
        <v/>
      </c>
      <c r="K475" s="158" t="str">
        <f>IF(T475="","",(T475+(T475*'Purchase Order'!$B$2875)))</f>
        <v/>
      </c>
      <c r="M475" s="178" t="str">
        <f>IF('Purchase Order'!C947="","",'Purchase Order'!$B$454)</f>
        <v/>
      </c>
      <c r="N475" s="14" t="str">
        <f>IF('Purchase Order'!C947="","",'Purchase Order'!$P$2)</f>
        <v/>
      </c>
      <c r="O475" s="11" t="str">
        <f>IF('Purchase Order'!C947="","",'Purchase Order'!$O$6)</f>
        <v/>
      </c>
      <c r="P475" s="178" t="str">
        <f>IF('Purchase Order'!C947="","",'Purchase Order'!$P$6)</f>
        <v/>
      </c>
      <c r="Q475" s="178" t="str">
        <f t="shared" si="63"/>
        <v/>
      </c>
      <c r="R475" s="178" t="str">
        <f>IF('Purchase Order'!C947="","",'Purchase Order'!D947)</f>
        <v/>
      </c>
      <c r="S475" s="178" t="str">
        <f>IF('Purchase Order'!C947=0,"",'Purchase Order'!C947)</f>
        <v/>
      </c>
      <c r="T475" s="12" t="str">
        <f>IF('Purchase Order'!C947=0,"",'Purchase Order'!M947)</f>
        <v/>
      </c>
      <c r="U475" s="12" t="str">
        <f>IF('Purchase Order'!C947=0,"",'Purchase Order'!N947)</f>
        <v/>
      </c>
      <c r="V475" s="13" t="str">
        <f>'Purchase Order'!P947</f>
        <v/>
      </c>
      <c r="W475" s="159" t="str">
        <f>IF(S475="","",'Purchase Order'!$B$2875)</f>
        <v/>
      </c>
      <c r="X475" s="178"/>
      <c r="Y475" s="178"/>
      <c r="Z475" s="8" t="str">
        <f>IF('Purchase Order'!C947="","",'Purchase Order'!$P$2)</f>
        <v/>
      </c>
      <c r="AA475" s="8" t="str">
        <f>IF(Z475="","",LOOKUP(Z475,'Purchase Order'!$S$3:$S$9,'Purchase Order'!$T$3:$T$9))</f>
        <v/>
      </c>
      <c r="AB475" s="178" t="str">
        <f>IF('Purchase Order'!C947=0,"",'Purchase Order'!A947)</f>
        <v/>
      </c>
    </row>
    <row r="476" spans="2:28" x14ac:dyDescent="0.25">
      <c r="B476" s="178" t="str">
        <f t="shared" si="56"/>
        <v/>
      </c>
      <c r="C476" s="11" t="str">
        <f>IF(O476="","",'Purchase Order'!$O$6)</f>
        <v/>
      </c>
      <c r="D476" s="209" t="str">
        <f>IF(M476="","",VLOOKUP(M476,'Vendor Update'!P:Q,2,FALSE))</f>
        <v/>
      </c>
      <c r="E476" s="11" t="str">
        <f t="shared" si="57"/>
        <v/>
      </c>
      <c r="F476" t="str">
        <f t="shared" si="58"/>
        <v/>
      </c>
      <c r="G476" t="str">
        <f t="shared" si="59"/>
        <v/>
      </c>
      <c r="H476" s="241" t="str">
        <f t="shared" si="60"/>
        <v/>
      </c>
      <c r="I476" t="str">
        <f t="shared" si="61"/>
        <v/>
      </c>
      <c r="J476" t="str">
        <f t="shared" si="62"/>
        <v/>
      </c>
      <c r="K476" s="158" t="str">
        <f>IF(T476="","",(T476+(T476*'Purchase Order'!$B$2875)))</f>
        <v/>
      </c>
      <c r="M476" s="178" t="str">
        <f>IF('Purchase Order'!C948="","",'Purchase Order'!$B$454)</f>
        <v/>
      </c>
      <c r="N476" s="14" t="str">
        <f>IF('Purchase Order'!C948="","",'Purchase Order'!$P$2)</f>
        <v/>
      </c>
      <c r="O476" s="11" t="str">
        <f>IF('Purchase Order'!C948="","",'Purchase Order'!$O$6)</f>
        <v/>
      </c>
      <c r="P476" s="178" t="str">
        <f>IF('Purchase Order'!C948="","",'Purchase Order'!$P$6)</f>
        <v/>
      </c>
      <c r="Q476" s="178" t="str">
        <f t="shared" si="63"/>
        <v/>
      </c>
      <c r="R476" s="178" t="str">
        <f>IF('Purchase Order'!C948="","",'Purchase Order'!D948)</f>
        <v/>
      </c>
      <c r="S476" s="178" t="str">
        <f>IF('Purchase Order'!C948=0,"",'Purchase Order'!C948)</f>
        <v/>
      </c>
      <c r="T476" s="12" t="str">
        <f>IF('Purchase Order'!C948=0,"",'Purchase Order'!M948)</f>
        <v/>
      </c>
      <c r="U476" s="12" t="str">
        <f>IF('Purchase Order'!C948=0,"",'Purchase Order'!N948)</f>
        <v/>
      </c>
      <c r="V476" s="13" t="str">
        <f>'Purchase Order'!P948</f>
        <v/>
      </c>
      <c r="W476" s="159" t="str">
        <f>IF(S476="","",'Purchase Order'!$B$2875)</f>
        <v/>
      </c>
      <c r="X476" s="178"/>
      <c r="Y476" s="178"/>
      <c r="Z476" s="8" t="str">
        <f>IF('Purchase Order'!C948="","",'Purchase Order'!$P$2)</f>
        <v/>
      </c>
      <c r="AA476" s="8" t="str">
        <f>IF(Z476="","",LOOKUP(Z476,'Purchase Order'!$S$3:$S$9,'Purchase Order'!$T$3:$T$9))</f>
        <v/>
      </c>
      <c r="AB476" s="178" t="str">
        <f>IF('Purchase Order'!C948=0,"",'Purchase Order'!A948)</f>
        <v/>
      </c>
    </row>
    <row r="477" spans="2:28" x14ac:dyDescent="0.25">
      <c r="B477" s="178" t="str">
        <f t="shared" si="56"/>
        <v/>
      </c>
      <c r="C477" s="11" t="str">
        <f>IF(O477="","",'Purchase Order'!$O$6)</f>
        <v/>
      </c>
      <c r="D477" s="209" t="str">
        <f>IF(M477="","",VLOOKUP(M477,'Vendor Update'!P:Q,2,FALSE))</f>
        <v/>
      </c>
      <c r="E477" s="11" t="str">
        <f t="shared" si="57"/>
        <v/>
      </c>
      <c r="F477" t="str">
        <f t="shared" si="58"/>
        <v/>
      </c>
      <c r="G477" t="str">
        <f t="shared" si="59"/>
        <v/>
      </c>
      <c r="H477" s="241" t="str">
        <f t="shared" si="60"/>
        <v/>
      </c>
      <c r="I477" t="str">
        <f t="shared" si="61"/>
        <v/>
      </c>
      <c r="J477" t="str">
        <f t="shared" si="62"/>
        <v/>
      </c>
      <c r="K477" s="158" t="str">
        <f>IF(T477="","",(T477+(T477*'Purchase Order'!$B$2875)))</f>
        <v/>
      </c>
      <c r="M477" s="178" t="str">
        <f>IF('Purchase Order'!C949="","",'Purchase Order'!$B$454)</f>
        <v/>
      </c>
      <c r="N477" s="14" t="str">
        <f>IF('Purchase Order'!C949="","",'Purchase Order'!$P$2)</f>
        <v/>
      </c>
      <c r="O477" s="11" t="str">
        <f>IF('Purchase Order'!C949="","",'Purchase Order'!$O$6)</f>
        <v/>
      </c>
      <c r="P477" s="178" t="str">
        <f>IF('Purchase Order'!C949="","",'Purchase Order'!$P$6)</f>
        <v/>
      </c>
      <c r="Q477" s="178" t="str">
        <f t="shared" si="63"/>
        <v/>
      </c>
      <c r="R477" s="178" t="str">
        <f>IF('Purchase Order'!C949="","",'Purchase Order'!D949)</f>
        <v/>
      </c>
      <c r="S477" s="178" t="str">
        <f>IF('Purchase Order'!C949=0,"",'Purchase Order'!C949)</f>
        <v/>
      </c>
      <c r="T477" s="12" t="str">
        <f>IF('Purchase Order'!C949=0,"",'Purchase Order'!M949)</f>
        <v/>
      </c>
      <c r="U477" s="12" t="str">
        <f>IF('Purchase Order'!C949=0,"",'Purchase Order'!N949)</f>
        <v/>
      </c>
      <c r="V477" s="13" t="str">
        <f>'Purchase Order'!P949</f>
        <v/>
      </c>
      <c r="W477" s="159" t="str">
        <f>IF(S477="","",'Purchase Order'!$B$2875)</f>
        <v/>
      </c>
      <c r="X477" s="178"/>
      <c r="Y477" s="178"/>
      <c r="Z477" s="8" t="str">
        <f>IF('Purchase Order'!C949="","",'Purchase Order'!$P$2)</f>
        <v/>
      </c>
      <c r="AA477" s="8" t="str">
        <f>IF(Z477="","",LOOKUP(Z477,'Purchase Order'!$S$3:$S$9,'Purchase Order'!$T$3:$T$9))</f>
        <v/>
      </c>
      <c r="AB477" s="178" t="str">
        <f>IF('Purchase Order'!C949=0,"",'Purchase Order'!A949)</f>
        <v/>
      </c>
    </row>
    <row r="478" spans="2:28" x14ac:dyDescent="0.25">
      <c r="B478" s="178" t="str">
        <f t="shared" si="56"/>
        <v/>
      </c>
      <c r="C478" s="11" t="str">
        <f>IF(O478="","",'Purchase Order'!$O$6)</f>
        <v/>
      </c>
      <c r="D478" s="209" t="str">
        <f>IF(M478="","",VLOOKUP(M478,'Vendor Update'!P:Q,2,FALSE))</f>
        <v/>
      </c>
      <c r="E478" s="11" t="str">
        <f t="shared" si="57"/>
        <v/>
      </c>
      <c r="F478" t="str">
        <f t="shared" si="58"/>
        <v/>
      </c>
      <c r="G478" t="str">
        <f t="shared" si="59"/>
        <v/>
      </c>
      <c r="H478" s="241" t="str">
        <f t="shared" si="60"/>
        <v/>
      </c>
      <c r="I478" t="str">
        <f t="shared" si="61"/>
        <v/>
      </c>
      <c r="J478" t="str">
        <f t="shared" si="62"/>
        <v/>
      </c>
      <c r="K478" s="158" t="str">
        <f>IF(T478="","",(T478+(T478*'Purchase Order'!$B$2875)))</f>
        <v/>
      </c>
      <c r="M478" s="178" t="str">
        <f>IF('Purchase Order'!C950="","",'Purchase Order'!$B$454)</f>
        <v/>
      </c>
      <c r="N478" s="14" t="str">
        <f>IF('Purchase Order'!C950="","",'Purchase Order'!$P$2)</f>
        <v/>
      </c>
      <c r="O478" s="11" t="str">
        <f>IF('Purchase Order'!C950="","",'Purchase Order'!$O$6)</f>
        <v/>
      </c>
      <c r="P478" s="178" t="str">
        <f>IF('Purchase Order'!C950="","",'Purchase Order'!$P$6)</f>
        <v/>
      </c>
      <c r="Q478" s="178" t="str">
        <f t="shared" si="63"/>
        <v/>
      </c>
      <c r="R478" s="178" t="str">
        <f>IF('Purchase Order'!C950="","",'Purchase Order'!D950)</f>
        <v/>
      </c>
      <c r="S478" s="178" t="str">
        <f>IF('Purchase Order'!C950=0,"",'Purchase Order'!C950)</f>
        <v/>
      </c>
      <c r="T478" s="12" t="str">
        <f>IF('Purchase Order'!C950=0,"",'Purchase Order'!M950)</f>
        <v/>
      </c>
      <c r="U478" s="12" t="str">
        <f>IF('Purchase Order'!C950=0,"",'Purchase Order'!N950)</f>
        <v/>
      </c>
      <c r="V478" s="13" t="str">
        <f>'Purchase Order'!P950</f>
        <v/>
      </c>
      <c r="W478" s="159" t="str">
        <f>IF(S478="","",'Purchase Order'!$B$2875)</f>
        <v/>
      </c>
      <c r="X478" s="178"/>
      <c r="Y478" s="178"/>
      <c r="Z478" s="8" t="str">
        <f>IF('Purchase Order'!C950="","",'Purchase Order'!$P$2)</f>
        <v/>
      </c>
      <c r="AA478" s="8" t="str">
        <f>IF(Z478="","",LOOKUP(Z478,'Purchase Order'!$S$3:$S$9,'Purchase Order'!$T$3:$T$9))</f>
        <v/>
      </c>
      <c r="AB478" s="178" t="str">
        <f>IF('Purchase Order'!C950=0,"",'Purchase Order'!A950)</f>
        <v/>
      </c>
    </row>
    <row r="479" spans="2:28" x14ac:dyDescent="0.25">
      <c r="B479" s="178" t="str">
        <f t="shared" si="56"/>
        <v/>
      </c>
      <c r="C479" s="11" t="str">
        <f>IF(O479="","",'Purchase Order'!$O$6)</f>
        <v/>
      </c>
      <c r="D479" s="209" t="str">
        <f>IF(M479="","",VLOOKUP(M479,'Vendor Update'!P:Q,2,FALSE))</f>
        <v/>
      </c>
      <c r="E479" s="11" t="str">
        <f t="shared" si="57"/>
        <v/>
      </c>
      <c r="F479" t="str">
        <f t="shared" si="58"/>
        <v/>
      </c>
      <c r="G479" t="str">
        <f t="shared" si="59"/>
        <v/>
      </c>
      <c r="H479" s="241" t="str">
        <f t="shared" si="60"/>
        <v/>
      </c>
      <c r="I479" t="str">
        <f t="shared" si="61"/>
        <v/>
      </c>
      <c r="J479" t="str">
        <f t="shared" si="62"/>
        <v/>
      </c>
      <c r="K479" s="158" t="str">
        <f>IF(T479="","",(T479+(T479*'Purchase Order'!$B$2875)))</f>
        <v/>
      </c>
      <c r="M479" s="178" t="str">
        <f>IF('Purchase Order'!C951="","",'Purchase Order'!$B$454)</f>
        <v/>
      </c>
      <c r="N479" s="14" t="str">
        <f>IF('Purchase Order'!C951="","",'Purchase Order'!$P$2)</f>
        <v/>
      </c>
      <c r="O479" s="11" t="str">
        <f>IF('Purchase Order'!C951="","",'Purchase Order'!$O$6)</f>
        <v/>
      </c>
      <c r="P479" s="178" t="str">
        <f>IF('Purchase Order'!C951="","",'Purchase Order'!$P$6)</f>
        <v/>
      </c>
      <c r="Q479" s="178" t="str">
        <f t="shared" si="63"/>
        <v/>
      </c>
      <c r="R479" s="178" t="str">
        <f>IF('Purchase Order'!C951="","",'Purchase Order'!D951)</f>
        <v/>
      </c>
      <c r="S479" s="178" t="str">
        <f>IF('Purchase Order'!C951=0,"",'Purchase Order'!C951)</f>
        <v/>
      </c>
      <c r="T479" s="12" t="str">
        <f>IF('Purchase Order'!C951=0,"",'Purchase Order'!M951)</f>
        <v/>
      </c>
      <c r="U479" s="12" t="str">
        <f>IF('Purchase Order'!C951=0,"",'Purchase Order'!N951)</f>
        <v/>
      </c>
      <c r="V479" s="13" t="str">
        <f>'Purchase Order'!P951</f>
        <v/>
      </c>
      <c r="W479" s="159" t="str">
        <f>IF(S479="","",'Purchase Order'!$B$2875)</f>
        <v/>
      </c>
      <c r="X479" s="178"/>
      <c r="Y479" s="178"/>
      <c r="Z479" s="8" t="str">
        <f>IF('Purchase Order'!C951="","",'Purchase Order'!$P$2)</f>
        <v/>
      </c>
      <c r="AA479" s="8" t="str">
        <f>IF(Z479="","",LOOKUP(Z479,'Purchase Order'!$S$3:$S$9,'Purchase Order'!$T$3:$T$9))</f>
        <v/>
      </c>
      <c r="AB479" s="178" t="str">
        <f>IF('Purchase Order'!C951=0,"",'Purchase Order'!A951)</f>
        <v/>
      </c>
    </row>
    <row r="480" spans="2:28" x14ac:dyDescent="0.25">
      <c r="B480" s="178" t="str">
        <f t="shared" si="56"/>
        <v/>
      </c>
      <c r="C480" s="11" t="str">
        <f>IF(O480="","",'Purchase Order'!$O$6)</f>
        <v/>
      </c>
      <c r="D480" s="209" t="str">
        <f>IF(M480="","",VLOOKUP(M480,'Vendor Update'!P:Q,2,FALSE))</f>
        <v/>
      </c>
      <c r="E480" s="11" t="str">
        <f t="shared" si="57"/>
        <v/>
      </c>
      <c r="F480" t="str">
        <f t="shared" si="58"/>
        <v/>
      </c>
      <c r="G480" t="str">
        <f t="shared" si="59"/>
        <v/>
      </c>
      <c r="H480" s="241" t="str">
        <f t="shared" si="60"/>
        <v/>
      </c>
      <c r="I480" t="str">
        <f t="shared" si="61"/>
        <v/>
      </c>
      <c r="J480" t="str">
        <f t="shared" si="62"/>
        <v/>
      </c>
      <c r="K480" s="158" t="str">
        <f>IF(T480="","",(T480+(T480*'Purchase Order'!$B$2875)))</f>
        <v/>
      </c>
      <c r="M480" s="178" t="str">
        <f>IF('Purchase Order'!C952="","",'Purchase Order'!$B$454)</f>
        <v/>
      </c>
      <c r="N480" s="14" t="str">
        <f>IF('Purchase Order'!C952="","",'Purchase Order'!$P$2)</f>
        <v/>
      </c>
      <c r="O480" s="11" t="str">
        <f>IF('Purchase Order'!C952="","",'Purchase Order'!$O$6)</f>
        <v/>
      </c>
      <c r="P480" s="178" t="str">
        <f>IF('Purchase Order'!C952="","",'Purchase Order'!$P$6)</f>
        <v/>
      </c>
      <c r="Q480" s="178" t="str">
        <f t="shared" si="63"/>
        <v/>
      </c>
      <c r="R480" s="178" t="str">
        <f>IF('Purchase Order'!C952="","",'Purchase Order'!D952)</f>
        <v/>
      </c>
      <c r="S480" s="178" t="str">
        <f>IF('Purchase Order'!C952=0,"",'Purchase Order'!C952)</f>
        <v/>
      </c>
      <c r="T480" s="12" t="str">
        <f>IF('Purchase Order'!C952=0,"",'Purchase Order'!M952)</f>
        <v/>
      </c>
      <c r="U480" s="12" t="str">
        <f>IF('Purchase Order'!C952=0,"",'Purchase Order'!N952)</f>
        <v/>
      </c>
      <c r="V480" s="13" t="str">
        <f>'Purchase Order'!P952</f>
        <v/>
      </c>
      <c r="W480" s="159" t="str">
        <f>IF(S480="","",'Purchase Order'!$B$2875)</f>
        <v/>
      </c>
      <c r="X480" s="178"/>
      <c r="Y480" s="178"/>
      <c r="Z480" s="8" t="str">
        <f>IF('Purchase Order'!C952="","",'Purchase Order'!$P$2)</f>
        <v/>
      </c>
      <c r="AA480" s="8" t="str">
        <f>IF(Z480="","",LOOKUP(Z480,'Purchase Order'!$S$3:$S$9,'Purchase Order'!$T$3:$T$9))</f>
        <v/>
      </c>
      <c r="AB480" s="178" t="str">
        <f>IF('Purchase Order'!C952=0,"",'Purchase Order'!A952)</f>
        <v/>
      </c>
    </row>
    <row r="481" spans="2:28" x14ac:dyDescent="0.25">
      <c r="B481" s="178" t="e">
        <f t="shared" si="56"/>
        <v>#REF!</v>
      </c>
      <c r="C481" s="11" t="e">
        <f>IF(O481="","",'Purchase Order'!$O$6)</f>
        <v>#REF!</v>
      </c>
      <c r="D481" s="209" t="e">
        <f>IF(M481="","",VLOOKUP(M481,'Vendor Update'!P:Q,2,FALSE))</f>
        <v>#REF!</v>
      </c>
      <c r="E481" s="11" t="e">
        <f t="shared" si="57"/>
        <v>#REF!</v>
      </c>
      <c r="F481" t="e">
        <f t="shared" si="58"/>
        <v>#REF!</v>
      </c>
      <c r="G481" t="e">
        <f t="shared" si="59"/>
        <v>#REF!</v>
      </c>
      <c r="H481" s="241" t="e">
        <f t="shared" si="60"/>
        <v>#REF!</v>
      </c>
      <c r="I481" t="e">
        <f t="shared" si="61"/>
        <v>#REF!</v>
      </c>
      <c r="J481" t="e">
        <f t="shared" si="62"/>
        <v>#REF!</v>
      </c>
      <c r="K481" s="158" t="e">
        <f>IF(T481="","",(T481+(T481*'Purchase Order'!$B$2875)))</f>
        <v>#REF!</v>
      </c>
      <c r="M481" s="178" t="e">
        <f>IF('Purchase Order'!#REF!="","",'Purchase Order'!$B$454)</f>
        <v>#REF!</v>
      </c>
      <c r="N481" s="14" t="e">
        <f>IF('Purchase Order'!#REF!="","",'Purchase Order'!$P$2)</f>
        <v>#REF!</v>
      </c>
      <c r="O481" s="11" t="e">
        <f>IF('Purchase Order'!#REF!="","",'Purchase Order'!$O$6)</f>
        <v>#REF!</v>
      </c>
      <c r="P481" s="178" t="e">
        <f>IF('Purchase Order'!#REF!="","",'Purchase Order'!$P$6)</f>
        <v>#REF!</v>
      </c>
      <c r="Q481" s="178" t="e">
        <f t="shared" si="63"/>
        <v>#REF!</v>
      </c>
      <c r="R481" s="178" t="e">
        <f>IF('Purchase Order'!#REF!="","",'Purchase Order'!#REF!)</f>
        <v>#REF!</v>
      </c>
      <c r="S481" s="178" t="e">
        <f>IF('Purchase Order'!#REF!=0,"",'Purchase Order'!#REF!)</f>
        <v>#REF!</v>
      </c>
      <c r="T481" s="12" t="e">
        <f>IF('Purchase Order'!#REF!=0,"",'Purchase Order'!#REF!)</f>
        <v>#REF!</v>
      </c>
      <c r="U481" s="12" t="e">
        <f>IF('Purchase Order'!#REF!=0,"",'Purchase Order'!#REF!)</f>
        <v>#REF!</v>
      </c>
      <c r="V481" s="13" t="e">
        <f>'Purchase Order'!#REF!</f>
        <v>#REF!</v>
      </c>
      <c r="W481" s="159" t="e">
        <f>IF(S481="","",'Purchase Order'!$B$2875)</f>
        <v>#REF!</v>
      </c>
      <c r="X481" s="178"/>
      <c r="Y481" s="178"/>
      <c r="Z481" s="8" t="e">
        <f>IF('Purchase Order'!#REF!="","",'Purchase Order'!$P$2)</f>
        <v>#REF!</v>
      </c>
      <c r="AA481" s="8" t="e">
        <f>IF(Z481="","",LOOKUP(Z481,'Purchase Order'!$S$3:$S$9,'Purchase Order'!$T$3:$T$9))</f>
        <v>#REF!</v>
      </c>
      <c r="AB481" s="178" t="e">
        <f>IF('Purchase Order'!#REF!=0,"",'Purchase Order'!#REF!)</f>
        <v>#REF!</v>
      </c>
    </row>
    <row r="482" spans="2:28" x14ac:dyDescent="0.25">
      <c r="B482" s="178" t="e">
        <f t="shared" si="56"/>
        <v>#REF!</v>
      </c>
      <c r="C482" s="11" t="e">
        <f>IF(O482="","",'Purchase Order'!$O$6)</f>
        <v>#REF!</v>
      </c>
      <c r="D482" s="209" t="e">
        <f>IF(M482="","",VLOOKUP(M482,'Vendor Update'!P:Q,2,FALSE))</f>
        <v>#REF!</v>
      </c>
      <c r="E482" s="11" t="e">
        <f t="shared" si="57"/>
        <v>#REF!</v>
      </c>
      <c r="F482" t="e">
        <f t="shared" si="58"/>
        <v>#REF!</v>
      </c>
      <c r="G482" t="e">
        <f t="shared" si="59"/>
        <v>#REF!</v>
      </c>
      <c r="H482" s="241" t="e">
        <f t="shared" si="60"/>
        <v>#REF!</v>
      </c>
      <c r="I482" t="e">
        <f t="shared" si="61"/>
        <v>#REF!</v>
      </c>
      <c r="J482" t="e">
        <f t="shared" si="62"/>
        <v>#REF!</v>
      </c>
      <c r="K482" s="158" t="e">
        <f>IF(T482="","",(T482+(T482*'Purchase Order'!$B$2875)))</f>
        <v>#REF!</v>
      </c>
      <c r="M482" s="178" t="e">
        <f>IF('Purchase Order'!#REF!="","",'Purchase Order'!$B$454)</f>
        <v>#REF!</v>
      </c>
      <c r="N482" s="14" t="e">
        <f>IF('Purchase Order'!#REF!="","",'Purchase Order'!$P$2)</f>
        <v>#REF!</v>
      </c>
      <c r="O482" s="11" t="e">
        <f>IF('Purchase Order'!#REF!="","",'Purchase Order'!$O$6)</f>
        <v>#REF!</v>
      </c>
      <c r="P482" s="178" t="e">
        <f>IF('Purchase Order'!#REF!="","",'Purchase Order'!$P$6)</f>
        <v>#REF!</v>
      </c>
      <c r="Q482" s="178" t="e">
        <f t="shared" si="63"/>
        <v>#REF!</v>
      </c>
      <c r="R482" s="178" t="e">
        <f>IF('Purchase Order'!#REF!="","",'Purchase Order'!#REF!)</f>
        <v>#REF!</v>
      </c>
      <c r="S482" s="178" t="e">
        <f>IF('Purchase Order'!#REF!=0,"",'Purchase Order'!#REF!)</f>
        <v>#REF!</v>
      </c>
      <c r="T482" s="12" t="e">
        <f>IF('Purchase Order'!#REF!=0,"",'Purchase Order'!#REF!)</f>
        <v>#REF!</v>
      </c>
      <c r="U482" s="12" t="e">
        <f>IF('Purchase Order'!#REF!=0,"",'Purchase Order'!#REF!)</f>
        <v>#REF!</v>
      </c>
      <c r="V482" s="13" t="e">
        <f>'Purchase Order'!#REF!</f>
        <v>#REF!</v>
      </c>
      <c r="W482" s="159" t="e">
        <f>IF(S482="","",'Purchase Order'!$B$2875)</f>
        <v>#REF!</v>
      </c>
      <c r="X482" s="178"/>
      <c r="Y482" s="178"/>
      <c r="Z482" s="8" t="e">
        <f>IF('Purchase Order'!#REF!="","",'Purchase Order'!$P$2)</f>
        <v>#REF!</v>
      </c>
      <c r="AA482" s="8" t="e">
        <f>IF(Z482="","",LOOKUP(Z482,'Purchase Order'!$S$3:$S$9,'Purchase Order'!$T$3:$T$9))</f>
        <v>#REF!</v>
      </c>
      <c r="AB482" s="178" t="e">
        <f>IF('Purchase Order'!#REF!=0,"",'Purchase Order'!#REF!)</f>
        <v>#REF!</v>
      </c>
    </row>
    <row r="483" spans="2:28" x14ac:dyDescent="0.25">
      <c r="B483" s="178" t="e">
        <f t="shared" si="56"/>
        <v>#REF!</v>
      </c>
      <c r="C483" s="11" t="e">
        <f>IF(O483="","",'Purchase Order'!$O$6)</f>
        <v>#REF!</v>
      </c>
      <c r="D483" s="209" t="e">
        <f>IF(M483="","",VLOOKUP(M483,'Vendor Update'!P:Q,2,FALSE))</f>
        <v>#REF!</v>
      </c>
      <c r="E483" s="11" t="e">
        <f t="shared" si="57"/>
        <v>#REF!</v>
      </c>
      <c r="F483" t="e">
        <f t="shared" si="58"/>
        <v>#REF!</v>
      </c>
      <c r="G483" t="e">
        <f t="shared" si="59"/>
        <v>#REF!</v>
      </c>
      <c r="H483" s="241" t="e">
        <f t="shared" si="60"/>
        <v>#REF!</v>
      </c>
      <c r="I483" t="e">
        <f t="shared" si="61"/>
        <v>#REF!</v>
      </c>
      <c r="J483" t="e">
        <f t="shared" si="62"/>
        <v>#REF!</v>
      </c>
      <c r="K483" s="158" t="e">
        <f>IF(T483="","",(T483+(T483*'Purchase Order'!$B$2875)))</f>
        <v>#REF!</v>
      </c>
      <c r="M483" s="178" t="e">
        <f>IF('Purchase Order'!#REF!="","",'Purchase Order'!$B$454)</f>
        <v>#REF!</v>
      </c>
      <c r="N483" s="14" t="e">
        <f>IF('Purchase Order'!#REF!="","",'Purchase Order'!$P$2)</f>
        <v>#REF!</v>
      </c>
      <c r="O483" s="11" t="e">
        <f>IF('Purchase Order'!#REF!="","",'Purchase Order'!$O$6)</f>
        <v>#REF!</v>
      </c>
      <c r="P483" s="178" t="e">
        <f>IF('Purchase Order'!#REF!="","",'Purchase Order'!$P$6)</f>
        <v>#REF!</v>
      </c>
      <c r="Q483" s="178" t="e">
        <f t="shared" si="63"/>
        <v>#REF!</v>
      </c>
      <c r="R483" s="178" t="e">
        <f>IF('Purchase Order'!#REF!="","",'Purchase Order'!#REF!)</f>
        <v>#REF!</v>
      </c>
      <c r="S483" s="178" t="e">
        <f>IF('Purchase Order'!#REF!=0,"",'Purchase Order'!#REF!)</f>
        <v>#REF!</v>
      </c>
      <c r="T483" s="12" t="e">
        <f>IF('Purchase Order'!#REF!=0,"",'Purchase Order'!#REF!)</f>
        <v>#REF!</v>
      </c>
      <c r="U483" s="12" t="e">
        <f>IF('Purchase Order'!#REF!=0,"",'Purchase Order'!#REF!)</f>
        <v>#REF!</v>
      </c>
      <c r="V483" s="13" t="e">
        <f>'Purchase Order'!#REF!</f>
        <v>#REF!</v>
      </c>
      <c r="W483" s="159" t="e">
        <f>IF(S483="","",'Purchase Order'!$B$2875)</f>
        <v>#REF!</v>
      </c>
      <c r="X483" s="178"/>
      <c r="Y483" s="178"/>
      <c r="Z483" s="8" t="e">
        <f>IF('Purchase Order'!#REF!="","",'Purchase Order'!$P$2)</f>
        <v>#REF!</v>
      </c>
      <c r="AA483" s="8" t="e">
        <f>IF(Z483="","",LOOKUP(Z483,'Purchase Order'!$S$3:$S$9,'Purchase Order'!$T$3:$T$9))</f>
        <v>#REF!</v>
      </c>
      <c r="AB483" s="178" t="e">
        <f>IF('Purchase Order'!#REF!=0,"",'Purchase Order'!#REF!)</f>
        <v>#REF!</v>
      </c>
    </row>
    <row r="484" spans="2:28" x14ac:dyDescent="0.25">
      <c r="B484" s="178" t="e">
        <f t="shared" si="56"/>
        <v>#REF!</v>
      </c>
      <c r="C484" s="11" t="e">
        <f>IF(O484="","",'Purchase Order'!$O$6)</f>
        <v>#REF!</v>
      </c>
      <c r="D484" s="209" t="e">
        <f>IF(M484="","",VLOOKUP(M484,'Vendor Update'!P:Q,2,FALSE))</f>
        <v>#REF!</v>
      </c>
      <c r="E484" s="11" t="e">
        <f t="shared" si="57"/>
        <v>#REF!</v>
      </c>
      <c r="F484" t="e">
        <f t="shared" si="58"/>
        <v>#REF!</v>
      </c>
      <c r="G484" t="e">
        <f t="shared" si="59"/>
        <v>#REF!</v>
      </c>
      <c r="H484" s="241" t="e">
        <f t="shared" si="60"/>
        <v>#REF!</v>
      </c>
      <c r="I484" t="e">
        <f t="shared" si="61"/>
        <v>#REF!</v>
      </c>
      <c r="J484" t="e">
        <f t="shared" si="62"/>
        <v>#REF!</v>
      </c>
      <c r="K484" s="158" t="e">
        <f>IF(T484="","",(T484+(T484*'Purchase Order'!$B$2875)))</f>
        <v>#REF!</v>
      </c>
      <c r="M484" s="178" t="e">
        <f>IF('Purchase Order'!#REF!="","",'Purchase Order'!$B$454)</f>
        <v>#REF!</v>
      </c>
      <c r="N484" s="14" t="e">
        <f>IF('Purchase Order'!#REF!="","",'Purchase Order'!$P$2)</f>
        <v>#REF!</v>
      </c>
      <c r="O484" s="11" t="e">
        <f>IF('Purchase Order'!#REF!="","",'Purchase Order'!$O$6)</f>
        <v>#REF!</v>
      </c>
      <c r="P484" s="178" t="e">
        <f>IF('Purchase Order'!#REF!="","",'Purchase Order'!$P$6)</f>
        <v>#REF!</v>
      </c>
      <c r="Q484" s="178" t="e">
        <f t="shared" si="63"/>
        <v>#REF!</v>
      </c>
      <c r="R484" s="178" t="e">
        <f>IF('Purchase Order'!#REF!="","",'Purchase Order'!#REF!)</f>
        <v>#REF!</v>
      </c>
      <c r="S484" s="178" t="e">
        <f>IF('Purchase Order'!#REF!=0,"",'Purchase Order'!#REF!)</f>
        <v>#REF!</v>
      </c>
      <c r="T484" s="12" t="e">
        <f>IF('Purchase Order'!#REF!=0,"",'Purchase Order'!#REF!)</f>
        <v>#REF!</v>
      </c>
      <c r="U484" s="12" t="e">
        <f>IF('Purchase Order'!#REF!=0,"",'Purchase Order'!#REF!)</f>
        <v>#REF!</v>
      </c>
      <c r="V484" s="13" t="e">
        <f>'Purchase Order'!#REF!</f>
        <v>#REF!</v>
      </c>
      <c r="W484" s="159" t="e">
        <f>IF(S484="","",'Purchase Order'!$B$2875)</f>
        <v>#REF!</v>
      </c>
      <c r="X484" s="178"/>
      <c r="Y484" s="178"/>
      <c r="Z484" s="8" t="e">
        <f>IF('Purchase Order'!#REF!="","",'Purchase Order'!$P$2)</f>
        <v>#REF!</v>
      </c>
      <c r="AA484" s="8" t="e">
        <f>IF(Z484="","",LOOKUP(Z484,'Purchase Order'!$S$3:$S$9,'Purchase Order'!$T$3:$T$9))</f>
        <v>#REF!</v>
      </c>
      <c r="AB484" s="178" t="e">
        <f>IF('Purchase Order'!#REF!=0,"",'Purchase Order'!#REF!)</f>
        <v>#REF!</v>
      </c>
    </row>
    <row r="485" spans="2:28" x14ac:dyDescent="0.25">
      <c r="B485" s="178" t="e">
        <f t="shared" si="56"/>
        <v>#REF!</v>
      </c>
      <c r="C485" s="11" t="e">
        <f>IF(O485="","",'Purchase Order'!$O$6)</f>
        <v>#REF!</v>
      </c>
      <c r="D485" s="209" t="e">
        <f>IF(M485="","",VLOOKUP(M485,'Vendor Update'!P:Q,2,FALSE))</f>
        <v>#REF!</v>
      </c>
      <c r="E485" s="11" t="e">
        <f t="shared" si="57"/>
        <v>#REF!</v>
      </c>
      <c r="F485" t="e">
        <f t="shared" si="58"/>
        <v>#REF!</v>
      </c>
      <c r="G485" t="e">
        <f t="shared" si="59"/>
        <v>#REF!</v>
      </c>
      <c r="H485" s="241" t="e">
        <f t="shared" si="60"/>
        <v>#REF!</v>
      </c>
      <c r="I485" t="e">
        <f t="shared" si="61"/>
        <v>#REF!</v>
      </c>
      <c r="J485" t="e">
        <f t="shared" si="62"/>
        <v>#REF!</v>
      </c>
      <c r="K485" s="158" t="e">
        <f>IF(T485="","",(T485+(T485*'Purchase Order'!$B$2875)))</f>
        <v>#REF!</v>
      </c>
      <c r="M485" s="178" t="e">
        <f>IF('Purchase Order'!#REF!="","",'Purchase Order'!$B$454)</f>
        <v>#REF!</v>
      </c>
      <c r="N485" s="14" t="e">
        <f>IF('Purchase Order'!#REF!="","",'Purchase Order'!$P$2)</f>
        <v>#REF!</v>
      </c>
      <c r="O485" s="11" t="e">
        <f>IF('Purchase Order'!#REF!="","",'Purchase Order'!$O$6)</f>
        <v>#REF!</v>
      </c>
      <c r="P485" s="178" t="e">
        <f>IF('Purchase Order'!#REF!="","",'Purchase Order'!$P$6)</f>
        <v>#REF!</v>
      </c>
      <c r="Q485" s="178" t="e">
        <f t="shared" si="63"/>
        <v>#REF!</v>
      </c>
      <c r="R485" s="178" t="e">
        <f>IF('Purchase Order'!#REF!="","",'Purchase Order'!#REF!)</f>
        <v>#REF!</v>
      </c>
      <c r="S485" s="178" t="e">
        <f>IF('Purchase Order'!#REF!=0,"",'Purchase Order'!#REF!)</f>
        <v>#REF!</v>
      </c>
      <c r="T485" s="12" t="e">
        <f>IF('Purchase Order'!#REF!=0,"",'Purchase Order'!#REF!)</f>
        <v>#REF!</v>
      </c>
      <c r="U485" s="12" t="e">
        <f>IF('Purchase Order'!#REF!=0,"",'Purchase Order'!#REF!)</f>
        <v>#REF!</v>
      </c>
      <c r="V485" s="13" t="e">
        <f>'Purchase Order'!#REF!</f>
        <v>#REF!</v>
      </c>
      <c r="W485" s="159" t="e">
        <f>IF(S485="","",'Purchase Order'!$B$2875)</f>
        <v>#REF!</v>
      </c>
      <c r="X485" s="178"/>
      <c r="Y485" s="178"/>
      <c r="Z485" s="8" t="e">
        <f>IF('Purchase Order'!#REF!="","",'Purchase Order'!$P$2)</f>
        <v>#REF!</v>
      </c>
      <c r="AA485" s="8" t="e">
        <f>IF(Z485="","",LOOKUP(Z485,'Purchase Order'!$S$3:$S$9,'Purchase Order'!$T$3:$T$9))</f>
        <v>#REF!</v>
      </c>
      <c r="AB485" s="178" t="e">
        <f>IF('Purchase Order'!#REF!=0,"",'Purchase Order'!#REF!)</f>
        <v>#REF!</v>
      </c>
    </row>
    <row r="486" spans="2:28" x14ac:dyDescent="0.25">
      <c r="B486" s="178" t="e">
        <f t="shared" si="56"/>
        <v>#REF!</v>
      </c>
      <c r="C486" s="11" t="e">
        <f>IF(O486="","",'Purchase Order'!$O$6)</f>
        <v>#REF!</v>
      </c>
      <c r="D486" s="209" t="e">
        <f>IF(M486="","",VLOOKUP(M486,'Vendor Update'!P:Q,2,FALSE))</f>
        <v>#REF!</v>
      </c>
      <c r="E486" s="11" t="e">
        <f t="shared" si="57"/>
        <v>#REF!</v>
      </c>
      <c r="F486" t="e">
        <f t="shared" si="58"/>
        <v>#REF!</v>
      </c>
      <c r="G486" t="e">
        <f t="shared" si="59"/>
        <v>#REF!</v>
      </c>
      <c r="H486" s="241" t="e">
        <f t="shared" si="60"/>
        <v>#REF!</v>
      </c>
      <c r="I486" t="e">
        <f t="shared" si="61"/>
        <v>#REF!</v>
      </c>
      <c r="J486" t="e">
        <f t="shared" si="62"/>
        <v>#REF!</v>
      </c>
      <c r="K486" s="158" t="e">
        <f>IF(T486="","",(T486+(T486*'Purchase Order'!$B$2875)))</f>
        <v>#REF!</v>
      </c>
      <c r="M486" s="178" t="e">
        <f>IF('Purchase Order'!#REF!="","",'Purchase Order'!$B$454)</f>
        <v>#REF!</v>
      </c>
      <c r="N486" s="14" t="e">
        <f>IF('Purchase Order'!#REF!="","",'Purchase Order'!$P$2)</f>
        <v>#REF!</v>
      </c>
      <c r="O486" s="11" t="e">
        <f>IF('Purchase Order'!#REF!="","",'Purchase Order'!$O$6)</f>
        <v>#REF!</v>
      </c>
      <c r="P486" s="178" t="e">
        <f>IF('Purchase Order'!#REF!="","",'Purchase Order'!$P$6)</f>
        <v>#REF!</v>
      </c>
      <c r="Q486" s="178" t="e">
        <f t="shared" si="63"/>
        <v>#REF!</v>
      </c>
      <c r="R486" s="178" t="e">
        <f>IF('Purchase Order'!#REF!="","",'Purchase Order'!#REF!)</f>
        <v>#REF!</v>
      </c>
      <c r="S486" s="178" t="e">
        <f>IF('Purchase Order'!#REF!=0,"",'Purchase Order'!#REF!)</f>
        <v>#REF!</v>
      </c>
      <c r="T486" s="12" t="e">
        <f>IF('Purchase Order'!#REF!=0,"",'Purchase Order'!#REF!)</f>
        <v>#REF!</v>
      </c>
      <c r="U486" s="12" t="e">
        <f>IF('Purchase Order'!#REF!=0,"",'Purchase Order'!#REF!)</f>
        <v>#REF!</v>
      </c>
      <c r="V486" s="13" t="e">
        <f>'Purchase Order'!#REF!</f>
        <v>#REF!</v>
      </c>
      <c r="W486" s="159" t="e">
        <f>IF(S486="","",'Purchase Order'!$B$2875)</f>
        <v>#REF!</v>
      </c>
      <c r="X486" s="178"/>
      <c r="Y486" s="178"/>
      <c r="Z486" s="8" t="e">
        <f>IF('Purchase Order'!#REF!="","",'Purchase Order'!$P$2)</f>
        <v>#REF!</v>
      </c>
      <c r="AA486" s="8" t="e">
        <f>IF(Z486="","",LOOKUP(Z486,'Purchase Order'!$S$3:$S$9,'Purchase Order'!$T$3:$T$9))</f>
        <v>#REF!</v>
      </c>
      <c r="AB486" s="178" t="e">
        <f>IF('Purchase Order'!#REF!=0,"",'Purchase Order'!#REF!)</f>
        <v>#REF!</v>
      </c>
    </row>
    <row r="487" spans="2:28" x14ac:dyDescent="0.25">
      <c r="B487" s="178" t="e">
        <f t="shared" si="56"/>
        <v>#REF!</v>
      </c>
      <c r="C487" s="11" t="e">
        <f>IF(O487="","",'Purchase Order'!$O$6)</f>
        <v>#REF!</v>
      </c>
      <c r="D487" s="209" t="e">
        <f>IF(M487="","",VLOOKUP(M487,'Vendor Update'!P:Q,2,FALSE))</f>
        <v>#REF!</v>
      </c>
      <c r="E487" s="11" t="e">
        <f t="shared" si="57"/>
        <v>#REF!</v>
      </c>
      <c r="F487" t="e">
        <f t="shared" si="58"/>
        <v>#REF!</v>
      </c>
      <c r="G487" t="e">
        <f t="shared" si="59"/>
        <v>#REF!</v>
      </c>
      <c r="H487" s="241" t="e">
        <f t="shared" si="60"/>
        <v>#REF!</v>
      </c>
      <c r="I487" t="e">
        <f t="shared" si="61"/>
        <v>#REF!</v>
      </c>
      <c r="J487" t="e">
        <f t="shared" si="62"/>
        <v>#REF!</v>
      </c>
      <c r="K487" s="158" t="e">
        <f>IF(T487="","",(T487+(T487*'Purchase Order'!$B$2875)))</f>
        <v>#REF!</v>
      </c>
      <c r="M487" s="178" t="e">
        <f>IF('Purchase Order'!#REF!="","",'Purchase Order'!$B$454)</f>
        <v>#REF!</v>
      </c>
      <c r="N487" s="14" t="e">
        <f>IF('Purchase Order'!#REF!="","",'Purchase Order'!$P$2)</f>
        <v>#REF!</v>
      </c>
      <c r="O487" s="11" t="e">
        <f>IF('Purchase Order'!#REF!="","",'Purchase Order'!$O$6)</f>
        <v>#REF!</v>
      </c>
      <c r="P487" s="178" t="e">
        <f>IF('Purchase Order'!#REF!="","",'Purchase Order'!$P$6)</f>
        <v>#REF!</v>
      </c>
      <c r="Q487" s="178" t="e">
        <f t="shared" si="63"/>
        <v>#REF!</v>
      </c>
      <c r="R487" s="178" t="e">
        <f>IF('Purchase Order'!#REF!="","",'Purchase Order'!#REF!)</f>
        <v>#REF!</v>
      </c>
      <c r="S487" s="178" t="e">
        <f>IF('Purchase Order'!#REF!=0,"",'Purchase Order'!#REF!)</f>
        <v>#REF!</v>
      </c>
      <c r="T487" s="12" t="e">
        <f>IF('Purchase Order'!#REF!=0,"",'Purchase Order'!#REF!)</f>
        <v>#REF!</v>
      </c>
      <c r="U487" s="12" t="e">
        <f>IF('Purchase Order'!#REF!=0,"",'Purchase Order'!#REF!)</f>
        <v>#REF!</v>
      </c>
      <c r="V487" s="13" t="e">
        <f>'Purchase Order'!#REF!</f>
        <v>#REF!</v>
      </c>
      <c r="W487" s="159" t="e">
        <f>IF(S487="","",'Purchase Order'!$B$2875)</f>
        <v>#REF!</v>
      </c>
      <c r="X487" s="178"/>
      <c r="Y487" s="178"/>
      <c r="Z487" s="8" t="e">
        <f>IF('Purchase Order'!#REF!="","",'Purchase Order'!$P$2)</f>
        <v>#REF!</v>
      </c>
      <c r="AA487" s="8" t="e">
        <f>IF(Z487="","",LOOKUP(Z487,'Purchase Order'!$S$3:$S$9,'Purchase Order'!$T$3:$T$9))</f>
        <v>#REF!</v>
      </c>
      <c r="AB487" s="178" t="e">
        <f>IF('Purchase Order'!#REF!=0,"",'Purchase Order'!#REF!)</f>
        <v>#REF!</v>
      </c>
    </row>
    <row r="488" spans="2:28" x14ac:dyDescent="0.25">
      <c r="B488" s="178" t="e">
        <f t="shared" si="56"/>
        <v>#REF!</v>
      </c>
      <c r="C488" s="11" t="e">
        <f>IF(O488="","",'Purchase Order'!$O$6)</f>
        <v>#REF!</v>
      </c>
      <c r="D488" s="209" t="e">
        <f>IF(M488="","",VLOOKUP(M488,'Vendor Update'!P:Q,2,FALSE))</f>
        <v>#REF!</v>
      </c>
      <c r="E488" s="11" t="e">
        <f t="shared" si="57"/>
        <v>#REF!</v>
      </c>
      <c r="F488" t="e">
        <f t="shared" si="58"/>
        <v>#REF!</v>
      </c>
      <c r="G488" t="e">
        <f t="shared" si="59"/>
        <v>#REF!</v>
      </c>
      <c r="H488" s="241" t="e">
        <f t="shared" si="60"/>
        <v>#REF!</v>
      </c>
      <c r="I488" t="e">
        <f t="shared" si="61"/>
        <v>#REF!</v>
      </c>
      <c r="J488" t="e">
        <f t="shared" si="62"/>
        <v>#REF!</v>
      </c>
      <c r="K488" s="158" t="e">
        <f>IF(T488="","",(T488+(T488*'Purchase Order'!$B$2875)))</f>
        <v>#REF!</v>
      </c>
      <c r="M488" s="178" t="e">
        <f>IF('Purchase Order'!#REF!="","",'Purchase Order'!$B$454)</f>
        <v>#REF!</v>
      </c>
      <c r="N488" s="14" t="e">
        <f>IF('Purchase Order'!#REF!="","",'Purchase Order'!$P$2)</f>
        <v>#REF!</v>
      </c>
      <c r="O488" s="11" t="e">
        <f>IF('Purchase Order'!#REF!="","",'Purchase Order'!$O$6)</f>
        <v>#REF!</v>
      </c>
      <c r="P488" s="178" t="e">
        <f>IF('Purchase Order'!#REF!="","",'Purchase Order'!$P$6)</f>
        <v>#REF!</v>
      </c>
      <c r="Q488" s="178" t="e">
        <f t="shared" si="63"/>
        <v>#REF!</v>
      </c>
      <c r="R488" s="178" t="e">
        <f>IF('Purchase Order'!#REF!="","",'Purchase Order'!#REF!)</f>
        <v>#REF!</v>
      </c>
      <c r="S488" s="178" t="e">
        <f>IF('Purchase Order'!#REF!=0,"",'Purchase Order'!#REF!)</f>
        <v>#REF!</v>
      </c>
      <c r="T488" s="12" t="e">
        <f>IF('Purchase Order'!#REF!=0,"",'Purchase Order'!#REF!)</f>
        <v>#REF!</v>
      </c>
      <c r="U488" s="12" t="e">
        <f>IF('Purchase Order'!#REF!=0,"",'Purchase Order'!#REF!)</f>
        <v>#REF!</v>
      </c>
      <c r="V488" s="13" t="e">
        <f>'Purchase Order'!#REF!</f>
        <v>#REF!</v>
      </c>
      <c r="W488" s="159" t="e">
        <f>IF(S488="","",'Purchase Order'!$B$2875)</f>
        <v>#REF!</v>
      </c>
      <c r="X488" s="178"/>
      <c r="Y488" s="178"/>
      <c r="Z488" s="8" t="e">
        <f>IF('Purchase Order'!#REF!="","",'Purchase Order'!$P$2)</f>
        <v>#REF!</v>
      </c>
      <c r="AA488" s="8" t="e">
        <f>IF(Z488="","",LOOKUP(Z488,'Purchase Order'!$S$3:$S$9,'Purchase Order'!$T$3:$T$9))</f>
        <v>#REF!</v>
      </c>
      <c r="AB488" s="178" t="e">
        <f>IF('Purchase Order'!#REF!=0,"",'Purchase Order'!#REF!)</f>
        <v>#REF!</v>
      </c>
    </row>
    <row r="489" spans="2:28" x14ac:dyDescent="0.25">
      <c r="B489" s="178" t="e">
        <f t="shared" si="56"/>
        <v>#REF!</v>
      </c>
      <c r="C489" s="11" t="e">
        <f>IF(O489="","",'Purchase Order'!$O$6)</f>
        <v>#REF!</v>
      </c>
      <c r="D489" s="209" t="e">
        <f>IF(M489="","",VLOOKUP(M489,'Vendor Update'!P:Q,2,FALSE))</f>
        <v>#REF!</v>
      </c>
      <c r="E489" s="11" t="e">
        <f t="shared" si="57"/>
        <v>#REF!</v>
      </c>
      <c r="F489" t="e">
        <f t="shared" si="58"/>
        <v>#REF!</v>
      </c>
      <c r="G489" t="e">
        <f t="shared" si="59"/>
        <v>#REF!</v>
      </c>
      <c r="H489" s="241" t="e">
        <f t="shared" si="60"/>
        <v>#REF!</v>
      </c>
      <c r="I489" t="e">
        <f t="shared" si="61"/>
        <v>#REF!</v>
      </c>
      <c r="J489" t="e">
        <f t="shared" si="62"/>
        <v>#REF!</v>
      </c>
      <c r="K489" s="158" t="e">
        <f>IF(T489="","",(T489+(T489*'Purchase Order'!$B$2875)))</f>
        <v>#REF!</v>
      </c>
      <c r="M489" s="178" t="e">
        <f>IF('Purchase Order'!#REF!="","",'Purchase Order'!$B$454)</f>
        <v>#REF!</v>
      </c>
      <c r="N489" s="14" t="e">
        <f>IF('Purchase Order'!#REF!="","",'Purchase Order'!$P$2)</f>
        <v>#REF!</v>
      </c>
      <c r="O489" s="11" t="e">
        <f>IF('Purchase Order'!#REF!="","",'Purchase Order'!$O$6)</f>
        <v>#REF!</v>
      </c>
      <c r="P489" s="178" t="e">
        <f>IF('Purchase Order'!#REF!="","",'Purchase Order'!$P$6)</f>
        <v>#REF!</v>
      </c>
      <c r="Q489" s="178" t="e">
        <f t="shared" si="63"/>
        <v>#REF!</v>
      </c>
      <c r="R489" s="178" t="e">
        <f>IF('Purchase Order'!#REF!="","",'Purchase Order'!#REF!)</f>
        <v>#REF!</v>
      </c>
      <c r="S489" s="178" t="e">
        <f>IF('Purchase Order'!#REF!=0,"",'Purchase Order'!#REF!)</f>
        <v>#REF!</v>
      </c>
      <c r="T489" s="12" t="e">
        <f>IF('Purchase Order'!#REF!=0,"",'Purchase Order'!#REF!)</f>
        <v>#REF!</v>
      </c>
      <c r="U489" s="12" t="e">
        <f>IF('Purchase Order'!#REF!=0,"",'Purchase Order'!#REF!)</f>
        <v>#REF!</v>
      </c>
      <c r="V489" s="13" t="e">
        <f>'Purchase Order'!#REF!</f>
        <v>#REF!</v>
      </c>
      <c r="W489" s="159" t="e">
        <f>IF(S489="","",'Purchase Order'!$B$2875)</f>
        <v>#REF!</v>
      </c>
      <c r="X489" s="178"/>
      <c r="Y489" s="178"/>
      <c r="Z489" s="8" t="e">
        <f>IF('Purchase Order'!#REF!="","",'Purchase Order'!$P$2)</f>
        <v>#REF!</v>
      </c>
      <c r="AA489" s="8" t="e">
        <f>IF(Z489="","",LOOKUP(Z489,'Purchase Order'!$S$3:$S$9,'Purchase Order'!$T$3:$T$9))</f>
        <v>#REF!</v>
      </c>
      <c r="AB489" s="178" t="e">
        <f>IF('Purchase Order'!#REF!=0,"",'Purchase Order'!#REF!)</f>
        <v>#REF!</v>
      </c>
    </row>
    <row r="490" spans="2:28" x14ac:dyDescent="0.25">
      <c r="B490" s="178" t="e">
        <f t="shared" si="56"/>
        <v>#REF!</v>
      </c>
      <c r="C490" s="11" t="e">
        <f>IF(O490="","",'Purchase Order'!$O$6)</f>
        <v>#REF!</v>
      </c>
      <c r="D490" s="209" t="e">
        <f>IF(M490="","",VLOOKUP(M490,'Vendor Update'!P:Q,2,FALSE))</f>
        <v>#REF!</v>
      </c>
      <c r="E490" s="11" t="e">
        <f t="shared" si="57"/>
        <v>#REF!</v>
      </c>
      <c r="F490" t="e">
        <f t="shared" si="58"/>
        <v>#REF!</v>
      </c>
      <c r="G490" t="e">
        <f t="shared" si="59"/>
        <v>#REF!</v>
      </c>
      <c r="H490" s="241" t="e">
        <f t="shared" si="60"/>
        <v>#REF!</v>
      </c>
      <c r="I490" t="e">
        <f t="shared" si="61"/>
        <v>#REF!</v>
      </c>
      <c r="J490" t="e">
        <f t="shared" si="62"/>
        <v>#REF!</v>
      </c>
      <c r="K490" s="158" t="e">
        <f>IF(T490="","",(T490+(T490*'Purchase Order'!$B$2875)))</f>
        <v>#REF!</v>
      </c>
      <c r="M490" s="178" t="e">
        <f>IF('Purchase Order'!#REF!="","",'Purchase Order'!$B$454)</f>
        <v>#REF!</v>
      </c>
      <c r="N490" s="14" t="e">
        <f>IF('Purchase Order'!#REF!="","",'Purchase Order'!$P$2)</f>
        <v>#REF!</v>
      </c>
      <c r="O490" s="11" t="e">
        <f>IF('Purchase Order'!#REF!="","",'Purchase Order'!$O$6)</f>
        <v>#REF!</v>
      </c>
      <c r="P490" s="178" t="e">
        <f>IF('Purchase Order'!#REF!="","",'Purchase Order'!$P$6)</f>
        <v>#REF!</v>
      </c>
      <c r="Q490" s="178" t="e">
        <f t="shared" si="63"/>
        <v>#REF!</v>
      </c>
      <c r="R490" s="178" t="e">
        <f>IF('Purchase Order'!#REF!="","",'Purchase Order'!#REF!)</f>
        <v>#REF!</v>
      </c>
      <c r="S490" s="178" t="e">
        <f>IF('Purchase Order'!#REF!=0,"",'Purchase Order'!#REF!)</f>
        <v>#REF!</v>
      </c>
      <c r="T490" s="12" t="e">
        <f>IF('Purchase Order'!#REF!=0,"",'Purchase Order'!#REF!)</f>
        <v>#REF!</v>
      </c>
      <c r="U490" s="12" t="e">
        <f>IF('Purchase Order'!#REF!=0,"",'Purchase Order'!#REF!)</f>
        <v>#REF!</v>
      </c>
      <c r="V490" s="13" t="e">
        <f>'Purchase Order'!#REF!</f>
        <v>#REF!</v>
      </c>
      <c r="W490" s="159" t="e">
        <f>IF(S490="","",'Purchase Order'!$B$2875)</f>
        <v>#REF!</v>
      </c>
      <c r="X490" s="178"/>
      <c r="Y490" s="178"/>
      <c r="Z490" s="8" t="e">
        <f>IF('Purchase Order'!#REF!="","",'Purchase Order'!$P$2)</f>
        <v>#REF!</v>
      </c>
      <c r="AA490" s="8" t="e">
        <f>IF(Z490="","",LOOKUP(Z490,'Purchase Order'!$S$3:$S$9,'Purchase Order'!$T$3:$T$9))</f>
        <v>#REF!</v>
      </c>
      <c r="AB490" s="178" t="e">
        <f>IF('Purchase Order'!#REF!=0,"",'Purchase Order'!#REF!)</f>
        <v>#REF!</v>
      </c>
    </row>
    <row r="491" spans="2:28" x14ac:dyDescent="0.25">
      <c r="B491" s="178" t="e">
        <f t="shared" si="56"/>
        <v>#REF!</v>
      </c>
      <c r="C491" s="11" t="e">
        <f>IF(O491="","",'Purchase Order'!$O$6)</f>
        <v>#REF!</v>
      </c>
      <c r="D491" s="209" t="e">
        <f>IF(M491="","",VLOOKUP(M491,'Vendor Update'!P:Q,2,FALSE))</f>
        <v>#REF!</v>
      </c>
      <c r="E491" s="11" t="e">
        <f t="shared" si="57"/>
        <v>#REF!</v>
      </c>
      <c r="F491" t="e">
        <f t="shared" si="58"/>
        <v>#REF!</v>
      </c>
      <c r="G491" t="e">
        <f t="shared" si="59"/>
        <v>#REF!</v>
      </c>
      <c r="H491" s="241" t="e">
        <f t="shared" si="60"/>
        <v>#REF!</v>
      </c>
      <c r="I491" t="e">
        <f t="shared" si="61"/>
        <v>#REF!</v>
      </c>
      <c r="J491" t="e">
        <f t="shared" si="62"/>
        <v>#REF!</v>
      </c>
      <c r="K491" s="158" t="e">
        <f>IF(T491="","",(T491+(T491*'Purchase Order'!$B$2875)))</f>
        <v>#REF!</v>
      </c>
      <c r="M491" s="178" t="e">
        <f>IF('Purchase Order'!#REF!="","",'Purchase Order'!$B$454)</f>
        <v>#REF!</v>
      </c>
      <c r="N491" s="14" t="e">
        <f>IF('Purchase Order'!#REF!="","",'Purchase Order'!$P$2)</f>
        <v>#REF!</v>
      </c>
      <c r="O491" s="11" t="e">
        <f>IF('Purchase Order'!#REF!="","",'Purchase Order'!$O$6)</f>
        <v>#REF!</v>
      </c>
      <c r="P491" s="178" t="e">
        <f>IF('Purchase Order'!#REF!="","",'Purchase Order'!$P$6)</f>
        <v>#REF!</v>
      </c>
      <c r="Q491" s="178" t="e">
        <f t="shared" si="63"/>
        <v>#REF!</v>
      </c>
      <c r="R491" s="178" t="e">
        <f>IF('Purchase Order'!#REF!="","",'Purchase Order'!#REF!)</f>
        <v>#REF!</v>
      </c>
      <c r="S491" s="178" t="e">
        <f>IF('Purchase Order'!#REF!=0,"",'Purchase Order'!#REF!)</f>
        <v>#REF!</v>
      </c>
      <c r="T491" s="12" t="e">
        <f>IF('Purchase Order'!#REF!=0,"",'Purchase Order'!#REF!)</f>
        <v>#REF!</v>
      </c>
      <c r="U491" s="12" t="e">
        <f>IF('Purchase Order'!#REF!=0,"",'Purchase Order'!#REF!)</f>
        <v>#REF!</v>
      </c>
      <c r="V491" s="13" t="e">
        <f>'Purchase Order'!#REF!</f>
        <v>#REF!</v>
      </c>
      <c r="W491" s="159" t="e">
        <f>IF(S491="","",'Purchase Order'!$B$2875)</f>
        <v>#REF!</v>
      </c>
      <c r="X491" s="178"/>
      <c r="Y491" s="178"/>
      <c r="Z491" s="8" t="e">
        <f>IF('Purchase Order'!#REF!="","",'Purchase Order'!$P$2)</f>
        <v>#REF!</v>
      </c>
      <c r="AA491" s="8" t="e">
        <f>IF(Z491="","",LOOKUP(Z491,'Purchase Order'!$S$3:$S$9,'Purchase Order'!$T$3:$T$9))</f>
        <v>#REF!</v>
      </c>
      <c r="AB491" s="178" t="e">
        <f>IF('Purchase Order'!#REF!=0,"",'Purchase Order'!#REF!)</f>
        <v>#REF!</v>
      </c>
    </row>
    <row r="492" spans="2:28" x14ac:dyDescent="0.25">
      <c r="B492" s="178" t="e">
        <f t="shared" si="56"/>
        <v>#REF!</v>
      </c>
      <c r="C492" s="11" t="e">
        <f>IF(O492="","",'Purchase Order'!$O$6)</f>
        <v>#REF!</v>
      </c>
      <c r="D492" s="209" t="e">
        <f>IF(M492="","",VLOOKUP(M492,'Vendor Update'!P:Q,2,FALSE))</f>
        <v>#REF!</v>
      </c>
      <c r="E492" s="11" t="e">
        <f t="shared" si="57"/>
        <v>#REF!</v>
      </c>
      <c r="F492" t="e">
        <f t="shared" si="58"/>
        <v>#REF!</v>
      </c>
      <c r="G492" t="e">
        <f t="shared" si="59"/>
        <v>#REF!</v>
      </c>
      <c r="H492" s="241" t="e">
        <f t="shared" si="60"/>
        <v>#REF!</v>
      </c>
      <c r="I492" t="e">
        <f t="shared" si="61"/>
        <v>#REF!</v>
      </c>
      <c r="J492" t="e">
        <f t="shared" si="62"/>
        <v>#REF!</v>
      </c>
      <c r="K492" s="158" t="e">
        <f>IF(T492="","",(T492+(T492*'Purchase Order'!$B$2875)))</f>
        <v>#REF!</v>
      </c>
      <c r="M492" s="178" t="e">
        <f>IF('Purchase Order'!#REF!="","",'Purchase Order'!$B$454)</f>
        <v>#REF!</v>
      </c>
      <c r="N492" s="14" t="e">
        <f>IF('Purchase Order'!#REF!="","",'Purchase Order'!$P$2)</f>
        <v>#REF!</v>
      </c>
      <c r="O492" s="11" t="e">
        <f>IF('Purchase Order'!#REF!="","",'Purchase Order'!$O$6)</f>
        <v>#REF!</v>
      </c>
      <c r="P492" s="178" t="e">
        <f>IF('Purchase Order'!#REF!="","",'Purchase Order'!$P$6)</f>
        <v>#REF!</v>
      </c>
      <c r="Q492" s="178" t="e">
        <f t="shared" si="63"/>
        <v>#REF!</v>
      </c>
      <c r="R492" s="178" t="e">
        <f>IF('Purchase Order'!#REF!="","",'Purchase Order'!#REF!)</f>
        <v>#REF!</v>
      </c>
      <c r="S492" s="178" t="e">
        <f>IF('Purchase Order'!#REF!=0,"",'Purchase Order'!#REF!)</f>
        <v>#REF!</v>
      </c>
      <c r="T492" s="12" t="e">
        <f>IF('Purchase Order'!#REF!=0,"",'Purchase Order'!#REF!)</f>
        <v>#REF!</v>
      </c>
      <c r="U492" s="12" t="e">
        <f>IF('Purchase Order'!#REF!=0,"",'Purchase Order'!#REF!)</f>
        <v>#REF!</v>
      </c>
      <c r="V492" s="13" t="e">
        <f>'Purchase Order'!#REF!</f>
        <v>#REF!</v>
      </c>
      <c r="W492" s="159" t="e">
        <f>IF(S492="","",'Purchase Order'!$B$2875)</f>
        <v>#REF!</v>
      </c>
      <c r="X492" s="178"/>
      <c r="Y492" s="178"/>
      <c r="Z492" s="8" t="e">
        <f>IF('Purchase Order'!#REF!="","",'Purchase Order'!$P$2)</f>
        <v>#REF!</v>
      </c>
      <c r="AA492" s="8" t="e">
        <f>IF(Z492="","",LOOKUP(Z492,'Purchase Order'!$S$3:$S$9,'Purchase Order'!$T$3:$T$9))</f>
        <v>#REF!</v>
      </c>
      <c r="AB492" s="178" t="e">
        <f>IF('Purchase Order'!#REF!=0,"",'Purchase Order'!#REF!)</f>
        <v>#REF!</v>
      </c>
    </row>
    <row r="493" spans="2:28" x14ac:dyDescent="0.25">
      <c r="B493" s="178" t="e">
        <f t="shared" si="56"/>
        <v>#REF!</v>
      </c>
      <c r="C493" s="11" t="e">
        <f>IF(O493="","",'Purchase Order'!$O$6)</f>
        <v>#REF!</v>
      </c>
      <c r="D493" s="209" t="e">
        <f>IF(M493="","",VLOOKUP(M493,'Vendor Update'!P:Q,2,FALSE))</f>
        <v>#REF!</v>
      </c>
      <c r="E493" s="11" t="e">
        <f t="shared" si="57"/>
        <v>#REF!</v>
      </c>
      <c r="F493" t="e">
        <f t="shared" si="58"/>
        <v>#REF!</v>
      </c>
      <c r="G493" t="e">
        <f t="shared" si="59"/>
        <v>#REF!</v>
      </c>
      <c r="H493" s="241" t="e">
        <f t="shared" si="60"/>
        <v>#REF!</v>
      </c>
      <c r="I493" t="e">
        <f t="shared" si="61"/>
        <v>#REF!</v>
      </c>
      <c r="J493" t="e">
        <f t="shared" si="62"/>
        <v>#REF!</v>
      </c>
      <c r="K493" s="158" t="e">
        <f>IF(T493="","",(T493+(T493*'Purchase Order'!$B$2875)))</f>
        <v>#REF!</v>
      </c>
      <c r="M493" s="178" t="e">
        <f>IF('Purchase Order'!#REF!="","",'Purchase Order'!$B$454)</f>
        <v>#REF!</v>
      </c>
      <c r="N493" s="14" t="e">
        <f>IF('Purchase Order'!#REF!="","",'Purchase Order'!$P$2)</f>
        <v>#REF!</v>
      </c>
      <c r="O493" s="11" t="e">
        <f>IF('Purchase Order'!#REF!="","",'Purchase Order'!$O$6)</f>
        <v>#REF!</v>
      </c>
      <c r="P493" s="178" t="e">
        <f>IF('Purchase Order'!#REF!="","",'Purchase Order'!$P$6)</f>
        <v>#REF!</v>
      </c>
      <c r="Q493" s="178" t="e">
        <f t="shared" si="63"/>
        <v>#REF!</v>
      </c>
      <c r="R493" s="178" t="e">
        <f>IF('Purchase Order'!#REF!="","",'Purchase Order'!#REF!)</f>
        <v>#REF!</v>
      </c>
      <c r="S493" s="178" t="e">
        <f>IF('Purchase Order'!#REF!=0,"",'Purchase Order'!#REF!)</f>
        <v>#REF!</v>
      </c>
      <c r="T493" s="12" t="e">
        <f>IF('Purchase Order'!#REF!=0,"",'Purchase Order'!#REF!)</f>
        <v>#REF!</v>
      </c>
      <c r="U493" s="12" t="e">
        <f>IF('Purchase Order'!#REF!=0,"",'Purchase Order'!#REF!)</f>
        <v>#REF!</v>
      </c>
      <c r="V493" s="13" t="e">
        <f>'Purchase Order'!#REF!</f>
        <v>#REF!</v>
      </c>
      <c r="W493" s="159" t="e">
        <f>IF(S493="","",'Purchase Order'!$B$2875)</f>
        <v>#REF!</v>
      </c>
      <c r="X493" s="178"/>
      <c r="Y493" s="178"/>
      <c r="Z493" s="8" t="e">
        <f>IF('Purchase Order'!#REF!="","",'Purchase Order'!$P$2)</f>
        <v>#REF!</v>
      </c>
      <c r="AA493" s="8" t="e">
        <f>IF(Z493="","",LOOKUP(Z493,'Purchase Order'!$S$3:$S$9,'Purchase Order'!$T$3:$T$9))</f>
        <v>#REF!</v>
      </c>
      <c r="AB493" s="178" t="e">
        <f>IF('Purchase Order'!#REF!=0,"",'Purchase Order'!#REF!)</f>
        <v>#REF!</v>
      </c>
    </row>
    <row r="494" spans="2:28" x14ac:dyDescent="0.25">
      <c r="B494" s="178" t="e">
        <f t="shared" si="56"/>
        <v>#REF!</v>
      </c>
      <c r="C494" s="11" t="e">
        <f>IF(O494="","",'Purchase Order'!$O$6)</f>
        <v>#REF!</v>
      </c>
      <c r="D494" s="209" t="e">
        <f>IF(M494="","",VLOOKUP(M494,'Vendor Update'!P:Q,2,FALSE))</f>
        <v>#REF!</v>
      </c>
      <c r="E494" s="11" t="e">
        <f t="shared" si="57"/>
        <v>#REF!</v>
      </c>
      <c r="F494" t="e">
        <f t="shared" si="58"/>
        <v>#REF!</v>
      </c>
      <c r="G494" t="e">
        <f t="shared" si="59"/>
        <v>#REF!</v>
      </c>
      <c r="H494" s="241" t="e">
        <f t="shared" si="60"/>
        <v>#REF!</v>
      </c>
      <c r="I494" t="e">
        <f t="shared" si="61"/>
        <v>#REF!</v>
      </c>
      <c r="J494" t="e">
        <f t="shared" si="62"/>
        <v>#REF!</v>
      </c>
      <c r="K494" s="158" t="e">
        <f>IF(T494="","",(T494+(T494*'Purchase Order'!$B$2875)))</f>
        <v>#REF!</v>
      </c>
      <c r="M494" s="178" t="e">
        <f>IF('Purchase Order'!#REF!="","",'Purchase Order'!$B$454)</f>
        <v>#REF!</v>
      </c>
      <c r="N494" s="14" t="e">
        <f>IF('Purchase Order'!#REF!="","",'Purchase Order'!$P$2)</f>
        <v>#REF!</v>
      </c>
      <c r="O494" s="11" t="e">
        <f>IF('Purchase Order'!#REF!="","",'Purchase Order'!$O$6)</f>
        <v>#REF!</v>
      </c>
      <c r="P494" s="178" t="e">
        <f>IF('Purchase Order'!#REF!="","",'Purchase Order'!$P$6)</f>
        <v>#REF!</v>
      </c>
      <c r="Q494" s="178" t="e">
        <f t="shared" si="63"/>
        <v>#REF!</v>
      </c>
      <c r="R494" s="178" t="e">
        <f>IF('Purchase Order'!#REF!="","",'Purchase Order'!#REF!)</f>
        <v>#REF!</v>
      </c>
      <c r="S494" s="178" t="e">
        <f>IF('Purchase Order'!#REF!=0,"",'Purchase Order'!#REF!)</f>
        <v>#REF!</v>
      </c>
      <c r="T494" s="12" t="e">
        <f>IF('Purchase Order'!#REF!=0,"",'Purchase Order'!#REF!)</f>
        <v>#REF!</v>
      </c>
      <c r="U494" s="12" t="e">
        <f>IF('Purchase Order'!#REF!=0,"",'Purchase Order'!#REF!)</f>
        <v>#REF!</v>
      </c>
      <c r="V494" s="13" t="e">
        <f>'Purchase Order'!#REF!</f>
        <v>#REF!</v>
      </c>
      <c r="W494" s="159" t="e">
        <f>IF(S494="","",'Purchase Order'!$B$2875)</f>
        <v>#REF!</v>
      </c>
      <c r="X494" s="178"/>
      <c r="Y494" s="178"/>
      <c r="Z494" s="8" t="e">
        <f>IF('Purchase Order'!#REF!="","",'Purchase Order'!$P$2)</f>
        <v>#REF!</v>
      </c>
      <c r="AA494" s="8" t="e">
        <f>IF(Z494="","",LOOKUP(Z494,'Purchase Order'!$S$3:$S$9,'Purchase Order'!$T$3:$T$9))</f>
        <v>#REF!</v>
      </c>
      <c r="AB494" s="178" t="e">
        <f>IF('Purchase Order'!#REF!=0,"",'Purchase Order'!#REF!)</f>
        <v>#REF!</v>
      </c>
    </row>
    <row r="495" spans="2:28" x14ac:dyDescent="0.25">
      <c r="B495" s="178" t="e">
        <f t="shared" si="56"/>
        <v>#REF!</v>
      </c>
      <c r="C495" s="11" t="e">
        <f>IF(O495="","",'Purchase Order'!$O$6)</f>
        <v>#REF!</v>
      </c>
      <c r="D495" s="209" t="e">
        <f>IF(M495="","",VLOOKUP(M495,'Vendor Update'!P:Q,2,FALSE))</f>
        <v>#REF!</v>
      </c>
      <c r="E495" s="11" t="e">
        <f t="shared" si="57"/>
        <v>#REF!</v>
      </c>
      <c r="F495" t="e">
        <f t="shared" si="58"/>
        <v>#REF!</v>
      </c>
      <c r="G495" t="e">
        <f t="shared" si="59"/>
        <v>#REF!</v>
      </c>
      <c r="H495" s="241" t="e">
        <f t="shared" si="60"/>
        <v>#REF!</v>
      </c>
      <c r="I495" t="e">
        <f t="shared" si="61"/>
        <v>#REF!</v>
      </c>
      <c r="J495" t="e">
        <f t="shared" si="62"/>
        <v>#REF!</v>
      </c>
      <c r="K495" s="158" t="e">
        <f>IF(T495="","",(T495+(T495*'Purchase Order'!$B$2875)))</f>
        <v>#REF!</v>
      </c>
      <c r="M495" s="178" t="e">
        <f>IF('Purchase Order'!#REF!="","",'Purchase Order'!$B$454)</f>
        <v>#REF!</v>
      </c>
      <c r="N495" s="14" t="e">
        <f>IF('Purchase Order'!#REF!="","",'Purchase Order'!$P$2)</f>
        <v>#REF!</v>
      </c>
      <c r="O495" s="11" t="e">
        <f>IF('Purchase Order'!#REF!="","",'Purchase Order'!$O$6)</f>
        <v>#REF!</v>
      </c>
      <c r="P495" s="178" t="e">
        <f>IF('Purchase Order'!#REF!="","",'Purchase Order'!$P$6)</f>
        <v>#REF!</v>
      </c>
      <c r="Q495" s="178" t="e">
        <f t="shared" si="63"/>
        <v>#REF!</v>
      </c>
      <c r="R495" s="178" t="e">
        <f>IF('Purchase Order'!#REF!="","",'Purchase Order'!#REF!)</f>
        <v>#REF!</v>
      </c>
      <c r="S495" s="178" t="e">
        <f>IF('Purchase Order'!#REF!=0,"",'Purchase Order'!#REF!)</f>
        <v>#REF!</v>
      </c>
      <c r="T495" s="12" t="e">
        <f>IF('Purchase Order'!#REF!=0,"",'Purchase Order'!#REF!)</f>
        <v>#REF!</v>
      </c>
      <c r="U495" s="12" t="e">
        <f>IF('Purchase Order'!#REF!=0,"",'Purchase Order'!#REF!)</f>
        <v>#REF!</v>
      </c>
      <c r="V495" s="13" t="e">
        <f>'Purchase Order'!#REF!</f>
        <v>#REF!</v>
      </c>
      <c r="W495" s="159" t="e">
        <f>IF(S495="","",'Purchase Order'!$B$2875)</f>
        <v>#REF!</v>
      </c>
      <c r="X495" s="178"/>
      <c r="Y495" s="178"/>
      <c r="Z495" s="8" t="e">
        <f>IF('Purchase Order'!#REF!="","",'Purchase Order'!$P$2)</f>
        <v>#REF!</v>
      </c>
      <c r="AA495" s="8" t="e">
        <f>IF(Z495="","",LOOKUP(Z495,'Purchase Order'!$S$3:$S$9,'Purchase Order'!$T$3:$T$9))</f>
        <v>#REF!</v>
      </c>
      <c r="AB495" s="178" t="e">
        <f>IF('Purchase Order'!#REF!=0,"",'Purchase Order'!#REF!)</f>
        <v>#REF!</v>
      </c>
    </row>
    <row r="496" spans="2:28" x14ac:dyDescent="0.25">
      <c r="B496" s="178" t="e">
        <f t="shared" si="56"/>
        <v>#REF!</v>
      </c>
      <c r="C496" s="11" t="e">
        <f>IF(O496="","",'Purchase Order'!$O$6)</f>
        <v>#REF!</v>
      </c>
      <c r="D496" s="209" t="e">
        <f>IF(M496="","",VLOOKUP(M496,'Vendor Update'!P:Q,2,FALSE))</f>
        <v>#REF!</v>
      </c>
      <c r="E496" s="11" t="e">
        <f t="shared" si="57"/>
        <v>#REF!</v>
      </c>
      <c r="F496" t="e">
        <f t="shared" si="58"/>
        <v>#REF!</v>
      </c>
      <c r="G496" t="e">
        <f t="shared" si="59"/>
        <v>#REF!</v>
      </c>
      <c r="H496" s="241" t="e">
        <f t="shared" si="60"/>
        <v>#REF!</v>
      </c>
      <c r="I496" t="e">
        <f t="shared" si="61"/>
        <v>#REF!</v>
      </c>
      <c r="J496" t="e">
        <f t="shared" si="62"/>
        <v>#REF!</v>
      </c>
      <c r="K496" s="158" t="e">
        <f>IF(T496="","",(T496+(T496*'Purchase Order'!$B$2875)))</f>
        <v>#REF!</v>
      </c>
      <c r="M496" s="178" t="e">
        <f>IF('Purchase Order'!#REF!="","",'Purchase Order'!$B$454)</f>
        <v>#REF!</v>
      </c>
      <c r="N496" s="14" t="e">
        <f>IF('Purchase Order'!#REF!="","",'Purchase Order'!$P$2)</f>
        <v>#REF!</v>
      </c>
      <c r="O496" s="11" t="e">
        <f>IF('Purchase Order'!#REF!="","",'Purchase Order'!$O$6)</f>
        <v>#REF!</v>
      </c>
      <c r="P496" s="178" t="e">
        <f>IF('Purchase Order'!#REF!="","",'Purchase Order'!$P$6)</f>
        <v>#REF!</v>
      </c>
      <c r="Q496" s="178" t="e">
        <f t="shared" si="63"/>
        <v>#REF!</v>
      </c>
      <c r="R496" s="178" t="e">
        <f>IF('Purchase Order'!#REF!="","",'Purchase Order'!#REF!)</f>
        <v>#REF!</v>
      </c>
      <c r="S496" s="178" t="e">
        <f>IF('Purchase Order'!#REF!=0,"",'Purchase Order'!#REF!)</f>
        <v>#REF!</v>
      </c>
      <c r="T496" s="12" t="e">
        <f>IF('Purchase Order'!#REF!=0,"",'Purchase Order'!#REF!)</f>
        <v>#REF!</v>
      </c>
      <c r="U496" s="12" t="e">
        <f>IF('Purchase Order'!#REF!=0,"",'Purchase Order'!#REF!)</f>
        <v>#REF!</v>
      </c>
      <c r="V496" s="13" t="e">
        <f>'Purchase Order'!#REF!</f>
        <v>#REF!</v>
      </c>
      <c r="W496" s="159" t="e">
        <f>IF(S496="","",'Purchase Order'!$B$2875)</f>
        <v>#REF!</v>
      </c>
      <c r="X496" s="178"/>
      <c r="Y496" s="178"/>
      <c r="Z496" s="8" t="e">
        <f>IF('Purchase Order'!#REF!="","",'Purchase Order'!$P$2)</f>
        <v>#REF!</v>
      </c>
      <c r="AA496" s="8" t="e">
        <f>IF(Z496="","",LOOKUP(Z496,'Purchase Order'!$S$3:$S$9,'Purchase Order'!$T$3:$T$9))</f>
        <v>#REF!</v>
      </c>
      <c r="AB496" s="178" t="e">
        <f>IF('Purchase Order'!#REF!=0,"",'Purchase Order'!#REF!)</f>
        <v>#REF!</v>
      </c>
    </row>
    <row r="497" spans="2:28" x14ac:dyDescent="0.25">
      <c r="B497" s="178" t="e">
        <f t="shared" si="56"/>
        <v>#REF!</v>
      </c>
      <c r="C497" s="11" t="e">
        <f>IF(O497="","",'Purchase Order'!$O$6)</f>
        <v>#REF!</v>
      </c>
      <c r="D497" s="209" t="e">
        <f>IF(M497="","",VLOOKUP(M497,'Vendor Update'!P:Q,2,FALSE))</f>
        <v>#REF!</v>
      </c>
      <c r="E497" s="11" t="e">
        <f t="shared" si="57"/>
        <v>#REF!</v>
      </c>
      <c r="F497" t="e">
        <f t="shared" si="58"/>
        <v>#REF!</v>
      </c>
      <c r="G497" t="e">
        <f t="shared" si="59"/>
        <v>#REF!</v>
      </c>
      <c r="H497" s="241" t="e">
        <f t="shared" si="60"/>
        <v>#REF!</v>
      </c>
      <c r="I497" t="e">
        <f t="shared" si="61"/>
        <v>#REF!</v>
      </c>
      <c r="J497" t="e">
        <f t="shared" si="62"/>
        <v>#REF!</v>
      </c>
      <c r="K497" s="158" t="e">
        <f>IF(T497="","",(T497+(T497*'Purchase Order'!$B$2875)))</f>
        <v>#REF!</v>
      </c>
      <c r="M497" s="178" t="e">
        <f>IF('Purchase Order'!#REF!="","",'Purchase Order'!$B$454)</f>
        <v>#REF!</v>
      </c>
      <c r="N497" s="14" t="e">
        <f>IF('Purchase Order'!#REF!="","",'Purchase Order'!$P$2)</f>
        <v>#REF!</v>
      </c>
      <c r="O497" s="11" t="e">
        <f>IF('Purchase Order'!#REF!="","",'Purchase Order'!$O$6)</f>
        <v>#REF!</v>
      </c>
      <c r="P497" s="178" t="e">
        <f>IF('Purchase Order'!#REF!="","",'Purchase Order'!$P$6)</f>
        <v>#REF!</v>
      </c>
      <c r="Q497" s="178" t="e">
        <f t="shared" si="63"/>
        <v>#REF!</v>
      </c>
      <c r="R497" s="178" t="e">
        <f>IF('Purchase Order'!#REF!="","",'Purchase Order'!#REF!)</f>
        <v>#REF!</v>
      </c>
      <c r="S497" s="178" t="e">
        <f>IF('Purchase Order'!#REF!=0,"",'Purchase Order'!#REF!)</f>
        <v>#REF!</v>
      </c>
      <c r="T497" s="12" t="e">
        <f>IF('Purchase Order'!#REF!=0,"",'Purchase Order'!#REF!)</f>
        <v>#REF!</v>
      </c>
      <c r="U497" s="12" t="e">
        <f>IF('Purchase Order'!#REF!=0,"",'Purchase Order'!#REF!)</f>
        <v>#REF!</v>
      </c>
      <c r="V497" s="13" t="e">
        <f>'Purchase Order'!#REF!</f>
        <v>#REF!</v>
      </c>
      <c r="W497" s="159" t="e">
        <f>IF(S497="","",'Purchase Order'!$B$2875)</f>
        <v>#REF!</v>
      </c>
      <c r="X497" s="178"/>
      <c r="Y497" s="178"/>
      <c r="Z497" s="8" t="e">
        <f>IF('Purchase Order'!#REF!="","",'Purchase Order'!$P$2)</f>
        <v>#REF!</v>
      </c>
      <c r="AA497" s="8" t="e">
        <f>IF(Z497="","",LOOKUP(Z497,'Purchase Order'!$S$3:$S$9,'Purchase Order'!$T$3:$T$9))</f>
        <v>#REF!</v>
      </c>
      <c r="AB497" s="178" t="e">
        <f>IF('Purchase Order'!#REF!=0,"",'Purchase Order'!#REF!)</f>
        <v>#REF!</v>
      </c>
    </row>
    <row r="498" spans="2:28" x14ac:dyDescent="0.25">
      <c r="B498" s="178" t="e">
        <f t="shared" si="56"/>
        <v>#REF!</v>
      </c>
      <c r="C498" s="11" t="e">
        <f>IF(O498="","",'Purchase Order'!$O$6)</f>
        <v>#REF!</v>
      </c>
      <c r="D498" s="209" t="e">
        <f>IF(M498="","",VLOOKUP(M498,'Vendor Update'!P:Q,2,FALSE))</f>
        <v>#REF!</v>
      </c>
      <c r="E498" s="11" t="e">
        <f t="shared" si="57"/>
        <v>#REF!</v>
      </c>
      <c r="F498" t="e">
        <f t="shared" si="58"/>
        <v>#REF!</v>
      </c>
      <c r="G498" t="e">
        <f t="shared" si="59"/>
        <v>#REF!</v>
      </c>
      <c r="H498" s="241" t="e">
        <f t="shared" si="60"/>
        <v>#REF!</v>
      </c>
      <c r="I498" t="e">
        <f t="shared" si="61"/>
        <v>#REF!</v>
      </c>
      <c r="J498" t="e">
        <f t="shared" si="62"/>
        <v>#REF!</v>
      </c>
      <c r="K498" s="158" t="e">
        <f>IF(T498="","",(T498+(T498*'Purchase Order'!$B$2875)))</f>
        <v>#REF!</v>
      </c>
      <c r="M498" s="178" t="e">
        <f>IF('Purchase Order'!#REF!="","",'Purchase Order'!$B$454)</f>
        <v>#REF!</v>
      </c>
      <c r="N498" s="14" t="e">
        <f>IF('Purchase Order'!#REF!="","",'Purchase Order'!$P$2)</f>
        <v>#REF!</v>
      </c>
      <c r="O498" s="11" t="e">
        <f>IF('Purchase Order'!#REF!="","",'Purchase Order'!$O$6)</f>
        <v>#REF!</v>
      </c>
      <c r="P498" s="178" t="e">
        <f>IF('Purchase Order'!#REF!="","",'Purchase Order'!$P$6)</f>
        <v>#REF!</v>
      </c>
      <c r="Q498" s="178" t="e">
        <f t="shared" si="63"/>
        <v>#REF!</v>
      </c>
      <c r="R498" s="178" t="e">
        <f>IF('Purchase Order'!#REF!="","",'Purchase Order'!#REF!)</f>
        <v>#REF!</v>
      </c>
      <c r="S498" s="178" t="e">
        <f>IF('Purchase Order'!#REF!=0,"",'Purchase Order'!#REF!)</f>
        <v>#REF!</v>
      </c>
      <c r="T498" s="12" t="e">
        <f>IF('Purchase Order'!#REF!=0,"",'Purchase Order'!#REF!)</f>
        <v>#REF!</v>
      </c>
      <c r="U498" s="12" t="e">
        <f>IF('Purchase Order'!#REF!=0,"",'Purchase Order'!#REF!)</f>
        <v>#REF!</v>
      </c>
      <c r="V498" s="13" t="e">
        <f>'Purchase Order'!#REF!</f>
        <v>#REF!</v>
      </c>
      <c r="W498" s="159" t="e">
        <f>IF(S498="","",'Purchase Order'!$B$2875)</f>
        <v>#REF!</v>
      </c>
      <c r="X498" s="178"/>
      <c r="Y498" s="178"/>
      <c r="Z498" s="8" t="e">
        <f>IF('Purchase Order'!#REF!="","",'Purchase Order'!$P$2)</f>
        <v>#REF!</v>
      </c>
      <c r="AA498" s="8" t="e">
        <f>IF(Z498="","",LOOKUP(Z498,'Purchase Order'!$S$3:$S$9,'Purchase Order'!$T$3:$T$9))</f>
        <v>#REF!</v>
      </c>
      <c r="AB498" s="178" t="e">
        <f>IF('Purchase Order'!#REF!=0,"",'Purchase Order'!#REF!)</f>
        <v>#REF!</v>
      </c>
    </row>
    <row r="499" spans="2:28" x14ac:dyDescent="0.25">
      <c r="B499" s="178" t="e">
        <f t="shared" si="56"/>
        <v>#REF!</v>
      </c>
      <c r="C499" s="11" t="e">
        <f>IF(O499="","",'Purchase Order'!$O$6)</f>
        <v>#REF!</v>
      </c>
      <c r="D499" s="209" t="e">
        <f>IF(M499="","",VLOOKUP(M499,'Vendor Update'!P:Q,2,FALSE))</f>
        <v>#REF!</v>
      </c>
      <c r="E499" s="11" t="e">
        <f t="shared" si="57"/>
        <v>#REF!</v>
      </c>
      <c r="F499" t="e">
        <f t="shared" si="58"/>
        <v>#REF!</v>
      </c>
      <c r="G499" t="e">
        <f t="shared" si="59"/>
        <v>#REF!</v>
      </c>
      <c r="H499" s="241" t="e">
        <f t="shared" si="60"/>
        <v>#REF!</v>
      </c>
      <c r="I499" t="e">
        <f t="shared" si="61"/>
        <v>#REF!</v>
      </c>
      <c r="J499" t="e">
        <f t="shared" si="62"/>
        <v>#REF!</v>
      </c>
      <c r="K499" s="158" t="e">
        <f>IF(T499="","",(T499+(T499*'Purchase Order'!$B$2875)))</f>
        <v>#REF!</v>
      </c>
      <c r="M499" s="178" t="e">
        <f>IF('Purchase Order'!#REF!="","",'Purchase Order'!$B$454)</f>
        <v>#REF!</v>
      </c>
      <c r="N499" s="14" t="e">
        <f>IF('Purchase Order'!#REF!="","",'Purchase Order'!$P$2)</f>
        <v>#REF!</v>
      </c>
      <c r="O499" s="11" t="e">
        <f>IF('Purchase Order'!#REF!="","",'Purchase Order'!$O$6)</f>
        <v>#REF!</v>
      </c>
      <c r="P499" s="178" t="e">
        <f>IF('Purchase Order'!#REF!="","",'Purchase Order'!$P$6)</f>
        <v>#REF!</v>
      </c>
      <c r="Q499" s="178" t="e">
        <f t="shared" si="63"/>
        <v>#REF!</v>
      </c>
      <c r="R499" s="178" t="e">
        <f>IF('Purchase Order'!#REF!="","",'Purchase Order'!#REF!)</f>
        <v>#REF!</v>
      </c>
      <c r="S499" s="178" t="e">
        <f>IF('Purchase Order'!#REF!=0,"",'Purchase Order'!#REF!)</f>
        <v>#REF!</v>
      </c>
      <c r="T499" s="12" t="e">
        <f>IF('Purchase Order'!#REF!=0,"",'Purchase Order'!#REF!)</f>
        <v>#REF!</v>
      </c>
      <c r="U499" s="12" t="e">
        <f>IF('Purchase Order'!#REF!=0,"",'Purchase Order'!#REF!)</f>
        <v>#REF!</v>
      </c>
      <c r="V499" s="13" t="e">
        <f>'Purchase Order'!#REF!</f>
        <v>#REF!</v>
      </c>
      <c r="W499" s="159" t="e">
        <f>IF(S499="","",'Purchase Order'!$B$2875)</f>
        <v>#REF!</v>
      </c>
      <c r="X499" s="178"/>
      <c r="Y499" s="178"/>
      <c r="Z499" s="8" t="e">
        <f>IF('Purchase Order'!#REF!="","",'Purchase Order'!$P$2)</f>
        <v>#REF!</v>
      </c>
      <c r="AA499" s="8" t="e">
        <f>IF(Z499="","",LOOKUP(Z499,'Purchase Order'!$S$3:$S$9,'Purchase Order'!$T$3:$T$9))</f>
        <v>#REF!</v>
      </c>
      <c r="AB499" s="178" t="e">
        <f>IF('Purchase Order'!#REF!=0,"",'Purchase Order'!#REF!)</f>
        <v>#REF!</v>
      </c>
    </row>
    <row r="500" spans="2:28" x14ac:dyDescent="0.25">
      <c r="B500" s="178" t="e">
        <f t="shared" si="56"/>
        <v>#REF!</v>
      </c>
      <c r="C500" s="11" t="e">
        <f>IF(O500="","",'Purchase Order'!$O$6)</f>
        <v>#REF!</v>
      </c>
      <c r="D500" s="209" t="e">
        <f>IF(M500="","",VLOOKUP(M500,'Vendor Update'!P:Q,2,FALSE))</f>
        <v>#REF!</v>
      </c>
      <c r="E500" s="11" t="e">
        <f t="shared" si="57"/>
        <v>#REF!</v>
      </c>
      <c r="F500" t="e">
        <f t="shared" si="58"/>
        <v>#REF!</v>
      </c>
      <c r="G500" t="e">
        <f t="shared" si="59"/>
        <v>#REF!</v>
      </c>
      <c r="H500" s="241" t="e">
        <f t="shared" si="60"/>
        <v>#REF!</v>
      </c>
      <c r="I500" t="e">
        <f t="shared" si="61"/>
        <v>#REF!</v>
      </c>
      <c r="J500" t="e">
        <f t="shared" si="62"/>
        <v>#REF!</v>
      </c>
      <c r="K500" s="158" t="e">
        <f>IF(T500="","",(T500+(T500*'Purchase Order'!$B$2875)))</f>
        <v>#REF!</v>
      </c>
      <c r="M500" s="178" t="e">
        <f>IF('Purchase Order'!#REF!="","",'Purchase Order'!$B$454)</f>
        <v>#REF!</v>
      </c>
      <c r="N500" s="14" t="e">
        <f>IF('Purchase Order'!#REF!="","",'Purchase Order'!$P$2)</f>
        <v>#REF!</v>
      </c>
      <c r="O500" s="11" t="e">
        <f>IF('Purchase Order'!#REF!="","",'Purchase Order'!$O$6)</f>
        <v>#REF!</v>
      </c>
      <c r="P500" s="178" t="e">
        <f>IF('Purchase Order'!#REF!="","",'Purchase Order'!$P$6)</f>
        <v>#REF!</v>
      </c>
      <c r="Q500" s="178" t="e">
        <f t="shared" si="63"/>
        <v>#REF!</v>
      </c>
      <c r="R500" s="178" t="e">
        <f>IF('Purchase Order'!#REF!="","",'Purchase Order'!#REF!)</f>
        <v>#REF!</v>
      </c>
      <c r="S500" s="178" t="e">
        <f>IF('Purchase Order'!#REF!=0,"",'Purchase Order'!#REF!)</f>
        <v>#REF!</v>
      </c>
      <c r="T500" s="12" t="e">
        <f>IF('Purchase Order'!#REF!=0,"",'Purchase Order'!#REF!)</f>
        <v>#REF!</v>
      </c>
      <c r="U500" s="12" t="e">
        <f>IF('Purchase Order'!#REF!=0,"",'Purchase Order'!#REF!)</f>
        <v>#REF!</v>
      </c>
      <c r="V500" s="13" t="e">
        <f>'Purchase Order'!#REF!</f>
        <v>#REF!</v>
      </c>
      <c r="W500" s="159" t="e">
        <f>IF(S500="","",'Purchase Order'!$B$2875)</f>
        <v>#REF!</v>
      </c>
      <c r="X500" s="178"/>
      <c r="Y500" s="178"/>
      <c r="Z500" s="8" t="e">
        <f>IF('Purchase Order'!#REF!="","",'Purchase Order'!$P$2)</f>
        <v>#REF!</v>
      </c>
      <c r="AA500" s="8" t="e">
        <f>IF(Z500="","",LOOKUP(Z500,'Purchase Order'!$S$3:$S$9,'Purchase Order'!$T$3:$T$9))</f>
        <v>#REF!</v>
      </c>
      <c r="AB500" s="178" t="e">
        <f>IF('Purchase Order'!#REF!=0,"",'Purchase Order'!#REF!)</f>
        <v>#REF!</v>
      </c>
    </row>
    <row r="501" spans="2:28" x14ac:dyDescent="0.25">
      <c r="B501" s="178" t="e">
        <f t="shared" si="56"/>
        <v>#REF!</v>
      </c>
      <c r="C501" s="11" t="e">
        <f>IF(O501="","",'Purchase Order'!$O$6)</f>
        <v>#REF!</v>
      </c>
      <c r="D501" s="209" t="e">
        <f>IF(M501="","",VLOOKUP(M501,'Vendor Update'!P:Q,2,FALSE))</f>
        <v>#REF!</v>
      </c>
      <c r="E501" s="11" t="e">
        <f t="shared" si="57"/>
        <v>#REF!</v>
      </c>
      <c r="F501" t="e">
        <f t="shared" si="58"/>
        <v>#REF!</v>
      </c>
      <c r="G501" t="e">
        <f t="shared" si="59"/>
        <v>#REF!</v>
      </c>
      <c r="H501" s="241" t="e">
        <f t="shared" si="60"/>
        <v>#REF!</v>
      </c>
      <c r="I501" t="e">
        <f t="shared" si="61"/>
        <v>#REF!</v>
      </c>
      <c r="J501" t="e">
        <f t="shared" si="62"/>
        <v>#REF!</v>
      </c>
      <c r="K501" s="158" t="e">
        <f>IF(T501="","",(T501+(T501*'Purchase Order'!$B$2875)))</f>
        <v>#REF!</v>
      </c>
      <c r="M501" s="178" t="e">
        <f>IF('Purchase Order'!#REF!="","",'Purchase Order'!$B$454)</f>
        <v>#REF!</v>
      </c>
      <c r="N501" s="14" t="e">
        <f>IF('Purchase Order'!#REF!="","",'Purchase Order'!$P$2)</f>
        <v>#REF!</v>
      </c>
      <c r="O501" s="11" t="e">
        <f>IF('Purchase Order'!#REF!="","",'Purchase Order'!$O$6)</f>
        <v>#REF!</v>
      </c>
      <c r="P501" s="178" t="e">
        <f>IF('Purchase Order'!#REF!="","",'Purchase Order'!$P$6)</f>
        <v>#REF!</v>
      </c>
      <c r="Q501" s="178" t="e">
        <f t="shared" si="63"/>
        <v>#REF!</v>
      </c>
      <c r="R501" s="178" t="e">
        <f>IF('Purchase Order'!#REF!="","",'Purchase Order'!#REF!)</f>
        <v>#REF!</v>
      </c>
      <c r="S501" s="178" t="e">
        <f>IF('Purchase Order'!#REF!=0,"",'Purchase Order'!#REF!)</f>
        <v>#REF!</v>
      </c>
      <c r="T501" s="12" t="e">
        <f>IF('Purchase Order'!#REF!=0,"",'Purchase Order'!#REF!)</f>
        <v>#REF!</v>
      </c>
      <c r="U501" s="12" t="e">
        <f>IF('Purchase Order'!#REF!=0,"",'Purchase Order'!#REF!)</f>
        <v>#REF!</v>
      </c>
      <c r="V501" s="13" t="e">
        <f>'Purchase Order'!#REF!</f>
        <v>#REF!</v>
      </c>
      <c r="W501" s="159" t="e">
        <f>IF(S501="","",'Purchase Order'!$B$2875)</f>
        <v>#REF!</v>
      </c>
      <c r="X501" s="178"/>
      <c r="Y501" s="178"/>
      <c r="Z501" s="8" t="e">
        <f>IF('Purchase Order'!#REF!="","",'Purchase Order'!$P$2)</f>
        <v>#REF!</v>
      </c>
      <c r="AA501" s="8" t="e">
        <f>IF(Z501="","",LOOKUP(Z501,'Purchase Order'!$S$3:$S$9,'Purchase Order'!$T$3:$T$9))</f>
        <v>#REF!</v>
      </c>
      <c r="AB501" s="178" t="e">
        <f>IF('Purchase Order'!#REF!=0,"",'Purchase Order'!#REF!)</f>
        <v>#REF!</v>
      </c>
    </row>
    <row r="502" spans="2:28" x14ac:dyDescent="0.25">
      <c r="B502" s="178" t="e">
        <f t="shared" si="56"/>
        <v>#REF!</v>
      </c>
      <c r="C502" s="11" t="e">
        <f>IF(O502="","",'Purchase Order'!$O$6)</f>
        <v>#REF!</v>
      </c>
      <c r="D502" s="209" t="e">
        <f>IF(M502="","",VLOOKUP(M502,'Vendor Update'!P:Q,2,FALSE))</f>
        <v>#REF!</v>
      </c>
      <c r="E502" s="11" t="e">
        <f t="shared" si="57"/>
        <v>#REF!</v>
      </c>
      <c r="F502" t="e">
        <f t="shared" si="58"/>
        <v>#REF!</v>
      </c>
      <c r="G502" t="e">
        <f t="shared" si="59"/>
        <v>#REF!</v>
      </c>
      <c r="H502" s="241" t="e">
        <f t="shared" si="60"/>
        <v>#REF!</v>
      </c>
      <c r="I502" t="e">
        <f t="shared" si="61"/>
        <v>#REF!</v>
      </c>
      <c r="J502" t="e">
        <f t="shared" si="62"/>
        <v>#REF!</v>
      </c>
      <c r="K502" s="158" t="e">
        <f>IF(T502="","",(T502+(T502*'Purchase Order'!$B$2875)))</f>
        <v>#REF!</v>
      </c>
      <c r="M502" s="178" t="e">
        <f>IF('Purchase Order'!#REF!="","",'Purchase Order'!$B$454)</f>
        <v>#REF!</v>
      </c>
      <c r="N502" s="14" t="e">
        <f>IF('Purchase Order'!#REF!="","",'Purchase Order'!$P$2)</f>
        <v>#REF!</v>
      </c>
      <c r="O502" s="11" t="e">
        <f>IF('Purchase Order'!#REF!="","",'Purchase Order'!$O$6)</f>
        <v>#REF!</v>
      </c>
      <c r="P502" s="178" t="e">
        <f>IF('Purchase Order'!#REF!="","",'Purchase Order'!$P$6)</f>
        <v>#REF!</v>
      </c>
      <c r="Q502" s="178" t="e">
        <f t="shared" si="63"/>
        <v>#REF!</v>
      </c>
      <c r="R502" s="178" t="e">
        <f>IF('Purchase Order'!#REF!="","",'Purchase Order'!#REF!)</f>
        <v>#REF!</v>
      </c>
      <c r="S502" s="178" t="e">
        <f>IF('Purchase Order'!#REF!=0,"",'Purchase Order'!#REF!)</f>
        <v>#REF!</v>
      </c>
      <c r="T502" s="12" t="e">
        <f>IF('Purchase Order'!#REF!=0,"",'Purchase Order'!#REF!)</f>
        <v>#REF!</v>
      </c>
      <c r="U502" s="12" t="e">
        <f>IF('Purchase Order'!#REF!=0,"",'Purchase Order'!#REF!)</f>
        <v>#REF!</v>
      </c>
      <c r="V502" s="13" t="e">
        <f>'Purchase Order'!#REF!</f>
        <v>#REF!</v>
      </c>
      <c r="W502" s="159" t="e">
        <f>IF(S502="","",'Purchase Order'!$B$2875)</f>
        <v>#REF!</v>
      </c>
      <c r="X502" s="178"/>
      <c r="Y502" s="178"/>
      <c r="Z502" s="8" t="e">
        <f>IF('Purchase Order'!#REF!="","",'Purchase Order'!$P$2)</f>
        <v>#REF!</v>
      </c>
      <c r="AA502" s="8" t="e">
        <f>IF(Z502="","",LOOKUP(Z502,'Purchase Order'!$S$3:$S$9,'Purchase Order'!$T$3:$T$9))</f>
        <v>#REF!</v>
      </c>
      <c r="AB502" s="178" t="e">
        <f>IF('Purchase Order'!#REF!=0,"",'Purchase Order'!#REF!)</f>
        <v>#REF!</v>
      </c>
    </row>
    <row r="503" spans="2:28" x14ac:dyDescent="0.25">
      <c r="B503" s="178" t="str">
        <f t="shared" si="56"/>
        <v/>
      </c>
      <c r="C503" s="11" t="str">
        <f>IF(O503="","",'Purchase Order'!$O$6)</f>
        <v/>
      </c>
      <c r="D503" s="209" t="str">
        <f>IF(M503="","",VLOOKUP(M503,'Vendor Update'!P:Q,2,FALSE))</f>
        <v/>
      </c>
      <c r="E503" s="11" t="str">
        <f t="shared" si="57"/>
        <v/>
      </c>
      <c r="F503" t="str">
        <f t="shared" si="58"/>
        <v/>
      </c>
      <c r="G503" t="str">
        <f t="shared" si="59"/>
        <v/>
      </c>
      <c r="H503" s="241" t="str">
        <f t="shared" si="60"/>
        <v/>
      </c>
      <c r="I503" t="str">
        <f t="shared" si="61"/>
        <v/>
      </c>
      <c r="J503" t="str">
        <f t="shared" si="62"/>
        <v/>
      </c>
      <c r="K503" s="158" t="str">
        <f>IF(T503="","",(T503+(T503*'Purchase Order'!$B$2875)))</f>
        <v/>
      </c>
      <c r="M503" s="178" t="str">
        <f>IF('Purchase Order'!C2874="","",'Purchase Order'!$B$454)</f>
        <v/>
      </c>
      <c r="N503" s="14" t="str">
        <f>IF('Purchase Order'!C2874="","",'Purchase Order'!$P$2)</f>
        <v/>
      </c>
      <c r="O503" s="11" t="str">
        <f>IF('Purchase Order'!C2874="","",'Purchase Order'!$O$6)</f>
        <v/>
      </c>
      <c r="P503" s="178" t="str">
        <f>IF('Purchase Order'!C2874="","",'Purchase Order'!$P$6)</f>
        <v/>
      </c>
      <c r="Q503" s="178" t="str">
        <f t="shared" si="63"/>
        <v/>
      </c>
      <c r="R503" s="178" t="str">
        <f>IF('Purchase Order'!C2874="","",'Purchase Order'!D2874)</f>
        <v/>
      </c>
      <c r="S503" s="178" t="str">
        <f>IF('Purchase Order'!C2874=0,"",'Purchase Order'!C2874)</f>
        <v/>
      </c>
      <c r="T503" s="12" t="str">
        <f>IF('Purchase Order'!C2874=0,"",'Purchase Order'!M2874)</f>
        <v/>
      </c>
      <c r="U503" s="12" t="str">
        <f>IF('Purchase Order'!C2874=0,"",'Purchase Order'!N2874)</f>
        <v/>
      </c>
      <c r="V503" s="13">
        <f>'Purchase Order'!P2874</f>
        <v>0</v>
      </c>
      <c r="W503" s="159" t="str">
        <f>IF(S503="","",'Purchase Order'!$B$2875)</f>
        <v/>
      </c>
      <c r="X503" s="178"/>
      <c r="Y503" s="178"/>
      <c r="Z503" s="8" t="str">
        <f>IF('Purchase Order'!C2874="","",'Purchase Order'!$P$2)</f>
        <v/>
      </c>
      <c r="AA503" s="8" t="str">
        <f>IF(Z503="","",LOOKUP(Z503,'Purchase Order'!$S$3:$S$9,'Purchase Order'!$T$3:$T$9))</f>
        <v/>
      </c>
      <c r="AB503" s="178" t="str">
        <f>IF('Purchase Order'!C2874=0,"",'Purchase Order'!A2874)</f>
        <v/>
      </c>
    </row>
    <row r="504" spans="2:28" x14ac:dyDescent="0.25">
      <c r="B504" s="178" t="str">
        <f t="shared" si="56"/>
        <v/>
      </c>
      <c r="C504" s="11" t="str">
        <f>IF(O504="","",'Purchase Order'!$O$6)</f>
        <v/>
      </c>
      <c r="D504" s="209" t="str">
        <f>IF(M504="","",VLOOKUP(M504,'Vendor Update'!P:Q,2,FALSE))</f>
        <v/>
      </c>
      <c r="E504" s="11" t="str">
        <f t="shared" si="57"/>
        <v/>
      </c>
      <c r="F504" t="str">
        <f t="shared" si="58"/>
        <v/>
      </c>
      <c r="G504" t="str">
        <f t="shared" si="59"/>
        <v/>
      </c>
      <c r="H504" s="241" t="str">
        <f t="shared" si="60"/>
        <v/>
      </c>
      <c r="I504" t="str">
        <f t="shared" si="61"/>
        <v/>
      </c>
      <c r="J504" t="str">
        <f t="shared" si="62"/>
        <v/>
      </c>
      <c r="K504" s="158" t="str">
        <f>IF(T504="","",(T504+(T504*'Purchase Order'!$B$2875)))</f>
        <v/>
      </c>
      <c r="M504" s="178" t="str">
        <f>IF('Purchase Order'!C2875="","",'Purchase Order'!$B$454)</f>
        <v/>
      </c>
      <c r="N504" s="14" t="str">
        <f>IF('Purchase Order'!C2875="","",'Purchase Order'!$P$2)</f>
        <v/>
      </c>
      <c r="O504" s="11" t="str">
        <f>IF('Purchase Order'!C2875="","",'Purchase Order'!$O$6)</f>
        <v/>
      </c>
      <c r="P504" s="178" t="str">
        <f>IF('Purchase Order'!C2875="","",'Purchase Order'!$P$6)</f>
        <v/>
      </c>
      <c r="Q504" s="178" t="str">
        <f t="shared" si="63"/>
        <v/>
      </c>
      <c r="R504" s="178" t="str">
        <f>IF('Purchase Order'!C2875="","",'Purchase Order'!D2875)</f>
        <v/>
      </c>
      <c r="S504" s="178" t="str">
        <f>IF('Purchase Order'!C2875=0,"",'Purchase Order'!C2875)</f>
        <v/>
      </c>
      <c r="T504" s="12" t="str">
        <f>IF('Purchase Order'!C2875=0,"",'Purchase Order'!M2875)</f>
        <v/>
      </c>
      <c r="U504" s="12" t="str">
        <f>IF('Purchase Order'!C2875=0,"",'Purchase Order'!N2875)</f>
        <v/>
      </c>
      <c r="V504" s="13">
        <f>'Purchase Order'!P2875</f>
        <v>0</v>
      </c>
      <c r="W504" s="159" t="str">
        <f>IF(S504="","",'Purchase Order'!$B$2875)</f>
        <v/>
      </c>
      <c r="X504" s="178"/>
      <c r="Y504" s="178"/>
      <c r="Z504" s="8" t="str">
        <f>IF('Purchase Order'!C2875="","",'Purchase Order'!$P$2)</f>
        <v/>
      </c>
      <c r="AA504" s="8" t="str">
        <f>IF(Z504="","",LOOKUP(Z504,'Purchase Order'!$S$3:$S$9,'Purchase Order'!$T$3:$T$9))</f>
        <v/>
      </c>
      <c r="AB504" s="178" t="str">
        <f>IF('Purchase Order'!C2875=0,"",'Purchase Order'!A2875)</f>
        <v/>
      </c>
    </row>
    <row r="505" spans="2:28" x14ac:dyDescent="0.25">
      <c r="B505" s="178" t="str">
        <f t="shared" si="56"/>
        <v/>
      </c>
      <c r="C505" s="11" t="str">
        <f>IF(O505="","",'Purchase Order'!$O$6)</f>
        <v/>
      </c>
      <c r="D505" s="209" t="str">
        <f>IF(M505="","",VLOOKUP(M505,'Vendor Update'!P:Q,2,FALSE))</f>
        <v/>
      </c>
      <c r="E505" s="11" t="str">
        <f t="shared" si="57"/>
        <v/>
      </c>
      <c r="F505" t="str">
        <f t="shared" si="58"/>
        <v/>
      </c>
      <c r="G505" t="str">
        <f t="shared" si="59"/>
        <v/>
      </c>
      <c r="H505" s="241" t="str">
        <f t="shared" si="60"/>
        <v/>
      </c>
      <c r="I505" t="str">
        <f t="shared" si="61"/>
        <v/>
      </c>
      <c r="J505" t="str">
        <f t="shared" si="62"/>
        <v/>
      </c>
      <c r="K505" s="158" t="str">
        <f>IF(T505="","",(T505+(T505*'Purchase Order'!$B$2875)))</f>
        <v/>
      </c>
      <c r="M505" s="178" t="str">
        <f>IF('Purchase Order'!C2876="","",'Purchase Order'!$B$454)</f>
        <v/>
      </c>
      <c r="N505" s="14" t="str">
        <f>IF('Purchase Order'!C2876="","",'Purchase Order'!$P$2)</f>
        <v/>
      </c>
      <c r="O505" s="11" t="str">
        <f>IF('Purchase Order'!C2876="","",'Purchase Order'!$O$6)</f>
        <v/>
      </c>
      <c r="P505" s="178" t="str">
        <f>IF('Purchase Order'!C2876="","",'Purchase Order'!$P$6)</f>
        <v/>
      </c>
      <c r="Q505" s="178" t="str">
        <f t="shared" si="63"/>
        <v/>
      </c>
      <c r="R505" s="178" t="str">
        <f>IF('Purchase Order'!C2876="","",'Purchase Order'!D2876)</f>
        <v/>
      </c>
      <c r="S505" s="178" t="str">
        <f>IF('Purchase Order'!C2876=0,"",'Purchase Order'!C2876)</f>
        <v/>
      </c>
      <c r="T505" s="12" t="str">
        <f>IF('Purchase Order'!C2876=0,"",'Purchase Order'!M2876)</f>
        <v/>
      </c>
      <c r="U505" s="12" t="str">
        <f>IF('Purchase Order'!C2876=0,"",'Purchase Order'!N2876)</f>
        <v/>
      </c>
      <c r="V505" s="13">
        <f>'Purchase Order'!P2876</f>
        <v>0</v>
      </c>
      <c r="W505" s="159" t="str">
        <f>IF(S505="","",'Purchase Order'!$B$2875)</f>
        <v/>
      </c>
      <c r="X505" s="178"/>
      <c r="Y505" s="178"/>
      <c r="Z505" s="8" t="str">
        <f>IF('Purchase Order'!C2876="","",'Purchase Order'!$P$2)</f>
        <v/>
      </c>
      <c r="AA505" s="8" t="str">
        <f>IF(Z505="","",LOOKUP(Z505,'Purchase Order'!$S$3:$S$9,'Purchase Order'!$T$3:$T$9))</f>
        <v/>
      </c>
      <c r="AB505" s="178" t="str">
        <f>IF('Purchase Order'!C2876=0,"",'Purchase Order'!A2876)</f>
        <v/>
      </c>
    </row>
    <row r="506" spans="2:28" x14ac:dyDescent="0.25">
      <c r="B506" s="178" t="str">
        <f t="shared" si="56"/>
        <v/>
      </c>
      <c r="C506" s="11" t="str">
        <f>IF(O506="","",'Purchase Order'!$O$6)</f>
        <v/>
      </c>
      <c r="D506" s="209" t="str">
        <f>IF(M506="","",VLOOKUP(M506,'Vendor Update'!P:Q,2,FALSE))</f>
        <v/>
      </c>
      <c r="E506" s="11" t="str">
        <f t="shared" si="57"/>
        <v/>
      </c>
      <c r="F506" t="str">
        <f t="shared" si="58"/>
        <v/>
      </c>
      <c r="G506" t="str">
        <f t="shared" si="59"/>
        <v/>
      </c>
      <c r="H506" s="241" t="str">
        <f t="shared" si="60"/>
        <v/>
      </c>
      <c r="I506" t="str">
        <f t="shared" si="61"/>
        <v/>
      </c>
      <c r="J506" t="str">
        <f t="shared" si="62"/>
        <v/>
      </c>
      <c r="K506" s="158" t="str">
        <f>IF(T506="","",(T506+(T506*'Purchase Order'!$B$2875)))</f>
        <v/>
      </c>
      <c r="M506" s="178" t="str">
        <f>IF('Purchase Order'!C2877="","",'Purchase Order'!$B$454)</f>
        <v/>
      </c>
      <c r="N506" s="14" t="str">
        <f>IF('Purchase Order'!C2877="","",'Purchase Order'!$P$2)</f>
        <v/>
      </c>
      <c r="O506" s="11" t="str">
        <f>IF('Purchase Order'!C2877="","",'Purchase Order'!$O$6)</f>
        <v/>
      </c>
      <c r="P506" s="178" t="str">
        <f>IF('Purchase Order'!C2877="","",'Purchase Order'!$P$6)</f>
        <v/>
      </c>
      <c r="Q506" s="178" t="str">
        <f t="shared" si="63"/>
        <v/>
      </c>
      <c r="R506" s="178" t="str">
        <f>IF('Purchase Order'!C2877="","",'Purchase Order'!D2877)</f>
        <v/>
      </c>
      <c r="S506" s="178" t="str">
        <f>IF('Purchase Order'!C2877=0,"",'Purchase Order'!C2877)</f>
        <v/>
      </c>
      <c r="T506" s="12" t="str">
        <f>IF('Purchase Order'!C2877=0,"",'Purchase Order'!M2877)</f>
        <v/>
      </c>
      <c r="U506" s="12" t="str">
        <f>IF('Purchase Order'!C2877=0,"",'Purchase Order'!N2877)</f>
        <v/>
      </c>
      <c r="V506" s="13">
        <f>'Purchase Order'!P2877</f>
        <v>0</v>
      </c>
      <c r="W506" s="159" t="str">
        <f>IF(S506="","",'Purchase Order'!$B$2875)</f>
        <v/>
      </c>
      <c r="X506" s="178"/>
      <c r="Y506" s="178"/>
      <c r="Z506" s="8" t="str">
        <f>IF('Purchase Order'!C2877="","",'Purchase Order'!$P$2)</f>
        <v/>
      </c>
      <c r="AA506" s="8" t="str">
        <f>IF(Z506="","",LOOKUP(Z506,'Purchase Order'!$S$3:$S$9,'Purchase Order'!$T$3:$T$9))</f>
        <v/>
      </c>
      <c r="AB506" s="178" t="str">
        <f>IF('Purchase Order'!C2877=0,"",'Purchase Order'!A2877)</f>
        <v/>
      </c>
    </row>
    <row r="507" spans="2:28" x14ac:dyDescent="0.25">
      <c r="B507" s="178" t="str">
        <f t="shared" si="56"/>
        <v/>
      </c>
      <c r="C507" s="11" t="str">
        <f>IF(O507="","",'Purchase Order'!$O$6)</f>
        <v/>
      </c>
      <c r="D507" s="209" t="str">
        <f>IF(M507="","",VLOOKUP(M507,'Vendor Update'!P:Q,2,FALSE))</f>
        <v/>
      </c>
      <c r="E507" s="11" t="str">
        <f t="shared" si="57"/>
        <v/>
      </c>
      <c r="F507" t="str">
        <f t="shared" si="58"/>
        <v/>
      </c>
      <c r="G507" t="str">
        <f t="shared" si="59"/>
        <v/>
      </c>
      <c r="H507" s="241" t="str">
        <f t="shared" si="60"/>
        <v/>
      </c>
      <c r="I507" t="str">
        <f t="shared" si="61"/>
        <v/>
      </c>
      <c r="J507" t="str">
        <f t="shared" si="62"/>
        <v/>
      </c>
      <c r="K507" s="158" t="str">
        <f>IF(T507="","",(T507+(T507*'Purchase Order'!$B$2875)))</f>
        <v/>
      </c>
      <c r="M507" s="178" t="str">
        <f>IF('Purchase Order'!C2878="","",'Purchase Order'!$B$454)</f>
        <v/>
      </c>
      <c r="N507" s="14" t="str">
        <f>IF('Purchase Order'!C2878="","",'Purchase Order'!$P$2)</f>
        <v/>
      </c>
      <c r="O507" s="11" t="str">
        <f>IF('Purchase Order'!C2878="","",'Purchase Order'!$O$6)</f>
        <v/>
      </c>
      <c r="P507" s="178" t="str">
        <f>IF('Purchase Order'!C2878="","",'Purchase Order'!$P$6)</f>
        <v/>
      </c>
      <c r="Q507" s="178" t="str">
        <f t="shared" si="63"/>
        <v/>
      </c>
      <c r="R507" s="178" t="str">
        <f>IF('Purchase Order'!C2878="","",'Purchase Order'!D2878)</f>
        <v/>
      </c>
      <c r="S507" s="178" t="str">
        <f>IF('Purchase Order'!C2878=0,"",'Purchase Order'!C2878)</f>
        <v/>
      </c>
      <c r="T507" s="12" t="str">
        <f>IF('Purchase Order'!C2878=0,"",'Purchase Order'!M2878)</f>
        <v/>
      </c>
      <c r="U507" s="12" t="str">
        <f>IF('Purchase Order'!C2878=0,"",'Purchase Order'!N2878)</f>
        <v/>
      </c>
      <c r="V507" s="13">
        <f>'Purchase Order'!P2878</f>
        <v>0</v>
      </c>
      <c r="W507" s="159" t="str">
        <f>IF(S507="","",'Purchase Order'!$B$2875)</f>
        <v/>
      </c>
      <c r="X507" s="178"/>
      <c r="Y507" s="178"/>
      <c r="Z507" s="8" t="str">
        <f>IF('Purchase Order'!C2878="","",'Purchase Order'!$P$2)</f>
        <v/>
      </c>
      <c r="AA507" s="8" t="str">
        <f>IF(Z507="","",LOOKUP(Z507,'Purchase Order'!$S$3:$S$9,'Purchase Order'!$T$3:$T$9))</f>
        <v/>
      </c>
      <c r="AB507" s="178" t="str">
        <f>IF('Purchase Order'!C2878=0,"",'Purchase Order'!A2878)</f>
        <v/>
      </c>
    </row>
    <row r="508" spans="2:28" x14ac:dyDescent="0.25">
      <c r="B508" s="178" t="str">
        <f t="shared" si="56"/>
        <v/>
      </c>
      <c r="C508" s="11" t="str">
        <f>IF(O508="","",'Purchase Order'!$O$6)</f>
        <v/>
      </c>
      <c r="D508" s="209" t="str">
        <f>IF(M508="","",VLOOKUP(M508,'Vendor Update'!P:Q,2,FALSE))</f>
        <v/>
      </c>
      <c r="E508" s="11" t="str">
        <f t="shared" si="57"/>
        <v/>
      </c>
      <c r="F508" t="str">
        <f t="shared" si="58"/>
        <v/>
      </c>
      <c r="G508" t="str">
        <f t="shared" si="59"/>
        <v/>
      </c>
      <c r="H508" s="241" t="str">
        <f t="shared" si="60"/>
        <v/>
      </c>
      <c r="I508" t="str">
        <f t="shared" si="61"/>
        <v/>
      </c>
      <c r="J508" t="str">
        <f t="shared" si="62"/>
        <v/>
      </c>
      <c r="K508" s="158" t="str">
        <f>IF(T508="","",(T508+(T508*'Purchase Order'!$B$2875)))</f>
        <v/>
      </c>
      <c r="M508" s="178" t="str">
        <f>IF('Purchase Order'!C2879="","",'Purchase Order'!$B$454)</f>
        <v/>
      </c>
      <c r="N508" s="14" t="str">
        <f>IF('Purchase Order'!C2879="","",'Purchase Order'!$P$2)</f>
        <v/>
      </c>
      <c r="O508" s="11" t="str">
        <f>IF('Purchase Order'!C2879="","",'Purchase Order'!$O$6)</f>
        <v/>
      </c>
      <c r="P508" s="178" t="str">
        <f>IF('Purchase Order'!C2879="","",'Purchase Order'!$P$6)</f>
        <v/>
      </c>
      <c r="Q508" s="178" t="str">
        <f t="shared" si="63"/>
        <v/>
      </c>
      <c r="R508" s="178" t="str">
        <f>IF('Purchase Order'!C2879="","",'Purchase Order'!D2879)</f>
        <v/>
      </c>
      <c r="S508" s="178" t="str">
        <f>IF('Purchase Order'!C2879=0,"",'Purchase Order'!C2879)</f>
        <v/>
      </c>
      <c r="T508" s="12" t="str">
        <f>IF('Purchase Order'!C2879=0,"",'Purchase Order'!M2879)</f>
        <v/>
      </c>
      <c r="U508" s="12" t="str">
        <f>IF('Purchase Order'!C2879=0,"",'Purchase Order'!N2879)</f>
        <v/>
      </c>
      <c r="V508" s="13">
        <f>'Purchase Order'!P2879</f>
        <v>0</v>
      </c>
      <c r="W508" s="159" t="str">
        <f>IF(S508="","",'Purchase Order'!$B$2875)</f>
        <v/>
      </c>
      <c r="X508" s="178"/>
      <c r="Y508" s="178"/>
      <c r="Z508" s="8" t="str">
        <f>IF('Purchase Order'!C2879="","",'Purchase Order'!$P$2)</f>
        <v/>
      </c>
      <c r="AA508" s="8" t="str">
        <f>IF(Z508="","",LOOKUP(Z508,'Purchase Order'!$S$3:$S$9,'Purchase Order'!$T$3:$T$9))</f>
        <v/>
      </c>
      <c r="AB508" s="178" t="str">
        <f>IF('Purchase Order'!C2879=0,"",'Purchase Order'!A2879)</f>
        <v/>
      </c>
    </row>
    <row r="509" spans="2:28" x14ac:dyDescent="0.25">
      <c r="B509" s="178" t="str">
        <f t="shared" si="56"/>
        <v/>
      </c>
      <c r="C509" s="11" t="str">
        <f>IF(O509="","",'Purchase Order'!$O$6)</f>
        <v/>
      </c>
      <c r="D509" s="209" t="str">
        <f>IF(M509="","",VLOOKUP(M509,'Vendor Update'!P:Q,2,FALSE))</f>
        <v/>
      </c>
      <c r="E509" s="11" t="str">
        <f t="shared" si="57"/>
        <v/>
      </c>
      <c r="F509" t="str">
        <f t="shared" si="58"/>
        <v/>
      </c>
      <c r="G509" t="str">
        <f t="shared" si="59"/>
        <v/>
      </c>
      <c r="H509" s="241" t="str">
        <f t="shared" si="60"/>
        <v/>
      </c>
      <c r="I509" t="str">
        <f t="shared" si="61"/>
        <v/>
      </c>
      <c r="J509" t="str">
        <f t="shared" si="62"/>
        <v/>
      </c>
      <c r="K509" s="158" t="str">
        <f>IF(T509="","",(T509+(T509*'Purchase Order'!$B$2875)))</f>
        <v/>
      </c>
      <c r="M509" s="178" t="str">
        <f>IF('Purchase Order'!C2880="","",'Purchase Order'!$B$454)</f>
        <v/>
      </c>
      <c r="N509" s="14" t="str">
        <f>IF('Purchase Order'!C2880="","",'Purchase Order'!$P$2)</f>
        <v/>
      </c>
      <c r="O509" s="11" t="str">
        <f>IF('Purchase Order'!C2880="","",'Purchase Order'!$O$6)</f>
        <v/>
      </c>
      <c r="P509" s="178" t="str">
        <f>IF('Purchase Order'!C2880="","",'Purchase Order'!$P$6)</f>
        <v/>
      </c>
      <c r="Q509" s="178" t="str">
        <f t="shared" si="63"/>
        <v/>
      </c>
      <c r="R509" s="178" t="str">
        <f>IF('Purchase Order'!C2880="","",'Purchase Order'!D2880)</f>
        <v/>
      </c>
      <c r="S509" s="178" t="str">
        <f>IF('Purchase Order'!C2880=0,"",'Purchase Order'!C2880)</f>
        <v/>
      </c>
      <c r="T509" s="12" t="str">
        <f>IF('Purchase Order'!C2880=0,"",'Purchase Order'!M2880)</f>
        <v/>
      </c>
      <c r="U509" s="12" t="str">
        <f>IF('Purchase Order'!C2880=0,"",'Purchase Order'!N2880)</f>
        <v/>
      </c>
      <c r="V509" s="13">
        <f>'Purchase Order'!P2880</f>
        <v>0</v>
      </c>
      <c r="W509" s="159" t="str">
        <f>IF(S509="","",'Purchase Order'!$B$2875)</f>
        <v/>
      </c>
      <c r="X509" s="178"/>
      <c r="Y509" s="178"/>
      <c r="Z509" s="8" t="str">
        <f>IF('Purchase Order'!C2880="","",'Purchase Order'!$P$2)</f>
        <v/>
      </c>
      <c r="AA509" s="8" t="str">
        <f>IF(Z509="","",LOOKUP(Z509,'Purchase Order'!$S$3:$S$9,'Purchase Order'!$T$3:$T$9))</f>
        <v/>
      </c>
      <c r="AB509" s="178" t="str">
        <f>IF('Purchase Order'!C2880=0,"",'Purchase Order'!A2880)</f>
        <v/>
      </c>
    </row>
    <row r="510" spans="2:28" x14ac:dyDescent="0.25">
      <c r="B510" s="178" t="str">
        <f t="shared" si="56"/>
        <v/>
      </c>
      <c r="C510" s="11" t="str">
        <f>IF(O510="","",'Purchase Order'!$O$6)</f>
        <v/>
      </c>
      <c r="D510" s="209" t="str">
        <f>IF(M510="","",VLOOKUP(M510,'Vendor Update'!P:Q,2,FALSE))</f>
        <v/>
      </c>
      <c r="E510" s="11" t="str">
        <f t="shared" si="57"/>
        <v/>
      </c>
      <c r="F510" t="str">
        <f t="shared" si="58"/>
        <v/>
      </c>
      <c r="G510" t="str">
        <f t="shared" si="59"/>
        <v/>
      </c>
      <c r="H510" s="241" t="str">
        <f t="shared" si="60"/>
        <v/>
      </c>
      <c r="I510" t="str">
        <f t="shared" si="61"/>
        <v/>
      </c>
      <c r="J510" t="str">
        <f t="shared" si="62"/>
        <v/>
      </c>
      <c r="K510" s="158" t="str">
        <f>IF(T510="","",(T510+(T510*'Purchase Order'!$B$2875)))</f>
        <v/>
      </c>
      <c r="M510" s="178" t="str">
        <f>IF('Purchase Order'!C2881="","",'Purchase Order'!$B$454)</f>
        <v/>
      </c>
      <c r="N510" s="14" t="str">
        <f>IF('Purchase Order'!C2881="","",'Purchase Order'!$P$2)</f>
        <v/>
      </c>
      <c r="O510" s="11" t="str">
        <f>IF('Purchase Order'!C2881="","",'Purchase Order'!$O$6)</f>
        <v/>
      </c>
      <c r="P510" s="178" t="str">
        <f>IF('Purchase Order'!C2881="","",'Purchase Order'!$P$6)</f>
        <v/>
      </c>
      <c r="Q510" s="178" t="str">
        <f t="shared" si="63"/>
        <v/>
      </c>
      <c r="R510" s="178" t="str">
        <f>IF('Purchase Order'!C2881="","",'Purchase Order'!D2881)</f>
        <v/>
      </c>
      <c r="S510" s="178" t="str">
        <f>IF('Purchase Order'!C2881=0,"",'Purchase Order'!C2881)</f>
        <v/>
      </c>
      <c r="T510" s="12" t="str">
        <f>IF('Purchase Order'!C2881=0,"",'Purchase Order'!M2881)</f>
        <v/>
      </c>
      <c r="U510" s="12" t="str">
        <f>IF('Purchase Order'!C2881=0,"",'Purchase Order'!N2881)</f>
        <v/>
      </c>
      <c r="V510" s="13">
        <f>'Purchase Order'!P2881</f>
        <v>0</v>
      </c>
      <c r="W510" s="159" t="str">
        <f>IF(S510="","",'Purchase Order'!$B$2875)</f>
        <v/>
      </c>
      <c r="X510" s="178"/>
      <c r="Y510" s="178"/>
      <c r="Z510" s="8" t="str">
        <f>IF('Purchase Order'!C2881="","",'Purchase Order'!$P$2)</f>
        <v/>
      </c>
      <c r="AA510" s="8" t="str">
        <f>IF(Z510="","",LOOKUP(Z510,'Purchase Order'!$S$3:$S$9,'Purchase Order'!$T$3:$T$9))</f>
        <v/>
      </c>
      <c r="AB510" s="178" t="str">
        <f>IF('Purchase Order'!C2881=0,"",'Purchase Order'!A2881)</f>
        <v/>
      </c>
    </row>
    <row r="511" spans="2:28" x14ac:dyDescent="0.25">
      <c r="B511" s="178" t="str">
        <f t="shared" si="56"/>
        <v/>
      </c>
      <c r="C511" s="11" t="str">
        <f>IF(O511="","",'Purchase Order'!$O$6)</f>
        <v/>
      </c>
      <c r="D511" s="209" t="str">
        <f>IF(M511="","",VLOOKUP(M511,'Vendor Update'!P:Q,2,FALSE))</f>
        <v/>
      </c>
      <c r="E511" s="11" t="str">
        <f t="shared" si="57"/>
        <v/>
      </c>
      <c r="F511" t="str">
        <f t="shared" si="58"/>
        <v/>
      </c>
      <c r="G511" t="str">
        <f t="shared" si="59"/>
        <v/>
      </c>
      <c r="H511" s="241" t="str">
        <f t="shared" si="60"/>
        <v/>
      </c>
      <c r="I511" t="str">
        <f t="shared" si="61"/>
        <v/>
      </c>
      <c r="J511" t="str">
        <f t="shared" si="62"/>
        <v/>
      </c>
      <c r="K511" s="158" t="str">
        <f>IF(T511="","",(T511+(T511*'Purchase Order'!$B$2875)))</f>
        <v/>
      </c>
      <c r="M511" s="178" t="str">
        <f>IF('Purchase Order'!C2882="","",'Purchase Order'!$B$454)</f>
        <v/>
      </c>
      <c r="N511" s="14" t="str">
        <f>IF('Purchase Order'!C2882="","",'Purchase Order'!$P$2)</f>
        <v/>
      </c>
      <c r="O511" s="11" t="str">
        <f>IF('Purchase Order'!C2882="","",'Purchase Order'!$O$6)</f>
        <v/>
      </c>
      <c r="P511" s="178" t="str">
        <f>IF('Purchase Order'!C2882="","",'Purchase Order'!$P$6)</f>
        <v/>
      </c>
      <c r="Q511" s="178" t="str">
        <f t="shared" si="63"/>
        <v/>
      </c>
      <c r="R511" s="178" t="str">
        <f>IF('Purchase Order'!C2882="","",'Purchase Order'!D2882)</f>
        <v/>
      </c>
      <c r="S511" s="178" t="str">
        <f>IF('Purchase Order'!C2882=0,"",'Purchase Order'!C2882)</f>
        <v/>
      </c>
      <c r="T511" s="12" t="str">
        <f>IF('Purchase Order'!C2882=0,"",'Purchase Order'!M2882)</f>
        <v/>
      </c>
      <c r="U511" s="12" t="str">
        <f>IF('Purchase Order'!C2882=0,"",'Purchase Order'!N2882)</f>
        <v/>
      </c>
      <c r="V511" s="13">
        <f>'Purchase Order'!P2882</f>
        <v>0</v>
      </c>
      <c r="W511" s="159" t="str">
        <f>IF(S511="","",'Purchase Order'!$B$2875)</f>
        <v/>
      </c>
      <c r="X511" s="178"/>
      <c r="Y511" s="178"/>
      <c r="Z511" s="8" t="str">
        <f>IF('Purchase Order'!C2882="","",'Purchase Order'!$P$2)</f>
        <v/>
      </c>
      <c r="AA511" s="8" t="str">
        <f>IF(Z511="","",LOOKUP(Z511,'Purchase Order'!$S$3:$S$9,'Purchase Order'!$T$3:$T$9))</f>
        <v/>
      </c>
      <c r="AB511" s="178" t="str">
        <f>IF('Purchase Order'!C2882=0,"",'Purchase Order'!A2882)</f>
        <v/>
      </c>
    </row>
    <row r="512" spans="2:28" x14ac:dyDescent="0.25">
      <c r="B512" s="178" t="str">
        <f t="shared" si="56"/>
        <v/>
      </c>
      <c r="C512" s="11" t="str">
        <f>IF(O512="","",'Purchase Order'!$O$6)</f>
        <v/>
      </c>
      <c r="D512" s="209" t="str">
        <f>IF(M512="","",VLOOKUP(M512,'Vendor Update'!P:Q,2,FALSE))</f>
        <v/>
      </c>
      <c r="E512" s="11" t="str">
        <f t="shared" si="57"/>
        <v/>
      </c>
      <c r="F512" t="str">
        <f t="shared" si="58"/>
        <v/>
      </c>
      <c r="G512" t="str">
        <f t="shared" si="59"/>
        <v/>
      </c>
      <c r="H512" s="241" t="str">
        <f t="shared" si="60"/>
        <v/>
      </c>
      <c r="I512" t="str">
        <f t="shared" si="61"/>
        <v/>
      </c>
      <c r="J512" t="str">
        <f t="shared" si="62"/>
        <v/>
      </c>
      <c r="K512" s="158" t="str">
        <f>IF(T512="","",(T512+(T512*'Purchase Order'!$B$2875)))</f>
        <v/>
      </c>
      <c r="M512" s="178" t="str">
        <f>IF('Purchase Order'!C2883="","",'Purchase Order'!$B$454)</f>
        <v/>
      </c>
      <c r="N512" s="14" t="str">
        <f>IF('Purchase Order'!C2883="","",'Purchase Order'!$P$2)</f>
        <v/>
      </c>
      <c r="O512" s="11" t="str">
        <f>IF('Purchase Order'!C2883="","",'Purchase Order'!$O$6)</f>
        <v/>
      </c>
      <c r="P512" s="178" t="str">
        <f>IF('Purchase Order'!C2883="","",'Purchase Order'!$P$6)</f>
        <v/>
      </c>
      <c r="Q512" s="178" t="str">
        <f t="shared" si="63"/>
        <v/>
      </c>
      <c r="R512" s="178" t="str">
        <f>IF('Purchase Order'!C2883="","",'Purchase Order'!D2883)</f>
        <v/>
      </c>
      <c r="S512" s="178" t="str">
        <f>IF('Purchase Order'!C2883=0,"",'Purchase Order'!C2883)</f>
        <v/>
      </c>
      <c r="T512" s="12" t="str">
        <f>IF('Purchase Order'!C2883=0,"",'Purchase Order'!M2883)</f>
        <v/>
      </c>
      <c r="U512" s="12" t="str">
        <f>IF('Purchase Order'!C2883=0,"",'Purchase Order'!N2883)</f>
        <v/>
      </c>
      <c r="V512" s="13">
        <f>'Purchase Order'!P2883</f>
        <v>0</v>
      </c>
      <c r="W512" s="159" t="str">
        <f>IF(S512="","",'Purchase Order'!$B$2875)</f>
        <v/>
      </c>
      <c r="X512" s="178"/>
      <c r="Y512" s="178"/>
      <c r="Z512" s="8" t="str">
        <f>IF('Purchase Order'!C2883="","",'Purchase Order'!$P$2)</f>
        <v/>
      </c>
      <c r="AA512" s="8" t="str">
        <f>IF(Z512="","",LOOKUP(Z512,'Purchase Order'!$S$3:$S$9,'Purchase Order'!$T$3:$T$9))</f>
        <v/>
      </c>
      <c r="AB512" s="178" t="str">
        <f>IF('Purchase Order'!C2883=0,"",'Purchase Order'!A2883)</f>
        <v/>
      </c>
    </row>
    <row r="513" spans="2:28" x14ac:dyDescent="0.25">
      <c r="B513" s="178" t="str">
        <f t="shared" si="56"/>
        <v/>
      </c>
      <c r="C513" s="11" t="str">
        <f>IF(O513="","",'Purchase Order'!$O$6)</f>
        <v/>
      </c>
      <c r="D513" s="209" t="str">
        <f>IF(M513="","",VLOOKUP(M513,'Vendor Update'!P:Q,2,FALSE))</f>
        <v/>
      </c>
      <c r="E513" s="11" t="str">
        <f t="shared" si="57"/>
        <v/>
      </c>
      <c r="F513" t="str">
        <f t="shared" si="58"/>
        <v/>
      </c>
      <c r="G513" t="str">
        <f t="shared" si="59"/>
        <v/>
      </c>
      <c r="H513" s="241" t="str">
        <f t="shared" si="60"/>
        <v/>
      </c>
      <c r="I513" t="str">
        <f t="shared" si="61"/>
        <v/>
      </c>
      <c r="J513" t="str">
        <f t="shared" si="62"/>
        <v/>
      </c>
      <c r="K513" s="158" t="str">
        <f>IF(T513="","",(T513+(T513*'Purchase Order'!$B$2875)))</f>
        <v/>
      </c>
      <c r="M513" s="178" t="str">
        <f>IF('Purchase Order'!C2884="","",'Purchase Order'!$B$454)</f>
        <v/>
      </c>
      <c r="N513" s="14" t="str">
        <f>IF('Purchase Order'!C2884="","",'Purchase Order'!$P$2)</f>
        <v/>
      </c>
      <c r="O513" s="11" t="str">
        <f>IF('Purchase Order'!C2884="","",'Purchase Order'!$O$6)</f>
        <v/>
      </c>
      <c r="P513" s="178" t="str">
        <f>IF('Purchase Order'!C2884="","",'Purchase Order'!$P$6)</f>
        <v/>
      </c>
      <c r="Q513" s="178" t="str">
        <f t="shared" si="63"/>
        <v/>
      </c>
      <c r="R513" s="178" t="str">
        <f>IF('Purchase Order'!C2884="","",'Purchase Order'!D2884)</f>
        <v/>
      </c>
      <c r="S513" s="178" t="str">
        <f>IF('Purchase Order'!C2884=0,"",'Purchase Order'!C2884)</f>
        <v/>
      </c>
      <c r="T513" s="12" t="str">
        <f>IF('Purchase Order'!C2884=0,"",'Purchase Order'!M2884)</f>
        <v/>
      </c>
      <c r="U513" s="12" t="str">
        <f>IF('Purchase Order'!C2884=0,"",'Purchase Order'!N2884)</f>
        <v/>
      </c>
      <c r="V513" s="13">
        <f>'Purchase Order'!P2884</f>
        <v>0</v>
      </c>
      <c r="W513" s="159" t="str">
        <f>IF(S513="","",'Purchase Order'!$B$2875)</f>
        <v/>
      </c>
      <c r="X513" s="178"/>
      <c r="Y513" s="178"/>
      <c r="Z513" s="8" t="str">
        <f>IF('Purchase Order'!C2884="","",'Purchase Order'!$P$2)</f>
        <v/>
      </c>
      <c r="AA513" s="8" t="str">
        <f>IF(Z513="","",LOOKUP(Z513,'Purchase Order'!$S$3:$S$9,'Purchase Order'!$T$3:$T$9))</f>
        <v/>
      </c>
      <c r="AB513" s="178" t="str">
        <f>IF('Purchase Order'!C2884=0,"",'Purchase Order'!A2884)</f>
        <v/>
      </c>
    </row>
    <row r="514" spans="2:28" x14ac:dyDescent="0.25">
      <c r="B514" s="178" t="str">
        <f t="shared" ref="B514:B550" si="64">IF(P514=0,"",P514)</f>
        <v/>
      </c>
      <c r="C514" s="11" t="str">
        <f>IF(O514="","",'Purchase Order'!$O$6)</f>
        <v/>
      </c>
      <c r="D514" s="209" t="str">
        <f>IF(M514="","",VLOOKUP(M514,'Vendor Update'!P:Q,2,FALSE))</f>
        <v/>
      </c>
      <c r="E514" s="11" t="str">
        <f t="shared" si="57"/>
        <v/>
      </c>
      <c r="F514" t="str">
        <f t="shared" si="58"/>
        <v/>
      </c>
      <c r="G514" t="str">
        <f t="shared" si="59"/>
        <v/>
      </c>
      <c r="H514" s="241" t="str">
        <f t="shared" si="60"/>
        <v/>
      </c>
      <c r="I514" t="str">
        <f t="shared" si="61"/>
        <v/>
      </c>
      <c r="J514" t="str">
        <f t="shared" si="62"/>
        <v/>
      </c>
      <c r="K514" s="158" t="str">
        <f>IF(T514="","",(T514+(T514*'Purchase Order'!$B$2875)))</f>
        <v/>
      </c>
      <c r="M514" s="178" t="str">
        <f>IF('Purchase Order'!C2885="","",'Purchase Order'!$B$454)</f>
        <v/>
      </c>
      <c r="N514" s="14" t="str">
        <f>IF('Purchase Order'!C2885="","",'Purchase Order'!$P$2)</f>
        <v/>
      </c>
      <c r="O514" s="11" t="str">
        <f>IF('Purchase Order'!C2885="","",'Purchase Order'!$O$6)</f>
        <v/>
      </c>
      <c r="P514" s="178" t="str">
        <f>IF('Purchase Order'!C2885="","",'Purchase Order'!$P$6)</f>
        <v/>
      </c>
      <c r="Q514" s="178" t="str">
        <f t="shared" si="63"/>
        <v/>
      </c>
      <c r="R514" s="178" t="str">
        <f>IF('Purchase Order'!C2885="","",'Purchase Order'!D2885)</f>
        <v/>
      </c>
      <c r="S514" s="178" t="str">
        <f>IF('Purchase Order'!C2885=0,"",'Purchase Order'!C2885)</f>
        <v/>
      </c>
      <c r="T514" s="12" t="str">
        <f>IF('Purchase Order'!C2885=0,"",'Purchase Order'!M2885)</f>
        <v/>
      </c>
      <c r="U514" s="12" t="str">
        <f>IF('Purchase Order'!C2885=0,"",'Purchase Order'!N2885)</f>
        <v/>
      </c>
      <c r="V514" s="13">
        <f>'Purchase Order'!P2885</f>
        <v>0</v>
      </c>
      <c r="W514" s="159" t="str">
        <f>IF(S514="","",'Purchase Order'!$B$2875)</f>
        <v/>
      </c>
      <c r="X514" s="178"/>
      <c r="Y514" s="178"/>
      <c r="Z514" s="8" t="str">
        <f>IF('Purchase Order'!C2885="","",'Purchase Order'!$P$2)</f>
        <v/>
      </c>
      <c r="AA514" s="8" t="str">
        <f>IF(Z514="","",LOOKUP(Z514,'Purchase Order'!$S$3:$S$9,'Purchase Order'!$T$3:$T$9))</f>
        <v/>
      </c>
      <c r="AB514" s="178" t="str">
        <f>IF('Purchase Order'!C2885=0,"",'Purchase Order'!A2885)</f>
        <v/>
      </c>
    </row>
    <row r="515" spans="2:28" x14ac:dyDescent="0.25">
      <c r="B515" s="178" t="str">
        <f t="shared" si="64"/>
        <v/>
      </c>
      <c r="C515" s="11" t="str">
        <f>IF(O515="","",'Purchase Order'!$O$6)</f>
        <v/>
      </c>
      <c r="D515" s="209" t="str">
        <f>IF(M515="","",VLOOKUP(M515,'Vendor Update'!P:Q,2,FALSE))</f>
        <v/>
      </c>
      <c r="E515" s="11" t="str">
        <f t="shared" ref="E515:E550" si="65">IF(C515="","",C515+2)</f>
        <v/>
      </c>
      <c r="F515" t="str">
        <f t="shared" ref="F515:F550" si="66">IF(AB515="","",CONCATENATE("*"&amp;AB515))</f>
        <v/>
      </c>
      <c r="G515" t="str">
        <f t="shared" ref="G515:G550" si="67">IF(R515=0,"",R515)</f>
        <v/>
      </c>
      <c r="H515" s="241" t="str">
        <f t="shared" ref="H515:H550" si="68">IF(P515="","",IF(LEFT(P515,4)="115-","0000100",IF(LEFT(P515,4)="215-","0000200",IF(LEFT(P515,4)="315-","0000300",IF(LEFT(P515,4)="415-","0000400",IF(LEFT(P515,4)="515-","0000500",IF(LEFT(P515,4)="615-","0000600",IF(LEFT(P515,4)="715-","0000800",IF(LEFT(P515,4)="915-","0000900",CONCATENATE("000"&amp;(LEFT(P515,4))))))))))))</f>
        <v/>
      </c>
      <c r="I515" t="str">
        <f t="shared" ref="I515:I550" si="69">IF(Q515="","",CONCATENATE("0000"&amp;Q515))</f>
        <v/>
      </c>
      <c r="J515" t="str">
        <f t="shared" ref="J515:J550" si="70">IF(S515=0,"",S515)</f>
        <v/>
      </c>
      <c r="K515" s="158" t="str">
        <f>IF(T515="","",(T515+(T515*'Purchase Order'!$B$2875)))</f>
        <v/>
      </c>
      <c r="M515" s="178" t="str">
        <f>IF('Purchase Order'!C2886="","",'Purchase Order'!$B$454)</f>
        <v/>
      </c>
      <c r="N515" s="14" t="str">
        <f>IF('Purchase Order'!C2886="","",'Purchase Order'!$P$2)</f>
        <v/>
      </c>
      <c r="O515" s="11" t="str">
        <f>IF('Purchase Order'!C2886="","",'Purchase Order'!$O$6)</f>
        <v/>
      </c>
      <c r="P515" s="178" t="str">
        <f>IF('Purchase Order'!C2886="","",'Purchase Order'!$P$6)</f>
        <v/>
      </c>
      <c r="Q515" s="178" t="str">
        <f t="shared" si="63"/>
        <v/>
      </c>
      <c r="R515" s="178" t="str">
        <f>IF('Purchase Order'!C2886="","",'Purchase Order'!D2886)</f>
        <v/>
      </c>
      <c r="S515" s="178" t="str">
        <f>IF('Purchase Order'!C2886=0,"",'Purchase Order'!C2886)</f>
        <v/>
      </c>
      <c r="T515" s="12" t="str">
        <f>IF('Purchase Order'!C2886=0,"",'Purchase Order'!M2886)</f>
        <v/>
      </c>
      <c r="U515" s="12" t="str">
        <f>IF('Purchase Order'!C2886=0,"",'Purchase Order'!N2886)</f>
        <v/>
      </c>
      <c r="V515" s="13">
        <f>'Purchase Order'!P2886</f>
        <v>0</v>
      </c>
      <c r="W515" s="159" t="str">
        <f>IF(S515="","",'Purchase Order'!$B$2875)</f>
        <v/>
      </c>
      <c r="X515" s="178"/>
      <c r="Y515" s="178"/>
      <c r="Z515" s="8" t="str">
        <f>IF('Purchase Order'!C2886="","",'Purchase Order'!$P$2)</f>
        <v/>
      </c>
      <c r="AA515" s="8" t="str">
        <f>IF(Z515="","",LOOKUP(Z515,'Purchase Order'!$S$3:$S$9,'Purchase Order'!$T$3:$T$9))</f>
        <v/>
      </c>
      <c r="AB515" s="178" t="str">
        <f>IF('Purchase Order'!C2886=0,"",'Purchase Order'!A2886)</f>
        <v/>
      </c>
    </row>
    <row r="516" spans="2:28" x14ac:dyDescent="0.25">
      <c r="B516" s="178" t="str">
        <f t="shared" si="64"/>
        <v/>
      </c>
      <c r="C516" s="11" t="str">
        <f>IF(O516="","",'Purchase Order'!$O$6)</f>
        <v/>
      </c>
      <c r="D516" s="209" t="str">
        <f>IF(M516="","",VLOOKUP(M516,'Vendor Update'!P:Q,2,FALSE))</f>
        <v/>
      </c>
      <c r="E516" s="11" t="str">
        <f t="shared" si="65"/>
        <v/>
      </c>
      <c r="F516" t="str">
        <f t="shared" si="66"/>
        <v/>
      </c>
      <c r="G516" t="str">
        <f t="shared" si="67"/>
        <v/>
      </c>
      <c r="H516" s="241" t="str">
        <f t="shared" si="68"/>
        <v/>
      </c>
      <c r="I516" t="str">
        <f t="shared" si="69"/>
        <v/>
      </c>
      <c r="J516" t="str">
        <f t="shared" si="70"/>
        <v/>
      </c>
      <c r="K516" s="158" t="str">
        <f>IF(T516="","",(T516+(T516*'Purchase Order'!$B$2875)))</f>
        <v/>
      </c>
      <c r="M516" s="178" t="str">
        <f>IF('Purchase Order'!C2887="","",'Purchase Order'!$B$454)</f>
        <v/>
      </c>
      <c r="N516" s="14" t="str">
        <f>IF('Purchase Order'!C2887="","",'Purchase Order'!$P$2)</f>
        <v/>
      </c>
      <c r="O516" s="11" t="str">
        <f>IF('Purchase Order'!C2887="","",'Purchase Order'!$O$6)</f>
        <v/>
      </c>
      <c r="P516" s="178" t="str">
        <f>IF('Purchase Order'!C2887="","",'Purchase Order'!$P$6)</f>
        <v/>
      </c>
      <c r="Q516" s="178" t="str">
        <f t="shared" ref="Q516:Q550" si="71">IF(AB516=0,"",AA516&amp;AB516)</f>
        <v/>
      </c>
      <c r="R516" s="178" t="str">
        <f>IF('Purchase Order'!C2887="","",'Purchase Order'!D2887)</f>
        <v/>
      </c>
      <c r="S516" s="178" t="str">
        <f>IF('Purchase Order'!C2887=0,"",'Purchase Order'!C2887)</f>
        <v/>
      </c>
      <c r="T516" s="12" t="str">
        <f>IF('Purchase Order'!C2887=0,"",'Purchase Order'!M2887)</f>
        <v/>
      </c>
      <c r="U516" s="12" t="str">
        <f>IF('Purchase Order'!C2887=0,"",'Purchase Order'!N2887)</f>
        <v/>
      </c>
      <c r="V516" s="13">
        <f>'Purchase Order'!P2887</f>
        <v>0</v>
      </c>
      <c r="W516" s="159" t="str">
        <f>IF(S516="","",'Purchase Order'!$B$2875)</f>
        <v/>
      </c>
      <c r="X516" s="178"/>
      <c r="Y516" s="178"/>
      <c r="Z516" s="8" t="str">
        <f>IF('Purchase Order'!C2887="","",'Purchase Order'!$P$2)</f>
        <v/>
      </c>
      <c r="AA516" s="8" t="str">
        <f>IF(Z516="","",LOOKUP(Z516,'Purchase Order'!$S$3:$S$9,'Purchase Order'!$T$3:$T$9))</f>
        <v/>
      </c>
      <c r="AB516" s="178" t="str">
        <f>IF('Purchase Order'!C2887=0,"",'Purchase Order'!A2887)</f>
        <v/>
      </c>
    </row>
    <row r="517" spans="2:28" x14ac:dyDescent="0.25">
      <c r="B517" s="178" t="str">
        <f t="shared" si="64"/>
        <v/>
      </c>
      <c r="C517" s="11" t="str">
        <f>IF(O517="","",'Purchase Order'!$O$6)</f>
        <v/>
      </c>
      <c r="D517" s="209" t="str">
        <f>IF(M517="","",VLOOKUP(M517,'Vendor Update'!P:Q,2,FALSE))</f>
        <v/>
      </c>
      <c r="E517" s="11" t="str">
        <f t="shared" si="65"/>
        <v/>
      </c>
      <c r="F517" t="str">
        <f t="shared" si="66"/>
        <v/>
      </c>
      <c r="G517" t="str">
        <f t="shared" si="67"/>
        <v/>
      </c>
      <c r="H517" s="241" t="str">
        <f t="shared" si="68"/>
        <v/>
      </c>
      <c r="I517" t="str">
        <f t="shared" si="69"/>
        <v/>
      </c>
      <c r="J517" t="str">
        <f t="shared" si="70"/>
        <v/>
      </c>
      <c r="K517" s="158" t="str">
        <f>IF(T517="","",(T517+(T517*'Purchase Order'!$B$2875)))</f>
        <v/>
      </c>
      <c r="M517" s="178" t="str">
        <f>IF('Purchase Order'!C2888="","",'Purchase Order'!$B$454)</f>
        <v/>
      </c>
      <c r="N517" s="14" t="str">
        <f>IF('Purchase Order'!C2888="","",'Purchase Order'!$P$2)</f>
        <v/>
      </c>
      <c r="O517" s="11" t="str">
        <f>IF('Purchase Order'!C2888="","",'Purchase Order'!$O$6)</f>
        <v/>
      </c>
      <c r="P517" s="178" t="str">
        <f>IF('Purchase Order'!C2888="","",'Purchase Order'!$P$6)</f>
        <v/>
      </c>
      <c r="Q517" s="178" t="str">
        <f t="shared" si="71"/>
        <v/>
      </c>
      <c r="R517" s="178" t="str">
        <f>IF('Purchase Order'!C2888="","",'Purchase Order'!D2888)</f>
        <v/>
      </c>
      <c r="S517" s="178" t="str">
        <f>IF('Purchase Order'!C2888=0,"",'Purchase Order'!C2888)</f>
        <v/>
      </c>
      <c r="T517" s="12" t="str">
        <f>IF('Purchase Order'!C2888=0,"",'Purchase Order'!M2888)</f>
        <v/>
      </c>
      <c r="U517" s="12" t="str">
        <f>IF('Purchase Order'!C2888=0,"",'Purchase Order'!N2888)</f>
        <v/>
      </c>
      <c r="V517" s="13">
        <f>'Purchase Order'!P2888</f>
        <v>0</v>
      </c>
      <c r="W517" s="159" t="str">
        <f>IF(S517="","",'Purchase Order'!$B$2875)</f>
        <v/>
      </c>
      <c r="X517" s="178"/>
      <c r="Y517" s="178"/>
      <c r="Z517" s="8" t="str">
        <f>IF('Purchase Order'!C2888="","",'Purchase Order'!$P$2)</f>
        <v/>
      </c>
      <c r="AA517" s="8" t="str">
        <f>IF(Z517="","",LOOKUP(Z517,'Purchase Order'!$S$3:$S$9,'Purchase Order'!$T$3:$T$9))</f>
        <v/>
      </c>
      <c r="AB517" s="178" t="str">
        <f>IF('Purchase Order'!C2888=0,"",'Purchase Order'!A2888)</f>
        <v/>
      </c>
    </row>
    <row r="518" spans="2:28" x14ac:dyDescent="0.25">
      <c r="B518" s="178" t="str">
        <f t="shared" si="64"/>
        <v/>
      </c>
      <c r="C518" s="11" t="str">
        <f>IF(O518="","",'Purchase Order'!$O$6)</f>
        <v/>
      </c>
      <c r="D518" s="209" t="str">
        <f>IF(M518="","",VLOOKUP(M518,'Vendor Update'!P:Q,2,FALSE))</f>
        <v/>
      </c>
      <c r="E518" s="11" t="str">
        <f t="shared" si="65"/>
        <v/>
      </c>
      <c r="F518" t="str">
        <f t="shared" si="66"/>
        <v/>
      </c>
      <c r="G518" t="str">
        <f t="shared" si="67"/>
        <v/>
      </c>
      <c r="H518" s="241" t="str">
        <f t="shared" si="68"/>
        <v/>
      </c>
      <c r="I518" t="str">
        <f t="shared" si="69"/>
        <v/>
      </c>
      <c r="J518" t="str">
        <f t="shared" si="70"/>
        <v/>
      </c>
      <c r="K518" s="158" t="str">
        <f>IF(T518="","",(T518+(T518*'Purchase Order'!$B$2875)))</f>
        <v/>
      </c>
      <c r="M518" s="178" t="str">
        <f>IF('Purchase Order'!C2889="","",'Purchase Order'!$B$454)</f>
        <v/>
      </c>
      <c r="N518" s="14" t="str">
        <f>IF('Purchase Order'!C2889="","",'Purchase Order'!$P$2)</f>
        <v/>
      </c>
      <c r="O518" s="11" t="str">
        <f>IF('Purchase Order'!C2889="","",'Purchase Order'!$O$6)</f>
        <v/>
      </c>
      <c r="P518" s="178" t="str">
        <f>IF('Purchase Order'!C2889="","",'Purchase Order'!$P$6)</f>
        <v/>
      </c>
      <c r="Q518" s="178" t="str">
        <f t="shared" si="71"/>
        <v/>
      </c>
      <c r="R518" s="178" t="str">
        <f>IF('Purchase Order'!C2889="","",'Purchase Order'!D2889)</f>
        <v/>
      </c>
      <c r="S518" s="178" t="str">
        <f>IF('Purchase Order'!C2889=0,"",'Purchase Order'!C2889)</f>
        <v/>
      </c>
      <c r="T518" s="12" t="str">
        <f>IF('Purchase Order'!C2889=0,"",'Purchase Order'!M2889)</f>
        <v/>
      </c>
      <c r="U518" s="12" t="str">
        <f>IF('Purchase Order'!C2889=0,"",'Purchase Order'!N2889)</f>
        <v/>
      </c>
      <c r="V518" s="13">
        <f>'Purchase Order'!P2889</f>
        <v>0</v>
      </c>
      <c r="W518" s="159" t="str">
        <f>IF(S518="","",'Purchase Order'!$B$2875)</f>
        <v/>
      </c>
      <c r="X518" s="178"/>
      <c r="Y518" s="178"/>
      <c r="Z518" s="8" t="str">
        <f>IF('Purchase Order'!C2889="","",'Purchase Order'!$P$2)</f>
        <v/>
      </c>
      <c r="AA518" s="8" t="str">
        <f>IF(Z518="","",LOOKUP(Z518,'Purchase Order'!$S$3:$S$9,'Purchase Order'!$T$3:$T$9))</f>
        <v/>
      </c>
      <c r="AB518" s="178" t="str">
        <f>IF('Purchase Order'!C2889=0,"",'Purchase Order'!A2889)</f>
        <v/>
      </c>
    </row>
    <row r="519" spans="2:28" x14ac:dyDescent="0.25">
      <c r="B519" s="178" t="str">
        <f t="shared" si="64"/>
        <v/>
      </c>
      <c r="C519" s="11" t="str">
        <f>IF(O519="","",'Purchase Order'!$O$6)</f>
        <v/>
      </c>
      <c r="D519" s="209" t="str">
        <f>IF(M519="","",VLOOKUP(M519,'Vendor Update'!P:Q,2,FALSE))</f>
        <v/>
      </c>
      <c r="E519" s="11" t="str">
        <f t="shared" si="65"/>
        <v/>
      </c>
      <c r="F519" t="str">
        <f t="shared" si="66"/>
        <v/>
      </c>
      <c r="G519" t="str">
        <f t="shared" si="67"/>
        <v/>
      </c>
      <c r="H519" s="241" t="str">
        <f t="shared" si="68"/>
        <v/>
      </c>
      <c r="I519" t="str">
        <f t="shared" si="69"/>
        <v/>
      </c>
      <c r="J519" t="str">
        <f t="shared" si="70"/>
        <v/>
      </c>
      <c r="K519" s="158" t="str">
        <f>IF(T519="","",(T519+(T519*'Purchase Order'!$B$2875)))</f>
        <v/>
      </c>
      <c r="M519" s="178" t="str">
        <f>IF('Purchase Order'!C2890="","",'Purchase Order'!$B$454)</f>
        <v/>
      </c>
      <c r="N519" s="14" t="str">
        <f>IF('Purchase Order'!C2890="","",'Purchase Order'!$P$2)</f>
        <v/>
      </c>
      <c r="O519" s="11" t="str">
        <f>IF('Purchase Order'!C2890="","",'Purchase Order'!$O$6)</f>
        <v/>
      </c>
      <c r="P519" s="178" t="str">
        <f>IF('Purchase Order'!C2890="","",'Purchase Order'!$P$6)</f>
        <v/>
      </c>
      <c r="Q519" s="178" t="str">
        <f t="shared" si="71"/>
        <v/>
      </c>
      <c r="R519" s="178" t="str">
        <f>IF('Purchase Order'!C2890="","",'Purchase Order'!D2890)</f>
        <v/>
      </c>
      <c r="S519" s="178" t="str">
        <f>IF('Purchase Order'!C2890=0,"",'Purchase Order'!C2890)</f>
        <v/>
      </c>
      <c r="T519" s="12" t="str">
        <f>IF('Purchase Order'!C2890=0,"",'Purchase Order'!M2890)</f>
        <v/>
      </c>
      <c r="U519" s="12" t="str">
        <f>IF('Purchase Order'!C2890=0,"",'Purchase Order'!N2890)</f>
        <v/>
      </c>
      <c r="V519" s="13">
        <f>'Purchase Order'!P2890</f>
        <v>0</v>
      </c>
      <c r="W519" s="159" t="str">
        <f>IF(S519="","",'Purchase Order'!$B$2875)</f>
        <v/>
      </c>
      <c r="X519" s="178"/>
      <c r="Y519" s="178"/>
      <c r="Z519" s="8" t="str">
        <f>IF('Purchase Order'!C2890="","",'Purchase Order'!$P$2)</f>
        <v/>
      </c>
      <c r="AA519" s="8" t="str">
        <f>IF(Z519="","",LOOKUP(Z519,'Purchase Order'!$S$3:$S$9,'Purchase Order'!$T$3:$T$9))</f>
        <v/>
      </c>
      <c r="AB519" s="178" t="str">
        <f>IF('Purchase Order'!C2890=0,"",'Purchase Order'!A2890)</f>
        <v/>
      </c>
    </row>
    <row r="520" spans="2:28" x14ac:dyDescent="0.25">
      <c r="B520" s="178" t="str">
        <f t="shared" si="64"/>
        <v/>
      </c>
      <c r="C520" s="11" t="str">
        <f>IF(O520="","",'Purchase Order'!$O$6)</f>
        <v/>
      </c>
      <c r="D520" s="209" t="str">
        <f>IF(M520="","",VLOOKUP(M520,'Vendor Update'!P:Q,2,FALSE))</f>
        <v/>
      </c>
      <c r="E520" s="11" t="str">
        <f t="shared" si="65"/>
        <v/>
      </c>
      <c r="F520" t="str">
        <f t="shared" si="66"/>
        <v/>
      </c>
      <c r="G520" t="str">
        <f t="shared" si="67"/>
        <v/>
      </c>
      <c r="H520" s="241" t="str">
        <f t="shared" si="68"/>
        <v/>
      </c>
      <c r="I520" t="str">
        <f t="shared" si="69"/>
        <v/>
      </c>
      <c r="J520" t="str">
        <f t="shared" si="70"/>
        <v/>
      </c>
      <c r="K520" s="158" t="str">
        <f>IF(T520="","",(T520+(T520*'Purchase Order'!$B$2875)))</f>
        <v/>
      </c>
      <c r="M520" s="178" t="str">
        <f>IF('Purchase Order'!C2891="","",'Purchase Order'!$B$454)</f>
        <v/>
      </c>
      <c r="N520" s="14" t="str">
        <f>IF('Purchase Order'!C2891="","",'Purchase Order'!$P$2)</f>
        <v/>
      </c>
      <c r="O520" s="11" t="str">
        <f>IF('Purchase Order'!C2891="","",'Purchase Order'!$O$6)</f>
        <v/>
      </c>
      <c r="P520" s="178" t="str">
        <f>IF('Purchase Order'!C2891="","",'Purchase Order'!$P$6)</f>
        <v/>
      </c>
      <c r="Q520" s="178" t="str">
        <f t="shared" si="71"/>
        <v/>
      </c>
      <c r="R520" s="178" t="str">
        <f>IF('Purchase Order'!C2891="","",'Purchase Order'!D2891)</f>
        <v/>
      </c>
      <c r="S520" s="178" t="str">
        <f>IF('Purchase Order'!C2891=0,"",'Purchase Order'!C2891)</f>
        <v/>
      </c>
      <c r="T520" s="12" t="str">
        <f>IF('Purchase Order'!C2891=0,"",'Purchase Order'!M2891)</f>
        <v/>
      </c>
      <c r="U520" s="12" t="str">
        <f>IF('Purchase Order'!C2891=0,"",'Purchase Order'!N2891)</f>
        <v/>
      </c>
      <c r="V520" s="13">
        <f>'Purchase Order'!P2891</f>
        <v>0</v>
      </c>
      <c r="W520" s="159" t="str">
        <f>IF(S520="","",'Purchase Order'!$B$2875)</f>
        <v/>
      </c>
      <c r="X520" s="178"/>
      <c r="Y520" s="178"/>
      <c r="Z520" s="8" t="str">
        <f>IF('Purchase Order'!C2891="","",'Purchase Order'!$P$2)</f>
        <v/>
      </c>
      <c r="AA520" s="8" t="str">
        <f>IF(Z520="","",LOOKUP(Z520,'Purchase Order'!$S$3:$S$9,'Purchase Order'!$T$3:$T$9))</f>
        <v/>
      </c>
      <c r="AB520" s="178" t="str">
        <f>IF('Purchase Order'!C2891=0,"",'Purchase Order'!A2891)</f>
        <v/>
      </c>
    </row>
    <row r="521" spans="2:28" x14ac:dyDescent="0.25">
      <c r="B521" s="178" t="str">
        <f t="shared" si="64"/>
        <v/>
      </c>
      <c r="C521" s="11" t="str">
        <f>IF(O521="","",'Purchase Order'!$O$6)</f>
        <v/>
      </c>
      <c r="D521" s="209" t="str">
        <f>IF(M521="","",VLOOKUP(M521,'Vendor Update'!P:Q,2,FALSE))</f>
        <v/>
      </c>
      <c r="E521" s="11" t="str">
        <f t="shared" si="65"/>
        <v/>
      </c>
      <c r="F521" t="str">
        <f t="shared" si="66"/>
        <v/>
      </c>
      <c r="G521" t="str">
        <f t="shared" si="67"/>
        <v/>
      </c>
      <c r="H521" s="241" t="str">
        <f t="shared" si="68"/>
        <v/>
      </c>
      <c r="I521" t="str">
        <f t="shared" si="69"/>
        <v/>
      </c>
      <c r="J521" t="str">
        <f t="shared" si="70"/>
        <v/>
      </c>
      <c r="K521" s="158" t="str">
        <f>IF(T521="","",(T521+(T521*'Purchase Order'!$B$2875)))</f>
        <v/>
      </c>
      <c r="M521" s="178" t="str">
        <f>IF('Purchase Order'!C2892="","",'Purchase Order'!$B$454)</f>
        <v/>
      </c>
      <c r="N521" s="14" t="str">
        <f>IF('Purchase Order'!C2892="","",'Purchase Order'!$P$2)</f>
        <v/>
      </c>
      <c r="O521" s="11" t="str">
        <f>IF('Purchase Order'!C2892="","",'Purchase Order'!$O$6)</f>
        <v/>
      </c>
      <c r="P521" s="178" t="str">
        <f>IF('Purchase Order'!C2892="","",'Purchase Order'!$P$6)</f>
        <v/>
      </c>
      <c r="Q521" s="178" t="str">
        <f t="shared" si="71"/>
        <v/>
      </c>
      <c r="R521" s="178" t="str">
        <f>IF('Purchase Order'!C2892="","",'Purchase Order'!D2892)</f>
        <v/>
      </c>
      <c r="S521" s="178" t="str">
        <f>IF('Purchase Order'!C2892=0,"",'Purchase Order'!C2892)</f>
        <v/>
      </c>
      <c r="T521" s="12" t="str">
        <f>IF('Purchase Order'!C2892=0,"",'Purchase Order'!M2892)</f>
        <v/>
      </c>
      <c r="U521" s="12" t="str">
        <f>IF('Purchase Order'!C2892=0,"",'Purchase Order'!N2892)</f>
        <v/>
      </c>
      <c r="V521" s="13">
        <f>'Purchase Order'!P2892</f>
        <v>0</v>
      </c>
      <c r="W521" s="159" t="str">
        <f>IF(S521="","",'Purchase Order'!$B$2875)</f>
        <v/>
      </c>
      <c r="X521" s="178"/>
      <c r="Y521" s="178"/>
      <c r="Z521" s="8" t="str">
        <f>IF('Purchase Order'!C2892="","",'Purchase Order'!$P$2)</f>
        <v/>
      </c>
      <c r="AA521" s="8" t="str">
        <f>IF(Z521="","",LOOKUP(Z521,'Purchase Order'!$S$3:$S$9,'Purchase Order'!$T$3:$T$9))</f>
        <v/>
      </c>
      <c r="AB521" s="178" t="str">
        <f>IF('Purchase Order'!C2892=0,"",'Purchase Order'!A2892)</f>
        <v/>
      </c>
    </row>
    <row r="522" spans="2:28" x14ac:dyDescent="0.25">
      <c r="B522" s="178" t="str">
        <f t="shared" si="64"/>
        <v/>
      </c>
      <c r="C522" s="11" t="str">
        <f>IF(O522="","",'Purchase Order'!$O$6)</f>
        <v/>
      </c>
      <c r="D522" s="209" t="str">
        <f>IF(M522="","",VLOOKUP(M522,'Vendor Update'!P:Q,2,FALSE))</f>
        <v/>
      </c>
      <c r="E522" s="11" t="str">
        <f t="shared" si="65"/>
        <v/>
      </c>
      <c r="F522" t="str">
        <f t="shared" si="66"/>
        <v/>
      </c>
      <c r="G522" t="str">
        <f t="shared" si="67"/>
        <v/>
      </c>
      <c r="H522" s="241" t="str">
        <f t="shared" si="68"/>
        <v/>
      </c>
      <c r="I522" t="str">
        <f t="shared" si="69"/>
        <v/>
      </c>
      <c r="J522" t="str">
        <f t="shared" si="70"/>
        <v/>
      </c>
      <c r="K522" s="158" t="str">
        <f>IF(T522="","",(T522+(T522*'Purchase Order'!$B$2875)))</f>
        <v/>
      </c>
      <c r="M522" s="178" t="str">
        <f>IF('Purchase Order'!C2893="","",'Purchase Order'!$B$454)</f>
        <v/>
      </c>
      <c r="N522" s="14" t="str">
        <f>IF('Purchase Order'!C2893="","",'Purchase Order'!$P$2)</f>
        <v/>
      </c>
      <c r="O522" s="11" t="str">
        <f>IF('Purchase Order'!C2893="","",'Purchase Order'!$O$6)</f>
        <v/>
      </c>
      <c r="P522" s="178" t="str">
        <f>IF('Purchase Order'!C2893="","",'Purchase Order'!$P$6)</f>
        <v/>
      </c>
      <c r="Q522" s="178" t="str">
        <f t="shared" si="71"/>
        <v/>
      </c>
      <c r="R522" s="178" t="str">
        <f>IF('Purchase Order'!C2893="","",'Purchase Order'!D2893)</f>
        <v/>
      </c>
      <c r="S522" s="178" t="str">
        <f>IF('Purchase Order'!C2893=0,"",'Purchase Order'!C2893)</f>
        <v/>
      </c>
      <c r="T522" s="12" t="str">
        <f>IF('Purchase Order'!C2893=0,"",'Purchase Order'!M2893)</f>
        <v/>
      </c>
      <c r="U522" s="12" t="str">
        <f>IF('Purchase Order'!C2893=0,"",'Purchase Order'!N2893)</f>
        <v/>
      </c>
      <c r="V522" s="13">
        <f>'Purchase Order'!P2893</f>
        <v>0</v>
      </c>
      <c r="W522" s="159" t="str">
        <f>IF(S522="","",'Purchase Order'!$B$2875)</f>
        <v/>
      </c>
      <c r="X522" s="178"/>
      <c r="Y522" s="178"/>
      <c r="Z522" s="8" t="str">
        <f>IF('Purchase Order'!C2893="","",'Purchase Order'!$P$2)</f>
        <v/>
      </c>
      <c r="AA522" s="8" t="str">
        <f>IF(Z522="","",LOOKUP(Z522,'Purchase Order'!$S$3:$S$9,'Purchase Order'!$T$3:$T$9))</f>
        <v/>
      </c>
      <c r="AB522" s="178" t="str">
        <f>IF('Purchase Order'!C2893=0,"",'Purchase Order'!A2893)</f>
        <v/>
      </c>
    </row>
    <row r="523" spans="2:28" x14ac:dyDescent="0.25">
      <c r="B523" s="178" t="str">
        <f t="shared" si="64"/>
        <v/>
      </c>
      <c r="C523" s="11" t="str">
        <f>IF(O523="","",'Purchase Order'!$O$6)</f>
        <v/>
      </c>
      <c r="D523" s="209" t="str">
        <f>IF(M523="","",VLOOKUP(M523,'Vendor Update'!P:Q,2,FALSE))</f>
        <v/>
      </c>
      <c r="E523" s="11" t="str">
        <f t="shared" si="65"/>
        <v/>
      </c>
      <c r="F523" t="str">
        <f t="shared" si="66"/>
        <v/>
      </c>
      <c r="G523" t="str">
        <f t="shared" si="67"/>
        <v/>
      </c>
      <c r="H523" s="241" t="str">
        <f t="shared" si="68"/>
        <v/>
      </c>
      <c r="I523" t="str">
        <f t="shared" si="69"/>
        <v/>
      </c>
      <c r="J523" t="str">
        <f t="shared" si="70"/>
        <v/>
      </c>
      <c r="K523" s="158" t="str">
        <f>IF(T523="","",(T523+(T523*'Purchase Order'!$B$2875)))</f>
        <v/>
      </c>
      <c r="M523" s="178" t="str">
        <f>IF('Purchase Order'!C2894="","",'Purchase Order'!$B$454)</f>
        <v/>
      </c>
      <c r="N523" s="14" t="str">
        <f>IF('Purchase Order'!C2894="","",'Purchase Order'!$P$2)</f>
        <v/>
      </c>
      <c r="O523" s="11" t="str">
        <f>IF('Purchase Order'!C2894="","",'Purchase Order'!$O$6)</f>
        <v/>
      </c>
      <c r="P523" s="178" t="str">
        <f>IF('Purchase Order'!C2894="","",'Purchase Order'!$P$6)</f>
        <v/>
      </c>
      <c r="Q523" s="178" t="str">
        <f t="shared" si="71"/>
        <v/>
      </c>
      <c r="R523" s="178" t="str">
        <f>IF('Purchase Order'!C2894="","",'Purchase Order'!D2894)</f>
        <v/>
      </c>
      <c r="S523" s="178" t="str">
        <f>IF('Purchase Order'!C2894=0,"",'Purchase Order'!C2894)</f>
        <v/>
      </c>
      <c r="T523" s="12" t="str">
        <f>IF('Purchase Order'!C2894=0,"",'Purchase Order'!M2894)</f>
        <v/>
      </c>
      <c r="U523" s="12" t="str">
        <f>IF('Purchase Order'!C2894=0,"",'Purchase Order'!N2894)</f>
        <v/>
      </c>
      <c r="V523" s="13">
        <f>'Purchase Order'!P2894</f>
        <v>0</v>
      </c>
      <c r="W523" s="159" t="str">
        <f>IF(S523="","",'Purchase Order'!$B$2875)</f>
        <v/>
      </c>
      <c r="X523" s="178"/>
      <c r="Y523" s="178"/>
      <c r="Z523" s="8" t="str">
        <f>IF('Purchase Order'!C2894="","",'Purchase Order'!$P$2)</f>
        <v/>
      </c>
      <c r="AA523" s="8" t="str">
        <f>IF(Z523="","",LOOKUP(Z523,'Purchase Order'!$S$3:$S$9,'Purchase Order'!$T$3:$T$9))</f>
        <v/>
      </c>
      <c r="AB523" s="178" t="str">
        <f>IF('Purchase Order'!C2894=0,"",'Purchase Order'!A2894)</f>
        <v/>
      </c>
    </row>
    <row r="524" spans="2:28" x14ac:dyDescent="0.25">
      <c r="B524" s="178" t="str">
        <f t="shared" si="64"/>
        <v/>
      </c>
      <c r="C524" s="11" t="str">
        <f>IF(O524="","",'Purchase Order'!$O$6)</f>
        <v/>
      </c>
      <c r="D524" s="209" t="str">
        <f>IF(M524="","",VLOOKUP(M524,'Vendor Update'!P:Q,2,FALSE))</f>
        <v/>
      </c>
      <c r="E524" s="11" t="str">
        <f t="shared" si="65"/>
        <v/>
      </c>
      <c r="F524" t="str">
        <f t="shared" si="66"/>
        <v/>
      </c>
      <c r="G524" t="str">
        <f t="shared" si="67"/>
        <v/>
      </c>
      <c r="H524" s="241" t="str">
        <f t="shared" si="68"/>
        <v/>
      </c>
      <c r="I524" t="str">
        <f t="shared" si="69"/>
        <v/>
      </c>
      <c r="J524" t="str">
        <f t="shared" si="70"/>
        <v/>
      </c>
      <c r="K524" s="158" t="str">
        <f>IF(T524="","",(T524+(T524*'Purchase Order'!$B$2875)))</f>
        <v/>
      </c>
      <c r="M524" s="178" t="str">
        <f>IF('Purchase Order'!C2895="","",'Purchase Order'!$B$454)</f>
        <v/>
      </c>
      <c r="N524" s="14" t="str">
        <f>IF('Purchase Order'!C2895="","",'Purchase Order'!$P$2)</f>
        <v/>
      </c>
      <c r="O524" s="11" t="str">
        <f>IF('Purchase Order'!C2895="","",'Purchase Order'!$O$6)</f>
        <v/>
      </c>
      <c r="P524" s="178" t="str">
        <f>IF('Purchase Order'!C2895="","",'Purchase Order'!$P$6)</f>
        <v/>
      </c>
      <c r="Q524" s="178" t="str">
        <f t="shared" si="71"/>
        <v/>
      </c>
      <c r="R524" s="178" t="str">
        <f>IF('Purchase Order'!C2895="","",'Purchase Order'!D2895)</f>
        <v/>
      </c>
      <c r="S524" s="178" t="str">
        <f>IF('Purchase Order'!C2895=0,"",'Purchase Order'!C2895)</f>
        <v/>
      </c>
      <c r="T524" s="12" t="str">
        <f>IF('Purchase Order'!C2895=0,"",'Purchase Order'!M2895)</f>
        <v/>
      </c>
      <c r="U524" s="12" t="str">
        <f>IF('Purchase Order'!C2895=0,"",'Purchase Order'!N2895)</f>
        <v/>
      </c>
      <c r="V524" s="13">
        <f>'Purchase Order'!P2895</f>
        <v>0</v>
      </c>
      <c r="W524" s="159" t="str">
        <f>IF(S524="","",'Purchase Order'!$B$2875)</f>
        <v/>
      </c>
      <c r="X524" s="178"/>
      <c r="Y524" s="178"/>
      <c r="Z524" s="8" t="str">
        <f>IF('Purchase Order'!C2895="","",'Purchase Order'!$P$2)</f>
        <v/>
      </c>
      <c r="AA524" s="8" t="str">
        <f>IF(Z524="","",LOOKUP(Z524,'Purchase Order'!$S$3:$S$9,'Purchase Order'!$T$3:$T$9))</f>
        <v/>
      </c>
      <c r="AB524" s="178" t="str">
        <f>IF('Purchase Order'!C2895=0,"",'Purchase Order'!A2895)</f>
        <v/>
      </c>
    </row>
    <row r="525" spans="2:28" x14ac:dyDescent="0.25">
      <c r="B525" s="178" t="str">
        <f t="shared" si="64"/>
        <v/>
      </c>
      <c r="C525" s="11" t="str">
        <f>IF(O525="","",'Purchase Order'!$O$6)</f>
        <v/>
      </c>
      <c r="D525" s="209" t="str">
        <f>IF(M525="","",VLOOKUP(M525,'Vendor Update'!P:Q,2,FALSE))</f>
        <v/>
      </c>
      <c r="E525" s="11" t="str">
        <f t="shared" si="65"/>
        <v/>
      </c>
      <c r="F525" t="str">
        <f t="shared" si="66"/>
        <v/>
      </c>
      <c r="G525" t="str">
        <f t="shared" si="67"/>
        <v/>
      </c>
      <c r="H525" s="241" t="str">
        <f t="shared" si="68"/>
        <v/>
      </c>
      <c r="I525" t="str">
        <f t="shared" si="69"/>
        <v/>
      </c>
      <c r="J525" t="str">
        <f t="shared" si="70"/>
        <v/>
      </c>
      <c r="K525" s="158" t="str">
        <f>IF(T525="","",(T525+(T525*'Purchase Order'!$B$2875)))</f>
        <v/>
      </c>
      <c r="M525" s="178" t="str">
        <f>IF('Purchase Order'!C2896="","",'Purchase Order'!$B$454)</f>
        <v/>
      </c>
      <c r="N525" s="14" t="str">
        <f>IF('Purchase Order'!C2896="","",'Purchase Order'!$P$2)</f>
        <v/>
      </c>
      <c r="O525" s="11" t="str">
        <f>IF('Purchase Order'!C2896="","",'Purchase Order'!$O$6)</f>
        <v/>
      </c>
      <c r="P525" s="178" t="str">
        <f>IF('Purchase Order'!C2896="","",'Purchase Order'!$P$6)</f>
        <v/>
      </c>
      <c r="Q525" s="178" t="str">
        <f t="shared" si="71"/>
        <v/>
      </c>
      <c r="R525" s="178" t="str">
        <f>IF('Purchase Order'!C2896="","",'Purchase Order'!D2896)</f>
        <v/>
      </c>
      <c r="S525" s="178" t="str">
        <f>IF('Purchase Order'!C2896=0,"",'Purchase Order'!C2896)</f>
        <v/>
      </c>
      <c r="T525" s="12" t="str">
        <f>IF('Purchase Order'!C2896=0,"",'Purchase Order'!M2896)</f>
        <v/>
      </c>
      <c r="U525" s="12" t="str">
        <f>IF('Purchase Order'!C2896=0,"",'Purchase Order'!N2896)</f>
        <v/>
      </c>
      <c r="V525" s="13">
        <f>'Purchase Order'!P2896</f>
        <v>0</v>
      </c>
      <c r="W525" s="159" t="str">
        <f>IF(S525="","",'Purchase Order'!$B$2875)</f>
        <v/>
      </c>
      <c r="X525" s="178"/>
      <c r="Y525" s="178"/>
      <c r="Z525" s="8" t="str">
        <f>IF('Purchase Order'!C2896="","",'Purchase Order'!$P$2)</f>
        <v/>
      </c>
      <c r="AA525" s="8" t="str">
        <f>IF(Z525="","",LOOKUP(Z525,'Purchase Order'!$S$3:$S$9,'Purchase Order'!$T$3:$T$9))</f>
        <v/>
      </c>
      <c r="AB525" s="178" t="str">
        <f>IF('Purchase Order'!C2896=0,"",'Purchase Order'!A2896)</f>
        <v/>
      </c>
    </row>
    <row r="526" spans="2:28" x14ac:dyDescent="0.25">
      <c r="B526" s="178" t="str">
        <f t="shared" si="64"/>
        <v/>
      </c>
      <c r="C526" s="11" t="str">
        <f>IF(O526="","",'Purchase Order'!$O$6)</f>
        <v/>
      </c>
      <c r="D526" s="209" t="str">
        <f>IF(M526="","",VLOOKUP(M526,'Vendor Update'!P:Q,2,FALSE))</f>
        <v/>
      </c>
      <c r="E526" s="11" t="str">
        <f t="shared" si="65"/>
        <v/>
      </c>
      <c r="F526" t="str">
        <f t="shared" si="66"/>
        <v/>
      </c>
      <c r="G526" t="str">
        <f t="shared" si="67"/>
        <v/>
      </c>
      <c r="H526" s="241" t="str">
        <f t="shared" si="68"/>
        <v/>
      </c>
      <c r="I526" t="str">
        <f t="shared" si="69"/>
        <v/>
      </c>
      <c r="J526" t="str">
        <f t="shared" si="70"/>
        <v/>
      </c>
      <c r="K526" s="158" t="str">
        <f>IF(T526="","",(T526+(T526*'Purchase Order'!$B$2875)))</f>
        <v/>
      </c>
      <c r="M526" s="178" t="str">
        <f>IF('Purchase Order'!C2897="","",'Purchase Order'!$B$454)</f>
        <v/>
      </c>
      <c r="N526" s="14" t="str">
        <f>IF('Purchase Order'!C2897="","",'Purchase Order'!$P$2)</f>
        <v/>
      </c>
      <c r="O526" s="11" t="str">
        <f>IF('Purchase Order'!C2897="","",'Purchase Order'!$O$6)</f>
        <v/>
      </c>
      <c r="P526" s="178" t="str">
        <f>IF('Purchase Order'!C2897="","",'Purchase Order'!$P$6)</f>
        <v/>
      </c>
      <c r="Q526" s="178" t="str">
        <f t="shared" si="71"/>
        <v/>
      </c>
      <c r="R526" s="178" t="str">
        <f>IF('Purchase Order'!C2897="","",'Purchase Order'!D2897)</f>
        <v/>
      </c>
      <c r="S526" s="178" t="str">
        <f>IF('Purchase Order'!C2897=0,"",'Purchase Order'!C2897)</f>
        <v/>
      </c>
      <c r="T526" s="12" t="str">
        <f>IF('Purchase Order'!C2897=0,"",'Purchase Order'!M2897)</f>
        <v/>
      </c>
      <c r="U526" s="12" t="str">
        <f>IF('Purchase Order'!C2897=0,"",'Purchase Order'!N2897)</f>
        <v/>
      </c>
      <c r="V526" s="13">
        <f>'Purchase Order'!P2897</f>
        <v>0</v>
      </c>
      <c r="W526" s="159" t="str">
        <f>IF(S526="","",'Purchase Order'!$B$2875)</f>
        <v/>
      </c>
      <c r="X526" s="178"/>
      <c r="Y526" s="178"/>
      <c r="Z526" s="8" t="str">
        <f>IF('Purchase Order'!C2897="","",'Purchase Order'!$P$2)</f>
        <v/>
      </c>
      <c r="AA526" s="8" t="str">
        <f>IF(Z526="","",LOOKUP(Z526,'Purchase Order'!$S$3:$S$9,'Purchase Order'!$T$3:$T$9))</f>
        <v/>
      </c>
      <c r="AB526" s="178" t="str">
        <f>IF('Purchase Order'!C2897=0,"",'Purchase Order'!A2897)</f>
        <v/>
      </c>
    </row>
    <row r="527" spans="2:28" x14ac:dyDescent="0.25">
      <c r="B527" s="178" t="str">
        <f t="shared" si="64"/>
        <v/>
      </c>
      <c r="C527" s="11" t="str">
        <f>IF(O527="","",'Purchase Order'!$O$6)</f>
        <v/>
      </c>
      <c r="D527" s="209" t="str">
        <f>IF(M527="","",VLOOKUP(M527,'Vendor Update'!P:Q,2,FALSE))</f>
        <v/>
      </c>
      <c r="E527" s="11" t="str">
        <f t="shared" si="65"/>
        <v/>
      </c>
      <c r="F527" t="str">
        <f t="shared" si="66"/>
        <v/>
      </c>
      <c r="G527" t="str">
        <f t="shared" si="67"/>
        <v/>
      </c>
      <c r="H527" s="241" t="str">
        <f t="shared" si="68"/>
        <v/>
      </c>
      <c r="I527" t="str">
        <f t="shared" si="69"/>
        <v/>
      </c>
      <c r="J527" t="str">
        <f t="shared" si="70"/>
        <v/>
      </c>
      <c r="K527" s="158" t="str">
        <f>IF(T527="","",(T527+(T527*'Purchase Order'!$B$2875)))</f>
        <v/>
      </c>
      <c r="M527" s="178" t="str">
        <f>IF('Purchase Order'!C2898="","",'Purchase Order'!$B$454)</f>
        <v/>
      </c>
      <c r="N527" s="14" t="str">
        <f>IF('Purchase Order'!C2898="","",'Purchase Order'!$P$2)</f>
        <v/>
      </c>
      <c r="O527" s="11" t="str">
        <f>IF('Purchase Order'!C2898="","",'Purchase Order'!$O$6)</f>
        <v/>
      </c>
      <c r="P527" s="178" t="str">
        <f>IF('Purchase Order'!C2898="","",'Purchase Order'!$P$6)</f>
        <v/>
      </c>
      <c r="Q527" s="178" t="str">
        <f t="shared" si="71"/>
        <v/>
      </c>
      <c r="R527" s="178" t="str">
        <f>IF('Purchase Order'!C2898="","",'Purchase Order'!D2898)</f>
        <v/>
      </c>
      <c r="S527" s="178" t="str">
        <f>IF('Purchase Order'!C2898=0,"",'Purchase Order'!C2898)</f>
        <v/>
      </c>
      <c r="T527" s="12" t="str">
        <f>IF('Purchase Order'!C2898=0,"",'Purchase Order'!M2898)</f>
        <v/>
      </c>
      <c r="U527" s="12" t="str">
        <f>IF('Purchase Order'!C2898=0,"",'Purchase Order'!N2898)</f>
        <v/>
      </c>
      <c r="V527" s="13">
        <f>'Purchase Order'!P2898</f>
        <v>0</v>
      </c>
      <c r="W527" s="159" t="str">
        <f>IF(S527="","",'Purchase Order'!$B$2875)</f>
        <v/>
      </c>
      <c r="X527" s="178"/>
      <c r="Y527" s="178"/>
      <c r="Z527" s="8" t="str">
        <f>IF('Purchase Order'!C2898="","",'Purchase Order'!$P$2)</f>
        <v/>
      </c>
      <c r="AA527" s="8" t="str">
        <f>IF(Z527="","",LOOKUP(Z527,'Purchase Order'!$S$3:$S$9,'Purchase Order'!$T$3:$T$9))</f>
        <v/>
      </c>
      <c r="AB527" s="178" t="str">
        <f>IF('Purchase Order'!C2898=0,"",'Purchase Order'!A2898)</f>
        <v/>
      </c>
    </row>
    <row r="528" spans="2:28" x14ac:dyDescent="0.25">
      <c r="B528" s="178" t="str">
        <f t="shared" si="64"/>
        <v/>
      </c>
      <c r="C528" s="11" t="str">
        <f>IF(O528="","",'Purchase Order'!$O$6)</f>
        <v/>
      </c>
      <c r="D528" s="209" t="str">
        <f>IF(M528="","",VLOOKUP(M528,'Vendor Update'!P:Q,2,FALSE))</f>
        <v/>
      </c>
      <c r="E528" s="11" t="str">
        <f t="shared" si="65"/>
        <v/>
      </c>
      <c r="F528" t="str">
        <f t="shared" si="66"/>
        <v/>
      </c>
      <c r="G528" t="str">
        <f t="shared" si="67"/>
        <v/>
      </c>
      <c r="H528" s="241" t="str">
        <f t="shared" si="68"/>
        <v/>
      </c>
      <c r="I528" t="str">
        <f t="shared" si="69"/>
        <v/>
      </c>
      <c r="J528" t="str">
        <f t="shared" si="70"/>
        <v/>
      </c>
      <c r="K528" s="158" t="str">
        <f>IF(T528="","",(T528+(T528*'Purchase Order'!$B$2875)))</f>
        <v/>
      </c>
      <c r="M528" s="178" t="str">
        <f>IF('Purchase Order'!C2899="","",'Purchase Order'!$B$454)</f>
        <v/>
      </c>
      <c r="N528" s="14" t="str">
        <f>IF('Purchase Order'!C2899="","",'Purchase Order'!$P$2)</f>
        <v/>
      </c>
      <c r="O528" s="11" t="str">
        <f>IF('Purchase Order'!C2899="","",'Purchase Order'!$O$6)</f>
        <v/>
      </c>
      <c r="P528" s="178" t="str">
        <f>IF('Purchase Order'!C2899="","",'Purchase Order'!$P$6)</f>
        <v/>
      </c>
      <c r="Q528" s="178" t="str">
        <f t="shared" si="71"/>
        <v/>
      </c>
      <c r="R528" s="178" t="str">
        <f>IF('Purchase Order'!C2899="","",'Purchase Order'!D2899)</f>
        <v/>
      </c>
      <c r="S528" s="178" t="str">
        <f>IF('Purchase Order'!C2899=0,"",'Purchase Order'!C2899)</f>
        <v/>
      </c>
      <c r="T528" s="12" t="str">
        <f>IF('Purchase Order'!C2899=0,"",'Purchase Order'!M2899)</f>
        <v/>
      </c>
      <c r="U528" s="12" t="str">
        <f>IF('Purchase Order'!C2899=0,"",'Purchase Order'!N2899)</f>
        <v/>
      </c>
      <c r="V528" s="13">
        <f>'Purchase Order'!P2899</f>
        <v>0</v>
      </c>
      <c r="W528" s="159" t="str">
        <f>IF(S528="","",'Purchase Order'!$B$2875)</f>
        <v/>
      </c>
      <c r="X528" s="178"/>
      <c r="Y528" s="178"/>
      <c r="Z528" s="8" t="str">
        <f>IF('Purchase Order'!C2899="","",'Purchase Order'!$P$2)</f>
        <v/>
      </c>
      <c r="AA528" s="8" t="str">
        <f>IF(Z528="","",LOOKUP(Z528,'Purchase Order'!$S$3:$S$9,'Purchase Order'!$T$3:$T$9))</f>
        <v/>
      </c>
      <c r="AB528" s="178" t="str">
        <f>IF('Purchase Order'!C2899=0,"",'Purchase Order'!A2899)</f>
        <v/>
      </c>
    </row>
    <row r="529" spans="2:28" x14ac:dyDescent="0.25">
      <c r="B529" s="178" t="str">
        <f t="shared" si="64"/>
        <v/>
      </c>
      <c r="C529" s="11" t="str">
        <f>IF(O529="","",'Purchase Order'!$O$6)</f>
        <v/>
      </c>
      <c r="D529" s="209" t="str">
        <f>IF(M529="","",VLOOKUP(M529,'Vendor Update'!P:Q,2,FALSE))</f>
        <v/>
      </c>
      <c r="E529" s="11" t="str">
        <f t="shared" si="65"/>
        <v/>
      </c>
      <c r="F529" t="str">
        <f t="shared" si="66"/>
        <v/>
      </c>
      <c r="G529" t="str">
        <f t="shared" si="67"/>
        <v/>
      </c>
      <c r="H529" s="241" t="str">
        <f t="shared" si="68"/>
        <v/>
      </c>
      <c r="I529" t="str">
        <f t="shared" si="69"/>
        <v/>
      </c>
      <c r="J529" t="str">
        <f t="shared" si="70"/>
        <v/>
      </c>
      <c r="K529" s="158" t="str">
        <f>IF(T529="","",(T529+(T529*'Purchase Order'!$B$2875)))</f>
        <v/>
      </c>
      <c r="M529" s="178" t="str">
        <f>IF('Purchase Order'!C2900="","",'Purchase Order'!$B$454)</f>
        <v/>
      </c>
      <c r="N529" s="14" t="str">
        <f>IF('Purchase Order'!C2900="","",'Purchase Order'!$P$2)</f>
        <v/>
      </c>
      <c r="O529" s="11" t="str">
        <f>IF('Purchase Order'!C2900="","",'Purchase Order'!$O$6)</f>
        <v/>
      </c>
      <c r="P529" s="178" t="str">
        <f>IF('Purchase Order'!C2900="","",'Purchase Order'!$P$6)</f>
        <v/>
      </c>
      <c r="Q529" s="178" t="str">
        <f t="shared" si="71"/>
        <v/>
      </c>
      <c r="R529" s="178" t="str">
        <f>IF('Purchase Order'!C2900="","",'Purchase Order'!D2900)</f>
        <v/>
      </c>
      <c r="S529" s="178" t="str">
        <f>IF('Purchase Order'!C2900=0,"",'Purchase Order'!C2900)</f>
        <v/>
      </c>
      <c r="T529" s="12" t="str">
        <f>IF('Purchase Order'!C2900=0,"",'Purchase Order'!M2900)</f>
        <v/>
      </c>
      <c r="U529" s="12" t="str">
        <f>IF('Purchase Order'!C2900=0,"",'Purchase Order'!N2900)</f>
        <v/>
      </c>
      <c r="V529" s="13">
        <f>'Purchase Order'!P2900</f>
        <v>0</v>
      </c>
      <c r="W529" s="159" t="str">
        <f>IF(S529="","",'Purchase Order'!$B$2875)</f>
        <v/>
      </c>
      <c r="X529" s="178"/>
      <c r="Y529" s="178"/>
      <c r="Z529" s="8" t="str">
        <f>IF('Purchase Order'!C2900="","",'Purchase Order'!$P$2)</f>
        <v/>
      </c>
      <c r="AA529" s="8" t="str">
        <f>IF(Z529="","",LOOKUP(Z529,'Purchase Order'!$S$3:$S$9,'Purchase Order'!$T$3:$T$9))</f>
        <v/>
      </c>
      <c r="AB529" s="178" t="str">
        <f>IF('Purchase Order'!C2900=0,"",'Purchase Order'!A2900)</f>
        <v/>
      </c>
    </row>
    <row r="530" spans="2:28" x14ac:dyDescent="0.25">
      <c r="B530" s="178" t="str">
        <f t="shared" si="64"/>
        <v/>
      </c>
      <c r="C530" s="11" t="str">
        <f>IF(O530="","",'Purchase Order'!$O$6)</f>
        <v/>
      </c>
      <c r="D530" s="209" t="str">
        <f>IF(M530="","",VLOOKUP(M530,'Vendor Update'!P:Q,2,FALSE))</f>
        <v/>
      </c>
      <c r="E530" s="11" t="str">
        <f t="shared" si="65"/>
        <v/>
      </c>
      <c r="F530" t="str">
        <f t="shared" si="66"/>
        <v/>
      </c>
      <c r="G530" t="str">
        <f t="shared" si="67"/>
        <v/>
      </c>
      <c r="H530" s="241" t="str">
        <f t="shared" si="68"/>
        <v/>
      </c>
      <c r="I530" t="str">
        <f t="shared" si="69"/>
        <v/>
      </c>
      <c r="J530" t="str">
        <f t="shared" si="70"/>
        <v/>
      </c>
      <c r="K530" s="158" t="str">
        <f>IF(T530="","",(T530+(T530*'Purchase Order'!$B$2875)))</f>
        <v/>
      </c>
      <c r="M530" s="178" t="str">
        <f>IF('Purchase Order'!C2901="","",'Purchase Order'!$B$454)</f>
        <v/>
      </c>
      <c r="N530" s="14" t="str">
        <f>IF('Purchase Order'!C2901="","",'Purchase Order'!$P$2)</f>
        <v/>
      </c>
      <c r="O530" s="11" t="str">
        <f>IF('Purchase Order'!C2901="","",'Purchase Order'!$O$6)</f>
        <v/>
      </c>
      <c r="P530" s="178" t="str">
        <f>IF('Purchase Order'!C2901="","",'Purchase Order'!$P$6)</f>
        <v/>
      </c>
      <c r="Q530" s="178" t="str">
        <f t="shared" si="71"/>
        <v/>
      </c>
      <c r="R530" s="178" t="str">
        <f>IF('Purchase Order'!C2901="","",'Purchase Order'!D2901)</f>
        <v/>
      </c>
      <c r="S530" s="178" t="str">
        <f>IF('Purchase Order'!C2901=0,"",'Purchase Order'!C2901)</f>
        <v/>
      </c>
      <c r="T530" s="12" t="str">
        <f>IF('Purchase Order'!C2901=0,"",'Purchase Order'!M2901)</f>
        <v/>
      </c>
      <c r="U530" s="12" t="str">
        <f>IF('Purchase Order'!C2901=0,"",'Purchase Order'!N2901)</f>
        <v/>
      </c>
      <c r="V530" s="13">
        <f>'Purchase Order'!P2901</f>
        <v>0</v>
      </c>
      <c r="W530" s="159" t="str">
        <f>IF(S530="","",'Purchase Order'!$B$2875)</f>
        <v/>
      </c>
      <c r="X530" s="178"/>
      <c r="Y530" s="178"/>
      <c r="Z530" s="8" t="str">
        <f>IF('Purchase Order'!C2901="","",'Purchase Order'!$P$2)</f>
        <v/>
      </c>
      <c r="AA530" s="8" t="str">
        <f>IF(Z530="","",LOOKUP(Z530,'Purchase Order'!$S$3:$S$9,'Purchase Order'!$T$3:$T$9))</f>
        <v/>
      </c>
      <c r="AB530" s="178" t="str">
        <f>IF('Purchase Order'!C2901=0,"",'Purchase Order'!A2901)</f>
        <v/>
      </c>
    </row>
    <row r="531" spans="2:28" x14ac:dyDescent="0.25">
      <c r="B531" s="178" t="str">
        <f t="shared" si="64"/>
        <v/>
      </c>
      <c r="C531" s="11" t="str">
        <f>IF(O531="","",'Purchase Order'!$O$6)</f>
        <v/>
      </c>
      <c r="D531" s="209" t="str">
        <f>IF(M531="","",VLOOKUP(M531,'Vendor Update'!P:Q,2,FALSE))</f>
        <v/>
      </c>
      <c r="E531" s="11" t="str">
        <f t="shared" si="65"/>
        <v/>
      </c>
      <c r="F531" t="str">
        <f t="shared" si="66"/>
        <v/>
      </c>
      <c r="G531" t="str">
        <f t="shared" si="67"/>
        <v/>
      </c>
      <c r="H531" s="241" t="str">
        <f t="shared" si="68"/>
        <v/>
      </c>
      <c r="I531" t="str">
        <f t="shared" si="69"/>
        <v/>
      </c>
      <c r="J531" t="str">
        <f t="shared" si="70"/>
        <v/>
      </c>
      <c r="K531" s="158" t="str">
        <f>IF(T531="","",(T531+(T531*'Purchase Order'!$B$2875)))</f>
        <v/>
      </c>
      <c r="M531" s="178" t="str">
        <f>IF('Purchase Order'!C2902="","",'Purchase Order'!$B$454)</f>
        <v/>
      </c>
      <c r="N531" s="14" t="str">
        <f>IF('Purchase Order'!C2902="","",'Purchase Order'!$P$2)</f>
        <v/>
      </c>
      <c r="O531" s="11" t="str">
        <f>IF('Purchase Order'!C2902="","",'Purchase Order'!$O$6)</f>
        <v/>
      </c>
      <c r="P531" s="178" t="str">
        <f>IF('Purchase Order'!C2902="","",'Purchase Order'!$P$6)</f>
        <v/>
      </c>
      <c r="Q531" s="178" t="str">
        <f t="shared" si="71"/>
        <v/>
      </c>
      <c r="R531" s="178" t="str">
        <f>IF('Purchase Order'!C2902="","",'Purchase Order'!D2902)</f>
        <v/>
      </c>
      <c r="S531" s="178" t="str">
        <f>IF('Purchase Order'!C2902=0,"",'Purchase Order'!C2902)</f>
        <v/>
      </c>
      <c r="T531" s="12" t="str">
        <f>IF('Purchase Order'!C2902=0,"",'Purchase Order'!M2902)</f>
        <v/>
      </c>
      <c r="U531" s="12" t="str">
        <f>IF('Purchase Order'!C2902=0,"",'Purchase Order'!N2902)</f>
        <v/>
      </c>
      <c r="V531" s="13">
        <f>'Purchase Order'!P2902</f>
        <v>0</v>
      </c>
      <c r="W531" s="159" t="str">
        <f>IF(S531="","",'Purchase Order'!$B$2875)</f>
        <v/>
      </c>
      <c r="X531" s="178"/>
      <c r="Y531" s="178"/>
      <c r="Z531" s="8" t="str">
        <f>IF('Purchase Order'!C2902="","",'Purchase Order'!$P$2)</f>
        <v/>
      </c>
      <c r="AA531" s="8" t="str">
        <f>IF(Z531="","",LOOKUP(Z531,'Purchase Order'!$S$3:$S$9,'Purchase Order'!$T$3:$T$9))</f>
        <v/>
      </c>
      <c r="AB531" s="178" t="str">
        <f>IF('Purchase Order'!C2902=0,"",'Purchase Order'!A2902)</f>
        <v/>
      </c>
    </row>
    <row r="532" spans="2:28" x14ac:dyDescent="0.25">
      <c r="B532" s="178" t="str">
        <f t="shared" si="64"/>
        <v/>
      </c>
      <c r="C532" s="11" t="str">
        <f>IF(O532="","",'Purchase Order'!$O$6)</f>
        <v/>
      </c>
      <c r="D532" s="209" t="str">
        <f>IF(M532="","",VLOOKUP(M532,'Vendor Update'!P:Q,2,FALSE))</f>
        <v/>
      </c>
      <c r="E532" s="11" t="str">
        <f t="shared" si="65"/>
        <v/>
      </c>
      <c r="F532" t="str">
        <f t="shared" si="66"/>
        <v/>
      </c>
      <c r="G532" t="str">
        <f t="shared" si="67"/>
        <v/>
      </c>
      <c r="H532" s="241" t="str">
        <f t="shared" si="68"/>
        <v/>
      </c>
      <c r="I532" t="str">
        <f t="shared" si="69"/>
        <v/>
      </c>
      <c r="J532" t="str">
        <f t="shared" si="70"/>
        <v/>
      </c>
      <c r="K532" s="158" t="str">
        <f>IF(T532="","",(T532+(T532*'Purchase Order'!$B$2875)))</f>
        <v/>
      </c>
      <c r="M532" s="178" t="str">
        <f>IF('Purchase Order'!C2903="","",'Purchase Order'!$B$454)</f>
        <v/>
      </c>
      <c r="N532" s="14" t="str">
        <f>IF('Purchase Order'!C2903="","",'Purchase Order'!$P$2)</f>
        <v/>
      </c>
      <c r="O532" s="11" t="str">
        <f>IF('Purchase Order'!C2903="","",'Purchase Order'!$O$6)</f>
        <v/>
      </c>
      <c r="P532" s="178" t="str">
        <f>IF('Purchase Order'!C2903="","",'Purchase Order'!$P$6)</f>
        <v/>
      </c>
      <c r="Q532" s="178" t="str">
        <f t="shared" si="71"/>
        <v/>
      </c>
      <c r="R532" s="178" t="str">
        <f>IF('Purchase Order'!C2903="","",'Purchase Order'!D2903)</f>
        <v/>
      </c>
      <c r="S532" s="178" t="str">
        <f>IF('Purchase Order'!C2903=0,"",'Purchase Order'!C2903)</f>
        <v/>
      </c>
      <c r="T532" s="12" t="str">
        <f>IF('Purchase Order'!C2903=0,"",'Purchase Order'!M2903)</f>
        <v/>
      </c>
      <c r="U532" s="12" t="str">
        <f>IF('Purchase Order'!C2903=0,"",'Purchase Order'!N2903)</f>
        <v/>
      </c>
      <c r="V532" s="13">
        <f>'Purchase Order'!P2903</f>
        <v>0</v>
      </c>
      <c r="W532" s="159" t="str">
        <f>IF(S532="","",'Purchase Order'!$B$2875)</f>
        <v/>
      </c>
      <c r="X532" s="178"/>
      <c r="Y532" s="178"/>
      <c r="Z532" s="8" t="str">
        <f>IF('Purchase Order'!C2903="","",'Purchase Order'!$P$2)</f>
        <v/>
      </c>
      <c r="AA532" s="8" t="str">
        <f>IF(Z532="","",LOOKUP(Z532,'Purchase Order'!$S$3:$S$9,'Purchase Order'!$T$3:$T$9))</f>
        <v/>
      </c>
      <c r="AB532" s="178" t="str">
        <f>IF('Purchase Order'!C2903=0,"",'Purchase Order'!A2903)</f>
        <v/>
      </c>
    </row>
    <row r="533" spans="2:28" x14ac:dyDescent="0.25">
      <c r="B533" s="178" t="str">
        <f t="shared" si="64"/>
        <v/>
      </c>
      <c r="C533" s="11" t="str">
        <f>IF(O533="","",'Purchase Order'!$O$6)</f>
        <v/>
      </c>
      <c r="D533" s="209" t="str">
        <f>IF(M533="","",VLOOKUP(M533,'Vendor Update'!P:Q,2,FALSE))</f>
        <v/>
      </c>
      <c r="E533" s="11" t="str">
        <f t="shared" si="65"/>
        <v/>
      </c>
      <c r="F533" t="str">
        <f t="shared" si="66"/>
        <v/>
      </c>
      <c r="G533" t="str">
        <f t="shared" si="67"/>
        <v/>
      </c>
      <c r="H533" s="241" t="str">
        <f t="shared" si="68"/>
        <v/>
      </c>
      <c r="I533" t="str">
        <f t="shared" si="69"/>
        <v/>
      </c>
      <c r="J533" t="str">
        <f t="shared" si="70"/>
        <v/>
      </c>
      <c r="K533" s="158" t="str">
        <f>IF(T533="","",(T533+(T533*'Purchase Order'!$B$2875)))</f>
        <v/>
      </c>
      <c r="M533" s="178" t="str">
        <f>IF('Purchase Order'!C2904="","",'Purchase Order'!$B$454)</f>
        <v/>
      </c>
      <c r="N533" s="14" t="str">
        <f>IF('Purchase Order'!C2904="","",'Purchase Order'!$P$2)</f>
        <v/>
      </c>
      <c r="O533" s="11" t="str">
        <f>IF('Purchase Order'!C2904="","",'Purchase Order'!$O$6)</f>
        <v/>
      </c>
      <c r="P533" s="178" t="str">
        <f>IF('Purchase Order'!C2904="","",'Purchase Order'!$P$6)</f>
        <v/>
      </c>
      <c r="Q533" s="178" t="str">
        <f t="shared" si="71"/>
        <v/>
      </c>
      <c r="R533" s="178" t="str">
        <f>IF('Purchase Order'!C2904="","",'Purchase Order'!D2904)</f>
        <v/>
      </c>
      <c r="S533" s="178" t="str">
        <f>IF('Purchase Order'!C2904=0,"",'Purchase Order'!C2904)</f>
        <v/>
      </c>
      <c r="T533" s="12" t="str">
        <f>IF('Purchase Order'!C2904=0,"",'Purchase Order'!M2904)</f>
        <v/>
      </c>
      <c r="U533" s="12" t="str">
        <f>IF('Purchase Order'!C2904=0,"",'Purchase Order'!N2904)</f>
        <v/>
      </c>
      <c r="V533" s="13">
        <f>'Purchase Order'!P2904</f>
        <v>0</v>
      </c>
      <c r="W533" s="159" t="str">
        <f>IF(S533="","",'Purchase Order'!$B$2875)</f>
        <v/>
      </c>
      <c r="X533" s="178"/>
      <c r="Y533" s="178"/>
      <c r="Z533" s="8" t="str">
        <f>IF('Purchase Order'!C2904="","",'Purchase Order'!$P$2)</f>
        <v/>
      </c>
      <c r="AA533" s="8" t="str">
        <f>IF(Z533="","",LOOKUP(Z533,'Purchase Order'!$S$3:$S$9,'Purchase Order'!$T$3:$T$9))</f>
        <v/>
      </c>
      <c r="AB533" s="178" t="str">
        <f>IF('Purchase Order'!C2904=0,"",'Purchase Order'!A2904)</f>
        <v/>
      </c>
    </row>
    <row r="534" spans="2:28" x14ac:dyDescent="0.25">
      <c r="B534" s="178" t="str">
        <f t="shared" si="64"/>
        <v/>
      </c>
      <c r="C534" s="11" t="str">
        <f>IF(O534="","",'Purchase Order'!$O$6)</f>
        <v/>
      </c>
      <c r="D534" s="209" t="str">
        <f>IF(M534="","",VLOOKUP(M534,'Vendor Update'!P:Q,2,FALSE))</f>
        <v/>
      </c>
      <c r="E534" s="11" t="str">
        <f t="shared" si="65"/>
        <v/>
      </c>
      <c r="F534" t="str">
        <f t="shared" si="66"/>
        <v/>
      </c>
      <c r="G534" t="str">
        <f t="shared" si="67"/>
        <v/>
      </c>
      <c r="H534" s="241" t="str">
        <f t="shared" si="68"/>
        <v/>
      </c>
      <c r="I534" t="str">
        <f t="shared" si="69"/>
        <v/>
      </c>
      <c r="J534" t="str">
        <f t="shared" si="70"/>
        <v/>
      </c>
      <c r="K534" s="158" t="str">
        <f>IF(T534="","",(T534+(T534*'Purchase Order'!$B$2875)))</f>
        <v/>
      </c>
      <c r="M534" s="178" t="str">
        <f>IF('Purchase Order'!C2905="","",'Purchase Order'!$B$454)</f>
        <v/>
      </c>
      <c r="N534" s="14" t="str">
        <f>IF('Purchase Order'!C2905="","",'Purchase Order'!$P$2)</f>
        <v/>
      </c>
      <c r="O534" s="11" t="str">
        <f>IF('Purchase Order'!C2905="","",'Purchase Order'!$O$6)</f>
        <v/>
      </c>
      <c r="P534" s="178" t="str">
        <f>IF('Purchase Order'!C2905="","",'Purchase Order'!$P$6)</f>
        <v/>
      </c>
      <c r="Q534" s="178" t="str">
        <f t="shared" si="71"/>
        <v/>
      </c>
      <c r="R534" s="178" t="str">
        <f>IF('Purchase Order'!C2905="","",'Purchase Order'!D2905)</f>
        <v/>
      </c>
      <c r="S534" s="178" t="str">
        <f>IF('Purchase Order'!C2905=0,"",'Purchase Order'!C2905)</f>
        <v/>
      </c>
      <c r="T534" s="12" t="str">
        <f>IF('Purchase Order'!C2905=0,"",'Purchase Order'!M2905)</f>
        <v/>
      </c>
      <c r="U534" s="12" t="str">
        <f>IF('Purchase Order'!C2905=0,"",'Purchase Order'!N2905)</f>
        <v/>
      </c>
      <c r="V534" s="13">
        <f>'Purchase Order'!P2905</f>
        <v>0</v>
      </c>
      <c r="W534" s="159" t="str">
        <f>IF(S534="","",'Purchase Order'!$B$2875)</f>
        <v/>
      </c>
      <c r="X534" s="178"/>
      <c r="Y534" s="178"/>
      <c r="Z534" s="8" t="str">
        <f>IF('Purchase Order'!C2905="","",'Purchase Order'!$P$2)</f>
        <v/>
      </c>
      <c r="AA534" s="8" t="str">
        <f>IF(Z534="","",LOOKUP(Z534,'Purchase Order'!$S$3:$S$9,'Purchase Order'!$T$3:$T$9))</f>
        <v/>
      </c>
      <c r="AB534" s="178" t="str">
        <f>IF('Purchase Order'!C2905=0,"",'Purchase Order'!A2905)</f>
        <v/>
      </c>
    </row>
    <row r="535" spans="2:28" x14ac:dyDescent="0.25">
      <c r="B535" s="178" t="str">
        <f t="shared" si="64"/>
        <v/>
      </c>
      <c r="C535" s="11" t="str">
        <f>IF(O535="","",'Purchase Order'!$O$6)</f>
        <v/>
      </c>
      <c r="D535" s="209" t="str">
        <f>IF(M535="","",VLOOKUP(M535,'Vendor Update'!P:Q,2,FALSE))</f>
        <v/>
      </c>
      <c r="E535" s="11" t="str">
        <f t="shared" si="65"/>
        <v/>
      </c>
      <c r="F535" t="str">
        <f t="shared" si="66"/>
        <v/>
      </c>
      <c r="G535" t="str">
        <f t="shared" si="67"/>
        <v/>
      </c>
      <c r="H535" s="241" t="str">
        <f t="shared" si="68"/>
        <v/>
      </c>
      <c r="I535" t="str">
        <f t="shared" si="69"/>
        <v/>
      </c>
      <c r="J535" t="str">
        <f t="shared" si="70"/>
        <v/>
      </c>
      <c r="K535" s="158" t="str">
        <f>IF(T535="","",(T535+(T535*'Purchase Order'!$B$2875)))</f>
        <v/>
      </c>
      <c r="M535" s="178" t="str">
        <f>IF('Purchase Order'!C2906="","",'Purchase Order'!$B$454)</f>
        <v/>
      </c>
      <c r="N535" s="14" t="str">
        <f>IF('Purchase Order'!C2906="","",'Purchase Order'!$P$2)</f>
        <v/>
      </c>
      <c r="O535" s="11" t="str">
        <f>IF('Purchase Order'!C2906="","",'Purchase Order'!$O$6)</f>
        <v/>
      </c>
      <c r="P535" s="178" t="str">
        <f>IF('Purchase Order'!C2906="","",'Purchase Order'!$P$6)</f>
        <v/>
      </c>
      <c r="Q535" s="178" t="str">
        <f t="shared" si="71"/>
        <v/>
      </c>
      <c r="R535" s="178" t="str">
        <f>IF('Purchase Order'!C2906="","",'Purchase Order'!D2906)</f>
        <v/>
      </c>
      <c r="S535" s="178" t="str">
        <f>IF('Purchase Order'!C2906=0,"",'Purchase Order'!C2906)</f>
        <v/>
      </c>
      <c r="T535" s="12" t="str">
        <f>IF('Purchase Order'!C2906=0,"",'Purchase Order'!M2906)</f>
        <v/>
      </c>
      <c r="U535" s="12" t="str">
        <f>IF('Purchase Order'!C2906=0,"",'Purchase Order'!N2906)</f>
        <v/>
      </c>
      <c r="V535" s="13">
        <f>'Purchase Order'!P2906</f>
        <v>0</v>
      </c>
      <c r="W535" s="159" t="str">
        <f>IF(S535="","",'Purchase Order'!$B$2875)</f>
        <v/>
      </c>
      <c r="X535" s="178"/>
      <c r="Y535" s="178"/>
      <c r="Z535" s="8" t="str">
        <f>IF('Purchase Order'!C2906="","",'Purchase Order'!$P$2)</f>
        <v/>
      </c>
      <c r="AA535" s="8" t="str">
        <f>IF(Z535="","",LOOKUP(Z535,'Purchase Order'!$S$3:$S$9,'Purchase Order'!$T$3:$T$9))</f>
        <v/>
      </c>
      <c r="AB535" s="178" t="str">
        <f>IF('Purchase Order'!C2906=0,"",'Purchase Order'!A2906)</f>
        <v/>
      </c>
    </row>
    <row r="536" spans="2:28" x14ac:dyDescent="0.25">
      <c r="B536" s="178" t="str">
        <f t="shared" si="64"/>
        <v/>
      </c>
      <c r="C536" s="11" t="str">
        <f>IF(O536="","",'Purchase Order'!$O$6)</f>
        <v/>
      </c>
      <c r="D536" s="209" t="str">
        <f>IF(M536="","",VLOOKUP(M536,'Vendor Update'!P:Q,2,FALSE))</f>
        <v/>
      </c>
      <c r="E536" s="11" t="str">
        <f t="shared" si="65"/>
        <v/>
      </c>
      <c r="F536" t="str">
        <f t="shared" si="66"/>
        <v/>
      </c>
      <c r="G536" t="str">
        <f t="shared" si="67"/>
        <v/>
      </c>
      <c r="H536" s="241" t="str">
        <f t="shared" si="68"/>
        <v/>
      </c>
      <c r="I536" t="str">
        <f t="shared" si="69"/>
        <v/>
      </c>
      <c r="J536" t="str">
        <f t="shared" si="70"/>
        <v/>
      </c>
      <c r="K536" s="158" t="str">
        <f>IF(T536="","",(T536+(T536*'Purchase Order'!$B$2875)))</f>
        <v/>
      </c>
      <c r="M536" s="178" t="str">
        <f>IF('Purchase Order'!C2907="","",'Purchase Order'!$B$454)</f>
        <v/>
      </c>
      <c r="N536" s="14" t="str">
        <f>IF('Purchase Order'!C2907="","",'Purchase Order'!$P$2)</f>
        <v/>
      </c>
      <c r="O536" s="11" t="str">
        <f>IF('Purchase Order'!C2907="","",'Purchase Order'!$O$6)</f>
        <v/>
      </c>
      <c r="P536" s="178" t="str">
        <f>IF('Purchase Order'!C2907="","",'Purchase Order'!$P$6)</f>
        <v/>
      </c>
      <c r="Q536" s="178" t="str">
        <f t="shared" si="71"/>
        <v/>
      </c>
      <c r="R536" s="178" t="str">
        <f>IF('Purchase Order'!C2907="","",'Purchase Order'!D2907)</f>
        <v/>
      </c>
      <c r="S536" s="178" t="str">
        <f>IF('Purchase Order'!C2907=0,"",'Purchase Order'!C2907)</f>
        <v/>
      </c>
      <c r="T536" s="12" t="str">
        <f>IF('Purchase Order'!C2907=0,"",'Purchase Order'!M2907)</f>
        <v/>
      </c>
      <c r="U536" s="12" t="str">
        <f>IF('Purchase Order'!C2907=0,"",'Purchase Order'!N2907)</f>
        <v/>
      </c>
      <c r="V536" s="13">
        <f>'Purchase Order'!P2907</f>
        <v>0</v>
      </c>
      <c r="W536" s="159" t="str">
        <f>IF(S536="","",'Purchase Order'!$B$2875)</f>
        <v/>
      </c>
      <c r="X536" s="178"/>
      <c r="Y536" s="178"/>
      <c r="Z536" s="8" t="str">
        <f>IF('Purchase Order'!C2907="","",'Purchase Order'!$P$2)</f>
        <v/>
      </c>
      <c r="AA536" s="8" t="str">
        <f>IF(Z536="","",LOOKUP(Z536,'Purchase Order'!$S$3:$S$9,'Purchase Order'!$T$3:$T$9))</f>
        <v/>
      </c>
      <c r="AB536" s="178" t="str">
        <f>IF('Purchase Order'!C2907=0,"",'Purchase Order'!A2907)</f>
        <v/>
      </c>
    </row>
    <row r="537" spans="2:28" x14ac:dyDescent="0.25">
      <c r="B537" s="178" t="str">
        <f t="shared" si="64"/>
        <v/>
      </c>
      <c r="C537" s="11" t="str">
        <f>IF(O537="","",'Purchase Order'!$O$6)</f>
        <v/>
      </c>
      <c r="D537" s="209" t="str">
        <f>IF(M537="","",VLOOKUP(M537,'Vendor Update'!P:Q,2,FALSE))</f>
        <v/>
      </c>
      <c r="E537" s="11" t="str">
        <f t="shared" si="65"/>
        <v/>
      </c>
      <c r="F537" t="str">
        <f t="shared" si="66"/>
        <v/>
      </c>
      <c r="G537" t="str">
        <f t="shared" si="67"/>
        <v/>
      </c>
      <c r="H537" s="241" t="str">
        <f t="shared" si="68"/>
        <v/>
      </c>
      <c r="I537" t="str">
        <f t="shared" si="69"/>
        <v/>
      </c>
      <c r="J537" t="str">
        <f t="shared" si="70"/>
        <v/>
      </c>
      <c r="K537" s="158" t="str">
        <f>IF(T537="","",(T537+(T537*'Purchase Order'!$B$2875)))</f>
        <v/>
      </c>
      <c r="M537" s="178" t="str">
        <f>IF('Purchase Order'!C2908="","",'Purchase Order'!$B$454)</f>
        <v/>
      </c>
      <c r="N537" s="14" t="str">
        <f>IF('Purchase Order'!C2908="","",'Purchase Order'!$P$2)</f>
        <v/>
      </c>
      <c r="O537" s="11" t="str">
        <f>IF('Purchase Order'!C2908="","",'Purchase Order'!$O$6)</f>
        <v/>
      </c>
      <c r="P537" s="178" t="str">
        <f>IF('Purchase Order'!C2908="","",'Purchase Order'!$P$6)</f>
        <v/>
      </c>
      <c r="Q537" s="178" t="str">
        <f t="shared" si="71"/>
        <v/>
      </c>
      <c r="R537" s="178" t="str">
        <f>IF('Purchase Order'!C2908="","",'Purchase Order'!D2908)</f>
        <v/>
      </c>
      <c r="S537" s="178" t="str">
        <f>IF('Purchase Order'!C2908=0,"",'Purchase Order'!C2908)</f>
        <v/>
      </c>
      <c r="T537" s="12" t="str">
        <f>IF('Purchase Order'!C2908=0,"",'Purchase Order'!M2908)</f>
        <v/>
      </c>
      <c r="U537" s="12" t="str">
        <f>IF('Purchase Order'!C2908=0,"",'Purchase Order'!N2908)</f>
        <v/>
      </c>
      <c r="V537" s="13">
        <f>'Purchase Order'!P2908</f>
        <v>0</v>
      </c>
      <c r="W537" s="159" t="str">
        <f>IF(S537="","",'Purchase Order'!$B$2875)</f>
        <v/>
      </c>
      <c r="X537" s="178"/>
      <c r="Y537" s="178"/>
      <c r="Z537" s="8" t="str">
        <f>IF('Purchase Order'!C2908="","",'Purchase Order'!$P$2)</f>
        <v/>
      </c>
      <c r="AA537" s="8" t="str">
        <f>IF(Z537="","",LOOKUP(Z537,'Purchase Order'!$S$3:$S$9,'Purchase Order'!$T$3:$T$9))</f>
        <v/>
      </c>
      <c r="AB537" s="178" t="str">
        <f>IF('Purchase Order'!C2908=0,"",'Purchase Order'!A2908)</f>
        <v/>
      </c>
    </row>
    <row r="538" spans="2:28" x14ac:dyDescent="0.25">
      <c r="B538" s="178" t="str">
        <f t="shared" si="64"/>
        <v/>
      </c>
      <c r="C538" s="11" t="str">
        <f>IF(O538="","",'Purchase Order'!$O$6)</f>
        <v/>
      </c>
      <c r="D538" s="209" t="str">
        <f>IF(M538="","",VLOOKUP(M538,'Vendor Update'!P:Q,2,FALSE))</f>
        <v/>
      </c>
      <c r="E538" s="11" t="str">
        <f t="shared" si="65"/>
        <v/>
      </c>
      <c r="F538" t="str">
        <f t="shared" si="66"/>
        <v/>
      </c>
      <c r="G538" t="str">
        <f t="shared" si="67"/>
        <v/>
      </c>
      <c r="H538" s="241" t="str">
        <f t="shared" si="68"/>
        <v/>
      </c>
      <c r="I538" t="str">
        <f t="shared" si="69"/>
        <v/>
      </c>
      <c r="J538" t="str">
        <f t="shared" si="70"/>
        <v/>
      </c>
      <c r="K538" s="158" t="str">
        <f>IF(T538="","",(T538+(T538*'Purchase Order'!$B$2875)))</f>
        <v/>
      </c>
      <c r="M538" s="178" t="str">
        <f>IF('Purchase Order'!C2909="","",'Purchase Order'!$B$454)</f>
        <v/>
      </c>
      <c r="N538" s="14" t="str">
        <f>IF('Purchase Order'!C2909="","",'Purchase Order'!$P$2)</f>
        <v/>
      </c>
      <c r="O538" s="11" t="str">
        <f>IF('Purchase Order'!C2909="","",'Purchase Order'!$O$6)</f>
        <v/>
      </c>
      <c r="P538" s="178" t="str">
        <f>IF('Purchase Order'!C2909="","",'Purchase Order'!$P$6)</f>
        <v/>
      </c>
      <c r="Q538" s="178" t="str">
        <f t="shared" si="71"/>
        <v/>
      </c>
      <c r="R538" s="178" t="str">
        <f>IF('Purchase Order'!C2909="","",'Purchase Order'!D2909)</f>
        <v/>
      </c>
      <c r="S538" s="178" t="str">
        <f>IF('Purchase Order'!C2909=0,"",'Purchase Order'!C2909)</f>
        <v/>
      </c>
      <c r="T538" s="12" t="str">
        <f>IF('Purchase Order'!C2909=0,"",'Purchase Order'!M2909)</f>
        <v/>
      </c>
      <c r="U538" s="12" t="str">
        <f>IF('Purchase Order'!C2909=0,"",'Purchase Order'!N2909)</f>
        <v/>
      </c>
      <c r="V538" s="13">
        <f>'Purchase Order'!P2909</f>
        <v>0</v>
      </c>
      <c r="W538" s="159" t="str">
        <f>IF(S538="","",'Purchase Order'!$B$2875)</f>
        <v/>
      </c>
      <c r="X538" s="178"/>
      <c r="Y538" s="178"/>
      <c r="Z538" s="8" t="str">
        <f>IF('Purchase Order'!C2909="","",'Purchase Order'!$P$2)</f>
        <v/>
      </c>
      <c r="AA538" s="8" t="str">
        <f>IF(Z538="","",LOOKUP(Z538,'Purchase Order'!$S$3:$S$9,'Purchase Order'!$T$3:$T$9))</f>
        <v/>
      </c>
      <c r="AB538" s="178" t="str">
        <f>IF('Purchase Order'!C2909=0,"",'Purchase Order'!A2909)</f>
        <v/>
      </c>
    </row>
    <row r="539" spans="2:28" x14ac:dyDescent="0.25">
      <c r="B539" s="178" t="str">
        <f t="shared" si="64"/>
        <v/>
      </c>
      <c r="C539" s="11" t="str">
        <f>IF(O539="","",'Purchase Order'!$O$6)</f>
        <v/>
      </c>
      <c r="D539" s="209" t="str">
        <f>IF(M539="","",VLOOKUP(M539,'Vendor Update'!P:Q,2,FALSE))</f>
        <v/>
      </c>
      <c r="E539" s="11" t="str">
        <f t="shared" si="65"/>
        <v/>
      </c>
      <c r="F539" t="str">
        <f t="shared" si="66"/>
        <v/>
      </c>
      <c r="G539" t="str">
        <f t="shared" si="67"/>
        <v/>
      </c>
      <c r="H539" s="241" t="str">
        <f t="shared" si="68"/>
        <v/>
      </c>
      <c r="I539" t="str">
        <f t="shared" si="69"/>
        <v/>
      </c>
      <c r="J539" t="str">
        <f t="shared" si="70"/>
        <v/>
      </c>
      <c r="K539" s="158" t="str">
        <f>IF(T539="","",(T539+(T539*'Purchase Order'!$B$2875)))</f>
        <v/>
      </c>
      <c r="M539" s="178" t="str">
        <f>IF('Purchase Order'!C2910="","",'Purchase Order'!$B$454)</f>
        <v/>
      </c>
      <c r="N539" s="14" t="str">
        <f>IF('Purchase Order'!C2910="","",'Purchase Order'!$P$2)</f>
        <v/>
      </c>
      <c r="O539" s="11" t="str">
        <f>IF('Purchase Order'!C2910="","",'Purchase Order'!$O$6)</f>
        <v/>
      </c>
      <c r="P539" s="178" t="str">
        <f>IF('Purchase Order'!C2910="","",'Purchase Order'!$P$6)</f>
        <v/>
      </c>
      <c r="Q539" s="178" t="str">
        <f t="shared" si="71"/>
        <v/>
      </c>
      <c r="R539" s="178" t="str">
        <f>IF('Purchase Order'!C2910="","",'Purchase Order'!D2910)</f>
        <v/>
      </c>
      <c r="S539" s="178" t="str">
        <f>IF('Purchase Order'!C2910=0,"",'Purchase Order'!C2910)</f>
        <v/>
      </c>
      <c r="T539" s="12" t="str">
        <f>IF('Purchase Order'!C2910=0,"",'Purchase Order'!M2910)</f>
        <v/>
      </c>
      <c r="U539" s="12" t="str">
        <f>IF('Purchase Order'!C2910=0,"",'Purchase Order'!N2910)</f>
        <v/>
      </c>
      <c r="V539" s="13">
        <f>'Purchase Order'!P2910</f>
        <v>0</v>
      </c>
      <c r="W539" s="159" t="str">
        <f>IF(S539="","",'Purchase Order'!$B$2875)</f>
        <v/>
      </c>
      <c r="X539" s="178"/>
      <c r="Y539" s="178"/>
      <c r="Z539" s="8" t="str">
        <f>IF('Purchase Order'!C2910="","",'Purchase Order'!$P$2)</f>
        <v/>
      </c>
      <c r="AA539" s="8" t="str">
        <f>IF(Z539="","",LOOKUP(Z539,'Purchase Order'!$S$3:$S$9,'Purchase Order'!$T$3:$T$9))</f>
        <v/>
      </c>
      <c r="AB539" s="178" t="str">
        <f>IF('Purchase Order'!C2910=0,"",'Purchase Order'!A2910)</f>
        <v/>
      </c>
    </row>
    <row r="540" spans="2:28" x14ac:dyDescent="0.25">
      <c r="B540" s="178" t="str">
        <f t="shared" si="64"/>
        <v/>
      </c>
      <c r="C540" s="11" t="str">
        <f>IF(O540="","",'Purchase Order'!$O$6)</f>
        <v/>
      </c>
      <c r="D540" s="209" t="str">
        <f>IF(M540="","",VLOOKUP(M540,'Vendor Update'!P:Q,2,FALSE))</f>
        <v/>
      </c>
      <c r="E540" s="11" t="str">
        <f t="shared" si="65"/>
        <v/>
      </c>
      <c r="F540" t="str">
        <f t="shared" si="66"/>
        <v/>
      </c>
      <c r="G540" t="str">
        <f t="shared" si="67"/>
        <v/>
      </c>
      <c r="H540" s="241" t="str">
        <f t="shared" si="68"/>
        <v/>
      </c>
      <c r="I540" t="str">
        <f t="shared" si="69"/>
        <v/>
      </c>
      <c r="J540" t="str">
        <f t="shared" si="70"/>
        <v/>
      </c>
      <c r="K540" s="158" t="str">
        <f>IF(T540="","",(T540+(T540*'Purchase Order'!$B$2875)))</f>
        <v/>
      </c>
      <c r="M540" s="178" t="str">
        <f>IF('Purchase Order'!C2911="","",'Purchase Order'!$B$454)</f>
        <v/>
      </c>
      <c r="N540" s="14" t="str">
        <f>IF('Purchase Order'!C2911="","",'Purchase Order'!$P$2)</f>
        <v/>
      </c>
      <c r="O540" s="11" t="str">
        <f>IF('Purchase Order'!C2911="","",'Purchase Order'!$O$6)</f>
        <v/>
      </c>
      <c r="P540" s="178" t="str">
        <f>IF('Purchase Order'!C2911="","",'Purchase Order'!$P$6)</f>
        <v/>
      </c>
      <c r="Q540" s="178" t="str">
        <f t="shared" si="71"/>
        <v/>
      </c>
      <c r="R540" s="178" t="str">
        <f>IF('Purchase Order'!C2911="","",'Purchase Order'!D2911)</f>
        <v/>
      </c>
      <c r="S540" s="178" t="str">
        <f>IF('Purchase Order'!C2911=0,"",'Purchase Order'!C2911)</f>
        <v/>
      </c>
      <c r="T540" s="12" t="str">
        <f>IF('Purchase Order'!C2911=0,"",'Purchase Order'!M2911)</f>
        <v/>
      </c>
      <c r="U540" s="12" t="str">
        <f>IF('Purchase Order'!C2911=0,"",'Purchase Order'!N2911)</f>
        <v/>
      </c>
      <c r="V540" s="13">
        <f>'Purchase Order'!P2911</f>
        <v>0</v>
      </c>
      <c r="W540" s="159" t="str">
        <f>IF(S540="","",'Purchase Order'!$B$2875)</f>
        <v/>
      </c>
      <c r="X540" s="178"/>
      <c r="Y540" s="178"/>
      <c r="Z540" s="8" t="str">
        <f>IF('Purchase Order'!C2911="","",'Purchase Order'!$P$2)</f>
        <v/>
      </c>
      <c r="AA540" s="8" t="str">
        <f>IF(Z540="","",LOOKUP(Z540,'Purchase Order'!$S$3:$S$9,'Purchase Order'!$T$3:$T$9))</f>
        <v/>
      </c>
      <c r="AB540" s="178" t="str">
        <f>IF('Purchase Order'!C2911=0,"",'Purchase Order'!A2911)</f>
        <v/>
      </c>
    </row>
    <row r="541" spans="2:28" x14ac:dyDescent="0.25">
      <c r="B541" s="178" t="str">
        <f t="shared" si="64"/>
        <v/>
      </c>
      <c r="C541" s="11" t="str">
        <f>IF(O541="","",'Purchase Order'!$O$6)</f>
        <v/>
      </c>
      <c r="D541" s="209" t="str">
        <f>IF(M541="","",VLOOKUP(M541,'Vendor Update'!P:Q,2,FALSE))</f>
        <v/>
      </c>
      <c r="E541" s="11" t="str">
        <f t="shared" si="65"/>
        <v/>
      </c>
      <c r="F541" t="str">
        <f t="shared" si="66"/>
        <v/>
      </c>
      <c r="G541" t="str">
        <f t="shared" si="67"/>
        <v/>
      </c>
      <c r="H541" s="241" t="str">
        <f t="shared" si="68"/>
        <v/>
      </c>
      <c r="I541" t="str">
        <f t="shared" si="69"/>
        <v/>
      </c>
      <c r="J541" t="str">
        <f t="shared" si="70"/>
        <v/>
      </c>
      <c r="K541" s="158" t="str">
        <f>IF(T541="","",(T541+(T541*'Purchase Order'!$B$2875)))</f>
        <v/>
      </c>
      <c r="M541" s="178" t="str">
        <f>IF('Purchase Order'!C2912="","",'Purchase Order'!$B$454)</f>
        <v/>
      </c>
      <c r="N541" s="14" t="str">
        <f>IF('Purchase Order'!C2912="","",'Purchase Order'!$P$2)</f>
        <v/>
      </c>
      <c r="O541" s="11" t="str">
        <f>IF('Purchase Order'!C2912="","",'Purchase Order'!$O$6)</f>
        <v/>
      </c>
      <c r="P541" s="178" t="str">
        <f>IF('Purchase Order'!C2912="","",'Purchase Order'!$P$6)</f>
        <v/>
      </c>
      <c r="Q541" s="178" t="str">
        <f t="shared" si="71"/>
        <v/>
      </c>
      <c r="R541" s="178" t="str">
        <f>IF('Purchase Order'!C2912="","",'Purchase Order'!D2912)</f>
        <v/>
      </c>
      <c r="S541" s="178" t="str">
        <f>IF('Purchase Order'!C2912=0,"",'Purchase Order'!C2912)</f>
        <v/>
      </c>
      <c r="T541" s="12" t="str">
        <f>IF('Purchase Order'!C2912=0,"",'Purchase Order'!M2912)</f>
        <v/>
      </c>
      <c r="U541" s="12" t="str">
        <f>IF('Purchase Order'!C2912=0,"",'Purchase Order'!N2912)</f>
        <v/>
      </c>
      <c r="V541" s="13">
        <f>'Purchase Order'!P2912</f>
        <v>0</v>
      </c>
      <c r="W541" s="159" t="str">
        <f>IF(S541="","",'Purchase Order'!$B$2875)</f>
        <v/>
      </c>
      <c r="X541" s="178"/>
      <c r="Y541" s="178"/>
      <c r="Z541" s="8" t="str">
        <f>IF('Purchase Order'!C2912="","",'Purchase Order'!$P$2)</f>
        <v/>
      </c>
      <c r="AA541" s="8" t="str">
        <f>IF(Z541="","",LOOKUP(Z541,'Purchase Order'!$S$3:$S$9,'Purchase Order'!$T$3:$T$9))</f>
        <v/>
      </c>
      <c r="AB541" s="178" t="str">
        <f>IF('Purchase Order'!C2912=0,"",'Purchase Order'!A2912)</f>
        <v/>
      </c>
    </row>
    <row r="542" spans="2:28" x14ac:dyDescent="0.25">
      <c r="B542" s="178" t="str">
        <f t="shared" si="64"/>
        <v/>
      </c>
      <c r="C542" s="11" t="str">
        <f>IF(O542="","",'Purchase Order'!$O$6)</f>
        <v/>
      </c>
      <c r="D542" s="209" t="str">
        <f>IF(M542="","",VLOOKUP(M542,'Vendor Update'!P:Q,2,FALSE))</f>
        <v/>
      </c>
      <c r="E542" s="11" t="str">
        <f t="shared" si="65"/>
        <v/>
      </c>
      <c r="F542" t="str">
        <f t="shared" si="66"/>
        <v/>
      </c>
      <c r="G542" t="str">
        <f t="shared" si="67"/>
        <v/>
      </c>
      <c r="H542" s="241" t="str">
        <f t="shared" si="68"/>
        <v/>
      </c>
      <c r="I542" t="str">
        <f t="shared" si="69"/>
        <v/>
      </c>
      <c r="J542" t="str">
        <f t="shared" si="70"/>
        <v/>
      </c>
      <c r="K542" s="158" t="str">
        <f>IF(T542="","",(T542+(T542*'Purchase Order'!$B$2875)))</f>
        <v/>
      </c>
      <c r="M542" s="178" t="str">
        <f>IF('Purchase Order'!C2913="","",'Purchase Order'!$B$454)</f>
        <v/>
      </c>
      <c r="N542" s="14" t="str">
        <f>IF('Purchase Order'!C2913="","",'Purchase Order'!$P$2)</f>
        <v/>
      </c>
      <c r="O542" s="11" t="str">
        <f>IF('Purchase Order'!C2913="","",'Purchase Order'!$O$6)</f>
        <v/>
      </c>
      <c r="P542" s="178" t="str">
        <f>IF('Purchase Order'!C2913="","",'Purchase Order'!$P$6)</f>
        <v/>
      </c>
      <c r="Q542" s="178" t="str">
        <f t="shared" si="71"/>
        <v/>
      </c>
      <c r="R542" s="178" t="str">
        <f>IF('Purchase Order'!C2913="","",'Purchase Order'!D2913)</f>
        <v/>
      </c>
      <c r="S542" s="178" t="str">
        <f>IF('Purchase Order'!C2913=0,"",'Purchase Order'!C2913)</f>
        <v/>
      </c>
      <c r="T542" s="12" t="str">
        <f>IF('Purchase Order'!C2913=0,"",'Purchase Order'!M2913)</f>
        <v/>
      </c>
      <c r="U542" s="12" t="str">
        <f>IF('Purchase Order'!C2913=0,"",'Purchase Order'!N2913)</f>
        <v/>
      </c>
      <c r="V542" s="13">
        <f>'Purchase Order'!P2913</f>
        <v>0</v>
      </c>
      <c r="W542" s="159" t="str">
        <f>IF(S542="","",'Purchase Order'!$B$2875)</f>
        <v/>
      </c>
      <c r="X542" s="178"/>
      <c r="Y542" s="178"/>
      <c r="Z542" s="8" t="str">
        <f>IF('Purchase Order'!C2913="","",'Purchase Order'!$P$2)</f>
        <v/>
      </c>
      <c r="AA542" s="8" t="str">
        <f>IF(Z542="","",LOOKUP(Z542,'Purchase Order'!$S$3:$S$9,'Purchase Order'!$T$3:$T$9))</f>
        <v/>
      </c>
      <c r="AB542" s="178" t="str">
        <f>IF('Purchase Order'!C2913=0,"",'Purchase Order'!A2913)</f>
        <v/>
      </c>
    </row>
    <row r="543" spans="2:28" x14ac:dyDescent="0.25">
      <c r="B543" s="178" t="str">
        <f t="shared" si="64"/>
        <v/>
      </c>
      <c r="C543" s="11" t="str">
        <f>IF(O543="","",'Purchase Order'!$O$6)</f>
        <v/>
      </c>
      <c r="D543" s="209" t="str">
        <f>IF(M543="","",VLOOKUP(M543,'Vendor Update'!P:Q,2,FALSE))</f>
        <v/>
      </c>
      <c r="E543" s="11" t="str">
        <f t="shared" si="65"/>
        <v/>
      </c>
      <c r="F543" t="str">
        <f t="shared" si="66"/>
        <v/>
      </c>
      <c r="G543" t="str">
        <f t="shared" si="67"/>
        <v/>
      </c>
      <c r="H543" s="241" t="str">
        <f t="shared" si="68"/>
        <v/>
      </c>
      <c r="I543" t="str">
        <f t="shared" si="69"/>
        <v/>
      </c>
      <c r="J543" t="str">
        <f t="shared" si="70"/>
        <v/>
      </c>
      <c r="K543" s="158" t="str">
        <f>IF(T543="","",(T543+(T543*'Purchase Order'!$B$2875)))</f>
        <v/>
      </c>
      <c r="M543" s="178" t="str">
        <f>IF('Purchase Order'!C2914="","",'Purchase Order'!$B$454)</f>
        <v/>
      </c>
      <c r="N543" s="14" t="str">
        <f>IF('Purchase Order'!C2914="","",'Purchase Order'!$P$2)</f>
        <v/>
      </c>
      <c r="O543" s="11" t="str">
        <f>IF('Purchase Order'!C2914="","",'Purchase Order'!$O$6)</f>
        <v/>
      </c>
      <c r="P543" s="178" t="str">
        <f>IF('Purchase Order'!C2914="","",'Purchase Order'!$P$6)</f>
        <v/>
      </c>
      <c r="Q543" s="178" t="str">
        <f t="shared" si="71"/>
        <v/>
      </c>
      <c r="R543" s="178" t="str">
        <f>IF('Purchase Order'!C2914="","",'Purchase Order'!D2914)</f>
        <v/>
      </c>
      <c r="S543" s="178" t="str">
        <f>IF('Purchase Order'!C2914=0,"",'Purchase Order'!C2914)</f>
        <v/>
      </c>
      <c r="T543" s="12" t="str">
        <f>IF('Purchase Order'!C2914=0,"",'Purchase Order'!M2914)</f>
        <v/>
      </c>
      <c r="U543" s="12" t="str">
        <f>IF('Purchase Order'!C2914=0,"",'Purchase Order'!N2914)</f>
        <v/>
      </c>
      <c r="V543" s="13">
        <f>'Purchase Order'!P2914</f>
        <v>0</v>
      </c>
      <c r="W543" s="159" t="str">
        <f>IF(S543="","",'Purchase Order'!$B$2875)</f>
        <v/>
      </c>
      <c r="X543" s="178"/>
      <c r="Y543" s="178"/>
      <c r="Z543" s="8" t="str">
        <f>IF('Purchase Order'!C2914="","",'Purchase Order'!$P$2)</f>
        <v/>
      </c>
      <c r="AA543" s="8" t="str">
        <f>IF(Z543="","",LOOKUP(Z543,'Purchase Order'!$S$3:$S$9,'Purchase Order'!$T$3:$T$9))</f>
        <v/>
      </c>
      <c r="AB543" s="178" t="str">
        <f>IF('Purchase Order'!C2914=0,"",'Purchase Order'!A2914)</f>
        <v/>
      </c>
    </row>
    <row r="544" spans="2:28" x14ac:dyDescent="0.25">
      <c r="B544" s="178" t="str">
        <f t="shared" si="64"/>
        <v/>
      </c>
      <c r="C544" s="11" t="str">
        <f>IF(O544="","",'Purchase Order'!$O$6)</f>
        <v/>
      </c>
      <c r="D544" s="209" t="str">
        <f>IF(M544="","",VLOOKUP(M544,'Vendor Update'!P:Q,2,FALSE))</f>
        <v/>
      </c>
      <c r="E544" s="11" t="str">
        <f t="shared" si="65"/>
        <v/>
      </c>
      <c r="F544" t="str">
        <f t="shared" si="66"/>
        <v/>
      </c>
      <c r="G544" t="str">
        <f t="shared" si="67"/>
        <v/>
      </c>
      <c r="H544" s="241" t="str">
        <f t="shared" si="68"/>
        <v/>
      </c>
      <c r="I544" t="str">
        <f t="shared" si="69"/>
        <v/>
      </c>
      <c r="J544" t="str">
        <f t="shared" si="70"/>
        <v/>
      </c>
      <c r="K544" s="158" t="str">
        <f>IF(T544="","",(T544+(T544*'Purchase Order'!$B$2875)))</f>
        <v/>
      </c>
      <c r="M544" s="178" t="str">
        <f>IF('Purchase Order'!C2915="","",'Purchase Order'!$B$454)</f>
        <v/>
      </c>
      <c r="N544" s="14" t="str">
        <f>IF('Purchase Order'!C2915="","",'Purchase Order'!$P$2)</f>
        <v/>
      </c>
      <c r="O544" s="11" t="str">
        <f>IF('Purchase Order'!C2915="","",'Purchase Order'!$O$6)</f>
        <v/>
      </c>
      <c r="P544" s="178" t="str">
        <f>IF('Purchase Order'!C2915="","",'Purchase Order'!$P$6)</f>
        <v/>
      </c>
      <c r="Q544" s="178" t="str">
        <f t="shared" si="71"/>
        <v/>
      </c>
      <c r="R544" s="178" t="str">
        <f>IF('Purchase Order'!C2915="","",'Purchase Order'!D2915)</f>
        <v/>
      </c>
      <c r="S544" s="178" t="str">
        <f>IF('Purchase Order'!C2915=0,"",'Purchase Order'!C2915)</f>
        <v/>
      </c>
      <c r="T544" s="12" t="str">
        <f>IF('Purchase Order'!C2915=0,"",'Purchase Order'!M2915)</f>
        <v/>
      </c>
      <c r="U544" s="12" t="str">
        <f>IF('Purchase Order'!C2915=0,"",'Purchase Order'!N2915)</f>
        <v/>
      </c>
      <c r="V544" s="13">
        <f>'Purchase Order'!P2915</f>
        <v>0</v>
      </c>
      <c r="W544" s="159" t="str">
        <f>IF(S544="","",'Purchase Order'!$B$2875)</f>
        <v/>
      </c>
      <c r="X544" s="178"/>
      <c r="Y544" s="178"/>
      <c r="Z544" s="8" t="str">
        <f>IF('Purchase Order'!C2915="","",'Purchase Order'!$P$2)</f>
        <v/>
      </c>
      <c r="AA544" s="8" t="str">
        <f>IF(Z544="","",LOOKUP(Z544,'Purchase Order'!$S$3:$S$9,'Purchase Order'!$T$3:$T$9))</f>
        <v/>
      </c>
      <c r="AB544" s="178" t="str">
        <f>IF('Purchase Order'!C2915=0,"",'Purchase Order'!A2915)</f>
        <v/>
      </c>
    </row>
    <row r="545" spans="2:28" x14ac:dyDescent="0.25">
      <c r="B545" s="178" t="str">
        <f t="shared" si="64"/>
        <v/>
      </c>
      <c r="C545" s="11" t="str">
        <f>IF(O545="","",'Purchase Order'!$O$6)</f>
        <v/>
      </c>
      <c r="D545" s="209" t="str">
        <f>IF(M545="","",VLOOKUP(M545,'Vendor Update'!P:Q,2,FALSE))</f>
        <v/>
      </c>
      <c r="E545" s="11" t="str">
        <f t="shared" si="65"/>
        <v/>
      </c>
      <c r="F545" t="str">
        <f t="shared" si="66"/>
        <v/>
      </c>
      <c r="G545" t="str">
        <f t="shared" si="67"/>
        <v/>
      </c>
      <c r="H545" s="241" t="str">
        <f t="shared" si="68"/>
        <v/>
      </c>
      <c r="I545" t="str">
        <f t="shared" si="69"/>
        <v/>
      </c>
      <c r="J545" t="str">
        <f t="shared" si="70"/>
        <v/>
      </c>
      <c r="K545" s="158" t="str">
        <f>IF(T545="","",(T545+(T545*'Purchase Order'!$B$2875)))</f>
        <v/>
      </c>
      <c r="M545" s="178" t="str">
        <f>IF('Purchase Order'!C2916="","",'Purchase Order'!$B$454)</f>
        <v/>
      </c>
      <c r="N545" s="14" t="str">
        <f>IF('Purchase Order'!C2916="","",'Purchase Order'!$P$2)</f>
        <v/>
      </c>
      <c r="O545" s="11" t="str">
        <f>IF('Purchase Order'!C2916="","",'Purchase Order'!$O$6)</f>
        <v/>
      </c>
      <c r="P545" s="178" t="str">
        <f>IF('Purchase Order'!C2916="","",'Purchase Order'!$P$6)</f>
        <v/>
      </c>
      <c r="Q545" s="178" t="str">
        <f t="shared" si="71"/>
        <v/>
      </c>
      <c r="R545" s="178" t="str">
        <f>IF('Purchase Order'!C2916="","",'Purchase Order'!D2916)</f>
        <v/>
      </c>
      <c r="S545" s="178" t="str">
        <f>IF('Purchase Order'!C2916=0,"",'Purchase Order'!C2916)</f>
        <v/>
      </c>
      <c r="T545" s="12" t="str">
        <f>IF('Purchase Order'!C2916=0,"",'Purchase Order'!M2916)</f>
        <v/>
      </c>
      <c r="U545" s="12" t="str">
        <f>IF('Purchase Order'!C2916=0,"",'Purchase Order'!N2916)</f>
        <v/>
      </c>
      <c r="V545" s="13">
        <f>'Purchase Order'!P2916</f>
        <v>0</v>
      </c>
      <c r="W545" s="159" t="str">
        <f>IF(S545="","",'Purchase Order'!$B$2875)</f>
        <v/>
      </c>
      <c r="X545" s="178"/>
      <c r="Y545" s="178"/>
      <c r="Z545" s="8" t="str">
        <f>IF('Purchase Order'!C2916="","",'Purchase Order'!$P$2)</f>
        <v/>
      </c>
      <c r="AA545" s="8" t="str">
        <f>IF(Z545="","",LOOKUP(Z545,'Purchase Order'!$S$3:$S$9,'Purchase Order'!$T$3:$T$9))</f>
        <v/>
      </c>
      <c r="AB545" s="178" t="str">
        <f>IF('Purchase Order'!C2916=0,"",'Purchase Order'!A2916)</f>
        <v/>
      </c>
    </row>
    <row r="546" spans="2:28" x14ac:dyDescent="0.25">
      <c r="B546" s="178" t="str">
        <f t="shared" si="64"/>
        <v/>
      </c>
      <c r="C546" s="11" t="str">
        <f>IF(O546="","",'Purchase Order'!$O$6)</f>
        <v/>
      </c>
      <c r="D546" s="209" t="str">
        <f>IF(M546="","",VLOOKUP(M546,'Vendor Update'!P:Q,2,FALSE))</f>
        <v/>
      </c>
      <c r="E546" s="11" t="str">
        <f t="shared" si="65"/>
        <v/>
      </c>
      <c r="F546" t="str">
        <f t="shared" si="66"/>
        <v/>
      </c>
      <c r="G546" t="str">
        <f t="shared" si="67"/>
        <v/>
      </c>
      <c r="H546" s="241" t="str">
        <f t="shared" si="68"/>
        <v/>
      </c>
      <c r="I546" t="str">
        <f t="shared" si="69"/>
        <v/>
      </c>
      <c r="J546" t="str">
        <f t="shared" si="70"/>
        <v/>
      </c>
      <c r="K546" s="158" t="str">
        <f>IF(T546="","",(T546+(T546*'Purchase Order'!$B$2875)))</f>
        <v/>
      </c>
      <c r="M546" s="178" t="str">
        <f>IF('Purchase Order'!C2917="","",'Purchase Order'!$B$454)</f>
        <v/>
      </c>
      <c r="N546" s="14" t="str">
        <f>IF('Purchase Order'!C2917="","",'Purchase Order'!$P$2)</f>
        <v/>
      </c>
      <c r="O546" s="11" t="str">
        <f>IF('Purchase Order'!C2917="","",'Purchase Order'!$O$6)</f>
        <v/>
      </c>
      <c r="P546" s="178" t="str">
        <f>IF('Purchase Order'!C2917="","",'Purchase Order'!$P$6)</f>
        <v/>
      </c>
      <c r="Q546" s="178" t="str">
        <f t="shared" si="71"/>
        <v/>
      </c>
      <c r="R546" s="178" t="str">
        <f>IF('Purchase Order'!C2917="","",'Purchase Order'!D2917)</f>
        <v/>
      </c>
      <c r="S546" s="178" t="str">
        <f>IF('Purchase Order'!C2917=0,"",'Purchase Order'!C2917)</f>
        <v/>
      </c>
      <c r="T546" s="12" t="str">
        <f>IF('Purchase Order'!C2917=0,"",'Purchase Order'!M2917)</f>
        <v/>
      </c>
      <c r="U546" s="12" t="str">
        <f>IF('Purchase Order'!C2917=0,"",'Purchase Order'!N2917)</f>
        <v/>
      </c>
      <c r="V546" s="13">
        <f>'Purchase Order'!P2917</f>
        <v>0</v>
      </c>
      <c r="W546" s="159" t="str">
        <f>IF(S546="","",'Purchase Order'!$B$2875)</f>
        <v/>
      </c>
      <c r="X546" s="178"/>
      <c r="Y546" s="178"/>
      <c r="Z546" s="8" t="str">
        <f>IF('Purchase Order'!C2917="","",'Purchase Order'!$P$2)</f>
        <v/>
      </c>
      <c r="AA546" s="8" t="str">
        <f>IF(Z546="","",LOOKUP(Z546,'Purchase Order'!$S$3:$S$9,'Purchase Order'!$T$3:$T$9))</f>
        <v/>
      </c>
      <c r="AB546" s="178" t="str">
        <f>IF('Purchase Order'!C2917=0,"",'Purchase Order'!A2917)</f>
        <v/>
      </c>
    </row>
    <row r="547" spans="2:28" x14ac:dyDescent="0.25">
      <c r="B547" s="178" t="str">
        <f t="shared" si="64"/>
        <v/>
      </c>
      <c r="C547" s="11" t="str">
        <f>IF(O547="","",'Purchase Order'!$O$6)</f>
        <v/>
      </c>
      <c r="D547" s="209" t="str">
        <f>IF(M547="","",VLOOKUP(M547,'Vendor Update'!P:Q,2,FALSE))</f>
        <v/>
      </c>
      <c r="E547" s="11" t="str">
        <f t="shared" si="65"/>
        <v/>
      </c>
      <c r="F547" t="str">
        <f t="shared" si="66"/>
        <v/>
      </c>
      <c r="G547" t="str">
        <f t="shared" si="67"/>
        <v/>
      </c>
      <c r="H547" s="241" t="str">
        <f t="shared" si="68"/>
        <v/>
      </c>
      <c r="I547" t="str">
        <f t="shared" si="69"/>
        <v/>
      </c>
      <c r="J547" t="str">
        <f t="shared" si="70"/>
        <v/>
      </c>
      <c r="K547" s="158" t="str">
        <f>IF(T547="","",(T547+(T547*'Purchase Order'!$B$2875)))</f>
        <v/>
      </c>
      <c r="M547" s="178" t="str">
        <f>IF('Purchase Order'!C2918="","",'Purchase Order'!$B$454)</f>
        <v/>
      </c>
      <c r="N547" s="14" t="str">
        <f>IF('Purchase Order'!C2918="","",'Purchase Order'!$P$2)</f>
        <v/>
      </c>
      <c r="O547" s="11" t="str">
        <f>IF('Purchase Order'!C2918="","",'Purchase Order'!$O$6)</f>
        <v/>
      </c>
      <c r="P547" s="178" t="str">
        <f>IF('Purchase Order'!C2918="","",'Purchase Order'!$P$6)</f>
        <v/>
      </c>
      <c r="Q547" s="178" t="str">
        <f t="shared" si="71"/>
        <v/>
      </c>
      <c r="R547" s="178" t="str">
        <f>IF('Purchase Order'!C2918="","",'Purchase Order'!D2918)</f>
        <v/>
      </c>
      <c r="S547" s="178" t="str">
        <f>IF('Purchase Order'!C2918=0,"",'Purchase Order'!C2918)</f>
        <v/>
      </c>
      <c r="T547" s="12" t="str">
        <f>IF('Purchase Order'!C2918=0,"",'Purchase Order'!M2918)</f>
        <v/>
      </c>
      <c r="U547" s="12" t="str">
        <f>IF('Purchase Order'!C2918=0,"",'Purchase Order'!N2918)</f>
        <v/>
      </c>
      <c r="V547" s="13">
        <f>'Purchase Order'!P2918</f>
        <v>0</v>
      </c>
      <c r="W547" s="159" t="str">
        <f>IF(S547="","",'Purchase Order'!$B$2875)</f>
        <v/>
      </c>
      <c r="X547" s="178"/>
      <c r="Y547" s="178"/>
      <c r="Z547" s="8" t="str">
        <f>IF('Purchase Order'!C2918="","",'Purchase Order'!$P$2)</f>
        <v/>
      </c>
      <c r="AA547" s="8" t="str">
        <f>IF(Z547="","",LOOKUP(Z547,'Purchase Order'!$S$3:$S$9,'Purchase Order'!$T$3:$T$9))</f>
        <v/>
      </c>
      <c r="AB547" s="178" t="str">
        <f>IF('Purchase Order'!C2918=0,"",'Purchase Order'!A2918)</f>
        <v/>
      </c>
    </row>
    <row r="548" spans="2:28" x14ac:dyDescent="0.25">
      <c r="B548" s="178" t="str">
        <f t="shared" si="64"/>
        <v/>
      </c>
      <c r="C548" s="11" t="str">
        <f>IF(O548="","",'Purchase Order'!$O$6)</f>
        <v/>
      </c>
      <c r="D548" s="209" t="str">
        <f>IF(M548="","",VLOOKUP(M548,'Vendor Update'!P:Q,2,FALSE))</f>
        <v/>
      </c>
      <c r="E548" s="11" t="str">
        <f t="shared" si="65"/>
        <v/>
      </c>
      <c r="F548" t="str">
        <f t="shared" si="66"/>
        <v/>
      </c>
      <c r="G548" t="str">
        <f t="shared" si="67"/>
        <v/>
      </c>
      <c r="H548" s="241" t="str">
        <f t="shared" si="68"/>
        <v/>
      </c>
      <c r="I548" t="str">
        <f t="shared" si="69"/>
        <v/>
      </c>
      <c r="J548" t="str">
        <f t="shared" si="70"/>
        <v/>
      </c>
      <c r="K548" s="158" t="str">
        <f>IF(T548="","",(T548+(T548*'Purchase Order'!$B$2875)))</f>
        <v/>
      </c>
      <c r="M548" s="178" t="str">
        <f>IF('Purchase Order'!C2919="","",'Purchase Order'!$B$454)</f>
        <v/>
      </c>
      <c r="N548" s="14" t="str">
        <f>IF('Purchase Order'!C2919="","",'Purchase Order'!$P$2)</f>
        <v/>
      </c>
      <c r="O548" s="11" t="str">
        <f>IF('Purchase Order'!C2919="","",'Purchase Order'!$O$6)</f>
        <v/>
      </c>
      <c r="P548" s="178" t="str">
        <f>IF('Purchase Order'!C2919="","",'Purchase Order'!$P$6)</f>
        <v/>
      </c>
      <c r="Q548" s="178" t="str">
        <f t="shared" si="71"/>
        <v/>
      </c>
      <c r="R548" s="178" t="str">
        <f>IF('Purchase Order'!C2919="","",'Purchase Order'!D2919)</f>
        <v/>
      </c>
      <c r="S548" s="178" t="str">
        <f>IF('Purchase Order'!C2919=0,"",'Purchase Order'!C2919)</f>
        <v/>
      </c>
      <c r="T548" s="12" t="str">
        <f>IF('Purchase Order'!C2919=0,"",'Purchase Order'!M2919)</f>
        <v/>
      </c>
      <c r="U548" s="12" t="str">
        <f>IF('Purchase Order'!C2919=0,"",'Purchase Order'!N2919)</f>
        <v/>
      </c>
      <c r="V548" s="13">
        <f>'Purchase Order'!P2919</f>
        <v>0</v>
      </c>
      <c r="W548" s="159" t="str">
        <f>IF(S548="","",'Purchase Order'!$B$2875)</f>
        <v/>
      </c>
      <c r="X548" s="178"/>
      <c r="Y548" s="178"/>
      <c r="Z548" s="8" t="str">
        <f>IF('Purchase Order'!C2919="","",'Purchase Order'!$P$2)</f>
        <v/>
      </c>
      <c r="AA548" s="8" t="str">
        <f>IF(Z548="","",LOOKUP(Z548,'Purchase Order'!$S$3:$S$9,'Purchase Order'!$T$3:$T$9))</f>
        <v/>
      </c>
      <c r="AB548" s="178" t="str">
        <f>IF('Purchase Order'!C2919=0,"",'Purchase Order'!A2919)</f>
        <v/>
      </c>
    </row>
    <row r="549" spans="2:28" x14ac:dyDescent="0.25">
      <c r="B549" s="178" t="str">
        <f t="shared" si="64"/>
        <v/>
      </c>
      <c r="C549" s="11" t="str">
        <f>IF(O549="","",'Purchase Order'!$O$6)</f>
        <v/>
      </c>
      <c r="D549" s="209" t="str">
        <f>IF(M549="","",VLOOKUP(M549,'Vendor Update'!P:Q,2,FALSE))</f>
        <v/>
      </c>
      <c r="E549" s="11" t="str">
        <f t="shared" si="65"/>
        <v/>
      </c>
      <c r="F549" t="str">
        <f t="shared" si="66"/>
        <v/>
      </c>
      <c r="G549" t="str">
        <f t="shared" si="67"/>
        <v/>
      </c>
      <c r="H549" s="241" t="str">
        <f t="shared" si="68"/>
        <v/>
      </c>
      <c r="I549" t="str">
        <f t="shared" si="69"/>
        <v/>
      </c>
      <c r="J549" t="str">
        <f t="shared" si="70"/>
        <v/>
      </c>
      <c r="K549" s="158" t="str">
        <f>IF(T549="","",(T549+(T549*'Purchase Order'!$B$2875)))</f>
        <v/>
      </c>
      <c r="M549" s="178" t="str">
        <f>IF('Purchase Order'!C2920="","",'Purchase Order'!$B$454)</f>
        <v/>
      </c>
      <c r="N549" s="14" t="str">
        <f>IF('Purchase Order'!C2920="","",'Purchase Order'!$P$2)</f>
        <v/>
      </c>
      <c r="O549" s="11" t="str">
        <f>IF('Purchase Order'!C2920="","",'Purchase Order'!$O$6)</f>
        <v/>
      </c>
      <c r="P549" s="178" t="str">
        <f>IF('Purchase Order'!C2920="","",'Purchase Order'!$P$6)</f>
        <v/>
      </c>
      <c r="Q549" s="178" t="str">
        <f t="shared" si="71"/>
        <v/>
      </c>
      <c r="R549" s="178" t="str">
        <f>IF('Purchase Order'!C2920="","",'Purchase Order'!D2920)</f>
        <v/>
      </c>
      <c r="S549" s="178" t="str">
        <f>IF('Purchase Order'!C2920=0,"",'Purchase Order'!C2920)</f>
        <v/>
      </c>
      <c r="T549" s="12" t="str">
        <f>IF('Purchase Order'!C2920=0,"",'Purchase Order'!M2920)</f>
        <v/>
      </c>
      <c r="U549" s="12" t="str">
        <f>IF('Purchase Order'!C2920=0,"",'Purchase Order'!N2920)</f>
        <v/>
      </c>
      <c r="V549" s="13">
        <f>'Purchase Order'!P2920</f>
        <v>0</v>
      </c>
      <c r="W549" s="159" t="str">
        <f>IF(S549="","",'Purchase Order'!$B$2875)</f>
        <v/>
      </c>
      <c r="X549" s="178"/>
      <c r="Y549" s="178"/>
      <c r="Z549" s="8" t="str">
        <f>IF('Purchase Order'!C2920="","",'Purchase Order'!$P$2)</f>
        <v/>
      </c>
      <c r="AA549" s="8" t="str">
        <f>IF(Z549="","",LOOKUP(Z549,'Purchase Order'!$S$3:$S$9,'Purchase Order'!$T$3:$T$9))</f>
        <v/>
      </c>
      <c r="AB549" s="178" t="str">
        <f>IF('Purchase Order'!C2920=0,"",'Purchase Order'!A2920)</f>
        <v/>
      </c>
    </row>
    <row r="550" spans="2:28" x14ac:dyDescent="0.25">
      <c r="B550" s="178" t="str">
        <f t="shared" si="64"/>
        <v/>
      </c>
      <c r="C550" s="11" t="str">
        <f>IF(O550="","",'Purchase Order'!$O$6)</f>
        <v/>
      </c>
      <c r="D550" s="209" t="str">
        <f>IF(M550="","",VLOOKUP(M550,'Vendor Update'!P:Q,2,FALSE))</f>
        <v/>
      </c>
      <c r="E550" s="11" t="str">
        <f t="shared" si="65"/>
        <v/>
      </c>
      <c r="F550" t="str">
        <f t="shared" si="66"/>
        <v/>
      </c>
      <c r="G550" t="str">
        <f t="shared" si="67"/>
        <v/>
      </c>
      <c r="H550" s="241" t="str">
        <f t="shared" si="68"/>
        <v/>
      </c>
      <c r="I550" t="str">
        <f t="shared" si="69"/>
        <v/>
      </c>
      <c r="J550" t="str">
        <f t="shared" si="70"/>
        <v/>
      </c>
      <c r="K550" s="158" t="str">
        <f>IF(T550="","",(T550+(T550*'Purchase Order'!$B$2875)))</f>
        <v/>
      </c>
      <c r="M550" s="178" t="str">
        <f>IF('Purchase Order'!C2921="","",'Purchase Order'!$B$454)</f>
        <v/>
      </c>
      <c r="N550" s="14" t="str">
        <f>IF('Purchase Order'!C2921="","",'Purchase Order'!$P$2)</f>
        <v/>
      </c>
      <c r="O550" s="11" t="str">
        <f>IF('Purchase Order'!C2921="","",'Purchase Order'!$O$6)</f>
        <v/>
      </c>
      <c r="P550" s="178" t="str">
        <f>IF('Purchase Order'!C2921="","",'Purchase Order'!$P$6)</f>
        <v/>
      </c>
      <c r="Q550" s="178" t="str">
        <f t="shared" si="71"/>
        <v/>
      </c>
      <c r="R550" s="178" t="str">
        <f>IF('Purchase Order'!C2921="","",'Purchase Order'!D2921)</f>
        <v/>
      </c>
      <c r="S550" s="178" t="str">
        <f>IF('Purchase Order'!C2921=0,"",'Purchase Order'!C2921)</f>
        <v/>
      </c>
      <c r="T550" s="12" t="str">
        <f>IF('Purchase Order'!C2921=0,"",'Purchase Order'!M2921)</f>
        <v/>
      </c>
      <c r="U550" s="12" t="str">
        <f>IF('Purchase Order'!C2921=0,"",'Purchase Order'!N2921)</f>
        <v/>
      </c>
      <c r="V550" s="13">
        <f>'Purchase Order'!P2921</f>
        <v>0</v>
      </c>
      <c r="W550" s="159" t="str">
        <f>IF(S550="","",'Purchase Order'!$B$2875)</f>
        <v/>
      </c>
      <c r="X550" s="178"/>
      <c r="Y550" s="178"/>
      <c r="Z550" s="8" t="str">
        <f>IF('Purchase Order'!C2921="","",'Purchase Order'!$P$2)</f>
        <v/>
      </c>
      <c r="AA550" s="8" t="str">
        <f>IF(Z550="","",LOOKUP(Z550,'Purchase Order'!$S$3:$S$9,'Purchase Order'!$T$3:$T$9))</f>
        <v/>
      </c>
      <c r="AB550" s="178" t="str">
        <f>IF('Purchase Order'!C2921=0,"",'Purchase Order'!A2921)</f>
        <v/>
      </c>
    </row>
  </sheetData>
  <sortState xmlns:xlrd2="http://schemas.microsoft.com/office/spreadsheetml/2017/richdata2" ref="M2:AB550">
    <sortCondition ref="P2:P550"/>
    <sortCondition ref="Q2:Q550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>
                <anchor moveWithCells="1">
                  <from>
                    <xdr:col>28</xdr:col>
                    <xdr:colOff>317500</xdr:colOff>
                    <xdr:row>2</xdr:row>
                    <xdr:rowOff>50800</xdr:rowOff>
                  </from>
                  <to>
                    <xdr:col>30</xdr:col>
                    <xdr:colOff>165100</xdr:colOff>
                    <xdr:row>3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FF00"/>
  </sheetPr>
  <dimension ref="A1:AF4056"/>
  <sheetViews>
    <sheetView tabSelected="1" topLeftCell="A447" zoomScale="85" zoomScaleNormal="85" workbookViewId="0">
      <selection activeCell="J475" sqref="J475:L475"/>
    </sheetView>
  </sheetViews>
  <sheetFormatPr defaultColWidth="9.1796875" defaultRowHeight="14.5" outlineLevelRow="1" x14ac:dyDescent="0.35"/>
  <cols>
    <col min="1" max="1" width="13" style="15" customWidth="1"/>
    <col min="2" max="2" width="6.7265625" style="15" customWidth="1"/>
    <col min="3" max="3" width="7.1796875" style="15" customWidth="1"/>
    <col min="4" max="9" width="8.1796875" style="15" customWidth="1"/>
    <col min="10" max="10" width="4.453125" style="15" customWidth="1"/>
    <col min="11" max="11" width="8.1796875" style="15" customWidth="1"/>
    <col min="12" max="12" width="7.1796875" style="15" customWidth="1"/>
    <col min="13" max="13" width="13" style="15" customWidth="1"/>
    <col min="14" max="14" width="8" style="15" customWidth="1"/>
    <col min="15" max="16" width="12.7265625" style="15" customWidth="1"/>
    <col min="17" max="17" width="14.81640625" style="15" bestFit="1" customWidth="1"/>
    <col min="18" max="18" width="24.81640625" style="15" bestFit="1" customWidth="1"/>
    <col min="19" max="19" width="18.453125" style="15" hidden="1" customWidth="1"/>
    <col min="20" max="20" width="9.1796875" style="15" hidden="1" customWidth="1"/>
    <col min="21" max="21" width="32.1796875" style="15" bestFit="1" customWidth="1"/>
    <col min="22" max="22" width="30.1796875" style="15" bestFit="1" customWidth="1"/>
    <col min="23" max="23" width="17.26953125" style="15" bestFit="1" customWidth="1"/>
    <col min="24" max="16384" width="9.1796875" style="15"/>
  </cols>
  <sheetData>
    <row r="1" spans="1:23" x14ac:dyDescent="0.35">
      <c r="S1" s="15" t="s">
        <v>3515</v>
      </c>
    </row>
    <row r="2" spans="1:23" x14ac:dyDescent="0.35"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8" t="s">
        <v>206</v>
      </c>
      <c r="P2" s="19" t="s">
        <v>2258</v>
      </c>
      <c r="Q2" s="20"/>
      <c r="S2" s="15" t="s">
        <v>3516</v>
      </c>
    </row>
    <row r="3" spans="1:23" x14ac:dyDescent="0.35">
      <c r="A3" s="17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365" t="s">
        <v>3515</v>
      </c>
      <c r="P3" s="365"/>
      <c r="Q3" s="17"/>
    </row>
    <row r="4" spans="1:23" x14ac:dyDescent="0.35">
      <c r="A4" s="17"/>
      <c r="B4" s="17"/>
      <c r="C4" s="17"/>
      <c r="D4" s="17"/>
      <c r="E4" s="21" t="s">
        <v>0</v>
      </c>
      <c r="F4" s="21"/>
      <c r="G4" s="21"/>
      <c r="H4" s="21"/>
      <c r="I4" s="21"/>
      <c r="J4" s="21"/>
      <c r="K4" s="21"/>
      <c r="L4" s="21"/>
      <c r="M4" s="17"/>
      <c r="N4" s="21"/>
      <c r="O4" s="366"/>
      <c r="P4" s="366"/>
      <c r="Q4" s="17"/>
      <c r="S4" s="15" t="s">
        <v>2257</v>
      </c>
      <c r="T4" s="15">
        <v>10</v>
      </c>
    </row>
    <row r="5" spans="1:23" ht="14.25" customHeight="1" x14ac:dyDescent="0.35">
      <c r="A5" s="17"/>
      <c r="B5" s="17"/>
      <c r="C5" s="17"/>
      <c r="D5" s="17"/>
      <c r="E5" s="22" t="s">
        <v>4200</v>
      </c>
      <c r="F5" s="21"/>
      <c r="G5" s="23"/>
      <c r="H5" s="23"/>
      <c r="I5" s="23"/>
      <c r="J5" s="21"/>
      <c r="K5" s="21"/>
      <c r="L5" s="21"/>
      <c r="M5" s="17"/>
      <c r="N5" s="21"/>
      <c r="O5" s="24" t="s">
        <v>1</v>
      </c>
      <c r="P5" s="24" t="str">
        <f>IF(O3="Purchase Order","PO No.","RFQ No.")</f>
        <v>PO No.</v>
      </c>
      <c r="Q5" s="25"/>
      <c r="S5" s="15" t="s">
        <v>2258</v>
      </c>
      <c r="T5" s="15">
        <v>90</v>
      </c>
    </row>
    <row r="6" spans="1:23" ht="14.25" customHeight="1" x14ac:dyDescent="0.35">
      <c r="A6" s="17"/>
      <c r="B6" s="17"/>
      <c r="C6" s="17"/>
      <c r="D6" s="17"/>
      <c r="E6" s="22" t="s">
        <v>1521</v>
      </c>
      <c r="F6" s="21"/>
      <c r="G6" s="23"/>
      <c r="H6" s="23"/>
      <c r="I6" s="23"/>
      <c r="J6" s="21"/>
      <c r="K6" s="21"/>
      <c r="L6" s="21"/>
      <c r="M6" s="17"/>
      <c r="N6" s="21"/>
      <c r="O6" s="26">
        <v>44566</v>
      </c>
      <c r="P6" s="122" t="s">
        <v>4565</v>
      </c>
      <c r="Q6" s="25"/>
      <c r="S6" s="15" t="s">
        <v>207</v>
      </c>
      <c r="T6" s="15">
        <v>30</v>
      </c>
    </row>
    <row r="7" spans="1:23" ht="14.25" customHeight="1" x14ac:dyDescent="0.35">
      <c r="A7" s="17"/>
      <c r="B7" s="17"/>
      <c r="C7" s="17"/>
      <c r="D7" s="17"/>
      <c r="E7" s="22" t="s">
        <v>195</v>
      </c>
      <c r="F7" s="21"/>
      <c r="G7" s="23"/>
      <c r="H7" s="23"/>
      <c r="I7" s="23"/>
      <c r="J7" s="21"/>
      <c r="K7" s="21"/>
      <c r="L7" s="21"/>
      <c r="M7" s="21"/>
      <c r="N7" s="21"/>
      <c r="O7" s="27"/>
      <c r="P7" s="28"/>
      <c r="Q7" s="25"/>
      <c r="R7" s="153"/>
      <c r="S7" s="15" t="s">
        <v>2259</v>
      </c>
      <c r="T7" s="15">
        <v>50</v>
      </c>
    </row>
    <row r="8" spans="1:23" ht="14.25" customHeight="1" x14ac:dyDescent="0.35">
      <c r="A8" s="17"/>
      <c r="B8" s="17"/>
      <c r="C8" s="17"/>
      <c r="D8" s="17"/>
      <c r="E8" s="22" t="s">
        <v>196</v>
      </c>
      <c r="F8" s="21"/>
      <c r="G8" s="23"/>
      <c r="H8" s="23"/>
      <c r="I8" s="23"/>
      <c r="J8" s="21"/>
      <c r="K8" s="21"/>
      <c r="L8" s="21"/>
      <c r="M8" s="21"/>
      <c r="N8" s="21"/>
      <c r="O8" s="21"/>
      <c r="P8" s="21"/>
      <c r="Q8" s="17"/>
      <c r="R8" s="153"/>
      <c r="S8" s="15" t="s">
        <v>2260</v>
      </c>
      <c r="T8" s="15">
        <v>60</v>
      </c>
    </row>
    <row r="9" spans="1:23" ht="14.25" customHeight="1" x14ac:dyDescent="0.35">
      <c r="A9" s="17"/>
      <c r="B9" s="17"/>
      <c r="C9" s="17"/>
      <c r="D9" s="17"/>
      <c r="E9" s="22"/>
      <c r="F9" s="21"/>
      <c r="G9" s="23"/>
      <c r="H9" s="23"/>
      <c r="I9" s="23"/>
      <c r="J9" s="21"/>
      <c r="K9" s="21"/>
      <c r="L9" s="21"/>
      <c r="M9" s="21"/>
      <c r="N9" s="21"/>
      <c r="O9" s="21"/>
      <c r="P9" s="21"/>
      <c r="Q9" s="17"/>
      <c r="R9" s="153"/>
      <c r="S9" s="15" t="s">
        <v>2261</v>
      </c>
      <c r="T9" s="15">
        <v>20</v>
      </c>
    </row>
    <row r="10" spans="1:23" ht="15" customHeight="1" x14ac:dyDescent="0.35">
      <c r="A10" s="17"/>
      <c r="B10" s="23"/>
      <c r="C10" s="21"/>
      <c r="D10" s="23"/>
      <c r="E10" s="23"/>
      <c r="F10" s="23"/>
      <c r="G10" s="23"/>
      <c r="H10" s="23"/>
      <c r="I10" s="23"/>
      <c r="J10" s="21"/>
      <c r="K10" s="21"/>
      <c r="L10" s="21"/>
      <c r="M10" s="21"/>
      <c r="N10" s="143" t="s">
        <v>2272</v>
      </c>
      <c r="O10" s="373" t="s">
        <v>2273</v>
      </c>
      <c r="P10" s="374"/>
      <c r="Q10" s="25"/>
      <c r="R10" s="153"/>
    </row>
    <row r="11" spans="1:23" ht="12.75" customHeight="1" x14ac:dyDescent="0.35">
      <c r="A11" s="17"/>
      <c r="B11" s="30" t="s">
        <v>5</v>
      </c>
      <c r="C11" s="31"/>
      <c r="D11" s="31"/>
      <c r="E11" s="31"/>
      <c r="F11" s="31"/>
      <c r="G11" s="31"/>
      <c r="H11" s="31"/>
      <c r="I11" s="32"/>
      <c r="J11" s="33" t="s">
        <v>201</v>
      </c>
      <c r="K11" s="31"/>
      <c r="L11" s="31"/>
      <c r="M11" s="31"/>
      <c r="N11" s="31"/>
      <c r="O11" s="31"/>
      <c r="P11" s="34"/>
      <c r="S11" s="15" t="s">
        <v>3515</v>
      </c>
    </row>
    <row r="12" spans="1:23" ht="15" outlineLevel="1" thickBot="1" x14ac:dyDescent="0.4">
      <c r="A12" s="112" t="s">
        <v>2286</v>
      </c>
      <c r="B12" s="112" t="s">
        <v>2287</v>
      </c>
      <c r="C12" s="112" t="s">
        <v>2288</v>
      </c>
      <c r="D12" s="112" t="s">
        <v>2289</v>
      </c>
      <c r="E12" s="112" t="s">
        <v>6</v>
      </c>
      <c r="F12" s="112" t="s">
        <v>2290</v>
      </c>
      <c r="G12" s="112" t="s">
        <v>2291</v>
      </c>
      <c r="H12" s="112" t="s">
        <v>2292</v>
      </c>
      <c r="K12" s="110"/>
      <c r="L12" s="110"/>
      <c r="M12" s="72"/>
      <c r="N12" s="72"/>
      <c r="O12" s="72"/>
      <c r="P12" s="110"/>
      <c r="U12" s="153"/>
      <c r="W12" s="153" t="s">
        <v>2284</v>
      </c>
    </row>
    <row r="13" spans="1:23" ht="15" outlineLevel="1" thickTop="1" x14ac:dyDescent="0.35">
      <c r="A13" s="15">
        <f>'Vendor Update'!Q3</f>
        <v>0</v>
      </c>
      <c r="B13" s="113" t="str">
        <f>'Vendor Update'!P3</f>
        <v>Imperial Co</v>
      </c>
      <c r="C13" s="113">
        <f>'Vendor Update'!R3</f>
        <v>0</v>
      </c>
      <c r="D13" s="172">
        <f>'Vendor Update'!S3</f>
        <v>0</v>
      </c>
      <c r="E13" s="172">
        <f>'Vendor Update'!T3</f>
        <v>0</v>
      </c>
      <c r="F13" s="172">
        <f>'Vendor Update'!U3</f>
        <v>0</v>
      </c>
      <c r="G13" s="172">
        <f>'Vendor Update'!V3</f>
        <v>0</v>
      </c>
      <c r="H13" s="172">
        <f>'Vendor Update'!W3</f>
        <v>0</v>
      </c>
      <c r="I13" s="111"/>
      <c r="J13" s="15">
        <v>1</v>
      </c>
      <c r="K13" s="110"/>
      <c r="L13" s="110"/>
      <c r="M13" s="72"/>
      <c r="N13" s="72"/>
      <c r="O13" s="72"/>
      <c r="P13" s="110"/>
      <c r="U13" s="153"/>
      <c r="W13" s="153" t="s">
        <v>2284</v>
      </c>
    </row>
    <row r="14" spans="1:23" outlineLevel="1" x14ac:dyDescent="0.35">
      <c r="A14" s="15" t="str">
        <f>'Vendor Update'!Q4</f>
        <v>V000009</v>
      </c>
      <c r="B14" s="113" t="str">
        <f>'Vendor Update'!P4</f>
        <v>A A A Drilling Foundation Comp</v>
      </c>
      <c r="C14" s="113" t="str">
        <f>'Vendor Update'!R4</f>
        <v>3157 Horton Road</v>
      </c>
      <c r="D14" s="172" t="str">
        <f>'Vendor Update'!S4</f>
        <v>Fort Worth, TX 76119</v>
      </c>
      <c r="E14" s="172">
        <f>'Vendor Update'!T4</f>
        <v>0</v>
      </c>
      <c r="F14" s="172">
        <f>'Vendor Update'!U4</f>
        <v>0</v>
      </c>
      <c r="G14" s="172" t="str">
        <f>'Vendor Update'!V4</f>
        <v>(817) 454-1050</v>
      </c>
      <c r="H14" s="172" t="str">
        <f>'Vendor Update'!W4</f>
        <v>(972) 262-3987</v>
      </c>
      <c r="J14" s="15">
        <v>2</v>
      </c>
      <c r="K14" s="110"/>
      <c r="L14" s="110"/>
      <c r="M14" s="72"/>
      <c r="N14" s="72"/>
      <c r="O14" s="72"/>
      <c r="P14" s="110"/>
      <c r="U14" s="153"/>
      <c r="W14" s="153" t="s">
        <v>2284</v>
      </c>
    </row>
    <row r="15" spans="1:23" outlineLevel="1" x14ac:dyDescent="0.35">
      <c r="A15" s="15" t="str">
        <f>'Vendor Update'!Q5</f>
        <v>V000071</v>
      </c>
      <c r="B15" s="113" t="str">
        <f>'Vendor Update'!P5</f>
        <v>A.P.I. Incorporated</v>
      </c>
      <c r="C15" s="113" t="str">
        <f>'Vendor Update'!R5</f>
        <v>1100 Old Hwy 8 N.W.</v>
      </c>
      <c r="D15" s="172" t="str">
        <f>'Vendor Update'!S5</f>
        <v>St. Paul, MN 55112</v>
      </c>
      <c r="E15" s="172">
        <f>'Vendor Update'!T5</f>
        <v>0</v>
      </c>
      <c r="F15" s="172">
        <f>'Vendor Update'!U5</f>
        <v>0</v>
      </c>
      <c r="G15" s="172" t="str">
        <f>'Vendor Update'!V5</f>
        <v>(651) 636-4320</v>
      </c>
      <c r="H15" s="172" t="str">
        <f>'Vendor Update'!W5</f>
        <v>(651) 636-0312</v>
      </c>
      <c r="J15" s="15">
        <v>3</v>
      </c>
      <c r="K15" s="110"/>
      <c r="L15" s="110"/>
      <c r="M15" s="72"/>
      <c r="N15" s="72"/>
      <c r="O15" s="72"/>
      <c r="P15" s="110"/>
      <c r="U15" s="153"/>
      <c r="W15" s="153" t="s">
        <v>2284</v>
      </c>
    </row>
    <row r="16" spans="1:23" outlineLevel="1" x14ac:dyDescent="0.35">
      <c r="A16" s="15" t="str">
        <f>'Vendor Update'!Q6</f>
        <v>V000006</v>
      </c>
      <c r="B16" s="113" t="str">
        <f>'Vendor Update'!P6</f>
        <v>A.W. Chesterton Company</v>
      </c>
      <c r="C16" s="113" t="str">
        <f>'Vendor Update'!R6</f>
        <v>PO Box 3351</v>
      </c>
      <c r="D16" s="172" t="str">
        <f>'Vendor Update'!S6</f>
        <v>Boston, MA 2241</v>
      </c>
      <c r="E16" s="172">
        <f>'Vendor Update'!T6</f>
        <v>0</v>
      </c>
      <c r="F16" s="172">
        <f>'Vendor Update'!U6</f>
        <v>0</v>
      </c>
      <c r="G16" s="172">
        <f>'Vendor Update'!V6</f>
        <v>0</v>
      </c>
      <c r="H16" s="172">
        <f>'Vendor Update'!W6</f>
        <v>0</v>
      </c>
      <c r="J16" s="15">
        <v>4</v>
      </c>
      <c r="K16" s="110"/>
      <c r="L16" s="110"/>
      <c r="M16" s="72"/>
      <c r="N16" s="72"/>
      <c r="O16" s="72"/>
      <c r="P16" s="110"/>
      <c r="U16" s="153"/>
      <c r="W16" s="153" t="s">
        <v>2284</v>
      </c>
    </row>
    <row r="17" spans="1:23" outlineLevel="1" x14ac:dyDescent="0.35">
      <c r="A17" s="15" t="str">
        <f>'Vendor Update'!Q7</f>
        <v>V000007</v>
      </c>
      <c r="B17" s="113" t="str">
        <f>'Vendor Update'!P7</f>
        <v>A+ Porta Kans</v>
      </c>
      <c r="C17" s="113" t="str">
        <f>'Vendor Update'!R7</f>
        <v>PO Box 1</v>
      </c>
      <c r="D17" s="172" t="str">
        <f>'Vendor Update'!S7</f>
        <v>Stephenville, TX 76401</v>
      </c>
      <c r="E17" s="172">
        <f>'Vendor Update'!T7</f>
        <v>0</v>
      </c>
      <c r="F17" s="172">
        <f>'Vendor Update'!U7</f>
        <v>0</v>
      </c>
      <c r="G17" s="172">
        <f>'Vendor Update'!V7</f>
        <v>8888832191</v>
      </c>
      <c r="H17" s="172">
        <f>'Vendor Update'!W7</f>
        <v>0</v>
      </c>
      <c r="J17" s="15">
        <v>5</v>
      </c>
      <c r="K17" s="110"/>
      <c r="L17" s="110"/>
      <c r="M17" s="72"/>
      <c r="N17" s="72"/>
      <c r="O17" s="72"/>
      <c r="P17" s="110"/>
      <c r="U17" s="153"/>
      <c r="W17" s="153" t="s">
        <v>2284</v>
      </c>
    </row>
    <row r="18" spans="1:23" outlineLevel="1" x14ac:dyDescent="0.35">
      <c r="A18" s="15" t="str">
        <f>'Vendor Update'!Q8</f>
        <v>V000008</v>
      </c>
      <c r="B18" s="113" t="str">
        <f>'Vendor Update'!P8</f>
        <v>A+ Septic And Drain</v>
      </c>
      <c r="C18" s="113" t="str">
        <f>'Vendor Update'!R8</f>
        <v>PO Box 350</v>
      </c>
      <c r="D18" s="172" t="str">
        <f>'Vendor Update'!S8</f>
        <v>Big Spring, TX 79721</v>
      </c>
      <c r="E18" s="172">
        <f>'Vendor Update'!T8</f>
        <v>0</v>
      </c>
      <c r="F18" s="172" t="str">
        <f>'Vendor Update'!U8</f>
        <v>getaplus@hotmail.com</v>
      </c>
      <c r="G18" s="172" t="str">
        <f>'Vendor Update'!V8</f>
        <v>(432) 264-9311</v>
      </c>
      <c r="H18" s="172">
        <f>'Vendor Update'!W8</f>
        <v>0</v>
      </c>
      <c r="J18" s="15">
        <v>6</v>
      </c>
      <c r="K18" s="110"/>
      <c r="L18" s="110"/>
      <c r="M18" s="72"/>
      <c r="N18" s="72"/>
      <c r="O18" s="72"/>
      <c r="P18" s="110"/>
      <c r="U18" s="153"/>
      <c r="W18" s="153" t="s">
        <v>2284</v>
      </c>
    </row>
    <row r="19" spans="1:23" outlineLevel="1" x14ac:dyDescent="0.35">
      <c r="A19" s="15" t="str">
        <f>'Vendor Update'!Q9</f>
        <v>V000002</v>
      </c>
      <c r="B19" s="113" t="str">
        <f>'Vendor Update'!P9</f>
        <v>A-1 Trucking Service, Inc.</v>
      </c>
      <c r="C19" s="113" t="str">
        <f>'Vendor Update'!R9</f>
        <v>P.O. BOX 471934</v>
      </c>
      <c r="D19" s="172" t="str">
        <f>'Vendor Update'!S9</f>
        <v>Tulsa , OK 74147-1934</v>
      </c>
      <c r="E19" s="172">
        <f>'Vendor Update'!T9</f>
        <v>0</v>
      </c>
      <c r="F19" s="172">
        <f>'Vendor Update'!U9</f>
        <v>0</v>
      </c>
      <c r="G19" s="172" t="str">
        <f>'Vendor Update'!V9</f>
        <v>(918) 249-9878</v>
      </c>
      <c r="H19" s="172" t="str">
        <f>'Vendor Update'!W9</f>
        <v>(918) 249-8967</v>
      </c>
      <c r="J19" s="15">
        <v>7</v>
      </c>
      <c r="K19" s="110"/>
      <c r="L19" s="110"/>
      <c r="M19" s="72"/>
      <c r="N19" s="72"/>
      <c r="O19" s="72"/>
      <c r="P19" s="110"/>
      <c r="U19" s="153"/>
      <c r="W19" s="153" t="s">
        <v>2284</v>
      </c>
    </row>
    <row r="20" spans="1:23" outlineLevel="1" x14ac:dyDescent="0.35">
      <c r="A20" s="15" t="str">
        <f>'Vendor Update'!Q10</f>
        <v>V000010</v>
      </c>
      <c r="B20" s="113" t="str">
        <f>'Vendor Update'!P10</f>
        <v>ABC Equipment Rental, Inc.</v>
      </c>
      <c r="C20" s="113" t="str">
        <f>'Vendor Update'!R10</f>
        <v>2910 East  15th Street</v>
      </c>
      <c r="D20" s="172" t="str">
        <f>'Vendor Update'!S10</f>
        <v>Tulsa, OK 74104</v>
      </c>
      <c r="E20" s="172">
        <f>'Vendor Update'!T10</f>
        <v>0</v>
      </c>
      <c r="F20" s="172">
        <f>'Vendor Update'!U10</f>
        <v>0</v>
      </c>
      <c r="G20" s="172" t="str">
        <f>'Vendor Update'!V10</f>
        <v>(918) 744-8353</v>
      </c>
      <c r="H20" s="172" t="str">
        <f>'Vendor Update'!W10</f>
        <v>(918) 744-0894</v>
      </c>
      <c r="J20" s="15">
        <v>8</v>
      </c>
      <c r="K20" s="110"/>
      <c r="L20" s="110"/>
      <c r="M20" s="72"/>
      <c r="N20" s="72"/>
      <c r="O20" s="72"/>
      <c r="P20" s="110"/>
      <c r="U20" s="153"/>
      <c r="W20" s="153" t="s">
        <v>2284</v>
      </c>
    </row>
    <row r="21" spans="1:23" outlineLevel="1" x14ac:dyDescent="0.35">
      <c r="A21" s="15" t="str">
        <f>'Vendor Update'!Q11</f>
        <v>V000012</v>
      </c>
      <c r="B21" s="113" t="str">
        <f>'Vendor Update'!P11</f>
        <v>Abrasive Blast Systems, Llc</v>
      </c>
      <c r="C21" s="113" t="str">
        <f>'Vendor Update'!R11</f>
        <v>250 S. Shiloh Road</v>
      </c>
      <c r="D21" s="172" t="str">
        <f>'Vendor Update'!S11</f>
        <v>Garland, TX 75042</v>
      </c>
      <c r="E21" s="172">
        <f>'Vendor Update'!T11</f>
        <v>0</v>
      </c>
      <c r="F21" s="172">
        <f>'Vendor Update'!U11</f>
        <v>0</v>
      </c>
      <c r="G21" s="172" t="str">
        <f>'Vendor Update'!V11</f>
        <v>972-205-9309</v>
      </c>
      <c r="H21" s="172" t="str">
        <f>'Vendor Update'!W11</f>
        <v>972-205-9310</v>
      </c>
      <c r="J21" s="15">
        <v>9</v>
      </c>
      <c r="K21" s="110"/>
      <c r="L21" s="110"/>
      <c r="M21" s="72"/>
      <c r="N21" s="72"/>
      <c r="O21" s="72"/>
      <c r="P21" s="110"/>
      <c r="U21" s="153"/>
      <c r="W21" s="153" t="s">
        <v>2284</v>
      </c>
    </row>
    <row r="22" spans="1:23" outlineLevel="1" x14ac:dyDescent="0.35">
      <c r="A22" s="15" t="str">
        <f>'Vendor Update'!Q12</f>
        <v>V000013</v>
      </c>
      <c r="B22" s="113" t="str">
        <f>'Vendor Update'!P12</f>
        <v>Access Plug Flange, Inc.</v>
      </c>
      <c r="C22" s="113" t="str">
        <f>'Vendor Update'!R12</f>
        <v>PO Box 10848</v>
      </c>
      <c r="D22" s="172" t="str">
        <f>'Vendor Update'!S12</f>
        <v>Houston, TX 77206</v>
      </c>
      <c r="E22" s="172">
        <f>'Vendor Update'!T12</f>
        <v>0</v>
      </c>
      <c r="F22" s="172">
        <f>'Vendor Update'!U12</f>
        <v>0</v>
      </c>
      <c r="G22" s="172" t="str">
        <f>'Vendor Update'!V12</f>
        <v>713-691.0898</v>
      </c>
      <c r="H22" s="172">
        <f>'Vendor Update'!W12</f>
        <v>0</v>
      </c>
      <c r="J22" s="15">
        <v>10</v>
      </c>
      <c r="K22" s="110"/>
      <c r="L22" s="110"/>
      <c r="M22" s="72"/>
      <c r="N22" s="72"/>
      <c r="O22" s="72"/>
      <c r="P22" s="110"/>
      <c r="U22" s="153"/>
      <c r="W22" s="153" t="s">
        <v>2284</v>
      </c>
    </row>
    <row r="23" spans="1:23" outlineLevel="1" x14ac:dyDescent="0.35">
      <c r="A23" s="15" t="str">
        <f>'Vendor Update'!Q13</f>
        <v>V000014</v>
      </c>
      <c r="B23" s="113" t="str">
        <f>'Vendor Update'!P13</f>
        <v>Accurate Fire Equipment Co., Inc.</v>
      </c>
      <c r="C23" s="113" t="str">
        <f>'Vendor Update'!R13</f>
        <v>10528 East 12th St.</v>
      </c>
      <c r="D23" s="172" t="str">
        <f>'Vendor Update'!S13</f>
        <v>Tulsa, OK 74128</v>
      </c>
      <c r="E23" s="172">
        <f>'Vendor Update'!T13</f>
        <v>0</v>
      </c>
      <c r="F23" s="172">
        <f>'Vendor Update'!U13</f>
        <v>0</v>
      </c>
      <c r="G23" s="172" t="str">
        <f>'Vendor Update'!V13</f>
        <v>437-5572</v>
      </c>
      <c r="H23" s="172" t="str">
        <f>'Vendor Update'!W13</f>
        <v>437-5573</v>
      </c>
      <c r="J23" s="15">
        <v>11</v>
      </c>
      <c r="K23" s="110"/>
      <c r="L23" s="110"/>
      <c r="M23" s="72"/>
      <c r="N23" s="72"/>
      <c r="O23" s="72"/>
      <c r="P23" s="110"/>
      <c r="U23" s="153"/>
      <c r="W23" s="153" t="s">
        <v>2284</v>
      </c>
    </row>
    <row r="24" spans="1:23" outlineLevel="1" x14ac:dyDescent="0.35">
      <c r="A24" s="15" t="str">
        <f>'Vendor Update'!Q14</f>
        <v>V000016</v>
      </c>
      <c r="B24" s="113" t="str">
        <f>'Vendor Update'!P14</f>
        <v>Ace Hi Rentals</v>
      </c>
      <c r="C24" s="113" t="str">
        <f>'Vendor Update'!R14</f>
        <v>P.O. Box 1189</v>
      </c>
      <c r="D24" s="172" t="str">
        <f>'Vendor Update'!S14</f>
        <v>Odessa, TX 74116</v>
      </c>
      <c r="E24" s="172">
        <f>'Vendor Update'!T14</f>
        <v>0</v>
      </c>
      <c r="F24" s="172">
        <f>'Vendor Update'!U14</f>
        <v>0</v>
      </c>
      <c r="G24" s="172" t="str">
        <f>'Vendor Update'!V14</f>
        <v>(432) 332-0691</v>
      </c>
      <c r="H24" s="172">
        <f>'Vendor Update'!W14</f>
        <v>0</v>
      </c>
      <c r="J24" s="15">
        <v>12</v>
      </c>
      <c r="K24" s="110"/>
      <c r="L24" s="110"/>
      <c r="M24" s="72"/>
      <c r="N24" s="72"/>
      <c r="O24" s="72"/>
      <c r="P24" s="110"/>
      <c r="U24" s="153"/>
      <c r="W24" s="153" t="s">
        <v>2284</v>
      </c>
    </row>
    <row r="25" spans="1:23" outlineLevel="1" x14ac:dyDescent="0.35">
      <c r="A25" s="15" t="str">
        <f>'Vendor Update'!Q15</f>
        <v>V000017</v>
      </c>
      <c r="B25" s="113" t="str">
        <f>'Vendor Update'!P15</f>
        <v>Ace Specialties</v>
      </c>
      <c r="C25" s="113" t="str">
        <f>'Vendor Update'!R15</f>
        <v>302 S. Industrial Ave.</v>
      </c>
      <c r="D25" s="172" t="str">
        <f>'Vendor Update'!S15</f>
        <v>Odessa, TX 79760</v>
      </c>
      <c r="E25" s="172">
        <f>'Vendor Update'!T15</f>
        <v>0</v>
      </c>
      <c r="F25" s="172">
        <f>'Vendor Update'!U15</f>
        <v>0</v>
      </c>
      <c r="G25" s="172" t="str">
        <f>'Vendor Update'!V15</f>
        <v>(432) 332.0691</v>
      </c>
      <c r="H25" s="172">
        <f>'Vendor Update'!W15</f>
        <v>0</v>
      </c>
      <c r="J25" s="15">
        <v>13</v>
      </c>
      <c r="K25" s="110"/>
      <c r="L25" s="110"/>
      <c r="M25" s="72"/>
      <c r="N25" s="72"/>
      <c r="O25" s="72"/>
      <c r="P25" s="110"/>
      <c r="U25" s="153"/>
      <c r="W25" s="153" t="s">
        <v>2284</v>
      </c>
    </row>
    <row r="26" spans="1:23" outlineLevel="1" x14ac:dyDescent="0.35">
      <c r="A26" s="15" t="str">
        <f>'Vendor Update'!Q16</f>
        <v>V000018</v>
      </c>
      <c r="B26" s="113" t="str">
        <f>'Vendor Update'!P16</f>
        <v>Acton Mobile Industries</v>
      </c>
      <c r="C26" s="113" t="str">
        <f>'Vendor Update'!R16</f>
        <v>PO Box 758689</v>
      </c>
      <c r="D26" s="172" t="str">
        <f>'Vendor Update'!S16</f>
        <v>Baltimore, MD 21275-8689</v>
      </c>
      <c r="E26" s="172">
        <f>'Vendor Update'!T16</f>
        <v>0</v>
      </c>
      <c r="F26" s="172">
        <f>'Vendor Update'!U16</f>
        <v>0</v>
      </c>
      <c r="G26" s="172" t="str">
        <f>'Vendor Update'!V16</f>
        <v>(817)   477.2158</v>
      </c>
      <c r="H26" s="172">
        <f>'Vendor Update'!W16</f>
        <v>0</v>
      </c>
      <c r="J26" s="15">
        <v>14</v>
      </c>
      <c r="K26" s="110"/>
      <c r="L26" s="110"/>
      <c r="M26" s="72"/>
      <c r="N26" s="72"/>
      <c r="O26" s="72"/>
      <c r="P26" s="110"/>
      <c r="U26" s="153"/>
      <c r="W26" s="153" t="s">
        <v>2284</v>
      </c>
    </row>
    <row r="27" spans="1:23" outlineLevel="1" x14ac:dyDescent="0.35">
      <c r="A27" s="15" t="str">
        <f>'Vendor Update'!Q17</f>
        <v>V000019</v>
      </c>
      <c r="B27" s="113" t="str">
        <f>'Vendor Update'!P17</f>
        <v>Admiral Express Inc.</v>
      </c>
      <c r="C27" s="113" t="str">
        <f>'Vendor Update'!R17</f>
        <v>P.O. Box 22155</v>
      </c>
      <c r="D27" s="172" t="str">
        <f>'Vendor Update'!S17</f>
        <v>Tulsa, OK 74121-2155</v>
      </c>
      <c r="E27" s="172">
        <f>'Vendor Update'!T17</f>
        <v>0</v>
      </c>
      <c r="F27" s="172" t="str">
        <f>'Vendor Update'!U17</f>
        <v>christina@admiralexpress.com</v>
      </c>
      <c r="G27" s="172" t="str">
        <f>'Vendor Update'!V17</f>
        <v>(918) 249-4081</v>
      </c>
      <c r="H27" s="172" t="str">
        <f>'Vendor Update'!W17</f>
        <v>(918) 249-4083</v>
      </c>
      <c r="J27" s="15">
        <v>15</v>
      </c>
      <c r="K27" s="110"/>
      <c r="L27" s="110"/>
      <c r="M27" s="72"/>
      <c r="N27" s="72"/>
      <c r="O27" s="72"/>
      <c r="P27" s="110"/>
      <c r="U27" s="153"/>
      <c r="W27" s="153" t="s">
        <v>2284</v>
      </c>
    </row>
    <row r="28" spans="1:23" outlineLevel="1" x14ac:dyDescent="0.35">
      <c r="A28" s="15" t="str">
        <f>'Vendor Update'!Q18</f>
        <v>V000020</v>
      </c>
      <c r="B28" s="113" t="str">
        <f>'Vendor Update'!P18</f>
        <v>Advance Alarms, Inc.</v>
      </c>
      <c r="C28" s="113" t="str">
        <f>'Vendor Update'!R18</f>
        <v>PO Box 2257</v>
      </c>
      <c r="D28" s="172" t="str">
        <f>'Vendor Update'!S18</f>
        <v>Broken Arrow, OK 74013-2257</v>
      </c>
      <c r="E28" s="172">
        <f>'Vendor Update'!T18</f>
        <v>0</v>
      </c>
      <c r="F28" s="172">
        <f>'Vendor Update'!U18</f>
        <v>0</v>
      </c>
      <c r="G28" s="172">
        <f>'Vendor Update'!V18</f>
        <v>0</v>
      </c>
      <c r="H28" s="172">
        <f>'Vendor Update'!W18</f>
        <v>0</v>
      </c>
      <c r="J28" s="15">
        <v>16</v>
      </c>
      <c r="K28" s="110"/>
      <c r="L28" s="110"/>
      <c r="M28" s="72"/>
      <c r="N28" s="72"/>
      <c r="O28" s="72"/>
      <c r="P28" s="110"/>
      <c r="U28" s="153"/>
      <c r="W28" s="153" t="s">
        <v>2284</v>
      </c>
    </row>
    <row r="29" spans="1:23" outlineLevel="1" x14ac:dyDescent="0.35">
      <c r="A29" s="15" t="str">
        <f>'Vendor Update'!Q19</f>
        <v>V000021</v>
      </c>
      <c r="B29" s="113" t="str">
        <f>'Vendor Update'!P19</f>
        <v>Advanced Industrial Solutions</v>
      </c>
      <c r="C29" s="113" t="str">
        <f>'Vendor Update'!R19</f>
        <v>PO BOX 647</v>
      </c>
      <c r="D29" s="172" t="str">
        <f>'Vendor Update'!S19</f>
        <v>Collinsville, OK 74021</v>
      </c>
      <c r="E29" s="172">
        <f>'Vendor Update'!T19</f>
        <v>0</v>
      </c>
      <c r="F29" s="172" t="str">
        <f>'Vendor Update'!U19</f>
        <v>JudyDavis-ais@sbcglobal.net</v>
      </c>
      <c r="G29" s="172" t="str">
        <f>'Vendor Update'!V19</f>
        <v>371-7500</v>
      </c>
      <c r="H29" s="172" t="str">
        <f>'Vendor Update'!W19</f>
        <v>371-8799</v>
      </c>
      <c r="J29" s="15">
        <v>17</v>
      </c>
      <c r="K29" s="110"/>
      <c r="L29" s="110"/>
      <c r="M29" s="72"/>
      <c r="N29" s="72"/>
      <c r="O29" s="72"/>
      <c r="P29" s="110"/>
      <c r="U29" s="153"/>
      <c r="W29" s="153" t="s">
        <v>2284</v>
      </c>
    </row>
    <row r="30" spans="1:23" outlineLevel="1" x14ac:dyDescent="0.35">
      <c r="A30" s="15" t="str">
        <f>'Vendor Update'!Q20</f>
        <v>V000022</v>
      </c>
      <c r="B30" s="113" t="str">
        <f>'Vendor Update'!P20</f>
        <v>Advanced Inspection Technologies</v>
      </c>
      <c r="C30" s="113" t="str">
        <f>'Vendor Update'!R20</f>
        <v>3820 Charles Page Blvd.</v>
      </c>
      <c r="D30" s="172" t="str">
        <f>'Vendor Update'!S20</f>
        <v>Tulsa, OK 74127</v>
      </c>
      <c r="E30" s="172">
        <f>'Vendor Update'!T20</f>
        <v>0</v>
      </c>
      <c r="F30" s="172">
        <f>'Vendor Update'!U20</f>
        <v>0</v>
      </c>
      <c r="G30" s="172" t="str">
        <f>'Vendor Update'!V20</f>
        <v>(918) 584-4677</v>
      </c>
      <c r="H30" s="172" t="str">
        <f>'Vendor Update'!W20</f>
        <v>(918) 584-4686</v>
      </c>
      <c r="J30" s="15">
        <v>18</v>
      </c>
      <c r="K30" s="110"/>
      <c r="L30" s="110"/>
      <c r="M30" s="72"/>
      <c r="N30" s="72"/>
      <c r="O30" s="72"/>
      <c r="P30" s="110"/>
      <c r="U30" s="153"/>
      <c r="W30" s="153" t="s">
        <v>2284</v>
      </c>
    </row>
    <row r="31" spans="1:23" outlineLevel="1" x14ac:dyDescent="0.35">
      <c r="A31" s="15" t="str">
        <f>'Vendor Update'!Q21</f>
        <v>V000023</v>
      </c>
      <c r="B31" s="113" t="str">
        <f>'Vendor Update'!P21</f>
        <v>Advanced Piping Products Inc.</v>
      </c>
      <c r="C31" s="113" t="str">
        <f>'Vendor Update'!R21</f>
        <v>10606 Hempstead Hwy, Ste. 120</v>
      </c>
      <c r="D31" s="172" t="str">
        <f>'Vendor Update'!S21</f>
        <v>Houston, TX 77092</v>
      </c>
      <c r="E31" s="172">
        <f>'Vendor Update'!T21</f>
        <v>0</v>
      </c>
      <c r="F31" s="172">
        <f>'Vendor Update'!U21</f>
        <v>0</v>
      </c>
      <c r="G31" s="172" t="str">
        <f>'Vendor Update'!V21</f>
        <v>713.956.2922</v>
      </c>
      <c r="H31" s="172" t="str">
        <f>'Vendor Update'!W21</f>
        <v>713.956.4090</v>
      </c>
      <c r="J31" s="15">
        <v>19</v>
      </c>
      <c r="K31" s="110"/>
      <c r="L31" s="110"/>
      <c r="M31" s="72"/>
      <c r="N31" s="72"/>
      <c r="O31" s="72"/>
      <c r="P31" s="110"/>
      <c r="U31" s="153"/>
      <c r="W31" s="153" t="s">
        <v>2284</v>
      </c>
    </row>
    <row r="32" spans="1:23" outlineLevel="1" x14ac:dyDescent="0.35">
      <c r="A32" s="15" t="str">
        <f>'Vendor Update'!Q22</f>
        <v>V000035</v>
      </c>
      <c r="B32" s="113" t="str">
        <f>'Vendor Update'!P22</f>
        <v>Ahern Rentals</v>
      </c>
      <c r="C32" s="113" t="str">
        <f>'Vendor Update'!R22</f>
        <v>PO BOX 271390</v>
      </c>
      <c r="D32" s="172" t="str">
        <f>'Vendor Update'!S22</f>
        <v>Las Vegas, NV 89127-1390</v>
      </c>
      <c r="E32" s="172">
        <f>'Vendor Update'!T22</f>
        <v>0</v>
      </c>
      <c r="F32" s="172">
        <f>'Vendor Update'!U22</f>
        <v>0</v>
      </c>
      <c r="G32" s="172" t="str">
        <f>'Vendor Update'!V22</f>
        <v>(817)   319.0884</v>
      </c>
      <c r="H32" s="172">
        <f>'Vendor Update'!W22</f>
        <v>0</v>
      </c>
      <c r="J32" s="15">
        <v>20</v>
      </c>
      <c r="K32" s="110"/>
      <c r="L32" s="110"/>
      <c r="M32" s="72"/>
      <c r="N32" s="72"/>
      <c r="O32" s="72"/>
      <c r="P32" s="110"/>
      <c r="U32" s="153"/>
      <c r="W32" s="153" t="s">
        <v>2284</v>
      </c>
    </row>
    <row r="33" spans="1:23" outlineLevel="1" x14ac:dyDescent="0.35">
      <c r="A33" s="15" t="str">
        <f>'Vendor Update'!Q23</f>
        <v>V000036</v>
      </c>
      <c r="B33" s="113" t="str">
        <f>'Vendor Update'!P23</f>
        <v>Air Fresh Liquid Disposal Service</v>
      </c>
      <c r="C33" s="113" t="str">
        <f>'Vendor Update'!R23</f>
        <v>PO Box 1202</v>
      </c>
      <c r="D33" s="172" t="str">
        <f>'Vendor Update'!S23</f>
        <v>Ardmore, OK 73402</v>
      </c>
      <c r="E33" s="172">
        <f>'Vendor Update'!T23</f>
        <v>0</v>
      </c>
      <c r="F33" s="172">
        <f>'Vendor Update'!U23</f>
        <v>0</v>
      </c>
      <c r="G33" s="172" t="str">
        <f>'Vendor Update'!V23</f>
        <v>(580)  226.9494</v>
      </c>
      <c r="H33" s="172" t="str">
        <f>'Vendor Update'!W23</f>
        <v>(580)  657.6639</v>
      </c>
      <c r="J33" s="15">
        <v>21</v>
      </c>
      <c r="K33" s="110"/>
      <c r="L33" s="110"/>
      <c r="M33" s="72"/>
      <c r="N33" s="72"/>
      <c r="O33" s="72"/>
      <c r="P33" s="110"/>
      <c r="U33" s="153"/>
      <c r="W33" s="153" t="s">
        <v>2284</v>
      </c>
    </row>
    <row r="34" spans="1:23" outlineLevel="1" x14ac:dyDescent="0.35">
      <c r="A34" s="15" t="str">
        <f>'Vendor Update'!Q24</f>
        <v>V000037</v>
      </c>
      <c r="B34" s="113" t="str">
        <f>'Vendor Update'!P24</f>
        <v>Air Power, Inc.</v>
      </c>
      <c r="C34" s="113" t="str">
        <f>'Vendor Update'!R24</f>
        <v>PO Box 544</v>
      </c>
      <c r="D34" s="172" t="str">
        <f>'Vendor Update'!S24</f>
        <v>Mabelvale, AR 72103</v>
      </c>
      <c r="E34" s="172">
        <f>'Vendor Update'!T24</f>
        <v>0</v>
      </c>
      <c r="F34" s="172">
        <f>'Vendor Update'!U24</f>
        <v>0</v>
      </c>
      <c r="G34" s="172" t="str">
        <f>'Vendor Update'!V24</f>
        <v>439-9795</v>
      </c>
      <c r="H34" s="172" t="str">
        <f>'Vendor Update'!W24</f>
        <v>439-9728</v>
      </c>
      <c r="J34" s="15">
        <v>22</v>
      </c>
      <c r="K34" s="110"/>
      <c r="L34" s="110"/>
      <c r="M34" s="72"/>
      <c r="N34" s="72"/>
      <c r="O34" s="72"/>
      <c r="P34" s="110"/>
      <c r="U34" s="153"/>
      <c r="W34" s="153" t="s">
        <v>2284</v>
      </c>
    </row>
    <row r="35" spans="1:23" outlineLevel="1" x14ac:dyDescent="0.35">
      <c r="A35" s="15" t="str">
        <f>'Vendor Update'!Q25</f>
        <v>V000038</v>
      </c>
      <c r="B35" s="113" t="str">
        <f>'Vendor Update'!P25</f>
        <v>Airgas On-Site Safety Services</v>
      </c>
      <c r="C35" s="113" t="str">
        <f>'Vendor Update'!R25</f>
        <v>3915 E. La Salle St.</v>
      </c>
      <c r="D35" s="172" t="str">
        <f>'Vendor Update'!S25</f>
        <v>Phoenix, AZ 85040</v>
      </c>
      <c r="E35" s="172">
        <f>'Vendor Update'!T25</f>
        <v>0</v>
      </c>
      <c r="F35" s="172">
        <f>'Vendor Update'!U25</f>
        <v>0</v>
      </c>
      <c r="G35" s="172" t="str">
        <f>'Vendor Update'!V25</f>
        <v>602-459-3031</v>
      </c>
      <c r="H35" s="172" t="str">
        <f>'Vendor Update'!W25</f>
        <v>605-459-3037</v>
      </c>
      <c r="J35" s="15">
        <v>23</v>
      </c>
      <c r="K35" s="110"/>
      <c r="L35" s="110"/>
      <c r="M35" s="72"/>
      <c r="N35" s="72"/>
      <c r="O35" s="72"/>
      <c r="P35" s="110"/>
      <c r="U35" s="153"/>
      <c r="W35" s="153" t="s">
        <v>2284</v>
      </c>
    </row>
    <row r="36" spans="1:23" outlineLevel="1" x14ac:dyDescent="0.35">
      <c r="A36" s="15" t="str">
        <f>'Vendor Update'!Q26</f>
        <v>V000039</v>
      </c>
      <c r="B36" s="113" t="str">
        <f>'Vendor Update'!P26</f>
        <v>Airgas Safety, Inc.</v>
      </c>
      <c r="C36" s="113" t="str">
        <f>'Vendor Update'!R26</f>
        <v>PO Box 951884</v>
      </c>
      <c r="D36" s="172" t="str">
        <f>'Vendor Update'!S26</f>
        <v>Dallas, TX 75395-1884</v>
      </c>
      <c r="E36" s="172">
        <f>'Vendor Update'!T26</f>
        <v>0</v>
      </c>
      <c r="F36" s="172" t="str">
        <f>'Vendor Update'!U26</f>
        <v>michelle.rooney@airgas.com</v>
      </c>
      <c r="G36" s="172" t="str">
        <f>'Vendor Update'!V26</f>
        <v>(800) 558-8900, x</v>
      </c>
      <c r="H36" s="172" t="str">
        <f>'Vendor Update'!W26</f>
        <v>(866) 803-1536</v>
      </c>
      <c r="J36" s="15">
        <v>24</v>
      </c>
      <c r="K36" s="110"/>
      <c r="L36" s="110"/>
      <c r="M36" s="72"/>
      <c r="N36" s="72"/>
      <c r="O36" s="72"/>
      <c r="P36" s="110"/>
      <c r="U36" s="153"/>
      <c r="W36" s="153" t="s">
        <v>2284</v>
      </c>
    </row>
    <row r="37" spans="1:23" outlineLevel="1" x14ac:dyDescent="0.35">
      <c r="A37" s="15" t="str">
        <f>'Vendor Update'!Q27</f>
        <v>V000040</v>
      </c>
      <c r="B37" s="113" t="str">
        <f>'Vendor Update'!P27</f>
        <v>Airgas USA, LLC</v>
      </c>
      <c r="C37" s="113" t="str">
        <f>'Vendor Update'!R27</f>
        <v>PO Box 676015</v>
      </c>
      <c r="D37" s="172" t="str">
        <f>'Vendor Update'!S27</f>
        <v>Dallas, TX 75067-6015</v>
      </c>
      <c r="E37" s="172">
        <f>'Vendor Update'!T27</f>
        <v>0</v>
      </c>
      <c r="F37" s="172">
        <f>'Vendor Update'!U27</f>
        <v>0</v>
      </c>
      <c r="G37" s="172" t="str">
        <f>'Vendor Update'!V27</f>
        <v>(918) 423-1306</v>
      </c>
      <c r="H37" s="172" t="str">
        <f>'Vendor Update'!W27</f>
        <v>866.728.5385</v>
      </c>
      <c r="J37" s="15">
        <v>25</v>
      </c>
      <c r="K37" s="110"/>
      <c r="L37" s="110"/>
      <c r="M37" s="72"/>
      <c r="N37" s="72"/>
      <c r="O37" s="72"/>
      <c r="P37" s="110"/>
      <c r="U37" s="153"/>
      <c r="W37" s="153" t="s">
        <v>2284</v>
      </c>
    </row>
    <row r="38" spans="1:23" outlineLevel="1" x14ac:dyDescent="0.35">
      <c r="A38" s="15" t="str">
        <f>'Vendor Update'!Q28</f>
        <v>V000043</v>
      </c>
      <c r="B38" s="113" t="str">
        <f>'Vendor Update'!P28</f>
        <v>Alere Toxicology Services, Inc.</v>
      </c>
      <c r="C38" s="113" t="str">
        <f>'Vendor Update'!R28</f>
        <v>PO Box 122545, Dept. 2545</v>
      </c>
      <c r="D38" s="172" t="str">
        <f>'Vendor Update'!S28</f>
        <v>Dallas, TX 75312-2545</v>
      </c>
      <c r="E38" s="172">
        <f>'Vendor Update'!T28</f>
        <v>0</v>
      </c>
      <c r="F38" s="172">
        <f>'Vendor Update'!U28</f>
        <v>0</v>
      </c>
      <c r="G38" s="172">
        <f>'Vendor Update'!V28</f>
        <v>0</v>
      </c>
      <c r="H38" s="172">
        <f>'Vendor Update'!W28</f>
        <v>0</v>
      </c>
      <c r="J38" s="15">
        <v>26</v>
      </c>
      <c r="K38" s="110"/>
      <c r="L38" s="110"/>
      <c r="M38" s="72"/>
      <c r="N38" s="72"/>
      <c r="O38" s="72"/>
      <c r="P38" s="110"/>
      <c r="U38" s="153"/>
      <c r="W38" s="153" t="s">
        <v>2284</v>
      </c>
    </row>
    <row r="39" spans="1:23" outlineLevel="1" x14ac:dyDescent="0.35">
      <c r="A39" s="15" t="str">
        <f>'Vendor Update'!Q29</f>
        <v>V000044</v>
      </c>
      <c r="B39" s="113" t="str">
        <f>'Vendor Update'!P29</f>
        <v>All Maintenance Supply</v>
      </c>
      <c r="C39" s="113" t="str">
        <f>'Vendor Update'!R29</f>
        <v>PO BOX 470541</v>
      </c>
      <c r="D39" s="172" t="str">
        <f>'Vendor Update'!S29</f>
        <v>Tulsa, OK 74147</v>
      </c>
      <c r="E39" s="172">
        <f>'Vendor Update'!T29</f>
        <v>0</v>
      </c>
      <c r="F39" s="172">
        <f>'Vendor Update'!U29</f>
        <v>0</v>
      </c>
      <c r="G39" s="172" t="str">
        <f>'Vendor Update'!V29</f>
        <v>628-0100</v>
      </c>
      <c r="H39" s="172">
        <f>'Vendor Update'!W29</f>
        <v>0</v>
      </c>
      <c r="J39" s="15">
        <v>27</v>
      </c>
      <c r="K39" s="110"/>
      <c r="L39" s="110"/>
      <c r="M39" s="72"/>
      <c r="N39" s="72"/>
      <c r="O39" s="72"/>
      <c r="P39" s="110"/>
      <c r="U39" s="153"/>
      <c r="W39" s="153" t="s">
        <v>2284</v>
      </c>
    </row>
    <row r="40" spans="1:23" outlineLevel="1" x14ac:dyDescent="0.35">
      <c r="A40" s="15" t="str">
        <f>'Vendor Update'!Q30</f>
        <v>V000045</v>
      </c>
      <c r="B40" s="113" t="str">
        <f>'Vendor Update'!P30</f>
        <v>All Season Septic</v>
      </c>
      <c r="C40" s="113" t="str">
        <f>'Vendor Update'!R30</f>
        <v>2810 S. Mississippi Ave.</v>
      </c>
      <c r="D40" s="172" t="str">
        <f>'Vendor Update'!S30</f>
        <v>Atoka, OK 74525</v>
      </c>
      <c r="E40" s="172">
        <f>'Vendor Update'!T30</f>
        <v>0</v>
      </c>
      <c r="F40" s="172">
        <f>'Vendor Update'!U30</f>
        <v>0</v>
      </c>
      <c r="G40" s="172" t="str">
        <f>'Vendor Update'!V30</f>
        <v>(580)  230.0959</v>
      </c>
      <c r="H40" s="172">
        <f>'Vendor Update'!W30</f>
        <v>0</v>
      </c>
      <c r="J40" s="15">
        <v>28</v>
      </c>
      <c r="K40" s="110"/>
      <c r="L40" s="110"/>
      <c r="M40" s="72"/>
      <c r="N40" s="72"/>
      <c r="O40" s="72"/>
      <c r="P40" s="110"/>
      <c r="U40" s="153"/>
      <c r="W40" s="153" t="s">
        <v>2284</v>
      </c>
    </row>
    <row r="41" spans="1:23" outlineLevel="1" x14ac:dyDescent="0.35">
      <c r="A41" s="15" t="str">
        <f>'Vendor Update'!Q31</f>
        <v>V000046</v>
      </c>
      <c r="B41" s="113" t="str">
        <f>'Vendor Update'!P31</f>
        <v>All Size Bolt Co.</v>
      </c>
      <c r="C41" s="113" t="str">
        <f>'Vendor Update'!R31</f>
        <v>4303-B Irving Blvd.</v>
      </c>
      <c r="D41" s="172" t="str">
        <f>'Vendor Update'!S31</f>
        <v>Dallas, TX 75247</v>
      </c>
      <c r="E41" s="172">
        <f>'Vendor Update'!T31</f>
        <v>0</v>
      </c>
      <c r="F41" s="172">
        <f>'Vendor Update'!U31</f>
        <v>0</v>
      </c>
      <c r="G41" s="172" t="str">
        <f>'Vendor Update'!V31</f>
        <v>214.943.7576</v>
      </c>
      <c r="H41" s="172" t="str">
        <f>'Vendor Update'!W31</f>
        <v>214.943.4133</v>
      </c>
      <c r="J41" s="15">
        <v>29</v>
      </c>
      <c r="K41" s="110"/>
      <c r="L41" s="110"/>
      <c r="M41" s="72"/>
      <c r="N41" s="72"/>
      <c r="O41" s="72"/>
      <c r="P41" s="110"/>
      <c r="U41" s="153"/>
      <c r="W41" s="153" t="s">
        <v>2284</v>
      </c>
    </row>
    <row r="42" spans="1:23" outlineLevel="1" x14ac:dyDescent="0.35">
      <c r="A42" s="15" t="str">
        <f>'Vendor Update'!Q32</f>
        <v>V000047</v>
      </c>
      <c r="B42" s="113" t="str">
        <f>'Vendor Update'!P32</f>
        <v>Allan Caviness, Land Surveyor</v>
      </c>
      <c r="C42" s="113" t="str">
        <f>'Vendor Update'!R32</f>
        <v>7500 Cindy CT.</v>
      </c>
      <c r="D42" s="172" t="str">
        <f>'Vendor Update'!S32</f>
        <v>Granbury, TX 76049</v>
      </c>
      <c r="E42" s="172">
        <f>'Vendor Update'!T32</f>
        <v>0</v>
      </c>
      <c r="F42" s="172">
        <f>'Vendor Update'!U32</f>
        <v>0</v>
      </c>
      <c r="G42" s="172" t="str">
        <f>'Vendor Update'!V32</f>
        <v>682.472.9284</v>
      </c>
      <c r="H42" s="172" t="str">
        <f>'Vendor Update'!W32</f>
        <v>(817)   246-5176</v>
      </c>
      <c r="J42" s="15">
        <v>30</v>
      </c>
      <c r="K42" s="110"/>
      <c r="L42" s="110"/>
      <c r="M42" s="72"/>
      <c r="N42" s="72"/>
      <c r="O42" s="72"/>
      <c r="P42" s="110"/>
      <c r="U42" s="153"/>
      <c r="W42" s="153" t="s">
        <v>2284</v>
      </c>
    </row>
    <row r="43" spans="1:23" outlineLevel="1" x14ac:dyDescent="0.35">
      <c r="A43" s="15" t="str">
        <f>'Vendor Update'!Q33</f>
        <v>V000048</v>
      </c>
      <c r="B43" s="113" t="str">
        <f>'Vendor Update'!P33</f>
        <v>Allied Industrial Supply</v>
      </c>
      <c r="C43" s="113" t="str">
        <f>'Vendor Update'!R33</f>
        <v>PO Box 472263</v>
      </c>
      <c r="D43" s="172" t="str">
        <f>'Vendor Update'!S33</f>
        <v>Tulsa, OK 74147</v>
      </c>
      <c r="E43" s="172">
        <f>'Vendor Update'!T33</f>
        <v>0</v>
      </c>
      <c r="F43" s="172" t="str">
        <f>'Vendor Update'!U33</f>
        <v>jake.carter@psscompanies.com</v>
      </c>
      <c r="G43" s="172" t="str">
        <f>'Vendor Update'!V33</f>
        <v>(918) 836.9183</v>
      </c>
      <c r="H43" s="172" t="str">
        <f>'Vendor Update'!W33</f>
        <v>(918) 836.9186</v>
      </c>
      <c r="J43" s="15">
        <v>31</v>
      </c>
      <c r="K43" s="110"/>
      <c r="L43" s="110"/>
      <c r="M43" s="72"/>
      <c r="N43" s="72"/>
      <c r="O43" s="72"/>
      <c r="P43" s="110"/>
      <c r="U43" s="153"/>
      <c r="W43" s="153" t="s">
        <v>2284</v>
      </c>
    </row>
    <row r="44" spans="1:23" outlineLevel="1" x14ac:dyDescent="0.35">
      <c r="A44" s="15" t="str">
        <f>'Vendor Update'!Q34</f>
        <v>V000049</v>
      </c>
      <c r="B44" s="113" t="str">
        <f>'Vendor Update'!P34</f>
        <v>Allied Waste Services</v>
      </c>
      <c r="C44" s="113" t="str">
        <f>'Vendor Update'!R34</f>
        <v>PO Box 78829</v>
      </c>
      <c r="D44" s="172" t="str">
        <f>'Vendor Update'!S34</f>
        <v>Phoenix, AZ 85062-8829</v>
      </c>
      <c r="E44" s="172">
        <f>'Vendor Update'!T34</f>
        <v>0</v>
      </c>
      <c r="F44" s="172">
        <f>'Vendor Update'!U34</f>
        <v>0</v>
      </c>
      <c r="G44" s="172">
        <f>'Vendor Update'!V34</f>
        <v>0</v>
      </c>
      <c r="H44" s="172">
        <f>'Vendor Update'!W34</f>
        <v>0</v>
      </c>
      <c r="J44" s="15">
        <v>32</v>
      </c>
      <c r="K44" s="110"/>
      <c r="L44" s="110"/>
      <c r="M44" s="72"/>
      <c r="N44" s="72"/>
      <c r="O44" s="72"/>
      <c r="P44" s="110"/>
      <c r="U44" s="153"/>
      <c r="W44" s="153" t="s">
        <v>2284</v>
      </c>
    </row>
    <row r="45" spans="1:23" outlineLevel="1" x14ac:dyDescent="0.35">
      <c r="A45" s="15" t="str">
        <f>'Vendor Update'!Q35</f>
        <v>V000051</v>
      </c>
      <c r="B45" s="113" t="str">
        <f>'Vendor Update'!P35</f>
        <v>Alpine Site Services, Inc.</v>
      </c>
      <c r="C45" s="113" t="str">
        <f>'Vendor Update'!R35</f>
        <v>5990 Kipling Parkway, Ste. 1</v>
      </c>
      <c r="D45" s="172" t="str">
        <f>'Vendor Update'!S35</f>
        <v>Arvada, CO 80004</v>
      </c>
      <c r="E45" s="172">
        <f>'Vendor Update'!T35</f>
        <v>0</v>
      </c>
      <c r="F45" s="172">
        <f>'Vendor Update'!U35</f>
        <v>0</v>
      </c>
      <c r="G45" s="172" t="str">
        <f>'Vendor Update'!V35</f>
        <v>303.420.0048</v>
      </c>
      <c r="H45" s="172" t="str">
        <f>'Vendor Update'!W35</f>
        <v>303.431.4843</v>
      </c>
      <c r="J45" s="15">
        <v>33</v>
      </c>
      <c r="K45" s="110"/>
      <c r="L45" s="110"/>
      <c r="M45" s="72"/>
      <c r="N45" s="72"/>
      <c r="O45" s="72"/>
      <c r="P45" s="110"/>
      <c r="U45" s="153"/>
      <c r="W45" s="153" t="s">
        <v>2284</v>
      </c>
    </row>
    <row r="46" spans="1:23" outlineLevel="1" x14ac:dyDescent="0.35">
      <c r="A46" s="15" t="str">
        <f>'Vendor Update'!Q36</f>
        <v>V000052</v>
      </c>
      <c r="B46" s="113" t="str">
        <f>'Vendor Update'!P36</f>
        <v>Alva Concrete Inc.</v>
      </c>
      <c r="C46" s="113" t="str">
        <f>'Vendor Update'!R36</f>
        <v>PO Box 601</v>
      </c>
      <c r="D46" s="172" t="str">
        <f>'Vendor Update'!S36</f>
        <v>Alva, OK 73717</v>
      </c>
      <c r="E46" s="172">
        <f>'Vendor Update'!T36</f>
        <v>0</v>
      </c>
      <c r="F46" s="172">
        <f>'Vendor Update'!U36</f>
        <v>0</v>
      </c>
      <c r="G46" s="172" t="str">
        <f>'Vendor Update'!V36</f>
        <v>(580)  327.2281</v>
      </c>
      <c r="H46" s="172">
        <f>'Vendor Update'!W36</f>
        <v>0</v>
      </c>
      <c r="J46" s="15">
        <v>34</v>
      </c>
      <c r="K46" s="110"/>
      <c r="L46" s="110"/>
      <c r="M46" s="72"/>
      <c r="N46" s="72"/>
      <c r="O46" s="72"/>
      <c r="P46" s="110"/>
      <c r="U46" s="153"/>
      <c r="W46" s="153" t="s">
        <v>2284</v>
      </c>
    </row>
    <row r="47" spans="1:23" outlineLevel="1" x14ac:dyDescent="0.35">
      <c r="A47" s="15" t="str">
        <f>'Vendor Update'!Q37</f>
        <v>V000054</v>
      </c>
      <c r="B47" s="113" t="str">
        <f>'Vendor Update'!P37</f>
        <v>Ameracrane and Hoist LLC</v>
      </c>
      <c r="C47" s="113" t="str">
        <f>'Vendor Update'!R37</f>
        <v>PO Box 1467</v>
      </c>
      <c r="D47" s="172" t="str">
        <f>'Vendor Update'!S37</f>
        <v>Owasso, OK 74055-1467</v>
      </c>
      <c r="E47" s="172">
        <f>'Vendor Update'!T37</f>
        <v>0</v>
      </c>
      <c r="F47" s="172">
        <f>'Vendor Update'!U37</f>
        <v>0</v>
      </c>
      <c r="G47" s="172" t="str">
        <f>'Vendor Update'!V37</f>
        <v>274-3880</v>
      </c>
      <c r="H47" s="172" t="str">
        <f>'Vendor Update'!W37</f>
        <v>437-4778</v>
      </c>
      <c r="J47" s="15">
        <v>35</v>
      </c>
      <c r="K47" s="110"/>
      <c r="L47" s="110"/>
      <c r="M47" s="72"/>
      <c r="N47" s="72"/>
      <c r="O47" s="72"/>
      <c r="P47" s="110"/>
      <c r="U47" s="153"/>
      <c r="W47" s="153" t="s">
        <v>2284</v>
      </c>
    </row>
    <row r="48" spans="1:23" outlineLevel="1" x14ac:dyDescent="0.35">
      <c r="A48" s="15" t="str">
        <f>'Vendor Update'!Q38</f>
        <v>V000055</v>
      </c>
      <c r="B48" s="113" t="str">
        <f>'Vendor Update'!P38</f>
        <v>American Crating Co Inc.</v>
      </c>
      <c r="C48" s="113" t="str">
        <f>'Vendor Update'!R38</f>
        <v>1819 N GARNETT RD</v>
      </c>
      <c r="D48" s="172" t="str">
        <f>'Vendor Update'!S38</f>
        <v>TULSA, OK 74116</v>
      </c>
      <c r="E48" s="172">
        <f>'Vendor Update'!T38</f>
        <v>0</v>
      </c>
      <c r="F48" s="172" t="str">
        <f>'Vendor Update'!U38</f>
        <v>jcooper@americancrating.net</v>
      </c>
      <c r="G48" s="172" t="str">
        <f>'Vendor Update'!V38</f>
        <v>425-8787</v>
      </c>
      <c r="H48" s="172" t="str">
        <f>'Vendor Update'!W38</f>
        <v>425-8585</v>
      </c>
      <c r="J48" s="15">
        <v>36</v>
      </c>
      <c r="K48" s="110"/>
      <c r="L48" s="110"/>
      <c r="M48" s="72"/>
      <c r="N48" s="72"/>
      <c r="O48" s="72"/>
      <c r="P48" s="110"/>
      <c r="U48" s="153"/>
      <c r="W48" s="153" t="s">
        <v>2284</v>
      </c>
    </row>
    <row r="49" spans="1:23" outlineLevel="1" x14ac:dyDescent="0.35">
      <c r="A49" s="15" t="str">
        <f>'Vendor Update'!Q39</f>
        <v>V000059</v>
      </c>
      <c r="B49" s="113" t="str">
        <f>'Vendor Update'!P39</f>
        <v>American Piping Inspection</v>
      </c>
      <c r="C49" s="113" t="str">
        <f>'Vendor Update'!R39</f>
        <v>17110 East Pine Street</v>
      </c>
      <c r="D49" s="172" t="str">
        <f>'Vendor Update'!S39</f>
        <v>Tulsa, OK 74116</v>
      </c>
      <c r="E49" s="172">
        <f>'Vendor Update'!T39</f>
        <v>0</v>
      </c>
      <c r="F49" s="172">
        <f>'Vendor Update'!U39</f>
        <v>0</v>
      </c>
      <c r="G49" s="172" t="str">
        <f>'Vendor Update'!V39</f>
        <v>234.63</v>
      </c>
      <c r="H49" s="172">
        <f>'Vendor Update'!W39</f>
        <v>0</v>
      </c>
      <c r="J49" s="15">
        <v>37</v>
      </c>
      <c r="K49" s="110"/>
      <c r="L49" s="110"/>
      <c r="M49" s="72"/>
      <c r="N49" s="72"/>
      <c r="O49" s="72"/>
      <c r="P49" s="110"/>
      <c r="U49" s="153"/>
      <c r="W49" s="153" t="s">
        <v>2284</v>
      </c>
    </row>
    <row r="50" spans="1:23" outlineLevel="1" x14ac:dyDescent="0.35">
      <c r="A50" s="15" t="str">
        <f>'Vendor Update'!Q40</f>
        <v>V000060</v>
      </c>
      <c r="B50" s="113" t="str">
        <f>'Vendor Update'!P40</f>
        <v>American Rental</v>
      </c>
      <c r="C50" s="113" t="str">
        <f>'Vendor Update'!R40</f>
        <v>3511 N. County Rd. West</v>
      </c>
      <c r="D50" s="172" t="str">
        <f>'Vendor Update'!S40</f>
        <v>Odessa, TX 79764</v>
      </c>
      <c r="E50" s="172">
        <f>'Vendor Update'!T40</f>
        <v>0</v>
      </c>
      <c r="F50" s="172">
        <f>'Vendor Update'!U40</f>
        <v>0</v>
      </c>
      <c r="G50" s="172" t="str">
        <f>'Vendor Update'!V40</f>
        <v>(432) 362.0423</v>
      </c>
      <c r="H50" s="172" t="str">
        <f>'Vendor Update'!W40</f>
        <v>(432) 362.1745</v>
      </c>
      <c r="J50" s="15">
        <v>38</v>
      </c>
      <c r="K50" s="110"/>
      <c r="L50" s="110"/>
      <c r="M50" s="72"/>
      <c r="N50" s="72"/>
      <c r="O50" s="72"/>
      <c r="P50" s="110"/>
      <c r="U50" s="153"/>
      <c r="W50" s="153" t="s">
        <v>2284</v>
      </c>
    </row>
    <row r="51" spans="1:23" outlineLevel="1" x14ac:dyDescent="0.35">
      <c r="A51" s="15" t="str">
        <f>'Vendor Update'!Q41</f>
        <v>V000061</v>
      </c>
      <c r="B51" s="113" t="str">
        <f>'Vendor Update'!P41</f>
        <v>American Transfer &amp; Storage Co.</v>
      </c>
      <c r="C51" s="113" t="str">
        <f>'Vendor Update'!R41</f>
        <v>110 South 129th East Avenue</v>
      </c>
      <c r="D51" s="172" t="str">
        <f>'Vendor Update'!S41</f>
        <v>Tulsa, OK 74169-0506</v>
      </c>
      <c r="E51" s="172">
        <f>'Vendor Update'!T41</f>
        <v>0</v>
      </c>
      <c r="F51" s="172">
        <f>'Vendor Update'!U41</f>
        <v>0</v>
      </c>
      <c r="G51" s="172" t="str">
        <f>'Vendor Update'!V41</f>
        <v>(918) 437-9300</v>
      </c>
      <c r="H51" s="172">
        <f>'Vendor Update'!W41</f>
        <v>0</v>
      </c>
      <c r="J51" s="15">
        <v>39</v>
      </c>
      <c r="K51" s="110"/>
      <c r="L51" s="110"/>
      <c r="M51" s="72"/>
      <c r="N51" s="72"/>
      <c r="O51" s="72"/>
      <c r="P51" s="110"/>
      <c r="U51" s="153"/>
      <c r="W51" s="153" t="s">
        <v>2284</v>
      </c>
    </row>
    <row r="52" spans="1:23" outlineLevel="1" x14ac:dyDescent="0.35">
      <c r="A52" s="15" t="str">
        <f>'Vendor Update'!Q42</f>
        <v>V000062</v>
      </c>
      <c r="B52" s="113" t="str">
        <f>'Vendor Update'!P42</f>
        <v>American Waste Control, Inc.</v>
      </c>
      <c r="C52" s="113" t="str">
        <f>'Vendor Update'!R42</f>
        <v>1420 W. 35th ST.</v>
      </c>
      <c r="D52" s="172" t="str">
        <f>'Vendor Update'!S42</f>
        <v>Tulsa, OK 74107-3814</v>
      </c>
      <c r="E52" s="172">
        <f>'Vendor Update'!T42</f>
        <v>0</v>
      </c>
      <c r="F52" s="172">
        <f>'Vendor Update'!U42</f>
        <v>0</v>
      </c>
      <c r="G52" s="172" t="str">
        <f>'Vendor Update'!V42</f>
        <v>446-0023</v>
      </c>
      <c r="H52" s="172" t="str">
        <f>'Vendor Update'!W42</f>
        <v>446-2903</v>
      </c>
      <c r="J52" s="15">
        <v>40</v>
      </c>
      <c r="K52" s="110"/>
      <c r="L52" s="110"/>
      <c r="M52" s="72"/>
      <c r="N52" s="72"/>
      <c r="O52" s="72"/>
      <c r="P52" s="110"/>
      <c r="U52" s="153"/>
      <c r="W52" s="153" t="s">
        <v>2284</v>
      </c>
    </row>
    <row r="53" spans="1:23" outlineLevel="1" x14ac:dyDescent="0.35">
      <c r="A53" s="15">
        <f>'Vendor Update'!Q43</f>
        <v>0</v>
      </c>
      <c r="B53" s="113" t="str">
        <f>'Vendor Update'!P43</f>
        <v>Ameriflex Hose</v>
      </c>
      <c r="C53" s="113">
        <f>'Vendor Update'!R43</f>
        <v>0</v>
      </c>
      <c r="D53" s="172">
        <f>'Vendor Update'!S43</f>
        <v>0</v>
      </c>
      <c r="E53" s="172">
        <f>'Vendor Update'!T43</f>
        <v>0</v>
      </c>
      <c r="F53" s="172">
        <f>'Vendor Update'!U43</f>
        <v>0</v>
      </c>
      <c r="G53" s="172">
        <f>'Vendor Update'!V43</f>
        <v>0</v>
      </c>
      <c r="H53" s="172">
        <f>'Vendor Update'!W43</f>
        <v>0</v>
      </c>
      <c r="J53" s="15">
        <v>41</v>
      </c>
      <c r="K53" s="110"/>
      <c r="L53" s="110"/>
      <c r="M53" s="72"/>
      <c r="N53" s="72"/>
      <c r="O53" s="72"/>
      <c r="P53" s="110"/>
      <c r="U53" s="153"/>
      <c r="W53" s="153" t="s">
        <v>2284</v>
      </c>
    </row>
    <row r="54" spans="1:23" outlineLevel="1" x14ac:dyDescent="0.35">
      <c r="A54" s="15" t="str">
        <f>'Vendor Update'!Q44</f>
        <v>V000064</v>
      </c>
      <c r="B54" s="113" t="str">
        <f>'Vendor Update'!P44</f>
        <v>Amerizon Wireless</v>
      </c>
      <c r="C54" s="113" t="str">
        <f>'Vendor Update'!R44</f>
        <v>1211 Ireland Drive, Suite #1</v>
      </c>
      <c r="D54" s="172" t="str">
        <f>'Vendor Update'!S44</f>
        <v>Fayetteville, NC 28304</v>
      </c>
      <c r="E54" s="172">
        <f>'Vendor Update'!T44</f>
        <v>0</v>
      </c>
      <c r="F54" s="172">
        <f>'Vendor Update'!U44</f>
        <v>0</v>
      </c>
      <c r="G54" s="172" t="str">
        <f>'Vendor Update'!V44</f>
        <v>1.800.336.6825</v>
      </c>
      <c r="H54" s="172">
        <f>'Vendor Update'!W44</f>
        <v>0</v>
      </c>
      <c r="J54" s="15">
        <v>42</v>
      </c>
      <c r="K54" s="110"/>
      <c r="L54" s="110"/>
      <c r="M54" s="72"/>
      <c r="N54" s="72"/>
      <c r="O54" s="72"/>
      <c r="P54" s="110"/>
      <c r="U54" s="153"/>
      <c r="W54" s="153" t="s">
        <v>2284</v>
      </c>
    </row>
    <row r="55" spans="1:23" outlineLevel="1" x14ac:dyDescent="0.35">
      <c r="A55" s="15" t="str">
        <f>'Vendor Update'!Q45</f>
        <v>V000065</v>
      </c>
      <c r="B55" s="113" t="str">
        <f>'Vendor Update'!P45</f>
        <v>AmSan</v>
      </c>
      <c r="C55" s="113" t="str">
        <f>'Vendor Update'!R45</f>
        <v>PO Box 848392</v>
      </c>
      <c r="D55" s="172" t="str">
        <f>'Vendor Update'!S45</f>
        <v>Dallas, TX 75284-8392</v>
      </c>
      <c r="E55" s="172">
        <f>'Vendor Update'!T45</f>
        <v>0</v>
      </c>
      <c r="F55" s="172">
        <f>'Vendor Update'!U45</f>
        <v>0</v>
      </c>
      <c r="G55" s="172" t="str">
        <f>'Vendor Update'!V45</f>
        <v>(918) 836-9131 (Tul</v>
      </c>
      <c r="H55" s="172">
        <f>'Vendor Update'!W45</f>
        <v>0</v>
      </c>
      <c r="J55" s="15">
        <v>43</v>
      </c>
      <c r="K55" s="110"/>
      <c r="L55" s="110"/>
      <c r="M55" s="72"/>
      <c r="N55" s="72"/>
      <c r="O55" s="72"/>
      <c r="P55" s="110"/>
      <c r="U55" s="153"/>
      <c r="W55" s="153" t="s">
        <v>2284</v>
      </c>
    </row>
    <row r="56" spans="1:23" outlineLevel="1" x14ac:dyDescent="0.35">
      <c r="A56" s="15" t="str">
        <f>'Vendor Update'!Q46</f>
        <v>V000066</v>
      </c>
      <c r="B56" s="113" t="str">
        <f>'Vendor Update'!P46</f>
        <v>Anchor Bolt &amp; Supply</v>
      </c>
      <c r="C56" s="113" t="str">
        <f>'Vendor Update'!R46</f>
        <v>722 W. 2nd Street</v>
      </c>
      <c r="D56" s="172" t="str">
        <f>'Vendor Update'!S46</f>
        <v>Odessa, TX 79760</v>
      </c>
      <c r="E56" s="172">
        <f>'Vendor Update'!T46</f>
        <v>0</v>
      </c>
      <c r="F56" s="172">
        <f>'Vendor Update'!U46</f>
        <v>0</v>
      </c>
      <c r="G56" s="172" t="str">
        <f>'Vendor Update'!V46</f>
        <v>(432) 337.7305</v>
      </c>
      <c r="H56" s="172">
        <f>'Vendor Update'!W46</f>
        <v>0</v>
      </c>
      <c r="J56" s="15">
        <v>44</v>
      </c>
      <c r="K56" s="110"/>
      <c r="L56" s="110"/>
      <c r="M56" s="72"/>
      <c r="N56" s="72"/>
      <c r="O56" s="72"/>
      <c r="P56" s="110"/>
      <c r="U56" s="153"/>
      <c r="W56" s="153" t="s">
        <v>2284</v>
      </c>
    </row>
    <row r="57" spans="1:23" outlineLevel="1" x14ac:dyDescent="0.35">
      <c r="A57" s="15" t="str">
        <f>'Vendor Update'!Q47</f>
        <v>V000067</v>
      </c>
      <c r="B57" s="113" t="str">
        <f>'Vendor Update'!P47</f>
        <v>Anchor Paint</v>
      </c>
      <c r="C57" s="113" t="str">
        <f>'Vendor Update'!R47</f>
        <v>401 E. 2nd Street</v>
      </c>
      <c r="D57" s="172" t="str">
        <f>'Vendor Update'!S47</f>
        <v>Owasso, OK 74055</v>
      </c>
      <c r="E57" s="172">
        <f>'Vendor Update'!T47</f>
        <v>0</v>
      </c>
      <c r="F57" s="172">
        <f>'Vendor Update'!U47</f>
        <v>0</v>
      </c>
      <c r="G57" s="172" t="str">
        <f>'Vendor Update'!V47</f>
        <v>(918) 272.0880</v>
      </c>
      <c r="H57" s="172" t="str">
        <f>'Vendor Update'!W47</f>
        <v>(918) 272.8545</v>
      </c>
      <c r="J57" s="15">
        <v>45</v>
      </c>
      <c r="K57" s="110"/>
      <c r="L57" s="110"/>
      <c r="M57" s="72"/>
      <c r="N57" s="72"/>
      <c r="O57" s="72"/>
      <c r="P57" s="110"/>
      <c r="U57" s="153"/>
      <c r="W57" s="153" t="s">
        <v>2284</v>
      </c>
    </row>
    <row r="58" spans="1:23" outlineLevel="1" x14ac:dyDescent="0.35">
      <c r="A58" s="15" t="str">
        <f>'Vendor Update'!Q48</f>
        <v>V000068</v>
      </c>
      <c r="B58" s="113" t="str">
        <f>'Vendor Update'!P48</f>
        <v>Anchor Stone Company</v>
      </c>
      <c r="C58" s="113" t="str">
        <f>'Vendor Update'!R48</f>
        <v>4124 S. Rockfird Ave., Ste. 20</v>
      </c>
      <c r="D58" s="172" t="str">
        <f>'Vendor Update'!S48</f>
        <v>Tulsa, OK 74105</v>
      </c>
      <c r="E58" s="172">
        <f>'Vendor Update'!T48</f>
        <v>0</v>
      </c>
      <c r="F58" s="172">
        <f>'Vendor Update'!U48</f>
        <v>0</v>
      </c>
      <c r="G58" s="172" t="str">
        <f>'Vendor Update'!V48</f>
        <v>(918) 744.8820</v>
      </c>
      <c r="H58" s="172" t="str">
        <f>'Vendor Update'!W48</f>
        <v>(918) 748.8838</v>
      </c>
      <c r="J58" s="15">
        <v>46</v>
      </c>
      <c r="K58" s="110"/>
      <c r="L58" s="110"/>
      <c r="M58" s="72"/>
      <c r="N58" s="72"/>
      <c r="O58" s="72"/>
      <c r="P58" s="110"/>
      <c r="U58" s="153"/>
      <c r="W58" s="153" t="s">
        <v>2284</v>
      </c>
    </row>
    <row r="59" spans="1:23" outlineLevel="1" x14ac:dyDescent="0.35">
      <c r="A59" s="15" t="str">
        <f>'Vendor Update'!Q49</f>
        <v>V000069</v>
      </c>
      <c r="B59" s="113" t="str">
        <f>'Vendor Update'!P49</f>
        <v>APAC-Oklahoma, Inc</v>
      </c>
      <c r="C59" s="113" t="str">
        <f>'Vendor Update'!R49</f>
        <v>PO Box 580670</v>
      </c>
      <c r="D59" s="172" t="str">
        <f>'Vendor Update'!S49</f>
        <v>Tulsa, OK 74158-0670</v>
      </c>
      <c r="E59" s="172">
        <f>'Vendor Update'!T49</f>
        <v>0</v>
      </c>
      <c r="F59" s="172">
        <f>'Vendor Update'!U49</f>
        <v>0</v>
      </c>
      <c r="G59" s="172" t="str">
        <f>'Vendor Update'!V49</f>
        <v>(918) 438-2020</v>
      </c>
      <c r="H59" s="172">
        <f>'Vendor Update'!W49</f>
        <v>0</v>
      </c>
      <c r="J59" s="15">
        <v>47</v>
      </c>
      <c r="K59" s="110"/>
      <c r="L59" s="110"/>
      <c r="M59" s="72"/>
      <c r="N59" s="72"/>
      <c r="O59" s="72"/>
      <c r="P59" s="110"/>
      <c r="U59" s="153"/>
      <c r="W59" s="153" t="s">
        <v>2284</v>
      </c>
    </row>
    <row r="60" spans="1:23" outlineLevel="1" x14ac:dyDescent="0.35">
      <c r="A60" s="15" t="str">
        <f>'Vendor Update'!Q50</f>
        <v>V000070</v>
      </c>
      <c r="B60" s="113" t="str">
        <f>'Vendor Update'!P50</f>
        <v>Apex Remington</v>
      </c>
      <c r="C60" s="113" t="str">
        <f>'Vendor Update'!R50</f>
        <v>4608 S. Garnett Rd., Ste. 600</v>
      </c>
      <c r="D60" s="172" t="str">
        <f>'Vendor Update'!S50</f>
        <v>Tulsa, OK 74146</v>
      </c>
      <c r="E60" s="172">
        <f>'Vendor Update'!T50</f>
        <v>0</v>
      </c>
      <c r="F60" s="172">
        <f>'Vendor Update'!U50</f>
        <v>0</v>
      </c>
      <c r="G60" s="172" t="str">
        <f>'Vendor Update'!V50</f>
        <v>405.672.1110</v>
      </c>
      <c r="H60" s="172">
        <f>'Vendor Update'!W50</f>
        <v>0</v>
      </c>
      <c r="J60" s="15">
        <v>48</v>
      </c>
      <c r="K60" s="110"/>
      <c r="L60" s="110"/>
      <c r="M60" s="72"/>
      <c r="N60" s="72"/>
      <c r="O60" s="72"/>
      <c r="P60" s="110"/>
      <c r="U60" s="153"/>
      <c r="W60" s="153" t="s">
        <v>2284</v>
      </c>
    </row>
    <row r="61" spans="1:23" outlineLevel="1" x14ac:dyDescent="0.35">
      <c r="A61" s="15" t="str">
        <f>'Vendor Update'!Q51</f>
        <v>V000072</v>
      </c>
      <c r="B61" s="113" t="str">
        <f>'Vendor Update'!P51</f>
        <v>Applied Controls Corporation</v>
      </c>
      <c r="C61" s="113" t="str">
        <f>'Vendor Update'!R51</f>
        <v>PO BOX 471736</v>
      </c>
      <c r="D61" s="172" t="str">
        <f>'Vendor Update'!S51</f>
        <v>TULSA, OK 74147</v>
      </c>
      <c r="E61" s="172">
        <f>'Vendor Update'!T51</f>
        <v>0</v>
      </c>
      <c r="F61" s="172" t="str">
        <f>'Vendor Update'!U51</f>
        <v>makeman@ac-acsi.com</v>
      </c>
      <c r="G61" s="172" t="str">
        <f>'Vendor Update'!V51</f>
        <v>259-0020</v>
      </c>
      <c r="H61" s="172" t="str">
        <f>'Vendor Update'!W51</f>
        <v>259-0019</v>
      </c>
      <c r="J61" s="15">
        <v>49</v>
      </c>
      <c r="K61" s="110"/>
      <c r="L61" s="110"/>
      <c r="M61" s="72"/>
      <c r="N61" s="72"/>
      <c r="O61" s="72"/>
      <c r="P61" s="110"/>
      <c r="U61" s="153"/>
      <c r="W61" s="153" t="s">
        <v>2284</v>
      </c>
    </row>
    <row r="62" spans="1:23" outlineLevel="1" x14ac:dyDescent="0.35">
      <c r="A62" s="15" t="str">
        <f>'Vendor Update'!Q52</f>
        <v>V000073</v>
      </c>
      <c r="B62" s="113" t="str">
        <f>'Vendor Update'!P52</f>
        <v>Area  Waste Solutions, Inc.</v>
      </c>
      <c r="C62" s="113" t="str">
        <f>'Vendor Update'!R52</f>
        <v>PO Box 1149</v>
      </c>
      <c r="D62" s="172" t="str">
        <f>'Vendor Update'!S52</f>
        <v>Burleson, TX 76097</v>
      </c>
      <c r="E62" s="172">
        <f>'Vendor Update'!T52</f>
        <v>0</v>
      </c>
      <c r="F62" s="172">
        <f>'Vendor Update'!U52</f>
        <v>0</v>
      </c>
      <c r="G62" s="172" t="str">
        <f>'Vendor Update'!V52</f>
        <v>(817)   295.5900</v>
      </c>
      <c r="H62" s="172">
        <f>'Vendor Update'!W52</f>
        <v>0</v>
      </c>
      <c r="J62" s="15">
        <v>50</v>
      </c>
      <c r="K62" s="110"/>
      <c r="L62" s="110"/>
      <c r="M62" s="72"/>
      <c r="N62" s="72"/>
      <c r="O62" s="72"/>
      <c r="P62" s="110"/>
      <c r="U62" s="153"/>
      <c r="W62" s="153" t="s">
        <v>2284</v>
      </c>
    </row>
    <row r="63" spans="1:23" outlineLevel="1" x14ac:dyDescent="0.35">
      <c r="A63" s="15" t="str">
        <f>'Vendor Update'!Q53</f>
        <v>V000659</v>
      </c>
      <c r="B63" s="113" t="str">
        <f>'Vendor Update'!P53</f>
        <v>Arrow Concrete Company</v>
      </c>
      <c r="C63" s="113" t="str">
        <f>'Vendor Update'!R53</f>
        <v>1601 East Houston</v>
      </c>
      <c r="D63" s="172" t="str">
        <f>'Vendor Update'!S53</f>
        <v>Broken Arrow, OK 74012</v>
      </c>
      <c r="E63" s="172">
        <f>'Vendor Update'!T53</f>
        <v>0</v>
      </c>
      <c r="F63" s="172">
        <f>'Vendor Update'!U53</f>
        <v>0</v>
      </c>
      <c r="G63" s="172">
        <f>'Vendor Update'!V53</f>
        <v>0</v>
      </c>
      <c r="H63" s="172">
        <f>'Vendor Update'!W53</f>
        <v>0</v>
      </c>
      <c r="J63" s="15">
        <v>51</v>
      </c>
      <c r="K63" s="110"/>
      <c r="L63" s="110"/>
      <c r="M63" s="72"/>
      <c r="N63" s="72"/>
      <c r="O63" s="72"/>
      <c r="P63" s="110"/>
      <c r="U63" s="153"/>
      <c r="W63" s="153" t="s">
        <v>2284</v>
      </c>
    </row>
    <row r="64" spans="1:23" outlineLevel="1" x14ac:dyDescent="0.35">
      <c r="A64" s="15" t="str">
        <f>'Vendor Update'!Q54</f>
        <v>V000074</v>
      </c>
      <c r="B64" s="113" t="str">
        <f>'Vendor Update'!P54</f>
        <v>Associated Supply Co.</v>
      </c>
      <c r="C64" s="113" t="str">
        <f>'Vendor Update'!R54</f>
        <v>1200 Cottonflat Rd.</v>
      </c>
      <c r="D64" s="172" t="str">
        <f>'Vendor Update'!S54</f>
        <v>Midland, TX 79701</v>
      </c>
      <c r="E64" s="172">
        <f>'Vendor Update'!T54</f>
        <v>0</v>
      </c>
      <c r="F64" s="172">
        <f>'Vendor Update'!U54</f>
        <v>0</v>
      </c>
      <c r="G64" s="172" t="str">
        <f>'Vendor Update'!V54</f>
        <v>(432) 685.9999</v>
      </c>
      <c r="H64" s="172">
        <f>'Vendor Update'!W54</f>
        <v>0</v>
      </c>
      <c r="J64" s="15">
        <v>52</v>
      </c>
      <c r="K64" s="110"/>
      <c r="L64" s="110"/>
      <c r="M64" s="72"/>
      <c r="N64" s="72"/>
      <c r="O64" s="72"/>
      <c r="P64" s="110"/>
      <c r="U64" s="153"/>
      <c r="W64" s="153" t="s">
        <v>2284</v>
      </c>
    </row>
    <row r="65" spans="1:23" outlineLevel="1" x14ac:dyDescent="0.35">
      <c r="A65" s="15" t="str">
        <f>'Vendor Update'!Q55</f>
        <v>V000076</v>
      </c>
      <c r="B65" s="113" t="str">
        <f>'Vendor Update'!P55</f>
        <v>Assurant Employee Benefits</v>
      </c>
      <c r="C65" s="113" t="str">
        <f>'Vendor Update'!R55</f>
        <v>PO Box 807009</v>
      </c>
      <c r="D65" s="172" t="str">
        <f>'Vendor Update'!S55</f>
        <v>Kansas City, MO 64184-7009</v>
      </c>
      <c r="E65" s="172">
        <f>'Vendor Update'!T55</f>
        <v>0</v>
      </c>
      <c r="F65" s="172">
        <f>'Vendor Update'!U55</f>
        <v>0</v>
      </c>
      <c r="G65" s="172" t="str">
        <f>'Vendor Update'!V55</f>
        <v>1-800-456-9194 x2</v>
      </c>
      <c r="H65" s="172">
        <f>'Vendor Update'!W55</f>
        <v>0</v>
      </c>
      <c r="J65" s="15">
        <v>53</v>
      </c>
      <c r="K65" s="110"/>
      <c r="L65" s="110"/>
      <c r="M65" s="72"/>
      <c r="N65" s="72"/>
      <c r="O65" s="72"/>
      <c r="P65" s="110"/>
      <c r="U65" s="153"/>
      <c r="W65" s="153" t="s">
        <v>2284</v>
      </c>
    </row>
    <row r="66" spans="1:23" outlineLevel="1" x14ac:dyDescent="0.35">
      <c r="A66" s="15" t="str">
        <f>'Vendor Update'!Q56</f>
        <v>V000078</v>
      </c>
      <c r="B66" s="113" t="str">
        <f>'Vendor Update'!P56</f>
        <v>At Your Service</v>
      </c>
      <c r="C66" s="113" t="str">
        <f>'Vendor Update'!R56</f>
        <v>PO BOX 1676</v>
      </c>
      <c r="D66" s="172" t="str">
        <f>'Vendor Update'!S56</f>
        <v>Owasso, OK 74055</v>
      </c>
      <c r="E66" s="172">
        <f>'Vendor Update'!T56</f>
        <v>0</v>
      </c>
      <c r="F66" s="172" t="str">
        <f>'Vendor Update'!U56</f>
        <v>aysteam@aysrentals.com</v>
      </c>
      <c r="G66" s="172" t="str">
        <f>'Vendor Update'!V56</f>
        <v>272-0568</v>
      </c>
      <c r="H66" s="172" t="str">
        <f>'Vendor Update'!W56</f>
        <v>272-2210</v>
      </c>
      <c r="J66" s="15">
        <v>54</v>
      </c>
      <c r="K66" s="110"/>
      <c r="L66" s="110"/>
      <c r="M66" s="72"/>
      <c r="N66" s="72"/>
      <c r="O66" s="72"/>
      <c r="P66" s="110"/>
      <c r="U66" s="153"/>
      <c r="W66" s="153" t="s">
        <v>2284</v>
      </c>
    </row>
    <row r="67" spans="1:23" outlineLevel="1" x14ac:dyDescent="0.35">
      <c r="A67" s="15" t="str">
        <f>'Vendor Update'!Q57</f>
        <v>V000079</v>
      </c>
      <c r="B67" s="113" t="str">
        <f>'Vendor Update'!P57</f>
        <v>Atlas Copco Compressors</v>
      </c>
      <c r="C67" s="113" t="str">
        <f>'Vendor Update'!R57</f>
        <v>75 Remittance Drive, Ste. 3009</v>
      </c>
      <c r="D67" s="172" t="str">
        <f>'Vendor Update'!S57</f>
        <v>Chicago, IL 60675</v>
      </c>
      <c r="E67" s="172">
        <f>'Vendor Update'!T57</f>
        <v>0</v>
      </c>
      <c r="F67" s="172">
        <f>'Vendor Update'!U57</f>
        <v>0</v>
      </c>
      <c r="G67" s="172">
        <f>'Vendor Update'!V57</f>
        <v>0</v>
      </c>
      <c r="H67" s="172">
        <f>'Vendor Update'!W57</f>
        <v>0</v>
      </c>
      <c r="J67" s="15">
        <v>55</v>
      </c>
      <c r="K67" s="110"/>
      <c r="L67" s="110"/>
      <c r="M67" s="72"/>
      <c r="N67" s="72"/>
      <c r="O67" s="72"/>
      <c r="P67" s="110"/>
      <c r="U67" s="153"/>
      <c r="W67" s="153" t="s">
        <v>2284</v>
      </c>
    </row>
    <row r="68" spans="1:23" outlineLevel="1" x14ac:dyDescent="0.35">
      <c r="A68" s="15" t="str">
        <f>'Vendor Update'!Q58</f>
        <v>V000080</v>
      </c>
      <c r="B68" s="113" t="str">
        <f>'Vendor Update'!P58</f>
        <v>Aztec Rental Services</v>
      </c>
      <c r="C68" s="113" t="str">
        <f>'Vendor Update'!R58</f>
        <v>P.O. Box 924616</v>
      </c>
      <c r="D68" s="172" t="str">
        <f>'Vendor Update'!S58</f>
        <v>Houston, TX 77292-4616</v>
      </c>
      <c r="E68" s="172">
        <f>'Vendor Update'!T58</f>
        <v>0</v>
      </c>
      <c r="F68" s="172">
        <f>'Vendor Update'!U58</f>
        <v>0</v>
      </c>
      <c r="G68" s="172" t="str">
        <f>'Vendor Update'!V58</f>
        <v>(713) 681-1383</v>
      </c>
      <c r="H68" s="172" t="str">
        <f>'Vendor Update'!W58</f>
        <v>(713) 681-4074</v>
      </c>
      <c r="J68" s="15">
        <v>56</v>
      </c>
      <c r="K68" s="110"/>
      <c r="L68" s="110"/>
      <c r="M68" s="72"/>
      <c r="N68" s="72"/>
      <c r="O68" s="72"/>
      <c r="P68" s="110"/>
      <c r="U68" s="153"/>
      <c r="W68" s="153" t="s">
        <v>2284</v>
      </c>
    </row>
    <row r="69" spans="1:23" outlineLevel="1" x14ac:dyDescent="0.35">
      <c r="A69" s="15" t="str">
        <f>'Vendor Update'!Q59</f>
        <v>V000700</v>
      </c>
      <c r="B69" s="113" t="str">
        <f>'Vendor Update'!P59</f>
        <v>AZZ Galvanizing Services</v>
      </c>
      <c r="C69" s="113" t="str">
        <f>'Vendor Update'!R59</f>
        <v>PO Box 843771</v>
      </c>
      <c r="D69" s="172" t="str">
        <f>'Vendor Update'!S59</f>
        <v>Dallas, TX 75284</v>
      </c>
      <c r="E69" s="172">
        <f>'Vendor Update'!T59</f>
        <v>0</v>
      </c>
      <c r="F69" s="172" t="str">
        <f>'Vendor Update'!U59</f>
        <v>GeorgeWalker@azzgalv.com</v>
      </c>
      <c r="G69" s="172" t="str">
        <f>'Vendor Update'!V59</f>
        <v>(918) 379-0090</v>
      </c>
      <c r="H69" s="172" t="str">
        <f>'Vendor Update'!W59</f>
        <v>(918) 379-0286</v>
      </c>
      <c r="J69" s="15">
        <v>57</v>
      </c>
      <c r="K69" s="110"/>
      <c r="L69" s="110"/>
      <c r="M69" s="72"/>
      <c r="N69" s="72"/>
      <c r="O69" s="72"/>
      <c r="P69" s="110"/>
      <c r="U69" s="153"/>
      <c r="W69" s="153" t="s">
        <v>2284</v>
      </c>
    </row>
    <row r="70" spans="1:23" outlineLevel="1" x14ac:dyDescent="0.35">
      <c r="A70" s="15" t="str">
        <f>'Vendor Update'!Q60</f>
        <v>V000081</v>
      </c>
      <c r="B70" s="113" t="str">
        <f>'Vendor Update'!P60</f>
        <v>B &amp; G Travis Lock &amp; Key</v>
      </c>
      <c r="C70" s="113" t="str">
        <f>'Vendor Update'!R60</f>
        <v>6041 S. Sheridan Rd.</v>
      </c>
      <c r="D70" s="172" t="str">
        <f>'Vendor Update'!S60</f>
        <v>Tulsa, OK 74145</v>
      </c>
      <c r="E70" s="172">
        <f>'Vendor Update'!T60</f>
        <v>0</v>
      </c>
      <c r="F70" s="172">
        <f>'Vendor Update'!U60</f>
        <v>0</v>
      </c>
      <c r="G70" s="172" t="str">
        <f>'Vendor Update'!V60</f>
        <v>(918) 481.6116</v>
      </c>
      <c r="H70" s="172" t="str">
        <f>'Vendor Update'!W60</f>
        <v>(918) 481.6118</v>
      </c>
      <c r="J70" s="15">
        <v>58</v>
      </c>
      <c r="K70" s="110"/>
      <c r="L70" s="110"/>
      <c r="M70" s="72"/>
      <c r="N70" s="72"/>
      <c r="O70" s="72"/>
      <c r="P70" s="110"/>
      <c r="U70" s="153"/>
      <c r="W70" s="153" t="s">
        <v>2284</v>
      </c>
    </row>
    <row r="71" spans="1:23" outlineLevel="1" x14ac:dyDescent="0.35">
      <c r="A71" s="15" t="str">
        <f>'Vendor Update'!Q61</f>
        <v>V000082</v>
      </c>
      <c r="B71" s="113" t="str">
        <f>'Vendor Update'!P61</f>
        <v>B &amp; M Concrete Pumping, Llc.</v>
      </c>
      <c r="C71" s="113" t="str">
        <f>'Vendor Update'!R61</f>
        <v>7218 Porter Rd.</v>
      </c>
      <c r="D71" s="172" t="str">
        <f>'Vendor Update'!S61</f>
        <v>Calsbad, NM 88220</v>
      </c>
      <c r="E71" s="172">
        <f>'Vendor Update'!T61</f>
        <v>0</v>
      </c>
      <c r="F71" s="172">
        <f>'Vendor Update'!U61</f>
        <v>0</v>
      </c>
      <c r="G71" s="172" t="str">
        <f>'Vendor Update'!V61</f>
        <v>575.706.1298</v>
      </c>
      <c r="H71" s="172">
        <f>'Vendor Update'!W61</f>
        <v>0</v>
      </c>
      <c r="J71" s="15">
        <v>59</v>
      </c>
      <c r="K71" s="110"/>
      <c r="L71" s="110"/>
      <c r="M71" s="72"/>
      <c r="N71" s="72"/>
      <c r="O71" s="72"/>
      <c r="P71" s="110"/>
      <c r="U71" s="153"/>
      <c r="W71" s="153" t="s">
        <v>2284</v>
      </c>
    </row>
    <row r="72" spans="1:23" outlineLevel="1" x14ac:dyDescent="0.35">
      <c r="A72" s="15" t="str">
        <f>'Vendor Update'!Q62</f>
        <v>V000083</v>
      </c>
      <c r="B72" s="113" t="str">
        <f>'Vendor Update'!P62</f>
        <v>B &amp; M Metalworks, Inc.</v>
      </c>
      <c r="C72" s="113" t="str">
        <f>'Vendor Update'!R62</f>
        <v>25912 East Admiral Place</v>
      </c>
      <c r="D72" s="172" t="str">
        <f>'Vendor Update'!S62</f>
        <v>Catoosa, OK 74015</v>
      </c>
      <c r="E72" s="172">
        <f>'Vendor Update'!T62</f>
        <v>0</v>
      </c>
      <c r="F72" s="172">
        <f>'Vendor Update'!U62</f>
        <v>0</v>
      </c>
      <c r="G72" s="172">
        <f>'Vendor Update'!V62</f>
        <v>0</v>
      </c>
      <c r="H72" s="172">
        <f>'Vendor Update'!W62</f>
        <v>0</v>
      </c>
      <c r="J72" s="15">
        <v>60</v>
      </c>
      <c r="K72" s="110"/>
      <c r="L72" s="110"/>
      <c r="M72" s="72"/>
      <c r="N72" s="72"/>
      <c r="O72" s="72"/>
      <c r="P72" s="110"/>
      <c r="U72" s="153"/>
      <c r="W72" s="153" t="s">
        <v>2284</v>
      </c>
    </row>
    <row r="73" spans="1:23" outlineLevel="1" x14ac:dyDescent="0.35">
      <c r="A73" s="15" t="str">
        <f>'Vendor Update'!Q63</f>
        <v>V000084</v>
      </c>
      <c r="B73" s="113" t="str">
        <f>'Vendor Update'!P63</f>
        <v>B &amp; W Chemical Toilets</v>
      </c>
      <c r="C73" s="113" t="str">
        <f>'Vendor Update'!R63</f>
        <v>4500 S. State Hwy. 349</v>
      </c>
      <c r="D73" s="172" t="str">
        <f>'Vendor Update'!S63</f>
        <v>Midland, TX 79706</v>
      </c>
      <c r="E73" s="172">
        <f>'Vendor Update'!T63</f>
        <v>0</v>
      </c>
      <c r="F73" s="172">
        <f>'Vendor Update'!U63</f>
        <v>0</v>
      </c>
      <c r="G73" s="172" t="str">
        <f>'Vendor Update'!V63</f>
        <v>(432) 685.1082</v>
      </c>
      <c r="H73" s="172" t="str">
        <f>'Vendor Update'!W63</f>
        <v>(432) 685.1381</v>
      </c>
      <c r="J73" s="15">
        <v>61</v>
      </c>
      <c r="K73" s="110"/>
      <c r="L73" s="110"/>
      <c r="M73" s="72"/>
      <c r="N73" s="72"/>
      <c r="O73" s="72"/>
      <c r="P73" s="110"/>
      <c r="U73" s="153"/>
      <c r="W73" s="153" t="s">
        <v>2284</v>
      </c>
    </row>
    <row r="74" spans="1:23" outlineLevel="1" x14ac:dyDescent="0.35">
      <c r="A74" s="15" t="str">
        <f>'Vendor Update'!Q64</f>
        <v>V000085</v>
      </c>
      <c r="B74" s="113" t="str">
        <f>'Vendor Update'!P64</f>
        <v>Badger BMB Services, Inc.</v>
      </c>
      <c r="C74" s="113" t="str">
        <f>'Vendor Update'!R64</f>
        <v>P.O Drawer 350</v>
      </c>
      <c r="D74" s="172" t="str">
        <f>'Vendor Update'!S64</f>
        <v>Pecos, TX 74116</v>
      </c>
      <c r="E74" s="172">
        <f>'Vendor Update'!T64</f>
        <v>0</v>
      </c>
      <c r="F74" s="172" t="str">
        <f>'Vendor Update'!U64</f>
        <v>bestmoon@windstream.com</v>
      </c>
      <c r="G74" s="172" t="str">
        <f>'Vendor Update'!V64</f>
        <v>(432) 447-0498</v>
      </c>
      <c r="H74" s="172" t="str">
        <f>'Vendor Update'!W64</f>
        <v>(432) 447-0535</v>
      </c>
      <c r="J74" s="15">
        <v>62</v>
      </c>
      <c r="K74" s="110"/>
      <c r="L74" s="110"/>
      <c r="M74" s="72"/>
      <c r="N74" s="72"/>
      <c r="O74" s="72"/>
      <c r="P74" s="110"/>
      <c r="U74" s="153"/>
      <c r="W74" s="153" t="s">
        <v>2284</v>
      </c>
    </row>
    <row r="75" spans="1:23" outlineLevel="1" x14ac:dyDescent="0.35">
      <c r="A75" s="15" t="str">
        <f>'Vendor Update'!Q65</f>
        <v>V000086</v>
      </c>
      <c r="B75" s="113" t="str">
        <f>'Vendor Update'!P65</f>
        <v>Badger Daylighting Corp.</v>
      </c>
      <c r="C75" s="113" t="str">
        <f>'Vendor Update'!R65</f>
        <v>75 Remittance Drive, Ste. 3185</v>
      </c>
      <c r="D75" s="172" t="str">
        <f>'Vendor Update'!S65</f>
        <v>Chicago, IL 60675</v>
      </c>
      <c r="E75" s="172">
        <f>'Vendor Update'!T65</f>
        <v>0</v>
      </c>
      <c r="F75" s="172">
        <f>'Vendor Update'!U65</f>
        <v>0</v>
      </c>
      <c r="G75" s="172" t="str">
        <f>'Vendor Update'!V65</f>
        <v>888.726.9146</v>
      </c>
      <c r="H75" s="172" t="str">
        <f>'Vendor Update'!W65</f>
        <v>317.892.2661</v>
      </c>
      <c r="J75" s="15">
        <v>63</v>
      </c>
      <c r="K75" s="110"/>
      <c r="L75" s="110"/>
      <c r="M75" s="72"/>
      <c r="N75" s="72"/>
      <c r="O75" s="72"/>
      <c r="P75" s="110"/>
      <c r="U75" s="153"/>
      <c r="W75" s="153" t="s">
        <v>2284</v>
      </c>
    </row>
    <row r="76" spans="1:23" outlineLevel="1" x14ac:dyDescent="0.35">
      <c r="A76" s="15" t="str">
        <f>'Vendor Update'!Q66</f>
        <v>V000087</v>
      </c>
      <c r="B76" s="113" t="str">
        <f>'Vendor Update'!P66</f>
        <v>Baker Hughes Oilfield Operatio</v>
      </c>
      <c r="C76" s="113" t="str">
        <f>'Vendor Update'!R66</f>
        <v>PO Box 200415</v>
      </c>
      <c r="D76" s="172" t="str">
        <f>'Vendor Update'!S66</f>
        <v>Houston, TX 77216-0415</v>
      </c>
      <c r="E76" s="172">
        <f>'Vendor Update'!T66</f>
        <v>0</v>
      </c>
      <c r="F76" s="172">
        <f>'Vendor Update'!U66</f>
        <v>0</v>
      </c>
      <c r="G76" s="172">
        <f>'Vendor Update'!V66</f>
        <v>0</v>
      </c>
      <c r="H76" s="172">
        <f>'Vendor Update'!W66</f>
        <v>0</v>
      </c>
      <c r="J76" s="15">
        <v>64</v>
      </c>
      <c r="K76" s="110"/>
      <c r="L76" s="110"/>
      <c r="M76" s="72"/>
      <c r="N76" s="72"/>
      <c r="O76" s="72"/>
      <c r="P76" s="110"/>
      <c r="U76" s="153"/>
      <c r="W76" s="153" t="s">
        <v>2284</v>
      </c>
    </row>
    <row r="77" spans="1:23" outlineLevel="1" x14ac:dyDescent="0.35">
      <c r="A77" s="15" t="str">
        <f>'Vendor Update'!Q67</f>
        <v>V000091</v>
      </c>
      <c r="B77" s="113" t="str">
        <f>'Vendor Update'!P67</f>
        <v>Barnhart Crane</v>
      </c>
      <c r="C77" s="113" t="str">
        <f>'Vendor Update'!R67</f>
        <v>111 Slaton Hwy.</v>
      </c>
      <c r="D77" s="172" t="str">
        <f>'Vendor Update'!S67</f>
        <v>Lubbock, TX 79404</v>
      </c>
      <c r="E77" s="172">
        <f>'Vendor Update'!T67</f>
        <v>0</v>
      </c>
      <c r="F77" s="172">
        <f>'Vendor Update'!U67</f>
        <v>0</v>
      </c>
      <c r="G77" s="172" t="str">
        <f>'Vendor Update'!V67</f>
        <v>806.789.7525</v>
      </c>
      <c r="H77" s="172" t="str">
        <f>'Vendor Update'!W67</f>
        <v>806.748.8517</v>
      </c>
      <c r="J77" s="15">
        <v>65</v>
      </c>
      <c r="K77" s="110"/>
      <c r="L77" s="110"/>
      <c r="M77" s="72"/>
      <c r="N77" s="72"/>
      <c r="O77" s="72"/>
      <c r="P77" s="110"/>
      <c r="U77" s="153"/>
      <c r="W77" s="153" t="s">
        <v>2284</v>
      </c>
    </row>
    <row r="78" spans="1:23" outlineLevel="1" x14ac:dyDescent="0.35">
      <c r="A78" s="15" t="str">
        <f>'Vendor Update'!Q68</f>
        <v>V000092</v>
      </c>
      <c r="B78" s="113" t="str">
        <f>'Vendor Update'!P68</f>
        <v>Barry D. Payne &amp; Associates, Inc.</v>
      </c>
      <c r="C78" s="113" t="str">
        <f>'Vendor Update'!R68</f>
        <v>PO BOX 1829</v>
      </c>
      <c r="D78" s="172" t="str">
        <f>'Vendor Update'!S68</f>
        <v>Stafford, TX 77497-1829</v>
      </c>
      <c r="E78" s="172">
        <f>'Vendor Update'!T68</f>
        <v>0</v>
      </c>
      <c r="F78" s="172">
        <f>'Vendor Update'!U68</f>
        <v>0</v>
      </c>
      <c r="G78" s="172" t="str">
        <f>'Vendor Update'!V68</f>
        <v>281.240.4488</v>
      </c>
      <c r="H78" s="172">
        <f>'Vendor Update'!W68</f>
        <v>0</v>
      </c>
      <c r="J78" s="15">
        <v>66</v>
      </c>
      <c r="K78" s="110"/>
      <c r="L78" s="110"/>
      <c r="M78" s="72"/>
      <c r="N78" s="72"/>
      <c r="O78" s="72"/>
      <c r="P78" s="110"/>
      <c r="U78" s="153"/>
      <c r="W78" s="153" t="s">
        <v>2284</v>
      </c>
    </row>
    <row r="79" spans="1:23" outlineLevel="1" x14ac:dyDescent="0.35">
      <c r="A79" s="15" t="str">
        <f>'Vendor Update'!Q69</f>
        <v>V000093</v>
      </c>
      <c r="B79" s="113" t="str">
        <f>'Vendor Update'!P69</f>
        <v>Bartlett Equipment Co., Inc.</v>
      </c>
      <c r="C79" s="113" t="str">
        <f>'Vendor Update'!R69</f>
        <v>PO Box 470246</v>
      </c>
      <c r="D79" s="172" t="str">
        <f>'Vendor Update'!S69</f>
        <v>Tulsa, OK 74147</v>
      </c>
      <c r="E79" s="172">
        <f>'Vendor Update'!T69</f>
        <v>0</v>
      </c>
      <c r="F79" s="172">
        <f>'Vendor Update'!U69</f>
        <v>0</v>
      </c>
      <c r="G79" s="172">
        <f>'Vendor Update'!V69</f>
        <v>0</v>
      </c>
      <c r="H79" s="172">
        <f>'Vendor Update'!W69</f>
        <v>0</v>
      </c>
      <c r="J79" s="15">
        <v>67</v>
      </c>
      <c r="K79" s="110"/>
      <c r="L79" s="110"/>
      <c r="M79" s="72"/>
      <c r="N79" s="72"/>
      <c r="O79" s="72"/>
      <c r="P79" s="110"/>
      <c r="U79" s="153"/>
      <c r="W79" s="153" t="s">
        <v>2284</v>
      </c>
    </row>
    <row r="80" spans="1:23" outlineLevel="1" x14ac:dyDescent="0.35">
      <c r="A80" s="15" t="str">
        <f>'Vendor Update'!Q70</f>
        <v>V000094</v>
      </c>
      <c r="B80" s="113" t="str">
        <f>'Vendor Update'!P70</f>
        <v>Basic Energy Services, LP</v>
      </c>
      <c r="C80" s="113" t="str">
        <f>'Vendor Update'!R70</f>
        <v>PO BOX 841903</v>
      </c>
      <c r="D80" s="172" t="str">
        <f>'Vendor Update'!S70</f>
        <v>Dallas, TX 75284-1903</v>
      </c>
      <c r="E80" s="172">
        <f>'Vendor Update'!T70</f>
        <v>0</v>
      </c>
      <c r="F80" s="172">
        <f>'Vendor Update'!U70</f>
        <v>0</v>
      </c>
      <c r="G80" s="172" t="str">
        <f>'Vendor Update'!V70</f>
        <v>(580)  252.6200</v>
      </c>
      <c r="H80" s="172">
        <f>'Vendor Update'!W70</f>
        <v>0</v>
      </c>
      <c r="J80" s="15">
        <v>68</v>
      </c>
      <c r="K80" s="110"/>
      <c r="L80" s="110"/>
      <c r="M80" s="72"/>
      <c r="N80" s="72"/>
      <c r="O80" s="72"/>
      <c r="P80" s="110"/>
      <c r="U80" s="153"/>
      <c r="W80" s="153" t="s">
        <v>2284</v>
      </c>
    </row>
    <row r="81" spans="1:23" outlineLevel="1" x14ac:dyDescent="0.35">
      <c r="A81" s="15" t="str">
        <f>'Vendor Update'!Q71</f>
        <v>V000095</v>
      </c>
      <c r="B81" s="113" t="str">
        <f>'Vendor Update'!P71</f>
        <v>Beaver Express, LLC</v>
      </c>
      <c r="C81" s="113" t="str">
        <f>'Vendor Update'!R71</f>
        <v>205 North Yale</v>
      </c>
      <c r="D81" s="172" t="str">
        <f>'Vendor Update'!S71</f>
        <v>Tulsa, OK 74135</v>
      </c>
      <c r="E81" s="172">
        <f>'Vendor Update'!T71</f>
        <v>0</v>
      </c>
      <c r="F81" s="172">
        <f>'Vendor Update'!U71</f>
        <v>0</v>
      </c>
      <c r="G81" s="172" t="str">
        <f>'Vendor Update'!V71</f>
        <v>836-0833</v>
      </c>
      <c r="H81" s="172">
        <f>'Vendor Update'!W71</f>
        <v>0</v>
      </c>
      <c r="J81" s="15">
        <v>69</v>
      </c>
      <c r="K81" s="110"/>
      <c r="L81" s="110"/>
      <c r="M81" s="72"/>
      <c r="N81" s="72"/>
      <c r="O81" s="72"/>
      <c r="P81" s="110"/>
      <c r="U81" s="153"/>
      <c r="W81" s="153" t="s">
        <v>2284</v>
      </c>
    </row>
    <row r="82" spans="1:23" outlineLevel="1" x14ac:dyDescent="0.35">
      <c r="A82" s="15" t="str">
        <f>'Vendor Update'!Q72</f>
        <v>V000096</v>
      </c>
      <c r="B82" s="113" t="str">
        <f>'Vendor Update'!P72</f>
        <v>Beck Plumbing Co., LLC</v>
      </c>
      <c r="C82" s="113" t="str">
        <f>'Vendor Update'!R72</f>
        <v>10205 E 1st St</v>
      </c>
      <c r="D82" s="172" t="str">
        <f>'Vendor Update'!S72</f>
        <v>Claremore, OK 74019</v>
      </c>
      <c r="E82" s="172">
        <f>'Vendor Update'!T72</f>
        <v>0</v>
      </c>
      <c r="F82" s="172">
        <f>'Vendor Update'!U72</f>
        <v>0</v>
      </c>
      <c r="G82" s="172" t="str">
        <f>'Vendor Update'!V72</f>
        <v>(918) 342.0924</v>
      </c>
      <c r="H82" s="172" t="str">
        <f>'Vendor Update'!W72</f>
        <v>(918) 607.9084</v>
      </c>
      <c r="J82" s="15">
        <v>70</v>
      </c>
      <c r="K82" s="110"/>
      <c r="L82" s="110"/>
      <c r="M82" s="72"/>
      <c r="N82" s="72"/>
      <c r="O82" s="72"/>
      <c r="P82" s="110"/>
      <c r="U82" s="153"/>
      <c r="W82" s="153" t="s">
        <v>2284</v>
      </c>
    </row>
    <row r="83" spans="1:23" outlineLevel="1" x14ac:dyDescent="0.35">
      <c r="A83" s="15" t="str">
        <f>'Vendor Update'!Q73</f>
        <v>V000097</v>
      </c>
      <c r="B83" s="113" t="str">
        <f>'Vendor Update'!P73</f>
        <v>Bell Supply Company</v>
      </c>
      <c r="C83" s="113" t="str">
        <f>'Vendor Update'!R73</f>
        <v>PO Box 842263</v>
      </c>
      <c r="D83" s="172" t="str">
        <f>'Vendor Update'!S73</f>
        <v>Dallas, TX 75284</v>
      </c>
      <c r="E83" s="172">
        <f>'Vendor Update'!T73</f>
        <v>0</v>
      </c>
      <c r="F83" s="172">
        <f>'Vendor Update'!U73</f>
        <v>0</v>
      </c>
      <c r="G83" s="172" t="str">
        <f>'Vendor Update'!V73</f>
        <v>940.612-0612</v>
      </c>
      <c r="H83" s="172" t="str">
        <f>'Vendor Update'!W73</f>
        <v>940.668.1085</v>
      </c>
      <c r="J83" s="15">
        <v>71</v>
      </c>
      <c r="K83" s="110"/>
      <c r="L83" s="110"/>
      <c r="M83" s="72"/>
      <c r="N83" s="72"/>
      <c r="O83" s="72"/>
      <c r="P83" s="110"/>
      <c r="U83" s="153"/>
      <c r="W83" s="153" t="s">
        <v>2284</v>
      </c>
    </row>
    <row r="84" spans="1:23" outlineLevel="1" x14ac:dyDescent="0.35">
      <c r="A84" s="15" t="str">
        <f>'Vendor Update'!Q74</f>
        <v>V000098</v>
      </c>
      <c r="B84" s="113" t="str">
        <f>'Vendor Update'!P74</f>
        <v>Bennett Steel Inc.</v>
      </c>
      <c r="C84" s="113" t="str">
        <f>'Vendor Update'!R74</f>
        <v>2210 N. Industrial Road</v>
      </c>
      <c r="D84" s="172" t="str">
        <f>'Vendor Update'!S74</f>
        <v>Sapulpa, OK 74066</v>
      </c>
      <c r="E84" s="172">
        <f>'Vendor Update'!T74</f>
        <v>0</v>
      </c>
      <c r="F84" s="172">
        <f>'Vendor Update'!U74</f>
        <v>0</v>
      </c>
      <c r="G84" s="172" t="str">
        <f>'Vendor Update'!V74</f>
        <v>(918) 512-8919</v>
      </c>
      <c r="H84" s="172" t="str">
        <f>'Vendor Update'!W74</f>
        <v>(918) 227-2110</v>
      </c>
      <c r="J84" s="15">
        <v>72</v>
      </c>
      <c r="K84" s="110"/>
      <c r="L84" s="110"/>
      <c r="M84" s="72"/>
      <c r="N84" s="72"/>
      <c r="O84" s="72"/>
      <c r="P84" s="110"/>
      <c r="U84" s="153"/>
      <c r="W84" s="153" t="s">
        <v>2284</v>
      </c>
    </row>
    <row r="85" spans="1:23" outlineLevel="1" x14ac:dyDescent="0.35">
      <c r="A85" s="15" t="str">
        <f>'Vendor Update'!Q75</f>
        <v>V000099</v>
      </c>
      <c r="B85" s="113" t="str">
        <f>'Vendor Update'!P75</f>
        <v>Berendsen Fluid Power, Inc.</v>
      </c>
      <c r="C85" s="113" t="str">
        <f>'Vendor Update'!R75</f>
        <v>401 S. Boston, Ste. 1200</v>
      </c>
      <c r="D85" s="172" t="str">
        <f>'Vendor Update'!S75</f>
        <v>Tulsa, OK 74103-4013</v>
      </c>
      <c r="E85" s="172">
        <f>'Vendor Update'!T75</f>
        <v>0</v>
      </c>
      <c r="F85" s="172">
        <f>'Vendor Update'!U75</f>
        <v>0</v>
      </c>
      <c r="G85" s="172" t="str">
        <f>'Vendor Update'!V75</f>
        <v>(918) 622.3781</v>
      </c>
      <c r="H85" s="172" t="str">
        <f>'Vendor Update'!W75</f>
        <v>(918) 581.5180</v>
      </c>
      <c r="J85" s="15">
        <v>73</v>
      </c>
      <c r="K85" s="110"/>
      <c r="L85" s="110"/>
      <c r="M85" s="72"/>
      <c r="N85" s="72"/>
      <c r="O85" s="72"/>
      <c r="P85" s="110"/>
      <c r="U85" s="153"/>
      <c r="W85" s="153" t="s">
        <v>2284</v>
      </c>
    </row>
    <row r="86" spans="1:23" outlineLevel="1" x14ac:dyDescent="0.35">
      <c r="A86" s="15" t="str">
        <f>'Vendor Update'!Q76</f>
        <v>V000101</v>
      </c>
      <c r="B86" s="113" t="str">
        <f>'Vendor Update'!P76</f>
        <v>Big Red Fasteners</v>
      </c>
      <c r="C86" s="113" t="str">
        <f>'Vendor Update'!R76</f>
        <v>608 N. Walnut Ave.</v>
      </c>
      <c r="D86" s="172" t="str">
        <f>'Vendor Update'!S76</f>
        <v>Broken Arrow, OK 74012</v>
      </c>
      <c r="E86" s="172">
        <f>'Vendor Update'!T76</f>
        <v>0</v>
      </c>
      <c r="F86" s="172">
        <f>'Vendor Update'!U76</f>
        <v>0</v>
      </c>
      <c r="G86" s="172" t="str">
        <f>'Vendor Update'!V76</f>
        <v>251-7291</v>
      </c>
      <c r="H86" s="172" t="str">
        <f>'Vendor Update'!W76</f>
        <v>251-7311</v>
      </c>
      <c r="J86" s="15">
        <v>74</v>
      </c>
      <c r="K86" s="110"/>
      <c r="L86" s="110"/>
      <c r="M86" s="72"/>
      <c r="N86" s="72"/>
      <c r="O86" s="72"/>
      <c r="P86" s="110"/>
      <c r="U86" s="153"/>
      <c r="W86" s="153" t="s">
        <v>2284</v>
      </c>
    </row>
    <row r="87" spans="1:23" outlineLevel="1" x14ac:dyDescent="0.35">
      <c r="A87" s="15" t="str">
        <f>'Vendor Update'!Q77</f>
        <v>V000102</v>
      </c>
      <c r="B87" s="113" t="str">
        <f>'Vendor Update'!P77</f>
        <v>Big Spring Crane</v>
      </c>
      <c r="C87" s="113" t="str">
        <f>'Vendor Update'!R77</f>
        <v>2727 E. 25th Street</v>
      </c>
      <c r="D87" s="172" t="str">
        <f>'Vendor Update'!S77</f>
        <v>Big Spring, TX 79720</v>
      </c>
      <c r="E87" s="172">
        <f>'Vendor Update'!T77</f>
        <v>0</v>
      </c>
      <c r="F87" s="172">
        <f>'Vendor Update'!U77</f>
        <v>0</v>
      </c>
      <c r="G87" s="172" t="str">
        <f>'Vendor Update'!V77</f>
        <v>(432) 263.4611</v>
      </c>
      <c r="H87" s="172">
        <f>'Vendor Update'!W77</f>
        <v>0</v>
      </c>
      <c r="J87" s="15">
        <v>75</v>
      </c>
      <c r="K87" s="110"/>
      <c r="L87" s="110"/>
      <c r="M87" s="72"/>
      <c r="N87" s="72"/>
      <c r="O87" s="72"/>
      <c r="P87" s="110"/>
      <c r="U87" s="153"/>
      <c r="W87" s="153" t="s">
        <v>2284</v>
      </c>
    </row>
    <row r="88" spans="1:23" outlineLevel="1" x14ac:dyDescent="0.35">
      <c r="A88" s="15" t="str">
        <f>'Vendor Update'!Q78</f>
        <v>V000103</v>
      </c>
      <c r="B88" s="113" t="str">
        <f>'Vendor Update'!P78</f>
        <v>Big State Trucking</v>
      </c>
      <c r="C88" s="113" t="str">
        <f>'Vendor Update'!R78</f>
        <v>5123 Whitson Ct.</v>
      </c>
      <c r="D88" s="172" t="str">
        <f>'Vendor Update'!S78</f>
        <v>Odessa, TX 79762</v>
      </c>
      <c r="E88" s="172">
        <f>'Vendor Update'!T78</f>
        <v>0</v>
      </c>
      <c r="F88" s="172">
        <f>'Vendor Update'!U78</f>
        <v>0</v>
      </c>
      <c r="G88" s="172" t="str">
        <f>'Vendor Update'!V78</f>
        <v>(432) 258.9343</v>
      </c>
      <c r="H88" s="172">
        <f>'Vendor Update'!W78</f>
        <v>0</v>
      </c>
      <c r="J88" s="15">
        <v>76</v>
      </c>
      <c r="K88" s="110"/>
      <c r="L88" s="110"/>
      <c r="M88" s="72"/>
      <c r="N88" s="72"/>
      <c r="O88" s="72"/>
      <c r="P88" s="110"/>
      <c r="U88" s="153"/>
      <c r="W88" s="153" t="s">
        <v>2284</v>
      </c>
    </row>
    <row r="89" spans="1:23" outlineLevel="1" x14ac:dyDescent="0.35">
      <c r="A89" s="15" t="str">
        <f>'Vendor Update'!Q79</f>
        <v>V000104</v>
      </c>
      <c r="B89" s="113" t="str">
        <f>'Vendor Update'!P79</f>
        <v>Big State X-Ray, Inc.</v>
      </c>
      <c r="C89" s="113" t="str">
        <f>'Vendor Update'!R79</f>
        <v>PO Box 520</v>
      </c>
      <c r="D89" s="172" t="str">
        <f>'Vendor Update'!S79</f>
        <v>Chickasha, OK 74112</v>
      </c>
      <c r="E89" s="172">
        <f>'Vendor Update'!T79</f>
        <v>0</v>
      </c>
      <c r="F89" s="172">
        <f>'Vendor Update'!U79</f>
        <v>0</v>
      </c>
      <c r="G89" s="172">
        <f>'Vendor Update'!V79</f>
        <v>0</v>
      </c>
      <c r="H89" s="172">
        <f>'Vendor Update'!W79</f>
        <v>0</v>
      </c>
      <c r="J89" s="15">
        <v>77</v>
      </c>
      <c r="K89" s="110"/>
      <c r="L89" s="110"/>
      <c r="M89" s="72"/>
      <c r="N89" s="72"/>
      <c r="O89" s="72"/>
      <c r="P89" s="110"/>
      <c r="U89" s="153"/>
      <c r="W89" s="153" t="s">
        <v>2284</v>
      </c>
    </row>
    <row r="90" spans="1:23" outlineLevel="1" x14ac:dyDescent="0.35">
      <c r="A90" s="15" t="str">
        <f>'Vendor Update'!Q80</f>
        <v>V000105</v>
      </c>
      <c r="B90" s="113" t="str">
        <f>'Vendor Update'!P80</f>
        <v>Bill Spitzer &amp; Associates</v>
      </c>
      <c r="C90" s="113" t="str">
        <f>'Vendor Update'!R80</f>
        <v>11530 Brittmoore Park Dr.</v>
      </c>
      <c r="D90" s="172" t="str">
        <f>'Vendor Update'!S80</f>
        <v>Houston, TX 77041-6915</v>
      </c>
      <c r="E90" s="172">
        <f>'Vendor Update'!T80</f>
        <v>0</v>
      </c>
      <c r="F90" s="172">
        <f>'Vendor Update'!U80</f>
        <v>0</v>
      </c>
      <c r="G90" s="172" t="str">
        <f>'Vendor Update'!V80</f>
        <v>713-937-8977</v>
      </c>
      <c r="H90" s="172" t="str">
        <f>'Vendor Update'!W80</f>
        <v>713-937-1856</v>
      </c>
      <c r="J90" s="15">
        <v>78</v>
      </c>
      <c r="K90" s="110"/>
      <c r="L90" s="110"/>
      <c r="M90" s="72"/>
      <c r="N90" s="72"/>
      <c r="O90" s="72"/>
      <c r="P90" s="110"/>
      <c r="U90" s="153"/>
      <c r="W90" s="153" t="s">
        <v>2284</v>
      </c>
    </row>
    <row r="91" spans="1:23" outlineLevel="1" x14ac:dyDescent="0.35">
      <c r="A91" s="15" t="str">
        <f>'Vendor Update'!Q81</f>
        <v>V000106</v>
      </c>
      <c r="B91" s="113" t="str">
        <f>'Vendor Update'!P81</f>
        <v>Bishop Lifting Products, Inc.</v>
      </c>
      <c r="C91" s="113" t="str">
        <f>'Vendor Update'!R81</f>
        <v>PO Box 15619</v>
      </c>
      <c r="D91" s="172" t="str">
        <f>'Vendor Update'!S81</f>
        <v>Houston, TX 77220</v>
      </c>
      <c r="E91" s="172">
        <f>'Vendor Update'!T81</f>
        <v>0</v>
      </c>
      <c r="F91" s="172">
        <f>'Vendor Update'!U81</f>
        <v>0</v>
      </c>
      <c r="G91" s="172">
        <f>'Vendor Update'!V81</f>
        <v>0</v>
      </c>
      <c r="H91" s="172">
        <f>'Vendor Update'!W81</f>
        <v>0</v>
      </c>
      <c r="J91" s="15">
        <v>79</v>
      </c>
      <c r="K91" s="110"/>
      <c r="L91" s="110"/>
      <c r="M91" s="72"/>
      <c r="N91" s="72"/>
      <c r="O91" s="72"/>
      <c r="P91" s="110"/>
      <c r="U91" s="153"/>
      <c r="W91" s="153" t="s">
        <v>2284</v>
      </c>
    </row>
    <row r="92" spans="1:23" outlineLevel="1" x14ac:dyDescent="0.35">
      <c r="A92" s="15">
        <f>'Vendor Update'!Q82</f>
        <v>0</v>
      </c>
      <c r="B92" s="113" t="str">
        <f>'Vendor Update'!P82</f>
        <v>Blackhawk</v>
      </c>
      <c r="C92" s="113">
        <f>'Vendor Update'!R82</f>
        <v>0</v>
      </c>
      <c r="D92" s="172">
        <f>'Vendor Update'!S82</f>
        <v>0</v>
      </c>
      <c r="E92" s="172">
        <f>'Vendor Update'!T82</f>
        <v>0</v>
      </c>
      <c r="F92" s="172">
        <f>'Vendor Update'!U82</f>
        <v>0</v>
      </c>
      <c r="G92" s="172">
        <f>'Vendor Update'!V82</f>
        <v>0</v>
      </c>
      <c r="H92" s="172">
        <f>'Vendor Update'!W82</f>
        <v>0</v>
      </c>
      <c r="J92" s="15">
        <v>80</v>
      </c>
      <c r="K92" s="110"/>
      <c r="L92" s="110"/>
      <c r="M92" s="72"/>
      <c r="N92" s="72"/>
      <c r="O92" s="72"/>
      <c r="P92" s="110"/>
      <c r="U92" s="153"/>
      <c r="W92" s="153" t="s">
        <v>2284</v>
      </c>
    </row>
    <row r="93" spans="1:23" outlineLevel="1" x14ac:dyDescent="0.35">
      <c r="A93" s="15" t="str">
        <f>'Vendor Update'!Q83</f>
        <v>V000108</v>
      </c>
      <c r="B93" s="113" t="str">
        <f>'Vendor Update'!P83</f>
        <v>Blackshare Environmental Solutions</v>
      </c>
      <c r="C93" s="113" t="str">
        <f>'Vendor Update'!R83</f>
        <v>5121 S. Wheeling Avenue</v>
      </c>
      <c r="D93" s="172" t="str">
        <f>'Vendor Update'!S83</f>
        <v>Tulsa, OK 74105</v>
      </c>
      <c r="E93" s="172">
        <f>'Vendor Update'!T83</f>
        <v>0</v>
      </c>
      <c r="F93" s="172">
        <f>'Vendor Update'!U83</f>
        <v>0</v>
      </c>
      <c r="G93" s="172">
        <f>'Vendor Update'!V83</f>
        <v>0</v>
      </c>
      <c r="H93" s="172">
        <f>'Vendor Update'!W83</f>
        <v>0</v>
      </c>
      <c r="J93" s="15">
        <v>81</v>
      </c>
      <c r="K93" s="110"/>
      <c r="L93" s="110"/>
      <c r="M93" s="72"/>
      <c r="N93" s="72"/>
      <c r="O93" s="72"/>
      <c r="P93" s="110"/>
      <c r="U93" s="153"/>
      <c r="W93" s="153" t="s">
        <v>2284</v>
      </c>
    </row>
    <row r="94" spans="1:23" outlineLevel="1" x14ac:dyDescent="0.35">
      <c r="A94" s="15" t="str">
        <f>'Vendor Update'!Q84</f>
        <v>V000109</v>
      </c>
      <c r="B94" s="113" t="str">
        <f>'Vendor Update'!P84</f>
        <v>Blasting Specialties</v>
      </c>
      <c r="C94" s="113" t="str">
        <f>'Vendor Update'!R84</f>
        <v>5416 S. 108th E. Ave.</v>
      </c>
      <c r="D94" s="172" t="str">
        <f>'Vendor Update'!S84</f>
        <v>Tulsa, OK 74146</v>
      </c>
      <c r="E94" s="172">
        <f>'Vendor Update'!T84</f>
        <v>0</v>
      </c>
      <c r="F94" s="172">
        <f>'Vendor Update'!U84</f>
        <v>0</v>
      </c>
      <c r="G94" s="172">
        <f>'Vendor Update'!V84</f>
        <v>0</v>
      </c>
      <c r="H94" s="172">
        <f>'Vendor Update'!W84</f>
        <v>0</v>
      </c>
      <c r="J94" s="15">
        <v>82</v>
      </c>
      <c r="K94" s="110"/>
      <c r="L94" s="110"/>
      <c r="M94" s="72"/>
      <c r="N94" s="72"/>
      <c r="O94" s="72"/>
      <c r="P94" s="110"/>
      <c r="U94" s="153"/>
      <c r="W94" s="153" t="s">
        <v>2284</v>
      </c>
    </row>
    <row r="95" spans="1:23" outlineLevel="1" x14ac:dyDescent="0.35">
      <c r="A95" s="15" t="str">
        <f>'Vendor Update'!Q85</f>
        <v>V000641</v>
      </c>
      <c r="B95" s="113" t="str">
        <f>'Vendor Update'!P85</f>
        <v>Bob Bauter Trucking, LLC</v>
      </c>
      <c r="C95" s="113" t="str">
        <f>'Vendor Update'!R85</f>
        <v>PO Box 1268</v>
      </c>
      <c r="D95" s="172" t="str">
        <f>'Vendor Update'!S85</f>
        <v>Jenks, OK 74037</v>
      </c>
      <c r="E95" s="172">
        <f>'Vendor Update'!T85</f>
        <v>0</v>
      </c>
      <c r="F95" s="172" t="str">
        <f>'Vendor Update'!U85</f>
        <v>bobbauter@cox.net</v>
      </c>
      <c r="G95" s="172" t="str">
        <f>'Vendor Update'!V85</f>
        <v>(918) 284.7800</v>
      </c>
      <c r="H95" s="172">
        <f>'Vendor Update'!W85</f>
        <v>0</v>
      </c>
      <c r="J95" s="15">
        <v>83</v>
      </c>
      <c r="K95" s="110"/>
      <c r="L95" s="110"/>
      <c r="M95" s="72"/>
      <c r="N95" s="72"/>
      <c r="O95" s="72"/>
      <c r="P95" s="110"/>
      <c r="U95" s="153"/>
      <c r="W95" s="153" t="s">
        <v>2284</v>
      </c>
    </row>
    <row r="96" spans="1:23" outlineLevel="1" x14ac:dyDescent="0.35">
      <c r="A96" s="15" t="str">
        <f>'Vendor Update'!Q86</f>
        <v>V000111</v>
      </c>
      <c r="B96" s="113" t="str">
        <f>'Vendor Update'!P86</f>
        <v>Bodycote Thermal Processing</v>
      </c>
      <c r="C96" s="113" t="str">
        <f>'Vendor Update'!R86</f>
        <v>PO Box 201745</v>
      </c>
      <c r="D96" s="172" t="str">
        <f>'Vendor Update'!S86</f>
        <v>Dallas, TX 75320-1745</v>
      </c>
      <c r="E96" s="172">
        <f>'Vendor Update'!T86</f>
        <v>0</v>
      </c>
      <c r="F96" s="172">
        <f>'Vendor Update'!U86</f>
        <v>0</v>
      </c>
      <c r="G96" s="172" t="str">
        <f>'Vendor Update'!V86</f>
        <v>627-7324</v>
      </c>
      <c r="H96" s="172" t="str">
        <f>'Vendor Update'!W86</f>
        <v>627-0008</v>
      </c>
      <c r="J96" s="15">
        <v>84</v>
      </c>
      <c r="K96" s="110"/>
      <c r="L96" s="110"/>
      <c r="M96" s="72"/>
      <c r="N96" s="72"/>
      <c r="O96" s="72"/>
      <c r="P96" s="110"/>
      <c r="U96" s="153"/>
      <c r="W96" s="153" t="s">
        <v>2284</v>
      </c>
    </row>
    <row r="97" spans="1:23" outlineLevel="1" x14ac:dyDescent="0.35">
      <c r="A97" s="15" t="str">
        <f>'Vendor Update'!Q87</f>
        <v>V000114</v>
      </c>
      <c r="B97" s="113" t="str">
        <f>'Vendor Update'!P87</f>
        <v>Brady Welding &amp; Machine Shop</v>
      </c>
      <c r="C97" s="113" t="str">
        <f>'Vendor Update'!R87</f>
        <v>PO Box 788</v>
      </c>
      <c r="D97" s="172" t="str">
        <f>'Vendor Update'!S87</f>
        <v>Healdton, OK 73438</v>
      </c>
      <c r="E97" s="172">
        <f>'Vendor Update'!T87</f>
        <v>0</v>
      </c>
      <c r="F97" s="172" t="str">
        <f>'Vendor Update'!U87</f>
        <v>brady@bradywelding.com</v>
      </c>
      <c r="G97" s="172" t="str">
        <f>'Vendor Update'!V87</f>
        <v>(580)  229-1168</v>
      </c>
      <c r="H97" s="172" t="str">
        <f>'Vendor Update'!W87</f>
        <v>(580)  229-1177</v>
      </c>
      <c r="J97" s="15">
        <v>85</v>
      </c>
      <c r="K97" s="110"/>
      <c r="L97" s="110"/>
      <c r="M97" s="72"/>
      <c r="N97" s="72"/>
      <c r="O97" s="72"/>
      <c r="P97" s="110"/>
      <c r="U97" s="153"/>
      <c r="W97" s="153" t="s">
        <v>2284</v>
      </c>
    </row>
    <row r="98" spans="1:23" outlineLevel="1" x14ac:dyDescent="0.35">
      <c r="A98" s="15" t="str">
        <f>'Vendor Update'!Q88</f>
        <v>V002481</v>
      </c>
      <c r="B98" s="113" t="str">
        <f>'Vendor Update'!P88</f>
        <v>Brainerd Chemical Company, Inc</v>
      </c>
      <c r="C98" s="113">
        <f>'Vendor Update'!R88</f>
        <v>0</v>
      </c>
      <c r="D98" s="172">
        <f>'Vendor Update'!S88</f>
        <v>0</v>
      </c>
      <c r="E98" s="172">
        <f>'Vendor Update'!T88</f>
        <v>0</v>
      </c>
      <c r="F98" s="172">
        <f>'Vendor Update'!U88</f>
        <v>0</v>
      </c>
      <c r="G98" s="172">
        <f>'Vendor Update'!V88</f>
        <v>0</v>
      </c>
      <c r="H98" s="172">
        <f>'Vendor Update'!W88</f>
        <v>0</v>
      </c>
      <c r="J98" s="15">
        <v>86</v>
      </c>
      <c r="K98" s="110"/>
      <c r="L98" s="110"/>
      <c r="M98" s="72"/>
      <c r="N98" s="72"/>
      <c r="O98" s="72"/>
      <c r="P98" s="110"/>
      <c r="U98" s="153"/>
      <c r="W98" s="153" t="s">
        <v>2284</v>
      </c>
    </row>
    <row r="99" spans="1:23" outlineLevel="1" x14ac:dyDescent="0.35">
      <c r="A99" s="15" t="str">
        <f>'Vendor Update'!Q89</f>
        <v>V000115</v>
      </c>
      <c r="B99" s="113" t="str">
        <f>'Vendor Update'!P89</f>
        <v>Bridge Crane Specialists</v>
      </c>
      <c r="C99" s="113" t="str">
        <f>'Vendor Update'!R89</f>
        <v>PO Box 940</v>
      </c>
      <c r="D99" s="172" t="str">
        <f>'Vendor Update'!S89</f>
        <v>Kiefer, OK 74041-0940</v>
      </c>
      <c r="E99" s="172">
        <f>'Vendor Update'!T89</f>
        <v>0</v>
      </c>
      <c r="F99" s="172">
        <f>'Vendor Update'!U89</f>
        <v>0</v>
      </c>
      <c r="G99" s="172" t="str">
        <f>'Vendor Update'!V89</f>
        <v>(918) 321.3953</v>
      </c>
      <c r="H99" s="172" t="str">
        <f>'Vendor Update'!W89</f>
        <v>(918) 321.3957</v>
      </c>
      <c r="J99" s="15">
        <v>87</v>
      </c>
      <c r="K99" s="110"/>
      <c r="L99" s="110"/>
      <c r="M99" s="72"/>
      <c r="N99" s="72"/>
      <c r="O99" s="72"/>
      <c r="P99" s="110"/>
      <c r="U99" s="153"/>
      <c r="W99" s="153" t="s">
        <v>2284</v>
      </c>
    </row>
    <row r="100" spans="1:23" outlineLevel="1" x14ac:dyDescent="0.35">
      <c r="A100" s="15" t="str">
        <f>'Vendor Update'!Q90</f>
        <v>V000116</v>
      </c>
      <c r="B100" s="113" t="str">
        <f>'Vendor Update'!P90</f>
        <v>Bridgefield Electrical Service</v>
      </c>
      <c r="C100" s="113" t="str">
        <f>'Vendor Update'!R90</f>
        <v>PO Box 130</v>
      </c>
      <c r="D100" s="172" t="str">
        <f>'Vendor Update'!S90</f>
        <v>Bridge City, TX 77611</v>
      </c>
      <c r="E100" s="172">
        <f>'Vendor Update'!T90</f>
        <v>0</v>
      </c>
      <c r="F100" s="172">
        <f>'Vendor Update'!U90</f>
        <v>0</v>
      </c>
      <c r="G100" s="172">
        <f>'Vendor Update'!V90</f>
        <v>0</v>
      </c>
      <c r="H100" s="172">
        <f>'Vendor Update'!W90</f>
        <v>0</v>
      </c>
      <c r="J100" s="15">
        <v>88</v>
      </c>
      <c r="K100" s="110"/>
      <c r="L100" s="110"/>
      <c r="M100" s="72"/>
      <c r="N100" s="72"/>
      <c r="O100" s="72"/>
      <c r="P100" s="110"/>
      <c r="U100" s="153"/>
      <c r="W100" s="153" t="s">
        <v>2284</v>
      </c>
    </row>
    <row r="101" spans="1:23" outlineLevel="1" x14ac:dyDescent="0.35">
      <c r="A101" s="15" t="str">
        <f>'Vendor Update'!Q91</f>
        <v>V000117</v>
      </c>
      <c r="B101" s="113" t="str">
        <f>'Vendor Update'!P91</f>
        <v>Brininstool Equipment Sales</v>
      </c>
      <c r="C101" s="113" t="str">
        <f>'Vendor Update'!R91</f>
        <v>P.O. Box 5182</v>
      </c>
      <c r="D101" s="172" t="str">
        <f>'Vendor Update'!S91</f>
        <v>Carlsbad, NM 88221</v>
      </c>
      <c r="E101" s="172">
        <f>'Vendor Update'!T91</f>
        <v>0</v>
      </c>
      <c r="F101" s="172">
        <f>'Vendor Update'!U91</f>
        <v>0</v>
      </c>
      <c r="G101" s="172">
        <f>'Vendor Update'!V91</f>
        <v>0</v>
      </c>
      <c r="H101" s="172">
        <f>'Vendor Update'!W91</f>
        <v>0</v>
      </c>
      <c r="J101" s="15">
        <v>89</v>
      </c>
      <c r="K101" s="110"/>
      <c r="L101" s="110"/>
      <c r="M101" s="72"/>
      <c r="N101" s="72"/>
      <c r="O101" s="72"/>
      <c r="P101" s="110"/>
      <c r="U101" s="153"/>
      <c r="W101" s="153" t="s">
        <v>2284</v>
      </c>
    </row>
    <row r="102" spans="1:23" outlineLevel="1" x14ac:dyDescent="0.35">
      <c r="A102" s="15" t="str">
        <f>'Vendor Update'!Q92</f>
        <v>V000118</v>
      </c>
      <c r="B102" s="113" t="str">
        <f>'Vendor Update'!P92</f>
        <v>Broken Arrow Electric Supply</v>
      </c>
      <c r="C102" s="113" t="str">
        <f>'Vendor Update'!R92</f>
        <v>2350 W. Vancouver</v>
      </c>
      <c r="D102" s="172" t="str">
        <f>'Vendor Update'!S92</f>
        <v>Broken Arrow, OK 74012</v>
      </c>
      <c r="E102" s="172">
        <f>'Vendor Update'!T92</f>
        <v>0</v>
      </c>
      <c r="F102" s="172">
        <f>'Vendor Update'!U92</f>
        <v>0</v>
      </c>
      <c r="G102" s="172" t="str">
        <f>'Vendor Update'!V92</f>
        <v>258-3581</v>
      </c>
      <c r="H102" s="172" t="str">
        <f>'Vendor Update'!W92</f>
        <v>251-3799</v>
      </c>
      <c r="J102" s="15">
        <v>90</v>
      </c>
      <c r="K102" s="110"/>
      <c r="L102" s="110"/>
      <c r="M102" s="72"/>
      <c r="N102" s="72"/>
      <c r="O102" s="72"/>
      <c r="P102" s="110"/>
      <c r="U102" s="153"/>
      <c r="W102" s="153" t="s">
        <v>2284</v>
      </c>
    </row>
    <row r="103" spans="1:23" outlineLevel="1" x14ac:dyDescent="0.35">
      <c r="A103" s="15" t="str">
        <f>'Vendor Update'!Q93</f>
        <v>V000119</v>
      </c>
      <c r="B103" s="113" t="str">
        <f>'Vendor Update'!P93</f>
        <v>Brundage Bone Concrete Pumping</v>
      </c>
      <c r="C103" s="113" t="str">
        <f>'Vendor Update'!R93</f>
        <v>PO Box 203499</v>
      </c>
      <c r="D103" s="172" t="str">
        <f>'Vendor Update'!S93</f>
        <v>Dallas, TX 75320-3499</v>
      </c>
      <c r="E103" s="172">
        <f>'Vendor Update'!T93</f>
        <v>0</v>
      </c>
      <c r="F103" s="172">
        <f>'Vendor Update'!U93</f>
        <v>0</v>
      </c>
      <c r="G103" s="172" t="str">
        <f>'Vendor Update'!V93</f>
        <v>(432) 770.7754</v>
      </c>
      <c r="H103" s="172" t="str">
        <f>'Vendor Update'!W93</f>
        <v>806.795.1455</v>
      </c>
      <c r="J103" s="15">
        <v>91</v>
      </c>
      <c r="K103" s="110"/>
      <c r="L103" s="110"/>
      <c r="M103" s="72"/>
      <c r="N103" s="72"/>
      <c r="O103" s="72"/>
      <c r="P103" s="110"/>
      <c r="U103" s="153"/>
      <c r="W103" s="153" t="s">
        <v>2284</v>
      </c>
    </row>
    <row r="104" spans="1:23" outlineLevel="1" x14ac:dyDescent="0.35">
      <c r="A104" s="15" t="str">
        <f>'Vendor Update'!Q94</f>
        <v>V000120</v>
      </c>
      <c r="B104" s="113" t="str">
        <f>'Vendor Update'!P94</f>
        <v>Bryant Industrial Construction</v>
      </c>
      <c r="C104" s="113" t="str">
        <f>'Vendor Update'!R94</f>
        <v>6802 South 65 West Avenue</v>
      </c>
      <c r="D104" s="172" t="str">
        <f>'Vendor Update'!S94</f>
        <v>Tulsa, OK 74131</v>
      </c>
      <c r="E104" s="172">
        <f>'Vendor Update'!T94</f>
        <v>0</v>
      </c>
      <c r="F104" s="172">
        <f>'Vendor Update'!U94</f>
        <v>0</v>
      </c>
      <c r="G104" s="172" t="str">
        <f>'Vendor Update'!V94</f>
        <v>446-1481</v>
      </c>
      <c r="H104" s="172">
        <f>'Vendor Update'!W94</f>
        <v>0</v>
      </c>
      <c r="J104" s="15">
        <v>92</v>
      </c>
      <c r="K104" s="110"/>
      <c r="L104" s="110"/>
      <c r="M104" s="72"/>
      <c r="N104" s="72"/>
      <c r="O104" s="72"/>
      <c r="P104" s="110"/>
      <c r="U104" s="153"/>
      <c r="W104" s="153" t="s">
        <v>2284</v>
      </c>
    </row>
    <row r="105" spans="1:23" outlineLevel="1" x14ac:dyDescent="0.35">
      <c r="A105" s="15" t="str">
        <f>'Vendor Update'!Q95</f>
        <v>V000121</v>
      </c>
      <c r="B105" s="113" t="str">
        <f>'Vendor Update'!P95</f>
        <v>Budget Box Mobile Storage</v>
      </c>
      <c r="C105" s="113" t="str">
        <f>'Vendor Update'!R95</f>
        <v>PO Box 21568, Dept. # 410</v>
      </c>
      <c r="D105" s="172" t="str">
        <f>'Vendor Update'!S95</f>
        <v>Tulsa, OK 74121</v>
      </c>
      <c r="E105" s="172">
        <f>'Vendor Update'!T95</f>
        <v>0</v>
      </c>
      <c r="F105" s="172">
        <f>'Vendor Update'!U95</f>
        <v>0</v>
      </c>
      <c r="G105" s="172">
        <f>'Vendor Update'!V95</f>
        <v>0</v>
      </c>
      <c r="H105" s="172">
        <f>'Vendor Update'!W95</f>
        <v>0</v>
      </c>
      <c r="J105" s="15">
        <v>93</v>
      </c>
      <c r="K105" s="110"/>
      <c r="L105" s="110"/>
      <c r="M105" s="72"/>
      <c r="N105" s="72"/>
      <c r="O105" s="72"/>
      <c r="P105" s="110"/>
      <c r="U105" s="153"/>
      <c r="W105" s="153" t="s">
        <v>2284</v>
      </c>
    </row>
    <row r="106" spans="1:23" outlineLevel="1" x14ac:dyDescent="0.35">
      <c r="A106" s="15" t="str">
        <f>'Vendor Update'!Q96</f>
        <v>V000122</v>
      </c>
      <c r="B106" s="113" t="str">
        <f>'Vendor Update'!P96</f>
        <v>Buffalo Gap Instrumentation &amp;</v>
      </c>
      <c r="C106" s="113" t="str">
        <f>'Vendor Update'!R96</f>
        <v>325 North West Street</v>
      </c>
      <c r="D106" s="172" t="str">
        <f>'Vendor Update'!S96</f>
        <v>Buffalo Gap, TX 75908</v>
      </c>
      <c r="E106" s="172">
        <f>'Vendor Update'!T96</f>
        <v>0</v>
      </c>
      <c r="F106" s="172">
        <f>'Vendor Update'!U96</f>
        <v>0</v>
      </c>
      <c r="G106" s="172">
        <f>'Vendor Update'!V96</f>
        <v>0</v>
      </c>
      <c r="H106" s="172">
        <f>'Vendor Update'!W96</f>
        <v>0</v>
      </c>
      <c r="J106" s="15">
        <v>94</v>
      </c>
      <c r="K106" s="110"/>
      <c r="L106" s="110"/>
      <c r="M106" s="72"/>
      <c r="N106" s="72"/>
      <c r="O106" s="72"/>
      <c r="P106" s="110"/>
      <c r="U106" s="153"/>
      <c r="W106" s="153" t="s">
        <v>2284</v>
      </c>
    </row>
    <row r="107" spans="1:23" outlineLevel="1" x14ac:dyDescent="0.35">
      <c r="A107" s="15" t="str">
        <f>'Vendor Update'!Q97</f>
        <v>V000123</v>
      </c>
      <c r="B107" s="113" t="str">
        <f>'Vendor Update'!P97</f>
        <v>Builder's Supply Inc.</v>
      </c>
      <c r="C107" s="113" t="str">
        <f>'Vendor Update'!R97</f>
        <v>PO Box 471496</v>
      </c>
      <c r="D107" s="172" t="str">
        <f>'Vendor Update'!S97</f>
        <v>Tulsa, OK 74107-1496</v>
      </c>
      <c r="E107" s="172">
        <f>'Vendor Update'!T97</f>
        <v>0</v>
      </c>
      <c r="F107" s="172">
        <f>'Vendor Update'!U97</f>
        <v>0</v>
      </c>
      <c r="G107" s="172" t="str">
        <f>'Vendor Update'!V97</f>
        <v>(918) 628-1211</v>
      </c>
      <c r="H107" s="172" t="str">
        <f>'Vendor Update'!W97</f>
        <v>(918) 627-3710</v>
      </c>
      <c r="J107" s="15">
        <v>95</v>
      </c>
      <c r="K107" s="110"/>
      <c r="L107" s="110"/>
      <c r="M107" s="72"/>
      <c r="N107" s="72"/>
      <c r="O107" s="72"/>
      <c r="P107" s="110"/>
      <c r="U107" s="153"/>
      <c r="W107" s="153" t="s">
        <v>2284</v>
      </c>
    </row>
    <row r="108" spans="1:23" outlineLevel="1" x14ac:dyDescent="0.35">
      <c r="A108" s="15" t="str">
        <f>'Vendor Update'!Q98</f>
        <v>V000701</v>
      </c>
      <c r="B108" s="113" t="str">
        <f>'Vendor Update'!P98</f>
        <v>Builders Supply of Ruston Louisiana</v>
      </c>
      <c r="C108" s="113" t="str">
        <f>'Vendor Update'!R98</f>
        <v>PO Box 741</v>
      </c>
      <c r="D108" s="172" t="str">
        <f>'Vendor Update'!S98</f>
        <v>Ruston, LA 71273</v>
      </c>
      <c r="E108" s="172">
        <f>'Vendor Update'!T98</f>
        <v>0</v>
      </c>
      <c r="F108" s="172">
        <f>'Vendor Update'!U98</f>
        <v>0</v>
      </c>
      <c r="G108" s="172" t="str">
        <f>'Vendor Update'!V98</f>
        <v>(318) 255-3585</v>
      </c>
      <c r="H108" s="172">
        <f>'Vendor Update'!W98</f>
        <v>0</v>
      </c>
      <c r="J108" s="15">
        <v>96</v>
      </c>
      <c r="K108" s="110"/>
      <c r="L108" s="110"/>
      <c r="M108" s="72"/>
      <c r="N108" s="72"/>
      <c r="O108" s="72"/>
      <c r="P108" s="110"/>
      <c r="U108" s="153"/>
      <c r="W108" s="153" t="s">
        <v>2284</v>
      </c>
    </row>
    <row r="109" spans="1:23" outlineLevel="1" x14ac:dyDescent="0.35">
      <c r="A109" s="15" t="str">
        <f>'Vendor Update'!Q99</f>
        <v>V000124</v>
      </c>
      <c r="B109" s="113" t="str">
        <f>'Vendor Update'!P99</f>
        <v>Bullzeye Concrete Pumping</v>
      </c>
      <c r="C109" s="113" t="str">
        <f>'Vendor Update'!R99</f>
        <v>PO Box 72</v>
      </c>
      <c r="D109" s="172" t="str">
        <f>'Vendor Update'!S99</f>
        <v>Claremore, OK 74018</v>
      </c>
      <c r="E109" s="172">
        <f>'Vendor Update'!T99</f>
        <v>0</v>
      </c>
      <c r="F109" s="172">
        <f>'Vendor Update'!U99</f>
        <v>0</v>
      </c>
      <c r="G109" s="172">
        <f>'Vendor Update'!V99</f>
        <v>0</v>
      </c>
      <c r="H109" s="172">
        <f>'Vendor Update'!W99</f>
        <v>0</v>
      </c>
      <c r="J109" s="15">
        <v>97</v>
      </c>
      <c r="K109" s="110"/>
      <c r="L109" s="110"/>
      <c r="M109" s="72"/>
      <c r="N109" s="72"/>
      <c r="O109" s="72"/>
      <c r="P109" s="110"/>
      <c r="U109" s="153"/>
      <c r="W109" s="153" t="s">
        <v>2284</v>
      </c>
    </row>
    <row r="110" spans="1:23" outlineLevel="1" x14ac:dyDescent="0.35">
      <c r="A110" s="15" t="str">
        <f>'Vendor Update'!Q100</f>
        <v>V000670</v>
      </c>
      <c r="B110" s="113" t="str">
        <f>'Vendor Update'!P100</f>
        <v>Bullzeye Pumping</v>
      </c>
      <c r="C110" s="113" t="str">
        <f>'Vendor Update'!R100</f>
        <v>PO BOX 72</v>
      </c>
      <c r="D110" s="172" t="str">
        <f>'Vendor Update'!S100</f>
        <v>Claremore, OK 74018</v>
      </c>
      <c r="E110" s="172">
        <f>'Vendor Update'!T100</f>
        <v>0</v>
      </c>
      <c r="F110" s="172">
        <f>'Vendor Update'!U100</f>
        <v>0</v>
      </c>
      <c r="G110" s="172" t="str">
        <f>'Vendor Update'!V100</f>
        <v>(918) 504.8186</v>
      </c>
      <c r="H110" s="172">
        <f>'Vendor Update'!W100</f>
        <v>0</v>
      </c>
      <c r="J110" s="15">
        <v>98</v>
      </c>
      <c r="K110" s="110"/>
      <c r="L110" s="110"/>
      <c r="M110" s="72"/>
      <c r="N110" s="72"/>
      <c r="O110" s="72"/>
      <c r="P110" s="110"/>
      <c r="U110" s="153"/>
      <c r="W110" s="153" t="s">
        <v>2284</v>
      </c>
    </row>
    <row r="111" spans="1:23" outlineLevel="1" x14ac:dyDescent="0.35">
      <c r="A111" s="15">
        <f>'Vendor Update'!Q101</f>
        <v>0</v>
      </c>
      <c r="B111" s="113" t="str">
        <f>'Vendor Update'!P101</f>
        <v>B-West Safety</v>
      </c>
      <c r="C111" s="113">
        <f>'Vendor Update'!R101</f>
        <v>0</v>
      </c>
      <c r="D111" s="172">
        <f>'Vendor Update'!S101</f>
        <v>0</v>
      </c>
      <c r="E111" s="172">
        <f>'Vendor Update'!T101</f>
        <v>0</v>
      </c>
      <c r="F111" s="172">
        <f>'Vendor Update'!U101</f>
        <v>0</v>
      </c>
      <c r="G111" s="172">
        <f>'Vendor Update'!V101</f>
        <v>0</v>
      </c>
      <c r="H111" s="172">
        <f>'Vendor Update'!W101</f>
        <v>0</v>
      </c>
      <c r="J111" s="15">
        <v>99</v>
      </c>
      <c r="K111" s="110"/>
      <c r="L111" s="110"/>
      <c r="M111" s="72"/>
      <c r="N111" s="72"/>
      <c r="O111" s="72"/>
      <c r="P111" s="110"/>
      <c r="U111" s="153"/>
      <c r="W111" s="153" t="s">
        <v>2284</v>
      </c>
    </row>
    <row r="112" spans="1:23" outlineLevel="1" x14ac:dyDescent="0.35">
      <c r="A112" s="15" t="str">
        <f>'Vendor Update'!Q102</f>
        <v>V000125</v>
      </c>
      <c r="B112" s="113" t="str">
        <f>'Vendor Update'!P102</f>
        <v>BYOB Water Store</v>
      </c>
      <c r="C112" s="113" t="str">
        <f>'Vendor Update'!R102</f>
        <v>4555 E. University Blvd., Ste. E4</v>
      </c>
      <c r="D112" s="172" t="str">
        <f>'Vendor Update'!S102</f>
        <v>Odessa, TX 79762</v>
      </c>
      <c r="E112" s="172">
        <f>'Vendor Update'!T102</f>
        <v>0</v>
      </c>
      <c r="F112" s="172">
        <f>'Vendor Update'!U102</f>
        <v>0</v>
      </c>
      <c r="G112" s="172" t="str">
        <f>'Vendor Update'!V102</f>
        <v>(432) 552-5417</v>
      </c>
      <c r="H112" s="172">
        <f>'Vendor Update'!W102</f>
        <v>0</v>
      </c>
      <c r="J112" s="15">
        <v>100</v>
      </c>
      <c r="K112" s="110"/>
      <c r="L112" s="110"/>
      <c r="M112" s="72"/>
      <c r="N112" s="72"/>
      <c r="O112" s="72"/>
      <c r="P112" s="110"/>
      <c r="U112" s="153"/>
      <c r="W112" s="153" t="s">
        <v>2284</v>
      </c>
    </row>
    <row r="113" spans="1:23" outlineLevel="1" x14ac:dyDescent="0.35">
      <c r="A113" s="15" t="str">
        <f>'Vendor Update'!Q103</f>
        <v>V002524</v>
      </c>
      <c r="B113" s="113" t="str">
        <f>'Vendor Update'!P103</f>
        <v>C &amp; M Supply Inc.</v>
      </c>
      <c r="C113" s="113" t="str">
        <f>'Vendor Update'!R103</f>
        <v>PO Box 1238</v>
      </c>
      <c r="D113" s="172" t="str">
        <f>'Vendor Update'!S103</f>
        <v>Chouteau, OK 74337</v>
      </c>
      <c r="E113" s="172">
        <f>'Vendor Update'!T103</f>
        <v>0</v>
      </c>
      <c r="F113" s="172">
        <f>'Vendor Update'!U103</f>
        <v>0</v>
      </c>
      <c r="G113" s="172" t="str">
        <f>'Vendor Update'!V103</f>
        <v>(918) 373-0837</v>
      </c>
      <c r="H113" s="172">
        <f>'Vendor Update'!W103</f>
        <v>0</v>
      </c>
      <c r="J113" s="15">
        <v>101</v>
      </c>
      <c r="K113" s="110"/>
      <c r="L113" s="110"/>
      <c r="M113" s="72"/>
      <c r="N113" s="72"/>
      <c r="O113" s="72"/>
      <c r="P113" s="110"/>
      <c r="U113" s="153"/>
      <c r="W113" s="153" t="s">
        <v>2284</v>
      </c>
    </row>
    <row r="114" spans="1:23" outlineLevel="1" x14ac:dyDescent="0.35">
      <c r="A114" s="15" t="str">
        <f>'Vendor Update'!Q104</f>
        <v>V000128</v>
      </c>
      <c r="B114" s="113" t="str">
        <f>'Vendor Update'!P104</f>
        <v>C.S. Aguirre &amp; Sons, Inc.</v>
      </c>
      <c r="C114" s="113" t="str">
        <f>'Vendor Update'!R104</f>
        <v>PO Box 70037</v>
      </c>
      <c r="D114" s="172" t="str">
        <f>'Vendor Update'!S104</f>
        <v>Odessa, TX 79769-1037</v>
      </c>
      <c r="E114" s="172">
        <f>'Vendor Update'!T104</f>
        <v>0</v>
      </c>
      <c r="F114" s="172">
        <f>'Vendor Update'!U104</f>
        <v>0</v>
      </c>
      <c r="G114" s="172" t="str">
        <f>'Vendor Update'!V104</f>
        <v>(432) 381.5221</v>
      </c>
      <c r="H114" s="172" t="str">
        <f>'Vendor Update'!W104</f>
        <v>(432) 381.5237</v>
      </c>
      <c r="J114" s="15">
        <v>102</v>
      </c>
      <c r="K114" s="110"/>
      <c r="L114" s="110"/>
      <c r="M114" s="72"/>
      <c r="N114" s="72"/>
      <c r="O114" s="72"/>
      <c r="P114" s="110"/>
      <c r="U114" s="153"/>
      <c r="W114" s="153" t="s">
        <v>2284</v>
      </c>
    </row>
    <row r="115" spans="1:23" outlineLevel="1" x14ac:dyDescent="0.35">
      <c r="A115" s="15" t="str">
        <f>'Vendor Update'!Q105</f>
        <v>V000126</v>
      </c>
      <c r="B115" s="113" t="str">
        <f>'Vendor Update'!P105</f>
        <v>C-4 Inc.</v>
      </c>
      <c r="C115" s="113" t="str">
        <f>'Vendor Update'!R105</f>
        <v>Dept. 1246</v>
      </c>
      <c r="D115" s="172" t="str">
        <f>'Vendor Update'!S105</f>
        <v>Tulsa, OK 74182</v>
      </c>
      <c r="E115" s="172">
        <f>'Vendor Update'!T105</f>
        <v>0</v>
      </c>
      <c r="F115" s="172" t="str">
        <f>'Vendor Update'!U105</f>
        <v>joe@c4industrial.com</v>
      </c>
      <c r="G115" s="172" t="str">
        <f>'Vendor Update'!V105</f>
        <v>835-2323</v>
      </c>
      <c r="H115" s="172" t="str">
        <f>'Vendor Update'!W105</f>
        <v>835-0715</v>
      </c>
      <c r="J115" s="15">
        <v>103</v>
      </c>
      <c r="K115" s="110"/>
      <c r="L115" s="110"/>
      <c r="M115" s="72"/>
      <c r="N115" s="72"/>
      <c r="O115" s="72"/>
      <c r="P115" s="110"/>
      <c r="U115" s="153"/>
      <c r="W115" s="153" t="s">
        <v>2284</v>
      </c>
    </row>
    <row r="116" spans="1:23" outlineLevel="1" x14ac:dyDescent="0.35">
      <c r="A116" s="15" t="str">
        <f>'Vendor Update'!Q106</f>
        <v>V000644</v>
      </c>
      <c r="B116" s="113" t="str">
        <f>'Vendor Update'!P106</f>
        <v>Cactus Fuel, LLC</v>
      </c>
      <c r="C116" s="113" t="str">
        <f>'Vendor Update'!R106</f>
        <v>PO Box 13433</v>
      </c>
      <c r="D116" s="172" t="str">
        <f>'Vendor Update'!S106</f>
        <v>Odessa, TX 79768</v>
      </c>
      <c r="E116" s="172">
        <f>'Vendor Update'!T106</f>
        <v>0</v>
      </c>
      <c r="F116" s="172">
        <f>'Vendor Update'!U106</f>
        <v>0</v>
      </c>
      <c r="G116" s="172">
        <f>'Vendor Update'!V106</f>
        <v>0</v>
      </c>
      <c r="H116" s="172">
        <f>'Vendor Update'!W106</f>
        <v>0</v>
      </c>
      <c r="J116" s="15">
        <v>104</v>
      </c>
      <c r="K116" s="110"/>
      <c r="L116" s="110"/>
      <c r="M116" s="72"/>
      <c r="N116" s="72"/>
      <c r="O116" s="72"/>
      <c r="P116" s="110"/>
      <c r="U116" s="153"/>
      <c r="W116" s="153" t="s">
        <v>2284</v>
      </c>
    </row>
    <row r="117" spans="1:23" outlineLevel="1" x14ac:dyDescent="0.35">
      <c r="A117" s="15" t="str">
        <f>'Vendor Update'!Q107</f>
        <v>V003059</v>
      </c>
      <c r="B117" s="113" t="str">
        <f>'Vendor Update'!P107</f>
        <v>Canfield &amp; Joseph, Inc.</v>
      </c>
      <c r="C117" s="113" t="str">
        <f>'Vendor Update'!R107</f>
        <v>6536 E. 42nd Street</v>
      </c>
      <c r="D117" s="172" t="str">
        <f>'Vendor Update'!S107</f>
        <v>Tulsa, OK 74145</v>
      </c>
      <c r="E117" s="172">
        <f>'Vendor Update'!T107</f>
        <v>0</v>
      </c>
      <c r="F117" s="172" t="str">
        <f>'Vendor Update'!U107</f>
        <v>DBlong@canfieldjoseph.com</v>
      </c>
      <c r="G117" s="172" t="str">
        <f>'Vendor Update'!V107</f>
        <v>(918) 663-8380</v>
      </c>
      <c r="H117" s="172">
        <f>'Vendor Update'!W107</f>
        <v>0</v>
      </c>
      <c r="J117" s="15">
        <v>105</v>
      </c>
      <c r="K117" s="110"/>
      <c r="L117" s="110"/>
      <c r="M117" s="72"/>
      <c r="N117" s="72"/>
      <c r="O117" s="72"/>
      <c r="P117" s="110"/>
      <c r="U117" s="153"/>
      <c r="W117" s="153" t="s">
        <v>2284</v>
      </c>
    </row>
    <row r="118" spans="1:23" outlineLevel="1" x14ac:dyDescent="0.35">
      <c r="A118" s="15" t="str">
        <f>'Vendor Update'!Q108</f>
        <v>V000129</v>
      </c>
      <c r="B118" s="113" t="str">
        <f>'Vendor Update'!P108</f>
        <v>Carboline Company</v>
      </c>
      <c r="C118" s="113" t="str">
        <f>'Vendor Update'!R108</f>
        <v>PO Box 931942</v>
      </c>
      <c r="D118" s="172" t="str">
        <f>'Vendor Update'!S108</f>
        <v>Cleveland, OH 44193-0004</v>
      </c>
      <c r="E118" s="172">
        <f>'Vendor Update'!T108</f>
        <v>0</v>
      </c>
      <c r="F118" s="172">
        <f>'Vendor Update'!U108</f>
        <v>0</v>
      </c>
      <c r="G118" s="172" t="str">
        <f>'Vendor Update'!V108</f>
        <v>314-644-1000</v>
      </c>
      <c r="H118" s="172" t="str">
        <f>'Vendor Update'!W108</f>
        <v>314-644-4617</v>
      </c>
      <c r="J118" s="15">
        <v>106</v>
      </c>
      <c r="K118" s="110"/>
      <c r="L118" s="110"/>
      <c r="M118" s="72"/>
      <c r="N118" s="72"/>
      <c r="O118" s="72"/>
      <c r="P118" s="110"/>
      <c r="U118" s="153"/>
      <c r="W118" s="153" t="s">
        <v>2284</v>
      </c>
    </row>
    <row r="119" spans="1:23" outlineLevel="1" x14ac:dyDescent="0.35">
      <c r="A119" s="15" t="str">
        <f>'Vendor Update'!Q109</f>
        <v>V000130</v>
      </c>
      <c r="B119" s="113" t="str">
        <f>'Vendor Update'!P109</f>
        <v>Cartridge World</v>
      </c>
      <c r="C119" s="113" t="str">
        <f>'Vendor Update'!R109</f>
        <v>11161 East 31st Street</v>
      </c>
      <c r="D119" s="172" t="str">
        <f>'Vendor Update'!S109</f>
        <v>Tulsa, OK 74146</v>
      </c>
      <c r="E119" s="172">
        <f>'Vendor Update'!T109</f>
        <v>0</v>
      </c>
      <c r="F119" s="172">
        <f>'Vendor Update'!U109</f>
        <v>0</v>
      </c>
      <c r="G119" s="172" t="str">
        <f>'Vendor Update'!V109</f>
        <v>270-1300</v>
      </c>
      <c r="H119" s="172" t="str">
        <f>'Vendor Update'!W109</f>
        <v>828-0129</v>
      </c>
      <c r="J119" s="15">
        <v>107</v>
      </c>
      <c r="K119" s="110"/>
      <c r="L119" s="110"/>
      <c r="M119" s="72"/>
      <c r="N119" s="72"/>
      <c r="O119" s="72"/>
      <c r="P119" s="110"/>
      <c r="U119" s="153"/>
      <c r="W119" s="153" t="s">
        <v>2284</v>
      </c>
    </row>
    <row r="120" spans="1:23" outlineLevel="1" x14ac:dyDescent="0.35">
      <c r="A120" s="15" t="str">
        <f>'Vendor Update'!Q110</f>
        <v>V000131</v>
      </c>
      <c r="B120" s="113" t="str">
        <f>'Vendor Update'!P110</f>
        <v>Cascade Water/Coffee Service</v>
      </c>
      <c r="C120" s="113" t="str">
        <f>'Vendor Update'!R110</f>
        <v>214 S. Fairview Ave.</v>
      </c>
      <c r="D120" s="172" t="str">
        <f>'Vendor Update'!S110</f>
        <v>Farmington, NM 87401</v>
      </c>
      <c r="E120" s="172">
        <f>'Vendor Update'!T110</f>
        <v>0</v>
      </c>
      <c r="F120" s="172">
        <f>'Vendor Update'!U110</f>
        <v>0</v>
      </c>
      <c r="G120" s="172" t="str">
        <f>'Vendor Update'!V110</f>
        <v>505.325.1859</v>
      </c>
      <c r="H120" s="172">
        <f>'Vendor Update'!W110</f>
        <v>0</v>
      </c>
      <c r="J120" s="15">
        <v>108</v>
      </c>
      <c r="K120" s="110"/>
      <c r="L120" s="110"/>
      <c r="M120" s="72"/>
      <c r="N120" s="72"/>
      <c r="O120" s="72"/>
      <c r="P120" s="110"/>
      <c r="U120" s="153"/>
      <c r="W120" s="153" t="s">
        <v>2284</v>
      </c>
    </row>
    <row r="121" spans="1:23" outlineLevel="1" x14ac:dyDescent="0.35">
      <c r="A121" s="15" t="str">
        <f>'Vendor Update'!Q111</f>
        <v>V000134</v>
      </c>
      <c r="B121" s="113" t="str">
        <f>'Vendor Update'!P111</f>
        <v>Cashway Lumber</v>
      </c>
      <c r="C121" s="113" t="str">
        <f>'Vendor Update'!R111</f>
        <v>1020 E. 2nd Street</v>
      </c>
      <c r="D121" s="172" t="str">
        <f>'Vendor Update'!S111</f>
        <v>Odessa, TX 79761</v>
      </c>
      <c r="E121" s="172">
        <f>'Vendor Update'!T111</f>
        <v>0</v>
      </c>
      <c r="F121" s="172">
        <f>'Vendor Update'!U111</f>
        <v>0</v>
      </c>
      <c r="G121" s="172" t="str">
        <f>'Vendor Update'!V111</f>
        <v>(432) 332.6477</v>
      </c>
      <c r="H121" s="172">
        <f>'Vendor Update'!W111</f>
        <v>0</v>
      </c>
      <c r="J121" s="15">
        <v>109</v>
      </c>
      <c r="K121" s="110"/>
      <c r="L121" s="110"/>
      <c r="M121" s="72"/>
      <c r="N121" s="72"/>
      <c r="O121" s="72"/>
      <c r="P121" s="110"/>
      <c r="U121" s="153"/>
      <c r="W121" s="153" t="s">
        <v>2284</v>
      </c>
    </row>
    <row r="122" spans="1:23" outlineLevel="1" x14ac:dyDescent="0.35">
      <c r="A122" s="15" t="str">
        <f>'Vendor Update'!Q112</f>
        <v>V000135</v>
      </c>
      <c r="B122" s="113" t="str">
        <f>'Vendor Update'!P112</f>
        <v>Casters of Oklahoma, Inc.</v>
      </c>
      <c r="C122" s="113" t="str">
        <f>'Vendor Update'!R112</f>
        <v>11740 E. 11th Street</v>
      </c>
      <c r="D122" s="172" t="str">
        <f>'Vendor Update'!S112</f>
        <v>Tulsa, OK 74128-4402</v>
      </c>
      <c r="E122" s="172">
        <f>'Vendor Update'!T112</f>
        <v>0</v>
      </c>
      <c r="F122" s="172">
        <f>'Vendor Update'!U112</f>
        <v>0</v>
      </c>
      <c r="G122" s="172" t="str">
        <f>'Vendor Update'!V112</f>
        <v>(918) 359-1900</v>
      </c>
      <c r="H122" s="172" t="str">
        <f>'Vendor Update'!W112</f>
        <v>(918) 359-3900</v>
      </c>
      <c r="J122" s="15">
        <v>110</v>
      </c>
      <c r="K122" s="110"/>
      <c r="L122" s="110"/>
      <c r="M122" s="72"/>
      <c r="N122" s="72"/>
      <c r="O122" s="72"/>
      <c r="P122" s="110"/>
      <c r="U122" s="153"/>
      <c r="W122" s="153" t="s">
        <v>2284</v>
      </c>
    </row>
    <row r="123" spans="1:23" outlineLevel="1" x14ac:dyDescent="0.35">
      <c r="A123" s="15" t="str">
        <f>'Vendor Update'!Q113</f>
        <v>V000136</v>
      </c>
      <c r="B123" s="113" t="str">
        <f>'Vendor Update'!P113</f>
        <v>CastleCom</v>
      </c>
      <c r="C123" s="113" t="str">
        <f>'Vendor Update'!R113</f>
        <v>120 W 3rd St.</v>
      </c>
      <c r="D123" s="172" t="str">
        <f>'Vendor Update'!S113</f>
        <v>Tulsa, OK 74103</v>
      </c>
      <c r="E123" s="172">
        <f>'Vendor Update'!T113</f>
        <v>0</v>
      </c>
      <c r="F123" s="172">
        <f>'Vendor Update'!U113</f>
        <v>0</v>
      </c>
      <c r="G123" s="172" t="str">
        <f>'Vendor Update'!V113</f>
        <v>(918) 561-6400</v>
      </c>
      <c r="H123" s="172">
        <f>'Vendor Update'!W113</f>
        <v>0</v>
      </c>
      <c r="J123" s="15">
        <v>111</v>
      </c>
      <c r="K123" s="110"/>
      <c r="L123" s="110"/>
      <c r="M123" s="72"/>
      <c r="N123" s="72"/>
      <c r="O123" s="72"/>
      <c r="P123" s="110"/>
      <c r="U123" s="153"/>
      <c r="W123" s="153" t="s">
        <v>2284</v>
      </c>
    </row>
    <row r="124" spans="1:23" outlineLevel="1" x14ac:dyDescent="0.35">
      <c r="A124" s="15" t="str">
        <f>'Vendor Update'!Q114</f>
        <v>V000438</v>
      </c>
      <c r="B124" s="113" t="str">
        <f>'Vendor Update'!P114</f>
        <v>Centerpoint Energy Services</v>
      </c>
      <c r="C124" s="113" t="str">
        <f>'Vendor Update'!R114</f>
        <v>PO Box 201484</v>
      </c>
      <c r="D124" s="172" t="str">
        <f>'Vendor Update'!S114</f>
        <v>Houston, TX 77216-1484</v>
      </c>
      <c r="E124" s="172">
        <f>'Vendor Update'!T114</f>
        <v>0</v>
      </c>
      <c r="F124" s="172">
        <f>'Vendor Update'!U114</f>
        <v>0</v>
      </c>
      <c r="G124" s="172">
        <f>'Vendor Update'!V114</f>
        <v>0</v>
      </c>
      <c r="H124" s="172">
        <f>'Vendor Update'!W114</f>
        <v>0</v>
      </c>
      <c r="J124" s="15">
        <v>112</v>
      </c>
      <c r="K124" s="110"/>
      <c r="L124" s="110"/>
      <c r="M124" s="72"/>
      <c r="N124" s="72"/>
      <c r="O124" s="72"/>
      <c r="P124" s="110"/>
      <c r="U124" s="153"/>
      <c r="W124" s="153" t="s">
        <v>2284</v>
      </c>
    </row>
    <row r="125" spans="1:23" outlineLevel="1" x14ac:dyDescent="0.35">
      <c r="A125" s="15" t="str">
        <f>'Vendor Update'!Q115</f>
        <v>V000719</v>
      </c>
      <c r="B125" s="113" t="str">
        <f>'Vendor Update'!P115</f>
        <v>Century Ready-Mix Corp.</v>
      </c>
      <c r="C125" s="113" t="str">
        <f>'Vendor Update'!R115</f>
        <v>PO Box 4420</v>
      </c>
      <c r="D125" s="172" t="str">
        <f>'Vendor Update'!S115</f>
        <v>Monroe, LA 71211</v>
      </c>
      <c r="E125" s="172">
        <f>'Vendor Update'!T115</f>
        <v>0</v>
      </c>
      <c r="F125" s="172">
        <f>'Vendor Update'!U115</f>
        <v>0</v>
      </c>
      <c r="G125" s="172" t="str">
        <f>'Vendor Update'!V115</f>
        <v>(318) 322-4444</v>
      </c>
      <c r="H125" s="172">
        <f>'Vendor Update'!W115</f>
        <v>0</v>
      </c>
      <c r="J125" s="15">
        <v>113</v>
      </c>
      <c r="K125" s="110"/>
      <c r="L125" s="110"/>
      <c r="M125" s="72"/>
      <c r="N125" s="72"/>
      <c r="O125" s="72"/>
      <c r="P125" s="110"/>
      <c r="U125" s="153"/>
      <c r="W125" s="153" t="s">
        <v>2284</v>
      </c>
    </row>
    <row r="126" spans="1:23" outlineLevel="1" x14ac:dyDescent="0.35">
      <c r="A126" s="15" t="str">
        <f>'Vendor Update'!Q116</f>
        <v>V000139</v>
      </c>
      <c r="B126" s="113" t="str">
        <f>'Vendor Update'!P116</f>
        <v>Cetco Oilfield Services</v>
      </c>
      <c r="C126" s="113" t="str">
        <f>'Vendor Update'!R116</f>
        <v>PO Box 202172</v>
      </c>
      <c r="D126" s="172" t="str">
        <f>'Vendor Update'!S116</f>
        <v>Dallas, TX 75320</v>
      </c>
      <c r="E126" s="172">
        <f>'Vendor Update'!T116</f>
        <v>0</v>
      </c>
      <c r="F126" s="172">
        <f>'Vendor Update'!U116</f>
        <v>0</v>
      </c>
      <c r="G126" s="172">
        <f>'Vendor Update'!V116</f>
        <v>0</v>
      </c>
      <c r="H126" s="172">
        <f>'Vendor Update'!W116</f>
        <v>0</v>
      </c>
      <c r="J126" s="15">
        <v>114</v>
      </c>
      <c r="K126" s="110"/>
      <c r="L126" s="110"/>
      <c r="M126" s="72"/>
      <c r="N126" s="72"/>
      <c r="O126" s="72"/>
      <c r="P126" s="110"/>
      <c r="U126" s="153"/>
      <c r="W126" s="153" t="s">
        <v>2284</v>
      </c>
    </row>
    <row r="127" spans="1:23" outlineLevel="1" x14ac:dyDescent="0.35">
      <c r="A127" s="15" t="str">
        <f>'Vendor Update'!Q117</f>
        <v>V000140</v>
      </c>
      <c r="B127" s="113" t="str">
        <f>'Vendor Update'!P117</f>
        <v>Challenger Services, Inc.</v>
      </c>
      <c r="C127" s="113" t="str">
        <f>'Vendor Update'!R117</f>
        <v>2169 CR 429</v>
      </c>
      <c r="D127" s="172" t="str">
        <f>'Vendor Update'!S117</f>
        <v>Lolita, TX 77971</v>
      </c>
      <c r="E127" s="172">
        <f>'Vendor Update'!T117</f>
        <v>0</v>
      </c>
      <c r="F127" s="172">
        <f>'Vendor Update'!U117</f>
        <v>0</v>
      </c>
      <c r="G127" s="172">
        <f>'Vendor Update'!V117</f>
        <v>0</v>
      </c>
      <c r="H127" s="172">
        <f>'Vendor Update'!W117</f>
        <v>0</v>
      </c>
      <c r="J127" s="15">
        <v>115</v>
      </c>
      <c r="K127" s="110"/>
      <c r="L127" s="110"/>
      <c r="M127" s="72"/>
      <c r="N127" s="72"/>
      <c r="O127" s="72"/>
      <c r="P127" s="110"/>
      <c r="U127" s="153"/>
      <c r="W127" s="153" t="s">
        <v>2284</v>
      </c>
    </row>
    <row r="128" spans="1:23" outlineLevel="1" x14ac:dyDescent="0.35">
      <c r="A128" s="15" t="str">
        <f>'Vendor Update'!Q118</f>
        <v>V000141</v>
      </c>
      <c r="B128" s="113" t="str">
        <f>'Vendor Update'!P118</f>
        <v>Charts Ltd.</v>
      </c>
      <c r="C128" s="113" t="str">
        <f>'Vendor Update'!R118</f>
        <v>P.O. Box 2983</v>
      </c>
      <c r="D128" s="172" t="str">
        <f>'Vendor Update'!S118</f>
        <v>Midland, TX 79702</v>
      </c>
      <c r="E128" s="172">
        <f>'Vendor Update'!T118</f>
        <v>0</v>
      </c>
      <c r="F128" s="172">
        <f>'Vendor Update'!U118</f>
        <v>0</v>
      </c>
      <c r="G128" s="172" t="str">
        <f>'Vendor Update'!V118</f>
        <v>(432) 697.7801</v>
      </c>
      <c r="H128" s="172">
        <f>'Vendor Update'!W118</f>
        <v>0</v>
      </c>
      <c r="J128" s="15">
        <v>116</v>
      </c>
      <c r="K128" s="110"/>
      <c r="L128" s="110"/>
      <c r="M128" s="72"/>
      <c r="N128" s="72"/>
      <c r="O128" s="72"/>
      <c r="P128" s="110"/>
      <c r="U128" s="153"/>
      <c r="W128" s="153" t="s">
        <v>2284</v>
      </c>
    </row>
    <row r="129" spans="1:23" outlineLevel="1" x14ac:dyDescent="0.35">
      <c r="A129" s="15" t="str">
        <f>'Vendor Update'!Q119</f>
        <v>V000142</v>
      </c>
      <c r="B129" s="113" t="str">
        <f>'Vendor Update'!P119</f>
        <v>Chem-Can Services</v>
      </c>
      <c r="C129" s="113" t="str">
        <f>'Vendor Update'!R119</f>
        <v>PO Box 1346</v>
      </c>
      <c r="D129" s="172" t="str">
        <f>'Vendor Update'!S119</f>
        <v>Enid, OK 73702</v>
      </c>
      <c r="E129" s="172">
        <f>'Vendor Update'!T119</f>
        <v>0</v>
      </c>
      <c r="F129" s="172">
        <f>'Vendor Update'!U119</f>
        <v>0</v>
      </c>
      <c r="G129" s="172" t="str">
        <f>'Vendor Update'!V119</f>
        <v>(580)  237.1267</v>
      </c>
      <c r="H129" s="172" t="str">
        <f>'Vendor Update'!W119</f>
        <v>(580)  237.6648</v>
      </c>
      <c r="J129" s="15">
        <v>117</v>
      </c>
      <c r="K129" s="110"/>
      <c r="L129" s="110"/>
      <c r="M129" s="72"/>
      <c r="N129" s="72"/>
      <c r="O129" s="72"/>
      <c r="P129" s="110"/>
      <c r="U129" s="153"/>
      <c r="W129" s="153" t="s">
        <v>2284</v>
      </c>
    </row>
    <row r="130" spans="1:23" outlineLevel="1" x14ac:dyDescent="0.35">
      <c r="A130" s="15" t="str">
        <f>'Vendor Update'!Q120</f>
        <v>V000144</v>
      </c>
      <c r="B130" s="113" t="str">
        <f>'Vendor Update'!P120</f>
        <v>Cherokee Rental, Inc.</v>
      </c>
      <c r="C130" s="113" t="str">
        <f>'Vendor Update'!R120</f>
        <v>PO Box 13524</v>
      </c>
      <c r="D130" s="172" t="str">
        <f>'Vendor Update'!S120</f>
        <v>Odessa, TX 79768</v>
      </c>
      <c r="E130" s="172">
        <f>'Vendor Update'!T120</f>
        <v>0</v>
      </c>
      <c r="F130" s="172">
        <f>'Vendor Update'!U120</f>
        <v>0</v>
      </c>
      <c r="G130" s="172" t="str">
        <f>'Vendor Update'!V120</f>
        <v>(432) 337-7007</v>
      </c>
      <c r="H130" s="172" t="str">
        <f>'Vendor Update'!W120</f>
        <v>(432) 332-2370</v>
      </c>
      <c r="J130" s="15">
        <v>118</v>
      </c>
      <c r="K130" s="110"/>
      <c r="L130" s="110"/>
      <c r="M130" s="72"/>
      <c r="N130" s="72"/>
      <c r="O130" s="72"/>
      <c r="P130" s="110"/>
      <c r="U130" s="153"/>
      <c r="W130" s="153" t="s">
        <v>2284</v>
      </c>
    </row>
    <row r="131" spans="1:23" outlineLevel="1" x14ac:dyDescent="0.35">
      <c r="A131" s="15" t="str">
        <f>'Vendor Update'!Q121</f>
        <v>V001095</v>
      </c>
      <c r="B131" s="113" t="str">
        <f>'Vendor Update'!P121</f>
        <v>Cintas First Aid &amp; Safety</v>
      </c>
      <c r="C131" s="113" t="str">
        <f>'Vendor Update'!R121</f>
        <v>PO Box 631025</v>
      </c>
      <c r="D131" s="172" t="str">
        <f>'Vendor Update'!S121</f>
        <v>Cincinnati, OH45263-1025</v>
      </c>
      <c r="E131" s="172">
        <f>'Vendor Update'!T121</f>
        <v>0</v>
      </c>
      <c r="F131" s="172" t="str">
        <f>'Vendor Update'!U121</f>
        <v>NortonG@cintas.com</v>
      </c>
      <c r="G131" s="172" t="str">
        <f>'Vendor Update'!V121</f>
        <v>(918) 294-7617</v>
      </c>
      <c r="H131" s="172">
        <f>'Vendor Update'!W121</f>
        <v>0</v>
      </c>
      <c r="J131" s="15">
        <v>119</v>
      </c>
      <c r="K131" s="110"/>
      <c r="L131" s="110"/>
      <c r="M131" s="72"/>
      <c r="N131" s="72"/>
      <c r="O131" s="72"/>
      <c r="P131" s="110"/>
      <c r="U131" s="153"/>
      <c r="W131" s="153" t="s">
        <v>2284</v>
      </c>
    </row>
    <row r="132" spans="1:23" outlineLevel="1" x14ac:dyDescent="0.35">
      <c r="A132" s="15" t="str">
        <f>'Vendor Update'!Q122</f>
        <v>V000176</v>
      </c>
      <c r="B132" s="113" t="str">
        <f>'Vendor Update'!P122</f>
        <v>Cisper Welding, Inc.</v>
      </c>
      <c r="C132" s="113" t="str">
        <f>'Vendor Update'!R122</f>
        <v>15681 East 590</v>
      </c>
      <c r="D132" s="172" t="str">
        <f>'Vendor Update'!S122</f>
        <v>Inola, OK 74036</v>
      </c>
      <c r="E132" s="172">
        <f>'Vendor Update'!T122</f>
        <v>0</v>
      </c>
      <c r="F132" s="172">
        <f>'Vendor Update'!U122</f>
        <v>0</v>
      </c>
      <c r="G132" s="172" t="str">
        <f>'Vendor Update'!V122</f>
        <v>(918) 543.7755</v>
      </c>
      <c r="H132" s="172" t="str">
        <f>'Vendor Update'!W122</f>
        <v>(918) 543.7799</v>
      </c>
      <c r="J132" s="15">
        <v>120</v>
      </c>
      <c r="K132" s="110"/>
      <c r="L132" s="110"/>
      <c r="M132" s="72"/>
      <c r="N132" s="72"/>
      <c r="O132" s="72"/>
      <c r="P132" s="110"/>
      <c r="U132" s="153"/>
      <c r="W132" s="153" t="s">
        <v>2284</v>
      </c>
    </row>
    <row r="133" spans="1:23" outlineLevel="1" x14ac:dyDescent="0.35">
      <c r="A133" s="15" t="str">
        <f>'Vendor Update'!Q123</f>
        <v>V000188</v>
      </c>
      <c r="B133" s="113" t="str">
        <f>'Vendor Update'!P123</f>
        <v>City Pipe &amp; Supply Corp.</v>
      </c>
      <c r="C133" s="113" t="str">
        <f>'Vendor Update'!R123</f>
        <v>PO Box 946</v>
      </c>
      <c r="D133" s="172" t="str">
        <f>'Vendor Update'!S123</f>
        <v>Odessa, TX 79760</v>
      </c>
      <c r="E133" s="172">
        <f>'Vendor Update'!T123</f>
        <v>0</v>
      </c>
      <c r="F133" s="172">
        <f>'Vendor Update'!U123</f>
        <v>0</v>
      </c>
      <c r="G133" s="172" t="str">
        <f>'Vendor Update'!V123</f>
        <v>(432) 332.1541</v>
      </c>
      <c r="H133" s="172">
        <f>'Vendor Update'!W123</f>
        <v>0</v>
      </c>
      <c r="J133" s="15">
        <v>121</v>
      </c>
      <c r="K133" s="110"/>
      <c r="L133" s="110"/>
      <c r="M133" s="72"/>
      <c r="N133" s="72"/>
      <c r="O133" s="72"/>
      <c r="P133" s="110"/>
      <c r="U133" s="153"/>
      <c r="W133" s="153" t="s">
        <v>2284</v>
      </c>
    </row>
    <row r="134" spans="1:23" outlineLevel="1" x14ac:dyDescent="0.35">
      <c r="A134" s="15" t="str">
        <f>'Vendor Update'!Q124</f>
        <v>V000127</v>
      </c>
      <c r="B134" s="113" t="str">
        <f>'Vendor Update'!P124</f>
        <v>C-K &amp; W Supply, Inc.</v>
      </c>
      <c r="C134" s="113" t="str">
        <f>'Vendor Update'!R124</f>
        <v>8545 East. 41st.</v>
      </c>
      <c r="D134" s="172" t="str">
        <f>'Vendor Update'!S124</f>
        <v>Tulsa, OK 74145</v>
      </c>
      <c r="E134" s="172">
        <f>'Vendor Update'!T124</f>
        <v>0</v>
      </c>
      <c r="F134" s="172">
        <f>'Vendor Update'!U124</f>
        <v>0</v>
      </c>
      <c r="G134" s="172" t="str">
        <f>'Vendor Update'!V124</f>
        <v>(918) 583-9151</v>
      </c>
      <c r="H134" s="172" t="str">
        <f>'Vendor Update'!W124</f>
        <v>(918) 583-9169</v>
      </c>
      <c r="J134" s="15">
        <v>122</v>
      </c>
      <c r="K134" s="110"/>
      <c r="L134" s="110"/>
      <c r="M134" s="72"/>
      <c r="N134" s="72"/>
      <c r="O134" s="72"/>
      <c r="P134" s="110"/>
      <c r="U134" s="153"/>
      <c r="W134" s="153" t="s">
        <v>2284</v>
      </c>
    </row>
    <row r="135" spans="1:23" outlineLevel="1" x14ac:dyDescent="0.35">
      <c r="A135" s="15" t="str">
        <f>'Vendor Update'!Q125</f>
        <v>V000189</v>
      </c>
      <c r="B135" s="113" t="str">
        <f>'Vendor Update'!P125</f>
        <v>Cleburne Welding &amp; Industrial</v>
      </c>
      <c r="C135" s="113" t="str">
        <f>'Vendor Update'!R125</f>
        <v>2405 N. Main</v>
      </c>
      <c r="D135" s="172" t="str">
        <f>'Vendor Update'!S125</f>
        <v>Cleburne, TX 76033</v>
      </c>
      <c r="E135" s="172">
        <f>'Vendor Update'!T125</f>
        <v>0</v>
      </c>
      <c r="F135" s="172">
        <f>'Vendor Update'!U125</f>
        <v>0</v>
      </c>
      <c r="G135" s="172" t="str">
        <f>'Vendor Update'!V125</f>
        <v>(817) 645-4703</v>
      </c>
      <c r="H135" s="172" t="str">
        <f>'Vendor Update'!W125</f>
        <v>(817) 645-8543</v>
      </c>
      <c r="J135" s="15">
        <v>123</v>
      </c>
      <c r="K135" s="110"/>
      <c r="L135" s="110"/>
      <c r="M135" s="72"/>
      <c r="N135" s="72"/>
      <c r="O135" s="72"/>
      <c r="P135" s="110"/>
      <c r="U135" s="153"/>
      <c r="W135" s="153" t="s">
        <v>2284</v>
      </c>
    </row>
    <row r="136" spans="1:23" outlineLevel="1" x14ac:dyDescent="0.35">
      <c r="A136" s="15" t="str">
        <f>'Vendor Update'!Q126</f>
        <v>V000191</v>
      </c>
      <c r="B136" s="113" t="str">
        <f>'Vendor Update'!P126</f>
        <v>CMC Business Systems</v>
      </c>
      <c r="C136" s="113" t="str">
        <f>'Vendor Update'!R126</f>
        <v>P.O. BOX 60428</v>
      </c>
      <c r="D136" s="172" t="str">
        <f>'Vendor Update'!S126</f>
        <v>Midland, TX 79711-0428</v>
      </c>
      <c r="E136" s="172">
        <f>'Vendor Update'!T126</f>
        <v>0</v>
      </c>
      <c r="F136" s="172">
        <f>'Vendor Update'!U126</f>
        <v>0</v>
      </c>
      <c r="G136" s="172" t="str">
        <f>'Vendor Update'!V126</f>
        <v>(432) 563.1642</v>
      </c>
      <c r="H136" s="172" t="str">
        <f>'Vendor Update'!W126</f>
        <v>(432) 563.9397</v>
      </c>
      <c r="J136" s="15">
        <v>124</v>
      </c>
      <c r="K136" s="110"/>
      <c r="L136" s="110"/>
      <c r="M136" s="72"/>
      <c r="N136" s="72"/>
      <c r="O136" s="72"/>
      <c r="P136" s="110"/>
      <c r="U136" s="153"/>
      <c r="W136" s="153" t="s">
        <v>2284</v>
      </c>
    </row>
    <row r="137" spans="1:23" outlineLevel="1" x14ac:dyDescent="0.35">
      <c r="A137" s="15" t="str">
        <f>'Vendor Update'!Q127</f>
        <v>V000192</v>
      </c>
      <c r="B137" s="113" t="str">
        <f>'Vendor Update'!P127</f>
        <v>Cole's Portable Toilets</v>
      </c>
      <c r="C137" s="113" t="str">
        <f>'Vendor Update'!R127</f>
        <v>8024 County Road 518</v>
      </c>
      <c r="D137" s="172" t="str">
        <f>'Vendor Update'!S127</f>
        <v>Burleson, TX 76028</v>
      </c>
      <c r="E137" s="172">
        <f>'Vendor Update'!T127</f>
        <v>0</v>
      </c>
      <c r="F137" s="172">
        <f>'Vendor Update'!U127</f>
        <v>0</v>
      </c>
      <c r="G137" s="172" t="str">
        <f>'Vendor Update'!V127</f>
        <v>(817)   295.8795</v>
      </c>
      <c r="H137" s="172">
        <f>'Vendor Update'!W127</f>
        <v>0</v>
      </c>
      <c r="J137" s="15">
        <v>125</v>
      </c>
      <c r="K137" s="110"/>
      <c r="L137" s="110"/>
      <c r="M137" s="72"/>
      <c r="N137" s="72"/>
      <c r="O137" s="72"/>
      <c r="P137" s="110"/>
      <c r="U137" s="153"/>
      <c r="W137" s="153" t="s">
        <v>2284</v>
      </c>
    </row>
    <row r="138" spans="1:23" outlineLevel="1" x14ac:dyDescent="0.35">
      <c r="A138" s="15" t="str">
        <f>'Vendor Update'!Q128</f>
        <v>V000199</v>
      </c>
      <c r="B138" s="113" t="str">
        <f>'Vendor Update'!P128</f>
        <v>Compressor &amp; Maintenance Solut</v>
      </c>
      <c r="C138" s="113" t="str">
        <f>'Vendor Update'!R128</f>
        <v>PO Box 1424</v>
      </c>
      <c r="D138" s="172" t="str">
        <f>'Vendor Update'!S128</f>
        <v>Mannford, OK 74044</v>
      </c>
      <c r="E138" s="172">
        <f>'Vendor Update'!T128</f>
        <v>0</v>
      </c>
      <c r="F138" s="172">
        <f>'Vendor Update'!U128</f>
        <v>0</v>
      </c>
      <c r="G138" s="172">
        <f>'Vendor Update'!V128</f>
        <v>0</v>
      </c>
      <c r="H138" s="172">
        <f>'Vendor Update'!W128</f>
        <v>0</v>
      </c>
      <c r="J138" s="15">
        <v>126</v>
      </c>
      <c r="K138" s="110"/>
      <c r="L138" s="110"/>
      <c r="M138" s="72"/>
      <c r="N138" s="72"/>
      <c r="O138" s="72"/>
      <c r="P138" s="110"/>
      <c r="U138" s="153"/>
      <c r="W138" s="153" t="s">
        <v>2284</v>
      </c>
    </row>
    <row r="139" spans="1:23" outlineLevel="1" x14ac:dyDescent="0.35">
      <c r="A139" s="15" t="str">
        <f>'Vendor Update'!Q129</f>
        <v>V000205</v>
      </c>
      <c r="B139" s="113" t="str">
        <f>'Vendor Update'!P129</f>
        <v>Crane Services, Inc.</v>
      </c>
      <c r="C139" s="113" t="str">
        <f>'Vendor Update'!R129</f>
        <v>5050 Murry Rd.</v>
      </c>
      <c r="D139" s="172" t="str">
        <f>'Vendor Update'!S129</f>
        <v>Albuquerque, NM 87105</v>
      </c>
      <c r="E139" s="172">
        <f>'Vendor Update'!T129</f>
        <v>0</v>
      </c>
      <c r="F139" s="172">
        <f>'Vendor Update'!U129</f>
        <v>0</v>
      </c>
      <c r="G139" s="172" t="str">
        <f>'Vendor Update'!V129</f>
        <v>(505) 877-1100</v>
      </c>
      <c r="H139" s="172">
        <f>'Vendor Update'!W129</f>
        <v>0</v>
      </c>
      <c r="J139" s="15">
        <v>127</v>
      </c>
      <c r="K139" s="110"/>
      <c r="L139" s="110"/>
      <c r="M139" s="72"/>
      <c r="N139" s="72"/>
      <c r="O139" s="72"/>
      <c r="P139" s="110"/>
      <c r="U139" s="153"/>
      <c r="W139" s="153" t="s">
        <v>2284</v>
      </c>
    </row>
    <row r="140" spans="1:23" outlineLevel="1" x14ac:dyDescent="0.35">
      <c r="A140" s="15" t="str">
        <f>'Vendor Update'!Q130</f>
        <v>V000206</v>
      </c>
      <c r="B140" s="113" t="str">
        <f>'Vendor Update'!P130</f>
        <v>CRC-Evans Pipeline Intl. Inc.</v>
      </c>
      <c r="C140" s="113" t="str">
        <f>'Vendor Update'!R130</f>
        <v>PO Box 121214, Dept. 1214</v>
      </c>
      <c r="D140" s="172" t="str">
        <f>'Vendor Update'!S130</f>
        <v>Dallas, TX 75312-1214</v>
      </c>
      <c r="E140" s="172">
        <f>'Vendor Update'!T130</f>
        <v>0</v>
      </c>
      <c r="F140" s="172">
        <f>'Vendor Update'!U130</f>
        <v>0</v>
      </c>
      <c r="G140" s="172" t="str">
        <f>'Vendor Update'!V130</f>
        <v>(918) 438-1050</v>
      </c>
      <c r="H140" s="172" t="str">
        <f>'Vendor Update'!W130</f>
        <v>(918) 438-0368</v>
      </c>
      <c r="J140" s="15">
        <v>128</v>
      </c>
      <c r="K140" s="110"/>
      <c r="L140" s="110"/>
      <c r="M140" s="72"/>
      <c r="N140" s="72"/>
      <c r="O140" s="72"/>
      <c r="P140" s="110"/>
      <c r="U140" s="153"/>
      <c r="W140" s="153" t="s">
        <v>2284</v>
      </c>
    </row>
    <row r="141" spans="1:23" outlineLevel="1" x14ac:dyDescent="0.35">
      <c r="A141" s="15" t="str">
        <f>'Vendor Update'!Q131</f>
        <v>V000207</v>
      </c>
      <c r="B141" s="113" t="str">
        <f>'Vendor Update'!P131</f>
        <v>Crown Products Inc.</v>
      </c>
      <c r="C141" s="113" t="str">
        <f>'Vendor Update'!R131</f>
        <v>PO Box 21228, Dept No. 104</v>
      </c>
      <c r="D141" s="172" t="str">
        <f>'Vendor Update'!S131</f>
        <v>Tulsa, OK 74157</v>
      </c>
      <c r="E141" s="172">
        <f>'Vendor Update'!T131</f>
        <v>0</v>
      </c>
      <c r="F141" s="172">
        <f>'Vendor Update'!U131</f>
        <v>0</v>
      </c>
      <c r="G141" s="172" t="str">
        <f>'Vendor Update'!V131</f>
        <v>(918) 446-4591</v>
      </c>
      <c r="H141" s="172" t="str">
        <f>'Vendor Update'!W131</f>
        <v>(918) 446-4743</v>
      </c>
      <c r="J141" s="15">
        <v>129</v>
      </c>
      <c r="K141" s="110"/>
      <c r="L141" s="110"/>
      <c r="M141" s="72"/>
      <c r="N141" s="72"/>
      <c r="O141" s="72"/>
      <c r="P141" s="110"/>
      <c r="U141" s="153"/>
      <c r="W141" s="153" t="s">
        <v>2284</v>
      </c>
    </row>
    <row r="142" spans="1:23" outlineLevel="1" x14ac:dyDescent="0.35">
      <c r="A142" s="15" t="str">
        <f>'Vendor Update'!Q132</f>
        <v>V000208</v>
      </c>
      <c r="B142" s="113" t="str">
        <f>'Vendor Update'!P132</f>
        <v>Crystal Clean</v>
      </c>
      <c r="C142" s="113" t="str">
        <f>'Vendor Update'!R132</f>
        <v>13621 Collections Center Drive</v>
      </c>
      <c r="D142" s="172" t="str">
        <f>'Vendor Update'!S132</f>
        <v>Chicago, IL 60693-0136</v>
      </c>
      <c r="E142" s="172">
        <f>'Vendor Update'!T132</f>
        <v>0</v>
      </c>
      <c r="F142" s="172">
        <f>'Vendor Update'!U132</f>
        <v>0</v>
      </c>
      <c r="G142" s="172" t="str">
        <f>'Vendor Update'!V132</f>
        <v>(877) 938-7948</v>
      </c>
      <c r="H142" s="172">
        <f>'Vendor Update'!W132</f>
        <v>0</v>
      </c>
      <c r="J142" s="15">
        <v>130</v>
      </c>
      <c r="K142" s="110"/>
      <c r="L142" s="110"/>
      <c r="M142" s="72"/>
      <c r="N142" s="72"/>
      <c r="O142" s="72"/>
      <c r="P142" s="110"/>
      <c r="U142" s="153"/>
      <c r="W142" s="153" t="s">
        <v>2284</v>
      </c>
    </row>
    <row r="143" spans="1:23" outlineLevel="1" x14ac:dyDescent="0.35">
      <c r="A143" s="15" t="str">
        <f>'Vendor Update'!Q133</f>
        <v>V000209</v>
      </c>
      <c r="B143" s="113" t="str">
        <f>'Vendor Update'!P133</f>
        <v>CUDD Pressure Control, Inc.</v>
      </c>
      <c r="C143" s="113" t="str">
        <f>'Vendor Update'!R133</f>
        <v>PO Box 910283</v>
      </c>
      <c r="D143" s="172" t="str">
        <f>'Vendor Update'!S133</f>
        <v>Dallas, TX 75391</v>
      </c>
      <c r="E143" s="172">
        <f>'Vendor Update'!T133</f>
        <v>0</v>
      </c>
      <c r="F143" s="172">
        <f>'Vendor Update'!U133</f>
        <v>0</v>
      </c>
      <c r="G143" s="172">
        <f>'Vendor Update'!V133</f>
        <v>0</v>
      </c>
      <c r="H143" s="172">
        <f>'Vendor Update'!W133</f>
        <v>0</v>
      </c>
      <c r="J143" s="15">
        <v>131</v>
      </c>
      <c r="K143" s="110"/>
      <c r="L143" s="110"/>
      <c r="M143" s="72"/>
      <c r="N143" s="72"/>
      <c r="O143" s="72"/>
      <c r="P143" s="110"/>
      <c r="U143" s="153"/>
      <c r="W143" s="153" t="s">
        <v>2284</v>
      </c>
    </row>
    <row r="144" spans="1:23" outlineLevel="1" x14ac:dyDescent="0.35">
      <c r="A144" s="15" t="str">
        <f>'Vendor Update'!Q134</f>
        <v>V000218</v>
      </c>
      <c r="B144" s="113" t="str">
        <f>'Vendor Update'!P134</f>
        <v>Custom Truck &amp; Equipment</v>
      </c>
      <c r="C144" s="113" t="str">
        <f>'Vendor Update'!R134</f>
        <v>7701 East 24 Highway</v>
      </c>
      <c r="D144" s="172" t="str">
        <f>'Vendor Update'!S134</f>
        <v>Kansas City, MO 64125</v>
      </c>
      <c r="E144" s="172">
        <f>'Vendor Update'!T134</f>
        <v>0</v>
      </c>
      <c r="F144" s="172">
        <f>'Vendor Update'!U134</f>
        <v>0</v>
      </c>
      <c r="G144" s="172" t="str">
        <f>'Vendor Update'!V134</f>
        <v>(817) 847-4400</v>
      </c>
      <c r="H144" s="172" t="str">
        <f>'Vendor Update'!W134</f>
        <v>(817) 847-4404</v>
      </c>
      <c r="J144" s="15">
        <v>132</v>
      </c>
      <c r="K144" s="110"/>
      <c r="L144" s="110"/>
      <c r="M144" s="72"/>
      <c r="N144" s="72"/>
      <c r="O144" s="72"/>
      <c r="P144" s="110"/>
      <c r="U144" s="153"/>
      <c r="W144" s="153" t="s">
        <v>2284</v>
      </c>
    </row>
    <row r="145" spans="1:23" outlineLevel="1" x14ac:dyDescent="0.35">
      <c r="A145" s="15" t="str">
        <f>'Vendor Update'!Q135</f>
        <v>V000220</v>
      </c>
      <c r="B145" s="113" t="str">
        <f>'Vendor Update'!P135</f>
        <v>Darr Equipment Co.</v>
      </c>
      <c r="C145" s="113" t="str">
        <f>'Vendor Update'!R135</f>
        <v>PO Box 975053</v>
      </c>
      <c r="D145" s="172" t="str">
        <f>'Vendor Update'!S135</f>
        <v>Dallas, TX 75397-5053</v>
      </c>
      <c r="E145" s="172">
        <f>'Vendor Update'!T135</f>
        <v>0</v>
      </c>
      <c r="F145" s="172">
        <f>'Vendor Update'!U135</f>
        <v>0</v>
      </c>
      <c r="G145" s="172">
        <f>'Vendor Update'!V135</f>
        <v>0</v>
      </c>
      <c r="H145" s="172">
        <f>'Vendor Update'!W135</f>
        <v>0</v>
      </c>
      <c r="J145" s="15">
        <v>133</v>
      </c>
      <c r="K145" s="110"/>
      <c r="L145" s="110"/>
      <c r="M145" s="72"/>
      <c r="N145" s="72"/>
      <c r="O145" s="72"/>
      <c r="P145" s="110"/>
      <c r="U145" s="153"/>
      <c r="W145" s="153" t="s">
        <v>2284</v>
      </c>
    </row>
    <row r="146" spans="1:23" outlineLevel="1" x14ac:dyDescent="0.35">
      <c r="A146" s="15" t="str">
        <f>'Vendor Update'!Q136</f>
        <v>V000221</v>
      </c>
      <c r="B146" s="113" t="str">
        <f>'Vendor Update'!P136</f>
        <v>DATL, Inc.</v>
      </c>
      <c r="C146" s="113" t="str">
        <f>'Vendor Update'!R136</f>
        <v>PO Box 35200</v>
      </c>
      <c r="D146" s="172" t="str">
        <f>'Vendor Update'!S136</f>
        <v>Tulsa, OK 74153</v>
      </c>
      <c r="E146" s="172">
        <f>'Vendor Update'!T136</f>
        <v>0</v>
      </c>
      <c r="F146" s="172">
        <f>'Vendor Update'!U136</f>
        <v>0</v>
      </c>
      <c r="G146" s="172" t="str">
        <f>'Vendor Update'!V136</f>
        <v>(918) 664-3285</v>
      </c>
      <c r="H146" s="172" t="str">
        <f>'Vendor Update'!W136</f>
        <v>(918) 664-5450</v>
      </c>
      <c r="J146" s="15">
        <v>134</v>
      </c>
      <c r="K146" s="110"/>
      <c r="L146" s="110"/>
      <c r="M146" s="72"/>
      <c r="N146" s="72"/>
      <c r="O146" s="72"/>
      <c r="P146" s="110"/>
      <c r="U146" s="153"/>
      <c r="W146" s="153" t="s">
        <v>2284</v>
      </c>
    </row>
    <row r="147" spans="1:23" outlineLevel="1" x14ac:dyDescent="0.35">
      <c r="A147" s="15" t="str">
        <f>'Vendor Update'!Q137</f>
        <v>V000223</v>
      </c>
      <c r="B147" s="113" t="str">
        <f>'Vendor Update'!P137</f>
        <v>Davis Motor Crane Service, Inc.</v>
      </c>
      <c r="C147" s="113" t="str">
        <f>'Vendor Update'!R137</f>
        <v>1122 North Loop 12</v>
      </c>
      <c r="D147" s="172" t="str">
        <f>'Vendor Update'!S137</f>
        <v>Irving, TX 75061</v>
      </c>
      <c r="E147" s="172">
        <f>'Vendor Update'!T137</f>
        <v>0</v>
      </c>
      <c r="F147" s="172">
        <f>'Vendor Update'!U137</f>
        <v>0</v>
      </c>
      <c r="G147" s="172" t="str">
        <f>'Vendor Update'!V137</f>
        <v>(214) 202-8798</v>
      </c>
      <c r="H147" s="172">
        <f>'Vendor Update'!W137</f>
        <v>0</v>
      </c>
      <c r="J147" s="15">
        <v>135</v>
      </c>
      <c r="K147" s="110"/>
      <c r="L147" s="110"/>
      <c r="M147" s="72"/>
      <c r="N147" s="72"/>
      <c r="O147" s="72"/>
      <c r="P147" s="110"/>
      <c r="U147" s="153"/>
      <c r="W147" s="153" t="s">
        <v>2284</v>
      </c>
    </row>
    <row r="148" spans="1:23" outlineLevel="1" x14ac:dyDescent="0.35">
      <c r="A148" s="15">
        <f>'Vendor Update'!Q138</f>
        <v>0</v>
      </c>
      <c r="B148" s="113" t="str">
        <f>'Vendor Update'!P138</f>
        <v>Dean's Grinding</v>
      </c>
      <c r="C148" s="113">
        <f>'Vendor Update'!R138</f>
        <v>0</v>
      </c>
      <c r="D148" s="172">
        <f>'Vendor Update'!S138</f>
        <v>0</v>
      </c>
      <c r="E148" s="172">
        <f>'Vendor Update'!T138</f>
        <v>0</v>
      </c>
      <c r="F148" s="172">
        <f>'Vendor Update'!U138</f>
        <v>0</v>
      </c>
      <c r="G148" s="172">
        <f>'Vendor Update'!V138</f>
        <v>0</v>
      </c>
      <c r="H148" s="172">
        <f>'Vendor Update'!W138</f>
        <v>0</v>
      </c>
      <c r="J148" s="15">
        <v>136</v>
      </c>
      <c r="K148" s="110"/>
      <c r="L148" s="110"/>
      <c r="M148" s="72"/>
      <c r="N148" s="72"/>
      <c r="O148" s="72"/>
      <c r="P148" s="110"/>
      <c r="U148" s="153"/>
      <c r="W148" s="153" t="s">
        <v>2284</v>
      </c>
    </row>
    <row r="149" spans="1:23" outlineLevel="1" x14ac:dyDescent="0.35">
      <c r="A149" s="15" t="str">
        <f>'Vendor Update'!Q139</f>
        <v>V000229</v>
      </c>
      <c r="B149" s="113" t="str">
        <f>'Vendor Update'!P139</f>
        <v>Desert Industrial X-Ray, LP</v>
      </c>
      <c r="C149" s="113" t="str">
        <f>'Vendor Update'!R139</f>
        <v>PO Box 13988</v>
      </c>
      <c r="D149" s="172" t="str">
        <f>'Vendor Update'!S139</f>
        <v>Odessa, TX 79768-3988</v>
      </c>
      <c r="E149" s="172">
        <f>'Vendor Update'!T139</f>
        <v>0</v>
      </c>
      <c r="F149" s="172">
        <f>'Vendor Update'!U139</f>
        <v>0</v>
      </c>
      <c r="G149" s="172" t="str">
        <f>'Vendor Update'!V139</f>
        <v>(432) 363-0669</v>
      </c>
      <c r="H149" s="172" t="str">
        <f>'Vendor Update'!W139</f>
        <v>(432) 363-9629</v>
      </c>
      <c r="J149" s="15">
        <v>137</v>
      </c>
      <c r="K149" s="110"/>
      <c r="L149" s="110"/>
      <c r="M149" s="72"/>
      <c r="N149" s="72"/>
      <c r="O149" s="72"/>
      <c r="P149" s="110"/>
      <c r="U149" s="153"/>
      <c r="W149" s="153" t="s">
        <v>2284</v>
      </c>
    </row>
    <row r="150" spans="1:23" outlineLevel="1" x14ac:dyDescent="0.35">
      <c r="A150" s="15" t="str">
        <f>'Vendor Update'!Q140</f>
        <v>V000230</v>
      </c>
      <c r="B150" s="113" t="str">
        <f>'Vendor Update'!P140</f>
        <v>DEVCO USA LLLC</v>
      </c>
      <c r="C150" s="113" t="str">
        <f>'Vendor Update'!R140</f>
        <v>6846 S. Canton, Suite 700</v>
      </c>
      <c r="D150" s="172" t="str">
        <f>'Vendor Update'!S140</f>
        <v>Tulsa, OK 74136</v>
      </c>
      <c r="E150" s="172">
        <f>'Vendor Update'!T140</f>
        <v>0</v>
      </c>
      <c r="F150" s="172">
        <f>'Vendor Update'!U140</f>
        <v>0</v>
      </c>
      <c r="G150" s="172" t="str">
        <f>'Vendor Update'!V140</f>
        <v>(918) 496.4400</v>
      </c>
      <c r="H150" s="172">
        <f>'Vendor Update'!W140</f>
        <v>0</v>
      </c>
      <c r="J150" s="15">
        <v>138</v>
      </c>
      <c r="K150" s="110"/>
      <c r="L150" s="110"/>
      <c r="M150" s="72"/>
      <c r="N150" s="72"/>
      <c r="O150" s="72"/>
      <c r="P150" s="110"/>
      <c r="U150" s="153"/>
      <c r="W150" s="153" t="s">
        <v>2284</v>
      </c>
    </row>
    <row r="151" spans="1:23" outlineLevel="1" x14ac:dyDescent="0.35">
      <c r="A151" s="15" t="str">
        <f>'Vendor Update'!Q141</f>
        <v>V000667</v>
      </c>
      <c r="B151" s="113" t="str">
        <f>'Vendor Update'!P141</f>
        <v>DeWalt</v>
      </c>
      <c r="C151" s="113" t="str">
        <f>'Vendor Update'!R141</f>
        <v>11414 East 51st Street, Unit C</v>
      </c>
      <c r="D151" s="172" t="str">
        <f>'Vendor Update'!S141</f>
        <v>Tulsa, OK 74146</v>
      </c>
      <c r="E151" s="172">
        <f>'Vendor Update'!T141</f>
        <v>0</v>
      </c>
      <c r="F151" s="172">
        <f>'Vendor Update'!U141</f>
        <v>0</v>
      </c>
      <c r="G151" s="172" t="str">
        <f>'Vendor Update'!V141</f>
        <v>(918) 249.8641</v>
      </c>
      <c r="H151" s="172">
        <f>'Vendor Update'!W141</f>
        <v>0</v>
      </c>
      <c r="J151" s="15">
        <v>139</v>
      </c>
      <c r="K151" s="110"/>
      <c r="L151" s="110"/>
      <c r="M151" s="72"/>
      <c r="N151" s="72"/>
      <c r="O151" s="72"/>
      <c r="P151" s="110"/>
      <c r="U151" s="153"/>
      <c r="W151" s="153" t="s">
        <v>2284</v>
      </c>
    </row>
    <row r="152" spans="1:23" outlineLevel="1" x14ac:dyDescent="0.35">
      <c r="A152" s="15" t="str">
        <f>'Vendor Update'!Q142</f>
        <v>V000640</v>
      </c>
      <c r="B152" s="113" t="str">
        <f>'Vendor Update'!P142</f>
        <v>Diamond Consulting Heavy Haul</v>
      </c>
      <c r="C152" s="113" t="str">
        <f>'Vendor Update'!R142</f>
        <v>PO Box 88</v>
      </c>
      <c r="D152" s="172" t="str">
        <f>'Vendor Update'!S142</f>
        <v>Oakhurst, OK 74050</v>
      </c>
      <c r="E152" s="172">
        <f>'Vendor Update'!T142</f>
        <v>0</v>
      </c>
      <c r="F152" s="172" t="str">
        <f>'Vendor Update'!U142</f>
        <v>diamondconsulting@sbcglobal.net</v>
      </c>
      <c r="G152" s="172" t="str">
        <f>'Vendor Update'!V142</f>
        <v>(918) 446.0466</v>
      </c>
      <c r="H152" s="172">
        <f>'Vendor Update'!W142</f>
        <v>0</v>
      </c>
      <c r="J152" s="15">
        <v>140</v>
      </c>
      <c r="K152" s="110"/>
      <c r="L152" s="110"/>
      <c r="M152" s="72"/>
      <c r="N152" s="72"/>
      <c r="O152" s="72"/>
      <c r="P152" s="110"/>
      <c r="U152" s="153"/>
      <c r="W152" s="153" t="s">
        <v>2284</v>
      </c>
    </row>
    <row r="153" spans="1:23" outlineLevel="1" x14ac:dyDescent="0.35">
      <c r="A153" s="15" t="str">
        <f>'Vendor Update'!Q143</f>
        <v>V000642</v>
      </c>
      <c r="B153" s="113" t="str">
        <f>'Vendor Update'!P143</f>
        <v>Diamond P. Forest Products</v>
      </c>
      <c r="C153" s="113" t="str">
        <f>'Vendor Update'!R143</f>
        <v>30001 Admiral Place</v>
      </c>
      <c r="D153" s="172" t="str">
        <f>'Vendor Update'!S143</f>
        <v>Catoosa, OK 74015</v>
      </c>
      <c r="E153" s="172">
        <f>'Vendor Update'!T143</f>
        <v>0</v>
      </c>
      <c r="F153" s="172" t="str">
        <f>'Vendor Update'!U143</f>
        <v>jwpowers9@sbcglobal.net</v>
      </c>
      <c r="G153" s="172" t="str">
        <f>'Vendor Update'!V143</f>
        <v>(918) 266.2478</v>
      </c>
      <c r="H153" s="172">
        <f>'Vendor Update'!W143</f>
        <v>0</v>
      </c>
      <c r="J153" s="15">
        <v>141</v>
      </c>
      <c r="K153" s="110"/>
      <c r="L153" s="110"/>
      <c r="M153" s="72"/>
      <c r="N153" s="72"/>
      <c r="O153" s="72"/>
      <c r="P153" s="110"/>
      <c r="U153" s="153"/>
      <c r="W153" s="153" t="s">
        <v>2284</v>
      </c>
    </row>
    <row r="154" spans="1:23" outlineLevel="1" x14ac:dyDescent="0.35">
      <c r="A154" s="15" t="str">
        <f>'Vendor Update'!Q144</f>
        <v>V000231</v>
      </c>
      <c r="B154" s="113" t="str">
        <f>'Vendor Update'!P144</f>
        <v>Direct Traffic Control. Inc.</v>
      </c>
      <c r="C154" s="113" t="str">
        <f>'Vendor Update'!R144</f>
        <v>PO Box 602</v>
      </c>
      <c r="D154" s="172" t="str">
        <f>'Vendor Update'!S144</f>
        <v>Muskogee, OK 74402</v>
      </c>
      <c r="E154" s="172">
        <f>'Vendor Update'!T144</f>
        <v>0</v>
      </c>
      <c r="F154" s="172">
        <f>'Vendor Update'!U144</f>
        <v>0</v>
      </c>
      <c r="G154" s="172">
        <f>'Vendor Update'!V144</f>
        <v>0</v>
      </c>
      <c r="H154" s="172">
        <f>'Vendor Update'!W144</f>
        <v>0</v>
      </c>
      <c r="J154" s="15">
        <v>142</v>
      </c>
      <c r="K154" s="110"/>
      <c r="L154" s="110"/>
      <c r="M154" s="72"/>
      <c r="N154" s="72"/>
      <c r="O154" s="72"/>
      <c r="P154" s="110"/>
      <c r="U154" s="153"/>
      <c r="W154" s="153" t="s">
        <v>2284</v>
      </c>
    </row>
    <row r="155" spans="1:23" outlineLevel="1" x14ac:dyDescent="0.35">
      <c r="A155" s="15" t="str">
        <f>'Vendor Update'!Q145</f>
        <v>V000233</v>
      </c>
      <c r="B155" s="113" t="str">
        <f>'Vendor Update'!P145</f>
        <v>Distribution International</v>
      </c>
      <c r="C155" s="113" t="str">
        <f>'Vendor Update'!R145</f>
        <v>PO Box 972531</v>
      </c>
      <c r="D155" s="172" t="str">
        <f>'Vendor Update'!S145</f>
        <v>Dallas, TX 75397-2531</v>
      </c>
      <c r="E155" s="172">
        <f>'Vendor Update'!T145</f>
        <v>0</v>
      </c>
      <c r="F155" s="172">
        <f>'Vendor Update'!U145</f>
        <v>0</v>
      </c>
      <c r="G155" s="172" t="str">
        <f>'Vendor Update'!V145</f>
        <v>1-800-874-2549</v>
      </c>
      <c r="H155" s="172" t="str">
        <f>'Vendor Update'!W145</f>
        <v>(251) 478-6602</v>
      </c>
      <c r="J155" s="15">
        <v>143</v>
      </c>
      <c r="K155" s="110"/>
      <c r="L155" s="110"/>
      <c r="M155" s="72"/>
      <c r="N155" s="72"/>
      <c r="O155" s="72"/>
      <c r="P155" s="110"/>
      <c r="U155" s="153"/>
      <c r="W155" s="153" t="s">
        <v>2284</v>
      </c>
    </row>
    <row r="156" spans="1:23" outlineLevel="1" x14ac:dyDescent="0.35">
      <c r="A156" s="15" t="str">
        <f>'Vendor Update'!Q146</f>
        <v>V000234</v>
      </c>
      <c r="B156" s="113" t="str">
        <f>'Vendor Update'!P146</f>
        <v>Dolese Brothers</v>
      </c>
      <c r="C156" s="113" t="str">
        <f>'Vendor Update'!R146</f>
        <v>PO Box 677</v>
      </c>
      <c r="D156" s="172" t="str">
        <f>'Vendor Update'!S146</f>
        <v>Oklahoma City, OK 73101</v>
      </c>
      <c r="E156" s="172">
        <f>'Vendor Update'!T146</f>
        <v>0</v>
      </c>
      <c r="F156" s="172">
        <f>'Vendor Update'!U146</f>
        <v>0</v>
      </c>
      <c r="G156" s="172" t="str">
        <f>'Vendor Update'!V146</f>
        <v>405.297.8362</v>
      </c>
      <c r="H156" s="172" t="str">
        <f>'Vendor Update'!W146</f>
        <v>405.297.8329</v>
      </c>
      <c r="J156" s="15">
        <v>144</v>
      </c>
      <c r="K156" s="110"/>
      <c r="L156" s="110"/>
      <c r="M156" s="72"/>
      <c r="N156" s="72"/>
      <c r="O156" s="72"/>
      <c r="P156" s="110"/>
      <c r="U156" s="153"/>
      <c r="W156" s="153" t="s">
        <v>2284</v>
      </c>
    </row>
    <row r="157" spans="1:23" outlineLevel="1" x14ac:dyDescent="0.35">
      <c r="A157" s="15" t="str">
        <f>'Vendor Update'!Q147</f>
        <v>V000235</v>
      </c>
      <c r="B157" s="113" t="str">
        <f>'Vendor Update'!P147</f>
        <v>Dominguez Transport</v>
      </c>
      <c r="C157" s="113" t="str">
        <f>'Vendor Update'!R147</f>
        <v>7815 Whidbey Island</v>
      </c>
      <c r="D157" s="172" t="str">
        <f>'Vendor Update'!S147</f>
        <v>Houston, TX 77086</v>
      </c>
      <c r="E157" s="172">
        <f>'Vendor Update'!T147</f>
        <v>0</v>
      </c>
      <c r="F157" s="172">
        <f>'Vendor Update'!U147</f>
        <v>0</v>
      </c>
      <c r="G157" s="172" t="str">
        <f>'Vendor Update'!V147</f>
        <v>832.347.0086</v>
      </c>
      <c r="H157" s="172">
        <f>'Vendor Update'!W147</f>
        <v>0</v>
      </c>
      <c r="J157" s="15">
        <v>145</v>
      </c>
      <c r="K157" s="110"/>
      <c r="L157" s="110"/>
      <c r="M157" s="72"/>
      <c r="N157" s="72"/>
      <c r="O157" s="72"/>
      <c r="P157" s="110"/>
      <c r="U157" s="153"/>
      <c r="W157" s="153" t="s">
        <v>2284</v>
      </c>
    </row>
    <row r="158" spans="1:23" outlineLevel="1" x14ac:dyDescent="0.35">
      <c r="A158" s="15" t="str">
        <f>'Vendor Update'!Q148</f>
        <v>V000236</v>
      </c>
      <c r="B158" s="113" t="str">
        <f>'Vendor Update'!P148</f>
        <v>DotCom Leasing LLC</v>
      </c>
      <c r="C158" s="113" t="str">
        <f>'Vendor Update'!R148</f>
        <v>PO Box 33210</v>
      </c>
      <c r="D158" s="172" t="str">
        <f>'Vendor Update'!S148</f>
        <v>Tulsa, OK 74153</v>
      </c>
      <c r="E158" s="172">
        <f>'Vendor Update'!T148</f>
        <v>0</v>
      </c>
      <c r="F158" s="172">
        <f>'Vendor Update'!U148</f>
        <v>0</v>
      </c>
      <c r="G158" s="172" t="str">
        <f>'Vendor Update'!V148</f>
        <v>(918) 252-2199</v>
      </c>
      <c r="H158" s="172">
        <f>'Vendor Update'!W148</f>
        <v>0</v>
      </c>
      <c r="J158" s="15">
        <v>146</v>
      </c>
      <c r="K158" s="110"/>
      <c r="L158" s="110"/>
      <c r="M158" s="72"/>
      <c r="N158" s="72"/>
      <c r="O158" s="72"/>
      <c r="P158" s="110"/>
      <c r="U158" s="153"/>
      <c r="W158" s="153" t="s">
        <v>2284</v>
      </c>
    </row>
    <row r="159" spans="1:23" outlineLevel="1" x14ac:dyDescent="0.35">
      <c r="A159" s="15" t="str">
        <f>'Vendor Update'!Q149</f>
        <v>V000238</v>
      </c>
      <c r="B159" s="113" t="str">
        <f>'Vendor Update'!P149</f>
        <v>Double D Supply</v>
      </c>
      <c r="C159" s="113" t="str">
        <f>'Vendor Update'!R149</f>
        <v>PO Box 10</v>
      </c>
      <c r="D159" s="172" t="str">
        <f>'Vendor Update'!S149</f>
        <v>Midkiff, TX 79755</v>
      </c>
      <c r="E159" s="172">
        <f>'Vendor Update'!T149</f>
        <v>0</v>
      </c>
      <c r="F159" s="172">
        <f>'Vendor Update'!U149</f>
        <v>0</v>
      </c>
      <c r="G159" s="172" t="str">
        <f>'Vendor Update'!V149</f>
        <v>(432) 535.2321</v>
      </c>
      <c r="H159" s="172">
        <f>'Vendor Update'!W149</f>
        <v>0</v>
      </c>
      <c r="J159" s="15">
        <v>147</v>
      </c>
      <c r="K159" s="110"/>
      <c r="L159" s="110"/>
      <c r="M159" s="72"/>
      <c r="N159" s="72"/>
      <c r="O159" s="72"/>
      <c r="P159" s="110"/>
      <c r="U159" s="153"/>
      <c r="W159" s="153" t="s">
        <v>2284</v>
      </c>
    </row>
    <row r="160" spans="1:23" outlineLevel="1" x14ac:dyDescent="0.35">
      <c r="A160" s="15" t="str">
        <f>'Vendor Update'!Q150</f>
        <v>V000239</v>
      </c>
      <c r="B160" s="113" t="str">
        <f>'Vendor Update'!P150</f>
        <v>Double R Welding</v>
      </c>
      <c r="C160" s="113" t="str">
        <f>'Vendor Update'!R150</f>
        <v>2111 W. Dickinson Blvd.</v>
      </c>
      <c r="D160" s="172" t="str">
        <f>'Vendor Update'!S150</f>
        <v>Fort Stockton, TX 79735</v>
      </c>
      <c r="E160" s="172">
        <f>'Vendor Update'!T150</f>
        <v>0</v>
      </c>
      <c r="F160" s="172">
        <f>'Vendor Update'!U150</f>
        <v>0</v>
      </c>
      <c r="G160" s="172" t="str">
        <f>'Vendor Update'!V150</f>
        <v>(432) 336-5218</v>
      </c>
      <c r="H160" s="172">
        <f>'Vendor Update'!W150</f>
        <v>0</v>
      </c>
      <c r="J160" s="15">
        <v>148</v>
      </c>
      <c r="K160" s="110"/>
      <c r="L160" s="110"/>
      <c r="M160" s="72"/>
      <c r="N160" s="72"/>
      <c r="O160" s="72"/>
      <c r="P160" s="110"/>
      <c r="U160" s="153"/>
      <c r="W160" s="153" t="s">
        <v>2284</v>
      </c>
    </row>
    <row r="161" spans="1:23" outlineLevel="1" x14ac:dyDescent="0.35">
      <c r="A161" s="15" t="str">
        <f>'Vendor Update'!Q151</f>
        <v>V000240</v>
      </c>
      <c r="B161" s="113" t="str">
        <f>'Vendor Update'!P151</f>
        <v>Doug Smith Contractor</v>
      </c>
      <c r="C161" s="113" t="str">
        <f>'Vendor Update'!R151</f>
        <v>19789 S. Harvard Ave.</v>
      </c>
      <c r="D161" s="172" t="str">
        <f>'Vendor Update'!S151</f>
        <v>Mounds, OK 74047</v>
      </c>
      <c r="E161" s="172">
        <f>'Vendor Update'!T151</f>
        <v>0</v>
      </c>
      <c r="F161" s="172">
        <f>'Vendor Update'!U151</f>
        <v>0</v>
      </c>
      <c r="G161" s="172" t="str">
        <f>'Vendor Update'!V151</f>
        <v>(918) 605.0102</v>
      </c>
      <c r="H161" s="172">
        <f>'Vendor Update'!W151</f>
        <v>0</v>
      </c>
      <c r="J161" s="15">
        <v>149</v>
      </c>
      <c r="K161" s="110"/>
      <c r="L161" s="110"/>
      <c r="M161" s="72"/>
      <c r="N161" s="72"/>
      <c r="O161" s="72"/>
      <c r="P161" s="110"/>
      <c r="U161" s="153"/>
      <c r="W161" s="153" t="s">
        <v>2284</v>
      </c>
    </row>
    <row r="162" spans="1:23" outlineLevel="1" x14ac:dyDescent="0.35">
      <c r="A162" s="15" t="str">
        <f>'Vendor Update'!Q152</f>
        <v>V000241</v>
      </c>
      <c r="B162" s="113" t="str">
        <f>'Vendor Update'!P152</f>
        <v>DTD Steel Detail</v>
      </c>
      <c r="C162" s="113" t="str">
        <f>'Vendor Update'!R152</f>
        <v>21342 Provincial Blvd.</v>
      </c>
      <c r="D162" s="172" t="str">
        <f>'Vendor Update'!S152</f>
        <v>Katy, TX 77450</v>
      </c>
      <c r="E162" s="172">
        <f>'Vendor Update'!T152</f>
        <v>0</v>
      </c>
      <c r="F162" s="172">
        <f>'Vendor Update'!U152</f>
        <v>0</v>
      </c>
      <c r="G162" s="172" t="str">
        <f>'Vendor Update'!V152</f>
        <v>(281) 599.7918</v>
      </c>
      <c r="H162" s="172">
        <f>'Vendor Update'!W152</f>
        <v>0</v>
      </c>
      <c r="J162" s="15">
        <v>150</v>
      </c>
      <c r="K162" s="110"/>
      <c r="L162" s="110"/>
      <c r="M162" s="72"/>
      <c r="N162" s="72"/>
      <c r="O162" s="72"/>
      <c r="P162" s="110"/>
      <c r="U162" s="153"/>
      <c r="W162" s="153" t="s">
        <v>2284</v>
      </c>
    </row>
    <row r="163" spans="1:23" outlineLevel="1" x14ac:dyDescent="0.35">
      <c r="A163" s="15" t="str">
        <f>'Vendor Update'!Q153</f>
        <v>V000720</v>
      </c>
      <c r="B163" s="113" t="str">
        <f>'Vendor Update'!P153</f>
        <v>Dual State Fire Protection</v>
      </c>
      <c r="C163" s="113" t="str">
        <f>'Vendor Update'!R153</f>
        <v>829 E. Georgia St.</v>
      </c>
      <c r="D163" s="172" t="str">
        <f>'Vendor Update'!S153</f>
        <v>Ruston, LA 71270</v>
      </c>
      <c r="E163" s="172">
        <f>'Vendor Update'!T153</f>
        <v>0</v>
      </c>
      <c r="F163" s="172">
        <f>'Vendor Update'!U153</f>
        <v>0</v>
      </c>
      <c r="G163" s="172" t="str">
        <f>'Vendor Update'!V153</f>
        <v>(318) 255-1533</v>
      </c>
      <c r="H163" s="172">
        <f>'Vendor Update'!W153</f>
        <v>0</v>
      </c>
      <c r="J163" s="15">
        <v>151</v>
      </c>
      <c r="K163" s="110"/>
      <c r="L163" s="110"/>
      <c r="M163" s="72"/>
      <c r="N163" s="72"/>
      <c r="O163" s="72"/>
      <c r="P163" s="110"/>
      <c r="U163" s="153"/>
      <c r="W163" s="153" t="s">
        <v>2284</v>
      </c>
    </row>
    <row r="164" spans="1:23" outlineLevel="1" x14ac:dyDescent="0.35">
      <c r="A164" s="15" t="str">
        <f>'Vendor Update'!Q154</f>
        <v>V000242</v>
      </c>
      <c r="B164" s="113" t="str">
        <f>'Vendor Update'!P154</f>
        <v>Duna-USA</v>
      </c>
      <c r="C164" s="113" t="str">
        <f>'Vendor Update'!R154</f>
        <v>4210 FM 1405</v>
      </c>
      <c r="D164" s="172" t="str">
        <f>'Vendor Update'!S154</f>
        <v>Baytown, TX 77523</v>
      </c>
      <c r="E164" s="172">
        <f>'Vendor Update'!T154</f>
        <v>0</v>
      </c>
      <c r="F164" s="172" t="str">
        <f>'Vendor Update'!U154</f>
        <v>Rodolfo.Villarreal@dunagroup.com</v>
      </c>
      <c r="G164" s="172" t="str">
        <f>'Vendor Update'!V154</f>
        <v>281-383-3862</v>
      </c>
      <c r="H164" s="172" t="str">
        <f>'Vendor Update'!W154</f>
        <v>(281) 383-0115</v>
      </c>
      <c r="J164" s="15">
        <v>152</v>
      </c>
      <c r="K164" s="110"/>
      <c r="L164" s="110"/>
      <c r="M164" s="72"/>
      <c r="N164" s="72"/>
      <c r="O164" s="72"/>
      <c r="P164" s="110"/>
      <c r="U164" s="153"/>
      <c r="W164" s="153" t="s">
        <v>2284</v>
      </c>
    </row>
    <row r="165" spans="1:23" outlineLevel="1" x14ac:dyDescent="0.35">
      <c r="A165" s="15" t="str">
        <f>'Vendor Update'!Q155</f>
        <v>V000243</v>
      </c>
      <c r="B165" s="113" t="str">
        <f>'Vendor Update'!P155</f>
        <v>Duncan Disposal</v>
      </c>
      <c r="C165" s="113" t="str">
        <f>'Vendor Update'!R155</f>
        <v>PO Box 78829</v>
      </c>
      <c r="D165" s="172" t="str">
        <f>'Vendor Update'!S155</f>
        <v>Phoenix, AZ 85062-8829</v>
      </c>
      <c r="E165" s="172">
        <f>'Vendor Update'!T155</f>
        <v>0</v>
      </c>
      <c r="F165" s="172">
        <f>'Vendor Update'!U155</f>
        <v>0</v>
      </c>
      <c r="G165" s="172" t="str">
        <f>'Vendor Update'!V155</f>
        <v>(432) 563.5060</v>
      </c>
      <c r="H165" s="172">
        <f>'Vendor Update'!W155</f>
        <v>0</v>
      </c>
      <c r="J165" s="15">
        <v>153</v>
      </c>
      <c r="K165" s="110"/>
      <c r="L165" s="110"/>
      <c r="M165" s="72"/>
      <c r="N165" s="72"/>
      <c r="O165" s="72"/>
      <c r="P165" s="110"/>
      <c r="U165" s="153"/>
      <c r="W165" s="153" t="s">
        <v>2284</v>
      </c>
    </row>
    <row r="166" spans="1:23" outlineLevel="1" x14ac:dyDescent="0.35">
      <c r="A166" s="15" t="str">
        <f>'Vendor Update'!Q156</f>
        <v>V000244</v>
      </c>
      <c r="B166" s="113" t="str">
        <f>'Vendor Update'!P156</f>
        <v>Dutcher Phipps</v>
      </c>
      <c r="C166" s="113" t="str">
        <f>'Vendor Update'!R156</f>
        <v>PO Box 910</v>
      </c>
      <c r="D166" s="172" t="str">
        <f>'Vendor Update'!S156</f>
        <v>Monahans, TX 79756</v>
      </c>
      <c r="E166" s="172">
        <f>'Vendor Update'!T156</f>
        <v>0</v>
      </c>
      <c r="F166" s="172">
        <f>'Vendor Update'!U156</f>
        <v>0</v>
      </c>
      <c r="G166" s="172" t="str">
        <f>'Vendor Update'!V156</f>
        <v>(432) 943.2581</v>
      </c>
      <c r="H166" s="172">
        <f>'Vendor Update'!W156</f>
        <v>0</v>
      </c>
      <c r="J166" s="15">
        <v>154</v>
      </c>
      <c r="K166" s="110"/>
      <c r="L166" s="110"/>
      <c r="M166" s="72"/>
      <c r="N166" s="72"/>
      <c r="O166" s="72"/>
      <c r="P166" s="110"/>
      <c r="U166" s="153"/>
      <c r="W166" s="153" t="s">
        <v>2284</v>
      </c>
    </row>
    <row r="167" spans="1:23" outlineLevel="1" x14ac:dyDescent="0.35">
      <c r="A167" s="15" t="str">
        <f>'Vendor Update'!Q157</f>
        <v>V000245</v>
      </c>
      <c r="B167" s="113" t="str">
        <f>'Vendor Update'!P157</f>
        <v>Dyplast Products LLC</v>
      </c>
      <c r="C167" s="113" t="str">
        <f>'Vendor Update'!R157</f>
        <v>12501 NW 38TH AVE</v>
      </c>
      <c r="D167" s="172" t="str">
        <f>'Vendor Update'!S157</f>
        <v>MIAMI, FL 33054</v>
      </c>
      <c r="E167" s="172">
        <f>'Vendor Update'!T157</f>
        <v>0</v>
      </c>
      <c r="F167" s="172" t="str">
        <f>'Vendor Update'!U157</f>
        <v>ntapia@dyplastproducts.com</v>
      </c>
      <c r="G167" s="172" t="str">
        <f>'Vendor Update'!V157</f>
        <v>(305) 921-0100</v>
      </c>
      <c r="H167" s="172" t="str">
        <f>'Vendor Update'!W157</f>
        <v>(305) 687-8013</v>
      </c>
      <c r="J167" s="15">
        <v>155</v>
      </c>
      <c r="K167" s="110"/>
      <c r="L167" s="110"/>
      <c r="M167" s="72"/>
      <c r="N167" s="72"/>
      <c r="O167" s="72"/>
      <c r="P167" s="110"/>
      <c r="U167" s="153"/>
      <c r="W167" s="153" t="s">
        <v>2284</v>
      </c>
    </row>
    <row r="168" spans="1:23" outlineLevel="1" x14ac:dyDescent="0.35">
      <c r="A168" s="15" t="str">
        <f>'Vendor Update'!Q158</f>
        <v>V000247</v>
      </c>
      <c r="B168" s="113" t="str">
        <f>'Vendor Update'!P158</f>
        <v>E &amp; S Oil Company</v>
      </c>
      <c r="C168" s="113" t="str">
        <f>'Vendor Update'!R158</f>
        <v>PO Box 657</v>
      </c>
      <c r="D168" s="172" t="str">
        <f>'Vendor Update'!S158</f>
        <v>Velma, OK 73491</v>
      </c>
      <c r="E168" s="172">
        <f>'Vendor Update'!T158</f>
        <v>0</v>
      </c>
      <c r="F168" s="172">
        <f>'Vendor Update'!U158</f>
        <v>0</v>
      </c>
      <c r="G168" s="172" t="str">
        <f>'Vendor Update'!V158</f>
        <v>(580) 444.2573</v>
      </c>
      <c r="H168" s="172">
        <f>'Vendor Update'!W158</f>
        <v>0</v>
      </c>
      <c r="J168" s="15">
        <v>156</v>
      </c>
      <c r="K168" s="110"/>
      <c r="L168" s="110"/>
      <c r="M168" s="72"/>
      <c r="N168" s="72"/>
      <c r="O168" s="72"/>
      <c r="P168" s="110"/>
      <c r="U168" s="153"/>
      <c r="W168" s="153" t="s">
        <v>2284</v>
      </c>
    </row>
    <row r="169" spans="1:23" outlineLevel="1" x14ac:dyDescent="0.35">
      <c r="A169" s="15" t="str">
        <f>'Vendor Update'!Q159</f>
        <v>V000248</v>
      </c>
      <c r="B169" s="113" t="str">
        <f>'Vendor Update'!P159</f>
        <v>Eagle Redi-Mix Concrete, LLC</v>
      </c>
      <c r="C169" s="113" t="str">
        <f>'Vendor Update'!R159</f>
        <v>1700 W. Albany, Suite 300</v>
      </c>
      <c r="D169" s="172" t="str">
        <f>'Vendor Update'!S159</f>
        <v>Broken Arrow, OK 74012</v>
      </c>
      <c r="E169" s="172">
        <f>'Vendor Update'!T159</f>
        <v>0</v>
      </c>
      <c r="F169" s="172">
        <f>'Vendor Update'!U159</f>
        <v>0</v>
      </c>
      <c r="G169" s="172">
        <f>'Vendor Update'!V159</f>
        <v>0</v>
      </c>
      <c r="H169" s="172">
        <f>'Vendor Update'!W159</f>
        <v>0</v>
      </c>
      <c r="J169" s="15">
        <v>157</v>
      </c>
      <c r="K169" s="110"/>
      <c r="L169" s="110"/>
      <c r="M169" s="72"/>
      <c r="N169" s="72"/>
      <c r="O169" s="72"/>
      <c r="P169" s="110"/>
      <c r="U169" s="153"/>
      <c r="W169" s="153" t="s">
        <v>2284</v>
      </c>
    </row>
    <row r="170" spans="1:23" outlineLevel="1" x14ac:dyDescent="0.35">
      <c r="A170" s="15" t="str">
        <f>'Vendor Update'!Q160</f>
        <v>V000249</v>
      </c>
      <c r="B170" s="113" t="str">
        <f>'Vendor Update'!P160</f>
        <v>Eagle Rubber And Supply</v>
      </c>
      <c r="C170" s="113" t="str">
        <f>'Vendor Update'!R160</f>
        <v>P.O. Box 1253</v>
      </c>
      <c r="D170" s="172" t="str">
        <f>'Vendor Update'!S160</f>
        <v>Levelland, TX 79336</v>
      </c>
      <c r="E170" s="172">
        <f>'Vendor Update'!T160</f>
        <v>0</v>
      </c>
      <c r="F170" s="172">
        <f>'Vendor Update'!U160</f>
        <v>0</v>
      </c>
      <c r="G170" s="172" t="str">
        <f>'Vendor Update'!V160</f>
        <v>806-894-6300</v>
      </c>
      <c r="H170" s="172">
        <f>'Vendor Update'!W160</f>
        <v>0</v>
      </c>
      <c r="J170" s="15">
        <v>158</v>
      </c>
      <c r="K170" s="110"/>
      <c r="L170" s="110"/>
      <c r="M170" s="72"/>
      <c r="N170" s="72"/>
      <c r="O170" s="72"/>
      <c r="P170" s="110"/>
      <c r="U170" s="153"/>
      <c r="W170" s="153" t="s">
        <v>2284</v>
      </c>
    </row>
    <row r="171" spans="1:23" outlineLevel="1" x14ac:dyDescent="0.35">
      <c r="A171" s="15" t="str">
        <f>'Vendor Update'!Q161</f>
        <v>V000250</v>
      </c>
      <c r="B171" s="113" t="str">
        <f>'Vendor Update'!P161</f>
        <v>Economy Lumber</v>
      </c>
      <c r="C171" s="113" t="str">
        <f>'Vendor Update'!R161</f>
        <v>4221 East Pine</v>
      </c>
      <c r="D171" s="172" t="str">
        <f>'Vendor Update'!S161</f>
        <v>Tulsa, OK 74115</v>
      </c>
      <c r="E171" s="172">
        <f>'Vendor Update'!T161</f>
        <v>0</v>
      </c>
      <c r="F171" s="172">
        <f>'Vendor Update'!U161</f>
        <v>0</v>
      </c>
      <c r="G171" s="172">
        <f>'Vendor Update'!V161</f>
        <v>0</v>
      </c>
      <c r="H171" s="172">
        <f>'Vendor Update'!W161</f>
        <v>0</v>
      </c>
      <c r="J171" s="15">
        <v>159</v>
      </c>
      <c r="K171" s="110"/>
      <c r="L171" s="110"/>
      <c r="M171" s="72"/>
      <c r="N171" s="72"/>
      <c r="O171" s="72"/>
      <c r="P171" s="110"/>
      <c r="U171" s="153"/>
      <c r="W171" s="153" t="s">
        <v>2284</v>
      </c>
    </row>
    <row r="172" spans="1:23" outlineLevel="1" x14ac:dyDescent="0.35">
      <c r="A172" s="15" t="str">
        <f>'Vendor Update'!Q162</f>
        <v>V000252</v>
      </c>
      <c r="B172" s="113" t="str">
        <f>'Vendor Update'!P162</f>
        <v>Eddie's Pumping Service</v>
      </c>
      <c r="C172" s="113" t="str">
        <f>'Vendor Update'!R162</f>
        <v>2224 Collins Ave.</v>
      </c>
      <c r="D172" s="172" t="str">
        <f>'Vendor Update'!S162</f>
        <v xml:space="preserve">Carlsbad, NM </v>
      </c>
      <c r="E172" s="172">
        <f>'Vendor Update'!T162</f>
        <v>0</v>
      </c>
      <c r="F172" s="172">
        <f>'Vendor Update'!U162</f>
        <v>0</v>
      </c>
      <c r="G172" s="172">
        <f>'Vendor Update'!V162</f>
        <v>0</v>
      </c>
      <c r="H172" s="172">
        <f>'Vendor Update'!W162</f>
        <v>0</v>
      </c>
      <c r="J172" s="15">
        <v>160</v>
      </c>
      <c r="K172" s="110"/>
      <c r="L172" s="110"/>
      <c r="M172" s="72"/>
      <c r="N172" s="72"/>
      <c r="O172" s="72"/>
      <c r="P172" s="110"/>
      <c r="U172" s="153"/>
      <c r="W172" s="153" t="s">
        <v>2284</v>
      </c>
    </row>
    <row r="173" spans="1:23" outlineLevel="1" x14ac:dyDescent="0.35">
      <c r="A173" s="15" t="str">
        <f>'Vendor Update'!Q163</f>
        <v>V000253</v>
      </c>
      <c r="B173" s="113" t="str">
        <f>'Vendor Update'!P163</f>
        <v>Edge Technologies</v>
      </c>
      <c r="C173" s="113" t="str">
        <f>'Vendor Update'!R163</f>
        <v>4641 S. Braden Ave., Suite 100</v>
      </c>
      <c r="D173" s="172" t="str">
        <f>'Vendor Update'!S163</f>
        <v>Tulsa, OK 74135</v>
      </c>
      <c r="E173" s="172">
        <f>'Vendor Update'!T163</f>
        <v>0</v>
      </c>
      <c r="F173" s="172">
        <f>'Vendor Update'!U163</f>
        <v>0</v>
      </c>
      <c r="G173" s="172" t="str">
        <f>'Vendor Update'!V163</f>
        <v>(918) 481.9009</v>
      </c>
      <c r="H173" s="172">
        <f>'Vendor Update'!W163</f>
        <v>0</v>
      </c>
      <c r="J173" s="15">
        <v>161</v>
      </c>
      <c r="K173" s="110"/>
      <c r="L173" s="110"/>
      <c r="M173" s="72"/>
      <c r="N173" s="72"/>
      <c r="O173" s="72"/>
      <c r="P173" s="110"/>
      <c r="U173" s="153"/>
      <c r="W173" s="153" t="s">
        <v>2284</v>
      </c>
    </row>
    <row r="174" spans="1:23" outlineLevel="1" x14ac:dyDescent="0.35">
      <c r="A174" s="15" t="str">
        <f>'Vendor Update'!Q164</f>
        <v>V000254</v>
      </c>
      <c r="B174" s="113" t="str">
        <f>'Vendor Update'!P164</f>
        <v>Elcometer</v>
      </c>
      <c r="C174" s="113" t="str">
        <f>'Vendor Update'!R164</f>
        <v>1893 Rochester Ind. Dr.</v>
      </c>
      <c r="D174" s="172" t="str">
        <f>'Vendor Update'!S164</f>
        <v>Rochester Hills, MI 48309</v>
      </c>
      <c r="E174" s="172">
        <f>'Vendor Update'!T164</f>
        <v>0</v>
      </c>
      <c r="F174" s="172">
        <f>'Vendor Update'!U164</f>
        <v>0</v>
      </c>
      <c r="G174" s="172" t="str">
        <f>'Vendor Update'!V164</f>
        <v>248.650.0500</v>
      </c>
      <c r="H174" s="172">
        <f>'Vendor Update'!W164</f>
        <v>0</v>
      </c>
      <c r="J174" s="15">
        <v>162</v>
      </c>
      <c r="K174" s="110"/>
      <c r="L174" s="110"/>
      <c r="M174" s="72"/>
      <c r="N174" s="72"/>
      <c r="O174" s="72"/>
      <c r="P174" s="110"/>
      <c r="U174" s="153"/>
      <c r="W174" s="153" t="s">
        <v>2284</v>
      </c>
    </row>
    <row r="175" spans="1:23" outlineLevel="1" x14ac:dyDescent="0.35">
      <c r="A175" s="15" t="str">
        <f>'Vendor Update'!Q165</f>
        <v>V000255</v>
      </c>
      <c r="B175" s="113" t="str">
        <f>'Vendor Update'!P165</f>
        <v>Ellis Construction Accessories</v>
      </c>
      <c r="C175" s="113" t="str">
        <f>'Vendor Update'!R165</f>
        <v>12407 Holmboe Avenue</v>
      </c>
      <c r="D175" s="172" t="str">
        <f>'Vendor Update'!S165</f>
        <v>Oklahoma City, OK 73114</v>
      </c>
      <c r="E175" s="172">
        <f>'Vendor Update'!T165</f>
        <v>0</v>
      </c>
      <c r="F175" s="172">
        <f>'Vendor Update'!U165</f>
        <v>0</v>
      </c>
      <c r="G175" s="172" t="str">
        <f>'Vendor Update'!V165</f>
        <v>258-3534</v>
      </c>
      <c r="H175" s="172" t="str">
        <f>'Vendor Update'!W165</f>
        <v>251-3967, 405-528</v>
      </c>
      <c r="J175" s="15">
        <v>163</v>
      </c>
      <c r="K175" s="110"/>
      <c r="L175" s="110"/>
      <c r="M175" s="72"/>
      <c r="N175" s="72"/>
      <c r="O175" s="72"/>
      <c r="P175" s="110"/>
      <c r="U175" s="153"/>
      <c r="W175" s="153" t="s">
        <v>2284</v>
      </c>
    </row>
    <row r="176" spans="1:23" outlineLevel="1" x14ac:dyDescent="0.35">
      <c r="A176" s="15" t="str">
        <f>'Vendor Update'!Q166</f>
        <v>V000251</v>
      </c>
      <c r="B176" s="113" t="str">
        <f>'Vendor Update'!P166</f>
        <v>Energy Construction Specialties</v>
      </c>
      <c r="C176" s="113" t="str">
        <f>'Vendor Update'!R166</f>
        <v>P.O. Box 238 HWY 77 North</v>
      </c>
      <c r="D176" s="172" t="str">
        <f>'Vendor Update'!S166</f>
        <v>Pauls Valley, OK 79075-0238</v>
      </c>
      <c r="E176" s="172">
        <f>'Vendor Update'!T166</f>
        <v>0</v>
      </c>
      <c r="F176" s="172">
        <f>'Vendor Update'!U166</f>
        <v>0</v>
      </c>
      <c r="G176" s="172" t="str">
        <f>'Vendor Update'!V166</f>
        <v>405-238-3363</v>
      </c>
      <c r="H176" s="172" t="str">
        <f>'Vendor Update'!W166</f>
        <v>405-238-3364</v>
      </c>
      <c r="J176" s="15">
        <v>164</v>
      </c>
      <c r="K176" s="110"/>
      <c r="L176" s="110"/>
      <c r="M176" s="72"/>
      <c r="N176" s="72"/>
      <c r="O176" s="72"/>
      <c r="P176" s="110"/>
      <c r="U176" s="153"/>
      <c r="W176" s="153" t="s">
        <v>2284</v>
      </c>
    </row>
    <row r="177" spans="1:23" outlineLevel="1" x14ac:dyDescent="0.35">
      <c r="A177" s="15" t="str">
        <f>'Vendor Update'!Q167</f>
        <v>V000258</v>
      </c>
      <c r="B177" s="113" t="str">
        <f>'Vendor Update'!P167</f>
        <v>EST, Inc.</v>
      </c>
      <c r="C177" s="113" t="str">
        <f>'Vendor Update'!R167</f>
        <v>615 N. Hudson Ave., 3rd Floor</v>
      </c>
      <c r="D177" s="172" t="str">
        <f>'Vendor Update'!S167</f>
        <v>Oklahoma City, OK 73102</v>
      </c>
      <c r="E177" s="172">
        <f>'Vendor Update'!T167</f>
        <v>0</v>
      </c>
      <c r="F177" s="172">
        <f>'Vendor Update'!U167</f>
        <v>0</v>
      </c>
      <c r="G177" s="172" t="str">
        <f>'Vendor Update'!V167</f>
        <v>405.307.8378</v>
      </c>
      <c r="H177" s="172" t="str">
        <f>'Vendor Update'!W167</f>
        <v>405.329.1914</v>
      </c>
      <c r="J177" s="15">
        <v>165</v>
      </c>
      <c r="K177" s="110"/>
      <c r="L177" s="110"/>
      <c r="M177" s="72"/>
      <c r="N177" s="72"/>
      <c r="O177" s="72"/>
      <c r="P177" s="110"/>
      <c r="U177" s="153"/>
      <c r="W177" s="153" t="s">
        <v>2284</v>
      </c>
    </row>
    <row r="178" spans="1:23" outlineLevel="1" x14ac:dyDescent="0.35">
      <c r="A178" s="15" t="str">
        <f>'Vendor Update'!Q168</f>
        <v>V000246</v>
      </c>
      <c r="B178" s="113" t="str">
        <f>'Vendor Update'!P168</f>
        <v>E-Z Line Pipe Supports Co., LLC</v>
      </c>
      <c r="C178" s="113" t="str">
        <f>'Vendor Update'!R168</f>
        <v>PO Box 767</v>
      </c>
      <c r="D178" s="172" t="str">
        <f>'Vendor Update'!S168</f>
        <v>Manvel, TX 77578</v>
      </c>
      <c r="E178" s="172">
        <f>'Vendor Update'!T168</f>
        <v>0</v>
      </c>
      <c r="F178" s="172">
        <f>'Vendor Update'!U168</f>
        <v>0</v>
      </c>
      <c r="G178" s="172" t="str">
        <f>'Vendor Update'!V168</f>
        <v>713.675.6693</v>
      </c>
      <c r="H178" s="172">
        <f>'Vendor Update'!W168</f>
        <v>0</v>
      </c>
      <c r="J178" s="15">
        <v>166</v>
      </c>
      <c r="K178" s="110"/>
      <c r="L178" s="110"/>
      <c r="M178" s="72"/>
      <c r="N178" s="72"/>
      <c r="O178" s="72"/>
      <c r="P178" s="110"/>
      <c r="U178" s="153"/>
      <c r="W178" s="153" t="s">
        <v>2284</v>
      </c>
    </row>
    <row r="179" spans="1:23" outlineLevel="1" x14ac:dyDescent="0.35">
      <c r="A179" s="15" t="str">
        <f>'Vendor Update'!Q169</f>
        <v>V000260</v>
      </c>
      <c r="B179" s="113" t="str">
        <f>'Vendor Update'!P169</f>
        <v>FabEnCo., Inc.</v>
      </c>
      <c r="C179" s="113" t="str">
        <f>'Vendor Update'!R169</f>
        <v>2002 Karbach</v>
      </c>
      <c r="D179" s="172" t="str">
        <f>'Vendor Update'!S169</f>
        <v>Houston, TX 77092</v>
      </c>
      <c r="E179" s="172">
        <f>'Vendor Update'!T169</f>
        <v>0</v>
      </c>
      <c r="F179" s="172" t="str">
        <f>'Vendor Update'!U169</f>
        <v>billie@safetygate.com</v>
      </c>
      <c r="G179" s="172" t="str">
        <f>'Vendor Update'!V169</f>
        <v>800.962.6111</v>
      </c>
      <c r="H179" s="172" t="str">
        <f>'Vendor Update'!W169</f>
        <v>913.688.8031</v>
      </c>
      <c r="J179" s="15">
        <v>167</v>
      </c>
      <c r="K179" s="110"/>
      <c r="L179" s="110"/>
      <c r="M179" s="72"/>
      <c r="N179" s="72"/>
      <c r="O179" s="72"/>
      <c r="P179" s="110"/>
      <c r="U179" s="153"/>
      <c r="W179" s="153" t="s">
        <v>2284</v>
      </c>
    </row>
    <row r="180" spans="1:23" outlineLevel="1" x14ac:dyDescent="0.35">
      <c r="A180" s="15" t="str">
        <f>'Vendor Update'!Q170</f>
        <v>V000261</v>
      </c>
      <c r="B180" s="113" t="str">
        <f>'Vendor Update'!P170</f>
        <v>Falcon Vending, LLC</v>
      </c>
      <c r="C180" s="113" t="str">
        <f>'Vendor Update'!R170</f>
        <v>7242 East 38th Street</v>
      </c>
      <c r="D180" s="172" t="str">
        <f>'Vendor Update'!S170</f>
        <v>Tulsa, OK 74145</v>
      </c>
      <c r="E180" s="172">
        <f>'Vendor Update'!T170</f>
        <v>0</v>
      </c>
      <c r="F180" s="172">
        <f>'Vendor Update'!U170</f>
        <v>0</v>
      </c>
      <c r="G180" s="172" t="str">
        <f>'Vendor Update'!V170</f>
        <v>(918) 693-9863</v>
      </c>
      <c r="H180" s="172">
        <f>'Vendor Update'!W170</f>
        <v>0</v>
      </c>
      <c r="J180" s="15">
        <v>168</v>
      </c>
      <c r="K180" s="110"/>
      <c r="L180" s="110"/>
      <c r="M180" s="72"/>
      <c r="N180" s="72"/>
      <c r="O180" s="72"/>
      <c r="P180" s="110"/>
      <c r="U180" s="153"/>
      <c r="W180" s="153" t="s">
        <v>2284</v>
      </c>
    </row>
    <row r="181" spans="1:23" outlineLevel="1" x14ac:dyDescent="0.35">
      <c r="A181" s="15" t="str">
        <f>'Vendor Update'!Q171</f>
        <v>V000264</v>
      </c>
      <c r="B181" s="113" t="str">
        <f>'Vendor Update'!P171</f>
        <v>Fastenal Company</v>
      </c>
      <c r="C181" s="113" t="str">
        <f>'Vendor Update'!R171</f>
        <v>PO BOX 978</v>
      </c>
      <c r="D181" s="172" t="str">
        <f>'Vendor Update'!S171</f>
        <v>Winona, MN 55987</v>
      </c>
      <c r="E181" s="172">
        <f>'Vendor Update'!T171</f>
        <v>0</v>
      </c>
      <c r="F181" s="172" t="str">
        <f>'Vendor Update'!U171</f>
        <v>okcat@stores.fastenal.com</v>
      </c>
      <c r="G181" s="172" t="str">
        <f>'Vendor Update'!V171</f>
        <v>(918) 438-8422</v>
      </c>
      <c r="H181" s="172" t="str">
        <f>'Vendor Update'!W171</f>
        <v>(918) 438-8425</v>
      </c>
      <c r="J181" s="15">
        <v>169</v>
      </c>
      <c r="K181" s="110"/>
      <c r="L181" s="110"/>
      <c r="M181" s="72"/>
      <c r="N181" s="72"/>
      <c r="O181" s="72"/>
      <c r="P181" s="110"/>
      <c r="U181" s="153"/>
      <c r="W181" s="153" t="s">
        <v>2284</v>
      </c>
    </row>
    <row r="182" spans="1:23" outlineLevel="1" x14ac:dyDescent="0.35">
      <c r="A182" s="15" t="str">
        <f>'Vendor Update'!Q172</f>
        <v>V000265</v>
      </c>
      <c r="B182" s="113" t="str">
        <f>'Vendor Update'!P172</f>
        <v>FB Mcintire Equipment Co.</v>
      </c>
      <c r="C182" s="113" t="str">
        <f>'Vendor Update'!R172</f>
        <v>3025 S. Cravens</v>
      </c>
      <c r="D182" s="172" t="str">
        <f>'Vendor Update'!S172</f>
        <v>Fort Worth, TX 76119</v>
      </c>
      <c r="E182" s="172">
        <f>'Vendor Update'!T172</f>
        <v>0</v>
      </c>
      <c r="F182" s="172">
        <f>'Vendor Update'!U172</f>
        <v>0</v>
      </c>
      <c r="G182" s="172" t="str">
        <f>'Vendor Update'!V172</f>
        <v>972.438.1122</v>
      </c>
      <c r="H182" s="172" t="str">
        <f>'Vendor Update'!W172</f>
        <v>972.579.1603</v>
      </c>
      <c r="J182" s="15">
        <v>170</v>
      </c>
      <c r="K182" s="110"/>
      <c r="L182" s="110"/>
      <c r="M182" s="72"/>
      <c r="N182" s="72"/>
      <c r="O182" s="72"/>
      <c r="P182" s="110"/>
      <c r="U182" s="153"/>
      <c r="W182" s="153" t="s">
        <v>2284</v>
      </c>
    </row>
    <row r="183" spans="1:23" outlineLevel="1" x14ac:dyDescent="0.35">
      <c r="A183" s="15" t="str">
        <f>'Vendor Update'!Q173</f>
        <v>V000266</v>
      </c>
      <c r="B183" s="113" t="str">
        <f>'Vendor Update'!P173</f>
        <v>Fedex</v>
      </c>
      <c r="C183" s="113" t="str">
        <f>'Vendor Update'!R173</f>
        <v>PO Box 660481</v>
      </c>
      <c r="D183" s="172" t="str">
        <f>'Vendor Update'!S173</f>
        <v>Dallas, TX 75266-0481</v>
      </c>
      <c r="E183" s="172">
        <f>'Vendor Update'!T173</f>
        <v>0</v>
      </c>
      <c r="F183" s="172">
        <f>'Vendor Update'!U173</f>
        <v>0</v>
      </c>
      <c r="G183" s="172">
        <f>'Vendor Update'!V173</f>
        <v>0</v>
      </c>
      <c r="H183" s="172">
        <f>'Vendor Update'!W173</f>
        <v>0</v>
      </c>
      <c r="J183" s="15">
        <v>171</v>
      </c>
      <c r="K183" s="110"/>
      <c r="L183" s="110"/>
      <c r="M183" s="72"/>
      <c r="N183" s="72"/>
      <c r="O183" s="72"/>
      <c r="P183" s="110"/>
      <c r="U183" s="153"/>
      <c r="W183" s="153" t="s">
        <v>2284</v>
      </c>
    </row>
    <row r="184" spans="1:23" outlineLevel="1" x14ac:dyDescent="0.35">
      <c r="A184" s="15" t="str">
        <f>'Vendor Update'!Q174</f>
        <v>V000267</v>
      </c>
      <c r="B184" s="113" t="str">
        <f>'Vendor Update'!P174</f>
        <v>Fedex Freight</v>
      </c>
      <c r="C184" s="113" t="str">
        <f>'Vendor Update'!R174</f>
        <v>DEPT CH PO BOX 10306</v>
      </c>
      <c r="D184" s="172" t="str">
        <f>'Vendor Update'!S174</f>
        <v>Palatine, IL 60055-0306</v>
      </c>
      <c r="E184" s="172">
        <f>'Vendor Update'!T174</f>
        <v>0</v>
      </c>
      <c r="F184" s="172">
        <f>'Vendor Update'!U174</f>
        <v>0</v>
      </c>
      <c r="G184" s="172" t="str">
        <f>'Vendor Update'!V174</f>
        <v>1-866-393-4585</v>
      </c>
      <c r="H184" s="172">
        <f>'Vendor Update'!W174</f>
        <v>0</v>
      </c>
      <c r="J184" s="15">
        <v>172</v>
      </c>
      <c r="K184" s="110"/>
      <c r="L184" s="110"/>
      <c r="M184" s="72"/>
      <c r="N184" s="72"/>
      <c r="O184" s="72"/>
      <c r="P184" s="110"/>
      <c r="U184" s="153"/>
      <c r="W184" s="153" t="s">
        <v>2284</v>
      </c>
    </row>
    <row r="185" spans="1:23" outlineLevel="1" x14ac:dyDescent="0.35">
      <c r="A185" s="15" t="str">
        <f>'Vendor Update'!Q175</f>
        <v>V002550</v>
      </c>
      <c r="B185" s="113" t="str">
        <f>'Vendor Update'!P175</f>
        <v>Fizz-O Water</v>
      </c>
      <c r="C185" s="113">
        <f>'Vendor Update'!R175</f>
        <v>0</v>
      </c>
      <c r="D185" s="172">
        <f>'Vendor Update'!S175</f>
        <v>0</v>
      </c>
      <c r="E185" s="172">
        <f>'Vendor Update'!T175</f>
        <v>0</v>
      </c>
      <c r="F185" s="172">
        <f>'Vendor Update'!U175</f>
        <v>0</v>
      </c>
      <c r="G185" s="172">
        <f>'Vendor Update'!V175</f>
        <v>0</v>
      </c>
      <c r="H185" s="172">
        <f>'Vendor Update'!W175</f>
        <v>0</v>
      </c>
      <c r="J185" s="15">
        <v>173</v>
      </c>
      <c r="K185" s="110"/>
      <c r="L185" s="110"/>
      <c r="M185" s="72"/>
      <c r="N185" s="72"/>
      <c r="O185" s="72"/>
      <c r="P185" s="110"/>
      <c r="U185" s="153"/>
      <c r="W185" s="153" t="s">
        <v>2284</v>
      </c>
    </row>
    <row r="186" spans="1:23" outlineLevel="1" x14ac:dyDescent="0.35">
      <c r="A186" s="15" t="str">
        <f>'Vendor Update'!Q176</f>
        <v>V000271</v>
      </c>
      <c r="B186" s="113" t="str">
        <f>'Vendor Update'!P176</f>
        <v>Fleet Pride</v>
      </c>
      <c r="C186" s="113" t="str">
        <f>'Vendor Update'!R176</f>
        <v>PO Box 847118</v>
      </c>
      <c r="D186" s="172" t="str">
        <f>'Vendor Update'!S176</f>
        <v>Dallas, TX 75284-7118</v>
      </c>
      <c r="E186" s="172">
        <f>'Vendor Update'!T176</f>
        <v>0</v>
      </c>
      <c r="F186" s="172">
        <f>'Vendor Update'!U176</f>
        <v>0</v>
      </c>
      <c r="G186" s="172" t="str">
        <f>'Vendor Update'!V176</f>
        <v>(918) 836-1725</v>
      </c>
      <c r="H186" s="172">
        <f>'Vendor Update'!W176</f>
        <v>0</v>
      </c>
      <c r="J186" s="15">
        <v>174</v>
      </c>
      <c r="K186" s="110"/>
      <c r="L186" s="110"/>
      <c r="M186" s="72"/>
      <c r="N186" s="72"/>
      <c r="O186" s="72"/>
      <c r="P186" s="110"/>
      <c r="U186" s="153"/>
      <c r="W186" s="153" t="s">
        <v>2284</v>
      </c>
    </row>
    <row r="187" spans="1:23" outlineLevel="1" x14ac:dyDescent="0.35">
      <c r="A187" s="15" t="str">
        <f>'Vendor Update'!Q177</f>
        <v>V000274</v>
      </c>
      <c r="B187" s="113" t="str">
        <f>'Vendor Update'!P177</f>
        <v>Flowell Corporation</v>
      </c>
      <c r="C187" s="113" t="str">
        <f>'Vendor Update'!R177</f>
        <v>PO Box 1800</v>
      </c>
      <c r="D187" s="172" t="str">
        <f>'Vendor Update'!S177</f>
        <v>Oakhurst, OK 74050</v>
      </c>
      <c r="E187" s="172">
        <f>'Vendor Update'!T177</f>
        <v>0</v>
      </c>
      <c r="F187" s="172">
        <f>'Vendor Update'!U177</f>
        <v>0</v>
      </c>
      <c r="G187" s="172" t="str">
        <f>'Vendor Update'!V177</f>
        <v>(918) 224.6969</v>
      </c>
      <c r="H187" s="172">
        <f>'Vendor Update'!W177</f>
        <v>0</v>
      </c>
      <c r="J187" s="15">
        <v>175</v>
      </c>
      <c r="K187" s="110"/>
      <c r="L187" s="110"/>
      <c r="M187" s="72"/>
      <c r="N187" s="72"/>
      <c r="O187" s="72"/>
      <c r="P187" s="110"/>
      <c r="U187" s="153"/>
      <c r="W187" s="153" t="s">
        <v>2284</v>
      </c>
    </row>
    <row r="188" spans="1:23" outlineLevel="1" x14ac:dyDescent="0.35">
      <c r="A188" s="15" t="str">
        <f>'Vendor Update'!Q178</f>
        <v>V000273</v>
      </c>
      <c r="B188" s="113" t="str">
        <f>'Vendor Update'!P178</f>
        <v>Flow-Zone LLC</v>
      </c>
      <c r="C188" s="113" t="str">
        <f>'Vendor Update'!R178</f>
        <v>Dept. 248 PO Box 4346</v>
      </c>
      <c r="D188" s="172" t="str">
        <f>'Vendor Update'!S178</f>
        <v>Houston, TX 77210-4346</v>
      </c>
      <c r="E188" s="172">
        <f>'Vendor Update'!T178</f>
        <v>0</v>
      </c>
      <c r="F188" s="172">
        <f>'Vendor Update'!U178</f>
        <v>0</v>
      </c>
      <c r="G188" s="172">
        <f>'Vendor Update'!V178</f>
        <v>0</v>
      </c>
      <c r="H188" s="172">
        <f>'Vendor Update'!W178</f>
        <v>0</v>
      </c>
      <c r="J188" s="15">
        <v>176</v>
      </c>
      <c r="K188" s="110"/>
      <c r="L188" s="110"/>
      <c r="M188" s="72"/>
      <c r="N188" s="72"/>
      <c r="O188" s="72"/>
      <c r="P188" s="110"/>
      <c r="U188" s="153"/>
      <c r="W188" s="153" t="s">
        <v>2284</v>
      </c>
    </row>
    <row r="189" spans="1:23" outlineLevel="1" x14ac:dyDescent="0.35">
      <c r="A189" s="15" t="str">
        <f>'Vendor Update'!Q179</f>
        <v>V000275</v>
      </c>
      <c r="B189" s="113" t="str">
        <f>'Vendor Update'!P179</f>
        <v>Forrest Mfg. Co.</v>
      </c>
      <c r="C189" s="113" t="str">
        <f>'Vendor Update'!R179</f>
        <v>2825 W 11th ST</v>
      </c>
      <c r="D189" s="172" t="str">
        <f>'Vendor Update'!S179</f>
        <v>Houston, TX 77008</v>
      </c>
      <c r="E189" s="172">
        <f>'Vendor Update'!T179</f>
        <v>0</v>
      </c>
      <c r="F189" s="172" t="str">
        <f>'Vendor Update'!U179</f>
        <v>steve@forrestmfg.com</v>
      </c>
      <c r="G189" s="172" t="str">
        <f>'Vendor Update'!V179</f>
        <v>713-864-2545</v>
      </c>
      <c r="H189" s="172" t="str">
        <f>'Vendor Update'!W179</f>
        <v>713-864-3698</v>
      </c>
      <c r="J189" s="15">
        <v>177</v>
      </c>
      <c r="K189" s="110"/>
      <c r="L189" s="110"/>
      <c r="M189" s="72"/>
      <c r="N189" s="72"/>
      <c r="O189" s="72"/>
      <c r="P189" s="110"/>
      <c r="U189" s="153"/>
      <c r="W189" s="153" t="s">
        <v>2284</v>
      </c>
    </row>
    <row r="190" spans="1:23" outlineLevel="1" x14ac:dyDescent="0.35">
      <c r="A190" s="15" t="str">
        <f>'Vendor Update'!Q180</f>
        <v>V001072</v>
      </c>
      <c r="B190" s="113" t="str">
        <f>'Vendor Update'!P180</f>
        <v>Freedom Rubber</v>
      </c>
      <c r="C190" s="113" t="str">
        <f>'Vendor Update'!R180</f>
        <v>3081 W. Albany, Suite 103</v>
      </c>
      <c r="D190" s="172" t="str">
        <f>'Vendor Update'!S180</f>
        <v>Broken Arrow, OK 74012</v>
      </c>
      <c r="E190" s="172">
        <f>'Vendor Update'!T180</f>
        <v>0</v>
      </c>
      <c r="F190" s="172" t="str">
        <f>'Vendor Update'!U180</f>
        <v>tim@freedomrubber.com</v>
      </c>
      <c r="G190" s="172" t="str">
        <f>'Vendor Update'!V180</f>
        <v>(918) 250-4673</v>
      </c>
      <c r="H190" s="172" t="str">
        <f>'Vendor Update'!W180</f>
        <v>(918) 250-0190</v>
      </c>
      <c r="J190" s="15">
        <v>178</v>
      </c>
      <c r="K190" s="110"/>
      <c r="L190" s="110"/>
      <c r="M190" s="72"/>
      <c r="N190" s="72"/>
      <c r="O190" s="72"/>
      <c r="P190" s="110"/>
      <c r="U190" s="153"/>
      <c r="W190" s="153" t="s">
        <v>2284</v>
      </c>
    </row>
    <row r="191" spans="1:23" outlineLevel="1" x14ac:dyDescent="0.35">
      <c r="A191" s="15" t="str">
        <f>'Vendor Update'!Q181</f>
        <v>V000277</v>
      </c>
      <c r="B191" s="113" t="str">
        <f>'Vendor Update'!P181</f>
        <v>Freedom Scaffold &amp; Equipment</v>
      </c>
      <c r="C191" s="113" t="str">
        <f>'Vendor Update'!R181</f>
        <v>6336 East Tecumseh St.</v>
      </c>
      <c r="D191" s="172" t="str">
        <f>'Vendor Update'!S181</f>
        <v>Tulsa, OK 74115</v>
      </c>
      <c r="E191" s="172">
        <f>'Vendor Update'!T181</f>
        <v>0</v>
      </c>
      <c r="F191" s="172" t="str">
        <f>'Vendor Update'!U181</f>
        <v>joshua.sanders@freedomscaffold.com</v>
      </c>
      <c r="G191" s="172" t="str">
        <f>'Vendor Update'!V181</f>
        <v>(918) 836-6594</v>
      </c>
      <c r="H191" s="172" t="str">
        <f>'Vendor Update'!W181</f>
        <v>(918) 836-6203</v>
      </c>
      <c r="J191" s="15">
        <v>179</v>
      </c>
      <c r="K191" s="110"/>
      <c r="L191" s="110"/>
      <c r="M191" s="72"/>
      <c r="N191" s="72"/>
      <c r="O191" s="72"/>
      <c r="P191" s="110"/>
      <c r="U191" s="153"/>
      <c r="W191" s="153" t="s">
        <v>2284</v>
      </c>
    </row>
    <row r="192" spans="1:23" outlineLevel="1" x14ac:dyDescent="0.35">
      <c r="A192" s="15" t="str">
        <f>'Vendor Update'!Q182</f>
        <v>V000629</v>
      </c>
      <c r="B192" s="113" t="str">
        <f>'Vendor Update'!P182</f>
        <v>Frio Water Holdings</v>
      </c>
      <c r="C192" s="113" t="str">
        <f>'Vendor Update'!R182</f>
        <v>PO Box 61527</v>
      </c>
      <c r="D192" s="172" t="str">
        <f>'Vendor Update'!S182</f>
        <v>Midland, TX 79711</v>
      </c>
      <c r="E192" s="172">
        <f>'Vendor Update'!T182</f>
        <v>0</v>
      </c>
      <c r="F192" s="172">
        <f>'Vendor Update'!U182</f>
        <v>0</v>
      </c>
      <c r="G192" s="172" t="str">
        <f>'Vendor Update'!V182</f>
        <v>(432) 260.0616</v>
      </c>
      <c r="H192" s="172">
        <f>'Vendor Update'!W182</f>
        <v>0</v>
      </c>
      <c r="J192" s="15">
        <v>180</v>
      </c>
      <c r="K192" s="110"/>
      <c r="L192" s="110"/>
      <c r="M192" s="72"/>
      <c r="N192" s="72"/>
      <c r="O192" s="72"/>
      <c r="P192" s="110"/>
      <c r="U192" s="153"/>
      <c r="W192" s="153" t="s">
        <v>2284</v>
      </c>
    </row>
    <row r="193" spans="1:23" outlineLevel="1" x14ac:dyDescent="0.35">
      <c r="A193" s="15" t="str">
        <f>'Vendor Update'!Q183</f>
        <v>V000598</v>
      </c>
      <c r="B193" s="113" t="str">
        <f>'Vendor Update'!P183</f>
        <v>G.W. Van Keppel Co.</v>
      </c>
      <c r="C193" s="113" t="str">
        <f>'Vendor Update'!R183</f>
        <v>Lock Box 879515</v>
      </c>
      <c r="D193" s="172" t="str">
        <f>'Vendor Update'!S183</f>
        <v>Kansas City, MO 64187-9515</v>
      </c>
      <c r="E193" s="172">
        <f>'Vendor Update'!T183</f>
        <v>0</v>
      </c>
      <c r="F193" s="172">
        <f>'Vendor Update'!U183</f>
        <v>0</v>
      </c>
      <c r="G193" s="172" t="str">
        <f>'Vendor Update'!V183</f>
        <v>(918) 836-8851</v>
      </c>
      <c r="H193" s="172">
        <f>'Vendor Update'!W183</f>
        <v>0</v>
      </c>
      <c r="J193" s="15">
        <v>181</v>
      </c>
      <c r="K193" s="110"/>
      <c r="L193" s="110"/>
      <c r="M193" s="72"/>
      <c r="N193" s="72"/>
      <c r="O193" s="72"/>
      <c r="P193" s="110"/>
      <c r="U193" s="153"/>
      <c r="W193" s="153" t="s">
        <v>2284</v>
      </c>
    </row>
    <row r="194" spans="1:23" outlineLevel="1" x14ac:dyDescent="0.35">
      <c r="A194" s="15" t="str">
        <f>'Vendor Update'!Q184</f>
        <v>V000279</v>
      </c>
      <c r="B194" s="113" t="str">
        <f>'Vendor Update'!P184</f>
        <v>Garden City Water Station</v>
      </c>
      <c r="C194" s="113" t="str">
        <f>'Vendor Update'!R184</f>
        <v>PO Box 63</v>
      </c>
      <c r="D194" s="172" t="str">
        <f>'Vendor Update'!S184</f>
        <v>Garden City, TX 79739</v>
      </c>
      <c r="E194" s="172">
        <f>'Vendor Update'!T184</f>
        <v>0</v>
      </c>
      <c r="F194" s="172">
        <f>'Vendor Update'!U184</f>
        <v>0</v>
      </c>
      <c r="G194" s="172" t="str">
        <f>'Vendor Update'!V184</f>
        <v>(432) 354.2394</v>
      </c>
      <c r="H194" s="172">
        <f>'Vendor Update'!W184</f>
        <v>0</v>
      </c>
      <c r="J194" s="15">
        <v>182</v>
      </c>
      <c r="K194" s="110"/>
      <c r="L194" s="110"/>
      <c r="M194" s="72"/>
      <c r="N194" s="72"/>
      <c r="O194" s="72"/>
      <c r="P194" s="110"/>
      <c r="U194" s="153"/>
      <c r="W194" s="153" t="s">
        <v>2284</v>
      </c>
    </row>
    <row r="195" spans="1:23" outlineLevel="1" x14ac:dyDescent="0.35">
      <c r="A195" s="15" t="str">
        <f>'Vendor Update'!Q185</f>
        <v>V000280</v>
      </c>
      <c r="B195" s="113" t="str">
        <f>'Vendor Update'!P185</f>
        <v>Garnet Oil Co.</v>
      </c>
      <c r="C195" s="113" t="str">
        <f>'Vendor Update'!R185</f>
        <v>518 Oklahoma Blvd.</v>
      </c>
      <c r="D195" s="172" t="str">
        <f>'Vendor Update'!S185</f>
        <v>Alva, OK 73717</v>
      </c>
      <c r="E195" s="172">
        <f>'Vendor Update'!T185</f>
        <v>0</v>
      </c>
      <c r="F195" s="172">
        <f>'Vendor Update'!U185</f>
        <v>0</v>
      </c>
      <c r="G195" s="172" t="str">
        <f>'Vendor Update'!V185</f>
        <v>(580) 327.2691</v>
      </c>
      <c r="H195" s="172" t="str">
        <f>'Vendor Update'!W185</f>
        <v>(580) 327.2736</v>
      </c>
      <c r="J195" s="15">
        <v>183</v>
      </c>
      <c r="K195" s="110"/>
      <c r="L195" s="110"/>
      <c r="M195" s="72"/>
      <c r="N195" s="72"/>
      <c r="O195" s="72"/>
      <c r="P195" s="110"/>
      <c r="U195" s="153"/>
      <c r="W195" s="153" t="s">
        <v>2284</v>
      </c>
    </row>
    <row r="196" spans="1:23" outlineLevel="1" x14ac:dyDescent="0.35">
      <c r="A196" s="15" t="str">
        <f>'Vendor Update'!Q186</f>
        <v>V000288</v>
      </c>
      <c r="B196" s="113" t="str">
        <f>'Vendor Update'!P186</f>
        <v>GCR Tires &amp; Service</v>
      </c>
      <c r="C196" s="113" t="str">
        <f>'Vendor Update'!R186</f>
        <v>1103 N. 161st E. Ave</v>
      </c>
      <c r="D196" s="172" t="str">
        <f>'Vendor Update'!S186</f>
        <v>Tulsa, OK 74116</v>
      </c>
      <c r="E196" s="172">
        <f>'Vendor Update'!T186</f>
        <v>0</v>
      </c>
      <c r="F196" s="172">
        <f>'Vendor Update'!U186</f>
        <v>0</v>
      </c>
      <c r="G196" s="172" t="str">
        <f>'Vendor Update'!V186</f>
        <v>437-6992</v>
      </c>
      <c r="H196" s="172">
        <f>'Vendor Update'!W186</f>
        <v>0</v>
      </c>
      <c r="J196" s="15">
        <v>184</v>
      </c>
      <c r="K196" s="110"/>
      <c r="L196" s="110"/>
      <c r="M196" s="72"/>
      <c r="N196" s="72"/>
      <c r="O196" s="72"/>
      <c r="P196" s="110"/>
      <c r="U196" s="153"/>
      <c r="W196" s="153" t="s">
        <v>2284</v>
      </c>
    </row>
    <row r="197" spans="1:23" outlineLevel="1" x14ac:dyDescent="0.35">
      <c r="A197" s="15" t="str">
        <f>'Vendor Update'!Q187</f>
        <v>V000290</v>
      </c>
      <c r="B197" s="113" t="str">
        <f>'Vendor Update'!P187</f>
        <v>Gene Harris Petroleum</v>
      </c>
      <c r="C197" s="113" t="str">
        <f>'Vendor Update'!R187</f>
        <v>PO Box 1298</v>
      </c>
      <c r="D197" s="172" t="str">
        <f>'Vendor Update'!S187</f>
        <v>Burleson, TX 76097</v>
      </c>
      <c r="E197" s="172">
        <f>'Vendor Update'!T187</f>
        <v>0</v>
      </c>
      <c r="F197" s="172">
        <f>'Vendor Update'!U187</f>
        <v>0</v>
      </c>
      <c r="G197" s="172" t="str">
        <f>'Vendor Update'!V187</f>
        <v>(817) 295.1091</v>
      </c>
      <c r="H197" s="172">
        <f>'Vendor Update'!W187</f>
        <v>0</v>
      </c>
      <c r="J197" s="15">
        <v>185</v>
      </c>
      <c r="K197" s="110"/>
      <c r="L197" s="110"/>
      <c r="M197" s="72"/>
      <c r="N197" s="72"/>
      <c r="O197" s="72"/>
      <c r="P197" s="110"/>
      <c r="U197" s="153"/>
      <c r="W197" s="153" t="s">
        <v>2284</v>
      </c>
    </row>
    <row r="198" spans="1:23" outlineLevel="1" x14ac:dyDescent="0.35">
      <c r="A198" s="15" t="str">
        <f>'Vendor Update'!Q188</f>
        <v>V000291</v>
      </c>
      <c r="B198" s="113" t="str">
        <f>'Vendor Update'!P188</f>
        <v>General Insulation Company, Inc.</v>
      </c>
      <c r="C198" s="113" t="str">
        <f>'Vendor Update'!R188</f>
        <v>4747 Leston Ave., Ste. 808</v>
      </c>
      <c r="D198" s="172" t="str">
        <f>'Vendor Update'!S188</f>
        <v>Dallas, TX 75247</v>
      </c>
      <c r="E198" s="172">
        <f>'Vendor Update'!T188</f>
        <v>0</v>
      </c>
      <c r="F198" s="172" t="str">
        <f>'Vendor Update'!U188</f>
        <v>vbroadnax@generalinsulation.com</v>
      </c>
      <c r="G198" s="172" t="str">
        <f>'Vendor Update'!V188</f>
        <v>(214) 688-7000</v>
      </c>
      <c r="H198" s="172" t="str">
        <f>'Vendor Update'!W188</f>
        <v>(214) 688-7053</v>
      </c>
      <c r="J198" s="15">
        <v>186</v>
      </c>
      <c r="K198" s="110"/>
      <c r="L198" s="110"/>
      <c r="M198" s="72"/>
      <c r="N198" s="72"/>
      <c r="O198" s="72"/>
      <c r="P198" s="110"/>
      <c r="U198" s="153"/>
      <c r="W198" s="153" t="s">
        <v>2284</v>
      </c>
    </row>
    <row r="199" spans="1:23" outlineLevel="1" x14ac:dyDescent="0.35">
      <c r="A199" s="15" t="str">
        <f>'Vendor Update'!Q189</f>
        <v>V000292</v>
      </c>
      <c r="B199" s="113" t="str">
        <f>'Vendor Update'!P189</f>
        <v>Geoshack</v>
      </c>
      <c r="C199" s="113" t="str">
        <f>'Vendor Update'!R189</f>
        <v>1200 Riverside Dr.</v>
      </c>
      <c r="D199" s="172" t="str">
        <f>'Vendor Update'!S189</f>
        <v>Fort Worth, TX 76111</v>
      </c>
      <c r="E199" s="172">
        <f>'Vendor Update'!T189</f>
        <v>0</v>
      </c>
      <c r="F199" s="172">
        <f>'Vendor Update'!U189</f>
        <v>0</v>
      </c>
      <c r="G199" s="172">
        <f>'Vendor Update'!V189</f>
        <v>0</v>
      </c>
      <c r="H199" s="172">
        <f>'Vendor Update'!W189</f>
        <v>0</v>
      </c>
      <c r="J199" s="15">
        <v>187</v>
      </c>
      <c r="K199" s="110"/>
      <c r="L199" s="110"/>
      <c r="M199" s="72"/>
      <c r="N199" s="72"/>
      <c r="O199" s="72"/>
      <c r="P199" s="110"/>
      <c r="U199" s="153"/>
      <c r="W199" s="153" t="s">
        <v>2284</v>
      </c>
    </row>
    <row r="200" spans="1:23" outlineLevel="1" x14ac:dyDescent="0.35">
      <c r="A200" s="15" t="str">
        <f>'Vendor Update'!Q190</f>
        <v>V000293</v>
      </c>
      <c r="B200" s="113" t="str">
        <f>'Vendor Update'!P190</f>
        <v>Gerard Daniel Worldwide</v>
      </c>
      <c r="C200" s="113" t="str">
        <f>'Vendor Update'!R190</f>
        <v>PO Box 828914</v>
      </c>
      <c r="D200" s="172" t="str">
        <f>'Vendor Update'!S190</f>
        <v>Philadelphia, PA 19182-8914</v>
      </c>
      <c r="E200" s="172">
        <f>'Vendor Update'!T190</f>
        <v>0</v>
      </c>
      <c r="F200" s="172" t="str">
        <f>'Vendor Update'!U190</f>
        <v>sbutler@gerarddaniel.com</v>
      </c>
      <c r="G200" s="172" t="str">
        <f>'Vendor Update'!V190</f>
        <v>828-3550 / 828-35</v>
      </c>
      <c r="H200" s="172" t="str">
        <f>'Vendor Update'!W190</f>
        <v>251-0375</v>
      </c>
      <c r="J200" s="15">
        <v>188</v>
      </c>
      <c r="K200" s="110"/>
      <c r="L200" s="110"/>
      <c r="M200" s="72"/>
      <c r="N200" s="72"/>
      <c r="O200" s="72"/>
      <c r="P200" s="110"/>
      <c r="U200" s="153"/>
      <c r="W200" s="153" t="s">
        <v>2284</v>
      </c>
    </row>
    <row r="201" spans="1:23" outlineLevel="1" x14ac:dyDescent="0.35">
      <c r="A201" s="15" t="str">
        <f>'Vendor Update'!Q191</f>
        <v>V000294</v>
      </c>
      <c r="B201" s="113" t="str">
        <f>'Vendor Update'!P191</f>
        <v>Gibson's Hardware</v>
      </c>
      <c r="C201" s="113" t="str">
        <f>'Vendor Update'!R191</f>
        <v>810 Walthall St.</v>
      </c>
      <c r="D201" s="172" t="str">
        <f>'Vendor Update'!S191</f>
        <v>Pecos, TX 79772</v>
      </c>
      <c r="E201" s="172">
        <f>'Vendor Update'!T191</f>
        <v>0</v>
      </c>
      <c r="F201" s="172">
        <f>'Vendor Update'!U191</f>
        <v>0</v>
      </c>
      <c r="G201" s="172" t="str">
        <f>'Vendor Update'!V191</f>
        <v>(432) 447-9652</v>
      </c>
      <c r="H201" s="172">
        <f>'Vendor Update'!W191</f>
        <v>0</v>
      </c>
      <c r="J201" s="15">
        <v>189</v>
      </c>
      <c r="K201" s="110"/>
      <c r="L201" s="110"/>
      <c r="M201" s="72"/>
      <c r="N201" s="72"/>
      <c r="O201" s="72"/>
      <c r="P201" s="110"/>
      <c r="U201" s="153"/>
      <c r="W201" s="153" t="s">
        <v>2284</v>
      </c>
    </row>
    <row r="202" spans="1:23" outlineLevel="1" x14ac:dyDescent="0.35">
      <c r="A202" s="15" t="str">
        <f>'Vendor Update'!Q192</f>
        <v>V000295</v>
      </c>
      <c r="B202" s="113" t="str">
        <f>'Vendor Update'!P192</f>
        <v>Girardi's Crane</v>
      </c>
      <c r="C202" s="113" t="str">
        <f>'Vendor Update'!R192</f>
        <v>3183 D Road</v>
      </c>
      <c r="D202" s="172" t="str">
        <f>'Vendor Update'!S192</f>
        <v>Grand Junction, CO 81504</v>
      </c>
      <c r="E202" s="172">
        <f>'Vendor Update'!T192</f>
        <v>0</v>
      </c>
      <c r="F202" s="172">
        <f>'Vendor Update'!U192</f>
        <v>0</v>
      </c>
      <c r="G202" s="172" t="str">
        <f>'Vendor Update'!V192</f>
        <v>970-434-5629</v>
      </c>
      <c r="H202" s="172">
        <f>'Vendor Update'!W192</f>
        <v>0</v>
      </c>
      <c r="J202" s="15">
        <v>190</v>
      </c>
      <c r="K202" s="110"/>
      <c r="L202" s="110"/>
      <c r="M202" s="72"/>
      <c r="N202" s="72"/>
      <c r="O202" s="72"/>
      <c r="P202" s="110"/>
      <c r="U202" s="153"/>
      <c r="W202" s="153" t="s">
        <v>2284</v>
      </c>
    </row>
    <row r="203" spans="1:23" outlineLevel="1" x14ac:dyDescent="0.35">
      <c r="A203" s="15" t="str">
        <f>'Vendor Update'!Q193</f>
        <v>V000296</v>
      </c>
      <c r="B203" s="113" t="str">
        <f>'Vendor Update'!P193</f>
        <v>GM Sales Co.</v>
      </c>
      <c r="C203" s="113" t="str">
        <f>'Vendor Update'!R193</f>
        <v>PO Box 21228, Dept. No. 317</v>
      </c>
      <c r="D203" s="172" t="str">
        <f>'Vendor Update'!S193</f>
        <v>Tulsa, OK 74121-1228</v>
      </c>
      <c r="E203" s="172">
        <f>'Vendor Update'!T193</f>
        <v>0</v>
      </c>
      <c r="F203" s="172" t="str">
        <f>'Vendor Update'!U193</f>
        <v>mitch.baker@gmsalesco.com</v>
      </c>
      <c r="G203" s="172" t="str">
        <f>'Vendor Update'!V193</f>
        <v>258-8181</v>
      </c>
      <c r="H203" s="172" t="str">
        <f>'Vendor Update'!W193</f>
        <v>258-3964</v>
      </c>
      <c r="J203" s="15">
        <v>191</v>
      </c>
      <c r="K203" s="110"/>
      <c r="L203" s="110"/>
      <c r="M203" s="72"/>
      <c r="N203" s="72"/>
      <c r="O203" s="72"/>
      <c r="P203" s="110"/>
      <c r="U203" s="153"/>
      <c r="W203" s="153" t="s">
        <v>2284</v>
      </c>
    </row>
    <row r="204" spans="1:23" outlineLevel="1" x14ac:dyDescent="0.35">
      <c r="A204" s="15" t="str">
        <f>'Vendor Update'!Q194</f>
        <v>V000297</v>
      </c>
      <c r="B204" s="113" t="str">
        <f>'Vendor Update'!P194</f>
        <v>Gorfam Marketing, Inc.</v>
      </c>
      <c r="C204" s="113" t="str">
        <f>'Vendor Update'!R194</f>
        <v>9495 E. 55th Street</v>
      </c>
      <c r="D204" s="172" t="str">
        <f>'Vendor Update'!S194</f>
        <v>Tulsa, OK 74145</v>
      </c>
      <c r="E204" s="172">
        <f>'Vendor Update'!T194</f>
        <v>0</v>
      </c>
      <c r="F204" s="172">
        <f>'Vendor Update'!U194</f>
        <v>0</v>
      </c>
      <c r="G204" s="172" t="str">
        <f>'Vendor Update'!V194</f>
        <v>(918) 388.9935</v>
      </c>
      <c r="H204" s="172" t="str">
        <f>'Vendor Update'!W194</f>
        <v>(918) 388.9938</v>
      </c>
      <c r="J204" s="15">
        <v>192</v>
      </c>
      <c r="K204" s="110"/>
      <c r="L204" s="110"/>
      <c r="M204" s="72"/>
      <c r="N204" s="72"/>
      <c r="O204" s="72"/>
      <c r="P204" s="110"/>
      <c r="U204" s="153"/>
      <c r="W204" s="153" t="s">
        <v>2284</v>
      </c>
    </row>
    <row r="205" spans="1:23" outlineLevel="1" x14ac:dyDescent="0.35">
      <c r="A205" s="15" t="str">
        <f>'Vendor Update'!Q195</f>
        <v>V000298</v>
      </c>
      <c r="B205" s="113" t="str">
        <f>'Vendor Update'!P195</f>
        <v>Grady's Western Supplies</v>
      </c>
      <c r="C205" s="113" t="str">
        <f>'Vendor Update'!R195</f>
        <v>PO Box 429</v>
      </c>
      <c r="D205" s="172" t="str">
        <f>'Vendor Update'!S195</f>
        <v>Pecos, TX 79772</v>
      </c>
      <c r="E205" s="172">
        <f>'Vendor Update'!T195</f>
        <v>0</v>
      </c>
      <c r="F205" s="172">
        <f>'Vendor Update'!U195</f>
        <v>0</v>
      </c>
      <c r="G205" s="172" t="str">
        <f>'Vendor Update'!V195</f>
        <v>(432) 445-9012</v>
      </c>
      <c r="H205" s="172">
        <f>'Vendor Update'!W195</f>
        <v>0</v>
      </c>
      <c r="J205" s="15">
        <v>193</v>
      </c>
      <c r="K205" s="110"/>
      <c r="L205" s="110"/>
      <c r="M205" s="72"/>
      <c r="N205" s="72"/>
      <c r="O205" s="72"/>
      <c r="P205" s="110"/>
      <c r="U205" s="153"/>
      <c r="W205" s="153" t="s">
        <v>2284</v>
      </c>
    </row>
    <row r="206" spans="1:23" outlineLevel="1" x14ac:dyDescent="0.35">
      <c r="A206" s="15" t="str">
        <f>'Vendor Update'!Q196</f>
        <v>V000299</v>
      </c>
      <c r="B206" s="113" t="str">
        <f>'Vendor Update'!P196</f>
        <v>Grainger</v>
      </c>
      <c r="C206" s="113" t="str">
        <f>'Vendor Update'!R196</f>
        <v>PO Box 419267, Dept. 864-846316123</v>
      </c>
      <c r="D206" s="172" t="str">
        <f>'Vendor Update'!S196</f>
        <v>Kansas City, MO 64141-6267</v>
      </c>
      <c r="E206" s="172">
        <f>'Vendor Update'!T196</f>
        <v>0</v>
      </c>
      <c r="F206" s="172">
        <f>'Vendor Update'!U196</f>
        <v>0</v>
      </c>
      <c r="G206" s="172" t="str">
        <f>'Vendor Update'!V196</f>
        <v>836-8631</v>
      </c>
      <c r="H206" s="172" t="str">
        <f>'Vendor Update'!W196</f>
        <v>838-7987</v>
      </c>
      <c r="J206" s="15">
        <v>194</v>
      </c>
      <c r="K206" s="110"/>
      <c r="L206" s="110"/>
      <c r="M206" s="72"/>
      <c r="N206" s="72"/>
      <c r="O206" s="72"/>
      <c r="P206" s="110"/>
      <c r="U206" s="153"/>
      <c r="W206" s="153" t="s">
        <v>2284</v>
      </c>
    </row>
    <row r="207" spans="1:23" outlineLevel="1" x14ac:dyDescent="0.35">
      <c r="A207" s="15" t="str">
        <f>'Vendor Update'!Q197</f>
        <v>V000300</v>
      </c>
      <c r="B207" s="113" t="str">
        <f>'Vendor Update'!P197</f>
        <v>Granbury Steel &amp; Supply</v>
      </c>
      <c r="C207" s="113" t="str">
        <f>'Vendor Update'!R197</f>
        <v>3715 Tin Top HWY</v>
      </c>
      <c r="D207" s="172" t="str">
        <f>'Vendor Update'!S197</f>
        <v>Granbury, TX 76848</v>
      </c>
      <c r="E207" s="172">
        <f>'Vendor Update'!T197</f>
        <v>0</v>
      </c>
      <c r="F207" s="172">
        <f>'Vendor Update'!U197</f>
        <v>0</v>
      </c>
      <c r="G207" s="172" t="str">
        <f>'Vendor Update'!V197</f>
        <v>(817) 573-8871</v>
      </c>
      <c r="H207" s="172">
        <f>'Vendor Update'!W197</f>
        <v>0</v>
      </c>
      <c r="J207" s="15">
        <v>195</v>
      </c>
      <c r="K207" s="110"/>
      <c r="L207" s="110"/>
      <c r="M207" s="72"/>
      <c r="N207" s="72"/>
      <c r="O207" s="72"/>
      <c r="P207" s="110"/>
      <c r="U207" s="153"/>
      <c r="W207" s="153" t="s">
        <v>2284</v>
      </c>
    </row>
    <row r="208" spans="1:23" outlineLevel="1" x14ac:dyDescent="0.35">
      <c r="A208" s="15" t="str">
        <f>'Vendor Update'!Q198</f>
        <v>V000301</v>
      </c>
      <c r="B208" s="113" t="str">
        <f>'Vendor Update'!P198</f>
        <v>Graphic Resources &amp; Reproductions</v>
      </c>
      <c r="C208" s="113" t="str">
        <f>'Vendor Update'!R198</f>
        <v>4251 W. Albany Street</v>
      </c>
      <c r="D208" s="172" t="str">
        <f>'Vendor Update'!S198</f>
        <v>Broken Arrow, OK 74012</v>
      </c>
      <c r="E208" s="172">
        <f>'Vendor Update'!T198</f>
        <v>0</v>
      </c>
      <c r="F208" s="172">
        <f>'Vendor Update'!U198</f>
        <v>0</v>
      </c>
      <c r="G208" s="172" t="str">
        <f>'Vendor Update'!V198</f>
        <v>461-0303</v>
      </c>
      <c r="H208" s="172" t="str">
        <f>'Vendor Update'!W198</f>
        <v>461-2214</v>
      </c>
      <c r="J208" s="15">
        <v>196</v>
      </c>
      <c r="K208" s="110"/>
      <c r="L208" s="110"/>
      <c r="M208" s="72"/>
      <c r="N208" s="72"/>
      <c r="O208" s="72"/>
      <c r="P208" s="110"/>
      <c r="U208" s="153"/>
      <c r="W208" s="153" t="s">
        <v>2284</v>
      </c>
    </row>
    <row r="209" spans="1:23" outlineLevel="1" x14ac:dyDescent="0.35">
      <c r="A209" s="15" t="str">
        <f>'Vendor Update'!Q199</f>
        <v>V000302</v>
      </c>
      <c r="B209" s="113" t="str">
        <f>'Vendor Update'!P199</f>
        <v>Green Country Testing, Inc.</v>
      </c>
      <c r="C209" s="113" t="str">
        <f>'Vendor Update'!R199</f>
        <v>6825 E. 38th St.</v>
      </c>
      <c r="D209" s="172" t="str">
        <f>'Vendor Update'!S199</f>
        <v>Tulsa, OK 74145</v>
      </c>
      <c r="E209" s="172">
        <f>'Vendor Update'!T199</f>
        <v>0</v>
      </c>
      <c r="F209" s="172">
        <f>'Vendor Update'!U199</f>
        <v>0</v>
      </c>
      <c r="G209" s="172">
        <f>'Vendor Update'!V199</f>
        <v>0</v>
      </c>
      <c r="H209" s="172">
        <f>'Vendor Update'!W199</f>
        <v>0</v>
      </c>
      <c r="J209" s="15">
        <v>197</v>
      </c>
      <c r="K209" s="110"/>
      <c r="L209" s="110"/>
      <c r="M209" s="72"/>
      <c r="N209" s="72"/>
      <c r="O209" s="72"/>
      <c r="P209" s="110"/>
      <c r="U209" s="153"/>
      <c r="W209" s="153" t="s">
        <v>2284</v>
      </c>
    </row>
    <row r="210" spans="1:23" outlineLevel="1" x14ac:dyDescent="0.35">
      <c r="A210" s="15" t="str">
        <f>'Vendor Update'!Q200</f>
        <v>V000816</v>
      </c>
      <c r="B210" s="113" t="str">
        <f>'Vendor Update'!P200</f>
        <v>Green Guard</v>
      </c>
      <c r="C210" s="113" t="str">
        <f>'Vendor Update'!R200</f>
        <v>4159 Shoreline Drive</v>
      </c>
      <c r="D210" s="172" t="str">
        <f>'Vendor Update'!S200</f>
        <v>Earth City, MO 63045</v>
      </c>
      <c r="E210" s="172" t="str">
        <f>'Vendor Update'!T200</f>
        <v>Mike Southerland</v>
      </c>
      <c r="F210" s="172" t="str">
        <f>'Vendor Update'!U200</f>
        <v>msoutherland@greenguard.com</v>
      </c>
      <c r="G210" s="172" t="str">
        <f>'Vendor Update'!V200</f>
        <v>(405) 501-4845</v>
      </c>
      <c r="H210" s="172">
        <f>'Vendor Update'!W200</f>
        <v>0</v>
      </c>
      <c r="J210" s="15">
        <v>198</v>
      </c>
      <c r="K210" s="110"/>
      <c r="L210" s="110"/>
      <c r="M210" s="72"/>
      <c r="N210" s="72"/>
      <c r="O210" s="72"/>
      <c r="P210" s="110"/>
      <c r="U210" s="153"/>
      <c r="W210" s="153" t="s">
        <v>2284</v>
      </c>
    </row>
    <row r="211" spans="1:23" outlineLevel="1" x14ac:dyDescent="0.35">
      <c r="A211" s="15" t="str">
        <f>'Vendor Update'!Q201</f>
        <v>V000303</v>
      </c>
      <c r="B211" s="113" t="str">
        <f>'Vendor Update'!P201</f>
        <v>GT Industries Of Oklahoma, Inc</v>
      </c>
      <c r="C211" s="113" t="str">
        <f>'Vendor Update'!R201</f>
        <v>PO Box 470922</v>
      </c>
      <c r="D211" s="172" t="str">
        <f>'Vendor Update'!S201</f>
        <v>Tulsa, OK 74147-0922</v>
      </c>
      <c r="E211" s="172">
        <f>'Vendor Update'!T201</f>
        <v>0</v>
      </c>
      <c r="F211" s="172" t="str">
        <f>'Vendor Update'!U201</f>
        <v>dchavez@gtind.com</v>
      </c>
      <c r="G211" s="172" t="str">
        <f>'Vendor Update'!V201</f>
        <v>627-6600  RobertX</v>
      </c>
      <c r="H211" s="172" t="str">
        <f>'Vendor Update'!W201</f>
        <v>627-6606</v>
      </c>
      <c r="J211" s="15">
        <v>199</v>
      </c>
      <c r="K211" s="110"/>
      <c r="L211" s="110"/>
      <c r="M211" s="72"/>
      <c r="N211" s="72"/>
      <c r="O211" s="72"/>
      <c r="P211" s="110"/>
      <c r="U211" s="153"/>
      <c r="W211" s="153" t="s">
        <v>2284</v>
      </c>
    </row>
    <row r="212" spans="1:23" outlineLevel="1" x14ac:dyDescent="0.35">
      <c r="A212" s="15" t="str">
        <f>'Vendor Update'!Q202</f>
        <v>V000305</v>
      </c>
      <c r="B212" s="113" t="str">
        <f>'Vendor Update'!P202</f>
        <v>H &amp; E Equipment Services Llc</v>
      </c>
      <c r="C212" s="113" t="str">
        <f>'Vendor Update'!R202</f>
        <v>Bank of America Lockbox # 849850</v>
      </c>
      <c r="D212" s="172" t="str">
        <f>'Vendor Update'!S202</f>
        <v>Dallas, TX 75202</v>
      </c>
      <c r="E212" s="172">
        <f>'Vendor Update'!T202</f>
        <v>0</v>
      </c>
      <c r="F212" s="172" t="str">
        <f>'Vendor Update'!U202</f>
        <v>nyoung@he-equipment.com</v>
      </c>
      <c r="G212" s="172" t="str">
        <f>'Vendor Update'!V202</f>
        <v>1-800-468-0388</v>
      </c>
      <c r="H212" s="172" t="str">
        <f>'Vendor Update'!W202</f>
        <v>(918) 445-2049</v>
      </c>
      <c r="J212" s="15">
        <v>200</v>
      </c>
      <c r="K212" s="110"/>
      <c r="L212" s="110"/>
      <c r="M212" s="72"/>
      <c r="N212" s="72"/>
      <c r="O212" s="72"/>
      <c r="P212" s="110"/>
      <c r="U212" s="153"/>
      <c r="W212" s="153" t="s">
        <v>2284</v>
      </c>
    </row>
    <row r="213" spans="1:23" outlineLevel="1" x14ac:dyDescent="0.35">
      <c r="A213" s="15" t="str">
        <f>'Vendor Update'!Q203</f>
        <v>V000306</v>
      </c>
      <c r="B213" s="113" t="str">
        <f>'Vendor Update'!P203</f>
        <v>H &amp; H Stud Welding Co.</v>
      </c>
      <c r="C213" s="113" t="str">
        <f>'Vendor Update'!R203</f>
        <v>8255 HWY 16</v>
      </c>
      <c r="D213" s="172" t="str">
        <f>'Vendor Update'!S203</f>
        <v>Beggs, OK 74421</v>
      </c>
      <c r="E213" s="172">
        <f>'Vendor Update'!T203</f>
        <v>0</v>
      </c>
      <c r="F213" s="172" t="str">
        <f>'Vendor Update'!U203</f>
        <v>chad@hhstudweld.com</v>
      </c>
      <c r="G213" s="172" t="str">
        <f>'Vendor Update'!V203</f>
        <v>267-9111</v>
      </c>
      <c r="H213" s="172" t="str">
        <f>'Vendor Update'!W203</f>
        <v>267-5902</v>
      </c>
      <c r="J213" s="15">
        <v>201</v>
      </c>
      <c r="K213" s="110"/>
      <c r="L213" s="110"/>
      <c r="M213" s="72"/>
      <c r="N213" s="72"/>
      <c r="O213" s="72"/>
      <c r="P213" s="110"/>
      <c r="U213" s="153"/>
      <c r="W213" s="153" t="s">
        <v>2284</v>
      </c>
    </row>
    <row r="214" spans="1:23" outlineLevel="1" x14ac:dyDescent="0.35">
      <c r="A214" s="15" t="str">
        <f>'Vendor Update'!Q204</f>
        <v>V000307</v>
      </c>
      <c r="B214" s="113" t="str">
        <f>'Vendor Update'!P204</f>
        <v>H &amp; H Valve Services Inc</v>
      </c>
      <c r="C214" s="113" t="str">
        <f>'Vendor Update'!R204</f>
        <v>PO BOX 69854</v>
      </c>
      <c r="D214" s="172" t="str">
        <f>'Vendor Update'!S204</f>
        <v>Odessa, TX 79769</v>
      </c>
      <c r="E214" s="172">
        <f>'Vendor Update'!T204</f>
        <v>0</v>
      </c>
      <c r="F214" s="172">
        <f>'Vendor Update'!U204</f>
        <v>0</v>
      </c>
      <c r="G214" s="172" t="str">
        <f>'Vendor Update'!V204</f>
        <v>(432) 381-0220</v>
      </c>
      <c r="H214" s="172" t="str">
        <f>'Vendor Update'!W204</f>
        <v>(432) 381-0222</v>
      </c>
      <c r="J214" s="15">
        <v>202</v>
      </c>
      <c r="K214" s="110"/>
      <c r="L214" s="110"/>
      <c r="M214" s="72"/>
      <c r="N214" s="72"/>
      <c r="O214" s="72"/>
      <c r="P214" s="110"/>
      <c r="U214" s="153"/>
      <c r="W214" s="153" t="s">
        <v>2284</v>
      </c>
    </row>
    <row r="215" spans="1:23" outlineLevel="1" x14ac:dyDescent="0.35">
      <c r="A215" s="15" t="str">
        <f>'Vendor Update'!Q205</f>
        <v>V000308</v>
      </c>
      <c r="B215" s="113" t="str">
        <f>'Vendor Update'!P205</f>
        <v>H &amp; J Services</v>
      </c>
      <c r="C215" s="113" t="str">
        <f>'Vendor Update'!R205</f>
        <v>3312 North 16th St</v>
      </c>
      <c r="D215" s="172" t="str">
        <f>'Vendor Update'!S205</f>
        <v>North Enid, OK 73701</v>
      </c>
      <c r="E215" s="172">
        <f>'Vendor Update'!T205</f>
        <v>0</v>
      </c>
      <c r="F215" s="172">
        <f>'Vendor Update'!U205</f>
        <v>0</v>
      </c>
      <c r="G215" s="172" t="str">
        <f>'Vendor Update'!V205</f>
        <v>(580)  237.4613</v>
      </c>
      <c r="H215" s="172">
        <f>'Vendor Update'!W205</f>
        <v>0</v>
      </c>
      <c r="J215" s="15">
        <v>203</v>
      </c>
      <c r="K215" s="110"/>
      <c r="L215" s="110"/>
      <c r="M215" s="72"/>
      <c r="N215" s="72"/>
      <c r="O215" s="72"/>
      <c r="P215" s="110"/>
      <c r="U215" s="153"/>
      <c r="W215" s="153" t="s">
        <v>2284</v>
      </c>
    </row>
    <row r="216" spans="1:23" outlineLevel="1" x14ac:dyDescent="0.35">
      <c r="A216" s="15" t="str">
        <f>'Vendor Update'!Q206</f>
        <v>V000309</v>
      </c>
      <c r="B216" s="113" t="str">
        <f>'Vendor Update'!P206</f>
        <v>H &amp; M Beveling</v>
      </c>
      <c r="C216" s="113" t="str">
        <f>'Vendor Update'!R206</f>
        <v>311 E. 3rd Street</v>
      </c>
      <c r="D216" s="172" t="str">
        <f>'Vendor Update'!S206</f>
        <v>Tulsa, OK 74120</v>
      </c>
      <c r="E216" s="172">
        <f>'Vendor Update'!T206</f>
        <v>0</v>
      </c>
      <c r="F216" s="172">
        <f>'Vendor Update'!U206</f>
        <v>0</v>
      </c>
      <c r="G216" s="172" t="str">
        <f>'Vendor Update'!V206</f>
        <v>(918) 582.9984</v>
      </c>
      <c r="H216" s="172" t="str">
        <f>'Vendor Update'!W206</f>
        <v>(918) 582.9989</v>
      </c>
      <c r="J216" s="15">
        <v>204</v>
      </c>
      <c r="K216" s="110"/>
      <c r="L216" s="110"/>
      <c r="M216" s="72"/>
      <c r="N216" s="72"/>
      <c r="O216" s="72"/>
      <c r="P216" s="110"/>
      <c r="U216" s="153"/>
      <c r="W216" s="153" t="s">
        <v>2284</v>
      </c>
    </row>
    <row r="217" spans="1:23" outlineLevel="1" x14ac:dyDescent="0.35">
      <c r="A217" s="15" t="str">
        <f>'Vendor Update'!Q207</f>
        <v>V000310</v>
      </c>
      <c r="B217" s="113" t="str">
        <f>'Vendor Update'!P207</f>
        <v>Hagemeyer Safety</v>
      </c>
      <c r="C217" s="113" t="str">
        <f>'Vendor Update'!R207</f>
        <v>PO Box 404753</v>
      </c>
      <c r="D217" s="172" t="str">
        <f>'Vendor Update'!S207</f>
        <v>Atlanta, GA 30384-4753</v>
      </c>
      <c r="E217" s="172">
        <f>'Vendor Update'!T207</f>
        <v>0</v>
      </c>
      <c r="F217" s="172">
        <f>'Vendor Update'!U207</f>
        <v>0</v>
      </c>
      <c r="G217" s="172">
        <f>'Vendor Update'!V207</f>
        <v>0</v>
      </c>
      <c r="H217" s="172">
        <f>'Vendor Update'!W207</f>
        <v>0</v>
      </c>
      <c r="J217" s="15">
        <v>205</v>
      </c>
      <c r="K217" s="110"/>
      <c r="L217" s="110"/>
      <c r="M217" s="72"/>
      <c r="N217" s="72"/>
      <c r="O217" s="72"/>
      <c r="P217" s="110"/>
      <c r="U217" s="153"/>
      <c r="W217" s="153" t="s">
        <v>2284</v>
      </c>
    </row>
    <row r="218" spans="1:23" outlineLevel="1" x14ac:dyDescent="0.35">
      <c r="A218" s="15" t="str">
        <f>'Vendor Update'!Q208</f>
        <v>V000311</v>
      </c>
      <c r="B218" s="113" t="str">
        <f>'Vendor Update'!P208</f>
        <v>Haigood &amp; Campbell LLC</v>
      </c>
      <c r="C218" s="113" t="str">
        <f>'Vendor Update'!R208</f>
        <v>PO Box 1066</v>
      </c>
      <c r="D218" s="172" t="str">
        <f>'Vendor Update'!S208</f>
        <v>Archer City, TX 76351</v>
      </c>
      <c r="E218" s="172">
        <f>'Vendor Update'!T208</f>
        <v>0</v>
      </c>
      <c r="F218" s="172">
        <f>'Vendor Update'!U208</f>
        <v>0</v>
      </c>
      <c r="G218" s="172">
        <f>'Vendor Update'!V208</f>
        <v>0</v>
      </c>
      <c r="H218" s="172">
        <f>'Vendor Update'!W208</f>
        <v>0</v>
      </c>
      <c r="J218" s="15">
        <v>206</v>
      </c>
      <c r="K218" s="110"/>
      <c r="L218" s="110"/>
      <c r="M218" s="72"/>
      <c r="N218" s="72"/>
      <c r="O218" s="72"/>
      <c r="P218" s="110"/>
      <c r="U218" s="153"/>
      <c r="W218" s="153" t="s">
        <v>2284</v>
      </c>
    </row>
    <row r="219" spans="1:23" outlineLevel="1" x14ac:dyDescent="0.35">
      <c r="A219" s="15" t="str">
        <f>'Vendor Update'!Q209</f>
        <v>V000313</v>
      </c>
      <c r="B219" s="113" t="str">
        <f>'Vendor Update'!P209</f>
        <v>Hanlock-Causeway Company</v>
      </c>
      <c r="C219" s="113" t="str">
        <f>'Vendor Update'!R209</f>
        <v>PO Box 371</v>
      </c>
      <c r="D219" s="172" t="str">
        <f>'Vendor Update'!S209</f>
        <v>Tulsa, OK 74101</v>
      </c>
      <c r="E219" s="172">
        <f>'Vendor Update'!T209</f>
        <v>0</v>
      </c>
      <c r="F219" s="172" t="str">
        <f>'Vendor Update'!U209</f>
        <v>vpiel@hanlock.com</v>
      </c>
      <c r="G219" s="172" t="str">
        <f>'Vendor Update'!V209</f>
        <v>(918) 446-1450</v>
      </c>
      <c r="H219" s="172" t="str">
        <f>'Vendor Update'!W209</f>
        <v>(918) 446-8143</v>
      </c>
      <c r="J219" s="15">
        <v>207</v>
      </c>
      <c r="K219" s="110"/>
      <c r="L219" s="110"/>
      <c r="M219" s="72"/>
      <c r="N219" s="72"/>
      <c r="O219" s="72"/>
      <c r="P219" s="110"/>
      <c r="U219" s="153"/>
      <c r="W219" s="153" t="s">
        <v>2284</v>
      </c>
    </row>
    <row r="220" spans="1:23" outlineLevel="1" x14ac:dyDescent="0.35">
      <c r="A220" s="15" t="str">
        <f>'Vendor Update'!Q210</f>
        <v>V000668</v>
      </c>
      <c r="B220" s="113" t="str">
        <f>'Vendor Update'!P210</f>
        <v>Haro Auto Servicio</v>
      </c>
      <c r="C220" s="113" t="str">
        <f>'Vendor Update'!R210</f>
        <v>1408 N. Harvard</v>
      </c>
      <c r="D220" s="172" t="str">
        <f>'Vendor Update'!S210</f>
        <v>Tulsa, OK 74110</v>
      </c>
      <c r="E220" s="172">
        <f>'Vendor Update'!T210</f>
        <v>0</v>
      </c>
      <c r="F220" s="172">
        <f>'Vendor Update'!U210</f>
        <v>0</v>
      </c>
      <c r="G220" s="172" t="str">
        <f>'Vendor Update'!V210</f>
        <v>(918) 381-1756</v>
      </c>
      <c r="H220" s="172">
        <f>'Vendor Update'!W210</f>
        <v>0</v>
      </c>
      <c r="J220" s="15">
        <v>208</v>
      </c>
      <c r="K220" s="110"/>
      <c r="L220" s="110"/>
      <c r="M220" s="72"/>
      <c r="N220" s="72"/>
      <c r="O220" s="72"/>
      <c r="P220" s="110"/>
      <c r="U220" s="153"/>
      <c r="W220" s="153" t="s">
        <v>2284</v>
      </c>
    </row>
    <row r="221" spans="1:23" outlineLevel="1" x14ac:dyDescent="0.35">
      <c r="A221" s="15" t="str">
        <f>'Vendor Update'!Q211</f>
        <v>V000314</v>
      </c>
      <c r="B221" s="113" t="str">
        <f>'Vendor Update'!P211</f>
        <v>Harris Lumber &amp; Hardware</v>
      </c>
      <c r="C221" s="113" t="str">
        <f>'Vendor Update'!R211</f>
        <v>1515 E FM 700</v>
      </c>
      <c r="D221" s="172" t="str">
        <f>'Vendor Update'!S211</f>
        <v>Big Spring, TX 79720</v>
      </c>
      <c r="E221" s="172">
        <f>'Vendor Update'!T211</f>
        <v>0</v>
      </c>
      <c r="F221" s="172">
        <f>'Vendor Update'!U211</f>
        <v>0</v>
      </c>
      <c r="G221" s="172" t="str">
        <f>'Vendor Update'!V211</f>
        <v>(432) 267.8206</v>
      </c>
      <c r="H221" s="172">
        <f>'Vendor Update'!W211</f>
        <v>0</v>
      </c>
      <c r="J221" s="15">
        <v>209</v>
      </c>
      <c r="K221" s="110"/>
      <c r="L221" s="110"/>
      <c r="M221" s="72"/>
      <c r="N221" s="72"/>
      <c r="O221" s="72"/>
      <c r="P221" s="110"/>
      <c r="U221" s="153"/>
      <c r="W221" s="153" t="s">
        <v>2284</v>
      </c>
    </row>
    <row r="222" spans="1:23" outlineLevel="1" x14ac:dyDescent="0.35">
      <c r="A222" s="15" t="str">
        <f>'Vendor Update'!Q212</f>
        <v>V000315</v>
      </c>
      <c r="B222" s="113" t="str">
        <f>'Vendor Update'!P212</f>
        <v>Harrison Manufacturing</v>
      </c>
      <c r="C222" s="113" t="str">
        <f>'Vendor Update'!R212</f>
        <v>PO Box 581655</v>
      </c>
      <c r="D222" s="172" t="str">
        <f>'Vendor Update'!S212</f>
        <v>Tulsa, OK 74158</v>
      </c>
      <c r="E222" s="172">
        <f>'Vendor Update'!T212</f>
        <v>0</v>
      </c>
      <c r="F222" s="172" t="str">
        <f>'Vendor Update'!U212</f>
        <v>harrisonmfg@sbcglobal.net</v>
      </c>
      <c r="G222" s="172" t="str">
        <f>'Vendor Update'!V212</f>
        <v>(918) 838.9961</v>
      </c>
      <c r="H222" s="172" t="str">
        <f>'Vendor Update'!W212</f>
        <v>(918) 838.9965</v>
      </c>
      <c r="J222" s="15">
        <v>210</v>
      </c>
      <c r="K222" s="110"/>
      <c r="L222" s="110"/>
      <c r="M222" s="72"/>
      <c r="N222" s="72"/>
      <c r="O222" s="72"/>
      <c r="P222" s="110"/>
      <c r="U222" s="153"/>
      <c r="W222" s="153" t="s">
        <v>2284</v>
      </c>
    </row>
    <row r="223" spans="1:23" outlineLevel="1" x14ac:dyDescent="0.35">
      <c r="A223" s="15" t="str">
        <f>'Vendor Update'!Q213</f>
        <v>V000330</v>
      </c>
      <c r="B223" s="113" t="str">
        <f>'Vendor Update'!P213</f>
        <v>Harsco Industrial IKG</v>
      </c>
      <c r="C223" s="113" t="str">
        <f>'Vendor Update'!R213</f>
        <v>PO Box 532875</v>
      </c>
      <c r="D223" s="172" t="str">
        <f>'Vendor Update'!S213</f>
        <v>Atlanta, GA 30353-2875</v>
      </c>
      <c r="E223" s="172">
        <f>'Vendor Update'!T213</f>
        <v>0</v>
      </c>
      <c r="F223" s="172">
        <f>'Vendor Update'!U213</f>
        <v>0</v>
      </c>
      <c r="G223" s="172" t="str">
        <f>'Vendor Update'!V213</f>
        <v>246-0772</v>
      </c>
      <c r="H223" s="172" t="str">
        <f>'Vendor Update'!W213</f>
        <v>246-0783</v>
      </c>
      <c r="J223" s="15">
        <v>211</v>
      </c>
      <c r="K223" s="110"/>
      <c r="L223" s="110"/>
      <c r="M223" s="72"/>
      <c r="N223" s="72"/>
      <c r="O223" s="72"/>
      <c r="P223" s="110"/>
      <c r="U223" s="153"/>
      <c r="W223" s="153" t="s">
        <v>2284</v>
      </c>
    </row>
    <row r="224" spans="1:23" outlineLevel="1" x14ac:dyDescent="0.35">
      <c r="A224" s="15" t="str">
        <f>'Vendor Update'!Q214</f>
        <v>V000319</v>
      </c>
      <c r="B224" s="113" t="str">
        <f>'Vendor Update'!P214</f>
        <v>Herc Rentals</v>
      </c>
      <c r="C224" s="113" t="str">
        <f>'Vendor Update'!R214</f>
        <v>PO Box 650280</v>
      </c>
      <c r="D224" s="172" t="str">
        <f>'Vendor Update'!S214</f>
        <v>Dallas, TX 75265-0280</v>
      </c>
      <c r="E224" s="172">
        <f>'Vendor Update'!T214</f>
        <v>0</v>
      </c>
      <c r="F224" s="172" t="str">
        <f>'Vendor Update'!U214</f>
        <v>HERCUSTOMERSERVICE@HERTZ.COM</v>
      </c>
      <c r="G224" s="172" t="str">
        <f>'Vendor Update'!V214</f>
        <v>800-456-6492</v>
      </c>
      <c r="H224" s="172" t="str">
        <f>'Vendor Update'!W214</f>
        <v>(405) 424-0108  S</v>
      </c>
      <c r="J224" s="15">
        <v>212</v>
      </c>
      <c r="K224" s="110"/>
      <c r="L224" s="110"/>
      <c r="M224" s="72"/>
      <c r="N224" s="72"/>
      <c r="O224" s="72"/>
      <c r="P224" s="110"/>
      <c r="U224" s="153"/>
      <c r="W224" s="153" t="s">
        <v>2284</v>
      </c>
    </row>
    <row r="225" spans="1:23" outlineLevel="1" x14ac:dyDescent="0.35">
      <c r="A225" s="15" t="str">
        <f>'Vendor Update'!Q215</f>
        <v>V000320</v>
      </c>
      <c r="B225" s="113" t="str">
        <f>'Vendor Update'!P215</f>
        <v>Highland Concrete</v>
      </c>
      <c r="C225" s="113" t="str">
        <f>'Vendor Update'!R215</f>
        <v>PO Box 13913</v>
      </c>
      <c r="D225" s="172" t="str">
        <f>'Vendor Update'!S215</f>
        <v>Odessa, TX 79768</v>
      </c>
      <c r="E225" s="172">
        <f>'Vendor Update'!T215</f>
        <v>0</v>
      </c>
      <c r="F225" s="172">
        <f>'Vendor Update'!U215</f>
        <v>0</v>
      </c>
      <c r="G225" s="172" t="str">
        <f>'Vendor Update'!V215</f>
        <v>(432) 336.5166</v>
      </c>
      <c r="H225" s="172">
        <f>'Vendor Update'!W215</f>
        <v>0</v>
      </c>
      <c r="J225" s="15">
        <v>213</v>
      </c>
      <c r="K225" s="110"/>
      <c r="L225" s="110"/>
      <c r="M225" s="72"/>
      <c r="N225" s="72"/>
      <c r="O225" s="72"/>
      <c r="P225" s="110"/>
      <c r="U225" s="153"/>
      <c r="W225" s="153" t="s">
        <v>2284</v>
      </c>
    </row>
    <row r="226" spans="1:23" outlineLevel="1" x14ac:dyDescent="0.35">
      <c r="A226" s="15" t="str">
        <f>'Vendor Update'!Q216</f>
        <v>V000321</v>
      </c>
      <c r="B226" s="113" t="str">
        <f>'Vendor Update'!P216</f>
        <v>Hilti, Inc.</v>
      </c>
      <c r="C226" s="113" t="str">
        <f>'Vendor Update'!R216</f>
        <v>PO Box 120001</v>
      </c>
      <c r="D226" s="172" t="str">
        <f>'Vendor Update'!S216</f>
        <v>Dallas, TX 75312</v>
      </c>
      <c r="E226" s="172">
        <f>'Vendor Update'!T216</f>
        <v>0</v>
      </c>
      <c r="F226" s="172">
        <f>'Vendor Update'!U216</f>
        <v>0</v>
      </c>
      <c r="G226" s="172" t="str">
        <f>'Vendor Update'!V216</f>
        <v>1-800-879-8000, x</v>
      </c>
      <c r="H226" s="172" t="str">
        <f>'Vendor Update'!W216</f>
        <v>1-800-879-7000</v>
      </c>
      <c r="J226" s="15">
        <v>214</v>
      </c>
      <c r="K226" s="110"/>
      <c r="L226" s="110"/>
      <c r="M226" s="72"/>
      <c r="N226" s="72"/>
      <c r="O226" s="72"/>
      <c r="P226" s="110"/>
      <c r="U226" s="153"/>
      <c r="W226" s="153" t="s">
        <v>2284</v>
      </c>
    </row>
    <row r="227" spans="1:23" outlineLevel="1" x14ac:dyDescent="0.35">
      <c r="A227" s="15" t="str">
        <f>'Vendor Update'!Q217</f>
        <v>V000323</v>
      </c>
      <c r="B227" s="113" t="str">
        <f>'Vendor Update'!P217</f>
        <v>Holloway Wire Rope</v>
      </c>
      <c r="C227" s="113" t="str">
        <f>'Vendor Update'!R217</f>
        <v>PO Box 2670</v>
      </c>
      <c r="D227" s="172" t="str">
        <f>'Vendor Update'!S217</f>
        <v>Catoosa, OK 74015-2670</v>
      </c>
      <c r="E227" s="172">
        <f>'Vendor Update'!T217</f>
        <v>0</v>
      </c>
      <c r="F227" s="172">
        <f>'Vendor Update'!U217</f>
        <v>0</v>
      </c>
      <c r="G227" s="172" t="str">
        <f>'Vendor Update'!V217</f>
        <v>(918) 582.1807</v>
      </c>
      <c r="H227" s="172" t="str">
        <f>'Vendor Update'!W217</f>
        <v>(918) 582.4349</v>
      </c>
      <c r="J227" s="15">
        <v>215</v>
      </c>
      <c r="K227" s="110"/>
      <c r="L227" s="110"/>
      <c r="M227" s="72"/>
      <c r="N227" s="72"/>
      <c r="O227" s="72"/>
      <c r="P227" s="110"/>
      <c r="U227" s="153"/>
      <c r="W227" s="153" t="s">
        <v>2284</v>
      </c>
    </row>
    <row r="228" spans="1:23" outlineLevel="1" x14ac:dyDescent="0.35">
      <c r="A228" s="15" t="str">
        <f>'Vendor Update'!Q218</f>
        <v>V000324</v>
      </c>
      <c r="B228" s="113" t="str">
        <f>'Vendor Update'!P218</f>
        <v>Holly Material Handling</v>
      </c>
      <c r="C228" s="113" t="str">
        <f>'Vendor Update'!R218</f>
        <v>PO Box 472245</v>
      </c>
      <c r="D228" s="172" t="str">
        <f>'Vendor Update'!S218</f>
        <v>Tulsa, OK 74147</v>
      </c>
      <c r="E228" s="172">
        <f>'Vendor Update'!T218</f>
        <v>0</v>
      </c>
      <c r="F228" s="172">
        <f>'Vendor Update'!U218</f>
        <v>0</v>
      </c>
      <c r="G228" s="172" t="str">
        <f>'Vendor Update'!V218</f>
        <v>(918) 622.4466</v>
      </c>
      <c r="H228" s="172" t="str">
        <f>'Vendor Update'!W218</f>
        <v>(918) 664.9382</v>
      </c>
      <c r="J228" s="15">
        <v>216</v>
      </c>
      <c r="K228" s="110"/>
      <c r="L228" s="110"/>
      <c r="M228" s="72"/>
      <c r="N228" s="72"/>
      <c r="O228" s="72"/>
      <c r="P228" s="110"/>
      <c r="U228" s="153"/>
      <c r="W228" s="153" t="s">
        <v>2284</v>
      </c>
    </row>
    <row r="229" spans="1:23" outlineLevel="1" x14ac:dyDescent="0.35">
      <c r="A229" s="15" t="str">
        <f>'Vendor Update'!Q219</f>
        <v>V000325</v>
      </c>
      <c r="B229" s="113" t="str">
        <f>'Vendor Update'!P219</f>
        <v>Houston Services Company, Inc.</v>
      </c>
      <c r="C229" s="113" t="str">
        <f>'Vendor Update'!R219</f>
        <v>PO Box 639</v>
      </c>
      <c r="D229" s="172" t="str">
        <f>'Vendor Update'!S219</f>
        <v>Bixby, OK 74008</v>
      </c>
      <c r="E229" s="172">
        <f>'Vendor Update'!T219</f>
        <v>0</v>
      </c>
      <c r="F229" s="172">
        <f>'Vendor Update'!U219</f>
        <v>0</v>
      </c>
      <c r="G229" s="172" t="str">
        <f>'Vendor Update'!V219</f>
        <v>(918) 449.1175</v>
      </c>
      <c r="H229" s="172" t="str">
        <f>'Vendor Update'!W219</f>
        <v>(918) 449.1176</v>
      </c>
      <c r="J229" s="15">
        <v>217</v>
      </c>
      <c r="K229" s="110"/>
      <c r="L229" s="110"/>
      <c r="M229" s="72"/>
      <c r="N229" s="72"/>
      <c r="O229" s="72"/>
      <c r="P229" s="110"/>
      <c r="U229" s="153"/>
      <c r="W229" s="153" t="s">
        <v>2284</v>
      </c>
    </row>
    <row r="230" spans="1:23" outlineLevel="1" x14ac:dyDescent="0.35">
      <c r="A230" s="15" t="str">
        <f>'Vendor Update'!Q220</f>
        <v>V000326</v>
      </c>
      <c r="B230" s="113" t="str">
        <f>'Vendor Update'!P220</f>
        <v>HUBCO Incorporation Services</v>
      </c>
      <c r="C230" s="113" t="str">
        <f>'Vendor Update'!R220</f>
        <v>77 East John Street</v>
      </c>
      <c r="D230" s="172" t="str">
        <f>'Vendor Update'!S220</f>
        <v>Hicksville, NY 11801</v>
      </c>
      <c r="E230" s="172">
        <f>'Vendor Update'!T220</f>
        <v>0</v>
      </c>
      <c r="F230" s="172">
        <f>'Vendor Update'!U220</f>
        <v>0</v>
      </c>
      <c r="G230" s="172" t="str">
        <f>'Vendor Update'!V220</f>
        <v>800-443-8177</v>
      </c>
      <c r="H230" s="172" t="str">
        <f>'Vendor Update'!W220</f>
        <v>800-293-4075</v>
      </c>
      <c r="J230" s="15">
        <v>218</v>
      </c>
      <c r="K230" s="110"/>
      <c r="L230" s="110"/>
      <c r="M230" s="72"/>
      <c r="N230" s="72"/>
      <c r="O230" s="72"/>
      <c r="P230" s="110"/>
      <c r="U230" s="153"/>
      <c r="W230" s="153" t="s">
        <v>2284</v>
      </c>
    </row>
    <row r="231" spans="1:23" outlineLevel="1" x14ac:dyDescent="0.35">
      <c r="A231" s="15" t="str">
        <f>'Vendor Update'!Q221</f>
        <v>V000327</v>
      </c>
      <c r="B231" s="113" t="str">
        <f>'Vendor Update'!P221</f>
        <v>Hughes Lumber Co.</v>
      </c>
      <c r="C231" s="113" t="str">
        <f>'Vendor Update'!R221</f>
        <v>5611 Bird Creek Ave.</v>
      </c>
      <c r="D231" s="172" t="str">
        <f>'Vendor Update'!S221</f>
        <v>Catoosa, OK 74015</v>
      </c>
      <c r="E231" s="172">
        <f>'Vendor Update'!T221</f>
        <v>0</v>
      </c>
      <c r="F231" s="172">
        <f>'Vendor Update'!U221</f>
        <v>0</v>
      </c>
      <c r="G231" s="172">
        <f>'Vendor Update'!V221</f>
        <v>0</v>
      </c>
      <c r="H231" s="172">
        <f>'Vendor Update'!W221</f>
        <v>0</v>
      </c>
      <c r="J231" s="15">
        <v>219</v>
      </c>
      <c r="K231" s="110"/>
      <c r="L231" s="110"/>
      <c r="M231" s="72"/>
      <c r="N231" s="72"/>
      <c r="O231" s="72"/>
      <c r="P231" s="110"/>
      <c r="U231" s="153"/>
      <c r="W231" s="153" t="s">
        <v>2284</v>
      </c>
    </row>
    <row r="232" spans="1:23" outlineLevel="1" x14ac:dyDescent="0.35">
      <c r="A232" s="15" t="str">
        <f>'Vendor Update'!Q222</f>
        <v>V000328</v>
      </c>
      <c r="B232" s="113" t="str">
        <f>'Vendor Update'!P222</f>
        <v>Hydro Chart</v>
      </c>
      <c r="C232" s="113" t="str">
        <f>'Vendor Update'!R222</f>
        <v>P.O. Box 472152</v>
      </c>
      <c r="D232" s="172" t="str">
        <f>'Vendor Update'!S222</f>
        <v>Tulsa, OK 74147-2152</v>
      </c>
      <c r="E232" s="172">
        <f>'Vendor Update'!T222</f>
        <v>0</v>
      </c>
      <c r="F232" s="172">
        <f>'Vendor Update'!U222</f>
        <v>0</v>
      </c>
      <c r="G232" s="172" t="str">
        <f>'Vendor Update'!V222</f>
        <v>(918) 254-0563</v>
      </c>
      <c r="H232" s="172">
        <f>'Vendor Update'!W222</f>
        <v>0</v>
      </c>
      <c r="J232" s="15">
        <v>220</v>
      </c>
      <c r="K232" s="110"/>
      <c r="L232" s="110"/>
      <c r="M232" s="72"/>
      <c r="N232" s="72"/>
      <c r="O232" s="72"/>
      <c r="P232" s="110"/>
      <c r="U232" s="153"/>
      <c r="W232" s="153" t="s">
        <v>2284</v>
      </c>
    </row>
    <row r="233" spans="1:23" outlineLevel="1" x14ac:dyDescent="0.35">
      <c r="A233" s="15" t="str">
        <f>'Vendor Update'!Q223</f>
        <v>V000329</v>
      </c>
      <c r="B233" s="113" t="str">
        <f>'Vendor Update'!P223</f>
        <v>Hytorc Division of Unex Corp.</v>
      </c>
      <c r="C233" s="113" t="str">
        <f>'Vendor Update'!R223</f>
        <v>333 Route 17 North</v>
      </c>
      <c r="D233" s="172" t="str">
        <f>'Vendor Update'!S223</f>
        <v>Mahwah, NJ 7430</v>
      </c>
      <c r="E233" s="172">
        <f>'Vendor Update'!T223</f>
        <v>0</v>
      </c>
      <c r="F233" s="172">
        <f>'Vendor Update'!U223</f>
        <v>0</v>
      </c>
      <c r="G233" s="172">
        <f>'Vendor Update'!V223</f>
        <v>0</v>
      </c>
      <c r="H233" s="172">
        <f>'Vendor Update'!W223</f>
        <v>0</v>
      </c>
      <c r="J233" s="15">
        <v>221</v>
      </c>
      <c r="K233" s="110"/>
      <c r="L233" s="110"/>
      <c r="M233" s="72"/>
      <c r="N233" s="72"/>
      <c r="O233" s="72"/>
      <c r="P233" s="110"/>
      <c r="U233" s="153"/>
      <c r="W233" s="153" t="s">
        <v>2284</v>
      </c>
    </row>
    <row r="234" spans="1:23" outlineLevel="1" x14ac:dyDescent="0.35">
      <c r="A234" s="15" t="str">
        <f>'Vendor Update'!Q224</f>
        <v>V000331</v>
      </c>
      <c r="B234" s="113" t="str">
        <f>'Vendor Update'!P224</f>
        <v>Independent Material Co.</v>
      </c>
      <c r="C234" s="113" t="str">
        <f>'Vendor Update'!R224</f>
        <v>PO Box 3506</v>
      </c>
      <c r="D234" s="172" t="str">
        <f>'Vendor Update'!S224</f>
        <v>Tulsa, OK 74101</v>
      </c>
      <c r="E234" s="172">
        <f>'Vendor Update'!T224</f>
        <v>0</v>
      </c>
      <c r="F234" s="172">
        <f>'Vendor Update'!U224</f>
        <v>0</v>
      </c>
      <c r="G234" s="172" t="str">
        <f>'Vendor Update'!V224</f>
        <v>582-0196</v>
      </c>
      <c r="H234" s="172" t="str">
        <f>'Vendor Update'!W224</f>
        <v>583-0943</v>
      </c>
      <c r="J234" s="15">
        <v>222</v>
      </c>
      <c r="K234" s="110"/>
      <c r="L234" s="110"/>
      <c r="M234" s="72"/>
      <c r="N234" s="72"/>
      <c r="O234" s="72"/>
      <c r="P234" s="110"/>
      <c r="U234" s="153"/>
      <c r="W234" s="153" t="s">
        <v>2284</v>
      </c>
    </row>
    <row r="235" spans="1:23" outlineLevel="1" x14ac:dyDescent="0.35">
      <c r="A235" s="15" t="str">
        <f>'Vendor Update'!Q225</f>
        <v>V000332</v>
      </c>
      <c r="B235" s="113" t="str">
        <f>'Vendor Update'!P225</f>
        <v>Indoff Inc.</v>
      </c>
      <c r="C235" s="113" t="str">
        <f>'Vendor Update'!R225</f>
        <v>PO BOX 842808</v>
      </c>
      <c r="D235" s="172" t="str">
        <f>'Vendor Update'!S225</f>
        <v>Kansas City, MO 64184-2808</v>
      </c>
      <c r="E235" s="172">
        <f>'Vendor Update'!T225</f>
        <v>0</v>
      </c>
      <c r="F235" s="172">
        <f>'Vendor Update'!U225</f>
        <v>0</v>
      </c>
      <c r="G235" s="172" t="str">
        <f>'Vendor Update'!V225</f>
        <v>(918) 625.9989 cell</v>
      </c>
      <c r="H235" s="172" t="str">
        <f>'Vendor Update'!W225</f>
        <v>(918) 358.9069</v>
      </c>
      <c r="J235" s="15">
        <v>223</v>
      </c>
      <c r="K235" s="110"/>
      <c r="L235" s="110"/>
      <c r="M235" s="72"/>
      <c r="N235" s="72"/>
      <c r="O235" s="72"/>
      <c r="P235" s="110"/>
      <c r="U235" s="153"/>
      <c r="W235" s="153" t="s">
        <v>2284</v>
      </c>
    </row>
    <row r="236" spans="1:23" outlineLevel="1" x14ac:dyDescent="0.35">
      <c r="A236" s="15" t="str">
        <f>'Vendor Update'!Q226</f>
        <v>V000333</v>
      </c>
      <c r="B236" s="113" t="str">
        <f>'Vendor Update'!P226</f>
        <v>Industrial Outfitters, Inc.</v>
      </c>
      <c r="C236" s="113" t="str">
        <f>'Vendor Update'!R226</f>
        <v>PO Box 6838</v>
      </c>
      <c r="D236" s="172" t="str">
        <f>'Vendor Update'!S226</f>
        <v>Abilene, TX 79608</v>
      </c>
      <c r="E236" s="172">
        <f>'Vendor Update'!T226</f>
        <v>0</v>
      </c>
      <c r="F236" s="172">
        <f>'Vendor Update'!U226</f>
        <v>0</v>
      </c>
      <c r="G236" s="172" t="str">
        <f>'Vendor Update'!V226</f>
        <v>325.676.5950</v>
      </c>
      <c r="H236" s="172" t="str">
        <f>'Vendor Update'!W226</f>
        <v>325.676.5960</v>
      </c>
      <c r="J236" s="15">
        <v>224</v>
      </c>
      <c r="K236" s="110"/>
      <c r="L236" s="110"/>
      <c r="M236" s="72"/>
      <c r="N236" s="72"/>
      <c r="O236" s="72"/>
      <c r="P236" s="110"/>
      <c r="U236" s="153"/>
      <c r="W236" s="153" t="s">
        <v>2284</v>
      </c>
    </row>
    <row r="237" spans="1:23" outlineLevel="1" x14ac:dyDescent="0.35">
      <c r="A237" s="15" t="str">
        <f>'Vendor Update'!Q227</f>
        <v>V000335</v>
      </c>
      <c r="B237" s="113" t="str">
        <f>'Vendor Update'!P227</f>
        <v>Industrial Paint &amp; Supply</v>
      </c>
      <c r="C237" s="113" t="str">
        <f>'Vendor Update'!R227</f>
        <v>3934 E. Admiral Place</v>
      </c>
      <c r="D237" s="172" t="str">
        <f>'Vendor Update'!S227</f>
        <v>Tulsa, OK 74115</v>
      </c>
      <c r="E237" s="172">
        <f>'Vendor Update'!T227</f>
        <v>0</v>
      </c>
      <c r="F237" s="172">
        <f>'Vendor Update'!U227</f>
        <v>0</v>
      </c>
      <c r="G237" s="172" t="str">
        <f>'Vendor Update'!V227</f>
        <v>(918) 587.2575</v>
      </c>
      <c r="H237" s="172" t="str">
        <f>'Vendor Update'!W227</f>
        <v>(918) 587.8834</v>
      </c>
      <c r="J237" s="15">
        <v>225</v>
      </c>
      <c r="K237" s="110"/>
      <c r="L237" s="110"/>
      <c r="M237" s="72"/>
      <c r="N237" s="72"/>
      <c r="O237" s="72"/>
      <c r="P237" s="110"/>
      <c r="U237" s="153"/>
      <c r="W237" s="153" t="s">
        <v>2284</v>
      </c>
    </row>
    <row r="238" spans="1:23" outlineLevel="1" x14ac:dyDescent="0.35">
      <c r="A238" s="15" t="str">
        <f>'Vendor Update'!Q228</f>
        <v>V000346</v>
      </c>
      <c r="B238" s="113" t="str">
        <f>'Vendor Update'!P228</f>
        <v>Industrial Piping Specialists</v>
      </c>
      <c r="C238" s="113" t="str">
        <f>'Vendor Update'!R228</f>
        <v>PO Box 581270</v>
      </c>
      <c r="D238" s="172" t="str">
        <f>'Vendor Update'!S228</f>
        <v>Tulsa, OK 74158</v>
      </c>
      <c r="E238" s="172">
        <f>'Vendor Update'!T228</f>
        <v>0</v>
      </c>
      <c r="F238" s="172" t="str">
        <f>'Vendor Update'!U228</f>
        <v>jboles@istiplantservices.com</v>
      </c>
      <c r="G238" s="172" t="str">
        <f>'Vendor Update'!V228</f>
        <v>(918) 437-9100</v>
      </c>
      <c r="H238" s="172" t="str">
        <f>'Vendor Update'!W228</f>
        <v>(918) 437-8249</v>
      </c>
      <c r="J238" s="15">
        <v>226</v>
      </c>
      <c r="K238" s="110"/>
      <c r="L238" s="110"/>
      <c r="M238" s="72"/>
      <c r="N238" s="72"/>
      <c r="O238" s="72"/>
      <c r="P238" s="110"/>
      <c r="U238" s="153"/>
      <c r="W238" s="153" t="s">
        <v>2284</v>
      </c>
    </row>
    <row r="239" spans="1:23" outlineLevel="1" x14ac:dyDescent="0.35">
      <c r="A239" s="15" t="str">
        <f>'Vendor Update'!Q229</f>
        <v>V000336</v>
      </c>
      <c r="B239" s="113" t="str">
        <f>'Vendor Update'!P229</f>
        <v>Industrial Splicing and Sling,</v>
      </c>
      <c r="C239" s="113" t="str">
        <f>'Vendor Update'!R229</f>
        <v>1842 North 109th East Ave.</v>
      </c>
      <c r="D239" s="172" t="str">
        <f>'Vendor Update'!S229</f>
        <v>Tulsa, OK 74116</v>
      </c>
      <c r="E239" s="172">
        <f>'Vendor Update'!T229</f>
        <v>0</v>
      </c>
      <c r="F239" s="172">
        <f>'Vendor Update'!U229</f>
        <v>0</v>
      </c>
      <c r="G239" s="172" t="str">
        <f>'Vendor Update'!V229</f>
        <v>835-4452</v>
      </c>
      <c r="H239" s="172" t="str">
        <f>'Vendor Update'!W229</f>
        <v>835-5940</v>
      </c>
      <c r="J239" s="15">
        <v>227</v>
      </c>
      <c r="K239" s="110"/>
      <c r="L239" s="110"/>
      <c r="M239" s="72"/>
      <c r="N239" s="72"/>
      <c r="O239" s="72"/>
      <c r="P239" s="110"/>
      <c r="U239" s="153"/>
      <c r="W239" s="153" t="s">
        <v>2284</v>
      </c>
    </row>
    <row r="240" spans="1:23" outlineLevel="1" x14ac:dyDescent="0.35">
      <c r="A240" s="15" t="str">
        <f>'Vendor Update'!Q230</f>
        <v>V000337</v>
      </c>
      <c r="B240" s="113" t="str">
        <f>'Vendor Update'!P230</f>
        <v>Ingram Concrete, LLC</v>
      </c>
      <c r="C240" s="113" t="str">
        <f>'Vendor Update'!R230</f>
        <v>PO Box 844406</v>
      </c>
      <c r="D240" s="172" t="str">
        <f>'Vendor Update'!S230</f>
        <v>Dallas, TX 75284-4406</v>
      </c>
      <c r="E240" s="172">
        <f>'Vendor Update'!T230</f>
        <v>0</v>
      </c>
      <c r="F240" s="172">
        <f>'Vendor Update'!U230</f>
        <v>0</v>
      </c>
      <c r="G240" s="172" t="str">
        <f>'Vendor Update'!V230</f>
        <v>325-646-6518</v>
      </c>
      <c r="H240" s="172" t="str">
        <f>'Vendor Update'!W230</f>
        <v>325-646-3415</v>
      </c>
      <c r="J240" s="15">
        <v>228</v>
      </c>
      <c r="K240" s="110"/>
      <c r="L240" s="110"/>
      <c r="M240" s="72"/>
      <c r="N240" s="72"/>
      <c r="O240" s="72"/>
      <c r="P240" s="110"/>
      <c r="U240" s="153"/>
      <c r="W240" s="153" t="s">
        <v>2284</v>
      </c>
    </row>
    <row r="241" spans="1:23" outlineLevel="1" x14ac:dyDescent="0.35">
      <c r="A241" s="15" t="str">
        <f>'Vendor Update'!Q231</f>
        <v>V000338</v>
      </c>
      <c r="B241" s="113" t="str">
        <f>'Vendor Update'!P231</f>
        <v>Insulation Materials Corp.</v>
      </c>
      <c r="C241" s="113" t="str">
        <f>'Vendor Update'!R231</f>
        <v>700 Metuchen Road</v>
      </c>
      <c r="D241" s="172" t="str">
        <f>'Vendor Update'!S231</f>
        <v>S. Plainfield, NJ 7080</v>
      </c>
      <c r="E241" s="172">
        <f>'Vendor Update'!T231</f>
        <v>0</v>
      </c>
      <c r="F241" s="172" t="str">
        <f>'Vendor Update'!U231</f>
        <v>rmarchjr@insulationmaterialscorp.com</v>
      </c>
      <c r="G241" s="172" t="str">
        <f>'Vendor Update'!V231</f>
        <v>(908) 753-0220</v>
      </c>
      <c r="H241" s="172">
        <f>'Vendor Update'!W231</f>
        <v>0</v>
      </c>
      <c r="J241" s="15">
        <v>229</v>
      </c>
      <c r="K241" s="110"/>
      <c r="L241" s="110"/>
      <c r="M241" s="72"/>
      <c r="N241" s="72"/>
      <c r="O241" s="72"/>
      <c r="P241" s="110"/>
      <c r="U241" s="153"/>
      <c r="W241" s="153" t="s">
        <v>2284</v>
      </c>
    </row>
    <row r="242" spans="1:23" outlineLevel="1" x14ac:dyDescent="0.35">
      <c r="A242" s="15" t="str">
        <f>'Vendor Update'!Q232</f>
        <v>V000339</v>
      </c>
      <c r="B242" s="113" t="str">
        <f>'Vendor Update'!P232</f>
        <v>Insulation Products, Inc.</v>
      </c>
      <c r="C242" s="113" t="str">
        <f>'Vendor Update'!R232</f>
        <v>2601 Maurice Road</v>
      </c>
      <c r="D242" s="172" t="str">
        <f>'Vendor Update'!S232</f>
        <v>Odessa, TX 79760-2201</v>
      </c>
      <c r="E242" s="172">
        <f>'Vendor Update'!T232</f>
        <v>0</v>
      </c>
      <c r="F242" s="172" t="str">
        <f>'Vendor Update'!U232</f>
        <v>rrobles@insproinc.com</v>
      </c>
      <c r="G242" s="172" t="str">
        <f>'Vendor Update'!V232</f>
        <v>(800) 223-5098</v>
      </c>
      <c r="H242" s="172" t="str">
        <f>'Vendor Update'!W232</f>
        <v>(432) 335-9861</v>
      </c>
      <c r="J242" s="15">
        <v>230</v>
      </c>
      <c r="K242" s="110"/>
      <c r="L242" s="110"/>
      <c r="M242" s="72"/>
      <c r="N242" s="72"/>
      <c r="O242" s="72"/>
      <c r="P242" s="110"/>
      <c r="U242" s="153"/>
      <c r="W242" s="153" t="s">
        <v>2284</v>
      </c>
    </row>
    <row r="243" spans="1:23" outlineLevel="1" x14ac:dyDescent="0.35">
      <c r="A243" s="15" t="str">
        <f>'Vendor Update'!Q233</f>
        <v>V000341</v>
      </c>
      <c r="B243" s="113" t="str">
        <f>'Vendor Update'!P233</f>
        <v>Insultherm, Inc.</v>
      </c>
      <c r="C243" s="113" t="str">
        <f>'Vendor Update'!R233</f>
        <v>PO Box 311</v>
      </c>
      <c r="D243" s="172" t="str">
        <f>'Vendor Update'!S233</f>
        <v>La Porte, TX 77572</v>
      </c>
      <c r="E243" s="172">
        <f>'Vendor Update'!T233</f>
        <v>0</v>
      </c>
      <c r="F243" s="172">
        <f>'Vendor Update'!U233</f>
        <v>0</v>
      </c>
      <c r="G243" s="172" t="str">
        <f>'Vendor Update'!V233</f>
        <v>281.470.8442</v>
      </c>
      <c r="H243" s="172" t="str">
        <f>'Vendor Update'!W233</f>
        <v>281.470.2042</v>
      </c>
      <c r="J243" s="15">
        <v>231</v>
      </c>
      <c r="K243" s="110"/>
      <c r="L243" s="110"/>
      <c r="M243" s="72"/>
      <c r="N243" s="72"/>
      <c r="O243" s="72"/>
      <c r="P243" s="110"/>
      <c r="U243" s="153"/>
      <c r="W243" s="153" t="s">
        <v>2284</v>
      </c>
    </row>
    <row r="244" spans="1:23" outlineLevel="1" x14ac:dyDescent="0.35">
      <c r="A244" s="15" t="str">
        <f>'Vendor Update'!Q234</f>
        <v>V000344</v>
      </c>
      <c r="B244" s="113" t="str">
        <f>'Vendor Update'!P234</f>
        <v>Intrepid Industries, Inc.</v>
      </c>
      <c r="C244" s="113" t="str">
        <f>'Vendor Update'!R234</f>
        <v>2305 South Battleground Rd.</v>
      </c>
      <c r="D244" s="172" t="str">
        <f>'Vendor Update'!S234</f>
        <v>La Porte, TX 77571-9475</v>
      </c>
      <c r="E244" s="172">
        <f>'Vendor Update'!T234</f>
        <v>0</v>
      </c>
      <c r="F244" s="172">
        <f>'Vendor Update'!U234</f>
        <v>0</v>
      </c>
      <c r="G244" s="172" t="str">
        <f>'Vendor Update'!V234</f>
        <v>281.479.8301</v>
      </c>
      <c r="H244" s="172" t="str">
        <f>'Vendor Update'!W234</f>
        <v>281.479.3453</v>
      </c>
      <c r="J244" s="15">
        <v>232</v>
      </c>
      <c r="K244" s="110"/>
      <c r="L244" s="110"/>
      <c r="M244" s="72"/>
      <c r="N244" s="72"/>
      <c r="O244" s="72"/>
      <c r="P244" s="110"/>
      <c r="U244" s="153"/>
      <c r="W244" s="153" t="s">
        <v>2284</v>
      </c>
    </row>
    <row r="245" spans="1:23" outlineLevel="1" x14ac:dyDescent="0.35">
      <c r="A245" s="15" t="str">
        <f>'Vendor Update'!Q235</f>
        <v>V000347</v>
      </c>
      <c r="B245" s="113" t="str">
        <f>'Vendor Update'!P235</f>
        <v>IPS Packaging Inc.</v>
      </c>
      <c r="C245" s="113" t="str">
        <f>'Vendor Update'!R235</f>
        <v>IP10 Jack Casey Court</v>
      </c>
      <c r="D245" s="172" t="str">
        <f>'Vendor Update'!S235</f>
        <v>Fountain Inn, SC 29644</v>
      </c>
      <c r="E245" s="172">
        <f>'Vendor Update'!T235</f>
        <v>0</v>
      </c>
      <c r="F245" s="172" t="str">
        <f>'Vendor Update'!U235</f>
        <v>TRishel@ipack.com</v>
      </c>
      <c r="G245" s="172" t="str">
        <f>'Vendor Update'!V235</f>
        <v>1-800-277-7007  x</v>
      </c>
      <c r="H245" s="172">
        <f>'Vendor Update'!W235</f>
        <v>0</v>
      </c>
      <c r="J245" s="15">
        <v>233</v>
      </c>
      <c r="K245" s="110"/>
      <c r="L245" s="110"/>
      <c r="M245" s="72"/>
      <c r="N245" s="72"/>
      <c r="O245" s="72"/>
      <c r="P245" s="110"/>
      <c r="U245" s="153"/>
      <c r="W245" s="153" t="s">
        <v>2284</v>
      </c>
    </row>
    <row r="246" spans="1:23" outlineLevel="1" x14ac:dyDescent="0.35">
      <c r="A246" s="15" t="str">
        <f>'Vendor Update'!Q236</f>
        <v>V000628</v>
      </c>
      <c r="B246" s="113" t="str">
        <f>'Vendor Update'!P236</f>
        <v>ISTI Plant Services</v>
      </c>
      <c r="C246" s="113" t="str">
        <f>'Vendor Update'!R236</f>
        <v>5555 North Bird Creek Ave.</v>
      </c>
      <c r="D246" s="172" t="str">
        <f>'Vendor Update'!S236</f>
        <v>Catoosa, OK 74015</v>
      </c>
      <c r="E246" s="172" t="str">
        <f>'Vendor Update'!T236</f>
        <v>Scott Lomax</v>
      </c>
      <c r="F246" s="172" t="str">
        <f>'Vendor Update'!U236</f>
        <v>slomax@istiplantservices.com</v>
      </c>
      <c r="G246" s="172" t="str">
        <f>'Vendor Update'!V236</f>
        <v>(918) 234.1097</v>
      </c>
      <c r="H246" s="172" t="str">
        <f>'Vendor Update'!W236</f>
        <v>(918) 438.2536</v>
      </c>
      <c r="J246" s="15">
        <v>234</v>
      </c>
      <c r="K246" s="110"/>
      <c r="L246" s="110"/>
      <c r="M246" s="72"/>
      <c r="N246" s="72"/>
      <c r="O246" s="72"/>
      <c r="P246" s="110"/>
      <c r="U246" s="153"/>
      <c r="W246" s="153" t="s">
        <v>2284</v>
      </c>
    </row>
    <row r="247" spans="1:23" outlineLevel="1" x14ac:dyDescent="0.35">
      <c r="A247" s="15" t="str">
        <f>'Vendor Update'!Q237</f>
        <v>V000349</v>
      </c>
      <c r="B247" s="113" t="str">
        <f>'Vendor Update'!P237</f>
        <v>J &amp; J Steel Supply</v>
      </c>
      <c r="C247" s="113" t="str">
        <f>'Vendor Update'!R237</f>
        <v>PO Box 1886</v>
      </c>
      <c r="D247" s="172" t="str">
        <f>'Vendor Update'!S237</f>
        <v>Odessa, TX 79760</v>
      </c>
      <c r="E247" s="172">
        <f>'Vendor Update'!T237</f>
        <v>0</v>
      </c>
      <c r="F247" s="172">
        <f>'Vendor Update'!U237</f>
        <v>0</v>
      </c>
      <c r="G247" s="172" t="str">
        <f>'Vendor Update'!V237</f>
        <v>(432) 332.4351</v>
      </c>
      <c r="H247" s="172">
        <f>'Vendor Update'!W237</f>
        <v>0</v>
      </c>
      <c r="J247" s="15">
        <v>235</v>
      </c>
      <c r="K247" s="110"/>
      <c r="L247" s="110"/>
      <c r="M247" s="72"/>
      <c r="N247" s="72"/>
      <c r="O247" s="72"/>
      <c r="P247" s="110"/>
      <c r="U247" s="153"/>
      <c r="W247" s="153" t="s">
        <v>2284</v>
      </c>
    </row>
    <row r="248" spans="1:23" outlineLevel="1" x14ac:dyDescent="0.35">
      <c r="A248" s="15" t="str">
        <f>'Vendor Update'!Q238</f>
        <v>V000350</v>
      </c>
      <c r="B248" s="113" t="str">
        <f>'Vendor Update'!P238</f>
        <v>J A L Contractors, Inc.</v>
      </c>
      <c r="C248" s="113" t="str">
        <f>'Vendor Update'!R238</f>
        <v>PO Box 3857</v>
      </c>
      <c r="D248" s="172" t="str">
        <f>'Vendor Update'!S238</f>
        <v>Big Spring, TX 79720</v>
      </c>
      <c r="E248" s="172">
        <f>'Vendor Update'!T238</f>
        <v>0</v>
      </c>
      <c r="F248" s="172">
        <f>'Vendor Update'!U238</f>
        <v>0</v>
      </c>
      <c r="G248" s="172" t="str">
        <f>'Vendor Update'!V238</f>
        <v>(432) 264-7828</v>
      </c>
      <c r="H248" s="172">
        <f>'Vendor Update'!W238</f>
        <v>0</v>
      </c>
      <c r="J248" s="15">
        <v>236</v>
      </c>
      <c r="K248" s="110"/>
      <c r="L248" s="110"/>
      <c r="M248" s="72"/>
      <c r="N248" s="72"/>
      <c r="O248" s="72"/>
      <c r="P248" s="110"/>
      <c r="U248" s="153"/>
      <c r="W248" s="153" t="s">
        <v>2284</v>
      </c>
    </row>
    <row r="249" spans="1:23" outlineLevel="1" x14ac:dyDescent="0.35">
      <c r="A249" s="15" t="str">
        <f>'Vendor Update'!Q239</f>
        <v>V000351</v>
      </c>
      <c r="B249" s="113" t="str">
        <f>'Vendor Update'!P239</f>
        <v>J&amp;A Masonry</v>
      </c>
      <c r="C249" s="113" t="str">
        <f>'Vendor Update'!R239</f>
        <v>10136 Oakwood Dr.</v>
      </c>
      <c r="D249" s="172" t="str">
        <f>'Vendor Update'!S239</f>
        <v>Dallas, TX 75217</v>
      </c>
      <c r="E249" s="172">
        <f>'Vendor Update'!T239</f>
        <v>0</v>
      </c>
      <c r="F249" s="172">
        <f>'Vendor Update'!U239</f>
        <v>0</v>
      </c>
      <c r="G249" s="172" t="str">
        <f>'Vendor Update'!V239</f>
        <v>469.(877)  0654</v>
      </c>
      <c r="H249" s="172">
        <f>'Vendor Update'!W239</f>
        <v>0</v>
      </c>
      <c r="J249" s="15">
        <v>237</v>
      </c>
      <c r="K249" s="110"/>
      <c r="L249" s="110"/>
      <c r="M249" s="72"/>
      <c r="N249" s="72"/>
      <c r="O249" s="72"/>
      <c r="P249" s="110"/>
      <c r="U249" s="153"/>
      <c r="W249" s="153" t="s">
        <v>2284</v>
      </c>
    </row>
    <row r="250" spans="1:23" outlineLevel="1" x14ac:dyDescent="0.35">
      <c r="A250" s="15" t="str">
        <f>'Vendor Update'!Q240</f>
        <v>V000352</v>
      </c>
      <c r="B250" s="113" t="str">
        <f>'Vendor Update'!P240</f>
        <v>Jack Cathey Construction</v>
      </c>
      <c r="C250" s="113" t="str">
        <f>'Vendor Update'!R240</f>
        <v>2727 E. 25th Street</v>
      </c>
      <c r="D250" s="172" t="str">
        <f>'Vendor Update'!S240</f>
        <v>Big Spring, TX 79720</v>
      </c>
      <c r="E250" s="172">
        <f>'Vendor Update'!T240</f>
        <v>0</v>
      </c>
      <c r="F250" s="172">
        <f>'Vendor Update'!U240</f>
        <v>0</v>
      </c>
      <c r="G250" s="172">
        <f>'Vendor Update'!V240</f>
        <v>0</v>
      </c>
      <c r="H250" s="172">
        <f>'Vendor Update'!W240</f>
        <v>0</v>
      </c>
      <c r="J250" s="15">
        <v>238</v>
      </c>
      <c r="K250" s="110"/>
      <c r="L250" s="110"/>
      <c r="M250" s="72"/>
      <c r="N250" s="72"/>
      <c r="O250" s="72"/>
      <c r="P250" s="110"/>
      <c r="U250" s="153"/>
      <c r="W250" s="153" t="s">
        <v>2284</v>
      </c>
    </row>
    <row r="251" spans="1:23" outlineLevel="1" x14ac:dyDescent="0.35">
      <c r="A251" s="15" t="str">
        <f>'Vendor Update'!Q241</f>
        <v>V000354</v>
      </c>
      <c r="B251" s="113" t="str">
        <f>'Vendor Update'!P241</f>
        <v>James Supply</v>
      </c>
      <c r="C251" s="113" t="str">
        <f>'Vendor Update'!R241</f>
        <v>200 N. Mississippi</v>
      </c>
      <c r="D251" s="172" t="str">
        <f>'Vendor Update'!S241</f>
        <v>Atoka, OK 74525</v>
      </c>
      <c r="E251" s="172">
        <f>'Vendor Update'!T241</f>
        <v>0</v>
      </c>
      <c r="F251" s="172">
        <f>'Vendor Update'!U241</f>
        <v>0</v>
      </c>
      <c r="G251" s="172">
        <f>'Vendor Update'!V241</f>
        <v>0</v>
      </c>
      <c r="H251" s="172">
        <f>'Vendor Update'!W241</f>
        <v>0</v>
      </c>
      <c r="J251" s="15">
        <v>239</v>
      </c>
      <c r="K251" s="110"/>
      <c r="L251" s="110"/>
      <c r="M251" s="72"/>
      <c r="N251" s="72"/>
      <c r="O251" s="72"/>
      <c r="P251" s="110"/>
      <c r="U251" s="153"/>
      <c r="W251" s="153" t="s">
        <v>2284</v>
      </c>
    </row>
    <row r="252" spans="1:23" outlineLevel="1" x14ac:dyDescent="0.35">
      <c r="A252" s="15" t="str">
        <f>'Vendor Update'!Q242</f>
        <v>V000355</v>
      </c>
      <c r="B252" s="113" t="str">
        <f>'Vendor Update'!P242</f>
        <v>Jatasco, Inc.</v>
      </c>
      <c r="C252" s="113" t="str">
        <f>'Vendor Update'!R242</f>
        <v>PO Box 470428</v>
      </c>
      <c r="D252" s="172" t="str">
        <f>'Vendor Update'!S242</f>
        <v>Tulsa, OK 74147-0428</v>
      </c>
      <c r="E252" s="172">
        <f>'Vendor Update'!T242</f>
        <v>0</v>
      </c>
      <c r="F252" s="172">
        <f>'Vendor Update'!U242</f>
        <v>0</v>
      </c>
      <c r="G252" s="172" t="str">
        <f>'Vendor Update'!V242</f>
        <v>(918) 627-4381</v>
      </c>
      <c r="H252" s="172" t="str">
        <f>'Vendor Update'!W242</f>
        <v>(918) 627-4383</v>
      </c>
      <c r="J252" s="15">
        <v>240</v>
      </c>
      <c r="K252" s="110"/>
      <c r="L252" s="110"/>
      <c r="M252" s="72"/>
      <c r="N252" s="72"/>
      <c r="O252" s="72"/>
      <c r="P252" s="110"/>
      <c r="U252" s="153"/>
      <c r="W252" s="153" t="s">
        <v>2284</v>
      </c>
    </row>
    <row r="253" spans="1:23" outlineLevel="1" x14ac:dyDescent="0.35">
      <c r="A253" s="15" t="str">
        <f>'Vendor Update'!Q243</f>
        <v>V000356</v>
      </c>
      <c r="B253" s="113" t="str">
        <f>'Vendor Update'!P243</f>
        <v>Jensen Concrete Pumping</v>
      </c>
      <c r="C253" s="113" t="str">
        <f>'Vendor Update'!R243</f>
        <v>10491 Gentry Drive</v>
      </c>
      <c r="D253" s="172" t="str">
        <f>'Vendor Update'!S243</f>
        <v>Justin, TX 76247</v>
      </c>
      <c r="E253" s="172">
        <f>'Vendor Update'!T243</f>
        <v>0</v>
      </c>
      <c r="F253" s="172">
        <f>'Vendor Update'!U243</f>
        <v>0</v>
      </c>
      <c r="G253" s="172" t="str">
        <f>'Vendor Update'!V243</f>
        <v>(940) 648-2555</v>
      </c>
      <c r="H253" s="172">
        <f>'Vendor Update'!W243</f>
        <v>0</v>
      </c>
      <c r="J253" s="15">
        <v>241</v>
      </c>
      <c r="K253" s="110"/>
      <c r="L253" s="110"/>
      <c r="M253" s="72"/>
      <c r="N253" s="72"/>
      <c r="O253" s="72"/>
      <c r="P253" s="110"/>
      <c r="U253" s="153"/>
      <c r="W253" s="153" t="s">
        <v>2284</v>
      </c>
    </row>
    <row r="254" spans="1:23" outlineLevel="1" x14ac:dyDescent="0.35">
      <c r="A254" s="15" t="str">
        <f>'Vendor Update'!Q244</f>
        <v>V000357</v>
      </c>
      <c r="B254" s="113" t="str">
        <f>'Vendor Update'!P244</f>
        <v>Jet Specialty</v>
      </c>
      <c r="C254" s="113" t="str">
        <f>'Vendor Update'!R244</f>
        <v>713 N. Morgan Rd.</v>
      </c>
      <c r="D254" s="172" t="str">
        <f>'Vendor Update'!S244</f>
        <v>Oklahoma City, OK 73127</v>
      </c>
      <c r="E254" s="172">
        <f>'Vendor Update'!T244</f>
        <v>0</v>
      </c>
      <c r="F254" s="172" t="str">
        <f>'Vendor Update'!U244</f>
        <v>terral.perry@jetspecialty.com</v>
      </c>
      <c r="G254" s="172" t="str">
        <f>'Vendor Update'!V244</f>
        <v>405.789.5260</v>
      </c>
      <c r="H254" s="172">
        <f>'Vendor Update'!W244</f>
        <v>0</v>
      </c>
      <c r="J254" s="15">
        <v>242</v>
      </c>
      <c r="K254" s="110"/>
      <c r="L254" s="110"/>
      <c r="M254" s="72"/>
      <c r="N254" s="72"/>
      <c r="O254" s="72"/>
      <c r="P254" s="110"/>
      <c r="U254" s="153"/>
      <c r="W254" s="153" t="s">
        <v>2284</v>
      </c>
    </row>
    <row r="255" spans="1:23" outlineLevel="1" x14ac:dyDescent="0.35">
      <c r="A255" s="15" t="str">
        <f>'Vendor Update'!Q245</f>
        <v>V000359</v>
      </c>
      <c r="B255" s="113" t="str">
        <f>'Vendor Update'!P245</f>
        <v>Johnson Controls, Inc.</v>
      </c>
      <c r="C255" s="113" t="str">
        <f>'Vendor Update'!R245</f>
        <v>PO Box 905240</v>
      </c>
      <c r="D255" s="172" t="str">
        <f>'Vendor Update'!S245</f>
        <v>Charlotte, NC 28290-5240</v>
      </c>
      <c r="E255" s="172">
        <f>'Vendor Update'!T245</f>
        <v>0</v>
      </c>
      <c r="F255" s="172">
        <f>'Vendor Update'!U245</f>
        <v>0</v>
      </c>
      <c r="G255" s="172">
        <f>'Vendor Update'!V245</f>
        <v>0</v>
      </c>
      <c r="H255" s="172">
        <f>'Vendor Update'!W245</f>
        <v>0</v>
      </c>
      <c r="J255" s="15">
        <v>243</v>
      </c>
      <c r="K255" s="110"/>
      <c r="L255" s="110"/>
      <c r="M255" s="72"/>
      <c r="N255" s="72"/>
      <c r="O255" s="72"/>
      <c r="P255" s="110"/>
      <c r="U255" s="153"/>
      <c r="W255" s="153" t="s">
        <v>2284</v>
      </c>
    </row>
    <row r="256" spans="1:23" outlineLevel="1" x14ac:dyDescent="0.35">
      <c r="A256" s="15" t="str">
        <f>'Vendor Update'!Q246</f>
        <v>V000361</v>
      </c>
      <c r="B256" s="113" t="str">
        <f>'Vendor Update'!P246</f>
        <v>Joyce Steel Erection Ltd</v>
      </c>
      <c r="C256" s="113" t="str">
        <f>'Vendor Update'!R246</f>
        <v>PO BOX 8466</v>
      </c>
      <c r="D256" s="172" t="str">
        <f>'Vendor Update'!S246</f>
        <v>Longview, TX 75607</v>
      </c>
      <c r="E256" s="172">
        <f>'Vendor Update'!T246</f>
        <v>0</v>
      </c>
      <c r="F256" s="172">
        <f>'Vendor Update'!U246</f>
        <v>0</v>
      </c>
      <c r="G256" s="172" t="str">
        <f>'Vendor Update'!V246</f>
        <v>1-800-443-8575</v>
      </c>
      <c r="H256" s="172" t="str">
        <f>'Vendor Update'!W246</f>
        <v>(903) 757-3061</v>
      </c>
      <c r="J256" s="15">
        <v>244</v>
      </c>
      <c r="K256" s="110"/>
      <c r="L256" s="110"/>
      <c r="M256" s="72"/>
      <c r="N256" s="72"/>
      <c r="O256" s="72"/>
      <c r="P256" s="110"/>
      <c r="U256" s="153"/>
      <c r="W256" s="153" t="s">
        <v>2284</v>
      </c>
    </row>
    <row r="257" spans="1:23" outlineLevel="1" x14ac:dyDescent="0.35">
      <c r="A257" s="15" t="str">
        <f>'Vendor Update'!Q247</f>
        <v>V000648</v>
      </c>
      <c r="B257" s="113" t="str">
        <f>'Vendor Update'!P247</f>
        <v>JW Designs LLC</v>
      </c>
      <c r="C257" s="113" t="str">
        <f>'Vendor Update'!R247</f>
        <v>5891 S Garnett Rd</v>
      </c>
      <c r="D257" s="172" t="str">
        <f>'Vendor Update'!S247</f>
        <v>Tulsa, OK 74146</v>
      </c>
      <c r="E257" s="172">
        <f>'Vendor Update'!T247</f>
        <v>0</v>
      </c>
      <c r="F257" s="172">
        <f>'Vendor Update'!U247</f>
        <v>0</v>
      </c>
      <c r="G257" s="172" t="str">
        <f>'Vendor Update'!V247</f>
        <v>(918) 955-8178</v>
      </c>
      <c r="H257" s="172">
        <f>'Vendor Update'!W247</f>
        <v>0</v>
      </c>
      <c r="J257" s="15">
        <v>245</v>
      </c>
      <c r="K257" s="110"/>
      <c r="L257" s="110"/>
      <c r="M257" s="72"/>
      <c r="N257" s="72"/>
      <c r="O257" s="72"/>
      <c r="P257" s="110"/>
      <c r="U257" s="153"/>
      <c r="W257" s="153" t="s">
        <v>2284</v>
      </c>
    </row>
    <row r="258" spans="1:23" outlineLevel="1" x14ac:dyDescent="0.35">
      <c r="A258" s="15" t="str">
        <f>'Vendor Update'!Q248</f>
        <v>V002139</v>
      </c>
      <c r="B258" s="113" t="str">
        <f>'Vendor Update'!P248</f>
        <v>Kelly-Moore Paint Co., Inc.</v>
      </c>
      <c r="C258" s="113" t="str">
        <f>'Vendor Update'!R248</f>
        <v>1900 W. Kenosha</v>
      </c>
      <c r="D258" s="172" t="str">
        <f>'Vendor Update'!S248</f>
        <v>Broken Arrow, OK 74012</v>
      </c>
      <c r="E258" s="172">
        <f>'Vendor Update'!T248</f>
        <v>0</v>
      </c>
      <c r="F258" s="172">
        <f>'Vendor Update'!U248</f>
        <v>0</v>
      </c>
      <c r="G258" s="172" t="str">
        <f>'Vendor Update'!V248</f>
        <v>(918) 625-2538</v>
      </c>
      <c r="H258" s="172">
        <f>'Vendor Update'!W248</f>
        <v>0</v>
      </c>
      <c r="J258" s="15">
        <v>246</v>
      </c>
      <c r="K258" s="110"/>
      <c r="L258" s="110"/>
      <c r="M258" s="72"/>
      <c r="N258" s="72"/>
      <c r="O258" s="72"/>
      <c r="P258" s="110"/>
      <c r="U258" s="153"/>
      <c r="W258" s="153" t="s">
        <v>2284</v>
      </c>
    </row>
    <row r="259" spans="1:23" outlineLevel="1" x14ac:dyDescent="0.35">
      <c r="A259" s="15" t="str">
        <f>'Vendor Update'!Q249</f>
        <v>V000366</v>
      </c>
      <c r="B259" s="113" t="str">
        <f>'Vendor Update'!P249</f>
        <v>Kent Tire Company</v>
      </c>
      <c r="C259" s="113" t="str">
        <f>'Vendor Update'!R249</f>
        <v>800 W. Sealy Ave.</v>
      </c>
      <c r="D259" s="172" t="str">
        <f>'Vendor Update'!S249</f>
        <v>Monahans, TX 79756</v>
      </c>
      <c r="E259" s="172">
        <f>'Vendor Update'!T249</f>
        <v>0</v>
      </c>
      <c r="F259" s="172">
        <f>'Vendor Update'!U249</f>
        <v>0</v>
      </c>
      <c r="G259" s="172" t="str">
        <f>'Vendor Update'!V249</f>
        <v>(432) 943.2718</v>
      </c>
      <c r="H259" s="172">
        <f>'Vendor Update'!W249</f>
        <v>0</v>
      </c>
      <c r="J259" s="15">
        <v>247</v>
      </c>
      <c r="K259" s="110"/>
      <c r="L259" s="110"/>
      <c r="M259" s="72"/>
      <c r="N259" s="72"/>
      <c r="O259" s="72"/>
      <c r="P259" s="110"/>
      <c r="U259" s="153"/>
      <c r="W259" s="153" t="s">
        <v>2284</v>
      </c>
    </row>
    <row r="260" spans="1:23" outlineLevel="1" x14ac:dyDescent="0.35">
      <c r="A260" s="15" t="str">
        <f>'Vendor Update'!Q250</f>
        <v>V000367</v>
      </c>
      <c r="B260" s="113" t="str">
        <f>'Vendor Update'!P250</f>
        <v>Kimball Midwest</v>
      </c>
      <c r="C260" s="113" t="str">
        <f>'Vendor Update'!R250</f>
        <v>Dept. L-2780</v>
      </c>
      <c r="D260" s="172" t="str">
        <f>'Vendor Update'!S250</f>
        <v>Columbus, OH 43260</v>
      </c>
      <c r="E260" s="172">
        <f>'Vendor Update'!T250</f>
        <v>0</v>
      </c>
      <c r="F260" s="172">
        <f>'Vendor Update'!U250</f>
        <v>0</v>
      </c>
      <c r="G260" s="172">
        <f>'Vendor Update'!V250</f>
        <v>0</v>
      </c>
      <c r="H260" s="172">
        <f>'Vendor Update'!W250</f>
        <v>0</v>
      </c>
      <c r="J260" s="15">
        <v>248</v>
      </c>
      <c r="K260" s="110"/>
      <c r="L260" s="110"/>
      <c r="M260" s="72"/>
      <c r="N260" s="72"/>
      <c r="O260" s="72"/>
      <c r="P260" s="110"/>
      <c r="U260" s="153"/>
      <c r="W260" s="153" t="s">
        <v>2284</v>
      </c>
    </row>
    <row r="261" spans="1:23" outlineLevel="1" x14ac:dyDescent="0.35">
      <c r="A261" s="15" t="str">
        <f>'Vendor Update'!Q251</f>
        <v>V000368</v>
      </c>
      <c r="B261" s="113" t="str">
        <f>'Vendor Update'!P251</f>
        <v>King-Hughes Fasteners Inc.</v>
      </c>
      <c r="C261" s="113" t="str">
        <f>'Vendor Update'!R251</f>
        <v>16110 Collection Center Drive</v>
      </c>
      <c r="D261" s="172" t="str">
        <f>'Vendor Update'!S251</f>
        <v>Chicago, IL 60693</v>
      </c>
      <c r="E261" s="172">
        <f>'Vendor Update'!T251</f>
        <v>0</v>
      </c>
      <c r="F261" s="172" t="str">
        <f>'Vendor Update'!U251</f>
        <v>kp@hogrings.com</v>
      </c>
      <c r="G261" s="172" t="str">
        <f>'Vendor Update'!V251</f>
        <v>1-800-779-3762</v>
      </c>
      <c r="H261" s="172" t="str">
        <f>'Vendor Update'!W251</f>
        <v>(810) 721-2902</v>
      </c>
      <c r="J261" s="15">
        <v>249</v>
      </c>
      <c r="K261" s="110"/>
      <c r="L261" s="110"/>
      <c r="M261" s="72"/>
      <c r="N261" s="72"/>
      <c r="O261" s="72"/>
      <c r="P261" s="110"/>
      <c r="U261" s="153"/>
      <c r="W261" s="153" t="s">
        <v>2284</v>
      </c>
    </row>
    <row r="262" spans="1:23" outlineLevel="1" x14ac:dyDescent="0.35">
      <c r="A262" s="15" t="str">
        <f>'Vendor Update'!Q252</f>
        <v>V000370</v>
      </c>
      <c r="B262" s="113" t="str">
        <f>'Vendor Update'!P252</f>
        <v>KJ Environmental Managment</v>
      </c>
      <c r="C262" s="113" t="str">
        <f>'Vendor Update'!R252</f>
        <v>PO Box 1415</v>
      </c>
      <c r="D262" s="172" t="str">
        <f>'Vendor Update'!S252</f>
        <v>Denton, TX 76202</v>
      </c>
      <c r="E262" s="172">
        <f>'Vendor Update'!T252</f>
        <v>0</v>
      </c>
      <c r="F262" s="172">
        <f>'Vendor Update'!U252</f>
        <v>0</v>
      </c>
      <c r="G262" s="172">
        <f>'Vendor Update'!V252</f>
        <v>0</v>
      </c>
      <c r="H262" s="172">
        <f>'Vendor Update'!W252</f>
        <v>0</v>
      </c>
      <c r="J262" s="15">
        <v>250</v>
      </c>
      <c r="K262" s="110"/>
      <c r="L262" s="110"/>
      <c r="M262" s="72"/>
      <c r="N262" s="72"/>
      <c r="O262" s="72"/>
      <c r="P262" s="110"/>
      <c r="U262" s="153"/>
      <c r="W262" s="153" t="s">
        <v>2284</v>
      </c>
    </row>
    <row r="263" spans="1:23" outlineLevel="1" x14ac:dyDescent="0.35">
      <c r="A263" s="15" t="str">
        <f>'Vendor Update'!Q253</f>
        <v>V000371</v>
      </c>
      <c r="B263" s="113" t="str">
        <f>'Vendor Update'!P253</f>
        <v>KLW Communications Inc.</v>
      </c>
      <c r="C263" s="113" t="str">
        <f>'Vendor Update'!R253</f>
        <v>2710 E. 17th Street</v>
      </c>
      <c r="D263" s="172" t="str">
        <f>'Vendor Update'!S253</f>
        <v>Odessa, TX 79761</v>
      </c>
      <c r="E263" s="172">
        <f>'Vendor Update'!T253</f>
        <v>0</v>
      </c>
      <c r="F263" s="172">
        <f>'Vendor Update'!U253</f>
        <v>0</v>
      </c>
      <c r="G263" s="172" t="str">
        <f>'Vendor Update'!V253</f>
        <v>(432) 967.2482</v>
      </c>
      <c r="H263" s="172">
        <f>'Vendor Update'!W253</f>
        <v>0</v>
      </c>
      <c r="J263" s="15">
        <v>251</v>
      </c>
      <c r="K263" s="110"/>
      <c r="L263" s="110"/>
      <c r="M263" s="72"/>
      <c r="N263" s="72"/>
      <c r="O263" s="72"/>
      <c r="P263" s="110"/>
      <c r="U263" s="153"/>
      <c r="W263" s="153" t="s">
        <v>2284</v>
      </c>
    </row>
    <row r="264" spans="1:23" outlineLevel="1" x14ac:dyDescent="0.35">
      <c r="A264" s="15" t="str">
        <f>'Vendor Update'!Q254</f>
        <v>V000678</v>
      </c>
      <c r="B264" s="113" t="str">
        <f>'Vendor Update'!P254</f>
        <v>Knox Oilfield Supply</v>
      </c>
      <c r="C264" s="113" t="str">
        <f>'Vendor Update'!R254</f>
        <v>2306 Garden City Hghwy</v>
      </c>
      <c r="D264" s="172" t="str">
        <f>'Vendor Update'!S254</f>
        <v>Midland, TX 79701</v>
      </c>
      <c r="E264" s="172">
        <f>'Vendor Update'!T254</f>
        <v>0</v>
      </c>
      <c r="F264" s="172">
        <f>'Vendor Update'!U254</f>
        <v>0</v>
      </c>
      <c r="G264" s="172" t="str">
        <f>'Vendor Update'!V254</f>
        <v>(432) 445.0076</v>
      </c>
      <c r="H264" s="172">
        <f>'Vendor Update'!W254</f>
        <v>0</v>
      </c>
      <c r="J264" s="15">
        <v>252</v>
      </c>
      <c r="K264" s="110"/>
      <c r="L264" s="110"/>
      <c r="M264" s="72"/>
      <c r="N264" s="72"/>
      <c r="O264" s="72"/>
      <c r="P264" s="110"/>
      <c r="U264" s="153"/>
      <c r="W264" s="153" t="s">
        <v>2284</v>
      </c>
    </row>
    <row r="265" spans="1:23" outlineLevel="1" x14ac:dyDescent="0.35">
      <c r="A265" s="15" t="str">
        <f>'Vendor Update'!Q255</f>
        <v>V000372</v>
      </c>
      <c r="B265" s="113" t="str">
        <f>'Vendor Update'!P255</f>
        <v>Knox Waste Services</v>
      </c>
      <c r="C265" s="113" t="str">
        <f>'Vendor Update'!R255</f>
        <v>PO Box 569</v>
      </c>
      <c r="D265" s="172" t="str">
        <f>'Vendor Update'!S255</f>
        <v>Tye, TX 79563</v>
      </c>
      <c r="E265" s="172">
        <f>'Vendor Update'!T255</f>
        <v>0</v>
      </c>
      <c r="F265" s="172">
        <f>'Vendor Update'!U255</f>
        <v>0</v>
      </c>
      <c r="G265" s="172" t="str">
        <f>'Vendor Update'!V255</f>
        <v>325.691.5974</v>
      </c>
      <c r="H265" s="172">
        <f>'Vendor Update'!W255</f>
        <v>0</v>
      </c>
      <c r="J265" s="15">
        <v>253</v>
      </c>
      <c r="K265" s="110"/>
      <c r="L265" s="110"/>
      <c r="M265" s="72"/>
      <c r="N265" s="72"/>
      <c r="O265" s="72"/>
      <c r="P265" s="110"/>
      <c r="U265" s="153"/>
      <c r="W265" s="153" t="s">
        <v>2284</v>
      </c>
    </row>
    <row r="266" spans="1:23" outlineLevel="1" x14ac:dyDescent="0.35">
      <c r="A266" s="15" t="str">
        <f>'Vendor Update'!Q256</f>
        <v>V000373</v>
      </c>
      <c r="B266" s="113" t="str">
        <f>'Vendor Update'!P256</f>
        <v>Koons &amp; Associates</v>
      </c>
      <c r="C266" s="113" t="str">
        <f>'Vendor Update'!R256</f>
        <v>P.O. Box 470161</v>
      </c>
      <c r="D266" s="172" t="str">
        <f>'Vendor Update'!S256</f>
        <v>Tulsa, OK 74147</v>
      </c>
      <c r="E266" s="172">
        <f>'Vendor Update'!T256</f>
        <v>0</v>
      </c>
      <c r="F266" s="172">
        <f>'Vendor Update'!U256</f>
        <v>0</v>
      </c>
      <c r="G266" s="172" t="str">
        <f>'Vendor Update'!V256</f>
        <v>627-9400</v>
      </c>
      <c r="H266" s="172" t="str">
        <f>'Vendor Update'!W256</f>
        <v>627-4655</v>
      </c>
      <c r="J266" s="15">
        <v>254</v>
      </c>
      <c r="K266" s="110"/>
      <c r="L266" s="110"/>
      <c r="M266" s="72"/>
      <c r="N266" s="72"/>
      <c r="O266" s="72"/>
      <c r="P266" s="110"/>
      <c r="U266" s="153"/>
      <c r="W266" s="153" t="s">
        <v>2284</v>
      </c>
    </row>
    <row r="267" spans="1:23" outlineLevel="1" x14ac:dyDescent="0.35">
      <c r="A267" s="15" t="str">
        <f>'Vendor Update'!Q257</f>
        <v>V000369</v>
      </c>
      <c r="B267" s="113" t="str">
        <f>'Vendor Update'!P257</f>
        <v>KSM Exchange LLC</v>
      </c>
      <c r="C267" s="113" t="str">
        <f>'Vendor Update'!R257</f>
        <v>P.O. Box 270360</v>
      </c>
      <c r="D267" s="172" t="str">
        <f>'Vendor Update'!S257</f>
        <v>Oklahoma City, OK 73127</v>
      </c>
      <c r="E267" s="172">
        <f>'Vendor Update'!T257</f>
        <v>0</v>
      </c>
      <c r="F267" s="172">
        <f>'Vendor Update'!U257</f>
        <v>0</v>
      </c>
      <c r="G267" s="172" t="str">
        <f>'Vendor Update'!V257</f>
        <v>438-1700</v>
      </c>
      <c r="H267" s="172" t="str">
        <f>'Vendor Update'!W257</f>
        <v>437-7065</v>
      </c>
      <c r="J267" s="15">
        <v>255</v>
      </c>
      <c r="K267" s="110"/>
      <c r="L267" s="110"/>
      <c r="M267" s="72"/>
      <c r="N267" s="72"/>
      <c r="O267" s="72"/>
      <c r="P267" s="110"/>
      <c r="U267" s="153"/>
      <c r="W267" s="153" t="s">
        <v>2284</v>
      </c>
    </row>
    <row r="268" spans="1:23" outlineLevel="1" x14ac:dyDescent="0.35">
      <c r="A268" s="15" t="str">
        <f>'Vendor Update'!Q258</f>
        <v>V000376</v>
      </c>
      <c r="B268" s="113" t="str">
        <f>'Vendor Update'!P258</f>
        <v>Labor Law Center</v>
      </c>
      <c r="C268" s="113" t="str">
        <f>'Vendor Update'!R258</f>
        <v>12534 Valley View St. Ste 134</v>
      </c>
      <c r="D268" s="172" t="str">
        <f>'Vendor Update'!S258</f>
        <v>Garden Grove, CA 92845</v>
      </c>
      <c r="E268" s="172">
        <f>'Vendor Update'!T258</f>
        <v>0</v>
      </c>
      <c r="F268" s="172">
        <f>'Vendor Update'!U258</f>
        <v>0</v>
      </c>
      <c r="G268" s="172">
        <f>'Vendor Update'!V258</f>
        <v>0</v>
      </c>
      <c r="H268" s="172">
        <f>'Vendor Update'!W258</f>
        <v>0</v>
      </c>
      <c r="J268" s="15">
        <v>256</v>
      </c>
      <c r="K268" s="110"/>
      <c r="L268" s="110"/>
      <c r="M268" s="72"/>
      <c r="N268" s="72"/>
      <c r="O268" s="72"/>
      <c r="P268" s="110"/>
      <c r="U268" s="153"/>
      <c r="W268" s="153" t="s">
        <v>2284</v>
      </c>
    </row>
    <row r="269" spans="1:23" outlineLevel="1" x14ac:dyDescent="0.35">
      <c r="A269" s="15" t="str">
        <f>'Vendor Update'!Q259</f>
        <v>V000050</v>
      </c>
      <c r="B269" s="113" t="str">
        <f>'Vendor Update'!P259</f>
        <v>Lampton Welding Supply</v>
      </c>
      <c r="C269" s="113" t="str">
        <f>'Vendor Update'!R259</f>
        <v>1717 HWY 97 North</v>
      </c>
      <c r="D269" s="172" t="str">
        <f>'Vendor Update'!S259</f>
        <v>Sapulpa, OK 74066</v>
      </c>
      <c r="E269" s="172">
        <f>'Vendor Update'!T259</f>
        <v>0</v>
      </c>
      <c r="F269" s="172" t="str">
        <f>'Vendor Update'!U259</f>
        <v xml:space="preserve">jason@lampton.com </v>
      </c>
      <c r="G269" s="172" t="str">
        <f>'Vendor Update'!V259</f>
        <v>227-3085</v>
      </c>
      <c r="H269" s="172" t="str">
        <f>'Vendor Update'!W259</f>
        <v>227-1860</v>
      </c>
      <c r="J269" s="15">
        <v>257</v>
      </c>
      <c r="K269" s="110"/>
      <c r="L269" s="110"/>
      <c r="M269" s="72"/>
      <c r="N269" s="72"/>
      <c r="O269" s="72"/>
      <c r="P269" s="110"/>
      <c r="U269" s="153"/>
      <c r="W269" s="153" t="s">
        <v>2284</v>
      </c>
    </row>
    <row r="270" spans="1:23" outlineLevel="1" x14ac:dyDescent="0.35">
      <c r="A270" s="15" t="str">
        <f>'Vendor Update'!Q260</f>
        <v>V000377</v>
      </c>
      <c r="B270" s="113" t="str">
        <f>'Vendor Update'!P260</f>
        <v>Laredo Paving, Inc.</v>
      </c>
      <c r="C270" s="113" t="str">
        <f>'Vendor Update'!R260</f>
        <v>PO BOX 1029</v>
      </c>
      <c r="D270" s="172" t="str">
        <f>'Vendor Update'!S260</f>
        <v>Big Spring, TX 79721</v>
      </c>
      <c r="E270" s="172">
        <f>'Vendor Update'!T260</f>
        <v>0</v>
      </c>
      <c r="F270" s="172">
        <f>'Vendor Update'!U260</f>
        <v>0</v>
      </c>
      <c r="G270" s="172">
        <f>'Vendor Update'!V260</f>
        <v>0</v>
      </c>
      <c r="H270" s="172">
        <f>'Vendor Update'!W260</f>
        <v>0</v>
      </c>
      <c r="J270" s="15">
        <v>258</v>
      </c>
      <c r="K270" s="110"/>
      <c r="L270" s="110"/>
      <c r="M270" s="72"/>
      <c r="N270" s="72"/>
      <c r="O270" s="72"/>
      <c r="P270" s="110"/>
      <c r="U270" s="153"/>
      <c r="W270" s="153" t="s">
        <v>2284</v>
      </c>
    </row>
    <row r="271" spans="1:23" outlineLevel="1" x14ac:dyDescent="0.35">
      <c r="A271" s="15" t="str">
        <f>'Vendor Update'!Q261</f>
        <v>V000380</v>
      </c>
      <c r="B271" s="113" t="str">
        <f>'Vendor Update'!P261</f>
        <v>Laster Castor Corp</v>
      </c>
      <c r="C271" s="113" t="str">
        <f>'Vendor Update'!R261</f>
        <v>1101 N 161 St</v>
      </c>
      <c r="D271" s="172" t="str">
        <f>'Vendor Update'!S261</f>
        <v xml:space="preserve">Tulsa, OK </v>
      </c>
      <c r="E271" s="172">
        <f>'Vendor Update'!T261</f>
        <v>0</v>
      </c>
      <c r="F271" s="172">
        <f>'Vendor Update'!U261</f>
        <v>0</v>
      </c>
      <c r="G271" s="172" t="str">
        <f>'Vendor Update'!V261</f>
        <v>(918) 234-7777</v>
      </c>
      <c r="H271" s="172">
        <f>'Vendor Update'!W261</f>
        <v>0</v>
      </c>
      <c r="J271" s="15">
        <v>259</v>
      </c>
      <c r="K271" s="110"/>
      <c r="L271" s="110"/>
      <c r="M271" s="72"/>
      <c r="N271" s="72"/>
      <c r="O271" s="72"/>
      <c r="P271" s="110"/>
      <c r="U271" s="153"/>
      <c r="W271" s="153" t="s">
        <v>2284</v>
      </c>
    </row>
    <row r="272" spans="1:23" outlineLevel="1" x14ac:dyDescent="0.35">
      <c r="A272" s="15" t="str">
        <f>'Vendor Update'!Q262</f>
        <v>V000622</v>
      </c>
      <c r="B272" s="113" t="str">
        <f>'Vendor Update'!P262</f>
        <v>LEC Development, LLC</v>
      </c>
      <c r="C272" s="113" t="str">
        <f>'Vendor Update'!R262</f>
        <v>PO Box 970</v>
      </c>
      <c r="D272" s="172" t="str">
        <f>'Vendor Update'!S262</f>
        <v>Tahoka, TX 79373-0970</v>
      </c>
      <c r="E272" s="172">
        <f>'Vendor Update'!T262</f>
        <v>0</v>
      </c>
      <c r="F272" s="172">
        <f>'Vendor Update'!U262</f>
        <v>0</v>
      </c>
      <c r="G272" s="172" t="str">
        <f>'Vendor Update'!V262</f>
        <v>(806) 561-4588</v>
      </c>
      <c r="H272" s="172" t="str">
        <f>'Vendor Update'!W262</f>
        <v>(877) 218-2308</v>
      </c>
      <c r="J272" s="15">
        <v>260</v>
      </c>
      <c r="K272" s="110"/>
      <c r="L272" s="110"/>
      <c r="M272" s="72"/>
      <c r="N272" s="72"/>
      <c r="O272" s="72"/>
      <c r="P272" s="110"/>
      <c r="U272" s="153"/>
      <c r="W272" s="153" t="s">
        <v>2284</v>
      </c>
    </row>
    <row r="273" spans="1:23" outlineLevel="1" x14ac:dyDescent="0.35">
      <c r="A273" s="15" t="str">
        <f>'Vendor Update'!Q263</f>
        <v>V000381</v>
      </c>
      <c r="B273" s="113" t="str">
        <f>'Vendor Update'!P263</f>
        <v>Lee Supply</v>
      </c>
      <c r="C273" s="113" t="str">
        <f>'Vendor Update'!R263</f>
        <v>PO Box 1475</v>
      </c>
      <c r="D273" s="172" t="str">
        <f>'Vendor Update'!S263</f>
        <v>Tulsa, OK 74101-1475</v>
      </c>
      <c r="E273" s="172">
        <f>'Vendor Update'!T263</f>
        <v>0</v>
      </c>
      <c r="F273" s="172" t="str">
        <f>'Vendor Update'!U263</f>
        <v>denny.lee@lee-supply.com</v>
      </c>
      <c r="G273" s="172" t="str">
        <f>'Vendor Update'!V263</f>
        <v>(918) 587-8181</v>
      </c>
      <c r="H273" s="172" t="str">
        <f>'Vendor Update'!W263</f>
        <v>(918) 582-3471</v>
      </c>
      <c r="J273" s="15">
        <v>261</v>
      </c>
      <c r="K273" s="110"/>
      <c r="L273" s="110"/>
      <c r="M273" s="72"/>
      <c r="N273" s="72"/>
      <c r="O273" s="72"/>
      <c r="P273" s="110"/>
      <c r="U273" s="153"/>
      <c r="W273" s="153" t="s">
        <v>2284</v>
      </c>
    </row>
    <row r="274" spans="1:23" outlineLevel="1" x14ac:dyDescent="0.35">
      <c r="A274" s="15" t="str">
        <f>'Vendor Update'!Q264</f>
        <v>V000382</v>
      </c>
      <c r="B274" s="113" t="str">
        <f>'Vendor Update'!P264</f>
        <v>Legend Concrete Pumping</v>
      </c>
      <c r="C274" s="113" t="str">
        <f>'Vendor Update'!R264</f>
        <v>1605 Webb Rd.</v>
      </c>
      <c r="D274" s="172" t="str">
        <f>'Vendor Update'!S264</f>
        <v>Anthony, NM 88021</v>
      </c>
      <c r="E274" s="172">
        <f>'Vendor Update'!T264</f>
        <v>0</v>
      </c>
      <c r="F274" s="172">
        <f>'Vendor Update'!U264</f>
        <v>0</v>
      </c>
      <c r="G274" s="172" t="str">
        <f>'Vendor Update'!V264</f>
        <v>(575) 640-6652</v>
      </c>
      <c r="H274" s="172">
        <f>'Vendor Update'!W264</f>
        <v>0</v>
      </c>
      <c r="J274" s="15">
        <v>262</v>
      </c>
      <c r="K274" s="110"/>
      <c r="L274" s="110"/>
      <c r="M274" s="72"/>
      <c r="N274" s="72"/>
      <c r="O274" s="72"/>
      <c r="P274" s="110"/>
      <c r="U274" s="153"/>
      <c r="W274" s="153" t="s">
        <v>2284</v>
      </c>
    </row>
    <row r="275" spans="1:23" outlineLevel="1" x14ac:dyDescent="0.35">
      <c r="A275" s="15" t="str">
        <f>'Vendor Update'!Q265</f>
        <v>V000383</v>
      </c>
      <c r="B275" s="113" t="str">
        <f>'Vendor Update'!P265</f>
        <v>Lifting Gear Hire Corp</v>
      </c>
      <c r="C275" s="113" t="str">
        <f>'Vendor Update'!R265</f>
        <v>9925 S. Industrial Dr.</v>
      </c>
      <c r="D275" s="172" t="str">
        <f>'Vendor Update'!S265</f>
        <v>Bridgeview, IL 60455</v>
      </c>
      <c r="E275" s="172">
        <f>'Vendor Update'!T265</f>
        <v>0</v>
      </c>
      <c r="F275" s="172">
        <f>'Vendor Update'!U265</f>
        <v>0</v>
      </c>
      <c r="G275" s="172" t="str">
        <f>'Vendor Update'!V265</f>
        <v>(800) 878-7305</v>
      </c>
      <c r="H275" s="172" t="str">
        <f>'Vendor Update'!W265</f>
        <v>(972) 438-4309</v>
      </c>
      <c r="J275" s="15">
        <v>263</v>
      </c>
      <c r="K275" s="110"/>
      <c r="L275" s="110"/>
      <c r="M275" s="72"/>
      <c r="N275" s="72"/>
      <c r="O275" s="72"/>
      <c r="P275" s="110"/>
      <c r="U275" s="153"/>
      <c r="W275" s="153" t="s">
        <v>2284</v>
      </c>
    </row>
    <row r="276" spans="1:23" outlineLevel="1" x14ac:dyDescent="0.35">
      <c r="A276" s="15" t="str">
        <f>'Vendor Update'!Q266</f>
        <v>V000384</v>
      </c>
      <c r="B276" s="113" t="str">
        <f>'Vendor Update'!P266</f>
        <v>Linde Process Plants, Inc.</v>
      </c>
      <c r="C276" s="113" t="str">
        <f>'Vendor Update'!R266</f>
        <v>945 Keystone Ave</v>
      </c>
      <c r="D276" s="172" t="str">
        <f>'Vendor Update'!S266</f>
        <v>Catoosa, OK 74015</v>
      </c>
      <c r="E276" s="172">
        <f>'Vendor Update'!T266</f>
        <v>0</v>
      </c>
      <c r="F276" s="172">
        <f>'Vendor Update'!U266</f>
        <v>0</v>
      </c>
      <c r="G276" s="172" t="str">
        <f>'Vendor Update'!V266</f>
        <v>(918) 379-7812</v>
      </c>
      <c r="H276" s="172">
        <f>'Vendor Update'!W266</f>
        <v>0</v>
      </c>
      <c r="J276" s="15">
        <v>264</v>
      </c>
      <c r="K276" s="110"/>
      <c r="L276" s="110"/>
      <c r="M276" s="72"/>
      <c r="N276" s="72"/>
      <c r="O276" s="72"/>
      <c r="P276" s="110"/>
      <c r="U276" s="153"/>
      <c r="W276" s="153" t="s">
        <v>2284</v>
      </c>
    </row>
    <row r="277" spans="1:23" outlineLevel="1" x14ac:dyDescent="0.35">
      <c r="A277" s="15" t="str">
        <f>'Vendor Update'!Q267</f>
        <v>V000385</v>
      </c>
      <c r="B277" s="113" t="str">
        <f>'Vendor Update'!P267</f>
        <v>LK Survey Instruments</v>
      </c>
      <c r="C277" s="113" t="str">
        <f>'Vendor Update'!R267</f>
        <v>575 25 Road</v>
      </c>
      <c r="D277" s="172" t="str">
        <f>'Vendor Update'!S267</f>
        <v>Grand Junction, CO 81505</v>
      </c>
      <c r="E277" s="172">
        <f>'Vendor Update'!T267</f>
        <v>0</v>
      </c>
      <c r="F277" s="172">
        <f>'Vendor Update'!U267</f>
        <v>0</v>
      </c>
      <c r="G277" s="172" t="str">
        <f>'Vendor Update'!V267</f>
        <v>(970) 241-1177</v>
      </c>
      <c r="H277" s="172" t="str">
        <f>'Vendor Update'!W267</f>
        <v>(970) 241-8418</v>
      </c>
      <c r="J277" s="15">
        <v>265</v>
      </c>
      <c r="K277" s="110"/>
      <c r="L277" s="110"/>
      <c r="M277" s="72"/>
      <c r="N277" s="72"/>
      <c r="O277" s="72"/>
      <c r="P277" s="110"/>
      <c r="U277" s="153"/>
      <c r="W277" s="153" t="s">
        <v>2284</v>
      </c>
    </row>
    <row r="278" spans="1:23" outlineLevel="1" x14ac:dyDescent="0.35">
      <c r="A278" s="15" t="str">
        <f>'Vendor Update'!Q268</f>
        <v>V000387</v>
      </c>
      <c r="B278" s="113" t="str">
        <f>'Vendor Update'!P268</f>
        <v>Locke Supply Co.</v>
      </c>
      <c r="C278" s="113" t="str">
        <f>'Vendor Update'!R268</f>
        <v>PO Box 24980</v>
      </c>
      <c r="D278" s="172" t="str">
        <f>'Vendor Update'!S268</f>
        <v>Oklahoma City, OK 73124</v>
      </c>
      <c r="E278" s="172">
        <f>'Vendor Update'!T268</f>
        <v>0</v>
      </c>
      <c r="F278" s="172">
        <f>'Vendor Update'!U268</f>
        <v>0</v>
      </c>
      <c r="G278" s="172" t="str">
        <f>'Vendor Update'!V268</f>
        <v>(918) 252.5619</v>
      </c>
      <c r="H278" s="172">
        <f>'Vendor Update'!W268</f>
        <v>0</v>
      </c>
      <c r="J278" s="15">
        <v>266</v>
      </c>
      <c r="K278" s="110"/>
      <c r="L278" s="110"/>
      <c r="M278" s="72"/>
      <c r="N278" s="72"/>
      <c r="O278" s="72"/>
      <c r="P278" s="110"/>
      <c r="U278" s="153"/>
      <c r="W278" s="153" t="s">
        <v>2284</v>
      </c>
    </row>
    <row r="279" spans="1:23" outlineLevel="1" x14ac:dyDescent="0.35">
      <c r="A279" s="15" t="str">
        <f>'Vendor Update'!Q269</f>
        <v>V000674</v>
      </c>
      <c r="B279" s="113" t="str">
        <f>'Vendor Update'!P269</f>
        <v>Loe's Radiator Shop</v>
      </c>
      <c r="C279" s="113" t="str">
        <f>'Vendor Update'!R269</f>
        <v>1506 W. Front</v>
      </c>
      <c r="D279" s="172" t="str">
        <f>'Vendor Update'!S269</f>
        <v>Midland, TX 79701</v>
      </c>
      <c r="E279" s="172">
        <f>'Vendor Update'!T269</f>
        <v>0</v>
      </c>
      <c r="F279" s="172">
        <f>'Vendor Update'!U269</f>
        <v>0</v>
      </c>
      <c r="G279" s="172">
        <f>'Vendor Update'!V269</f>
        <v>0</v>
      </c>
      <c r="H279" s="172">
        <f>'Vendor Update'!W269</f>
        <v>0</v>
      </c>
      <c r="J279" s="15">
        <v>267</v>
      </c>
      <c r="K279" s="110"/>
      <c r="L279" s="110"/>
      <c r="M279" s="72"/>
      <c r="N279" s="72"/>
      <c r="O279" s="72"/>
      <c r="P279" s="110"/>
      <c r="U279" s="153"/>
      <c r="W279" s="153" t="s">
        <v>2284</v>
      </c>
    </row>
    <row r="280" spans="1:23" outlineLevel="1" x14ac:dyDescent="0.35">
      <c r="A280" s="15" t="str">
        <f>'Vendor Update'!Q270</f>
        <v>V000388</v>
      </c>
      <c r="B280" s="113" t="str">
        <f>'Vendor Update'!P270</f>
        <v>Logix Communications</v>
      </c>
      <c r="C280" s="113" t="str">
        <f>'Vendor Update'!R270</f>
        <v>PO Box 3608</v>
      </c>
      <c r="D280" s="172" t="str">
        <f>'Vendor Update'!S270</f>
        <v>Houston, TX 77253-3608</v>
      </c>
      <c r="E280" s="172">
        <f>'Vendor Update'!T270</f>
        <v>0</v>
      </c>
      <c r="F280" s="172">
        <f>'Vendor Update'!U270</f>
        <v>0</v>
      </c>
      <c r="G280" s="172" t="str">
        <f>'Vendor Update'!V270</f>
        <v>800.444.0258</v>
      </c>
      <c r="H280" s="172">
        <f>'Vendor Update'!W270</f>
        <v>0</v>
      </c>
      <c r="J280" s="15">
        <v>268</v>
      </c>
      <c r="K280" s="110"/>
      <c r="L280" s="110"/>
      <c r="M280" s="72"/>
      <c r="N280" s="72"/>
      <c r="O280" s="72"/>
      <c r="P280" s="110"/>
      <c r="U280" s="153"/>
      <c r="W280" s="153" t="s">
        <v>2284</v>
      </c>
    </row>
    <row r="281" spans="1:23" outlineLevel="1" x14ac:dyDescent="0.35">
      <c r="A281" s="15" t="str">
        <f>'Vendor Update'!Q271</f>
        <v>V000389</v>
      </c>
      <c r="B281" s="113" t="str">
        <f>'Vendor Update'!P271</f>
        <v>Lonestar Transportation</v>
      </c>
      <c r="C281" s="113" t="str">
        <f>'Vendor Update'!R271</f>
        <v>PO Box 162809</v>
      </c>
      <c r="D281" s="172" t="str">
        <f>'Vendor Update'!S271</f>
        <v>Fort Worth, TX 76161-2809</v>
      </c>
      <c r="E281" s="172">
        <f>'Vendor Update'!T271</f>
        <v>0</v>
      </c>
      <c r="F281" s="172">
        <f>'Vendor Update'!U271</f>
        <v>0</v>
      </c>
      <c r="G281" s="172" t="str">
        <f>'Vendor Update'!V271</f>
        <v>834-5081</v>
      </c>
      <c r="H281" s="172" t="str">
        <f>'Vendor Update'!W271</f>
        <v>834-7530</v>
      </c>
      <c r="J281" s="15">
        <v>269</v>
      </c>
      <c r="K281" s="110"/>
      <c r="L281" s="110"/>
      <c r="M281" s="72"/>
      <c r="N281" s="72"/>
      <c r="O281" s="72"/>
      <c r="P281" s="110"/>
      <c r="U281" s="153"/>
      <c r="W281" s="153" t="s">
        <v>2284</v>
      </c>
    </row>
    <row r="282" spans="1:23" outlineLevel="1" x14ac:dyDescent="0.35">
      <c r="A282" s="15" t="str">
        <f>'Vendor Update'!Q272</f>
        <v>V000398</v>
      </c>
      <c r="B282" s="113" t="str">
        <f>'Vendor Update'!P272</f>
        <v>LS Instruments</v>
      </c>
      <c r="C282" s="113" t="str">
        <f>'Vendor Update'!R272</f>
        <v>5333-F S. Mingo Road</v>
      </c>
      <c r="D282" s="172" t="str">
        <f>'Vendor Update'!S272</f>
        <v>Tulsa, OK 74146</v>
      </c>
      <c r="E282" s="172">
        <f>'Vendor Update'!T272</f>
        <v>0</v>
      </c>
      <c r="F282" s="172">
        <f>'Vendor Update'!U272</f>
        <v>0</v>
      </c>
      <c r="G282" s="172" t="str">
        <f>'Vendor Update'!V272</f>
        <v>(918) 622-5622</v>
      </c>
      <c r="H282" s="172" t="str">
        <f>'Vendor Update'!W272</f>
        <v>(918) 664-6124</v>
      </c>
      <c r="J282" s="15">
        <v>270</v>
      </c>
      <c r="K282" s="110"/>
      <c r="L282" s="110"/>
      <c r="M282" s="72"/>
      <c r="N282" s="72"/>
      <c r="O282" s="72"/>
      <c r="P282" s="110"/>
      <c r="U282" s="153"/>
      <c r="W282" s="153" t="s">
        <v>2284</v>
      </c>
    </row>
    <row r="283" spans="1:23" outlineLevel="1" x14ac:dyDescent="0.35">
      <c r="A283" s="15" t="str">
        <f>'Vendor Update'!Q273</f>
        <v>V000406</v>
      </c>
      <c r="B283" s="113" t="str">
        <f>'Vendor Update'!P273</f>
        <v>Mac's Hydraulic Jack Service</v>
      </c>
      <c r="C283" s="113" t="str">
        <f>'Vendor Update'!R273</f>
        <v>5150 S. 100th E. Ave.</v>
      </c>
      <c r="D283" s="172" t="str">
        <f>'Vendor Update'!S273</f>
        <v>Tulsa, OK 74146</v>
      </c>
      <c r="E283" s="172">
        <f>'Vendor Update'!T273</f>
        <v>0</v>
      </c>
      <c r="F283" s="172">
        <f>'Vendor Update'!U273</f>
        <v>0</v>
      </c>
      <c r="G283" s="172">
        <f>'Vendor Update'!V273</f>
        <v>0</v>
      </c>
      <c r="H283" s="172">
        <f>'Vendor Update'!W273</f>
        <v>0</v>
      </c>
      <c r="J283" s="15">
        <v>271</v>
      </c>
      <c r="K283" s="110"/>
      <c r="L283" s="110"/>
      <c r="M283" s="72"/>
      <c r="N283" s="72"/>
      <c r="O283" s="72"/>
      <c r="P283" s="110"/>
      <c r="U283" s="153"/>
      <c r="W283" s="153" t="s">
        <v>2284</v>
      </c>
    </row>
    <row r="284" spans="1:23" outlineLevel="1" x14ac:dyDescent="0.35">
      <c r="A284" s="15">
        <f>'Vendor Update'!Q274</f>
        <v>0</v>
      </c>
      <c r="B284" s="113" t="str">
        <f>'Vendor Update'!P274</f>
        <v>Matheson Gas</v>
      </c>
      <c r="C284" s="113">
        <f>'Vendor Update'!R274</f>
        <v>0</v>
      </c>
      <c r="D284" s="172">
        <f>'Vendor Update'!S274</f>
        <v>0</v>
      </c>
      <c r="E284" s="172">
        <f>'Vendor Update'!T274</f>
        <v>0</v>
      </c>
      <c r="F284" s="172" t="str">
        <f>'Vendor Update'!U274</f>
        <v>dclairday@mathesongas.com</v>
      </c>
      <c r="G284" s="172">
        <f>'Vendor Update'!V274</f>
        <v>0</v>
      </c>
      <c r="H284" s="172">
        <f>'Vendor Update'!W274</f>
        <v>0</v>
      </c>
      <c r="J284" s="15">
        <v>272</v>
      </c>
      <c r="K284" s="110"/>
      <c r="L284" s="110"/>
      <c r="M284" s="72"/>
      <c r="N284" s="72"/>
      <c r="O284" s="72"/>
      <c r="P284" s="110"/>
      <c r="U284" s="153"/>
      <c r="W284" s="153" t="s">
        <v>2284</v>
      </c>
    </row>
    <row r="285" spans="1:23" outlineLevel="1" x14ac:dyDescent="0.35">
      <c r="A285" s="15" t="str">
        <f>'Vendor Update'!Q275</f>
        <v>V000408</v>
      </c>
      <c r="B285" s="113" t="str">
        <f>'Vendor Update'!P275</f>
        <v>Maxwell Supply</v>
      </c>
      <c r="C285" s="113" t="str">
        <f>'Vendor Update'!R275</f>
        <v>1719 North Sheridan</v>
      </c>
      <c r="D285" s="172" t="str">
        <f>'Vendor Update'!S275</f>
        <v>Tulsa, OK 74115</v>
      </c>
      <c r="E285" s="172">
        <f>'Vendor Update'!T275</f>
        <v>0</v>
      </c>
      <c r="F285" s="172">
        <f>'Vendor Update'!U275</f>
        <v>0</v>
      </c>
      <c r="G285" s="172" t="str">
        <f>'Vendor Update'!V275</f>
        <v>836-8606</v>
      </c>
      <c r="H285" s="172" t="str">
        <f>'Vendor Update'!W275</f>
        <v>834-3845</v>
      </c>
      <c r="J285" s="15">
        <v>273</v>
      </c>
      <c r="K285" s="110"/>
      <c r="L285" s="110"/>
      <c r="M285" s="72"/>
      <c r="N285" s="72"/>
      <c r="O285" s="72"/>
      <c r="P285" s="110"/>
      <c r="U285" s="153"/>
      <c r="W285" s="153" t="s">
        <v>2284</v>
      </c>
    </row>
    <row r="286" spans="1:23" outlineLevel="1" x14ac:dyDescent="0.35">
      <c r="A286" s="15" t="str">
        <f>'Vendor Update'!Q276</f>
        <v>V000409</v>
      </c>
      <c r="B286" s="113" t="str">
        <f>'Vendor Update'!P276</f>
        <v>Mccoy'S Building Supply</v>
      </c>
      <c r="C286" s="113" t="str">
        <f>'Vendor Update'!R276</f>
        <v>3112 W. Front Ave.</v>
      </c>
      <c r="D286" s="172" t="str">
        <f>'Vendor Update'!S276</f>
        <v>Midland, TX 79701</v>
      </c>
      <c r="E286" s="172">
        <f>'Vendor Update'!T276</f>
        <v>0</v>
      </c>
      <c r="F286" s="172">
        <f>'Vendor Update'!U276</f>
        <v>0</v>
      </c>
      <c r="G286" s="172" t="str">
        <f>'Vendor Update'!V276</f>
        <v>800.622.6919</v>
      </c>
      <c r="H286" s="172">
        <f>'Vendor Update'!W276</f>
        <v>0</v>
      </c>
      <c r="J286" s="15">
        <v>274</v>
      </c>
      <c r="K286" s="110"/>
      <c r="L286" s="110"/>
      <c r="M286" s="72"/>
      <c r="N286" s="72"/>
      <c r="O286" s="72"/>
      <c r="P286" s="110"/>
      <c r="U286" s="153"/>
      <c r="W286" s="153" t="s">
        <v>2284</v>
      </c>
    </row>
    <row r="287" spans="1:23" outlineLevel="1" x14ac:dyDescent="0.35">
      <c r="A287" s="15" t="str">
        <f>'Vendor Update'!Q277</f>
        <v>V000410</v>
      </c>
      <c r="B287" s="113" t="str">
        <f>'Vendor Update'!P277</f>
        <v>McJunkin Red Man Corporation</v>
      </c>
      <c r="C287" s="113" t="str">
        <f>'Vendor Update'!R277</f>
        <v>PO Box 676316</v>
      </c>
      <c r="D287" s="172" t="str">
        <f>'Vendor Update'!S277</f>
        <v>Dallas, TX 75267-6316</v>
      </c>
      <c r="E287" s="172">
        <f>'Vendor Update'!T277</f>
        <v>0</v>
      </c>
      <c r="F287" s="172">
        <f>'Vendor Update'!U277</f>
        <v>0</v>
      </c>
      <c r="G287" s="172" t="str">
        <f>'Vendor Update'!V277</f>
        <v>(580) 243-0007</v>
      </c>
      <c r="H287" s="172" t="str">
        <f>'Vendor Update'!W277</f>
        <v>(580) 243-0025</v>
      </c>
      <c r="J287" s="15">
        <v>275</v>
      </c>
      <c r="K287" s="110"/>
      <c r="L287" s="110"/>
      <c r="M287" s="72"/>
      <c r="N287" s="72"/>
      <c r="O287" s="72"/>
      <c r="P287" s="110"/>
      <c r="U287" s="153"/>
      <c r="W287" s="153" t="s">
        <v>2284</v>
      </c>
    </row>
    <row r="288" spans="1:23" outlineLevel="1" x14ac:dyDescent="0.35">
      <c r="A288" s="15" t="str">
        <f>'Vendor Update'!Q278</f>
        <v>V000411</v>
      </c>
      <c r="B288" s="113" t="str">
        <f>'Vendor Update'!P278</f>
        <v>McMaster-Carr Supply Co.</v>
      </c>
      <c r="C288" s="113" t="str">
        <f>'Vendor Update'!R278</f>
        <v>PO Box 7690</v>
      </c>
      <c r="D288" s="172" t="str">
        <f>'Vendor Update'!S278</f>
        <v>Chicago, IL 60680-7690</v>
      </c>
      <c r="E288" s="172">
        <f>'Vendor Update'!T278</f>
        <v>0</v>
      </c>
      <c r="F288" s="172">
        <f>'Vendor Update'!U278</f>
        <v>0</v>
      </c>
      <c r="G288" s="172" t="str">
        <f>'Vendor Update'!V278</f>
        <v>1-630-833-0300</v>
      </c>
      <c r="H288" s="172">
        <f>'Vendor Update'!W278</f>
        <v>0</v>
      </c>
      <c r="J288" s="15">
        <v>276</v>
      </c>
      <c r="K288" s="110"/>
      <c r="L288" s="110"/>
      <c r="M288" s="72"/>
      <c r="N288" s="72"/>
      <c r="O288" s="72"/>
      <c r="P288" s="110"/>
      <c r="U288" s="153"/>
      <c r="W288" s="153" t="s">
        <v>2284</v>
      </c>
    </row>
    <row r="289" spans="1:23" outlineLevel="1" x14ac:dyDescent="0.35">
      <c r="A289" s="15" t="str">
        <f>'Vendor Update'!Q279</f>
        <v>V000412</v>
      </c>
      <c r="B289" s="113" t="str">
        <f>'Vendor Update'!P279</f>
        <v>MDA Insulation Inc</v>
      </c>
      <c r="C289" s="113" t="str">
        <f>'Vendor Update'!R279</f>
        <v>2415 W INTERSTATE 20</v>
      </c>
      <c r="D289" s="172" t="str">
        <f>'Vendor Update'!S279</f>
        <v>ODESSA, TX 79766-9711</v>
      </c>
      <c r="E289" s="172">
        <f>'Vendor Update'!T279</f>
        <v>0</v>
      </c>
      <c r="F289" s="172">
        <f>'Vendor Update'!U279</f>
        <v>0</v>
      </c>
      <c r="G289" s="172" t="str">
        <f>'Vendor Update'!V279</f>
        <v>(432) 332.4023</v>
      </c>
      <c r="H289" s="172" t="str">
        <f>'Vendor Update'!W279</f>
        <v>(432) 332.8500</v>
      </c>
      <c r="J289" s="15">
        <v>277</v>
      </c>
      <c r="K289" s="110"/>
      <c r="L289" s="110"/>
      <c r="M289" s="72"/>
      <c r="N289" s="72"/>
      <c r="O289" s="72"/>
      <c r="P289" s="110"/>
      <c r="U289" s="153"/>
      <c r="W289" s="153" t="s">
        <v>2284</v>
      </c>
    </row>
    <row r="290" spans="1:23" outlineLevel="1" x14ac:dyDescent="0.35">
      <c r="A290" s="15" t="str">
        <f>'Vendor Update'!Q280</f>
        <v>V000413</v>
      </c>
      <c r="B290" s="113" t="str">
        <f>'Vendor Update'!P280</f>
        <v>Med Center South</v>
      </c>
      <c r="C290" s="113" t="str">
        <f>'Vendor Update'!R280</f>
        <v>Box 22063 Dept. 0289</v>
      </c>
      <c r="D290" s="172" t="str">
        <f>'Vendor Update'!S280</f>
        <v>Tulsa, OK 74121-2063</v>
      </c>
      <c r="E290" s="172">
        <f>'Vendor Update'!T280</f>
        <v>0</v>
      </c>
      <c r="F290" s="172">
        <f>'Vendor Update'!U280</f>
        <v>0</v>
      </c>
      <c r="G290" s="172">
        <f>'Vendor Update'!V280</f>
        <v>0</v>
      </c>
      <c r="H290" s="172">
        <f>'Vendor Update'!W280</f>
        <v>0</v>
      </c>
      <c r="J290" s="15">
        <v>278</v>
      </c>
      <c r="K290" s="110"/>
      <c r="L290" s="110"/>
      <c r="M290" s="72"/>
      <c r="N290" s="72"/>
      <c r="O290" s="72"/>
      <c r="P290" s="110"/>
      <c r="U290" s="153"/>
      <c r="W290" s="153" t="s">
        <v>2284</v>
      </c>
    </row>
    <row r="291" spans="1:23" outlineLevel="1" x14ac:dyDescent="0.35">
      <c r="A291" s="15" t="str">
        <f>'Vendor Update'!Q281</f>
        <v>V001379</v>
      </c>
      <c r="B291" s="113" t="str">
        <f>'Vendor Update'!P281</f>
        <v>Medley Material Handling Company</v>
      </c>
      <c r="C291" s="113">
        <f>'Vendor Update'!R281</f>
        <v>0</v>
      </c>
      <c r="D291" s="172">
        <f>'Vendor Update'!S281</f>
        <v>0</v>
      </c>
      <c r="E291" s="172">
        <f>'Vendor Update'!T281</f>
        <v>0</v>
      </c>
      <c r="F291" s="172">
        <f>'Vendor Update'!U281</f>
        <v>0</v>
      </c>
      <c r="G291" s="172">
        <f>'Vendor Update'!V281</f>
        <v>0</v>
      </c>
      <c r="H291" s="172">
        <f>'Vendor Update'!W281</f>
        <v>0</v>
      </c>
      <c r="J291" s="15">
        <v>279</v>
      </c>
      <c r="K291" s="110"/>
      <c r="L291" s="110"/>
      <c r="M291" s="72"/>
      <c r="N291" s="72"/>
      <c r="O291" s="72"/>
      <c r="P291" s="110"/>
      <c r="U291" s="153"/>
      <c r="W291" s="153" t="s">
        <v>2284</v>
      </c>
    </row>
    <row r="292" spans="1:23" outlineLevel="1" x14ac:dyDescent="0.35">
      <c r="A292" s="15" t="str">
        <f>'Vendor Update'!Q282</f>
        <v>V000414</v>
      </c>
      <c r="B292" s="113" t="str">
        <f>'Vendor Update'!P282</f>
        <v>Medsafe, Inc.</v>
      </c>
      <c r="C292" s="113" t="str">
        <f>'Vendor Update'!R282</f>
        <v>PO Box 1929</v>
      </c>
      <c r="D292" s="172" t="str">
        <f>'Vendor Update'!S282</f>
        <v>Marshall, TX 75671</v>
      </c>
      <c r="E292" s="172">
        <f>'Vendor Update'!T282</f>
        <v>0</v>
      </c>
      <c r="F292" s="172" t="str">
        <f>'Vendor Update'!U282</f>
        <v>andi_horn@gosafe.com</v>
      </c>
      <c r="G292" s="172" t="str">
        <f>'Vendor Update'!V282</f>
        <v>622-8128 Tulsa</v>
      </c>
      <c r="H292" s="172" t="str">
        <f>'Vendor Update'!W282</f>
        <v>622-8341</v>
      </c>
      <c r="J292" s="15">
        <v>280</v>
      </c>
      <c r="K292" s="110"/>
      <c r="L292" s="110"/>
      <c r="M292" s="72"/>
      <c r="N292" s="72"/>
      <c r="O292" s="72"/>
      <c r="P292" s="110"/>
      <c r="U292" s="153"/>
      <c r="W292" s="153" t="s">
        <v>2284</v>
      </c>
    </row>
    <row r="293" spans="1:23" outlineLevel="1" x14ac:dyDescent="0.35">
      <c r="A293" s="15" t="str">
        <f>'Vendor Update'!Q283</f>
        <v>V000415</v>
      </c>
      <c r="B293" s="113" t="str">
        <f>'Vendor Update'!P283</f>
        <v>Mercer Valve Co., Inc.</v>
      </c>
      <c r="C293" s="113" t="str">
        <f>'Vendor Update'!R283</f>
        <v>PO Box 270970</v>
      </c>
      <c r="D293" s="172" t="str">
        <f>'Vendor Update'!S283</f>
        <v>Oklahoma City, OK 73137</v>
      </c>
      <c r="E293" s="172">
        <f>'Vendor Update'!T283</f>
        <v>0</v>
      </c>
      <c r="F293" s="172">
        <f>'Vendor Update'!U283</f>
        <v>0</v>
      </c>
      <c r="G293" s="172" t="str">
        <f>'Vendor Update'!V283</f>
        <v>800.833.6402</v>
      </c>
      <c r="H293" s="172" t="str">
        <f>'Vendor Update'!W283</f>
        <v>405.495.8728</v>
      </c>
      <c r="J293" s="15">
        <v>281</v>
      </c>
      <c r="K293" s="110"/>
      <c r="L293" s="110"/>
      <c r="M293" s="72"/>
      <c r="N293" s="72"/>
      <c r="O293" s="72"/>
      <c r="P293" s="110"/>
      <c r="U293" s="153"/>
      <c r="W293" s="153" t="s">
        <v>2284</v>
      </c>
    </row>
    <row r="294" spans="1:23" outlineLevel="1" x14ac:dyDescent="0.35">
      <c r="A294" s="15" t="str">
        <f>'Vendor Update'!Q284</f>
        <v>V000416</v>
      </c>
      <c r="B294" s="113" t="str">
        <f>'Vendor Update'!P284</f>
        <v>MG Sales &amp; Service</v>
      </c>
      <c r="C294" s="113" t="str">
        <f>'Vendor Update'!R284</f>
        <v>PO Box 853</v>
      </c>
      <c r="D294" s="172" t="str">
        <f>'Vendor Update'!S284</f>
        <v>Kermit, TX 79745</v>
      </c>
      <c r="E294" s="172">
        <f>'Vendor Update'!T284</f>
        <v>0</v>
      </c>
      <c r="F294" s="172">
        <f>'Vendor Update'!U284</f>
        <v>0</v>
      </c>
      <c r="G294" s="172" t="str">
        <f>'Vendor Update'!V284</f>
        <v>(432) 586.6777</v>
      </c>
      <c r="H294" s="172">
        <f>'Vendor Update'!W284</f>
        <v>0</v>
      </c>
      <c r="J294" s="15">
        <v>282</v>
      </c>
      <c r="K294" s="110"/>
      <c r="L294" s="110"/>
      <c r="M294" s="72"/>
      <c r="N294" s="72"/>
      <c r="O294" s="72"/>
      <c r="P294" s="110"/>
      <c r="U294" s="153"/>
      <c r="W294" s="153" t="s">
        <v>2284</v>
      </c>
    </row>
    <row r="295" spans="1:23" outlineLevel="1" x14ac:dyDescent="0.35">
      <c r="A295" s="15" t="str">
        <f>'Vendor Update'!Q285</f>
        <v>V000676</v>
      </c>
      <c r="B295" s="113" t="str">
        <f>'Vendor Update'!P285</f>
        <v>Midland Muffler</v>
      </c>
      <c r="C295" s="113" t="str">
        <f>'Vendor Update'!R285</f>
        <v>3500 Bankhead Hwy</v>
      </c>
      <c r="D295" s="172" t="str">
        <f>'Vendor Update'!S285</f>
        <v>Midland, TX 79701</v>
      </c>
      <c r="E295" s="172">
        <f>'Vendor Update'!T285</f>
        <v>0</v>
      </c>
      <c r="F295" s="172">
        <f>'Vendor Update'!U285</f>
        <v>0</v>
      </c>
      <c r="G295" s="172">
        <f>'Vendor Update'!V285</f>
        <v>0</v>
      </c>
      <c r="H295" s="172">
        <f>'Vendor Update'!W285</f>
        <v>0</v>
      </c>
      <c r="J295" s="15">
        <v>283</v>
      </c>
      <c r="K295" s="110"/>
      <c r="L295" s="110"/>
      <c r="M295" s="72"/>
      <c r="N295" s="72"/>
      <c r="O295" s="72"/>
      <c r="P295" s="110"/>
      <c r="U295" s="153"/>
      <c r="W295" s="153" t="s">
        <v>2284</v>
      </c>
    </row>
    <row r="296" spans="1:23" outlineLevel="1" x14ac:dyDescent="0.35">
      <c r="A296" s="15" t="str">
        <f>'Vendor Update'!Q286</f>
        <v>V000419</v>
      </c>
      <c r="B296" s="113" t="str">
        <f>'Vendor Update'!P286</f>
        <v>Midland Sixty-Six Oil Co.</v>
      </c>
      <c r="C296" s="113" t="str">
        <f>'Vendor Update'!R286</f>
        <v>1612 Garden City Hwy.</v>
      </c>
      <c r="D296" s="172" t="str">
        <f>'Vendor Update'!S286</f>
        <v>Midland, TX 79701</v>
      </c>
      <c r="E296" s="172">
        <f>'Vendor Update'!T286</f>
        <v>0</v>
      </c>
      <c r="F296" s="172">
        <f>'Vendor Update'!U286</f>
        <v>0</v>
      </c>
      <c r="G296" s="172" t="str">
        <f>'Vendor Update'!V286</f>
        <v>(432) 682.9404</v>
      </c>
      <c r="H296" s="172" t="str">
        <f>'Vendor Update'!W286</f>
        <v>(432) 682.7098</v>
      </c>
      <c r="J296" s="15">
        <v>284</v>
      </c>
      <c r="K296" s="110"/>
      <c r="L296" s="110"/>
      <c r="M296" s="72"/>
      <c r="N296" s="72"/>
      <c r="O296" s="72"/>
      <c r="P296" s="110"/>
      <c r="U296" s="153"/>
      <c r="W296" s="153" t="s">
        <v>2284</v>
      </c>
    </row>
    <row r="297" spans="1:23" outlineLevel="1" x14ac:dyDescent="0.35">
      <c r="A297" s="15" t="str">
        <f>'Vendor Update'!Q287</f>
        <v>V000418</v>
      </c>
      <c r="B297" s="113" t="str">
        <f>'Vendor Update'!P287</f>
        <v>Mid-States Supply Co.</v>
      </c>
      <c r="C297" s="113" t="str">
        <f>'Vendor Update'!R287</f>
        <v>4550 W. 49th Street South</v>
      </c>
      <c r="D297" s="172" t="str">
        <f>'Vendor Update'!S287</f>
        <v>Tulsa, OK 74107</v>
      </c>
      <c r="E297" s="172">
        <f>'Vendor Update'!T287</f>
        <v>0</v>
      </c>
      <c r="F297" s="172" t="str">
        <f>'Vendor Update'!U287</f>
        <v>jason.rooks@midstate.com</v>
      </c>
      <c r="G297" s="172" t="str">
        <f>'Vendor Update'!V287</f>
        <v>(918) 446.2300</v>
      </c>
      <c r="H297" s="172">
        <f>'Vendor Update'!W287</f>
        <v>0</v>
      </c>
      <c r="J297" s="15">
        <v>285</v>
      </c>
      <c r="K297" s="110"/>
      <c r="L297" s="110"/>
      <c r="M297" s="72"/>
      <c r="N297" s="72"/>
      <c r="O297" s="72"/>
      <c r="P297" s="110"/>
      <c r="U297" s="153"/>
      <c r="W297" s="153" t="s">
        <v>2284</v>
      </c>
    </row>
    <row r="298" spans="1:23" outlineLevel="1" x14ac:dyDescent="0.35">
      <c r="A298" s="15" t="str">
        <f>'Vendor Update'!Q288</f>
        <v>V000420</v>
      </c>
      <c r="B298" s="113" t="str">
        <f>'Vendor Update'!P288</f>
        <v>Midwest Bearing &amp; Chain, Inc.</v>
      </c>
      <c r="C298" s="113" t="str">
        <f>'Vendor Update'!R288</f>
        <v xml:space="preserve">5575 S. 193rd E. Ave. </v>
      </c>
      <c r="D298" s="172" t="str">
        <f>'Vendor Update'!S288</f>
        <v>Broken Arrow, OK 74013</v>
      </c>
      <c r="E298" s="172">
        <f>'Vendor Update'!T288</f>
        <v>0</v>
      </c>
      <c r="F298" s="172">
        <f>'Vendor Update'!U288</f>
        <v>0</v>
      </c>
      <c r="G298" s="172" t="str">
        <f>'Vendor Update'!V288</f>
        <v>355-1023</v>
      </c>
      <c r="H298" s="172" t="str">
        <f>'Vendor Update'!W288</f>
        <v>355-1213</v>
      </c>
      <c r="J298" s="15">
        <v>286</v>
      </c>
      <c r="K298" s="110"/>
      <c r="L298" s="110"/>
      <c r="M298" s="72"/>
      <c r="N298" s="72"/>
      <c r="O298" s="72"/>
      <c r="P298" s="110"/>
      <c r="U298" s="153"/>
      <c r="W298" s="153" t="s">
        <v>2284</v>
      </c>
    </row>
    <row r="299" spans="1:23" outlineLevel="1" x14ac:dyDescent="0.35">
      <c r="A299" s="15" t="str">
        <f>'Vendor Update'!Q289</f>
        <v>V000572</v>
      </c>
      <c r="B299" s="113" t="str">
        <f>'Vendor Update'!P289</f>
        <v>Midwest Crane Services</v>
      </c>
      <c r="C299" s="113" t="str">
        <f>'Vendor Update'!R289</f>
        <v>3101 N. Toledo</v>
      </c>
      <c r="D299" s="172" t="str">
        <f>'Vendor Update'!S289</f>
        <v>Tulsa, OK 74115</v>
      </c>
      <c r="E299" s="172">
        <f>'Vendor Update'!T289</f>
        <v>0</v>
      </c>
      <c r="F299" s="172">
        <f>'Vendor Update'!U289</f>
        <v>0</v>
      </c>
      <c r="G299" s="172" t="str">
        <f>'Vendor Update'!V289</f>
        <v>(918) 835.4500</v>
      </c>
      <c r="H299" s="172">
        <f>'Vendor Update'!W289</f>
        <v>0</v>
      </c>
      <c r="J299" s="15">
        <v>287</v>
      </c>
      <c r="K299" s="110"/>
      <c r="L299" s="110"/>
      <c r="M299" s="72"/>
      <c r="N299" s="72"/>
      <c r="O299" s="72"/>
      <c r="P299" s="110"/>
      <c r="U299" s="153"/>
      <c r="W299" s="153" t="s">
        <v>2284</v>
      </c>
    </row>
    <row r="300" spans="1:23" outlineLevel="1" x14ac:dyDescent="0.35">
      <c r="A300" s="15" t="str">
        <f>'Vendor Update'!Q290</f>
        <v>V000421</v>
      </c>
      <c r="B300" s="113" t="str">
        <f>'Vendor Update'!P290</f>
        <v>Midwest Inspection Services</v>
      </c>
      <c r="C300" s="113" t="str">
        <f>'Vendor Update'!R290</f>
        <v>PO Box 1229</v>
      </c>
      <c r="D300" s="172" t="str">
        <f>'Vendor Update'!S290</f>
        <v>Perryton, TX 79070</v>
      </c>
      <c r="E300" s="172">
        <f>'Vendor Update'!T290</f>
        <v>0</v>
      </c>
      <c r="F300" s="172">
        <f>'Vendor Update'!U290</f>
        <v>0</v>
      </c>
      <c r="G300" s="172" t="str">
        <f>'Vendor Update'!V290</f>
        <v>(806) 435-4043</v>
      </c>
      <c r="H300" s="172" t="str">
        <f>'Vendor Update'!W290</f>
        <v>(806) 435-5605</v>
      </c>
      <c r="J300" s="15">
        <v>288</v>
      </c>
      <c r="K300" s="110"/>
      <c r="L300" s="110"/>
      <c r="M300" s="72"/>
      <c r="N300" s="72"/>
      <c r="O300" s="72"/>
      <c r="P300" s="110"/>
      <c r="U300" s="153"/>
      <c r="W300" s="153" t="s">
        <v>2284</v>
      </c>
    </row>
    <row r="301" spans="1:23" outlineLevel="1" x14ac:dyDescent="0.35">
      <c r="A301" s="15" t="str">
        <f>'Vendor Update'!Q291</f>
        <v>V000424</v>
      </c>
      <c r="B301" s="113" t="str">
        <f>'Vendor Update'!P291</f>
        <v>Miller Truck  Lines</v>
      </c>
      <c r="C301" s="113" t="str">
        <f>'Vendor Update'!R291</f>
        <v>PO BOX 665</v>
      </c>
      <c r="D301" s="172" t="str">
        <f>'Vendor Update'!S291</f>
        <v>Stroud, OK 74079</v>
      </c>
      <c r="E301" s="172">
        <f>'Vendor Update'!T291</f>
        <v>0</v>
      </c>
      <c r="F301" s="172">
        <f>'Vendor Update'!U291</f>
        <v>0</v>
      </c>
      <c r="G301" s="172" t="str">
        <f>'Vendor Update'!V291</f>
        <v>800.324.3584</v>
      </c>
      <c r="H301" s="172">
        <f>'Vendor Update'!W291</f>
        <v>0</v>
      </c>
      <c r="J301" s="15">
        <v>289</v>
      </c>
      <c r="K301" s="110"/>
      <c r="L301" s="110"/>
      <c r="M301" s="72"/>
      <c r="N301" s="72"/>
      <c r="O301" s="72"/>
      <c r="P301" s="110"/>
      <c r="U301" s="153"/>
      <c r="W301" s="153" t="s">
        <v>2284</v>
      </c>
    </row>
    <row r="302" spans="1:23" outlineLevel="1" x14ac:dyDescent="0.35">
      <c r="A302" s="15" t="str">
        <f>'Vendor Update'!Q292</f>
        <v>V000425</v>
      </c>
      <c r="B302" s="113" t="str">
        <f>'Vendor Update'!P292</f>
        <v>Mobile Mini, Inc.</v>
      </c>
      <c r="C302" s="113" t="str">
        <f>'Vendor Update'!R292</f>
        <v>PO BOX 79149</v>
      </c>
      <c r="D302" s="172" t="str">
        <f>'Vendor Update'!S292</f>
        <v>Phoenix, AZ 85062-9149</v>
      </c>
      <c r="E302" s="172">
        <f>'Vendor Update'!T292</f>
        <v>0</v>
      </c>
      <c r="F302" s="172" t="str">
        <f>'Vendor Update'!U292</f>
        <v>Dana Blackwell &lt;dblackwell@mobilemini.com</v>
      </c>
      <c r="G302" s="172" t="str">
        <f>'Vendor Update'!V292</f>
        <v>800-456-1751</v>
      </c>
      <c r="H302" s="172" t="str">
        <f>'Vendor Update'!W292</f>
        <v>480-894-1505</v>
      </c>
      <c r="J302" s="15">
        <v>290</v>
      </c>
      <c r="K302" s="110"/>
      <c r="L302" s="110"/>
      <c r="M302" s="72"/>
      <c r="N302" s="72"/>
      <c r="O302" s="72"/>
      <c r="P302" s="110"/>
      <c r="U302" s="153"/>
      <c r="W302" s="153" t="s">
        <v>2284</v>
      </c>
    </row>
    <row r="303" spans="1:23" outlineLevel="1" x14ac:dyDescent="0.35">
      <c r="A303" s="15" t="str">
        <f>'Vendor Update'!Q293</f>
        <v>V000426</v>
      </c>
      <c r="B303" s="113" t="str">
        <f>'Vendor Update'!P293</f>
        <v>Modular Space Corporation</v>
      </c>
      <c r="C303" s="113" t="str">
        <f>'Vendor Update'!R293</f>
        <v>12603 Collections Center Drive</v>
      </c>
      <c r="D303" s="172" t="str">
        <f>'Vendor Update'!S293</f>
        <v>Chicago, IL 60693-0126</v>
      </c>
      <c r="E303" s="172">
        <f>'Vendor Update'!T293</f>
        <v>0</v>
      </c>
      <c r="F303" s="172">
        <f>'Vendor Update'!U293</f>
        <v>0</v>
      </c>
      <c r="G303" s="172">
        <f>'Vendor Update'!V293</f>
        <v>0</v>
      </c>
      <c r="H303" s="172">
        <f>'Vendor Update'!W293</f>
        <v>0</v>
      </c>
      <c r="J303" s="15">
        <v>291</v>
      </c>
      <c r="K303" s="110"/>
      <c r="L303" s="110"/>
      <c r="M303" s="72"/>
      <c r="N303" s="72"/>
      <c r="O303" s="72"/>
      <c r="P303" s="110"/>
      <c r="U303" s="153"/>
      <c r="W303" s="153" t="s">
        <v>2284</v>
      </c>
    </row>
    <row r="304" spans="1:23" outlineLevel="1" x14ac:dyDescent="0.35">
      <c r="A304" s="15" t="str">
        <f>'Vendor Update'!Q294</f>
        <v>V000427</v>
      </c>
      <c r="B304" s="113" t="str">
        <f>'Vendor Update'!P294</f>
        <v>Mohawk Materials Co. Inc.</v>
      </c>
      <c r="C304" s="113" t="str">
        <f>'Vendor Update'!R294</f>
        <v>PO Box 640</v>
      </c>
      <c r="D304" s="172" t="str">
        <f>'Vendor Update'!S294</f>
        <v>Sand Springs, OK 74063</v>
      </c>
      <c r="E304" s="172">
        <f>'Vendor Update'!T294</f>
        <v>0</v>
      </c>
      <c r="F304" s="172">
        <f>'Vendor Update'!U294</f>
        <v>0</v>
      </c>
      <c r="G304" s="172" t="str">
        <f>'Vendor Update'!V294</f>
        <v>584-2707/80025987</v>
      </c>
      <c r="H304" s="172" t="str">
        <f>'Vendor Update'!W294</f>
        <v>584-2708</v>
      </c>
      <c r="J304" s="15">
        <v>292</v>
      </c>
      <c r="K304" s="110"/>
      <c r="L304" s="110"/>
      <c r="M304" s="72"/>
      <c r="N304" s="72"/>
      <c r="O304" s="72"/>
      <c r="P304" s="110"/>
      <c r="U304" s="153"/>
      <c r="W304" s="153" t="s">
        <v>2284</v>
      </c>
    </row>
    <row r="305" spans="1:23" outlineLevel="1" x14ac:dyDescent="0.35">
      <c r="A305" s="15" t="str">
        <f>'Vendor Update'!Q295</f>
        <v>V000428</v>
      </c>
      <c r="B305" s="113" t="str">
        <f>'Vendor Update'!P295</f>
        <v>Monahans Ace Hardware</v>
      </c>
      <c r="C305" s="113" t="str">
        <f>'Vendor Update'!R295</f>
        <v>PO Box 1090</v>
      </c>
      <c r="D305" s="172" t="str">
        <f>'Vendor Update'!S295</f>
        <v>Monahans, TX 79756</v>
      </c>
      <c r="E305" s="172">
        <f>'Vendor Update'!T295</f>
        <v>0</v>
      </c>
      <c r="F305" s="172">
        <f>'Vendor Update'!U295</f>
        <v>0</v>
      </c>
      <c r="G305" s="172" t="str">
        <f>'Vendor Update'!V295</f>
        <v>(432) 943.8163</v>
      </c>
      <c r="H305" s="172">
        <f>'Vendor Update'!W295</f>
        <v>0</v>
      </c>
      <c r="J305" s="15">
        <v>293</v>
      </c>
      <c r="K305" s="110"/>
      <c r="L305" s="110"/>
      <c r="M305" s="72"/>
      <c r="N305" s="72"/>
      <c r="O305" s="72"/>
      <c r="P305" s="110"/>
      <c r="U305" s="153"/>
      <c r="W305" s="153" t="s">
        <v>2284</v>
      </c>
    </row>
    <row r="306" spans="1:23" outlineLevel="1" x14ac:dyDescent="0.35">
      <c r="A306" s="15" t="str">
        <f>'Vendor Update'!Q296</f>
        <v>V001043</v>
      </c>
      <c r="B306" s="113" t="str">
        <f>'Vendor Update'!P296</f>
        <v>Myers &amp; Associates, LLC</v>
      </c>
      <c r="C306" s="113" t="str">
        <f>'Vendor Update'!R296</f>
        <v>230 NE 30th Street</v>
      </c>
      <c r="D306" s="172" t="str">
        <f>'Vendor Update'!S296</f>
        <v>Oklahoma City, OK 73105</v>
      </c>
      <c r="E306" s="172">
        <f>'Vendor Update'!T296</f>
        <v>0</v>
      </c>
      <c r="F306" s="172" t="str">
        <f>'Vendor Update'!U296</f>
        <v>sales@maaok.com</v>
      </c>
      <c r="G306" s="172" t="str">
        <f>'Vendor Update'!V296</f>
        <v>(405) 525-6994</v>
      </c>
      <c r="H306" s="172">
        <f>'Vendor Update'!W296</f>
        <v>0</v>
      </c>
      <c r="J306" s="15">
        <v>294</v>
      </c>
      <c r="K306" s="110"/>
      <c r="L306" s="110"/>
      <c r="M306" s="72"/>
      <c r="N306" s="72"/>
      <c r="O306" s="72"/>
      <c r="P306" s="110"/>
      <c r="U306" s="153"/>
      <c r="W306" s="153" t="s">
        <v>2284</v>
      </c>
    </row>
    <row r="307" spans="1:23" outlineLevel="1" x14ac:dyDescent="0.35">
      <c r="A307" s="15" t="str">
        <f>'Vendor Update'!Q297</f>
        <v>V000429</v>
      </c>
      <c r="B307" s="113" t="str">
        <f>'Vendor Update'!P297</f>
        <v>Myers-Aubrey Company</v>
      </c>
      <c r="C307" s="113" t="str">
        <f>'Vendor Update'!R297</f>
        <v>PO Box 470370</v>
      </c>
      <c r="D307" s="172" t="str">
        <f>'Vendor Update'!S297</f>
        <v>Tulsa, OK 74147</v>
      </c>
      <c r="E307" s="172">
        <f>'Vendor Update'!T297</f>
        <v>0</v>
      </c>
      <c r="F307" s="172">
        <f>'Vendor Update'!U297</f>
        <v>0</v>
      </c>
      <c r="G307" s="172" t="str">
        <f>'Vendor Update'!V297</f>
        <v>(918) 622.3500</v>
      </c>
      <c r="H307" s="172" t="str">
        <f>'Vendor Update'!W297</f>
        <v>(918) 628.0349</v>
      </c>
      <c r="J307" s="15">
        <v>295</v>
      </c>
      <c r="K307" s="110"/>
      <c r="L307" s="110"/>
      <c r="M307" s="72"/>
      <c r="N307" s="72"/>
      <c r="O307" s="72"/>
      <c r="P307" s="110"/>
      <c r="U307" s="153"/>
      <c r="W307" s="153" t="s">
        <v>2284</v>
      </c>
    </row>
    <row r="308" spans="1:23" outlineLevel="1" x14ac:dyDescent="0.35">
      <c r="A308" s="15" t="str">
        <f>'Vendor Update'!Q298</f>
        <v>V000358</v>
      </c>
      <c r="B308" s="113" t="str">
        <f>'Vendor Update'!P298</f>
        <v>Myfleetcenter.Com</v>
      </c>
      <c r="C308" s="113" t="str">
        <f>'Vendor Update'!R298</f>
        <v>PO Box 620130</v>
      </c>
      <c r="D308" s="172" t="str">
        <f>'Vendor Update'!S298</f>
        <v>Middleton, WI 53562</v>
      </c>
      <c r="E308" s="172">
        <f>'Vendor Update'!T298</f>
        <v>0</v>
      </c>
      <c r="F308" s="172">
        <f>'Vendor Update'!U298</f>
        <v>0</v>
      </c>
      <c r="G308" s="172">
        <f>'Vendor Update'!V298</f>
        <v>0</v>
      </c>
      <c r="H308" s="172">
        <f>'Vendor Update'!W298</f>
        <v>0</v>
      </c>
      <c r="J308" s="15">
        <v>296</v>
      </c>
      <c r="K308" s="110"/>
      <c r="L308" s="110"/>
      <c r="M308" s="72"/>
      <c r="N308" s="72"/>
      <c r="O308" s="72"/>
      <c r="P308" s="110"/>
      <c r="U308" s="153"/>
      <c r="W308" s="153" t="s">
        <v>2284</v>
      </c>
    </row>
    <row r="309" spans="1:23" outlineLevel="1" x14ac:dyDescent="0.35">
      <c r="A309" s="15" t="str">
        <f>'Vendor Update'!Q299</f>
        <v>V000430</v>
      </c>
      <c r="B309" s="113" t="str">
        <f>'Vendor Update'!P299</f>
        <v>National Oilwell Varco</v>
      </c>
      <c r="C309" s="113" t="str">
        <f>'Vendor Update'!R299</f>
        <v>PO Box 200838</v>
      </c>
      <c r="D309" s="172" t="str">
        <f>'Vendor Update'!S299</f>
        <v>Dallas, TX 75320-0838</v>
      </c>
      <c r="E309" s="172">
        <f>'Vendor Update'!T299</f>
        <v>0</v>
      </c>
      <c r="F309" s="172">
        <f>'Vendor Update'!U299</f>
        <v>0</v>
      </c>
      <c r="G309" s="172" t="str">
        <f>'Vendor Update'!V299</f>
        <v>(817)   556.9577</v>
      </c>
      <c r="H309" s="172">
        <f>'Vendor Update'!W299</f>
        <v>0</v>
      </c>
      <c r="J309" s="15">
        <v>297</v>
      </c>
      <c r="K309" s="110"/>
      <c r="L309" s="110"/>
      <c r="M309" s="72"/>
      <c r="N309" s="72"/>
      <c r="O309" s="72"/>
      <c r="P309" s="110"/>
      <c r="U309" s="153"/>
      <c r="W309" s="153" t="s">
        <v>2284</v>
      </c>
    </row>
    <row r="310" spans="1:23" outlineLevel="1" x14ac:dyDescent="0.35">
      <c r="A310" s="15" t="str">
        <f>'Vendor Update'!Q300</f>
        <v>V000431</v>
      </c>
      <c r="B310" s="113" t="str">
        <f>'Vendor Update'!P300</f>
        <v>NDE Solutions</v>
      </c>
      <c r="C310" s="113" t="str">
        <f>'Vendor Update'!R300</f>
        <v>8110 Wickson Ridge</v>
      </c>
      <c r="D310" s="172" t="str">
        <f>'Vendor Update'!S300</f>
        <v>Bryan, TX 77808</v>
      </c>
      <c r="E310" s="172">
        <f>'Vendor Update'!T300</f>
        <v>0</v>
      </c>
      <c r="F310" s="172">
        <f>'Vendor Update'!U300</f>
        <v>0</v>
      </c>
      <c r="G310" s="172">
        <f>'Vendor Update'!V300</f>
        <v>0</v>
      </c>
      <c r="H310" s="172">
        <f>'Vendor Update'!W300</f>
        <v>0</v>
      </c>
      <c r="J310" s="15">
        <v>298</v>
      </c>
      <c r="K310" s="110"/>
      <c r="L310" s="110"/>
      <c r="M310" s="72"/>
      <c r="N310" s="72"/>
      <c r="O310" s="72"/>
      <c r="P310" s="110"/>
      <c r="U310" s="153"/>
      <c r="W310" s="153" t="s">
        <v>2284</v>
      </c>
    </row>
    <row r="311" spans="1:23" outlineLevel="1" x14ac:dyDescent="0.35">
      <c r="A311" s="15" t="str">
        <f>'Vendor Update'!Q301</f>
        <v>V000432</v>
      </c>
      <c r="B311" s="113" t="str">
        <f>'Vendor Update'!P301</f>
        <v>Neff Rental</v>
      </c>
      <c r="C311" s="113" t="str">
        <f>'Vendor Update'!R301</f>
        <v>PO Box 405138</v>
      </c>
      <c r="D311" s="172" t="str">
        <f>'Vendor Update'!S301</f>
        <v>Atlanta, GA 30384</v>
      </c>
      <c r="E311" s="172">
        <f>'Vendor Update'!T301</f>
        <v>0</v>
      </c>
      <c r="F311" s="172">
        <f>'Vendor Update'!U301</f>
        <v>0</v>
      </c>
      <c r="G311" s="172" t="str">
        <f>'Vendor Update'!V301</f>
        <v>(432) 333.3648</v>
      </c>
      <c r="H311" s="172">
        <f>'Vendor Update'!W301</f>
        <v>0</v>
      </c>
      <c r="J311" s="15">
        <v>299</v>
      </c>
      <c r="K311" s="110"/>
      <c r="L311" s="110"/>
      <c r="M311" s="72"/>
      <c r="N311" s="72"/>
      <c r="O311" s="72"/>
      <c r="P311" s="110"/>
      <c r="U311" s="153"/>
      <c r="W311" s="153" t="s">
        <v>2284</v>
      </c>
    </row>
    <row r="312" spans="1:23" outlineLevel="1" x14ac:dyDescent="0.35">
      <c r="A312" s="15" t="str">
        <f>'Vendor Update'!Q302</f>
        <v>V000434</v>
      </c>
      <c r="B312" s="113" t="str">
        <f>'Vendor Update'!P302</f>
        <v>Northwest Insulation Company,</v>
      </c>
      <c r="C312" s="113" t="str">
        <f>'Vendor Update'!R302</f>
        <v>204 E. Wilson</v>
      </c>
      <c r="D312" s="172" t="str">
        <f>'Vendor Update'!S302</f>
        <v>Borger, TX 79007</v>
      </c>
      <c r="E312" s="172">
        <f>'Vendor Update'!T302</f>
        <v>0</v>
      </c>
      <c r="F312" s="172" t="str">
        <f>'Vendor Update'!U302</f>
        <v>tharper@nwinsulation.com</v>
      </c>
      <c r="G312" s="172" t="str">
        <f>'Vendor Update'!V302</f>
        <v>(806) 274-7324</v>
      </c>
      <c r="H312" s="172" t="str">
        <f>'Vendor Update'!W302</f>
        <v>(806) 274-3138</v>
      </c>
      <c r="J312" s="15">
        <v>300</v>
      </c>
      <c r="K312" s="110"/>
      <c r="L312" s="110"/>
      <c r="M312" s="72"/>
      <c r="N312" s="72"/>
      <c r="O312" s="72"/>
      <c r="P312" s="110"/>
      <c r="U312" s="153"/>
      <c r="W312" s="153" t="s">
        <v>2284</v>
      </c>
    </row>
    <row r="313" spans="1:23" outlineLevel="1" x14ac:dyDescent="0.35">
      <c r="A313" s="15" t="str">
        <f>'Vendor Update'!Q303</f>
        <v>V000666</v>
      </c>
      <c r="B313" s="113" t="str">
        <f>'Vendor Update'!P303</f>
        <v>O &amp; R Concrete</v>
      </c>
      <c r="C313" s="113" t="str">
        <f>'Vendor Update'!R303</f>
        <v>100 East Indianapolis Street</v>
      </c>
      <c r="D313" s="172" t="str">
        <f>'Vendor Update'!S303</f>
        <v>Broken Arrow, OK 74012</v>
      </c>
      <c r="E313" s="172">
        <f>'Vendor Update'!T303</f>
        <v>0</v>
      </c>
      <c r="F313" s="172">
        <f>'Vendor Update'!U303</f>
        <v>0</v>
      </c>
      <c r="G313" s="172">
        <f>'Vendor Update'!V303</f>
        <v>0</v>
      </c>
      <c r="H313" s="172">
        <f>'Vendor Update'!W303</f>
        <v>0</v>
      </c>
      <c r="J313" s="15">
        <v>301</v>
      </c>
      <c r="K313" s="110"/>
      <c r="L313" s="110"/>
      <c r="M313" s="72"/>
      <c r="N313" s="72"/>
      <c r="O313" s="72"/>
      <c r="P313" s="110"/>
      <c r="U313" s="153"/>
      <c r="W313" s="153" t="s">
        <v>2284</v>
      </c>
    </row>
    <row r="314" spans="1:23" outlineLevel="1" x14ac:dyDescent="0.35">
      <c r="A314" s="15" t="str">
        <f>'Vendor Update'!Q304</f>
        <v>V000437</v>
      </c>
      <c r="B314" s="113" t="str">
        <f>'Vendor Update'!P304</f>
        <v>Odessa Nut And Bolt</v>
      </c>
      <c r="C314" s="113" t="str">
        <f>'Vendor Update'!R304</f>
        <v>PO Box 69307</v>
      </c>
      <c r="D314" s="172" t="str">
        <f>'Vendor Update'!S304</f>
        <v>Odessa, TX 79769-0307</v>
      </c>
      <c r="E314" s="172">
        <f>'Vendor Update'!T304</f>
        <v>0</v>
      </c>
      <c r="F314" s="172">
        <f>'Vendor Update'!U304</f>
        <v>0</v>
      </c>
      <c r="G314" s="172" t="str">
        <f>'Vendor Update'!V304</f>
        <v>(432) 367.7766</v>
      </c>
      <c r="H314" s="172">
        <f>'Vendor Update'!W304</f>
        <v>0</v>
      </c>
      <c r="J314" s="15">
        <v>302</v>
      </c>
      <c r="K314" s="110"/>
      <c r="L314" s="110"/>
      <c r="M314" s="72"/>
      <c r="N314" s="72"/>
      <c r="O314" s="72"/>
      <c r="P314" s="110"/>
      <c r="U314" s="153"/>
      <c r="W314" s="153" t="s">
        <v>2284</v>
      </c>
    </row>
    <row r="315" spans="1:23" outlineLevel="1" x14ac:dyDescent="0.35">
      <c r="A315" s="15" t="str">
        <f>'Vendor Update'!Q305</f>
        <v>V000439</v>
      </c>
      <c r="B315" s="113" t="str">
        <f>'Vendor Update'!P305</f>
        <v>Office Depot</v>
      </c>
      <c r="C315" s="113" t="str">
        <f>'Vendor Update'!R305</f>
        <v>PO Box 9020, Dept. 56 -4204659618</v>
      </c>
      <c r="D315" s="172" t="str">
        <f>'Vendor Update'!S305</f>
        <v>Des Moines, IA 50368-9020</v>
      </c>
      <c r="E315" s="172">
        <f>'Vendor Update'!T305</f>
        <v>0</v>
      </c>
      <c r="F315" s="172">
        <f>'Vendor Update'!U305</f>
        <v>0</v>
      </c>
      <c r="G315" s="172" t="str">
        <f>'Vendor Update'!V305</f>
        <v>838-0293</v>
      </c>
      <c r="H315" s="172" t="str">
        <f>'Vendor Update'!W305</f>
        <v>838-3853</v>
      </c>
      <c r="J315" s="15">
        <v>303</v>
      </c>
      <c r="K315" s="110"/>
      <c r="L315" s="110"/>
      <c r="M315" s="72"/>
      <c r="N315" s="72"/>
      <c r="O315" s="72"/>
      <c r="P315" s="110"/>
      <c r="U315" s="153"/>
      <c r="W315" s="153" t="s">
        <v>2284</v>
      </c>
    </row>
    <row r="316" spans="1:23" outlineLevel="1" x14ac:dyDescent="0.35">
      <c r="A316" s="15" t="str">
        <f>'Vendor Update'!Q306</f>
        <v>V000440</v>
      </c>
      <c r="B316" s="113" t="str">
        <f>'Vendor Update'!P306</f>
        <v>Oil Patch Concrete</v>
      </c>
      <c r="C316" s="113" t="str">
        <f>'Vendor Update'!R306</f>
        <v>9215 Fallsworth</v>
      </c>
      <c r="D316" s="172" t="str">
        <f>'Vendor Update'!S306</f>
        <v>San Antonio, TX 78254</v>
      </c>
      <c r="E316" s="172">
        <f>'Vendor Update'!T306</f>
        <v>0</v>
      </c>
      <c r="F316" s="172">
        <f>'Vendor Update'!U306</f>
        <v>0</v>
      </c>
      <c r="G316" s="172" t="str">
        <f>'Vendor Update'!V306</f>
        <v>210.647.5298</v>
      </c>
      <c r="H316" s="172">
        <f>'Vendor Update'!W306</f>
        <v>0</v>
      </c>
      <c r="J316" s="15">
        <v>304</v>
      </c>
      <c r="K316" s="110"/>
      <c r="L316" s="110"/>
      <c r="M316" s="72"/>
      <c r="N316" s="72"/>
      <c r="O316" s="72"/>
      <c r="P316" s="110"/>
      <c r="U316" s="153"/>
      <c r="W316" s="153" t="s">
        <v>2284</v>
      </c>
    </row>
    <row r="317" spans="1:23" outlineLevel="1" x14ac:dyDescent="0.35">
      <c r="A317" s="15" t="str">
        <f>'Vendor Update'!Q307</f>
        <v>V000448</v>
      </c>
      <c r="B317" s="113" t="str">
        <f>'Vendor Update'!P307</f>
        <v>Oklahoma Custom Courier</v>
      </c>
      <c r="C317" s="113" t="str">
        <f>'Vendor Update'!R307</f>
        <v>PO Box 51949</v>
      </c>
      <c r="D317" s="172" t="str">
        <f>'Vendor Update'!S307</f>
        <v>Lafayette, LA 70505-1949</v>
      </c>
      <c r="E317" s="172">
        <f>'Vendor Update'!T307</f>
        <v>0</v>
      </c>
      <c r="F317" s="172">
        <f>'Vendor Update'!U307</f>
        <v>0</v>
      </c>
      <c r="G317" s="172" t="str">
        <f>'Vendor Update'!V307</f>
        <v>(918) 286.7700</v>
      </c>
      <c r="H317" s="172" t="str">
        <f>'Vendor Update'!W307</f>
        <v>(918) 872.6618</v>
      </c>
      <c r="J317" s="15">
        <v>305</v>
      </c>
      <c r="K317" s="110"/>
      <c r="L317" s="110"/>
      <c r="M317" s="72"/>
      <c r="N317" s="72"/>
      <c r="O317" s="72"/>
      <c r="P317" s="110"/>
      <c r="U317" s="153"/>
      <c r="W317" s="153" t="s">
        <v>2284</v>
      </c>
    </row>
    <row r="318" spans="1:23" outlineLevel="1" x14ac:dyDescent="0.35">
      <c r="A318" s="15" t="str">
        <f>'Vendor Update'!Q308</f>
        <v>V000454</v>
      </c>
      <c r="B318" s="113" t="str">
        <f>'Vendor Update'!P308</f>
        <v>Omni 2 Mechanical Services</v>
      </c>
      <c r="C318" s="113" t="str">
        <f>'Vendor Update'!R308</f>
        <v>5918 South 129th East Avenue</v>
      </c>
      <c r="D318" s="172" t="str">
        <f>'Vendor Update'!S308</f>
        <v>Tulsa, OK 74134-6707</v>
      </c>
      <c r="E318" s="172">
        <f>'Vendor Update'!T308</f>
        <v>0</v>
      </c>
      <c r="F318" s="172">
        <f>'Vendor Update'!U308</f>
        <v>0</v>
      </c>
      <c r="G318" s="172" t="str">
        <f>'Vendor Update'!V308</f>
        <v>(918) 298-7272</v>
      </c>
      <c r="H318" s="172">
        <f>'Vendor Update'!W308</f>
        <v>0</v>
      </c>
      <c r="J318" s="15">
        <v>306</v>
      </c>
      <c r="K318" s="110"/>
      <c r="L318" s="110"/>
      <c r="M318" s="72"/>
      <c r="N318" s="72"/>
      <c r="O318" s="72"/>
      <c r="P318" s="110"/>
      <c r="U318" s="153"/>
      <c r="W318" s="153" t="s">
        <v>2284</v>
      </c>
    </row>
    <row r="319" spans="1:23" outlineLevel="1" x14ac:dyDescent="0.35">
      <c r="A319" s="15" t="str">
        <f>'Vendor Update'!Q309</f>
        <v>V000455</v>
      </c>
      <c r="B319" s="113" t="str">
        <f>'Vendor Update'!P309</f>
        <v>Omni Compressed Air</v>
      </c>
      <c r="C319" s="113" t="str">
        <f>'Vendor Update'!R309</f>
        <v>8200 Dunblane Dr.</v>
      </c>
      <c r="D319" s="172" t="str">
        <f>'Vendor Update'!S309</f>
        <v>Midland, TX 79707</v>
      </c>
      <c r="E319" s="172">
        <f>'Vendor Update'!T309</f>
        <v>0</v>
      </c>
      <c r="F319" s="172">
        <f>'Vendor Update'!U309</f>
        <v>0</v>
      </c>
      <c r="G319" s="172" t="str">
        <f>'Vendor Update'!V309</f>
        <v>(432) 522.7806</v>
      </c>
      <c r="H319" s="172">
        <f>'Vendor Update'!W309</f>
        <v>0</v>
      </c>
      <c r="J319" s="15">
        <v>307</v>
      </c>
      <c r="K319" s="110"/>
      <c r="L319" s="110"/>
      <c r="M319" s="72"/>
      <c r="N319" s="72"/>
      <c r="O319" s="72"/>
      <c r="P319" s="110"/>
      <c r="U319" s="153"/>
      <c r="W319" s="153" t="s">
        <v>2284</v>
      </c>
    </row>
    <row r="320" spans="1:23" outlineLevel="1" x14ac:dyDescent="0.35">
      <c r="A320" s="15" t="str">
        <f>'Vendor Update'!Q310</f>
        <v>V000453</v>
      </c>
      <c r="B320" s="113" t="str">
        <f>'Vendor Update'!P310</f>
        <v>Omni Packaging Corp.</v>
      </c>
      <c r="C320" s="113" t="str">
        <f>'Vendor Update'!R310</f>
        <v>PO Box 21228, Dept 166</v>
      </c>
      <c r="D320" s="172" t="str">
        <f>'Vendor Update'!S310</f>
        <v>Tulsa, OK 74121-1228</v>
      </c>
      <c r="E320" s="172">
        <f>'Vendor Update'!T310</f>
        <v>0</v>
      </c>
      <c r="F320" s="172" t="str">
        <f>'Vendor Update'!U310</f>
        <v>mmiller@omnipackaging.com</v>
      </c>
      <c r="G320" s="172" t="str">
        <f>'Vendor Update'!V310</f>
        <v>(918) 461.1700</v>
      </c>
      <c r="H320" s="172" t="str">
        <f>'Vendor Update'!W310</f>
        <v>(918) 461.8390</v>
      </c>
      <c r="J320" s="15">
        <v>308</v>
      </c>
      <c r="K320" s="110"/>
      <c r="L320" s="110"/>
      <c r="M320" s="72"/>
      <c r="N320" s="72"/>
      <c r="O320" s="72"/>
      <c r="P320" s="110"/>
      <c r="U320" s="153"/>
      <c r="W320" s="153" t="s">
        <v>2284</v>
      </c>
    </row>
    <row r="321" spans="1:23" outlineLevel="1" x14ac:dyDescent="0.35">
      <c r="A321" s="15" t="str">
        <f>'Vendor Update'!Q311</f>
        <v>V000436</v>
      </c>
      <c r="B321" s="113" t="str">
        <f>'Vendor Update'!P311</f>
        <v>O'Reilly Auto Parts</v>
      </c>
      <c r="C321" s="113" t="str">
        <f>'Vendor Update'!R311</f>
        <v>PO Box 9646</v>
      </c>
      <c r="D321" s="172" t="str">
        <f>'Vendor Update'!S311</f>
        <v>Springfield, MO 65801</v>
      </c>
      <c r="E321" s="172">
        <f>'Vendor Update'!T311</f>
        <v>0</v>
      </c>
      <c r="F321" s="172">
        <f>'Vendor Update'!U311</f>
        <v>0</v>
      </c>
      <c r="G321" s="172">
        <f>'Vendor Update'!V311</f>
        <v>0</v>
      </c>
      <c r="H321" s="172">
        <f>'Vendor Update'!W311</f>
        <v>0</v>
      </c>
      <c r="J321" s="15">
        <v>309</v>
      </c>
      <c r="K321" s="110"/>
      <c r="L321" s="110"/>
      <c r="M321" s="72"/>
      <c r="N321" s="72"/>
      <c r="O321" s="72"/>
      <c r="P321" s="110"/>
      <c r="U321" s="153"/>
      <c r="W321" s="153" t="s">
        <v>2284</v>
      </c>
    </row>
    <row r="322" spans="1:23" outlineLevel="1" x14ac:dyDescent="0.35">
      <c r="A322" s="15" t="str">
        <f>'Vendor Update'!Q312</f>
        <v>V000461</v>
      </c>
      <c r="B322" s="113" t="str">
        <f>'Vendor Update'!P312</f>
        <v>P &amp; M Industries</v>
      </c>
      <c r="C322" s="113" t="str">
        <f>'Vendor Update'!R312</f>
        <v>PO Box 2953</v>
      </c>
      <c r="D322" s="172" t="str">
        <f>'Vendor Update'!S312</f>
        <v>Broken Arrow, OK 74013-2953</v>
      </c>
      <c r="E322" s="172">
        <f>'Vendor Update'!T312</f>
        <v>0</v>
      </c>
      <c r="F322" s="172">
        <f>'Vendor Update'!U312</f>
        <v>0</v>
      </c>
      <c r="G322" s="172" t="str">
        <f>'Vendor Update'!V312</f>
        <v>(918) 660-0055</v>
      </c>
      <c r="H322" s="172">
        <f>'Vendor Update'!W312</f>
        <v>0</v>
      </c>
      <c r="J322" s="15">
        <v>310</v>
      </c>
      <c r="K322" s="110"/>
      <c r="L322" s="110"/>
      <c r="M322" s="72"/>
      <c r="N322" s="72"/>
      <c r="O322" s="72"/>
      <c r="P322" s="110"/>
      <c r="U322" s="153"/>
      <c r="W322" s="153" t="s">
        <v>2284</v>
      </c>
    </row>
    <row r="323" spans="1:23" outlineLevel="1" x14ac:dyDescent="0.35">
      <c r="A323" s="15" t="str">
        <f>'Vendor Update'!Q313</f>
        <v>V000463</v>
      </c>
      <c r="B323" s="113" t="str">
        <f>'Vendor Update'!P313</f>
        <v>Petro Valve</v>
      </c>
      <c r="C323" s="113" t="str">
        <f>'Vendor Update'!R313</f>
        <v>11248 East Hardy St.</v>
      </c>
      <c r="D323" s="172" t="str">
        <f>'Vendor Update'!S313</f>
        <v>Houston, TX 77093</v>
      </c>
      <c r="E323" s="172">
        <f>'Vendor Update'!T313</f>
        <v>0</v>
      </c>
      <c r="F323" s="172">
        <f>'Vendor Update'!U313</f>
        <v>0</v>
      </c>
      <c r="G323" s="172" t="str">
        <f>'Vendor Update'!V313</f>
        <v>713.676.1212</v>
      </c>
      <c r="H323" s="172">
        <f>'Vendor Update'!W313</f>
        <v>0</v>
      </c>
      <c r="J323" s="15">
        <v>311</v>
      </c>
      <c r="K323" s="110"/>
      <c r="L323" s="110"/>
      <c r="M323" s="72"/>
      <c r="N323" s="72"/>
      <c r="O323" s="72"/>
      <c r="P323" s="110"/>
      <c r="U323" s="153"/>
      <c r="W323" s="153" t="s">
        <v>2284</v>
      </c>
    </row>
    <row r="324" spans="1:23" outlineLevel="1" x14ac:dyDescent="0.35">
      <c r="A324" s="15" t="str">
        <f>'Vendor Update'!Q314</f>
        <v>V000465</v>
      </c>
      <c r="B324" s="113" t="str">
        <f>'Vendor Update'!P314</f>
        <v>Pikepass Customer Service Cent</v>
      </c>
      <c r="C324" s="113" t="str">
        <f>'Vendor Update'!R314</f>
        <v>4401 W. Memorial Road, Suite 1</v>
      </c>
      <c r="D324" s="172" t="str">
        <f>'Vendor Update'!S314</f>
        <v>Oklahoma City, OK 73134-1722</v>
      </c>
      <c r="E324" s="172">
        <f>'Vendor Update'!T314</f>
        <v>0</v>
      </c>
      <c r="F324" s="172">
        <f>'Vendor Update'!U314</f>
        <v>0</v>
      </c>
      <c r="G324" s="172" t="str">
        <f>'Vendor Update'!V314</f>
        <v>1-800-745-3727</v>
      </c>
      <c r="H324" s="172">
        <f>'Vendor Update'!W314</f>
        <v>0</v>
      </c>
      <c r="J324" s="15">
        <v>312</v>
      </c>
      <c r="K324" s="110"/>
      <c r="L324" s="110"/>
      <c r="M324" s="72"/>
      <c r="N324" s="72"/>
      <c r="O324" s="72"/>
      <c r="U324" s="153"/>
      <c r="W324" s="153" t="s">
        <v>2284</v>
      </c>
    </row>
    <row r="325" spans="1:23" outlineLevel="1" x14ac:dyDescent="0.35">
      <c r="A325" s="15" t="str">
        <f>'Vendor Update'!Q315</f>
        <v>V000466</v>
      </c>
      <c r="B325" s="113" t="str">
        <f>'Vendor Update'!P315</f>
        <v>Pinnacle Propane</v>
      </c>
      <c r="C325" s="113" t="str">
        <f>'Vendor Update'!R315</f>
        <v>1612 Garden City Hwy</v>
      </c>
      <c r="D325" s="172" t="str">
        <f>'Vendor Update'!S315</f>
        <v>Midland, TX 79701</v>
      </c>
      <c r="E325" s="172">
        <f>'Vendor Update'!T315</f>
        <v>0</v>
      </c>
      <c r="F325" s="172">
        <f>'Vendor Update'!U315</f>
        <v>0</v>
      </c>
      <c r="G325" s="172" t="str">
        <f>'Vendor Update'!V315</f>
        <v>(432) 682.9404</v>
      </c>
      <c r="H325" s="172" t="str">
        <f>'Vendor Update'!W315</f>
        <v>(432) 682.7098</v>
      </c>
      <c r="J325" s="15">
        <v>313</v>
      </c>
      <c r="K325" s="110"/>
      <c r="L325" s="110"/>
      <c r="M325" s="72"/>
      <c r="N325" s="72"/>
      <c r="O325" s="72"/>
      <c r="U325" s="153"/>
      <c r="W325" s="153" t="s">
        <v>2284</v>
      </c>
    </row>
    <row r="326" spans="1:23" outlineLevel="1" x14ac:dyDescent="0.35">
      <c r="A326" s="15" t="str">
        <f>'Vendor Update'!Q316</f>
        <v>V000467</v>
      </c>
      <c r="B326" s="113" t="str">
        <f>'Vendor Update'!P316</f>
        <v>Pixley Lumber Company</v>
      </c>
      <c r="C326" s="113" t="str">
        <f>'Vendor Update'!R316</f>
        <v>715 West Will Rogers Blvd.</v>
      </c>
      <c r="D326" s="172" t="str">
        <f>'Vendor Update'!S316</f>
        <v>Claremore, OK 74018</v>
      </c>
      <c r="E326" s="172">
        <f>'Vendor Update'!T316</f>
        <v>0</v>
      </c>
      <c r="F326" s="172">
        <f>'Vendor Update'!U316</f>
        <v>0</v>
      </c>
      <c r="G326" s="172" t="str">
        <f>'Vendor Update'!V316</f>
        <v>(918) 341.4223</v>
      </c>
      <c r="H326" s="172" t="str">
        <f>'Vendor Update'!W316</f>
        <v>(918) 341.2769</v>
      </c>
      <c r="J326" s="15">
        <v>314</v>
      </c>
      <c r="K326" s="110"/>
      <c r="L326" s="110"/>
      <c r="M326" s="72"/>
      <c r="N326" s="72"/>
      <c r="O326" s="72"/>
      <c r="U326" s="153"/>
      <c r="W326" s="153" t="s">
        <v>2284</v>
      </c>
    </row>
    <row r="327" spans="1:23" outlineLevel="1" x14ac:dyDescent="0.35">
      <c r="A327" s="15" t="str">
        <f>'Vendor Update'!Q317</f>
        <v>V000468</v>
      </c>
      <c r="B327" s="113" t="str">
        <f>'Vendor Update'!P317</f>
        <v>Plains Welding Supply</v>
      </c>
      <c r="C327" s="113" t="str">
        <f>'Vendor Update'!R317</f>
        <v>522 S. Main</v>
      </c>
      <c r="D327" s="172" t="str">
        <f>'Vendor Update'!S317</f>
        <v>Carlsbad, NM 88220</v>
      </c>
      <c r="E327" s="172">
        <f>'Vendor Update'!T317</f>
        <v>0</v>
      </c>
      <c r="F327" s="172">
        <f>'Vendor Update'!U317</f>
        <v>0</v>
      </c>
      <c r="G327" s="172" t="str">
        <f>'Vendor Update'!V317</f>
        <v>575.885.8854</v>
      </c>
      <c r="H327" s="172">
        <f>'Vendor Update'!W317</f>
        <v>0</v>
      </c>
      <c r="J327" s="15">
        <v>315</v>
      </c>
      <c r="K327" s="110"/>
      <c r="L327" s="110"/>
      <c r="M327" s="72"/>
      <c r="N327" s="72"/>
      <c r="O327" s="72"/>
      <c r="U327" s="153"/>
      <c r="W327" s="153" t="s">
        <v>2284</v>
      </c>
    </row>
    <row r="328" spans="1:23" outlineLevel="1" x14ac:dyDescent="0.35">
      <c r="A328" s="15" t="str">
        <f>'Vendor Update'!Q318</f>
        <v>V000469</v>
      </c>
      <c r="B328" s="113" t="str">
        <f>'Vendor Update'!P318</f>
        <v>Plastic Supply &amp; Fabrication C</v>
      </c>
      <c r="C328" s="113" t="str">
        <f>'Vendor Update'!R318</f>
        <v>7743 East 38th St</v>
      </c>
      <c r="D328" s="172" t="str">
        <f>'Vendor Update'!S318</f>
        <v>Tulsa, OK 74145</v>
      </c>
      <c r="E328" s="172">
        <f>'Vendor Update'!T318</f>
        <v>0</v>
      </c>
      <c r="F328" s="172" t="str">
        <f>'Vendor Update'!U318</f>
        <v>plasticsupply@aol.com</v>
      </c>
      <c r="G328" s="172">
        <f>'Vendor Update'!V318</f>
        <v>0</v>
      </c>
      <c r="H328" s="172">
        <f>'Vendor Update'!W318</f>
        <v>0</v>
      </c>
      <c r="J328" s="15">
        <v>316</v>
      </c>
      <c r="K328" s="110"/>
      <c r="L328" s="110"/>
      <c r="M328" s="72"/>
      <c r="N328" s="72"/>
      <c r="O328" s="72"/>
      <c r="U328" s="153"/>
      <c r="W328" s="153" t="s">
        <v>2284</v>
      </c>
    </row>
    <row r="329" spans="1:23" outlineLevel="1" x14ac:dyDescent="0.35">
      <c r="A329" s="15" t="str">
        <f>'Vendor Update'!Q319</f>
        <v>V000471</v>
      </c>
      <c r="B329" s="113" t="str">
        <f>'Vendor Update'!P319</f>
        <v>Porta-John of Tulsa</v>
      </c>
      <c r="C329" s="113" t="str">
        <f>'Vendor Update'!R319</f>
        <v>PO BOX 580722</v>
      </c>
      <c r="D329" s="172" t="str">
        <f>'Vendor Update'!S319</f>
        <v>TULSA, OK 74158</v>
      </c>
      <c r="E329" s="172">
        <f>'Vendor Update'!T319</f>
        <v>0</v>
      </c>
      <c r="F329" s="172">
        <f>'Vendor Update'!U319</f>
        <v>0</v>
      </c>
      <c r="G329" s="172" t="str">
        <f>'Vendor Update'!V319</f>
        <v>836-8657</v>
      </c>
      <c r="H329" s="172">
        <f>'Vendor Update'!W319</f>
        <v>0</v>
      </c>
      <c r="J329" s="15">
        <v>317</v>
      </c>
      <c r="K329" s="110"/>
      <c r="L329" s="110"/>
      <c r="M329" s="72"/>
      <c r="N329" s="72"/>
      <c r="O329" s="72"/>
      <c r="U329" s="153"/>
      <c r="W329" s="153" t="s">
        <v>2284</v>
      </c>
    </row>
    <row r="330" spans="1:23" outlineLevel="1" x14ac:dyDescent="0.35">
      <c r="A330" s="15" t="str">
        <f>'Vendor Update'!Q320</f>
        <v>V000472</v>
      </c>
      <c r="B330" s="113" t="str">
        <f>'Vendor Update'!P320</f>
        <v>Precision Drilling</v>
      </c>
      <c r="C330" s="113" t="str">
        <f>'Vendor Update'!R320</f>
        <v>PO Box 3279</v>
      </c>
      <c r="D330" s="172" t="str">
        <f>'Vendor Update'!S320</f>
        <v>Lubbock, TX 79452</v>
      </c>
      <c r="E330" s="172">
        <f>'Vendor Update'!T320</f>
        <v>0</v>
      </c>
      <c r="F330" s="172">
        <f>'Vendor Update'!U320</f>
        <v>0</v>
      </c>
      <c r="G330" s="172" t="str">
        <f>'Vendor Update'!V320</f>
        <v>806.744.8623</v>
      </c>
      <c r="H330" s="172" t="str">
        <f>'Vendor Update'!W320</f>
        <v>806.762.6441</v>
      </c>
      <c r="J330" s="15">
        <v>318</v>
      </c>
      <c r="K330" s="110"/>
      <c r="L330" s="110"/>
      <c r="M330" s="72"/>
      <c r="N330" s="72"/>
      <c r="O330" s="72"/>
      <c r="U330" s="153"/>
      <c r="W330" s="153" t="s">
        <v>2284</v>
      </c>
    </row>
    <row r="331" spans="1:23" outlineLevel="1" x14ac:dyDescent="0.35">
      <c r="A331" s="15" t="str">
        <f>'Vendor Update'!Q321</f>
        <v>V000473</v>
      </c>
      <c r="B331" s="113" t="str">
        <f>'Vendor Update'!P321</f>
        <v>Precision Fitting &amp; Gauge Co.</v>
      </c>
      <c r="C331" s="113" t="str">
        <f>'Vendor Update'!R321</f>
        <v>DEPT. 3653</v>
      </c>
      <c r="D331" s="172" t="str">
        <f>'Vendor Update'!S321</f>
        <v>Tulsa, OK 74182</v>
      </c>
      <c r="E331" s="172">
        <f>'Vendor Update'!T321</f>
        <v>0</v>
      </c>
      <c r="F331" s="172">
        <f>'Vendor Update'!U321</f>
        <v>0</v>
      </c>
      <c r="G331" s="172" t="str">
        <f>'Vendor Update'!V321</f>
        <v>834-5011</v>
      </c>
      <c r="H331" s="172" t="str">
        <f>'Vendor Update'!W321</f>
        <v>834-5007</v>
      </c>
      <c r="J331" s="15">
        <v>319</v>
      </c>
      <c r="K331" s="110"/>
      <c r="L331" s="110"/>
      <c r="M331" s="72"/>
      <c r="N331" s="72"/>
      <c r="O331" s="72"/>
      <c r="U331" s="153"/>
      <c r="W331" s="153" t="s">
        <v>2284</v>
      </c>
    </row>
    <row r="332" spans="1:23" outlineLevel="1" x14ac:dyDescent="0.35">
      <c r="A332" s="15" t="str">
        <f>'Vendor Update'!Q322</f>
        <v>V000474</v>
      </c>
      <c r="B332" s="113" t="str">
        <f>'Vendor Update'!P322</f>
        <v>Preferred Business System</v>
      </c>
      <c r="C332" s="113" t="str">
        <f>'Vendor Update'!R322</f>
        <v>5334 E. 46th Street</v>
      </c>
      <c r="D332" s="172" t="str">
        <f>'Vendor Update'!S322</f>
        <v>Tulsa, OK 74135</v>
      </c>
      <c r="E332" s="172">
        <f>'Vendor Update'!T322</f>
        <v>0</v>
      </c>
      <c r="F332" s="172">
        <f>'Vendor Update'!U322</f>
        <v>0</v>
      </c>
      <c r="G332" s="172" t="str">
        <f>'Vendor Update'!V322</f>
        <v>252-2199</v>
      </c>
      <c r="H332" s="172" t="str">
        <f>'Vendor Update'!W322</f>
        <v>252-3322</v>
      </c>
      <c r="J332" s="15">
        <v>320</v>
      </c>
      <c r="K332" s="110"/>
      <c r="L332" s="110"/>
      <c r="M332" s="72"/>
      <c r="N332" s="72"/>
      <c r="O332" s="72"/>
      <c r="U332" s="153"/>
      <c r="W332" s="153" t="s">
        <v>2284</v>
      </c>
    </row>
    <row r="333" spans="1:23" outlineLevel="1" x14ac:dyDescent="0.35">
      <c r="A333" s="15" t="str">
        <f>'Vendor Update'!Q323</f>
        <v>V000476</v>
      </c>
      <c r="B333" s="113" t="str">
        <f>'Vendor Update'!P323</f>
        <v>Premier NDT Services, Inc.</v>
      </c>
      <c r="C333" s="113" t="str">
        <f>'Vendor Update'!R323</f>
        <v>PO Box 480</v>
      </c>
      <c r="D333" s="172" t="str">
        <f>'Vendor Update'!S323</f>
        <v>Farmington, NM 87499</v>
      </c>
      <c r="E333" s="172">
        <f>'Vendor Update'!T323</f>
        <v>0</v>
      </c>
      <c r="F333" s="172">
        <f>'Vendor Update'!U323</f>
        <v>0</v>
      </c>
      <c r="G333" s="172" t="str">
        <f>'Vendor Update'!V323</f>
        <v>505.325.1407</v>
      </c>
      <c r="H333" s="172" t="str">
        <f>'Vendor Update'!W323</f>
        <v>505.325.9515</v>
      </c>
      <c r="J333" s="15">
        <v>321</v>
      </c>
      <c r="K333" s="110"/>
      <c r="L333" s="110"/>
      <c r="M333" s="72"/>
      <c r="N333" s="72"/>
      <c r="O333" s="72"/>
      <c r="U333" s="153"/>
      <c r="W333" s="153" t="s">
        <v>2284</v>
      </c>
    </row>
    <row r="334" spans="1:23" outlineLevel="1" x14ac:dyDescent="0.35">
      <c r="A334" s="15" t="str">
        <f>'Vendor Update'!Q324</f>
        <v>V000477</v>
      </c>
      <c r="B334" s="113" t="str">
        <f>'Vendor Update'!P324</f>
        <v>Premiere Press And Graphics, Inc.</v>
      </c>
      <c r="C334" s="113" t="str">
        <f>'Vendor Update'!R324</f>
        <v>2727 South Memorial Dr.</v>
      </c>
      <c r="D334" s="172" t="str">
        <f>'Vendor Update'!S324</f>
        <v>Tulsa, OK 74129</v>
      </c>
      <c r="E334" s="172">
        <f>'Vendor Update'!T324</f>
        <v>0</v>
      </c>
      <c r="F334" s="172">
        <f>'Vendor Update'!U324</f>
        <v>0</v>
      </c>
      <c r="G334" s="172" t="str">
        <f>'Vendor Update'!V324</f>
        <v>622-9472</v>
      </c>
      <c r="H334" s="172" t="str">
        <f>'Vendor Update'!W324</f>
        <v>664-5754</v>
      </c>
      <c r="J334" s="15">
        <v>322</v>
      </c>
      <c r="K334" s="110"/>
      <c r="L334" s="110"/>
      <c r="M334" s="72"/>
      <c r="N334" s="72"/>
      <c r="O334" s="72"/>
      <c r="U334" s="153"/>
      <c r="W334" s="153" t="s">
        <v>2284</v>
      </c>
    </row>
    <row r="335" spans="1:23" outlineLevel="1" x14ac:dyDescent="0.35">
      <c r="A335" s="15" t="str">
        <f>'Vendor Update'!Q325</f>
        <v>V000479</v>
      </c>
      <c r="B335" s="113" t="str">
        <f>'Vendor Update'!P325</f>
        <v>Professional Service Industrie</v>
      </c>
      <c r="C335" s="113" t="str">
        <f>'Vendor Update'!R325</f>
        <v>7192 Solution Center</v>
      </c>
      <c r="D335" s="172" t="str">
        <f>'Vendor Update'!S325</f>
        <v>Chicago, IL 60677-7001</v>
      </c>
      <c r="E335" s="172">
        <f>'Vendor Update'!T325</f>
        <v>0</v>
      </c>
      <c r="F335" s="172">
        <f>'Vendor Update'!U325</f>
        <v>0</v>
      </c>
      <c r="G335" s="172" t="str">
        <f>'Vendor Update'!V325</f>
        <v>(817)   284-3783</v>
      </c>
      <c r="H335" s="172" t="str">
        <f>'Vendor Update'!W325</f>
        <v>(817)   284-8942</v>
      </c>
      <c r="J335" s="15">
        <v>323</v>
      </c>
      <c r="K335" s="110"/>
      <c r="L335" s="110"/>
      <c r="M335" s="72"/>
      <c r="N335" s="72"/>
      <c r="O335" s="72"/>
      <c r="U335" s="153"/>
      <c r="W335" s="153" t="s">
        <v>2284</v>
      </c>
    </row>
    <row r="336" spans="1:23" outlineLevel="1" x14ac:dyDescent="0.35">
      <c r="A336" s="15" t="str">
        <f>'Vendor Update'!Q326</f>
        <v>V000480</v>
      </c>
      <c r="B336" s="113" t="str">
        <f>'Vendor Update'!P326</f>
        <v>PSS Companies</v>
      </c>
      <c r="C336" s="113" t="str">
        <f>'Vendor Update'!R326</f>
        <v>PO Box 301130</v>
      </c>
      <c r="D336" s="172" t="str">
        <f>'Vendor Update'!S326</f>
        <v>Houston, TX 77230</v>
      </c>
      <c r="E336" s="172">
        <f>'Vendor Update'!T326</f>
        <v>0</v>
      </c>
      <c r="F336" s="172" t="str">
        <f>'Vendor Update'!U326</f>
        <v>jake.carter@psscompanies.com</v>
      </c>
      <c r="G336" s="172">
        <f>'Vendor Update'!V326</f>
        <v>0</v>
      </c>
      <c r="H336" s="172">
        <f>'Vendor Update'!W326</f>
        <v>0</v>
      </c>
      <c r="J336" s="15">
        <v>324</v>
      </c>
      <c r="K336" s="110"/>
      <c r="L336" s="110"/>
      <c r="M336" s="72"/>
      <c r="N336" s="72"/>
      <c r="O336" s="72"/>
      <c r="U336" s="153"/>
      <c r="W336" s="153" t="s">
        <v>2284</v>
      </c>
    </row>
    <row r="337" spans="1:23" outlineLevel="1" x14ac:dyDescent="0.35">
      <c r="A337" s="15" t="str">
        <f>'Vendor Update'!Q327</f>
        <v>V000481</v>
      </c>
      <c r="B337" s="113" t="str">
        <f>'Vendor Update'!P327</f>
        <v>Quality Gate &amp; Controls</v>
      </c>
      <c r="C337" s="113" t="str">
        <f>'Vendor Update'!R327</f>
        <v>PO BOX 11037</v>
      </c>
      <c r="D337" s="172" t="str">
        <f>'Vendor Update'!S327</f>
        <v>Odessa, TX 79760</v>
      </c>
      <c r="E337" s="172">
        <f>'Vendor Update'!T327</f>
        <v>0</v>
      </c>
      <c r="F337" s="172">
        <f>'Vendor Update'!U327</f>
        <v>0</v>
      </c>
      <c r="G337" s="172">
        <f>'Vendor Update'!V327</f>
        <v>0</v>
      </c>
      <c r="H337" s="172">
        <f>'Vendor Update'!W327</f>
        <v>0</v>
      </c>
      <c r="J337" s="15">
        <v>325</v>
      </c>
      <c r="K337" s="110"/>
      <c r="L337" s="110"/>
      <c r="M337" s="72"/>
      <c r="N337" s="72"/>
      <c r="O337" s="72"/>
      <c r="U337" s="153"/>
      <c r="W337" s="153" t="s">
        <v>2284</v>
      </c>
    </row>
    <row r="338" spans="1:23" outlineLevel="1" x14ac:dyDescent="0.35">
      <c r="A338" s="15" t="str">
        <f>'Vendor Update'!Q328</f>
        <v>V000485</v>
      </c>
      <c r="B338" s="113" t="str">
        <f>'Vendor Update'!P328</f>
        <v>R &amp; R Construction, Inc.</v>
      </c>
      <c r="C338" s="113" t="str">
        <f>'Vendor Update'!R328</f>
        <v>5010 S. Arizona</v>
      </c>
      <c r="D338" s="172" t="str">
        <f>'Vendor Update'!S328</f>
        <v>Monahans, TX 79756</v>
      </c>
      <c r="E338" s="172">
        <f>'Vendor Update'!T328</f>
        <v>0</v>
      </c>
      <c r="F338" s="172">
        <f>'Vendor Update'!U328</f>
        <v>0</v>
      </c>
      <c r="G338" s="172" t="str">
        <f>'Vendor Update'!V328</f>
        <v>(432) 943.7828</v>
      </c>
      <c r="H338" s="172" t="str">
        <f>'Vendor Update'!W328</f>
        <v>(432) 943.4671</v>
      </c>
      <c r="J338" s="15">
        <v>326</v>
      </c>
      <c r="K338" s="110"/>
      <c r="L338" s="110"/>
      <c r="M338" s="72"/>
      <c r="N338" s="72"/>
      <c r="O338" s="72"/>
      <c r="U338" s="153"/>
      <c r="W338" s="153" t="s">
        <v>2284</v>
      </c>
    </row>
    <row r="339" spans="1:23" outlineLevel="1" x14ac:dyDescent="0.35">
      <c r="A339" s="15" t="str">
        <f>'Vendor Update'!Q329</f>
        <v>V000487</v>
      </c>
      <c r="B339" s="113" t="str">
        <f>'Vendor Update'!P329</f>
        <v>Red Bud Filter Sales &amp; Service</v>
      </c>
      <c r="C339" s="113" t="str">
        <f>'Vendor Update'!R329</f>
        <v>PO Box 21568, Dept. 275</v>
      </c>
      <c r="D339" s="172" t="str">
        <f>'Vendor Update'!S329</f>
        <v>Tulsa, OK 74121</v>
      </c>
      <c r="E339" s="172">
        <f>'Vendor Update'!T329</f>
        <v>0</v>
      </c>
      <c r="F339" s="172" t="str">
        <f>'Vendor Update'!U329</f>
        <v>bhammons@redbudfilter.com</v>
      </c>
      <c r="G339" s="172" t="str">
        <f>'Vendor Update'!V329</f>
        <v>(918) 627-4106</v>
      </c>
      <c r="H339" s="172" t="str">
        <f>'Vendor Update'!W329</f>
        <v>(918) 627-4106</v>
      </c>
      <c r="J339" s="15">
        <v>327</v>
      </c>
      <c r="K339" s="110"/>
      <c r="L339" s="110"/>
      <c r="M339" s="72"/>
      <c r="N339" s="72"/>
      <c r="O339" s="72"/>
      <c r="U339" s="153"/>
      <c r="W339" s="153" t="s">
        <v>2284</v>
      </c>
    </row>
    <row r="340" spans="1:23" outlineLevel="1" x14ac:dyDescent="0.35">
      <c r="A340" s="15" t="str">
        <f>'Vendor Update'!Q330</f>
        <v>V000488</v>
      </c>
      <c r="B340" s="113" t="str">
        <f>'Vendor Update'!P330</f>
        <v>Red River Machinery, Inc.</v>
      </c>
      <c r="C340" s="113" t="str">
        <f>'Vendor Update'!R330</f>
        <v>2601 N. Interstate 45</v>
      </c>
      <c r="D340" s="172" t="str">
        <f>'Vendor Update'!S330</f>
        <v>Ennis, TX 75119</v>
      </c>
      <c r="E340" s="172">
        <f>'Vendor Update'!T330</f>
        <v>0</v>
      </c>
      <c r="F340" s="172">
        <f>'Vendor Update'!U330</f>
        <v>0</v>
      </c>
      <c r="G340" s="172" t="str">
        <f>'Vendor Update'!V330</f>
        <v>972-438-6592</v>
      </c>
      <c r="H340" s="172" t="str">
        <f>'Vendor Update'!W330</f>
        <v>972-721-1065</v>
      </c>
      <c r="J340" s="15">
        <v>328</v>
      </c>
      <c r="K340" s="110"/>
      <c r="L340" s="110"/>
      <c r="M340" s="72"/>
      <c r="N340" s="72"/>
      <c r="O340" s="72"/>
      <c r="U340" s="153"/>
      <c r="W340" s="153" t="s">
        <v>2284</v>
      </c>
    </row>
    <row r="341" spans="1:23" outlineLevel="1" x14ac:dyDescent="0.35">
      <c r="A341" s="15" t="str">
        <f>'Vendor Update'!Q331</f>
        <v>V000486</v>
      </c>
      <c r="B341" s="113" t="str">
        <f>'Vendor Update'!P331</f>
        <v>Red-D-Arc Inc.</v>
      </c>
      <c r="C341" s="113" t="str">
        <f>'Vendor Update'!R331</f>
        <v>61 N. Peoria Ave.</v>
      </c>
      <c r="D341" s="172" t="str">
        <f>'Vendor Update'!S331</f>
        <v>Tulsa, OK 74120-1622</v>
      </c>
      <c r="E341" s="172">
        <f>'Vendor Update'!T331</f>
        <v>0</v>
      </c>
      <c r="F341" s="172">
        <f>'Vendor Update'!U331</f>
        <v>0</v>
      </c>
      <c r="G341" s="172" t="str">
        <f>'Vendor Update'!V331</f>
        <v>(918) 587.8686</v>
      </c>
      <c r="H341" s="172" t="str">
        <f>'Vendor Update'!W331</f>
        <v>(918) 57.8690</v>
      </c>
      <c r="J341" s="15">
        <v>329</v>
      </c>
      <c r="K341" s="110"/>
      <c r="L341" s="110"/>
      <c r="M341" s="72"/>
      <c r="N341" s="72"/>
      <c r="O341" s="72"/>
      <c r="U341" s="153"/>
      <c r="W341" s="153" t="s">
        <v>2284</v>
      </c>
    </row>
    <row r="342" spans="1:23" outlineLevel="1" x14ac:dyDescent="0.35">
      <c r="A342" s="15" t="str">
        <f>'Vendor Update'!Q332</f>
        <v>V000489</v>
      </c>
      <c r="B342" s="113" t="str">
        <f>'Vendor Update'!P332</f>
        <v>Reddy Ice Corporation</v>
      </c>
      <c r="C342" s="113" t="str">
        <f>'Vendor Update'!R332</f>
        <v>PO Box 730505</v>
      </c>
      <c r="D342" s="172" t="str">
        <f>'Vendor Update'!S332</f>
        <v>Dallas, TX 75373-0505</v>
      </c>
      <c r="E342" s="172">
        <f>'Vendor Update'!T332</f>
        <v>0</v>
      </c>
      <c r="F342" s="172">
        <f>'Vendor Update'!U332</f>
        <v>0</v>
      </c>
      <c r="G342" s="172" t="str">
        <f>'Vendor Update'!V332</f>
        <v>(580)  323-3080</v>
      </c>
      <c r="H342" s="172" t="str">
        <f>'Vendor Update'!W332</f>
        <v>(580)  323-3083</v>
      </c>
      <c r="J342" s="15">
        <v>330</v>
      </c>
      <c r="K342" s="110"/>
      <c r="L342" s="110"/>
      <c r="M342" s="72"/>
      <c r="N342" s="72"/>
      <c r="O342" s="72"/>
      <c r="U342" s="153"/>
      <c r="W342" s="153" t="s">
        <v>2284</v>
      </c>
    </row>
    <row r="343" spans="1:23" outlineLevel="1" x14ac:dyDescent="0.35">
      <c r="A343" s="15" t="str">
        <f>'Vendor Update'!Q333</f>
        <v>V000492</v>
      </c>
      <c r="B343" s="113" t="str">
        <f>'Vendor Update'!P333</f>
        <v>Renewable Resource Consultants</v>
      </c>
      <c r="C343" s="113" t="str">
        <f>'Vendor Update'!R333</f>
        <v>3011 S. CR 1260</v>
      </c>
      <c r="D343" s="172" t="str">
        <f>'Vendor Update'!S333</f>
        <v>Midland, TX 79706</v>
      </c>
      <c r="E343" s="172">
        <f>'Vendor Update'!T333</f>
        <v>0</v>
      </c>
      <c r="F343" s="172">
        <f>'Vendor Update'!U333</f>
        <v>0</v>
      </c>
      <c r="G343" s="172" t="str">
        <f>'Vendor Update'!V333</f>
        <v>(432) 561.5780</v>
      </c>
      <c r="H343" s="172" t="str">
        <f>'Vendor Update'!W333</f>
        <v>(432) 561.5495</v>
      </c>
      <c r="J343" s="15">
        <v>331</v>
      </c>
      <c r="K343" s="110"/>
      <c r="L343" s="110"/>
      <c r="M343" s="72"/>
      <c r="N343" s="72"/>
      <c r="O343" s="72"/>
      <c r="U343" s="153"/>
      <c r="W343" s="153" t="s">
        <v>2284</v>
      </c>
    </row>
    <row r="344" spans="1:23" outlineLevel="1" x14ac:dyDescent="0.35">
      <c r="A344" s="15" t="str">
        <f>'Vendor Update'!Q334</f>
        <v>V000493</v>
      </c>
      <c r="B344" s="113" t="str">
        <f>'Vendor Update'!P334</f>
        <v>Rental Service Corp</v>
      </c>
      <c r="C344" s="113" t="str">
        <f>'Vendor Update'!R334</f>
        <v>PO BOX 840514</v>
      </c>
      <c r="D344" s="172" t="str">
        <f>'Vendor Update'!S334</f>
        <v>Dallas, TX 75284</v>
      </c>
      <c r="E344" s="172">
        <f>'Vendor Update'!T334</f>
        <v>0</v>
      </c>
      <c r="F344" s="172">
        <f>'Vendor Update'!U334</f>
        <v>0</v>
      </c>
      <c r="G344" s="172" t="str">
        <f>'Vendor Update'!V334</f>
        <v>(918) 663.7368</v>
      </c>
      <c r="H344" s="172">
        <f>'Vendor Update'!W334</f>
        <v>0</v>
      </c>
      <c r="J344" s="15">
        <v>332</v>
      </c>
      <c r="K344" s="110"/>
      <c r="L344" s="110"/>
      <c r="M344" s="72"/>
      <c r="N344" s="72"/>
      <c r="O344" s="72"/>
      <c r="U344" s="153"/>
      <c r="W344" s="153" t="s">
        <v>2284</v>
      </c>
    </row>
    <row r="345" spans="1:23" outlineLevel="1" x14ac:dyDescent="0.35">
      <c r="A345" s="15" t="str">
        <f>'Vendor Update'!Q335</f>
        <v>V000494</v>
      </c>
      <c r="B345" s="113" t="str">
        <f>'Vendor Update'!P335</f>
        <v>Reo Company</v>
      </c>
      <c r="C345" s="113" t="str">
        <f>'Vendor Update'!R335</f>
        <v>2207 E. Admiral Blvd.</v>
      </c>
      <c r="D345" s="172" t="str">
        <f>'Vendor Update'!S335</f>
        <v>Tulsa, OK 74110</v>
      </c>
      <c r="E345" s="172">
        <f>'Vendor Update'!T335</f>
        <v>0</v>
      </c>
      <c r="F345" s="172">
        <f>'Vendor Update'!U335</f>
        <v>0</v>
      </c>
      <c r="G345" s="172" t="str">
        <f>'Vendor Update'!V335</f>
        <v>(918) 437.1700</v>
      </c>
      <c r="H345" s="172">
        <f>'Vendor Update'!W335</f>
        <v>0</v>
      </c>
      <c r="J345" s="15">
        <v>333</v>
      </c>
      <c r="K345" s="110"/>
      <c r="L345" s="110"/>
      <c r="M345" s="72"/>
      <c r="N345" s="72"/>
      <c r="O345" s="72"/>
      <c r="U345" s="153"/>
      <c r="W345" s="153" t="s">
        <v>2284</v>
      </c>
    </row>
    <row r="346" spans="1:23" outlineLevel="1" x14ac:dyDescent="0.35">
      <c r="A346" s="15" t="str">
        <f>'Vendor Update'!Q336</f>
        <v>V000495</v>
      </c>
      <c r="B346" s="113" t="str">
        <f>'Vendor Update'!P336</f>
        <v>Rexel Nelson</v>
      </c>
      <c r="C346" s="113" t="str">
        <f>'Vendor Update'!R336</f>
        <v>P.O Box 120713 DEPT 0713</v>
      </c>
      <c r="D346" s="172" t="str">
        <f>'Vendor Update'!S336</f>
        <v>Dallas, TX 75312-0713</v>
      </c>
      <c r="E346" s="172">
        <f>'Vendor Update'!T336</f>
        <v>0</v>
      </c>
      <c r="F346" s="172" t="str">
        <f>'Vendor Update'!U336</f>
        <v>Justin.King@RexelUSA.com</v>
      </c>
      <c r="G346" s="172" t="str">
        <f>'Vendor Update'!V336</f>
        <v>583-1212</v>
      </c>
      <c r="H346" s="172" t="str">
        <f>'Vendor Update'!W336</f>
        <v>599-0324</v>
      </c>
      <c r="J346" s="15">
        <v>334</v>
      </c>
      <c r="K346" s="110"/>
      <c r="L346" s="110"/>
      <c r="M346" s="72"/>
      <c r="N346" s="72"/>
      <c r="O346" s="72"/>
      <c r="U346" s="153"/>
      <c r="W346" s="153" t="s">
        <v>2284</v>
      </c>
    </row>
    <row r="347" spans="1:23" outlineLevel="1" x14ac:dyDescent="0.35">
      <c r="A347" s="15" t="str">
        <f>'Vendor Update'!Q337</f>
        <v>V000496</v>
      </c>
      <c r="B347" s="113" t="str">
        <f>'Vendor Update'!P337</f>
        <v>River Consulting, Llc</v>
      </c>
      <c r="C347" s="113" t="str">
        <f>'Vendor Update'!R337</f>
        <v>6846 S. Canton, Suite 700</v>
      </c>
      <c r="D347" s="172" t="str">
        <f>'Vendor Update'!S337</f>
        <v>Tulsa, OK 74136</v>
      </c>
      <c r="E347" s="172">
        <f>'Vendor Update'!T337</f>
        <v>0</v>
      </c>
      <c r="F347" s="172" t="str">
        <f>'Vendor Update'!U337</f>
        <v>ryoung@riverconsulting.com</v>
      </c>
      <c r="G347" s="172" t="str">
        <f>'Vendor Update'!V337</f>
        <v>412.894.2221</v>
      </c>
      <c r="H347" s="172">
        <f>'Vendor Update'!W337</f>
        <v>0</v>
      </c>
      <c r="J347" s="15">
        <v>335</v>
      </c>
      <c r="K347" s="110"/>
      <c r="L347" s="110"/>
      <c r="M347" s="72"/>
      <c r="N347" s="72"/>
      <c r="O347" s="72"/>
      <c r="U347" s="153"/>
      <c r="W347" s="153" t="s">
        <v>2284</v>
      </c>
    </row>
    <row r="348" spans="1:23" outlineLevel="1" x14ac:dyDescent="0.35">
      <c r="A348" s="15" t="str">
        <f>'Vendor Update'!Q338</f>
        <v>V001180</v>
      </c>
      <c r="B348" s="113" t="str">
        <f>'Vendor Update'!P338</f>
        <v>Roadhouse Manufacturing</v>
      </c>
      <c r="C348" s="113" t="str">
        <f>'Vendor Update'!R338</f>
        <v>11315 W. 57th Place South</v>
      </c>
      <c r="D348" s="172" t="str">
        <f>'Vendor Update'!S338</f>
        <v>Sand Springs, OK 74063</v>
      </c>
      <c r="E348" s="172">
        <f>'Vendor Update'!T338</f>
        <v>0</v>
      </c>
      <c r="F348" s="172">
        <f>'Vendor Update'!U338</f>
        <v>0</v>
      </c>
      <c r="G348" s="172">
        <f>'Vendor Update'!V338</f>
        <v>0</v>
      </c>
      <c r="H348" s="172">
        <f>'Vendor Update'!W338</f>
        <v>0</v>
      </c>
      <c r="J348" s="15">
        <v>336</v>
      </c>
      <c r="K348" s="110"/>
      <c r="L348" s="110"/>
      <c r="M348" s="72"/>
      <c r="N348" s="72"/>
      <c r="O348" s="72"/>
      <c r="U348" s="153"/>
      <c r="W348" s="153" t="s">
        <v>2284</v>
      </c>
    </row>
    <row r="349" spans="1:23" outlineLevel="1" x14ac:dyDescent="0.35">
      <c r="A349" s="15" t="str">
        <f>'Vendor Update'!Q339</f>
        <v>V000497</v>
      </c>
      <c r="B349" s="113" t="str">
        <f>'Vendor Update'!P339</f>
        <v>Robertson Tire Co., Inc.</v>
      </c>
      <c r="C349" s="113" t="str">
        <f>'Vendor Update'!R339</f>
        <v>PO Box 472287</v>
      </c>
      <c r="D349" s="172" t="str">
        <f>'Vendor Update'!S339</f>
        <v>Tulsa, OK 74147</v>
      </c>
      <c r="E349" s="172">
        <f>'Vendor Update'!T339</f>
        <v>0</v>
      </c>
      <c r="F349" s="172">
        <f>'Vendor Update'!U339</f>
        <v>0</v>
      </c>
      <c r="G349" s="172" t="str">
        <f>'Vendor Update'!V339</f>
        <v>(918) 234-1020</v>
      </c>
      <c r="H349" s="172">
        <f>'Vendor Update'!W339</f>
        <v>0</v>
      </c>
      <c r="J349" s="15">
        <v>337</v>
      </c>
      <c r="K349" s="110"/>
      <c r="L349" s="110"/>
      <c r="M349" s="72"/>
      <c r="N349" s="72"/>
      <c r="O349" s="72"/>
      <c r="U349" s="153"/>
      <c r="W349" s="153" t="s">
        <v>2284</v>
      </c>
    </row>
    <row r="350" spans="1:23" outlineLevel="1" x14ac:dyDescent="0.35">
      <c r="A350" s="15" t="str">
        <f>'Vendor Update'!Q340</f>
        <v>V000677</v>
      </c>
      <c r="B350" s="113" t="str">
        <f>'Vendor Update'!P340</f>
        <v>Roc Service Co.</v>
      </c>
      <c r="C350" s="113" t="str">
        <f>'Vendor Update'!R340</f>
        <v>191 P.R. 1400, PO BOX 1337</v>
      </c>
      <c r="D350" s="172" t="str">
        <f>'Vendor Update'!S340</f>
        <v>Bridgeport, TX 76426</v>
      </c>
      <c r="E350" s="172">
        <f>'Vendor Update'!T340</f>
        <v>0</v>
      </c>
      <c r="F350" s="172">
        <f>'Vendor Update'!U340</f>
        <v>0</v>
      </c>
      <c r="G350" s="172" t="str">
        <f>'Vendor Update'!V340</f>
        <v>(817)   202.8314</v>
      </c>
      <c r="H350" s="172">
        <f>'Vendor Update'!W340</f>
        <v>0</v>
      </c>
      <c r="J350" s="15">
        <v>338</v>
      </c>
      <c r="K350" s="110"/>
      <c r="L350" s="110"/>
      <c r="M350" s="72"/>
      <c r="N350" s="72"/>
      <c r="O350" s="72"/>
      <c r="U350" s="153"/>
      <c r="W350" s="153" t="s">
        <v>2284</v>
      </c>
    </row>
    <row r="351" spans="1:23" outlineLevel="1" x14ac:dyDescent="0.35">
      <c r="A351" s="15" t="str">
        <f>'Vendor Update'!Q341</f>
        <v>V000498</v>
      </c>
      <c r="B351" s="113" t="str">
        <f>'Vendor Update'!P341</f>
        <v>Roper, Inc.</v>
      </c>
      <c r="C351" s="113" t="str">
        <f>'Vendor Update'!R341</f>
        <v>PO Box 1683</v>
      </c>
      <c r="D351" s="172" t="str">
        <f>'Vendor Update'!S341</f>
        <v>Odessa, TX 79760</v>
      </c>
      <c r="E351" s="172">
        <f>'Vendor Update'!T341</f>
        <v>0</v>
      </c>
      <c r="F351" s="172">
        <f>'Vendor Update'!U341</f>
        <v>0</v>
      </c>
      <c r="G351" s="172" t="str">
        <f>'Vendor Update'!V341</f>
        <v>(432) 335.0520</v>
      </c>
      <c r="H351" s="172" t="str">
        <f>'Vendor Update'!W341</f>
        <v>(432) 335.0521</v>
      </c>
      <c r="J351" s="15">
        <v>339</v>
      </c>
      <c r="K351" s="110"/>
      <c r="L351" s="110"/>
      <c r="M351" s="72"/>
      <c r="N351" s="72"/>
      <c r="O351" s="72"/>
      <c r="U351" s="153"/>
      <c r="W351" s="153" t="s">
        <v>2284</v>
      </c>
    </row>
    <row r="352" spans="1:23" outlineLevel="1" x14ac:dyDescent="0.35">
      <c r="A352" s="15" t="str">
        <f>'Vendor Update'!Q342</f>
        <v>V000683</v>
      </c>
      <c r="B352" s="113" t="str">
        <f>'Vendor Update'!P342</f>
        <v>S &amp; R Technical Services, Inc.</v>
      </c>
      <c r="C352" s="113" t="str">
        <f>'Vendor Update'!R342</f>
        <v>6846 S. Canton Ste. 540</v>
      </c>
      <c r="D352" s="172" t="str">
        <f>'Vendor Update'!S342</f>
        <v>Tulsa, OK 74146</v>
      </c>
      <c r="E352" s="172">
        <f>'Vendor Update'!T342</f>
        <v>0</v>
      </c>
      <c r="F352" s="172">
        <f>'Vendor Update'!U342</f>
        <v>0</v>
      </c>
      <c r="G352" s="172">
        <f>'Vendor Update'!V342</f>
        <v>0</v>
      </c>
      <c r="H352" s="172">
        <f>'Vendor Update'!W342</f>
        <v>0</v>
      </c>
      <c r="J352" s="15">
        <v>340</v>
      </c>
      <c r="K352" s="110"/>
      <c r="L352" s="110"/>
      <c r="M352" s="72"/>
      <c r="N352" s="72"/>
      <c r="O352" s="72"/>
      <c r="U352" s="153"/>
      <c r="W352" s="153" t="s">
        <v>2284</v>
      </c>
    </row>
    <row r="353" spans="1:23" outlineLevel="1" x14ac:dyDescent="0.35">
      <c r="A353" s="15" t="str">
        <f>'Vendor Update'!Q343</f>
        <v>V000499</v>
      </c>
      <c r="B353" s="113" t="str">
        <f>'Vendor Update'!P343</f>
        <v>S &amp; W Steel And Welding, LLC</v>
      </c>
      <c r="C353" s="113" t="str">
        <f>'Vendor Update'!R343</f>
        <v>2427 Stafford</v>
      </c>
      <c r="D353" s="172" t="str">
        <f>'Vendor Update'!S343</f>
        <v>Pecos, TX 79772</v>
      </c>
      <c r="E353" s="172">
        <f>'Vendor Update'!T343</f>
        <v>0</v>
      </c>
      <c r="F353" s="172">
        <f>'Vendor Update'!U343</f>
        <v>0</v>
      </c>
      <c r="G353" s="172" t="str">
        <f>'Vendor Update'!V343</f>
        <v>(432) 386.8043</v>
      </c>
      <c r="H353" s="172">
        <f>'Vendor Update'!W343</f>
        <v>0</v>
      </c>
      <c r="J353" s="15">
        <v>341</v>
      </c>
      <c r="K353" s="110"/>
      <c r="L353" s="110"/>
      <c r="M353" s="72"/>
      <c r="N353" s="72"/>
      <c r="O353" s="72"/>
      <c r="U353" s="153"/>
      <c r="W353" s="153" t="s">
        <v>2284</v>
      </c>
    </row>
    <row r="354" spans="1:23" outlineLevel="1" x14ac:dyDescent="0.35">
      <c r="A354" s="15" t="str">
        <f>'Vendor Update'!Q344</f>
        <v>V000525</v>
      </c>
      <c r="B354" s="113" t="str">
        <f>'Vendor Update'!P344</f>
        <v>S O T Abrasives &amp; Equipment</v>
      </c>
      <c r="C354" s="113" t="str">
        <f>'Vendor Update'!R344</f>
        <v>10750 Metric Dr.</v>
      </c>
      <c r="D354" s="172" t="str">
        <f>'Vendor Update'!S344</f>
        <v>Dallas, TX 75243-8504</v>
      </c>
      <c r="E354" s="172">
        <f>'Vendor Update'!T344</f>
        <v>0</v>
      </c>
      <c r="F354" s="172" t="str">
        <f>'Vendor Update'!U344</f>
        <v>dwiggs@sotabrasives.com</v>
      </c>
      <c r="G354" s="172" t="str">
        <f>'Vendor Update'!V344</f>
        <v>(918) 382-7788</v>
      </c>
      <c r="H354" s="172" t="str">
        <f>'Vendor Update'!W344</f>
        <v>(918) 382-9964</v>
      </c>
      <c r="J354" s="15">
        <v>342</v>
      </c>
      <c r="K354" s="110"/>
      <c r="L354" s="110"/>
      <c r="M354" s="72"/>
      <c r="N354" s="72"/>
      <c r="O354" s="72"/>
      <c r="U354" s="153"/>
      <c r="W354" s="153" t="s">
        <v>2284</v>
      </c>
    </row>
    <row r="355" spans="1:23" outlineLevel="1" x14ac:dyDescent="0.35">
      <c r="A355" s="15" t="str">
        <f>'Vendor Update'!Q345</f>
        <v>V003107</v>
      </c>
      <c r="B355" s="113" t="str">
        <f>'Vendor Update'!P345</f>
        <v>Safety First Supply Co., LLC</v>
      </c>
      <c r="C355" s="113" t="str">
        <f>'Vendor Update'!R345</f>
        <v>PO Box 2525</v>
      </c>
      <c r="D355" s="172" t="str">
        <f>'Vendor Update'!S345</f>
        <v>Broken Arrow, OK 74013</v>
      </c>
      <c r="E355" s="172">
        <f>'Vendor Update'!T345</f>
        <v>0</v>
      </c>
      <c r="F355" s="172">
        <f>'Vendor Update'!U345</f>
        <v>0</v>
      </c>
      <c r="G355" s="172" t="str">
        <f>'Vendor Update'!V345</f>
        <v>(918) 258-7532</v>
      </c>
      <c r="H355" s="172">
        <f>'Vendor Update'!W345</f>
        <v>0</v>
      </c>
      <c r="J355" s="15">
        <v>343</v>
      </c>
      <c r="K355" s="110"/>
      <c r="L355" s="110"/>
      <c r="M355" s="72"/>
      <c r="N355" s="72"/>
      <c r="O355" s="72"/>
      <c r="U355" s="153"/>
      <c r="W355" s="153" t="s">
        <v>2284</v>
      </c>
    </row>
    <row r="356" spans="1:23" outlineLevel="1" x14ac:dyDescent="0.35">
      <c r="A356" s="15" t="str">
        <f>'Vendor Update'!Q346</f>
        <v>V000500</v>
      </c>
      <c r="B356" s="113" t="str">
        <f>'Vendor Update'!P346</f>
        <v>Safety Solutions</v>
      </c>
      <c r="C356" s="113" t="str">
        <f>'Vendor Update'!R346</f>
        <v>7116 W. I-20</v>
      </c>
      <c r="D356" s="172" t="str">
        <f>'Vendor Update'!S346</f>
        <v>Midland, TX 79706</v>
      </c>
      <c r="E356" s="172">
        <f>'Vendor Update'!T346</f>
        <v>0</v>
      </c>
      <c r="F356" s="172">
        <f>'Vendor Update'!U346</f>
        <v>0</v>
      </c>
      <c r="G356" s="172" t="str">
        <f>'Vendor Update'!V346</f>
        <v>(432) 563.0400</v>
      </c>
      <c r="H356" s="172" t="str">
        <f>'Vendor Update'!W346</f>
        <v>(432) 563.0406</v>
      </c>
      <c r="J356" s="15">
        <v>344</v>
      </c>
      <c r="K356" s="110"/>
      <c r="L356" s="110"/>
      <c r="M356" s="72"/>
      <c r="N356" s="72"/>
      <c r="O356" s="72"/>
      <c r="U356" s="153"/>
      <c r="W356" s="153" t="s">
        <v>2284</v>
      </c>
    </row>
    <row r="357" spans="1:23" outlineLevel="1" x14ac:dyDescent="0.35">
      <c r="A357" s="15" t="str">
        <f>'Vendor Update'!Q347</f>
        <v>V000502</v>
      </c>
      <c r="B357" s="113" t="str">
        <f>'Vendor Update'!P347</f>
        <v>Safway Services, LLC KC</v>
      </c>
      <c r="C357" s="113" t="str">
        <f>'Vendor Update'!R347</f>
        <v>548 South 11th St.</v>
      </c>
      <c r="D357" s="172" t="str">
        <f>'Vendor Update'!S347</f>
        <v>Kansas City, KS 66105</v>
      </c>
      <c r="E357" s="172">
        <f>'Vendor Update'!T347</f>
        <v>0</v>
      </c>
      <c r="F357" s="172">
        <f>'Vendor Update'!U347</f>
        <v>0</v>
      </c>
      <c r="G357" s="172">
        <f>'Vendor Update'!V347</f>
        <v>0</v>
      </c>
      <c r="H357" s="172">
        <f>'Vendor Update'!W347</f>
        <v>0</v>
      </c>
      <c r="J357" s="15">
        <v>345</v>
      </c>
      <c r="K357" s="110"/>
      <c r="L357" s="110"/>
      <c r="M357" s="72"/>
      <c r="N357" s="72"/>
      <c r="O357" s="72"/>
      <c r="U357" s="153"/>
      <c r="W357" s="153" t="s">
        <v>2284</v>
      </c>
    </row>
    <row r="358" spans="1:23" outlineLevel="1" x14ac:dyDescent="0.35">
      <c r="A358" s="15" t="str">
        <f>'Vendor Update'!Q348</f>
        <v>V000503</v>
      </c>
      <c r="B358" s="113" t="str">
        <f>'Vendor Update'!P348</f>
        <v>Safway Services, LLC OL</v>
      </c>
      <c r="C358" s="113" t="str">
        <f>'Vendor Update'!R348</f>
        <v>1315 North Utica Ave.</v>
      </c>
      <c r="D358" s="172" t="str">
        <f>'Vendor Update'!S348</f>
        <v>Tulsa, OK 74110</v>
      </c>
      <c r="E358" s="172">
        <f>'Vendor Update'!T348</f>
        <v>0</v>
      </c>
      <c r="F358" s="172" t="str">
        <f>'Vendor Update'!U348</f>
        <v>monica.nilsson@safway.com</v>
      </c>
      <c r="G358" s="172" t="str">
        <f>'Vendor Update'!V348</f>
        <v>592-1495</v>
      </c>
      <c r="H358" s="172" t="str">
        <f>'Vendor Update'!W348</f>
        <v>592-0824</v>
      </c>
      <c r="J358" s="15">
        <v>346</v>
      </c>
      <c r="K358" s="110"/>
      <c r="L358" s="110"/>
      <c r="M358" s="72"/>
      <c r="N358" s="72"/>
      <c r="O358" s="72"/>
      <c r="U358" s="153"/>
      <c r="W358" s="153" t="s">
        <v>2284</v>
      </c>
    </row>
    <row r="359" spans="1:23" outlineLevel="1" x14ac:dyDescent="0.35">
      <c r="A359" s="15" t="str">
        <f>'Vendor Update'!Q349</f>
        <v>V000501</v>
      </c>
      <c r="B359" s="113" t="str">
        <f>'Vendor Update'!P349</f>
        <v>Safway Services, LLC TX</v>
      </c>
      <c r="C359" s="113" t="str">
        <f>'Vendor Update'!R349</f>
        <v>2621 WILLOWBROOK RD</v>
      </c>
      <c r="D359" s="172" t="str">
        <f>'Vendor Update'!S349</f>
        <v>Dallas, TX 75220</v>
      </c>
      <c r="E359" s="172">
        <f>'Vendor Update'!T349</f>
        <v>0</v>
      </c>
      <c r="F359" s="172">
        <f>'Vendor Update'!U349</f>
        <v>0</v>
      </c>
      <c r="G359" s="172" t="str">
        <f>'Vendor Update'!V349</f>
        <v>888-772-3929</v>
      </c>
      <c r="H359" s="172" t="str">
        <f>'Vendor Update'!W349</f>
        <v>214-352-3572</v>
      </c>
      <c r="J359" s="15">
        <v>347</v>
      </c>
      <c r="K359" s="110"/>
      <c r="L359" s="110"/>
      <c r="M359" s="72"/>
      <c r="N359" s="72"/>
      <c r="O359" s="72"/>
      <c r="U359" s="153"/>
      <c r="W359" s="153" t="s">
        <v>2284</v>
      </c>
    </row>
    <row r="360" spans="1:23" outlineLevel="1" x14ac:dyDescent="0.35">
      <c r="A360" s="15" t="str">
        <f>'Vendor Update'!Q350</f>
        <v>V000660</v>
      </c>
      <c r="B360" s="113" t="str">
        <f>'Vendor Update'!P350</f>
        <v>Saia Motor Freight Line, LLC</v>
      </c>
      <c r="C360" s="113" t="str">
        <f>'Vendor Update'!R350</f>
        <v>PO BOX 730532</v>
      </c>
      <c r="D360" s="172" t="str">
        <f>'Vendor Update'!S350</f>
        <v>Dallas, TX 75373</v>
      </c>
      <c r="E360" s="172">
        <f>'Vendor Update'!T350</f>
        <v>0</v>
      </c>
      <c r="F360" s="172">
        <f>'Vendor Update'!U350</f>
        <v>0</v>
      </c>
      <c r="G360" s="172">
        <f>'Vendor Update'!V350</f>
        <v>0</v>
      </c>
      <c r="H360" s="172">
        <f>'Vendor Update'!W350</f>
        <v>0</v>
      </c>
      <c r="J360" s="15">
        <v>348</v>
      </c>
      <c r="K360" s="110"/>
      <c r="L360" s="110"/>
      <c r="M360" s="72"/>
      <c r="N360" s="72"/>
      <c r="O360" s="72"/>
      <c r="U360" s="153"/>
      <c r="W360" s="153" t="s">
        <v>2284</v>
      </c>
    </row>
    <row r="361" spans="1:23" outlineLevel="1" x14ac:dyDescent="0.35">
      <c r="A361" s="15" t="str">
        <f>'Vendor Update'!Q351</f>
        <v>V000505</v>
      </c>
      <c r="B361" s="113" t="str">
        <f>'Vendor Update'!P351</f>
        <v>Salcido Sand &amp; Gravel</v>
      </c>
      <c r="C361" s="113">
        <f>'Vendor Update'!R351</f>
        <v>0</v>
      </c>
      <c r="D361" s="172" t="str">
        <f>'Vendor Update'!S351</f>
        <v xml:space="preserve">,  </v>
      </c>
      <c r="E361" s="172">
        <f>'Vendor Update'!T351</f>
        <v>0</v>
      </c>
      <c r="F361" s="172">
        <f>'Vendor Update'!U351</f>
        <v>0</v>
      </c>
      <c r="G361" s="172">
        <f>'Vendor Update'!V351</f>
        <v>0</v>
      </c>
      <c r="H361" s="172">
        <f>'Vendor Update'!W351</f>
        <v>0</v>
      </c>
      <c r="J361" s="15">
        <v>349</v>
      </c>
      <c r="K361" s="110"/>
      <c r="L361" s="110"/>
      <c r="M361" s="72"/>
      <c r="N361" s="72"/>
      <c r="O361" s="72"/>
      <c r="U361" s="153"/>
      <c r="W361" s="153" t="s">
        <v>2284</v>
      </c>
    </row>
    <row r="362" spans="1:23" outlineLevel="1" x14ac:dyDescent="0.35">
      <c r="A362" s="15" t="str">
        <f>'Vendor Update'!Q352</f>
        <v>V000506</v>
      </c>
      <c r="B362" s="113" t="str">
        <f>'Vendor Update'!P352</f>
        <v>Sam's Trucking</v>
      </c>
      <c r="C362" s="113" t="str">
        <f>'Vendor Update'!R352</f>
        <v>46 Preston Oaks</v>
      </c>
      <c r="D362" s="172" t="str">
        <f>'Vendor Update'!S352</f>
        <v>Odessa, TX 79761</v>
      </c>
      <c r="E362" s="172">
        <f>'Vendor Update'!T352</f>
        <v>0</v>
      </c>
      <c r="F362" s="172">
        <f>'Vendor Update'!U352</f>
        <v>0</v>
      </c>
      <c r="G362" s="172">
        <f>'Vendor Update'!V352</f>
        <v>0</v>
      </c>
      <c r="H362" s="172">
        <f>'Vendor Update'!W352</f>
        <v>0</v>
      </c>
      <c r="J362" s="15">
        <v>350</v>
      </c>
      <c r="K362" s="110"/>
      <c r="L362" s="110"/>
      <c r="M362" s="72"/>
      <c r="N362" s="72"/>
      <c r="O362" s="72"/>
      <c r="U362" s="153"/>
      <c r="W362" s="153" t="s">
        <v>2284</v>
      </c>
    </row>
    <row r="363" spans="1:23" outlineLevel="1" x14ac:dyDescent="0.35">
      <c r="A363" s="15" t="str">
        <f>'Vendor Update'!Q353</f>
        <v>V000508</v>
      </c>
      <c r="B363" s="113" t="str">
        <f>'Vendor Update'!P353</f>
        <v>Sand Sales Company, Inc.</v>
      </c>
      <c r="C363" s="113" t="str">
        <f>'Vendor Update'!R353</f>
        <v>5820 N. County Road West</v>
      </c>
      <c r="D363" s="172" t="str">
        <f>'Vendor Update'!S353</f>
        <v>Odessa, TX 79764</v>
      </c>
      <c r="E363" s="172">
        <f>'Vendor Update'!T353</f>
        <v>0</v>
      </c>
      <c r="F363" s="172">
        <f>'Vendor Update'!U353</f>
        <v>0</v>
      </c>
      <c r="G363" s="172" t="str">
        <f>'Vendor Update'!V353</f>
        <v>(432) 366.8118</v>
      </c>
      <c r="H363" s="172">
        <f>'Vendor Update'!W353</f>
        <v>0</v>
      </c>
      <c r="J363" s="15">
        <v>351</v>
      </c>
      <c r="K363" s="110"/>
      <c r="L363" s="110"/>
      <c r="M363" s="72"/>
      <c r="N363" s="72"/>
      <c r="O363" s="72"/>
      <c r="U363" s="153"/>
      <c r="W363" s="153" t="s">
        <v>2284</v>
      </c>
    </row>
    <row r="364" spans="1:23" outlineLevel="1" x14ac:dyDescent="0.35">
      <c r="A364" s="15" t="str">
        <f>'Vendor Update'!Q354</f>
        <v>V000509</v>
      </c>
      <c r="B364" s="113" t="str">
        <f>'Vendor Update'!P354</f>
        <v>Sandco Sales</v>
      </c>
      <c r="C364" s="113" t="str">
        <f>'Vendor Update'!R354</f>
        <v>PO Box 69233</v>
      </c>
      <c r="D364" s="172" t="str">
        <f>'Vendor Update'!S354</f>
        <v>Odessa, TX 79769</v>
      </c>
      <c r="E364" s="172">
        <f>'Vendor Update'!T354</f>
        <v>0</v>
      </c>
      <c r="F364" s="172">
        <f>'Vendor Update'!U354</f>
        <v>0</v>
      </c>
      <c r="G364" s="172" t="str">
        <f>'Vendor Update'!V354</f>
        <v>(432) 366.4045</v>
      </c>
      <c r="H364" s="172">
        <f>'Vendor Update'!W354</f>
        <v>0</v>
      </c>
      <c r="J364" s="15">
        <v>352</v>
      </c>
      <c r="K364" s="110"/>
      <c r="L364" s="110"/>
      <c r="M364" s="72"/>
      <c r="N364" s="72"/>
      <c r="O364" s="72"/>
      <c r="U364" s="153"/>
      <c r="W364" s="153" t="s">
        <v>2284</v>
      </c>
    </row>
    <row r="365" spans="1:23" outlineLevel="1" x14ac:dyDescent="0.35">
      <c r="A365" s="15" t="str">
        <f>'Vendor Update'!Q355</f>
        <v>V000510</v>
      </c>
      <c r="B365" s="113" t="str">
        <f>'Vendor Update'!P355</f>
        <v>Sandhills Concrete</v>
      </c>
      <c r="C365" s="113" t="str">
        <f>'Vendor Update'!R355</f>
        <v>1601 S. Stockton</v>
      </c>
      <c r="D365" s="172" t="str">
        <f>'Vendor Update'!S355</f>
        <v>Monahans, TX 79756</v>
      </c>
      <c r="E365" s="172">
        <f>'Vendor Update'!T355</f>
        <v>0</v>
      </c>
      <c r="F365" s="172">
        <f>'Vendor Update'!U355</f>
        <v>0</v>
      </c>
      <c r="G365" s="172" t="str">
        <f>'Vendor Update'!V355</f>
        <v>(432) 943.9078</v>
      </c>
      <c r="H365" s="172">
        <f>'Vendor Update'!W355</f>
        <v>0</v>
      </c>
      <c r="J365" s="15">
        <v>353</v>
      </c>
      <c r="K365" s="110"/>
      <c r="L365" s="110"/>
      <c r="M365" s="72"/>
      <c r="N365" s="72"/>
      <c r="O365" s="72"/>
      <c r="U365" s="153"/>
      <c r="W365" s="153" t="s">
        <v>2284</v>
      </c>
    </row>
    <row r="366" spans="1:23" outlineLevel="1" x14ac:dyDescent="0.35">
      <c r="A366" s="15" t="str">
        <f>'Vendor Update'!Q356</f>
        <v>V000507</v>
      </c>
      <c r="B366" s="113" t="str">
        <f>'Vendor Update'!P356</f>
        <v>SanJan Hot Shot &amp; Transport, LLC</v>
      </c>
      <c r="C366" s="113" t="str">
        <f>'Vendor Update'!R356</f>
        <v>PO Box 60593</v>
      </c>
      <c r="D366" s="172" t="str">
        <f>'Vendor Update'!S356</f>
        <v>Midland, TX 79711</v>
      </c>
      <c r="E366" s="172">
        <f>'Vendor Update'!T356</f>
        <v>0</v>
      </c>
      <c r="F366" s="172">
        <f>'Vendor Update'!U356</f>
        <v>0</v>
      </c>
      <c r="G366" s="172" t="str">
        <f>'Vendor Update'!V356</f>
        <v>(432) 553.0148</v>
      </c>
      <c r="H366" s="172">
        <f>'Vendor Update'!W356</f>
        <v>0</v>
      </c>
      <c r="J366" s="15">
        <v>354</v>
      </c>
      <c r="K366" s="110"/>
      <c r="L366" s="110"/>
      <c r="M366" s="72"/>
      <c r="N366" s="72"/>
      <c r="O366" s="72"/>
      <c r="U366" s="153"/>
      <c r="W366" s="153" t="s">
        <v>2284</v>
      </c>
    </row>
    <row r="367" spans="1:23" outlineLevel="1" x14ac:dyDescent="0.35">
      <c r="A367" s="15" t="str">
        <f>'Vendor Update'!Q357</f>
        <v>V000517</v>
      </c>
      <c r="B367" s="113" t="str">
        <f>'Vendor Update'!P357</f>
        <v>Sherwin Williams Co.</v>
      </c>
      <c r="C367" s="113" t="str">
        <f>'Vendor Update'!R357</f>
        <v>3030 S. Sheridan Rd</v>
      </c>
      <c r="D367" s="172" t="str">
        <f>'Vendor Update'!S357</f>
        <v>Tulsa, OK 74129-1018</v>
      </c>
      <c r="E367" s="172">
        <f>'Vendor Update'!T357</f>
        <v>0</v>
      </c>
      <c r="F367" s="172" t="str">
        <f>'Vendor Update'!U357</f>
        <v>sw4332@sherwin.com</v>
      </c>
      <c r="G367" s="172" t="str">
        <f>'Vendor Update'!V357</f>
        <v>(918) 664-5694</v>
      </c>
      <c r="H367" s="172" t="str">
        <f>'Vendor Update'!W357</f>
        <v>(918) 622-3820</v>
      </c>
      <c r="J367" s="15">
        <v>355</v>
      </c>
      <c r="K367" s="110"/>
      <c r="L367" s="110"/>
      <c r="M367" s="72"/>
      <c r="N367" s="72"/>
      <c r="O367" s="72"/>
      <c r="U367" s="153"/>
      <c r="W367" s="153" t="s">
        <v>2284</v>
      </c>
    </row>
    <row r="368" spans="1:23" outlineLevel="1" x14ac:dyDescent="0.35">
      <c r="A368" s="15" t="str">
        <f>'Vendor Update'!Q358</f>
        <v>V000519</v>
      </c>
      <c r="B368" s="113" t="str">
        <f>'Vendor Update'!P358</f>
        <v>Sigma Sales</v>
      </c>
      <c r="C368" s="113" t="str">
        <f>'Vendor Update'!R358</f>
        <v>7420 E. 46th Place</v>
      </c>
      <c r="D368" s="172" t="str">
        <f>'Vendor Update'!S358</f>
        <v>Tulsa, OK 74145</v>
      </c>
      <c r="E368" s="172">
        <f>'Vendor Update'!T358</f>
        <v>0</v>
      </c>
      <c r="F368" s="172">
        <f>'Vendor Update'!U358</f>
        <v>0</v>
      </c>
      <c r="G368" s="172" t="str">
        <f>'Vendor Update'!V358</f>
        <v>(918) 749.9301</v>
      </c>
      <c r="H368" s="172" t="str">
        <f>'Vendor Update'!W358</f>
        <v>(918) 749.1827</v>
      </c>
      <c r="J368" s="15">
        <v>356</v>
      </c>
      <c r="K368" s="110"/>
      <c r="L368" s="110"/>
      <c r="M368" s="72"/>
      <c r="N368" s="72"/>
      <c r="O368" s="72"/>
      <c r="U368" s="153"/>
      <c r="W368" s="153" t="s">
        <v>2284</v>
      </c>
    </row>
    <row r="369" spans="1:23" outlineLevel="1" x14ac:dyDescent="0.35">
      <c r="A369" s="15" t="str">
        <f>'Vendor Update'!Q359</f>
        <v>V000520</v>
      </c>
      <c r="B369" s="113" t="str">
        <f>'Vendor Update'!P359</f>
        <v>Six &amp; Mango Equipment</v>
      </c>
      <c r="C369" s="113" t="str">
        <f>'Vendor Update'!R359</f>
        <v>4011 E. I-30</v>
      </c>
      <c r="D369" s="172" t="str">
        <f>'Vendor Update'!S359</f>
        <v>Grand Prairie, TX 75050</v>
      </c>
      <c r="E369" s="172">
        <f>'Vendor Update'!T359</f>
        <v>0</v>
      </c>
      <c r="F369" s="172">
        <f>'Vendor Update'!U359</f>
        <v>0</v>
      </c>
      <c r="G369" s="172" t="str">
        <f>'Vendor Update'!V359</f>
        <v>972.314.2500</v>
      </c>
      <c r="H369" s="172">
        <f>'Vendor Update'!W359</f>
        <v>0</v>
      </c>
      <c r="J369" s="15">
        <v>357</v>
      </c>
      <c r="K369" s="110"/>
      <c r="L369" s="110"/>
      <c r="M369" s="72"/>
      <c r="N369" s="72"/>
      <c r="O369" s="72"/>
      <c r="U369" s="153"/>
      <c r="W369" s="153" t="s">
        <v>2284</v>
      </c>
    </row>
    <row r="370" spans="1:23" outlineLevel="1" x14ac:dyDescent="0.35">
      <c r="A370" s="15" t="str">
        <f>'Vendor Update'!Q360</f>
        <v>V000521</v>
      </c>
      <c r="B370" s="113" t="str">
        <f>'Vendor Update'!P360</f>
        <v>Skyline Communications, Inc.</v>
      </c>
      <c r="C370" s="113" t="str">
        <f>'Vendor Update'!R360</f>
        <v>189 N US 31</v>
      </c>
      <c r="D370" s="172" t="str">
        <f>'Vendor Update'!S360</f>
        <v>Whiteland, IN 46184</v>
      </c>
      <c r="E370" s="172">
        <f>'Vendor Update'!T360</f>
        <v>0</v>
      </c>
      <c r="F370" s="172">
        <f>'Vendor Update'!U360</f>
        <v>0</v>
      </c>
      <c r="G370" s="172">
        <f>'Vendor Update'!V360</f>
        <v>0</v>
      </c>
      <c r="H370" s="172">
        <f>'Vendor Update'!W360</f>
        <v>0</v>
      </c>
      <c r="J370" s="15">
        <v>358</v>
      </c>
      <c r="K370" s="110"/>
      <c r="L370" s="110"/>
      <c r="M370" s="72"/>
      <c r="N370" s="72"/>
      <c r="O370" s="72"/>
      <c r="U370" s="153"/>
      <c r="W370" s="153" t="s">
        <v>2284</v>
      </c>
    </row>
    <row r="371" spans="1:23" outlineLevel="1" x14ac:dyDescent="0.35">
      <c r="A371" s="15" t="str">
        <f>'Vendor Update'!Q361</f>
        <v>V000522</v>
      </c>
      <c r="B371" s="113" t="str">
        <f>'Vendor Update'!P361</f>
        <v>Smith Farm &amp; Garden</v>
      </c>
      <c r="C371" s="113" t="str">
        <f>'Vendor Update'!R361</f>
        <v>8804 E 41st. Street</v>
      </c>
      <c r="D371" s="172" t="str">
        <f>'Vendor Update'!S361</f>
        <v>Tulsa, OK 74145</v>
      </c>
      <c r="E371" s="172">
        <f>'Vendor Update'!T361</f>
        <v>0</v>
      </c>
      <c r="F371" s="172">
        <f>'Vendor Update'!U361</f>
        <v>0</v>
      </c>
      <c r="G371" s="172">
        <f>'Vendor Update'!V361</f>
        <v>0</v>
      </c>
      <c r="H371" s="172">
        <f>'Vendor Update'!W361</f>
        <v>0</v>
      </c>
      <c r="J371" s="15">
        <v>359</v>
      </c>
      <c r="K371" s="110"/>
      <c r="L371" s="110"/>
      <c r="M371" s="72"/>
      <c r="N371" s="72"/>
      <c r="O371" s="72"/>
      <c r="U371" s="153"/>
      <c r="W371" s="153" t="s">
        <v>2284</v>
      </c>
    </row>
    <row r="372" spans="1:23" outlineLevel="1" x14ac:dyDescent="0.35">
      <c r="A372" s="15" t="str">
        <f>'Vendor Update'!Q362</f>
        <v>V000523</v>
      </c>
      <c r="B372" s="113" t="str">
        <f>'Vendor Update'!P362</f>
        <v>Sooner Aid</v>
      </c>
      <c r="C372" s="113" t="str">
        <f>'Vendor Update'!R362</f>
        <v>P.O. 2464</v>
      </c>
      <c r="D372" s="172" t="str">
        <f>'Vendor Update'!S362</f>
        <v>Sapulpa, OK 74067</v>
      </c>
      <c r="E372" s="172">
        <f>'Vendor Update'!T362</f>
        <v>0</v>
      </c>
      <c r="F372" s="172">
        <f>'Vendor Update'!U362</f>
        <v>0</v>
      </c>
      <c r="G372" s="172" t="str">
        <f>'Vendor Update'!V362</f>
        <v>227-0234</v>
      </c>
      <c r="H372" s="172">
        <f>'Vendor Update'!W362</f>
        <v>0</v>
      </c>
      <c r="J372" s="15">
        <v>360</v>
      </c>
      <c r="K372" s="110"/>
      <c r="L372" s="110"/>
      <c r="M372" s="72"/>
      <c r="N372" s="72"/>
      <c r="O372" s="72"/>
      <c r="U372" s="153"/>
      <c r="W372" s="153" t="s">
        <v>2284</v>
      </c>
    </row>
    <row r="373" spans="1:23" outlineLevel="1" x14ac:dyDescent="0.35">
      <c r="A373" s="15" t="str">
        <f>'Vendor Update'!Q363</f>
        <v>V000524</v>
      </c>
      <c r="B373" s="113" t="str">
        <f>'Vendor Update'!P363</f>
        <v>Sooner Rubber Products</v>
      </c>
      <c r="C373" s="113" t="str">
        <f>'Vendor Update'!R363</f>
        <v>5833 S. Garnett Road</v>
      </c>
      <c r="D373" s="172" t="str">
        <f>'Vendor Update'!S363</f>
        <v>Tulsa, OK 74146</v>
      </c>
      <c r="E373" s="172">
        <f>'Vendor Update'!T363</f>
        <v>0</v>
      </c>
      <c r="F373" s="172">
        <f>'Vendor Update'!U363</f>
        <v>0</v>
      </c>
      <c r="G373" s="172" t="str">
        <f>'Vendor Update'!V363</f>
        <v>461-1391</v>
      </c>
      <c r="H373" s="172" t="str">
        <f>'Vendor Update'!W363</f>
        <v>461-9370</v>
      </c>
      <c r="J373" s="15">
        <v>361</v>
      </c>
      <c r="K373" s="110"/>
      <c r="L373" s="110"/>
      <c r="M373" s="72"/>
      <c r="N373" s="72"/>
      <c r="O373" s="72"/>
      <c r="U373" s="153"/>
      <c r="W373" s="153" t="s">
        <v>2284</v>
      </c>
    </row>
    <row r="374" spans="1:23" outlineLevel="1" x14ac:dyDescent="0.35">
      <c r="A374" s="15" t="str">
        <f>'Vendor Update'!Q364</f>
        <v>V000631</v>
      </c>
      <c r="B374" s="113" t="str">
        <f>'Vendor Update'!P364</f>
        <v>Southeast Ready Mix</v>
      </c>
      <c r="C374" s="113" t="str">
        <f>'Vendor Update'!R364</f>
        <v>PO BOX 1987</v>
      </c>
      <c r="D374" s="172" t="str">
        <f>'Vendor Update'!S364</f>
        <v>Carlsbad, NM 88221</v>
      </c>
      <c r="E374" s="172">
        <f>'Vendor Update'!T364</f>
        <v>0</v>
      </c>
      <c r="F374" s="172">
        <f>'Vendor Update'!U364</f>
        <v>0</v>
      </c>
      <c r="G374" s="172">
        <f>'Vendor Update'!V364</f>
        <v>0</v>
      </c>
      <c r="H374" s="172">
        <f>'Vendor Update'!W364</f>
        <v>0</v>
      </c>
      <c r="J374" s="15">
        <v>362</v>
      </c>
      <c r="K374" s="110"/>
      <c r="L374" s="110"/>
      <c r="M374" s="72"/>
      <c r="N374" s="72"/>
      <c r="O374" s="72"/>
      <c r="U374" s="153"/>
      <c r="W374" s="153" t="s">
        <v>2284</v>
      </c>
    </row>
    <row r="375" spans="1:23" outlineLevel="1" x14ac:dyDescent="0.35">
      <c r="A375" s="15" t="str">
        <f>'Vendor Update'!Q365</f>
        <v>V000526</v>
      </c>
      <c r="B375" s="113" t="str">
        <f>'Vendor Update'!P365</f>
        <v>Southeastern Freight Lines</v>
      </c>
      <c r="C375" s="113" t="str">
        <f>'Vendor Update'!R365</f>
        <v>PO BOX 100104</v>
      </c>
      <c r="D375" s="172" t="str">
        <f>'Vendor Update'!S365</f>
        <v>Columbia, SC 29202-3104</v>
      </c>
      <c r="E375" s="172">
        <f>'Vendor Update'!T365</f>
        <v>0</v>
      </c>
      <c r="F375" s="172" t="str">
        <f>'Vendor Update'!U365</f>
        <v>jim.weaver@sefl.com</v>
      </c>
      <c r="G375" s="172" t="str">
        <f>'Vendor Update'!V365</f>
        <v>270-2823</v>
      </c>
      <c r="H375" s="172" t="str">
        <f>'Vendor Update'!W365</f>
        <v>270-4646</v>
      </c>
      <c r="J375" s="15">
        <v>363</v>
      </c>
      <c r="K375" s="110"/>
      <c r="L375" s="110"/>
      <c r="M375" s="72"/>
      <c r="N375" s="72"/>
      <c r="O375" s="72"/>
      <c r="U375" s="153"/>
      <c r="W375" s="153" t="s">
        <v>2284</v>
      </c>
    </row>
    <row r="376" spans="1:23" outlineLevel="1" x14ac:dyDescent="0.35">
      <c r="A376" s="15" t="str">
        <f>'Vendor Update'!Q366</f>
        <v>V000527</v>
      </c>
      <c r="B376" s="113" t="str">
        <f>'Vendor Update'!P366</f>
        <v>Southern Material Handling Com</v>
      </c>
      <c r="C376" s="113" t="str">
        <f>'Vendor Update'!R366</f>
        <v>8118 E. 44th Street</v>
      </c>
      <c r="D376" s="172" t="str">
        <f>'Vendor Update'!S366</f>
        <v>Tulsa, OK 74147-0890</v>
      </c>
      <c r="E376" s="172">
        <f>'Vendor Update'!T366</f>
        <v>0</v>
      </c>
      <c r="F376" s="172">
        <f>'Vendor Update'!U366</f>
        <v>0</v>
      </c>
      <c r="G376" s="172" t="str">
        <f>'Vendor Update'!V366</f>
        <v>622-7200</v>
      </c>
      <c r="H376" s="172">
        <f>'Vendor Update'!W366</f>
        <v>0</v>
      </c>
      <c r="J376" s="15">
        <v>364</v>
      </c>
      <c r="K376" s="110"/>
      <c r="L376" s="110"/>
      <c r="M376" s="72"/>
      <c r="N376" s="72"/>
      <c r="O376" s="72"/>
      <c r="U376" s="153"/>
      <c r="W376" s="153" t="s">
        <v>2284</v>
      </c>
    </row>
    <row r="377" spans="1:23" outlineLevel="1" x14ac:dyDescent="0.35">
      <c r="A377" s="15" t="str">
        <f>'Vendor Update'!Q367</f>
        <v>V000528</v>
      </c>
      <c r="B377" s="113" t="str">
        <f>'Vendor Update'!P367</f>
        <v>Southern Sheet Metal Works</v>
      </c>
      <c r="C377" s="113" t="str">
        <f>'Vendor Update'!R367</f>
        <v>1225 E. 2nd St.</v>
      </c>
      <c r="D377" s="172" t="str">
        <f>'Vendor Update'!S367</f>
        <v>Tulsa, OK 74120</v>
      </c>
      <c r="E377" s="172">
        <f>'Vendor Update'!T367</f>
        <v>0</v>
      </c>
      <c r="F377" s="172">
        <f>'Vendor Update'!U367</f>
        <v>0</v>
      </c>
      <c r="G377" s="172" t="str">
        <f>'Vendor Update'!V367</f>
        <v>(918) 584.3371</v>
      </c>
      <c r="H377" s="172">
        <f>'Vendor Update'!W367</f>
        <v>0</v>
      </c>
      <c r="J377" s="15">
        <v>365</v>
      </c>
      <c r="K377" s="110"/>
      <c r="L377" s="110"/>
      <c r="M377" s="72"/>
      <c r="N377" s="72"/>
      <c r="O377" s="72"/>
      <c r="U377" s="153"/>
      <c r="W377" s="153" t="s">
        <v>2284</v>
      </c>
    </row>
    <row r="378" spans="1:23" outlineLevel="1" x14ac:dyDescent="0.35">
      <c r="A378" s="15" t="str">
        <f>'Vendor Update'!Q368</f>
        <v>V000530</v>
      </c>
      <c r="B378" s="113" t="str">
        <f>'Vendor Update'!P368</f>
        <v>Southwest Ice Company</v>
      </c>
      <c r="C378" s="113" t="str">
        <f>'Vendor Update'!R368</f>
        <v>1343 E. Seminary Dr.</v>
      </c>
      <c r="D378" s="172" t="str">
        <f>'Vendor Update'!S368</f>
        <v>Ft. Worth, TX 76115</v>
      </c>
      <c r="E378" s="172">
        <f>'Vendor Update'!T368</f>
        <v>0</v>
      </c>
      <c r="F378" s="172">
        <f>'Vendor Update'!U368</f>
        <v>0</v>
      </c>
      <c r="G378" s="172">
        <f>'Vendor Update'!V368</f>
        <v>0</v>
      </c>
      <c r="H378" s="172" t="str">
        <f>'Vendor Update'!W368</f>
        <v>(817)921-6302</v>
      </c>
      <c r="J378" s="15">
        <v>366</v>
      </c>
      <c r="K378" s="110"/>
      <c r="L378" s="110"/>
      <c r="M378" s="72"/>
      <c r="N378" s="72"/>
      <c r="O378" s="72"/>
      <c r="U378" s="153"/>
      <c r="W378" s="153" t="s">
        <v>2284</v>
      </c>
    </row>
    <row r="379" spans="1:23" outlineLevel="1" x14ac:dyDescent="0.35">
      <c r="A379" s="15" t="str">
        <f>'Vendor Update'!Q369</f>
        <v>V000531</v>
      </c>
      <c r="B379" s="113" t="str">
        <f>'Vendor Update'!P369</f>
        <v>Spectrum Paint</v>
      </c>
      <c r="C379" s="113" t="str">
        <f>'Vendor Update'!R369</f>
        <v>15247 E Skelly Dr</v>
      </c>
      <c r="D379" s="172" t="str">
        <f>'Vendor Update'!S369</f>
        <v>Tulsa, OK 74116</v>
      </c>
      <c r="E379" s="172">
        <f>'Vendor Update'!T369</f>
        <v>0</v>
      </c>
      <c r="F379" s="172" t="str">
        <f>'Vendor Update'!U369</f>
        <v>lee@spectrumpaint.com; adam.goss@spectrumpaint.com</v>
      </c>
      <c r="G379" s="172">
        <f>'Vendor Update'!V369</f>
        <v>0</v>
      </c>
      <c r="H379" s="172">
        <f>'Vendor Update'!W369</f>
        <v>0</v>
      </c>
      <c r="J379" s="15">
        <v>367</v>
      </c>
      <c r="K379" s="110"/>
      <c r="L379" s="110"/>
      <c r="M379" s="72"/>
      <c r="N379" s="72"/>
      <c r="O379" s="72"/>
      <c r="U379" s="153"/>
      <c r="W379" s="153" t="s">
        <v>2284</v>
      </c>
    </row>
    <row r="380" spans="1:23" outlineLevel="1" x14ac:dyDescent="0.35">
      <c r="A380" s="15" t="str">
        <f>'Vendor Update'!Q370</f>
        <v>V000532</v>
      </c>
      <c r="B380" s="113" t="str">
        <f>'Vendor Update'!P370</f>
        <v>SPI - Superior Plus Construction Products</v>
      </c>
      <c r="C380" s="113" t="str">
        <f>'Vendor Update'!R370</f>
        <v>PO Box 731741</v>
      </c>
      <c r="D380" s="172" t="str">
        <f>'Vendor Update'!S370</f>
        <v>Dallas, TX 75373-1741</v>
      </c>
      <c r="E380" s="172">
        <f>'Vendor Update'!T370</f>
        <v>0</v>
      </c>
      <c r="F380" s="172" t="str">
        <f>'Vendor Update'!U370</f>
        <v>mmeldrum@spi-co.com</v>
      </c>
      <c r="G380" s="172" t="str">
        <f>'Vendor Update'!V370</f>
        <v>628-1010</v>
      </c>
      <c r="H380" s="172" t="str">
        <f>'Vendor Update'!W370</f>
        <v>717-5194048/628-1</v>
      </c>
      <c r="J380" s="15">
        <v>368</v>
      </c>
      <c r="K380" s="110"/>
      <c r="L380" s="110"/>
      <c r="M380" s="72"/>
      <c r="N380" s="72"/>
      <c r="O380" s="72"/>
      <c r="U380" s="153"/>
      <c r="W380" s="153" t="s">
        <v>2284</v>
      </c>
    </row>
    <row r="381" spans="1:23" outlineLevel="1" x14ac:dyDescent="0.35">
      <c r="A381" s="15" t="str">
        <f>'Vendor Update'!Q371</f>
        <v>V000533</v>
      </c>
      <c r="B381" s="113" t="str">
        <f>'Vendor Update'!P371</f>
        <v>Sprinkle Office Supply</v>
      </c>
      <c r="C381" s="113" t="str">
        <f>'Vendor Update'!R371</f>
        <v>208 South Allen</v>
      </c>
      <c r="D381" s="172" t="str">
        <f>'Vendor Update'!S371</f>
        <v>Monahans, TX 79756</v>
      </c>
      <c r="E381" s="172">
        <f>'Vendor Update'!T371</f>
        <v>0</v>
      </c>
      <c r="F381" s="172">
        <f>'Vendor Update'!U371</f>
        <v>0</v>
      </c>
      <c r="G381" s="172" t="str">
        <f>'Vendor Update'!V371</f>
        <v>(432) 943.2481</v>
      </c>
      <c r="H381" s="172">
        <f>'Vendor Update'!W371</f>
        <v>0</v>
      </c>
      <c r="J381" s="15">
        <v>369</v>
      </c>
      <c r="K381" s="110"/>
      <c r="L381" s="110"/>
      <c r="M381" s="72"/>
      <c r="N381" s="72"/>
      <c r="O381" s="72"/>
      <c r="U381" s="153"/>
      <c r="W381" s="153" t="s">
        <v>2284</v>
      </c>
    </row>
    <row r="382" spans="1:23" outlineLevel="1" x14ac:dyDescent="0.35">
      <c r="A382" s="15" t="str">
        <f>'Vendor Update'!Q372</f>
        <v>V000535</v>
      </c>
      <c r="B382" s="113" t="str">
        <f>'Vendor Update'!P372</f>
        <v>SSI</v>
      </c>
      <c r="C382" s="113" t="str">
        <f>'Vendor Update'!R372</f>
        <v>Box 50009</v>
      </c>
      <c r="D382" s="172" t="str">
        <f>'Vendor Update'!S372</f>
        <v>Tulsa, OK 74150</v>
      </c>
      <c r="E382" s="172">
        <f>'Vendor Update'!T372</f>
        <v>0</v>
      </c>
      <c r="F382" s="172" t="str">
        <f>'Vendor Update'!U372</f>
        <v>Mike.Hargis@ssicm.com</v>
      </c>
      <c r="G382" s="172" t="str">
        <f>'Vendor Update'!V372</f>
        <v>587-5567</v>
      </c>
      <c r="H382" s="172" t="str">
        <f>'Vendor Update'!W372</f>
        <v>586-4920  Mike</v>
      </c>
      <c r="J382" s="15">
        <v>370</v>
      </c>
      <c r="K382" s="110"/>
      <c r="L382" s="110"/>
      <c r="M382" s="72"/>
      <c r="N382" s="72"/>
      <c r="O382" s="72"/>
      <c r="U382" s="153"/>
      <c r="W382" s="153" t="s">
        <v>2284</v>
      </c>
    </row>
    <row r="383" spans="1:23" outlineLevel="1" x14ac:dyDescent="0.35">
      <c r="A383" s="15" t="str">
        <f>'Vendor Update'!Q373</f>
        <v>V000691</v>
      </c>
      <c r="B383" s="113" t="str">
        <f>'Vendor Update'!P373</f>
        <v>Staples</v>
      </c>
      <c r="C383" s="113" t="str">
        <f>'Vendor Update'!R373</f>
        <v>500 Staples Drive</v>
      </c>
      <c r="D383" s="172" t="str">
        <f>'Vendor Update'!S373</f>
        <v>Framingham, MA 1702</v>
      </c>
      <c r="E383" s="172">
        <f>'Vendor Update'!T373</f>
        <v>0</v>
      </c>
      <c r="F383" s="172">
        <f>'Vendor Update'!U373</f>
        <v>0</v>
      </c>
      <c r="G383" s="172" t="str">
        <f>'Vendor Update'!V373</f>
        <v>214.901.6961</v>
      </c>
      <c r="H383" s="172">
        <f>'Vendor Update'!W373</f>
        <v>0</v>
      </c>
      <c r="J383" s="15">
        <v>371</v>
      </c>
      <c r="K383" s="110"/>
      <c r="L383" s="110"/>
      <c r="M383" s="72"/>
      <c r="N383" s="72"/>
      <c r="O383" s="72"/>
      <c r="U383" s="153"/>
      <c r="W383" s="153" t="s">
        <v>2284</v>
      </c>
    </row>
    <row r="384" spans="1:23" outlineLevel="1" x14ac:dyDescent="0.35">
      <c r="A384" s="15" t="str">
        <f>'Vendor Update'!Q374</f>
        <v>V000537</v>
      </c>
      <c r="B384" s="113" t="str">
        <f>'Vendor Update'!P374</f>
        <v>Steel &amp; Pipe Supply Company Inc.</v>
      </c>
      <c r="C384" s="113" t="str">
        <f>'Vendor Update'!R374</f>
        <v>P.O. Box 731266</v>
      </c>
      <c r="D384" s="172" t="str">
        <f>'Vendor Update'!S374</f>
        <v>Dallas, TX 75373-1266</v>
      </c>
      <c r="E384" s="172">
        <f>'Vendor Update'!T374</f>
        <v>0</v>
      </c>
      <c r="F384" s="172">
        <f>'Vendor Update'!U374</f>
        <v>0</v>
      </c>
      <c r="G384" s="172" t="str">
        <f>'Vendor Update'!V374</f>
        <v>800-874-5508</v>
      </c>
      <c r="H384" s="172" t="str">
        <f>'Vendor Update'!W374</f>
        <v>888-853-5370</v>
      </c>
      <c r="J384" s="15">
        <v>372</v>
      </c>
      <c r="K384" s="110"/>
      <c r="L384" s="110"/>
      <c r="M384" s="72"/>
      <c r="N384" s="72"/>
      <c r="O384" s="72"/>
      <c r="U384" s="153"/>
      <c r="W384" s="153" t="s">
        <v>2284</v>
      </c>
    </row>
    <row r="385" spans="1:23" outlineLevel="1" x14ac:dyDescent="0.35">
      <c r="A385" s="15" t="str">
        <f>'Vendor Update'!Q375</f>
        <v>V000538</v>
      </c>
      <c r="B385" s="113" t="str">
        <f>'Vendor Update'!P375</f>
        <v>Steel Service</v>
      </c>
      <c r="C385" s="113" t="str">
        <f>'Vendor Update'!R375</f>
        <v>24412 Amah Parkway</v>
      </c>
      <c r="D385" s="172" t="str">
        <f>'Vendor Update'!S375</f>
        <v>Claremore, OK 74019</v>
      </c>
      <c r="E385" s="172">
        <f>'Vendor Update'!T375</f>
        <v>0</v>
      </c>
      <c r="F385" s="172">
        <f>'Vendor Update'!U375</f>
        <v>0</v>
      </c>
      <c r="G385" s="172" t="str">
        <f>'Vendor Update'!V375</f>
        <v>341-6322</v>
      </c>
      <c r="H385" s="172" t="str">
        <f>'Vendor Update'!W375</f>
        <v>341-6390</v>
      </c>
      <c r="J385" s="15">
        <v>373</v>
      </c>
      <c r="K385" s="110"/>
      <c r="L385" s="110"/>
      <c r="M385" s="72"/>
      <c r="N385" s="72"/>
      <c r="O385" s="72"/>
      <c r="U385" s="153"/>
      <c r="W385" s="153" t="s">
        <v>2284</v>
      </c>
    </row>
    <row r="386" spans="1:23" outlineLevel="1" x14ac:dyDescent="0.35">
      <c r="A386" s="15" t="str">
        <f>'Vendor Update'!Q376</f>
        <v>V000539</v>
      </c>
      <c r="B386" s="113" t="str">
        <f>'Vendor Update'!P376</f>
        <v>Steel Service Building Co.</v>
      </c>
      <c r="C386" s="113" t="str">
        <f>'Vendor Update'!R376</f>
        <v>24304 Amah Parkway</v>
      </c>
      <c r="D386" s="172" t="str">
        <f>'Vendor Update'!S376</f>
        <v>Claremore, OK 74017</v>
      </c>
      <c r="E386" s="172">
        <f>'Vendor Update'!T376</f>
        <v>0</v>
      </c>
      <c r="F386" s="172">
        <f>'Vendor Update'!U376</f>
        <v>0</v>
      </c>
      <c r="G386" s="172" t="str">
        <f>'Vendor Update'!V376</f>
        <v>(918) 341-3993</v>
      </c>
      <c r="H386" s="172" t="str">
        <f>'Vendor Update'!W376</f>
        <v>(918) 342-3725</v>
      </c>
      <c r="J386" s="15">
        <v>374</v>
      </c>
      <c r="K386" s="110"/>
      <c r="L386" s="110"/>
      <c r="M386" s="72"/>
      <c r="N386" s="72"/>
      <c r="O386" s="72"/>
      <c r="U386" s="153"/>
      <c r="W386" s="153" t="s">
        <v>2284</v>
      </c>
    </row>
    <row r="387" spans="1:23" outlineLevel="1" x14ac:dyDescent="0.35">
      <c r="A387" s="15" t="str">
        <f>'Vendor Update'!Q377</f>
        <v>V000540</v>
      </c>
      <c r="B387" s="113" t="str">
        <f>'Vendor Update'!P377</f>
        <v>Stellar Solutions, Inc.</v>
      </c>
      <c r="C387" s="113" t="str">
        <f>'Vendor Update'!R377</f>
        <v>4511 Prime PKWY</v>
      </c>
      <c r="D387" s="172" t="str">
        <f>'Vendor Update'!S377</f>
        <v>Mchenry, IL 60050</v>
      </c>
      <c r="E387" s="172">
        <f>'Vendor Update'!T377</f>
        <v>0</v>
      </c>
      <c r="F387" s="172">
        <f>'Vendor Update'!U377</f>
        <v>0</v>
      </c>
      <c r="G387" s="172" t="str">
        <f>'Vendor Update'!V377</f>
        <v>847-854-2800</v>
      </c>
      <c r="H387" s="172" t="str">
        <f>'Vendor Update'!W377</f>
        <v>847-854-2830</v>
      </c>
      <c r="J387" s="15">
        <v>375</v>
      </c>
      <c r="K387" s="110"/>
      <c r="L387" s="110"/>
      <c r="M387" s="72"/>
      <c r="N387" s="72"/>
      <c r="O387" s="72"/>
      <c r="U387" s="153"/>
      <c r="W387" s="153" t="s">
        <v>2284</v>
      </c>
    </row>
    <row r="388" spans="1:23" outlineLevel="1" x14ac:dyDescent="0.35">
      <c r="A388" s="15" t="str">
        <f>'Vendor Update'!Q378</f>
        <v>V000541</v>
      </c>
      <c r="B388" s="113" t="str">
        <f>'Vendor Update'!P378</f>
        <v>Steve's Wholesale Distributors</v>
      </c>
      <c r="C388" s="113" t="str">
        <f>'Vendor Update'!R378</f>
        <v>PO Box 892456</v>
      </c>
      <c r="D388" s="172" t="str">
        <f>'Vendor Update'!S378</f>
        <v>Oklahoma City, OK 73189</v>
      </c>
      <c r="E388" s="172">
        <f>'Vendor Update'!T378</f>
        <v>0</v>
      </c>
      <c r="F388" s="172">
        <f>'Vendor Update'!U378</f>
        <v>0</v>
      </c>
      <c r="G388" s="172" t="str">
        <f>'Vendor Update'!V378</f>
        <v>834-0991</v>
      </c>
      <c r="H388" s="172" t="str">
        <f>'Vendor Update'!W378</f>
        <v>834-1065</v>
      </c>
      <c r="J388" s="15">
        <v>376</v>
      </c>
      <c r="K388" s="110"/>
      <c r="L388" s="110"/>
      <c r="M388" s="72"/>
      <c r="N388" s="72"/>
      <c r="O388" s="72"/>
      <c r="U388" s="153"/>
      <c r="W388" s="153" t="s">
        <v>2284</v>
      </c>
    </row>
    <row r="389" spans="1:23" outlineLevel="1" x14ac:dyDescent="0.35">
      <c r="A389" s="15" t="str">
        <f>'Vendor Update'!Q379</f>
        <v>V000542</v>
      </c>
      <c r="B389" s="113" t="str">
        <f>'Vendor Update'!P379</f>
        <v>Steward Consulting</v>
      </c>
      <c r="C389" s="113" t="str">
        <f>'Vendor Update'!R379</f>
        <v>7718 E. 91st Street, Ste. 200</v>
      </c>
      <c r="D389" s="172" t="str">
        <f>'Vendor Update'!S379</f>
        <v>Tulsa, OK 74133</v>
      </c>
      <c r="E389" s="172">
        <f>'Vendor Update'!T379</f>
        <v>0</v>
      </c>
      <c r="F389" s="172">
        <f>'Vendor Update'!U379</f>
        <v>0</v>
      </c>
      <c r="G389" s="172" t="str">
        <f>'Vendor Update'!V379</f>
        <v>(918) 299.7514</v>
      </c>
      <c r="H389" s="172">
        <f>'Vendor Update'!W379</f>
        <v>0</v>
      </c>
      <c r="J389" s="15">
        <v>377</v>
      </c>
      <c r="K389" s="110"/>
      <c r="L389" s="110"/>
      <c r="M389" s="72"/>
      <c r="N389" s="72"/>
      <c r="O389" s="72"/>
      <c r="U389" s="153"/>
      <c r="W389" s="153" t="s">
        <v>2284</v>
      </c>
    </row>
    <row r="390" spans="1:23" outlineLevel="1" x14ac:dyDescent="0.35">
      <c r="A390" s="15" t="str">
        <f>'Vendor Update'!Q380</f>
        <v>V000543</v>
      </c>
      <c r="B390" s="113" t="str">
        <f>'Vendor Update'!P380</f>
        <v>Stewart &amp; Stevenson</v>
      </c>
      <c r="C390" s="113" t="str">
        <f>'Vendor Update'!R380</f>
        <v>1631 Chalk Hill Road</v>
      </c>
      <c r="D390" s="172" t="str">
        <f>'Vendor Update'!S380</f>
        <v>Dallas, TX 75212</v>
      </c>
      <c r="E390" s="172">
        <f>'Vendor Update'!T380</f>
        <v>0</v>
      </c>
      <c r="F390" s="172">
        <f>'Vendor Update'!U380</f>
        <v>0</v>
      </c>
      <c r="G390" s="172" t="str">
        <f>'Vendor Update'!V380</f>
        <v>214.623.1663</v>
      </c>
      <c r="H390" s="172" t="str">
        <f>'Vendor Update'!W380</f>
        <v>214.634.2811</v>
      </c>
      <c r="J390" s="15">
        <v>378</v>
      </c>
      <c r="K390" s="110"/>
      <c r="L390" s="110"/>
      <c r="M390" s="72"/>
      <c r="N390" s="72"/>
      <c r="O390" s="72"/>
      <c r="U390" s="153"/>
      <c r="W390" s="153" t="s">
        <v>2284</v>
      </c>
    </row>
    <row r="391" spans="1:23" outlineLevel="1" x14ac:dyDescent="0.35">
      <c r="A391" s="15" t="str">
        <f>'Vendor Update'!Q381</f>
        <v>V000544</v>
      </c>
      <c r="B391" s="113" t="str">
        <f>'Vendor Update'!P381</f>
        <v>Stone Trucking/ Sti Trucking LLC</v>
      </c>
      <c r="C391" s="113" t="str">
        <f>'Vendor Update'!R381</f>
        <v>Dept #1605, PO BOX 11407</v>
      </c>
      <c r="D391" s="172" t="str">
        <f>'Vendor Update'!S381</f>
        <v>Birmingham, AL 35246-1605</v>
      </c>
      <c r="E391" s="172">
        <f>'Vendor Update'!T381</f>
        <v>0</v>
      </c>
      <c r="F391" s="172">
        <f>'Vendor Update'!U381</f>
        <v>0</v>
      </c>
      <c r="G391" s="172" t="str">
        <f>'Vendor Update'!V381</f>
        <v>(918) 446.6181</v>
      </c>
      <c r="H391" s="172" t="str">
        <f>'Vendor Update'!W381</f>
        <v>(918) 446.6186</v>
      </c>
      <c r="J391" s="15">
        <v>379</v>
      </c>
      <c r="K391" s="110"/>
      <c r="L391" s="110"/>
      <c r="M391" s="72"/>
      <c r="N391" s="72"/>
      <c r="O391" s="72"/>
      <c r="U391" s="153"/>
      <c r="W391" s="153" t="s">
        <v>2284</v>
      </c>
    </row>
    <row r="392" spans="1:23" outlineLevel="1" x14ac:dyDescent="0.35">
      <c r="A392" s="15" t="str">
        <f>'Vendor Update'!Q382</f>
        <v>V000545</v>
      </c>
      <c r="B392" s="113" t="str">
        <f>'Vendor Update'!P382</f>
        <v>Straightline Distributing</v>
      </c>
      <c r="C392" s="113" t="str">
        <f>'Vendor Update'!R382</f>
        <v>PO Box 471974</v>
      </c>
      <c r="D392" s="172" t="str">
        <f>'Vendor Update'!S382</f>
        <v>Tulsa, OK 74147</v>
      </c>
      <c r="E392" s="172">
        <f>'Vendor Update'!T382</f>
        <v>0</v>
      </c>
      <c r="F392" s="172">
        <f>'Vendor Update'!U382</f>
        <v>0</v>
      </c>
      <c r="G392" s="172">
        <f>'Vendor Update'!V382</f>
        <v>0</v>
      </c>
      <c r="H392" s="172">
        <f>'Vendor Update'!W382</f>
        <v>0</v>
      </c>
      <c r="J392" s="15">
        <v>380</v>
      </c>
      <c r="K392" s="110"/>
      <c r="L392" s="110"/>
      <c r="M392" s="72"/>
      <c r="N392" s="72"/>
      <c r="O392" s="72"/>
      <c r="U392" s="153"/>
      <c r="W392" s="153" t="s">
        <v>2284</v>
      </c>
    </row>
    <row r="393" spans="1:23" outlineLevel="1" x14ac:dyDescent="0.35">
      <c r="A393" s="15" t="str">
        <f>'Vendor Update'!Q383</f>
        <v>V000546</v>
      </c>
      <c r="B393" s="113" t="str">
        <f>'Vendor Update'!P383</f>
        <v>Stuart C. Irby Co.</v>
      </c>
      <c r="C393" s="113" t="str">
        <f>'Vendor Update'!R383</f>
        <v>PO Box 843959</v>
      </c>
      <c r="D393" s="172" t="str">
        <f>'Vendor Update'!S383</f>
        <v>Dallas, TX 75284</v>
      </c>
      <c r="E393" s="172">
        <f>'Vendor Update'!T383</f>
        <v>0</v>
      </c>
      <c r="F393" s="172">
        <f>'Vendor Update'!U383</f>
        <v>0</v>
      </c>
      <c r="G393" s="172">
        <f>'Vendor Update'!V383</f>
        <v>0</v>
      </c>
      <c r="H393" s="172">
        <f>'Vendor Update'!W383</f>
        <v>0</v>
      </c>
      <c r="J393" s="15">
        <v>381</v>
      </c>
      <c r="K393" s="110"/>
      <c r="L393" s="110"/>
      <c r="M393" s="72"/>
      <c r="N393" s="72"/>
      <c r="O393" s="72"/>
      <c r="U393" s="153"/>
      <c r="W393" s="153" t="s">
        <v>2284</v>
      </c>
    </row>
    <row r="394" spans="1:23" outlineLevel="1" x14ac:dyDescent="0.35">
      <c r="A394" s="15" t="str">
        <f>'Vendor Update'!Q384</f>
        <v>V000278</v>
      </c>
      <c r="B394" s="113" t="str">
        <f>'Vendor Update'!P384</f>
        <v>Summit Holdings</v>
      </c>
      <c r="C394" s="113" t="str">
        <f>'Vendor Update'!R384</f>
        <v>PO  Box 207006</v>
      </c>
      <c r="D394" s="172" t="str">
        <f>'Vendor Update'!S384</f>
        <v>Dallas, TX 75320</v>
      </c>
      <c r="E394" s="172">
        <f>'Vendor Update'!T384</f>
        <v>0</v>
      </c>
      <c r="F394" s="172" t="str">
        <f>'Vendor Update'!U384</f>
        <v>larry.fuller@summittruckgroup.com</v>
      </c>
      <c r="G394" s="172" t="str">
        <f>'Vendor Update'!V384</f>
        <v>918-438-2000</v>
      </c>
      <c r="H394" s="172">
        <f>'Vendor Update'!W384</f>
        <v>0</v>
      </c>
      <c r="J394" s="15">
        <v>382</v>
      </c>
      <c r="K394" s="110"/>
      <c r="L394" s="110"/>
      <c r="M394" s="72"/>
      <c r="N394" s="72"/>
      <c r="O394" s="72"/>
      <c r="U394" s="153"/>
      <c r="W394" s="153" t="s">
        <v>2284</v>
      </c>
    </row>
    <row r="395" spans="1:23" outlineLevel="1" x14ac:dyDescent="0.35">
      <c r="A395" s="15" t="str">
        <f>'Vendor Update'!Q385</f>
        <v>V000547</v>
      </c>
      <c r="B395" s="113" t="str">
        <f>'Vendor Update'!P385</f>
        <v>Sunbelt Rentals, Inc.</v>
      </c>
      <c r="C395" s="113" t="str">
        <f>'Vendor Update'!R385</f>
        <v>PO Box 409211</v>
      </c>
      <c r="D395" s="172" t="str">
        <f>'Vendor Update'!S385</f>
        <v>Atlanta, GA 30384-9211</v>
      </c>
      <c r="E395" s="172">
        <f>'Vendor Update'!T385</f>
        <v>0</v>
      </c>
      <c r="F395" s="172" t="str">
        <f>'Vendor Update'!U385</f>
        <v>sunbeltcredit@sunbeltrentals.com</v>
      </c>
      <c r="G395" s="172" t="str">
        <f>'Vendor Update'!V385</f>
        <v>800-508-4756</v>
      </c>
      <c r="H395" s="172" t="str">
        <f>'Vendor Update'!W385</f>
        <v>803-587-6446</v>
      </c>
      <c r="J395" s="15">
        <v>383</v>
      </c>
      <c r="K395" s="110"/>
      <c r="L395" s="110"/>
      <c r="M395" s="72"/>
      <c r="N395" s="72"/>
      <c r="O395" s="72"/>
      <c r="U395" s="153"/>
      <c r="W395" s="153" t="s">
        <v>2284</v>
      </c>
    </row>
    <row r="396" spans="1:23" outlineLevel="1" x14ac:dyDescent="0.35">
      <c r="A396" s="15" t="str">
        <f>'Vendor Update'!Q386</f>
        <v>V003006</v>
      </c>
      <c r="B396" s="113" t="str">
        <f>'Vendor Update'!P386</f>
        <v>Sundance Office Supplies</v>
      </c>
      <c r="C396" s="113" t="str">
        <f>'Vendor Update'!R386</f>
        <v>2000 N. Willow Ave.</v>
      </c>
      <c r="D396" s="172" t="str">
        <f>'Vendor Update'!S386</f>
        <v>Broken Arrow, OK 74012</v>
      </c>
      <c r="E396" s="172">
        <f>'Vendor Update'!T386</f>
        <v>0</v>
      </c>
      <c r="F396" s="172">
        <f>'Vendor Update'!U386</f>
        <v>0</v>
      </c>
      <c r="G396" s="172">
        <f>'Vendor Update'!V386</f>
        <v>9182524100</v>
      </c>
      <c r="H396" s="172" t="str">
        <f>'Vendor Update'!W386</f>
        <v>(817) 295-7532</v>
      </c>
      <c r="J396" s="15">
        <v>384</v>
      </c>
      <c r="K396" s="110"/>
      <c r="L396" s="110"/>
      <c r="M396" s="72"/>
      <c r="N396" s="72"/>
      <c r="O396" s="72"/>
      <c r="U396" s="153"/>
      <c r="W396" s="153" t="s">
        <v>2284</v>
      </c>
    </row>
    <row r="397" spans="1:23" outlineLevel="1" x14ac:dyDescent="0.35">
      <c r="A397" s="15" t="str">
        <f>'Vendor Update'!Q387</f>
        <v>V000548</v>
      </c>
      <c r="B397" s="113" t="str">
        <f>'Vendor Update'!P387</f>
        <v>Supply Depot</v>
      </c>
      <c r="C397" s="113" t="str">
        <f>'Vendor Update'!R387</f>
        <v>4041 Meacham Blvd.</v>
      </c>
      <c r="D397" s="172" t="str">
        <f>'Vendor Update'!S387</f>
        <v>Fort Worth, TX 74117</v>
      </c>
      <c r="E397" s="172">
        <f>'Vendor Update'!T387</f>
        <v>0</v>
      </c>
      <c r="F397" s="172">
        <f>'Vendor Update'!U387</f>
        <v>0</v>
      </c>
      <c r="G397" s="172" t="str">
        <f>'Vendor Update'!V387</f>
        <v>(817)   581.1344</v>
      </c>
      <c r="H397" s="172" t="str">
        <f>'Vendor Update'!W387</f>
        <v>(817)   581.0400</v>
      </c>
      <c r="J397" s="15">
        <v>385</v>
      </c>
      <c r="K397" s="110"/>
      <c r="L397" s="110"/>
      <c r="M397" s="72"/>
      <c r="N397" s="72"/>
      <c r="O397" s="72"/>
      <c r="U397" s="153"/>
      <c r="W397" s="153" t="s">
        <v>2284</v>
      </c>
    </row>
    <row r="398" spans="1:23" outlineLevel="1" x14ac:dyDescent="0.35">
      <c r="A398" s="15" t="str">
        <f>'Vendor Update'!Q388</f>
        <v>V000549</v>
      </c>
      <c r="B398" s="113" t="str">
        <f>'Vendor Update'!P388</f>
        <v>Swagelok Oklahoma</v>
      </c>
      <c r="C398" s="113" t="str">
        <f>'Vendor Update'!R388</f>
        <v>PO Box 472087</v>
      </c>
      <c r="D398" s="172" t="str">
        <f>'Vendor Update'!S388</f>
        <v>Tulsa, OK 74147</v>
      </c>
      <c r="E398" s="172">
        <f>'Vendor Update'!T388</f>
        <v>0</v>
      </c>
      <c r="F398" s="172" t="str">
        <f>'Vendor Update'!U388</f>
        <v>info@tulsa.swagelok.com</v>
      </c>
      <c r="G398" s="172" t="str">
        <f>'Vendor Update'!V388</f>
        <v>(918) 258-8661</v>
      </c>
      <c r="H398" s="172" t="str">
        <f>'Vendor Update'!W388</f>
        <v>(918) 258-1262</v>
      </c>
      <c r="J398" s="15">
        <v>386</v>
      </c>
      <c r="K398" s="110"/>
      <c r="L398" s="110"/>
      <c r="M398" s="72"/>
      <c r="N398" s="72"/>
      <c r="O398" s="72"/>
      <c r="U398" s="153"/>
      <c r="W398" s="153" t="s">
        <v>2284</v>
      </c>
    </row>
    <row r="399" spans="1:23" outlineLevel="1" x14ac:dyDescent="0.35">
      <c r="A399" s="15" t="str">
        <f>'Vendor Update'!Q389</f>
        <v>V000550</v>
      </c>
      <c r="B399" s="113" t="str">
        <f>'Vendor Update'!P389</f>
        <v>T &amp; A Gasket Inc</v>
      </c>
      <c r="C399" s="113" t="str">
        <f>'Vendor Update'!R389</f>
        <v>35367 Eagle Way</v>
      </c>
      <c r="D399" s="172" t="str">
        <f>'Vendor Update'!S389</f>
        <v>Chicago, IL 60678-1353</v>
      </c>
      <c r="E399" s="172">
        <f>'Vendor Update'!T389</f>
        <v>0</v>
      </c>
      <c r="F399" s="172" t="str">
        <f>'Vendor Update'!U389</f>
        <v>chad@turpen.com;VirgilC@turpen.com</v>
      </c>
      <c r="G399" s="172" t="str">
        <f>'Vendor Update'!V389</f>
        <v>(918) 664-7600</v>
      </c>
      <c r="H399" s="172" t="str">
        <f>'Vendor Update'!W389</f>
        <v>(918) 664-7652</v>
      </c>
      <c r="J399" s="15">
        <v>387</v>
      </c>
      <c r="K399" s="110"/>
      <c r="L399" s="110"/>
      <c r="M399" s="72"/>
      <c r="N399" s="72"/>
      <c r="O399" s="72"/>
      <c r="U399" s="153"/>
      <c r="W399" s="153" t="s">
        <v>2284</v>
      </c>
    </row>
    <row r="400" spans="1:23" outlineLevel="1" x14ac:dyDescent="0.35">
      <c r="A400" s="15" t="str">
        <f>'Vendor Update'!Q390</f>
        <v>V000552</v>
      </c>
      <c r="B400" s="113" t="str">
        <f>'Vendor Update'!P390</f>
        <v>Taylor Crane &amp; Rigging</v>
      </c>
      <c r="C400" s="113" t="str">
        <f>'Vendor Update'!R390</f>
        <v>1211 W. 12th</v>
      </c>
      <c r="D400" s="172" t="str">
        <f>'Vendor Update'!S390</f>
        <v>Coffeyville, KS 67337</v>
      </c>
      <c r="E400" s="172">
        <f>'Vendor Update'!T390</f>
        <v>0</v>
      </c>
      <c r="F400" s="172">
        <f>'Vendor Update'!U390</f>
        <v>0</v>
      </c>
      <c r="G400" s="172" t="str">
        <f>'Vendor Update'!V390</f>
        <v>266-4000</v>
      </c>
      <c r="H400" s="172" t="str">
        <f>'Vendor Update'!W390</f>
        <v>266-4499</v>
      </c>
      <c r="J400" s="15">
        <v>388</v>
      </c>
      <c r="K400" s="110"/>
      <c r="L400" s="110"/>
      <c r="M400" s="72"/>
      <c r="N400" s="72"/>
      <c r="O400" s="72"/>
      <c r="U400" s="153"/>
      <c r="W400" s="153" t="s">
        <v>2284</v>
      </c>
    </row>
    <row r="401" spans="1:23" outlineLevel="1" x14ac:dyDescent="0.35">
      <c r="A401" s="15" t="str">
        <f>'Vendor Update'!Q391</f>
        <v>V000553</v>
      </c>
      <c r="B401" s="113" t="str">
        <f>'Vendor Update'!P391</f>
        <v>Team Industrial Services, Inc.</v>
      </c>
      <c r="C401" s="113" t="str">
        <f>'Vendor Update'!R391</f>
        <v>PO Box 842233</v>
      </c>
      <c r="D401" s="172" t="str">
        <f>'Vendor Update'!S391</f>
        <v>Dallas,  75284-2233</v>
      </c>
      <c r="E401" s="172">
        <f>'Vendor Update'!T391</f>
        <v>0</v>
      </c>
      <c r="F401" s="172">
        <f>'Vendor Update'!U391</f>
        <v>0</v>
      </c>
      <c r="G401" s="172" t="str">
        <f>'Vendor Update'!V391</f>
        <v>234-9600</v>
      </c>
      <c r="H401" s="172" t="str">
        <f>'Vendor Update'!W391</f>
        <v>234-1592</v>
      </c>
      <c r="J401" s="15">
        <v>389</v>
      </c>
      <c r="K401" s="110"/>
      <c r="L401" s="110"/>
      <c r="M401" s="72"/>
      <c r="N401" s="72"/>
      <c r="O401" s="72"/>
      <c r="U401" s="153"/>
      <c r="W401" s="153" t="s">
        <v>2284</v>
      </c>
    </row>
    <row r="402" spans="1:23" outlineLevel="1" x14ac:dyDescent="0.35">
      <c r="A402" s="15" t="str">
        <f>'Vendor Update'!Q392</f>
        <v>V000554</v>
      </c>
      <c r="B402" s="113" t="str">
        <f>'Vendor Update'!P392</f>
        <v>Techcorr Usa Management, LLC</v>
      </c>
      <c r="C402" s="113" t="str">
        <f>'Vendor Update'!R392</f>
        <v>PO Box 494946</v>
      </c>
      <c r="D402" s="172" t="str">
        <f>'Vendor Update'!S392</f>
        <v>Garland, TX 75043</v>
      </c>
      <c r="E402" s="172">
        <f>'Vendor Update'!T392</f>
        <v>0</v>
      </c>
      <c r="F402" s="172">
        <f>'Vendor Update'!U392</f>
        <v>0</v>
      </c>
      <c r="G402" s="172" t="str">
        <f>'Vendor Update'!V392</f>
        <v>713.524.2768</v>
      </c>
      <c r="H402" s="172" t="str">
        <f>'Vendor Update'!W392</f>
        <v>713.524.3461</v>
      </c>
      <c r="J402" s="15">
        <v>390</v>
      </c>
      <c r="K402" s="110"/>
      <c r="L402" s="110"/>
      <c r="M402" s="72"/>
      <c r="N402" s="72"/>
      <c r="O402" s="72"/>
      <c r="U402" s="153"/>
      <c r="W402" s="153" t="s">
        <v>2284</v>
      </c>
    </row>
    <row r="403" spans="1:23" outlineLevel="1" x14ac:dyDescent="0.35">
      <c r="A403" s="15" t="str">
        <f>'Vendor Update'!Q393</f>
        <v>V002525</v>
      </c>
      <c r="B403" s="113" t="str">
        <f>'Vendor Update'!P393</f>
        <v>Texas Piping Products</v>
      </c>
      <c r="C403" s="113" t="str">
        <f>'Vendor Update'!R393</f>
        <v>13903 Huffmeister</v>
      </c>
      <c r="D403" s="172" t="str">
        <f>'Vendor Update'!S393</f>
        <v>Cypress, TX 77429</v>
      </c>
      <c r="E403" s="172">
        <f>'Vendor Update'!T393</f>
        <v>0</v>
      </c>
      <c r="F403" s="172">
        <f>'Vendor Update'!U393</f>
        <v>0</v>
      </c>
      <c r="G403" s="172" t="str">
        <f>'Vendor Update'!V393</f>
        <v>832-670-9520</v>
      </c>
      <c r="H403" s="172">
        <f>'Vendor Update'!W393</f>
        <v>0</v>
      </c>
      <c r="J403" s="15">
        <v>391</v>
      </c>
      <c r="K403" s="110"/>
      <c r="L403" s="110"/>
      <c r="M403" s="72"/>
      <c r="N403" s="72"/>
      <c r="O403" s="72"/>
      <c r="U403" s="153"/>
      <c r="W403" s="153" t="s">
        <v>2284</v>
      </c>
    </row>
    <row r="404" spans="1:23" outlineLevel="1" x14ac:dyDescent="0.35">
      <c r="A404" s="15" t="str">
        <f>'Vendor Update'!Q394</f>
        <v>V000560</v>
      </c>
      <c r="B404" s="113" t="str">
        <f>'Vendor Update'!P394</f>
        <v>The Paint &amp; Safety Store</v>
      </c>
      <c r="C404" s="113" t="str">
        <f>'Vendor Update'!R394</f>
        <v>201 S. Benton</v>
      </c>
      <c r="D404" s="172" t="str">
        <f>'Vendor Update'!S394</f>
        <v>Big Spring, TX 79720</v>
      </c>
      <c r="E404" s="172">
        <f>'Vendor Update'!T394</f>
        <v>0</v>
      </c>
      <c r="F404" s="172">
        <f>'Vendor Update'!U394</f>
        <v>0</v>
      </c>
      <c r="G404" s="172" t="str">
        <f>'Vendor Update'!V394</f>
        <v>(432) 263.8491</v>
      </c>
      <c r="H404" s="172">
        <f>'Vendor Update'!W394</f>
        <v>0</v>
      </c>
      <c r="J404" s="15">
        <v>392</v>
      </c>
      <c r="K404" s="110"/>
      <c r="L404" s="110"/>
      <c r="M404" s="72"/>
      <c r="N404" s="72"/>
      <c r="O404" s="72"/>
      <c r="U404" s="153"/>
      <c r="W404" s="153" t="s">
        <v>2284</v>
      </c>
    </row>
    <row r="405" spans="1:23" outlineLevel="1" x14ac:dyDescent="0.35">
      <c r="A405" s="15" t="str">
        <f>'Vendor Update'!Q395</f>
        <v>V000562</v>
      </c>
      <c r="B405" s="113" t="str">
        <f>'Vendor Update'!P395</f>
        <v>The Rule Co.</v>
      </c>
      <c r="C405" s="113" t="str">
        <f>'Vendor Update'!R395</f>
        <v>P.O. Box 21228</v>
      </c>
      <c r="D405" s="172" t="str">
        <f>'Vendor Update'!S395</f>
        <v>Tulsa, OK 74121-1228</v>
      </c>
      <c r="E405" s="172">
        <f>'Vendor Update'!T395</f>
        <v>0</v>
      </c>
      <c r="F405" s="172">
        <f>'Vendor Update'!U395</f>
        <v>0</v>
      </c>
      <c r="G405" s="172">
        <f>'Vendor Update'!V395</f>
        <v>0</v>
      </c>
      <c r="H405" s="172" t="str">
        <f>'Vendor Update'!W395</f>
        <v>585-5751</v>
      </c>
      <c r="J405" s="15">
        <v>393</v>
      </c>
      <c r="K405" s="110"/>
      <c r="L405" s="110"/>
      <c r="M405" s="72"/>
      <c r="N405" s="72"/>
      <c r="O405" s="72"/>
      <c r="U405" s="153"/>
      <c r="W405" s="153" t="s">
        <v>2284</v>
      </c>
    </row>
    <row r="406" spans="1:23" outlineLevel="1" x14ac:dyDescent="0.35">
      <c r="A406" s="15" t="str">
        <f>'Vendor Update'!Q396</f>
        <v>V000564</v>
      </c>
      <c r="B406" s="113" t="str">
        <f>'Vendor Update'!P396</f>
        <v>Thermal Specialties, Inc.</v>
      </c>
      <c r="C406" s="113" t="str">
        <f>'Vendor Update'!R396</f>
        <v>6314 E. 15th Street</v>
      </c>
      <c r="D406" s="172" t="str">
        <f>'Vendor Update'!S396</f>
        <v>Tulsa, OK 74112</v>
      </c>
      <c r="E406" s="172">
        <f>'Vendor Update'!T396</f>
        <v>0</v>
      </c>
      <c r="F406" s="172" t="str">
        <f>'Vendor Update'!U396</f>
        <v>amedina@thermalspecialties.com</v>
      </c>
      <c r="G406" s="172" t="str">
        <f>'Vendor Update'!V396</f>
        <v>(918) 836-4800</v>
      </c>
      <c r="H406" s="172" t="str">
        <f>'Vendor Update'!W396</f>
        <v>(918) 836-6624</v>
      </c>
      <c r="J406" s="15">
        <v>394</v>
      </c>
      <c r="K406" s="110"/>
      <c r="L406" s="110"/>
      <c r="M406" s="72"/>
      <c r="N406" s="72"/>
      <c r="O406" s="72"/>
      <c r="U406" s="153"/>
      <c r="W406" s="153" t="s">
        <v>2284</v>
      </c>
    </row>
    <row r="407" spans="1:23" outlineLevel="1" x14ac:dyDescent="0.35">
      <c r="A407" s="15" t="str">
        <f>'Vendor Update'!Q397</f>
        <v>V000565</v>
      </c>
      <c r="B407" s="113" t="str">
        <f>'Vendor Update'!P397</f>
        <v>Thermon</v>
      </c>
      <c r="C407" s="113" t="str">
        <f>'Vendor Update'!R397</f>
        <v>P.O. Box 910225</v>
      </c>
      <c r="D407" s="172" t="str">
        <f>'Vendor Update'!S397</f>
        <v>Dallas, TX 75391-0225</v>
      </c>
      <c r="E407" s="172">
        <f>'Vendor Update'!T397</f>
        <v>0</v>
      </c>
      <c r="F407" s="172">
        <f>'Vendor Update'!U397</f>
        <v>0</v>
      </c>
      <c r="G407" s="172" t="str">
        <f>'Vendor Update'!V397</f>
        <v>259-0020</v>
      </c>
      <c r="H407" s="172" t="str">
        <f>'Vendor Update'!W397</f>
        <v>259-0019</v>
      </c>
      <c r="J407" s="15">
        <v>395</v>
      </c>
      <c r="K407" s="110"/>
      <c r="L407" s="110"/>
      <c r="M407" s="72"/>
      <c r="N407" s="72"/>
      <c r="O407" s="72"/>
      <c r="U407" s="153"/>
      <c r="W407" s="153" t="s">
        <v>2284</v>
      </c>
    </row>
    <row r="408" spans="1:23" outlineLevel="1" x14ac:dyDescent="0.35">
      <c r="A408" s="15" t="str">
        <f>'Vendor Update'!Q398</f>
        <v>V000566</v>
      </c>
      <c r="B408" s="113" t="str">
        <f>'Vendor Update'!P398</f>
        <v>Thibco LLC</v>
      </c>
      <c r="C408" s="113" t="str">
        <f>'Vendor Update'!R398</f>
        <v>30952 S SUMMERFIELD DR</v>
      </c>
      <c r="D408" s="172" t="str">
        <f>'Vendor Update'!S398</f>
        <v>Denham Springs, LA 70726</v>
      </c>
      <c r="E408" s="172">
        <f>'Vendor Update'!T398</f>
        <v>0</v>
      </c>
      <c r="F408" s="172" t="str">
        <f>'Vendor Update'!U398</f>
        <v>wayne_thibodeaux@bellsouth.net</v>
      </c>
      <c r="G408" s="172" t="str">
        <f>'Vendor Update'!V398</f>
        <v>(225) 667-1604</v>
      </c>
      <c r="H408" s="172" t="str">
        <f>'Vendor Update'!W398</f>
        <v>(225) 667-1967</v>
      </c>
      <c r="J408" s="15">
        <v>396</v>
      </c>
      <c r="K408" s="110"/>
      <c r="L408" s="110"/>
      <c r="M408" s="72"/>
      <c r="N408" s="72"/>
      <c r="O408" s="72"/>
      <c r="U408" s="153"/>
      <c r="W408" s="153" t="s">
        <v>2284</v>
      </c>
    </row>
    <row r="409" spans="1:23" outlineLevel="1" x14ac:dyDescent="0.35">
      <c r="A409" s="15" t="str">
        <f>'Vendor Update'!Q399</f>
        <v>V000567</v>
      </c>
      <c r="B409" s="113" t="str">
        <f>'Vendor Update'!P399</f>
        <v>Thomas Petroleum</v>
      </c>
      <c r="C409" s="113" t="str">
        <f>'Vendor Update'!R399</f>
        <v>PO Box 202699</v>
      </c>
      <c r="D409" s="172" t="str">
        <f>'Vendor Update'!S399</f>
        <v>Dallas, TX 75320-2699</v>
      </c>
      <c r="E409" s="172">
        <f>'Vendor Update'!T399</f>
        <v>0</v>
      </c>
      <c r="F409" s="172">
        <f>'Vendor Update'!U399</f>
        <v>0</v>
      </c>
      <c r="G409" s="172">
        <f>'Vendor Update'!V399</f>
        <v>0</v>
      </c>
      <c r="H409" s="172">
        <f>'Vendor Update'!W399</f>
        <v>0</v>
      </c>
      <c r="J409" s="15">
        <v>397</v>
      </c>
      <c r="K409" s="110"/>
      <c r="L409" s="110"/>
      <c r="M409" s="72"/>
      <c r="N409" s="72"/>
      <c r="O409" s="72"/>
      <c r="U409" s="153"/>
      <c r="W409" s="153" t="s">
        <v>2284</v>
      </c>
    </row>
    <row r="410" spans="1:23" outlineLevel="1" x14ac:dyDescent="0.35">
      <c r="A410" s="15" t="str">
        <f>'Vendor Update'!Q400</f>
        <v>V000569</v>
      </c>
      <c r="B410" s="113" t="str">
        <f>'Vendor Update'!P400</f>
        <v>Thorco Holdings</v>
      </c>
      <c r="C410" s="113" t="str">
        <f>'Vendor Update'!R400</f>
        <v>PO Box 3407</v>
      </c>
      <c r="D410" s="172" t="str">
        <f>'Vendor Update'!S400</f>
        <v>Tulsa, OK 74128</v>
      </c>
      <c r="E410" s="172">
        <f>'Vendor Update'!T400</f>
        <v>0</v>
      </c>
      <c r="F410" s="172">
        <f>'Vendor Update'!U400</f>
        <v>0</v>
      </c>
      <c r="G410" s="172" t="str">
        <f>'Vendor Update'!V400</f>
        <v>(918) 584.7101</v>
      </c>
      <c r="H410" s="172" t="str">
        <f>'Vendor Update'!W400</f>
        <v>(918) 587.5630</v>
      </c>
      <c r="J410" s="15">
        <v>398</v>
      </c>
      <c r="K410" s="110"/>
      <c r="L410" s="110"/>
      <c r="M410" s="72"/>
      <c r="N410" s="72"/>
      <c r="O410" s="72"/>
      <c r="U410" s="153"/>
      <c r="W410" s="153" t="s">
        <v>2284</v>
      </c>
    </row>
    <row r="411" spans="1:23" outlineLevel="1" x14ac:dyDescent="0.35">
      <c r="A411" s="15" t="str">
        <f>'Vendor Update'!Q401</f>
        <v>V000570</v>
      </c>
      <c r="B411" s="113" t="str">
        <f>'Vendor Update'!P401</f>
        <v>Thorpe Products Company</v>
      </c>
      <c r="C411" s="113" t="str">
        <f>'Vendor Update'!R401</f>
        <v>PO Box 4346, Dept 51</v>
      </c>
      <c r="D411" s="172" t="str">
        <f>'Vendor Update'!S401</f>
        <v>Houston, TX 77210-4346</v>
      </c>
      <c r="E411" s="172">
        <f>'Vendor Update'!T401</f>
        <v>0</v>
      </c>
      <c r="F411" s="172" t="str">
        <f>'Vendor Update'!U401</f>
        <v>eed@thorpecorp.com</v>
      </c>
      <c r="G411" s="172" t="str">
        <f>'Vendor Update'!V401</f>
        <v>1-972-785-9900</v>
      </c>
      <c r="H411" s="172" t="str">
        <f>'Vendor Update'!W401</f>
        <v>1-972-785-9910</v>
      </c>
      <c r="J411" s="15">
        <v>399</v>
      </c>
      <c r="K411" s="110"/>
      <c r="L411" s="110"/>
      <c r="M411" s="72"/>
      <c r="N411" s="72"/>
      <c r="O411" s="72"/>
      <c r="U411" s="153"/>
      <c r="W411" s="153" t="s">
        <v>2284</v>
      </c>
    </row>
    <row r="412" spans="1:23" outlineLevel="1" x14ac:dyDescent="0.35">
      <c r="A412" s="15" t="str">
        <f>'Vendor Update'!Q402</f>
        <v>V000571</v>
      </c>
      <c r="B412" s="113" t="str">
        <f>'Vendor Update'!P402</f>
        <v>Timmons Oil Company, Inc.</v>
      </c>
      <c r="C412" s="113" t="str">
        <f>'Vendor Update'!R402</f>
        <v>PO Box 691140</v>
      </c>
      <c r="D412" s="172" t="str">
        <f>'Vendor Update'!S402</f>
        <v>Tulsa, OK 74169-1140</v>
      </c>
      <c r="E412" s="172">
        <f>'Vendor Update'!T402</f>
        <v>0</v>
      </c>
      <c r="F412" s="172" t="str">
        <f>'Vendor Update'!U402</f>
        <v>fuel@timmonsoilco.com</v>
      </c>
      <c r="G412" s="172" t="str">
        <f>'Vendor Update'!V402</f>
        <v>(918) 437-6457</v>
      </c>
      <c r="H412" s="172" t="str">
        <f>'Vendor Update'!W402</f>
        <v>(918) 437-3367</v>
      </c>
      <c r="J412" s="15">
        <v>400</v>
      </c>
      <c r="K412" s="110"/>
      <c r="L412" s="110"/>
      <c r="M412" s="72"/>
      <c r="N412" s="72"/>
      <c r="O412" s="72"/>
      <c r="U412" s="153"/>
      <c r="W412" s="153" t="s">
        <v>2284</v>
      </c>
    </row>
    <row r="413" spans="1:23" outlineLevel="1" x14ac:dyDescent="0.35">
      <c r="A413" s="15" t="str">
        <f>'Vendor Update'!Q403</f>
        <v>V000203</v>
      </c>
      <c r="B413" s="113" t="str">
        <f>'Vendor Update'!P403</f>
        <v>To Be Sure Leasing, Inc.</v>
      </c>
      <c r="C413" s="113" t="str">
        <f>'Vendor Update'!R403</f>
        <v>PO Box 5601</v>
      </c>
      <c r="D413" s="172" t="str">
        <f>'Vendor Update'!S403</f>
        <v>Granbury, TX 76049</v>
      </c>
      <c r="E413" s="172">
        <f>'Vendor Update'!T403</f>
        <v>0</v>
      </c>
      <c r="F413" s="172">
        <f>'Vendor Update'!U403</f>
        <v>0</v>
      </c>
      <c r="G413" s="172" t="str">
        <f>'Vendor Update'!V403</f>
        <v>(817)   279.9570</v>
      </c>
      <c r="H413" s="172">
        <f>'Vendor Update'!W403</f>
        <v>0</v>
      </c>
      <c r="J413" s="15">
        <v>401</v>
      </c>
      <c r="K413" s="110"/>
      <c r="L413" s="110"/>
      <c r="M413" s="72"/>
      <c r="N413" s="72"/>
      <c r="O413" s="72"/>
      <c r="U413" s="153"/>
      <c r="W413" s="153" t="s">
        <v>2284</v>
      </c>
    </row>
    <row r="414" spans="1:23" outlineLevel="1" x14ac:dyDescent="0.35">
      <c r="A414" s="15" t="str">
        <f>'Vendor Update'!Q404</f>
        <v>V000573</v>
      </c>
      <c r="B414" s="113" t="str">
        <f>'Vendor Update'!P404</f>
        <v>Tool Center , Inc</v>
      </c>
      <c r="C414" s="113" t="str">
        <f>'Vendor Update'!R404</f>
        <v>PO Box 580981</v>
      </c>
      <c r="D414" s="172" t="str">
        <f>'Vendor Update'!S404</f>
        <v>Tulsa, OK 74158</v>
      </c>
      <c r="E414" s="172">
        <f>'Vendor Update'!T404</f>
        <v>0</v>
      </c>
      <c r="F414" s="172">
        <f>'Vendor Update'!U404</f>
        <v>0</v>
      </c>
      <c r="G414" s="172" t="str">
        <f>'Vendor Update'!V404</f>
        <v>838-7411</v>
      </c>
      <c r="H414" s="172" t="str">
        <f>'Vendor Update'!W404</f>
        <v>834-7253</v>
      </c>
      <c r="J414" s="15">
        <v>402</v>
      </c>
      <c r="K414" s="110"/>
      <c r="L414" s="110"/>
      <c r="M414" s="72"/>
      <c r="N414" s="72"/>
      <c r="O414" s="72"/>
      <c r="U414" s="153"/>
      <c r="W414" s="153" t="s">
        <v>2284</v>
      </c>
    </row>
    <row r="415" spans="1:23" outlineLevel="1" x14ac:dyDescent="0.35">
      <c r="A415" s="15" t="str">
        <f>'Vendor Update'!Q405</f>
        <v>V000703</v>
      </c>
      <c r="B415" s="113" t="str">
        <f>'Vendor Update'!P405</f>
        <v>Tool City Sales</v>
      </c>
      <c r="C415" s="113" t="str">
        <f>'Vendor Update'!R405</f>
        <v>5579 Highway 167 N.</v>
      </c>
      <c r="D415" s="172" t="str">
        <f>'Vendor Update'!S405</f>
        <v>Ruston, LA 71270</v>
      </c>
      <c r="E415" s="172">
        <f>'Vendor Update'!T405</f>
        <v>0</v>
      </c>
      <c r="F415" s="172">
        <f>'Vendor Update'!U405</f>
        <v>0</v>
      </c>
      <c r="G415" s="172" t="str">
        <f>'Vendor Update'!V405</f>
        <v>(318) 242-0045</v>
      </c>
      <c r="H415" s="172">
        <f>'Vendor Update'!W405</f>
        <v>0</v>
      </c>
      <c r="J415" s="15">
        <v>403</v>
      </c>
      <c r="K415" s="110"/>
      <c r="L415" s="110"/>
      <c r="M415" s="72"/>
      <c r="N415" s="72"/>
      <c r="O415" s="72"/>
      <c r="U415" s="153"/>
      <c r="W415" s="153" t="s">
        <v>2284</v>
      </c>
    </row>
    <row r="416" spans="1:23" outlineLevel="1" x14ac:dyDescent="0.35">
      <c r="A416" s="15" t="str">
        <f>'Vendor Update'!Q406</f>
        <v>V000675</v>
      </c>
      <c r="B416" s="113" t="str">
        <f>'Vendor Update'!P406</f>
        <v>Torqued Up</v>
      </c>
      <c r="C416" s="113" t="str">
        <f>'Vendor Update'!R406</f>
        <v>110 N. College Ave. St. 1000</v>
      </c>
      <c r="D416" s="172" t="str">
        <f>'Vendor Update'!S406</f>
        <v>Tyler, TX 75702</v>
      </c>
      <c r="E416" s="172">
        <f>'Vendor Update'!T406</f>
        <v>0</v>
      </c>
      <c r="F416" s="172">
        <f>'Vendor Update'!U406</f>
        <v>0</v>
      </c>
      <c r="G416" s="172">
        <f>'Vendor Update'!V406</f>
        <v>0</v>
      </c>
      <c r="H416" s="172">
        <f>'Vendor Update'!W406</f>
        <v>0</v>
      </c>
      <c r="J416" s="15">
        <v>404</v>
      </c>
      <c r="K416" s="110"/>
      <c r="L416" s="110"/>
      <c r="M416" s="72"/>
      <c r="N416" s="72"/>
      <c r="O416" s="72"/>
      <c r="U416" s="153"/>
      <c r="W416" s="153" t="s">
        <v>2284</v>
      </c>
    </row>
    <row r="417" spans="1:23" outlineLevel="1" x14ac:dyDescent="0.35">
      <c r="A417" s="15" t="str">
        <f>'Vendor Update'!Q407</f>
        <v>V000574</v>
      </c>
      <c r="B417" s="113" t="str">
        <f>'Vendor Update'!P407</f>
        <v>Total Safety U.S., Inc.</v>
      </c>
      <c r="C417" s="113" t="str">
        <f>'Vendor Update'!R407</f>
        <v>PO BOX 974686</v>
      </c>
      <c r="D417" s="172" t="str">
        <f>'Vendor Update'!S407</f>
        <v>Dallas, TX 75397-4686</v>
      </c>
      <c r="E417" s="172">
        <f>'Vendor Update'!T407</f>
        <v>0</v>
      </c>
      <c r="F417" s="172">
        <f>'Vendor Update'!U407</f>
        <v>0</v>
      </c>
      <c r="G417" s="172">
        <f>'Vendor Update'!V407</f>
        <v>0</v>
      </c>
      <c r="H417" s="172">
        <f>'Vendor Update'!W407</f>
        <v>0</v>
      </c>
      <c r="J417" s="15">
        <v>405</v>
      </c>
      <c r="K417" s="110"/>
      <c r="L417" s="110"/>
      <c r="M417" s="72"/>
      <c r="N417" s="72"/>
      <c r="O417" s="72"/>
      <c r="U417" s="153"/>
      <c r="W417" s="153" t="s">
        <v>2284</v>
      </c>
    </row>
    <row r="418" spans="1:23" outlineLevel="1" x14ac:dyDescent="0.35">
      <c r="A418" s="15" t="str">
        <f>'Vendor Update'!Q408</f>
        <v>V000575</v>
      </c>
      <c r="B418" s="113" t="str">
        <f>'Vendor Update'!P408</f>
        <v>Trasor Corp.</v>
      </c>
      <c r="C418" s="113" t="str">
        <f>'Vendor Update'!R408</f>
        <v>PO Box 470522</v>
      </c>
      <c r="D418" s="172" t="str">
        <f>'Vendor Update'!S408</f>
        <v>Tulsa, OK 74147-0522</v>
      </c>
      <c r="E418" s="172">
        <f>'Vendor Update'!T408</f>
        <v>0</v>
      </c>
      <c r="F418" s="172" t="str">
        <f>'Vendor Update'!U408</f>
        <v>hholden@trasor.com</v>
      </c>
      <c r="G418" s="172" t="str">
        <f>'Vendor Update'!V408</f>
        <v>258-1551</v>
      </c>
      <c r="H418" s="172" t="str">
        <f>'Vendor Update'!W408</f>
        <v>251-6079</v>
      </c>
      <c r="J418" s="15">
        <v>406</v>
      </c>
      <c r="K418" s="110"/>
      <c r="L418" s="110"/>
      <c r="M418" s="72"/>
      <c r="N418" s="72"/>
      <c r="O418" s="72"/>
      <c r="U418" s="153"/>
      <c r="W418" s="153" t="s">
        <v>2284</v>
      </c>
    </row>
    <row r="419" spans="1:23" outlineLevel="1" x14ac:dyDescent="0.35">
      <c r="A419" s="15" t="str">
        <f>'Vendor Update'!Q409</f>
        <v>V000577</v>
      </c>
      <c r="B419" s="113" t="str">
        <f>'Vendor Update'!P409</f>
        <v>Triad Precision Products, Inc.</v>
      </c>
      <c r="C419" s="113" t="str">
        <f>'Vendor Update'!R409</f>
        <v>PO Box 3265</v>
      </c>
      <c r="D419" s="172" t="str">
        <f>'Vendor Update'!S409</f>
        <v>Tulsa, OK 74101</v>
      </c>
      <c r="E419" s="172">
        <f>'Vendor Update'!T409</f>
        <v>0</v>
      </c>
      <c r="F419" s="172">
        <f>'Vendor Update'!U409</f>
        <v>0</v>
      </c>
      <c r="G419" s="172" t="str">
        <f>'Vendor Update'!V409</f>
        <v>584.3543</v>
      </c>
      <c r="H419" s="172" t="str">
        <f>'Vendor Update'!W409</f>
        <v>584-3546</v>
      </c>
      <c r="J419" s="15">
        <v>407</v>
      </c>
      <c r="K419" s="110"/>
      <c r="L419" s="110"/>
      <c r="M419" s="72"/>
      <c r="N419" s="72"/>
      <c r="O419" s="72"/>
      <c r="U419" s="153"/>
      <c r="W419" s="153" t="s">
        <v>2284</v>
      </c>
    </row>
    <row r="420" spans="1:23" outlineLevel="1" x14ac:dyDescent="0.35">
      <c r="A420" s="15" t="str">
        <f>'Vendor Update'!Q410</f>
        <v>V000576</v>
      </c>
      <c r="B420" s="113" t="str">
        <f>'Vendor Update'!P410</f>
        <v>Tri-State Trailer Rentals, LLC</v>
      </c>
      <c r="C420" s="113" t="str">
        <f>'Vendor Update'!R410</f>
        <v>PO BOX 690505</v>
      </c>
      <c r="D420" s="172" t="str">
        <f>'Vendor Update'!S410</f>
        <v>Tulsa, OK 74169</v>
      </c>
      <c r="E420" s="172">
        <f>'Vendor Update'!T410</f>
        <v>0</v>
      </c>
      <c r="F420" s="172">
        <f>'Vendor Update'!U410</f>
        <v>0</v>
      </c>
      <c r="G420" s="172">
        <f>'Vendor Update'!V410</f>
        <v>0</v>
      </c>
      <c r="H420" s="172">
        <f>'Vendor Update'!W410</f>
        <v>0</v>
      </c>
      <c r="J420" s="15">
        <v>408</v>
      </c>
      <c r="K420" s="110"/>
      <c r="L420" s="110"/>
      <c r="M420" s="72"/>
      <c r="N420" s="72"/>
      <c r="O420" s="72"/>
      <c r="U420" s="153"/>
      <c r="W420" s="153" t="s">
        <v>2284</v>
      </c>
    </row>
    <row r="421" spans="1:23" outlineLevel="1" x14ac:dyDescent="0.35">
      <c r="A421" s="15" t="str">
        <f>'Vendor Update'!Q411</f>
        <v>V000578</v>
      </c>
      <c r="B421" s="113" t="str">
        <f>'Vendor Update'!P411</f>
        <v>Troy Jones Equipment</v>
      </c>
      <c r="C421" s="113" t="str">
        <f>'Vendor Update'!R411</f>
        <v>1203 S. Main</v>
      </c>
      <c r="D421" s="172" t="str">
        <f>'Vendor Update'!S411</f>
        <v>Elk City, OK 73644</v>
      </c>
      <c r="E421" s="172">
        <f>'Vendor Update'!T411</f>
        <v>0</v>
      </c>
      <c r="F421" s="172">
        <f>'Vendor Update'!U411</f>
        <v>0</v>
      </c>
      <c r="G421" s="172" t="str">
        <f>'Vendor Update'!V411</f>
        <v>(580)  225.2547</v>
      </c>
      <c r="H421" s="172" t="str">
        <f>'Vendor Update'!W411</f>
        <v>(580)  225.2677</v>
      </c>
      <c r="J421" s="15">
        <v>409</v>
      </c>
      <c r="K421" s="110"/>
      <c r="L421" s="110"/>
      <c r="M421" s="72"/>
      <c r="N421" s="72"/>
      <c r="O421" s="72"/>
      <c r="U421" s="153"/>
      <c r="W421" s="153" t="s">
        <v>2284</v>
      </c>
    </row>
    <row r="422" spans="1:23" outlineLevel="1" x14ac:dyDescent="0.35">
      <c r="A422" s="15" t="str">
        <f>'Vendor Update'!Q412</f>
        <v>V000579</v>
      </c>
      <c r="B422" s="113" t="str">
        <f>'Vendor Update'!P412</f>
        <v>Troy Vines, Inc.</v>
      </c>
      <c r="C422" s="113" t="str">
        <f>'Vendor Update'!R412</f>
        <v>PO Box 1351</v>
      </c>
      <c r="D422" s="172" t="str">
        <f>'Vendor Update'!S412</f>
        <v>Midland, TX 79702</v>
      </c>
      <c r="E422" s="172">
        <f>'Vendor Update'!T412</f>
        <v>0</v>
      </c>
      <c r="F422" s="172">
        <f>'Vendor Update'!U412</f>
        <v>0</v>
      </c>
      <c r="G422" s="172" t="str">
        <f>'Vendor Update'!V412</f>
        <v>(432) 682.7031</v>
      </c>
      <c r="H422" s="172" t="str">
        <f>'Vendor Update'!W412</f>
        <v>(432) 682.5595</v>
      </c>
      <c r="J422" s="15">
        <v>410</v>
      </c>
      <c r="K422" s="110"/>
      <c r="L422" s="110"/>
      <c r="M422" s="72"/>
      <c r="N422" s="72"/>
      <c r="O422" s="72"/>
      <c r="U422" s="153"/>
      <c r="W422" s="153" t="s">
        <v>2284</v>
      </c>
    </row>
    <row r="423" spans="1:23" outlineLevel="1" x14ac:dyDescent="0.35">
      <c r="A423" s="15" t="str">
        <f>'Vendor Update'!Q413</f>
        <v>V002355</v>
      </c>
      <c r="B423" s="113" t="str">
        <f>'Vendor Update'!P413</f>
        <v>Tulsa Chain</v>
      </c>
      <c r="C423" s="113" t="str">
        <f>'Vendor Update'!R413</f>
        <v>12820 S Memorial Dr, #126</v>
      </c>
      <c r="D423" s="172" t="str">
        <f>'Vendor Update'!S413</f>
        <v>Bixby, OK 74008</v>
      </c>
      <c r="E423" s="172">
        <f>'Vendor Update'!T413</f>
        <v>0</v>
      </c>
      <c r="F423" s="172" t="str">
        <f>'Vendor Update'!U413</f>
        <v>sales@tulsachain.com</v>
      </c>
      <c r="G423" s="172" t="str">
        <f>'Vendor Update'!V413</f>
        <v>918-392-2829</v>
      </c>
      <c r="H423" s="172" t="str">
        <f>'Vendor Update'!W413</f>
        <v>918-392-2833</v>
      </c>
      <c r="J423" s="15">
        <v>411</v>
      </c>
      <c r="K423" s="110"/>
      <c r="L423" s="110"/>
      <c r="M423" s="72"/>
      <c r="N423" s="72"/>
      <c r="O423" s="72"/>
      <c r="U423" s="153"/>
      <c r="W423" s="153" t="s">
        <v>2284</v>
      </c>
    </row>
    <row r="424" spans="1:23" outlineLevel="1" x14ac:dyDescent="0.35">
      <c r="A424" s="15" t="str">
        <f>'Vendor Update'!Q414</f>
        <v>V001183</v>
      </c>
      <c r="B424" s="113" t="str">
        <f>'Vendor Update'!P414</f>
        <v>Tulsa Door Services LLc</v>
      </c>
      <c r="C424" s="113" t="str">
        <f>'Vendor Update'!R414</f>
        <v>9524 E 81st Street</v>
      </c>
      <c r="D424" s="172" t="str">
        <f>'Vendor Update'!S414</f>
        <v>Tulsa, OK 74133</v>
      </c>
      <c r="E424" s="172">
        <f>'Vendor Update'!T414</f>
        <v>0</v>
      </c>
      <c r="F424" s="172" t="str">
        <f>'Vendor Update'!U414</f>
        <v>tulsadoorservices@gmail.com</v>
      </c>
      <c r="G424" s="172" t="str">
        <f>'Vendor Update'!V414</f>
        <v>918-601-6432</v>
      </c>
      <c r="H424" s="172" t="str">
        <f>'Vendor Update'!W414</f>
        <v>713.524.3461</v>
      </c>
      <c r="J424" s="15">
        <v>412</v>
      </c>
      <c r="K424" s="110"/>
      <c r="L424" s="110"/>
      <c r="M424" s="72"/>
      <c r="N424" s="72"/>
      <c r="O424" s="72"/>
      <c r="U424" s="153"/>
      <c r="W424" s="153" t="s">
        <v>2284</v>
      </c>
    </row>
    <row r="425" spans="1:23" outlineLevel="1" x14ac:dyDescent="0.35">
      <c r="A425" s="15" t="str">
        <f>'Vendor Update'!Q415</f>
        <v>V000583</v>
      </c>
      <c r="B425" s="113" t="str">
        <f>'Vendor Update'!P415</f>
        <v>Tulsa Gamma Ray, Inc.</v>
      </c>
      <c r="C425" s="113" t="str">
        <f>'Vendor Update'!R415</f>
        <v>1127 S. Lewis Avenue</v>
      </c>
      <c r="D425" s="172" t="str">
        <f>'Vendor Update'!S415</f>
        <v>Tulsa, OK 74104</v>
      </c>
      <c r="E425" s="172">
        <f>'Vendor Update'!T415</f>
        <v>0</v>
      </c>
      <c r="F425" s="172">
        <f>'Vendor Update'!U415</f>
        <v>0</v>
      </c>
      <c r="G425" s="172" t="str">
        <f>'Vendor Update'!V415</f>
        <v>585-3228</v>
      </c>
      <c r="H425" s="172" t="str">
        <f>'Vendor Update'!W415</f>
        <v>584-5598</v>
      </c>
      <c r="J425" s="15">
        <v>413</v>
      </c>
      <c r="K425" s="110"/>
      <c r="L425" s="110"/>
      <c r="M425" s="72"/>
      <c r="N425" s="72"/>
      <c r="O425" s="72"/>
      <c r="U425" s="153"/>
      <c r="W425" s="153" t="s">
        <v>2284</v>
      </c>
    </row>
    <row r="426" spans="1:23" outlineLevel="1" x14ac:dyDescent="0.35">
      <c r="A426" s="15" t="str">
        <f>'Vendor Update'!Q416</f>
        <v>V000584</v>
      </c>
      <c r="B426" s="113" t="str">
        <f>'Vendor Update'!P416</f>
        <v>Tulsa Gas &amp; Gear</v>
      </c>
      <c r="C426" s="113" t="str">
        <f>'Vendor Update'!R416</f>
        <v>6665 S. 65th W. Ave</v>
      </c>
      <c r="D426" s="172" t="str">
        <f>'Vendor Update'!S416</f>
        <v>Tulsa, OK 74131</v>
      </c>
      <c r="E426" s="172">
        <f>'Vendor Update'!T416</f>
        <v>0</v>
      </c>
      <c r="F426" s="172" t="str">
        <f>'Vendor Update'!U416</f>
        <v>tholt@tulsawelds.com</v>
      </c>
      <c r="G426" s="172" t="str">
        <f>'Vendor Update'!V416</f>
        <v>(918) 447.4411</v>
      </c>
      <c r="H426" s="172" t="str">
        <f>'Vendor Update'!W416</f>
        <v>(918) 447.8727</v>
      </c>
      <c r="J426" s="15">
        <v>414</v>
      </c>
      <c r="K426" s="110"/>
      <c r="L426" s="110"/>
      <c r="M426" s="72"/>
      <c r="N426" s="72"/>
      <c r="O426" s="72"/>
      <c r="U426" s="153"/>
      <c r="W426" s="153" t="s">
        <v>2284</v>
      </c>
    </row>
    <row r="427" spans="1:23" outlineLevel="1" x14ac:dyDescent="0.35">
      <c r="A427" s="15" t="str">
        <f>'Vendor Update'!Q417</f>
        <v>V000587</v>
      </c>
      <c r="B427" s="113" t="str">
        <f>'Vendor Update'!P417</f>
        <v>Tulsa Sheet Metal</v>
      </c>
      <c r="C427" s="113" t="str">
        <f>'Vendor Update'!R417</f>
        <v>42 North Quincy</v>
      </c>
      <c r="D427" s="172" t="str">
        <f>'Vendor Update'!S417</f>
        <v>Tulsa, OK 74120-1610</v>
      </c>
      <c r="E427" s="172">
        <f>'Vendor Update'!T417</f>
        <v>0</v>
      </c>
      <c r="F427" s="172" t="str">
        <f>'Vendor Update'!U417</f>
        <v>DarrylK@tulsasheetmetal.com</v>
      </c>
      <c r="G427" s="172" t="str">
        <f>'Vendor Update'!V417</f>
        <v>(918) 587-3141</v>
      </c>
      <c r="H427" s="172" t="str">
        <f>'Vendor Update'!W417</f>
        <v>(918) 587-3143</v>
      </c>
      <c r="J427" s="15">
        <v>415</v>
      </c>
      <c r="K427" s="110"/>
      <c r="L427" s="110"/>
      <c r="M427" s="72"/>
      <c r="N427" s="72"/>
      <c r="O427" s="72"/>
      <c r="U427" s="153"/>
      <c r="W427" s="153" t="s">
        <v>2284</v>
      </c>
    </row>
    <row r="428" spans="1:23" outlineLevel="1" x14ac:dyDescent="0.35">
      <c r="A428" s="15" t="str">
        <f>'Vendor Update'!Q418</f>
        <v>V000589</v>
      </c>
      <c r="B428" s="113" t="str">
        <f>'Vendor Update'!P418</f>
        <v>Uline</v>
      </c>
      <c r="C428" s="113" t="str">
        <f>'Vendor Update'!R418</f>
        <v>2200 S. Lakeside Dr.</v>
      </c>
      <c r="D428" s="172" t="str">
        <f>'Vendor Update'!S418</f>
        <v>Waukegan, IL 60085</v>
      </c>
      <c r="E428" s="172">
        <f>'Vendor Update'!T418</f>
        <v>0</v>
      </c>
      <c r="F428" s="172" t="str">
        <f>'Vendor Update'!U418</f>
        <v>customer.service@uline.com</v>
      </c>
      <c r="G428" s="172">
        <f>'Vendor Update'!V418</f>
        <v>0</v>
      </c>
      <c r="H428" s="172">
        <f>'Vendor Update'!W418</f>
        <v>0</v>
      </c>
      <c r="J428" s="15">
        <v>416</v>
      </c>
      <c r="K428" s="110"/>
      <c r="L428" s="110"/>
      <c r="M428" s="72"/>
      <c r="N428" s="72"/>
      <c r="O428" s="72"/>
      <c r="U428" s="153"/>
      <c r="W428" s="153" t="s">
        <v>2284</v>
      </c>
    </row>
    <row r="429" spans="1:23" outlineLevel="1" x14ac:dyDescent="0.35">
      <c r="A429" s="15" t="str">
        <f>'Vendor Update'!Q419</f>
        <v>V000591</v>
      </c>
      <c r="B429" s="113" t="str">
        <f>'Vendor Update'!P419</f>
        <v>United Rentals</v>
      </c>
      <c r="C429" s="113" t="str">
        <f>'Vendor Update'!R419</f>
        <v>PO BOX 840514</v>
      </c>
      <c r="D429" s="172" t="str">
        <f>'Vendor Update'!S419</f>
        <v>Dallas, TX 75284-0514</v>
      </c>
      <c r="E429" s="172">
        <f>'Vendor Update'!T419</f>
        <v>0</v>
      </c>
      <c r="F429" s="172" t="str">
        <f>'Vendor Update'!U419</f>
        <v>rsweat@ur.com</v>
      </c>
      <c r="G429" s="172" t="str">
        <f>'Vendor Update'!V419</f>
        <v>748-8030</v>
      </c>
      <c r="H429" s="172">
        <f>'Vendor Update'!W419</f>
        <v>0</v>
      </c>
      <c r="J429" s="15">
        <v>417</v>
      </c>
      <c r="K429" s="110"/>
      <c r="L429" s="110"/>
      <c r="M429" s="72"/>
      <c r="N429" s="72"/>
      <c r="O429" s="72"/>
      <c r="U429" s="153"/>
      <c r="W429" s="153" t="s">
        <v>2284</v>
      </c>
    </row>
    <row r="430" spans="1:23" outlineLevel="1" x14ac:dyDescent="0.35">
      <c r="A430" s="15" t="str">
        <f>'Vendor Update'!Q420</f>
        <v>V000563</v>
      </c>
      <c r="B430" s="113" t="str">
        <f>'Vendor Update'!P420</f>
        <v>Uop Russell LLC</v>
      </c>
      <c r="C430" s="113" t="str">
        <f>'Vendor Update'!R420</f>
        <v>7050 S. Yale Ste. 210</v>
      </c>
      <c r="D430" s="172" t="str">
        <f>'Vendor Update'!S420</f>
        <v>Tulsa, OK 74136</v>
      </c>
      <c r="E430" s="172">
        <f>'Vendor Update'!T420</f>
        <v>0</v>
      </c>
      <c r="F430" s="172">
        <f>'Vendor Update'!U420</f>
        <v>0</v>
      </c>
      <c r="G430" s="172" t="str">
        <f>'Vendor Update'!V420</f>
        <v>(918) 481.5682</v>
      </c>
      <c r="H430" s="172">
        <f>'Vendor Update'!W420</f>
        <v>0</v>
      </c>
      <c r="J430" s="15">
        <v>418</v>
      </c>
      <c r="K430" s="110"/>
      <c r="L430" s="110"/>
      <c r="M430" s="72"/>
      <c r="N430" s="72"/>
      <c r="O430" s="72"/>
      <c r="U430" s="153"/>
      <c r="W430" s="153" t="s">
        <v>2284</v>
      </c>
    </row>
    <row r="431" spans="1:23" outlineLevel="1" x14ac:dyDescent="0.35">
      <c r="A431" s="15" t="str">
        <f>'Vendor Update'!Q421</f>
        <v>V000595</v>
      </c>
      <c r="B431" s="113" t="str">
        <f>'Vendor Update'!P421</f>
        <v>Utility Tri-State, Inc.</v>
      </c>
      <c r="C431" s="113" t="str">
        <f>'Vendor Update'!R421</f>
        <v>15335 E. Admiral Place</v>
      </c>
      <c r="D431" s="172" t="str">
        <f>'Vendor Update'!S421</f>
        <v>Tulsa, OK 74116</v>
      </c>
      <c r="E431" s="172">
        <f>'Vendor Update'!T421</f>
        <v>0</v>
      </c>
      <c r="F431" s="172">
        <f>'Vendor Update'!U421</f>
        <v>0</v>
      </c>
      <c r="G431" s="172" t="str">
        <f>'Vendor Update'!V421</f>
        <v>(918) 442.2715</v>
      </c>
      <c r="H431" s="172">
        <f>'Vendor Update'!W421</f>
        <v>0</v>
      </c>
      <c r="J431" s="15">
        <v>419</v>
      </c>
      <c r="K431" s="110"/>
      <c r="L431" s="110"/>
      <c r="M431" s="72"/>
      <c r="N431" s="72"/>
      <c r="O431" s="72"/>
      <c r="U431" s="153"/>
      <c r="W431" s="153" t="s">
        <v>2284</v>
      </c>
    </row>
    <row r="432" spans="1:23" outlineLevel="1" x14ac:dyDescent="0.35">
      <c r="A432" s="15" t="str">
        <f>'Vendor Update'!Q422</f>
        <v>V000596</v>
      </c>
      <c r="B432" s="113" t="str">
        <f>'Vendor Update'!P422</f>
        <v>Validity Screening Solutions</v>
      </c>
      <c r="C432" s="113" t="str">
        <f>'Vendor Update'!R422</f>
        <v>P.O. Box 860443</v>
      </c>
      <c r="D432" s="172" t="str">
        <f>'Vendor Update'!S422</f>
        <v>Shawnee, KS 66286-0443</v>
      </c>
      <c r="E432" s="172">
        <f>'Vendor Update'!T422</f>
        <v>0</v>
      </c>
      <c r="F432" s="172">
        <f>'Vendor Update'!U422</f>
        <v>0</v>
      </c>
      <c r="G432" s="172" t="str">
        <f>'Vendor Update'!V422</f>
        <v>866-2560624</v>
      </c>
      <c r="H432" s="172">
        <f>'Vendor Update'!W422</f>
        <v>0</v>
      </c>
      <c r="J432" s="15">
        <v>420</v>
      </c>
      <c r="K432" s="110"/>
      <c r="L432" s="110"/>
      <c r="M432" s="72"/>
      <c r="N432" s="72"/>
      <c r="O432" s="72"/>
      <c r="U432" s="153"/>
      <c r="W432" s="153" t="s">
        <v>2284</v>
      </c>
    </row>
    <row r="433" spans="1:23" outlineLevel="1" x14ac:dyDescent="0.35">
      <c r="A433" s="15" t="str">
        <f>'Vendor Update'!Q423</f>
        <v>V000597</v>
      </c>
      <c r="B433" s="113" t="str">
        <f>'Vendor Update'!P423</f>
        <v>Valmont Coatings - Oklahoma Ga</v>
      </c>
      <c r="C433" s="113" t="str">
        <f>'Vendor Update'!R423</f>
        <v>PO Box 310267</v>
      </c>
      <c r="D433" s="172" t="str">
        <f>'Vendor Update'!S423</f>
        <v>Des Moines, IA 50331-0267</v>
      </c>
      <c r="E433" s="172">
        <f>'Vendor Update'!T423</f>
        <v>0</v>
      </c>
      <c r="F433" s="172">
        <f>'Vendor Update'!U423</f>
        <v>0</v>
      </c>
      <c r="G433" s="172" t="str">
        <f>'Vendor Update'!V423</f>
        <v>266-2800</v>
      </c>
      <c r="H433" s="172" t="str">
        <f>'Vendor Update'!W423</f>
        <v>266-0614</v>
      </c>
      <c r="J433" s="15">
        <v>421</v>
      </c>
      <c r="K433" s="110"/>
      <c r="L433" s="110"/>
      <c r="M433" s="72"/>
      <c r="N433" s="72"/>
      <c r="O433" s="72"/>
      <c r="U433" s="153"/>
      <c r="W433" s="153" t="s">
        <v>2284</v>
      </c>
    </row>
    <row r="434" spans="1:23" outlineLevel="1" x14ac:dyDescent="0.35">
      <c r="A434" s="15" t="str">
        <f>'Vendor Update'!Q424</f>
        <v>V000657</v>
      </c>
      <c r="B434" s="113" t="str">
        <f>'Vendor Update'!P424</f>
        <v>Venture</v>
      </c>
      <c r="C434" s="113" t="str">
        <f>'Vendor Update'!R424</f>
        <v>801 East Jackson Place</v>
      </c>
      <c r="D434" s="172" t="str">
        <f>'Vendor Update'!S424</f>
        <v>Broken Arrow, OK 74012</v>
      </c>
      <c r="E434" s="172">
        <f>'Vendor Update'!T424</f>
        <v>0</v>
      </c>
      <c r="F434" s="172">
        <f>'Vendor Update'!U424</f>
        <v>0</v>
      </c>
      <c r="G434" s="172">
        <f>'Vendor Update'!V424</f>
        <v>0</v>
      </c>
      <c r="H434" s="172">
        <f>'Vendor Update'!W424</f>
        <v>0</v>
      </c>
      <c r="J434" s="15">
        <v>422</v>
      </c>
      <c r="K434" s="110"/>
      <c r="L434" s="110"/>
      <c r="M434" s="72"/>
      <c r="N434" s="72"/>
      <c r="O434" s="72"/>
      <c r="U434" s="153"/>
      <c r="W434" s="153" t="s">
        <v>2284</v>
      </c>
    </row>
    <row r="435" spans="1:23" outlineLevel="1" x14ac:dyDescent="0.35">
      <c r="A435" s="15" t="str">
        <f>'Vendor Update'!Q425</f>
        <v>V000603</v>
      </c>
      <c r="B435" s="113" t="str">
        <f>'Vendor Update'!P425</f>
        <v>Veriforce, LLC</v>
      </c>
      <c r="C435" s="113" t="str">
        <f>'Vendor Update'!R425</f>
        <v>19221 I-45 S, Suite 200</v>
      </c>
      <c r="D435" s="172" t="str">
        <f>'Vendor Update'!S425</f>
        <v>Shenandoah, TX 77385</v>
      </c>
      <c r="E435" s="172">
        <f>'Vendor Update'!T425</f>
        <v>0</v>
      </c>
      <c r="F435" s="172">
        <f>'Vendor Update'!U425</f>
        <v>0</v>
      </c>
      <c r="G435" s="172" t="str">
        <f>'Vendor Update'!V425</f>
        <v>800.426.1604</v>
      </c>
      <c r="H435" s="172">
        <f>'Vendor Update'!W425</f>
        <v>0</v>
      </c>
      <c r="J435" s="15">
        <v>423</v>
      </c>
      <c r="K435" s="110"/>
      <c r="L435" s="110"/>
      <c r="M435" s="72"/>
      <c r="N435" s="72"/>
      <c r="O435" s="72"/>
      <c r="U435" s="153"/>
      <c r="W435" s="153" t="s">
        <v>2284</v>
      </c>
    </row>
    <row r="436" spans="1:23" outlineLevel="1" x14ac:dyDescent="0.35">
      <c r="A436" s="15" t="str">
        <f>'Vendor Update'!Q426</f>
        <v>V000604</v>
      </c>
      <c r="B436" s="113" t="str">
        <f>'Vendor Update'!P426</f>
        <v>Victor Welding Supply Co.</v>
      </c>
      <c r="C436" s="113" t="str">
        <f>'Vendor Update'!R426</f>
        <v>123 South Peoria</v>
      </c>
      <c r="D436" s="172" t="str">
        <f>'Vendor Update'!S426</f>
        <v>Tulsa, OK 74120</v>
      </c>
      <c r="E436" s="172">
        <f>'Vendor Update'!T426</f>
        <v>0</v>
      </c>
      <c r="F436" s="172">
        <f>'Vendor Update'!U426</f>
        <v>0</v>
      </c>
      <c r="G436" s="172" t="str">
        <f>'Vendor Update'!V426</f>
        <v>584-3515</v>
      </c>
      <c r="H436" s="172" t="str">
        <f>'Vendor Update'!W426</f>
        <v>584-6624</v>
      </c>
      <c r="J436" s="15">
        <v>424</v>
      </c>
      <c r="K436" s="110"/>
      <c r="L436" s="110"/>
      <c r="M436" s="72"/>
      <c r="N436" s="72"/>
      <c r="O436" s="72"/>
      <c r="U436" s="153"/>
      <c r="W436" s="153" t="s">
        <v>2284</v>
      </c>
    </row>
    <row r="437" spans="1:23" outlineLevel="1" x14ac:dyDescent="0.35">
      <c r="A437" s="15" t="str">
        <f>'Vendor Update'!Q427</f>
        <v>V000605</v>
      </c>
      <c r="B437" s="113" t="str">
        <f>'Vendor Update'!P427</f>
        <v>Viking Packaging</v>
      </c>
      <c r="C437" s="113" t="str">
        <f>'Vendor Update'!R427</f>
        <v>5505 North Birdcreek Ave.</v>
      </c>
      <c r="D437" s="172" t="str">
        <f>'Vendor Update'!S427</f>
        <v>Catoosa, OK 74015</v>
      </c>
      <c r="E437" s="172">
        <f>'Vendor Update'!T427</f>
        <v>0</v>
      </c>
      <c r="F437" s="172">
        <f>'Vendor Update'!U427</f>
        <v>0</v>
      </c>
      <c r="G437" s="172" t="str">
        <f>'Vendor Update'!V427</f>
        <v>(918) 252-5515</v>
      </c>
      <c r="H437" s="172">
        <f>'Vendor Update'!W427</f>
        <v>0</v>
      </c>
      <c r="J437" s="15">
        <v>425</v>
      </c>
      <c r="K437" s="110"/>
      <c r="L437" s="110"/>
      <c r="M437" s="72"/>
      <c r="N437" s="72"/>
      <c r="O437" s="72"/>
      <c r="U437" s="153"/>
      <c r="W437" s="153" t="s">
        <v>2284</v>
      </c>
    </row>
    <row r="438" spans="1:23" outlineLevel="1" x14ac:dyDescent="0.35">
      <c r="A438" s="15" t="str">
        <f>'Vendor Update'!Q428</f>
        <v>V000606</v>
      </c>
      <c r="B438" s="113" t="str">
        <f>'Vendor Update'!P428</f>
        <v>Vines Ready Mix</v>
      </c>
      <c r="C438" s="113" t="str">
        <f>'Vendor Update'!R428</f>
        <v>PO Box 1351</v>
      </c>
      <c r="D438" s="172" t="str">
        <f>'Vendor Update'!S428</f>
        <v>Midland, TX 79702</v>
      </c>
      <c r="E438" s="172">
        <f>'Vendor Update'!T428</f>
        <v>0</v>
      </c>
      <c r="F438" s="172">
        <f>'Vendor Update'!U428</f>
        <v>0</v>
      </c>
      <c r="G438" s="172" t="str">
        <f>'Vendor Update'!V428</f>
        <v>(432) 682.7031</v>
      </c>
      <c r="H438" s="172">
        <f>'Vendor Update'!W428</f>
        <v>0</v>
      </c>
      <c r="J438" s="15">
        <v>426</v>
      </c>
      <c r="K438" s="110"/>
      <c r="L438" s="110"/>
      <c r="M438" s="72"/>
      <c r="N438" s="72"/>
      <c r="O438" s="72"/>
      <c r="U438" s="153"/>
      <c r="W438" s="153" t="s">
        <v>2284</v>
      </c>
    </row>
    <row r="439" spans="1:23" outlineLevel="1" x14ac:dyDescent="0.35">
      <c r="A439" s="15" t="str">
        <f>'Vendor Update'!Q429</f>
        <v>V000607</v>
      </c>
      <c r="B439" s="113" t="str">
        <f>'Vendor Update'!P429</f>
        <v>Vinson Process Controls</v>
      </c>
      <c r="C439" s="113" t="str">
        <f>'Vendor Update'!R429</f>
        <v>PO Box 671389</v>
      </c>
      <c r="D439" s="172" t="str">
        <f>'Vendor Update'!S429</f>
        <v>Dallas, TX 75267-1389</v>
      </c>
      <c r="E439" s="172">
        <f>'Vendor Update'!T429</f>
        <v>0</v>
      </c>
      <c r="F439" s="172">
        <f>'Vendor Update'!U429</f>
        <v>0</v>
      </c>
      <c r="G439" s="172" t="str">
        <f>'Vendor Update'!V429</f>
        <v>972.459.8260</v>
      </c>
      <c r="H439" s="172" t="str">
        <f>'Vendor Update'!W429</f>
        <v>972.459.8829</v>
      </c>
      <c r="J439" s="15">
        <v>427</v>
      </c>
      <c r="K439" s="110"/>
      <c r="L439" s="110"/>
      <c r="M439" s="72"/>
      <c r="N439" s="72"/>
      <c r="O439" s="72"/>
      <c r="U439" s="153"/>
      <c r="W439" s="153" t="s">
        <v>2284</v>
      </c>
    </row>
    <row r="440" spans="1:23" outlineLevel="1" x14ac:dyDescent="0.35">
      <c r="A440" s="15" t="str">
        <f>'Vendor Update'!Q430</f>
        <v>V000608</v>
      </c>
      <c r="B440" s="113" t="str">
        <f>'Vendor Update'!P430</f>
        <v>Volvo Rents</v>
      </c>
      <c r="C440" s="113" t="str">
        <f>'Vendor Update'!R430</f>
        <v>PO Box 2656</v>
      </c>
      <c r="D440" s="172" t="str">
        <f>'Vendor Update'!S430</f>
        <v>West Monroe, LA 71294</v>
      </c>
      <c r="E440" s="172">
        <f>'Vendor Update'!T430</f>
        <v>0</v>
      </c>
      <c r="F440" s="172">
        <f>'Vendor Update'!U430</f>
        <v>0</v>
      </c>
      <c r="G440" s="172" t="str">
        <f>'Vendor Update'!V430</f>
        <v>318.398.9030</v>
      </c>
      <c r="H440" s="172" t="str">
        <f>'Vendor Update'!W430</f>
        <v>318.398.0970</v>
      </c>
      <c r="J440" s="15">
        <v>428</v>
      </c>
      <c r="K440" s="110"/>
      <c r="L440" s="110"/>
      <c r="M440" s="72"/>
      <c r="N440" s="72"/>
      <c r="O440" s="72"/>
      <c r="U440" s="153"/>
      <c r="W440" s="153" t="s">
        <v>2284</v>
      </c>
    </row>
    <row r="441" spans="1:23" outlineLevel="1" x14ac:dyDescent="0.35">
      <c r="A441" s="15" t="str">
        <f>'Vendor Update'!Q431</f>
        <v>V000609</v>
      </c>
      <c r="B441" s="113" t="str">
        <f>'Vendor Update'!P431</f>
        <v>VR Electric</v>
      </c>
      <c r="C441" s="113" t="str">
        <f>'Vendor Update'!R431</f>
        <v>P.O. Box 14096</v>
      </c>
      <c r="D441" s="172" t="str">
        <f>'Vendor Update'!S431</f>
        <v>Tulsa, OK 74159-1096</v>
      </c>
      <c r="E441" s="172">
        <f>'Vendor Update'!T431</f>
        <v>0</v>
      </c>
      <c r="F441" s="172">
        <f>'Vendor Update'!U431</f>
        <v>0</v>
      </c>
      <c r="G441" s="172">
        <f>'Vendor Update'!V431</f>
        <v>0</v>
      </c>
      <c r="H441" s="172">
        <f>'Vendor Update'!W431</f>
        <v>0</v>
      </c>
      <c r="J441" s="15">
        <v>429</v>
      </c>
      <c r="K441" s="110"/>
      <c r="L441" s="110"/>
      <c r="M441" s="72"/>
      <c r="N441" s="72"/>
      <c r="O441" s="72"/>
      <c r="U441" s="153"/>
      <c r="W441" s="153" t="s">
        <v>2284</v>
      </c>
    </row>
    <row r="442" spans="1:23" outlineLevel="1" x14ac:dyDescent="0.35">
      <c r="A442" s="15" t="str">
        <f>'Vendor Update'!Q432</f>
        <v>V000610</v>
      </c>
      <c r="B442" s="113" t="str">
        <f>'Vendor Update'!P432</f>
        <v>W. M. Heitgras Company</v>
      </c>
      <c r="C442" s="113" t="str">
        <f>'Vendor Update'!R432</f>
        <v>PO Box 2044</v>
      </c>
      <c r="D442" s="172" t="str">
        <f>'Vendor Update'!S432</f>
        <v>Tulsa, OK 74101</v>
      </c>
      <c r="E442" s="172">
        <f>'Vendor Update'!T432</f>
        <v>0</v>
      </c>
      <c r="F442" s="172">
        <f>'Vendor Update'!U432</f>
        <v>0</v>
      </c>
      <c r="G442" s="172" t="str">
        <f>'Vendor Update'!V432</f>
        <v>(918) 583.3131</v>
      </c>
      <c r="H442" s="172">
        <f>'Vendor Update'!W432</f>
        <v>0</v>
      </c>
      <c r="J442" s="15">
        <v>430</v>
      </c>
      <c r="K442" s="110"/>
      <c r="L442" s="110"/>
      <c r="M442" s="72"/>
      <c r="N442" s="72"/>
      <c r="O442" s="72"/>
      <c r="U442" s="153"/>
      <c r="W442" s="153" t="s">
        <v>2284</v>
      </c>
    </row>
    <row r="443" spans="1:23" outlineLevel="1" x14ac:dyDescent="0.35">
      <c r="A443" s="15" t="str">
        <f>'Vendor Update'!Q433</f>
        <v>V000611</v>
      </c>
      <c r="B443" s="113" t="str">
        <f>'Vendor Update'!P433</f>
        <v>Walgreens Co.</v>
      </c>
      <c r="C443" s="113" t="str">
        <f>'Vendor Update'!R433</f>
        <v>PO Box 9484</v>
      </c>
      <c r="D443" s="172" t="str">
        <f>'Vendor Update'!S433</f>
        <v>Chicago, IL 60696-0484</v>
      </c>
      <c r="E443" s="172">
        <f>'Vendor Update'!T433</f>
        <v>0</v>
      </c>
      <c r="F443" s="172">
        <f>'Vendor Update'!U433</f>
        <v>0</v>
      </c>
      <c r="G443" s="172">
        <f>'Vendor Update'!V433</f>
        <v>0</v>
      </c>
      <c r="H443" s="172">
        <f>'Vendor Update'!W433</f>
        <v>0</v>
      </c>
      <c r="J443" s="15">
        <v>431</v>
      </c>
      <c r="K443" s="110"/>
      <c r="L443" s="110"/>
      <c r="M443" s="72"/>
      <c r="N443" s="72"/>
      <c r="O443" s="72"/>
      <c r="U443" s="153"/>
      <c r="W443" s="153" t="s">
        <v>2284</v>
      </c>
    </row>
    <row r="444" spans="1:23" outlineLevel="1" x14ac:dyDescent="0.35">
      <c r="A444" s="15" t="str">
        <f>'Vendor Update'!Q434</f>
        <v>V000612</v>
      </c>
      <c r="B444" s="113" t="str">
        <f>'Vendor Update'!P434</f>
        <v>Water Works</v>
      </c>
      <c r="C444" s="113" t="str">
        <f>'Vendor Update'!R434</f>
        <v>242 S. Stafford Blvd.</v>
      </c>
      <c r="D444" s="172" t="str">
        <f>'Vendor Update'!S434</f>
        <v>Pecos, TX 79772</v>
      </c>
      <c r="E444" s="172">
        <f>'Vendor Update'!T434</f>
        <v>0</v>
      </c>
      <c r="F444" s="172">
        <f>'Vendor Update'!U434</f>
        <v>0</v>
      </c>
      <c r="G444" s="172" t="str">
        <f>'Vendor Update'!V434</f>
        <v>(432) 445-3306</v>
      </c>
      <c r="H444" s="172">
        <f>'Vendor Update'!W434</f>
        <v>0</v>
      </c>
      <c r="J444" s="15">
        <v>432</v>
      </c>
      <c r="K444" s="110"/>
      <c r="L444" s="110"/>
      <c r="M444" s="72"/>
      <c r="N444" s="72"/>
      <c r="O444" s="72"/>
      <c r="U444" s="153"/>
      <c r="W444" s="153" t="s">
        <v>2284</v>
      </c>
    </row>
    <row r="445" spans="1:23" outlineLevel="1" x14ac:dyDescent="0.35">
      <c r="A445" s="15" t="str">
        <f>'Vendor Update'!Q435</f>
        <v>V000638</v>
      </c>
      <c r="B445" s="113" t="str">
        <f>'Vendor Update'!P435</f>
        <v>Wayest Safety</v>
      </c>
      <c r="C445" s="113" t="str">
        <f>'Vendor Update'!R435</f>
        <v>PO Box 12740</v>
      </c>
      <c r="D445" s="172" t="str">
        <f>'Vendor Update'!S435</f>
        <v>Oklahoma City, OK 73157</v>
      </c>
      <c r="E445" s="172">
        <f>'Vendor Update'!T435</f>
        <v>0</v>
      </c>
      <c r="F445" s="172">
        <f>'Vendor Update'!U435</f>
        <v>0</v>
      </c>
      <c r="G445" s="172" t="str">
        <f>'Vendor Update'!V435</f>
        <v>405.942.7101</v>
      </c>
      <c r="H445" s="172">
        <f>'Vendor Update'!W435</f>
        <v>0</v>
      </c>
      <c r="J445" s="15">
        <v>433</v>
      </c>
      <c r="K445" s="110"/>
      <c r="L445" s="110"/>
      <c r="M445" s="72"/>
      <c r="N445" s="72"/>
      <c r="O445" s="72"/>
      <c r="U445" s="153"/>
      <c r="W445" s="153" t="s">
        <v>2284</v>
      </c>
    </row>
    <row r="446" spans="1:23" outlineLevel="1" x14ac:dyDescent="0.35">
      <c r="A446" s="15" t="str">
        <f>'Vendor Update'!Q436</f>
        <v>V000613</v>
      </c>
      <c r="B446" s="113" t="str">
        <f>'Vendor Update'!P436</f>
        <v>Weather Resistant Contractor'S</v>
      </c>
      <c r="C446" s="113" t="str">
        <f>'Vendor Update'!R436</f>
        <v>1430 Oak Rd.</v>
      </c>
      <c r="D446" s="172" t="str">
        <f>'Vendor Update'!S436</f>
        <v>Catoosa, OK 74015</v>
      </c>
      <c r="E446" s="172">
        <f>'Vendor Update'!T436</f>
        <v>0</v>
      </c>
      <c r="F446" s="172" t="str">
        <f>'Vendor Update'!U436</f>
        <v>bt@wrcok.com</v>
      </c>
      <c r="G446" s="172" t="str">
        <f>'Vendor Update'!V436</f>
        <v>(918) 266.7800</v>
      </c>
      <c r="H446" s="172">
        <f>'Vendor Update'!W436</f>
        <v>0</v>
      </c>
      <c r="J446" s="15">
        <v>434</v>
      </c>
      <c r="K446" s="110"/>
      <c r="L446" s="110"/>
      <c r="M446" s="72"/>
      <c r="N446" s="72"/>
      <c r="O446" s="72"/>
      <c r="U446" s="153"/>
      <c r="W446" s="153" t="s">
        <v>2284</v>
      </c>
    </row>
    <row r="447" spans="1:23" outlineLevel="1" x14ac:dyDescent="0.35">
      <c r="A447" s="15" t="str">
        <f>'Vendor Update'!Q437</f>
        <v>V000618</v>
      </c>
      <c r="B447" s="113" t="str">
        <f>'Vendor Update'!P437</f>
        <v>West Air Praxair Dist. Inc.</v>
      </c>
      <c r="C447" s="113" t="str">
        <f>'Vendor Update'!R437</f>
        <v>PO Box 1339</v>
      </c>
      <c r="D447" s="172" t="str">
        <f>'Vendor Update'!S437</f>
        <v>Abilene, TX 79604</v>
      </c>
      <c r="E447" s="172">
        <f>'Vendor Update'!T437</f>
        <v>0</v>
      </c>
      <c r="F447" s="172">
        <f>'Vendor Update'!U437</f>
        <v>0</v>
      </c>
      <c r="G447" s="172" t="str">
        <f>'Vendor Update'!V437</f>
        <v>806-665-2351</v>
      </c>
      <c r="H447" s="172">
        <f>'Vendor Update'!W437</f>
        <v>0</v>
      </c>
      <c r="J447" s="15">
        <v>435</v>
      </c>
      <c r="K447" s="110"/>
      <c r="L447" s="110"/>
      <c r="M447" s="72"/>
      <c r="N447" s="72"/>
      <c r="O447" s="72"/>
      <c r="U447" s="153"/>
      <c r="W447" s="153" t="s">
        <v>2284</v>
      </c>
    </row>
    <row r="448" spans="1:23" outlineLevel="1" x14ac:dyDescent="0.35">
      <c r="A448" s="15" t="str">
        <f>'Vendor Update'!Q438</f>
        <v>V000614</v>
      </c>
      <c r="B448" s="113" t="str">
        <f>'Vendor Update'!P438</f>
        <v>West Texas Consultants</v>
      </c>
      <c r="C448" s="113" t="str">
        <f>'Vendor Update'!R438</f>
        <v>405 SW 1st Street</v>
      </c>
      <c r="D448" s="172" t="str">
        <f>'Vendor Update'!S438</f>
        <v>Andrews, TX 79714</v>
      </c>
      <c r="E448" s="172">
        <f>'Vendor Update'!T438</f>
        <v>0</v>
      </c>
      <c r="F448" s="172">
        <f>'Vendor Update'!U438</f>
        <v>0</v>
      </c>
      <c r="G448" s="172" t="str">
        <f>'Vendor Update'!V438</f>
        <v>(432) 523.2181</v>
      </c>
      <c r="H448" s="172">
        <f>'Vendor Update'!W438</f>
        <v>0</v>
      </c>
      <c r="J448" s="15">
        <v>436</v>
      </c>
      <c r="K448" s="110"/>
      <c r="L448" s="110"/>
      <c r="M448" s="72"/>
      <c r="N448" s="72"/>
      <c r="O448" s="72"/>
      <c r="U448" s="153"/>
      <c r="W448" s="153" t="s">
        <v>2284</v>
      </c>
    </row>
    <row r="449" spans="1:23" outlineLevel="1" x14ac:dyDescent="0.35">
      <c r="A449" s="15" t="str">
        <f>'Vendor Update'!Q439</f>
        <v>V000619</v>
      </c>
      <c r="B449" s="113" t="str">
        <f>'Vendor Update'!P439</f>
        <v>Western Supplies Inc.</v>
      </c>
      <c r="C449" s="113" t="str">
        <f>'Vendor Update'!R439</f>
        <v>PO Box 551</v>
      </c>
      <c r="D449" s="172" t="str">
        <f>'Vendor Update'!S439</f>
        <v>Wichita Falls, TX 76307</v>
      </c>
      <c r="E449" s="172">
        <f>'Vendor Update'!T439</f>
        <v>0</v>
      </c>
      <c r="F449" s="172">
        <f>'Vendor Update'!U439</f>
        <v>0</v>
      </c>
      <c r="G449" s="172" t="str">
        <f>'Vendor Update'!V439</f>
        <v>(940) 855-3401</v>
      </c>
      <c r="H449" s="172">
        <f>'Vendor Update'!W439</f>
        <v>0</v>
      </c>
      <c r="J449" s="15">
        <v>437</v>
      </c>
      <c r="K449" s="110"/>
      <c r="L449" s="110"/>
      <c r="M449" s="72"/>
      <c r="N449" s="72"/>
      <c r="O449" s="72"/>
      <c r="U449" s="153"/>
      <c r="W449" s="153" t="s">
        <v>2284</v>
      </c>
    </row>
    <row r="450" spans="1:23" outlineLevel="1" x14ac:dyDescent="0.35">
      <c r="A450" s="15" t="str">
        <f>'Vendor Update'!Q440</f>
        <v>V000620</v>
      </c>
      <c r="B450" s="113" t="str">
        <f>'Vendor Update'!P440</f>
        <v>Western Tank Company</v>
      </c>
      <c r="C450" s="113" t="str">
        <f>'Vendor Update'!R440</f>
        <v>PO Box 1068</v>
      </c>
      <c r="D450" s="172" t="str">
        <f>'Vendor Update'!S440</f>
        <v>Odessa, TX 79760</v>
      </c>
      <c r="E450" s="172">
        <f>'Vendor Update'!T440</f>
        <v>0</v>
      </c>
      <c r="F450" s="172">
        <f>'Vendor Update'!U440</f>
        <v>0</v>
      </c>
      <c r="G450" s="172" t="str">
        <f>'Vendor Update'!V440</f>
        <v>(432) 3321486</v>
      </c>
      <c r="H450" s="172" t="str">
        <f>'Vendor Update'!W440</f>
        <v>(432) 337.1042</v>
      </c>
      <c r="J450" s="15">
        <v>438</v>
      </c>
      <c r="K450" s="110"/>
      <c r="L450" s="110"/>
      <c r="M450" s="72"/>
      <c r="N450" s="72"/>
      <c r="O450" s="72"/>
      <c r="U450" s="153"/>
      <c r="W450" s="153" t="s">
        <v>2284</v>
      </c>
    </row>
    <row r="451" spans="1:23" outlineLevel="1" x14ac:dyDescent="0.35">
      <c r="A451" s="15" t="str">
        <f>'Vendor Update'!Q441</f>
        <v>V000623</v>
      </c>
      <c r="B451" s="113" t="str">
        <f>'Vendor Update'!P441</f>
        <v>Wilko Paint, Inc.</v>
      </c>
      <c r="C451" s="113" t="str">
        <f>'Vendor Update'!R441</f>
        <v>PO Box 4089</v>
      </c>
      <c r="D451" s="172" t="str">
        <f>'Vendor Update'!S441</f>
        <v>Wichata, KS 67204-0089</v>
      </c>
      <c r="E451" s="172">
        <f>'Vendor Update'!T441</f>
        <v>0</v>
      </c>
      <c r="F451" s="172">
        <f>'Vendor Update'!U441</f>
        <v>0</v>
      </c>
      <c r="G451" s="172">
        <f>'Vendor Update'!V441</f>
        <v>3168384288</v>
      </c>
      <c r="H451" s="172">
        <f>'Vendor Update'!W441</f>
        <v>3168386328</v>
      </c>
      <c r="J451" s="15">
        <v>439</v>
      </c>
      <c r="K451" s="110"/>
      <c r="L451" s="110"/>
      <c r="M451" s="72"/>
      <c r="N451" s="72"/>
      <c r="O451" s="72"/>
      <c r="U451" s="153"/>
      <c r="W451" s="153" t="s">
        <v>2284</v>
      </c>
    </row>
    <row r="452" spans="1:23" outlineLevel="1" x14ac:dyDescent="0.35">
      <c r="A452" s="15" t="str">
        <f>'Vendor Update'!Q442</f>
        <v>V000624</v>
      </c>
      <c r="B452" s="113" t="str">
        <f>'Vendor Update'!P442</f>
        <v>William E. Buffington Company</v>
      </c>
      <c r="C452" s="113" t="str">
        <f>'Vendor Update'!R442</f>
        <v>2108 N. Willow Ave.</v>
      </c>
      <c r="D452" s="172" t="str">
        <f>'Vendor Update'!S442</f>
        <v>Broken Arrow, OK 74012</v>
      </c>
      <c r="E452" s="172">
        <f>'Vendor Update'!T442</f>
        <v>0</v>
      </c>
      <c r="F452" s="172">
        <f>'Vendor Update'!U442</f>
        <v>0</v>
      </c>
      <c r="G452" s="172">
        <f>'Vendor Update'!V442</f>
        <v>0</v>
      </c>
      <c r="H452" s="172">
        <f>'Vendor Update'!W442</f>
        <v>0</v>
      </c>
      <c r="J452" s="15">
        <v>440</v>
      </c>
      <c r="K452" s="110"/>
      <c r="L452" s="110"/>
      <c r="M452" s="72"/>
      <c r="N452" s="72"/>
      <c r="O452" s="72"/>
      <c r="U452" s="153"/>
      <c r="W452" s="153" t="s">
        <v>2284</v>
      </c>
    </row>
    <row r="453" spans="1:23" outlineLevel="1" x14ac:dyDescent="0.35">
      <c r="A453" s="15" t="str">
        <f>'Vendor Update'!Q443</f>
        <v>V000830</v>
      </c>
      <c r="B453" s="113" t="str">
        <f>'Vendor Update'!P443</f>
        <v>William Scotsman</v>
      </c>
      <c r="C453" s="113" t="str">
        <f>'Vendor Update'!R443</f>
        <v>PO Box 91975</v>
      </c>
      <c r="D453" s="172" t="str">
        <f>'Vendor Update'!S443</f>
        <v>Chicago, IL 60693</v>
      </c>
      <c r="E453" s="172">
        <f>'Vendor Update'!T443</f>
        <v>0</v>
      </c>
      <c r="F453" s="172">
        <f>'Vendor Update'!U443</f>
        <v>0</v>
      </c>
      <c r="G453" s="172" t="str">
        <f>'Vendor Update'!V443</f>
        <v>(918) 234-7400</v>
      </c>
      <c r="H453" s="172">
        <f>'Vendor Update'!W443</f>
        <v>0</v>
      </c>
      <c r="J453" s="15">
        <v>441</v>
      </c>
      <c r="K453" s="110"/>
      <c r="L453" s="110"/>
      <c r="M453" s="72"/>
      <c r="N453" s="72"/>
      <c r="O453" s="72"/>
      <c r="U453" s="153"/>
      <c r="W453" s="153" t="s">
        <v>2284</v>
      </c>
    </row>
    <row r="454" spans="1:23" ht="15" customHeight="1" x14ac:dyDescent="0.35">
      <c r="A454" s="176" t="s">
        <v>3517</v>
      </c>
      <c r="B454" s="353" t="s">
        <v>3948</v>
      </c>
      <c r="C454" s="354"/>
      <c r="D454" s="354"/>
      <c r="E454" s="354"/>
      <c r="F454" s="354"/>
      <c r="G454" s="35"/>
      <c r="H454" s="35"/>
      <c r="I454" s="36"/>
      <c r="J454" s="37" t="s">
        <v>0</v>
      </c>
      <c r="K454" s="35"/>
      <c r="L454" s="35"/>
      <c r="M454" s="35"/>
      <c r="N454" s="35"/>
      <c r="O454" s="35"/>
      <c r="P454" s="38"/>
      <c r="R454" s="21"/>
      <c r="U454" s="153" t="s">
        <v>3533</v>
      </c>
      <c r="V454" s="153" t="s">
        <v>3531</v>
      </c>
      <c r="W454" s="153" t="s">
        <v>2463</v>
      </c>
    </row>
    <row r="455" spans="1:23" ht="15" customHeight="1" x14ac:dyDescent="0.35">
      <c r="A455" s="17"/>
      <c r="B455" s="39"/>
      <c r="C455" s="21"/>
      <c r="D455" s="21"/>
      <c r="E455" s="21"/>
      <c r="F455" s="21"/>
      <c r="G455" s="21"/>
      <c r="H455" s="21"/>
      <c r="I455" s="40"/>
      <c r="J455" s="377" t="s">
        <v>3534</v>
      </c>
      <c r="K455" s="378"/>
      <c r="L455" s="378"/>
      <c r="M455" s="378"/>
      <c r="N455" s="21"/>
      <c r="O455" s="21"/>
      <c r="P455" s="41"/>
      <c r="R455" s="21"/>
      <c r="U455" s="153" t="s">
        <v>3848</v>
      </c>
      <c r="V455" s="153" t="s">
        <v>3530</v>
      </c>
      <c r="W455" s="153" t="s">
        <v>2463</v>
      </c>
    </row>
    <row r="456" spans="1:23" ht="15" customHeight="1" x14ac:dyDescent="0.35">
      <c r="A456" s="17"/>
      <c r="B456" s="39"/>
      <c r="C456" s="21"/>
      <c r="D456" s="21"/>
      <c r="E456" s="21"/>
      <c r="F456" s="21"/>
      <c r="G456" s="21"/>
      <c r="H456" s="21"/>
      <c r="I456" s="40"/>
      <c r="J456" s="21" t="str">
        <f>IF(J455=0,,LOOKUP($J$455,$U$454:$U$462,$V$454:$V$462))</f>
        <v>1120 Fort Gibson Rd.</v>
      </c>
      <c r="K456" s="21"/>
      <c r="L456" s="21"/>
      <c r="M456" s="21"/>
      <c r="N456" s="21"/>
      <c r="O456" s="21"/>
      <c r="P456" s="41"/>
      <c r="R456" s="21"/>
      <c r="U456" s="153" t="s">
        <v>3532</v>
      </c>
      <c r="V456" s="153" t="s">
        <v>2283</v>
      </c>
      <c r="W456" s="153" t="s">
        <v>2463</v>
      </c>
    </row>
    <row r="457" spans="1:23" ht="15" customHeight="1" x14ac:dyDescent="0.35">
      <c r="A457" s="17"/>
      <c r="B457" s="39"/>
      <c r="C457" s="21"/>
      <c r="D457" s="21"/>
      <c r="E457" s="21"/>
      <c r="F457" s="21"/>
      <c r="G457" s="21"/>
      <c r="H457" s="21"/>
      <c r="I457" s="40"/>
      <c r="J457" s="21" t="str">
        <f>IF(J455=0,,LOOKUP($J$455,$U$454:$U$462,$W$454:$W$462))</f>
        <v>Catoosa, OK 74015</v>
      </c>
      <c r="K457" s="21"/>
      <c r="L457" s="21"/>
      <c r="M457" s="21"/>
      <c r="N457" s="21"/>
      <c r="O457" s="21"/>
      <c r="P457" s="41"/>
      <c r="R457" s="21"/>
      <c r="U457" s="153" t="s">
        <v>3839</v>
      </c>
      <c r="V457" s="153" t="s">
        <v>3543</v>
      </c>
      <c r="W457" s="153" t="s">
        <v>3542</v>
      </c>
    </row>
    <row r="458" spans="1:23" ht="15" customHeight="1" x14ac:dyDescent="0.35">
      <c r="A458" s="17"/>
      <c r="B458" s="42"/>
      <c r="C458" s="43"/>
      <c r="D458" s="43"/>
      <c r="E458" s="43"/>
      <c r="F458" s="43"/>
      <c r="G458" s="43"/>
      <c r="H458" s="43"/>
      <c r="I458" s="44"/>
      <c r="J458" s="45"/>
      <c r="K458" s="43"/>
      <c r="L458" s="43"/>
      <c r="M458" s="43"/>
      <c r="N458" s="43"/>
      <c r="O458" s="43"/>
      <c r="P458" s="46"/>
      <c r="U458" s="153" t="s">
        <v>2257</v>
      </c>
      <c r="V458" s="153" t="s">
        <v>3540</v>
      </c>
      <c r="W458" s="153" t="s">
        <v>3838</v>
      </c>
    </row>
    <row r="459" spans="1:23" ht="15" customHeight="1" x14ac:dyDescent="0.35">
      <c r="A459" s="17"/>
      <c r="B459" s="135"/>
      <c r="C459" s="136"/>
      <c r="D459" s="137"/>
      <c r="E459" s="50"/>
      <c r="F459" s="51"/>
      <c r="G459" s="52"/>
      <c r="H459" s="53"/>
      <c r="I459" s="54"/>
      <c r="J459" s="141" t="s">
        <v>204</v>
      </c>
      <c r="K459" s="136"/>
      <c r="L459" s="137"/>
      <c r="M459" s="56" t="s">
        <v>3845</v>
      </c>
      <c r="N459" s="52"/>
      <c r="O459" s="52"/>
      <c r="P459" s="57"/>
      <c r="U459" s="153" t="s">
        <v>3534</v>
      </c>
      <c r="V459" s="21" t="s">
        <v>2285</v>
      </c>
      <c r="W459" s="153" t="s">
        <v>2463</v>
      </c>
    </row>
    <row r="460" spans="1:23" ht="15" customHeight="1" x14ac:dyDescent="0.35">
      <c r="A460" s="17"/>
      <c r="B460" s="135"/>
      <c r="C460" s="136"/>
      <c r="D460" s="137"/>
      <c r="E460" s="341"/>
      <c r="F460" s="342"/>
      <c r="G460" s="59"/>
      <c r="H460" s="343"/>
      <c r="I460" s="344"/>
      <c r="J460" s="141" t="s">
        <v>205</v>
      </c>
      <c r="K460" s="136"/>
      <c r="L460" s="137"/>
      <c r="M460" s="56" t="s">
        <v>3846</v>
      </c>
      <c r="N460" s="59"/>
      <c r="O460" s="52"/>
      <c r="P460" s="57"/>
      <c r="U460" s="153" t="s">
        <v>3535</v>
      </c>
      <c r="V460" s="153" t="s">
        <v>3538</v>
      </c>
      <c r="W460" s="153" t="s">
        <v>2463</v>
      </c>
    </row>
    <row r="461" spans="1:23" ht="15" customHeight="1" thickBot="1" x14ac:dyDescent="0.4">
      <c r="A461" s="17"/>
      <c r="B461" s="138"/>
      <c r="C461" s="139"/>
      <c r="D461" s="140"/>
      <c r="E461"/>
      <c r="F461" s="65"/>
      <c r="G461" s="66"/>
      <c r="H461" s="67"/>
      <c r="I461" s="68"/>
      <c r="J461" s="142" t="s">
        <v>2271</v>
      </c>
      <c r="K461" s="139"/>
      <c r="L461" s="140"/>
      <c r="M461" s="242" t="s">
        <v>4013</v>
      </c>
      <c r="N461" s="66"/>
      <c r="O461" s="66"/>
      <c r="P461" s="71"/>
      <c r="U461" s="153" t="s">
        <v>3536</v>
      </c>
      <c r="V461" s="21" t="s">
        <v>2285</v>
      </c>
      <c r="W461" s="153" t="s">
        <v>2463</v>
      </c>
    </row>
    <row r="462" spans="1:23" ht="27" customHeight="1" thickBot="1" x14ac:dyDescent="0.4">
      <c r="A462" s="72" t="s">
        <v>29</v>
      </c>
      <c r="B462" s="73" t="s">
        <v>202</v>
      </c>
      <c r="C462" s="74" t="s">
        <v>199</v>
      </c>
      <c r="D462" s="379" t="s">
        <v>15</v>
      </c>
      <c r="E462" s="380"/>
      <c r="F462" s="380"/>
      <c r="G462" s="380"/>
      <c r="H462" s="380"/>
      <c r="I462" s="380"/>
      <c r="J462" s="380" t="s">
        <v>3834</v>
      </c>
      <c r="K462" s="380"/>
      <c r="L462" s="381"/>
      <c r="M462" s="74" t="s">
        <v>198</v>
      </c>
      <c r="N462" s="129" t="s">
        <v>2</v>
      </c>
      <c r="O462" s="359" t="s">
        <v>203</v>
      </c>
      <c r="P462" s="360"/>
      <c r="U462" s="153" t="s">
        <v>3537</v>
      </c>
      <c r="V462" s="21" t="s">
        <v>3539</v>
      </c>
      <c r="W462" s="153" t="s">
        <v>194</v>
      </c>
    </row>
    <row r="463" spans="1:23" ht="15" hidden="1" customHeight="1" outlineLevel="1" x14ac:dyDescent="0.35">
      <c r="B463" s="82"/>
      <c r="C463" s="83"/>
      <c r="D463" s="352"/>
      <c r="E463" s="345"/>
      <c r="F463" s="345"/>
      <c r="G463" s="345"/>
      <c r="H463" s="345"/>
      <c r="I463" s="345"/>
      <c r="J463" s="345"/>
      <c r="K463" s="345"/>
      <c r="L463" s="346"/>
      <c r="M463" s="126"/>
      <c r="N463" s="83"/>
      <c r="O463" s="357"/>
      <c r="P463" s="358"/>
    </row>
    <row r="464" spans="1:23" ht="15" hidden="1" customHeight="1" outlineLevel="1" x14ac:dyDescent="0.35">
      <c r="B464" s="82"/>
      <c r="C464" s="83"/>
      <c r="D464" s="352"/>
      <c r="E464" s="345"/>
      <c r="F464" s="345"/>
      <c r="G464" s="345"/>
      <c r="H464" s="345"/>
      <c r="I464" s="345"/>
      <c r="J464" s="345"/>
      <c r="K464" s="345"/>
      <c r="L464" s="346"/>
      <c r="M464" s="126"/>
      <c r="N464" s="83"/>
      <c r="O464" s="357"/>
      <c r="P464" s="358"/>
    </row>
    <row r="465" spans="1:17" ht="15" hidden="1" customHeight="1" outlineLevel="1" x14ac:dyDescent="0.35">
      <c r="B465" s="82"/>
      <c r="C465" s="83"/>
      <c r="D465" s="352"/>
      <c r="E465" s="345"/>
      <c r="F465" s="345"/>
      <c r="G465" s="345"/>
      <c r="H465" s="345"/>
      <c r="I465" s="345"/>
      <c r="J465" s="345"/>
      <c r="K465" s="345"/>
      <c r="L465" s="346"/>
      <c r="M465" s="126"/>
      <c r="N465" s="83"/>
      <c r="O465" s="357"/>
      <c r="P465" s="358"/>
    </row>
    <row r="466" spans="1:17" ht="15" hidden="1" customHeight="1" outlineLevel="1" x14ac:dyDescent="0.35">
      <c r="B466" s="82"/>
      <c r="C466" s="83"/>
      <c r="D466" s="352"/>
      <c r="E466" s="345"/>
      <c r="F466" s="345"/>
      <c r="G466" s="345"/>
      <c r="H466" s="345"/>
      <c r="I466" s="345"/>
      <c r="J466" s="345"/>
      <c r="K466" s="345"/>
      <c r="L466" s="346"/>
      <c r="M466" s="126"/>
      <c r="N466" s="83"/>
      <c r="O466" s="357"/>
      <c r="P466" s="358"/>
    </row>
    <row r="467" spans="1:17" ht="15" hidden="1" customHeight="1" outlineLevel="1" x14ac:dyDescent="0.35">
      <c r="B467" s="82"/>
      <c r="C467" s="83"/>
      <c r="D467" s="352"/>
      <c r="E467" s="345"/>
      <c r="F467" s="345"/>
      <c r="G467" s="345"/>
      <c r="H467" s="345"/>
      <c r="I467" s="345"/>
      <c r="J467" s="345"/>
      <c r="K467" s="345"/>
      <c r="L467" s="346"/>
      <c r="M467" s="126"/>
      <c r="N467" s="83"/>
      <c r="O467" s="357"/>
      <c r="P467" s="358"/>
    </row>
    <row r="468" spans="1:17" ht="15" hidden="1" customHeight="1" outlineLevel="1" x14ac:dyDescent="0.35">
      <c r="B468" s="82"/>
      <c r="C468" s="83"/>
      <c r="D468" s="352"/>
      <c r="E468" s="345"/>
      <c r="F468" s="345"/>
      <c r="G468" s="345"/>
      <c r="H468" s="345"/>
      <c r="I468" s="345"/>
      <c r="J468" s="345"/>
      <c r="K468" s="345"/>
      <c r="L468" s="346"/>
      <c r="M468" s="126"/>
      <c r="N468" s="83"/>
      <c r="O468" s="357"/>
      <c r="P468" s="358"/>
    </row>
    <row r="469" spans="1:17" ht="15" hidden="1" customHeight="1" outlineLevel="1" x14ac:dyDescent="0.35">
      <c r="B469" s="82"/>
      <c r="C469" s="83"/>
      <c r="D469" s="352"/>
      <c r="E469" s="345"/>
      <c r="F469" s="345"/>
      <c r="G469" s="345"/>
      <c r="H469" s="345"/>
      <c r="I469" s="345"/>
      <c r="J469" s="345"/>
      <c r="K469" s="345"/>
      <c r="L469" s="346"/>
      <c r="M469" s="126"/>
      <c r="N469" s="83"/>
      <c r="O469" s="357"/>
      <c r="P469" s="358"/>
    </row>
    <row r="470" spans="1:17" ht="15" hidden="1" customHeight="1" outlineLevel="1" x14ac:dyDescent="0.35">
      <c r="B470" s="82"/>
      <c r="C470" s="83"/>
      <c r="D470" s="352"/>
      <c r="E470" s="345"/>
      <c r="F470" s="345"/>
      <c r="G470" s="345"/>
      <c r="H470" s="345"/>
      <c r="I470" s="345"/>
      <c r="J470" s="345"/>
      <c r="K470" s="345"/>
      <c r="L470" s="346"/>
      <c r="M470" s="126"/>
      <c r="N470" s="83"/>
      <c r="O470" s="357"/>
      <c r="P470" s="358"/>
    </row>
    <row r="471" spans="1:17" ht="15" hidden="1" customHeight="1" outlineLevel="1" x14ac:dyDescent="0.35">
      <c r="B471" s="82"/>
      <c r="C471" s="83"/>
      <c r="D471" s="352"/>
      <c r="E471" s="345"/>
      <c r="F471" s="345"/>
      <c r="G471" s="345"/>
      <c r="H471" s="345"/>
      <c r="I471" s="345"/>
      <c r="J471" s="345"/>
      <c r="K471" s="345"/>
      <c r="L471" s="346"/>
      <c r="M471" s="126"/>
      <c r="N471" s="83"/>
      <c r="O471" s="357"/>
      <c r="P471" s="358"/>
    </row>
    <row r="472" spans="1:17" ht="15" hidden="1" customHeight="1" outlineLevel="1" x14ac:dyDescent="0.35">
      <c r="B472" s="82"/>
      <c r="C472" s="83"/>
      <c r="D472" s="352"/>
      <c r="E472" s="345"/>
      <c r="F472" s="345"/>
      <c r="G472" s="345"/>
      <c r="H472" s="345"/>
      <c r="I472" s="345"/>
      <c r="J472" s="345"/>
      <c r="K472" s="345"/>
      <c r="L472" s="346"/>
      <c r="M472" s="126"/>
      <c r="N472" s="83"/>
      <c r="O472" s="357"/>
      <c r="P472" s="358"/>
    </row>
    <row r="473" spans="1:17" ht="15" hidden="1" customHeight="1" outlineLevel="1" x14ac:dyDescent="0.35">
      <c r="B473" s="82"/>
      <c r="C473" s="83"/>
      <c r="D473" s="352"/>
      <c r="E473" s="345"/>
      <c r="F473" s="345"/>
      <c r="G473" s="345"/>
      <c r="H473" s="345"/>
      <c r="I473" s="345"/>
      <c r="J473" s="345"/>
      <c r="K473" s="345"/>
      <c r="L473" s="346"/>
      <c r="M473" s="126"/>
      <c r="N473" s="83"/>
      <c r="O473" s="357"/>
      <c r="P473" s="358"/>
    </row>
    <row r="474" spans="1:17" ht="15" customHeight="1" collapsed="1" x14ac:dyDescent="0.35">
      <c r="A474" s="15">
        <f>IF(Costs!H54&gt;0,Costs!B54,"")</f>
        <v>170</v>
      </c>
      <c r="B474" s="150">
        <f t="shared" ref="B474:B537" si="0">IF(C474="","",B473+1)</f>
        <v>1</v>
      </c>
      <c r="C474" s="151">
        <f>IF(Costs!H54&gt;0,Costs!H54,"")</f>
        <v>15</v>
      </c>
      <c r="D474" s="206" t="str">
        <f>IF(Costs!H54&gt;0,Costs!D54,"")</f>
        <v>1" Ring Gap-A Let - 316SS</v>
      </c>
      <c r="E474" s="207"/>
      <c r="F474" s="207"/>
      <c r="G474" s="207"/>
      <c r="H474" s="207"/>
      <c r="I474" s="207"/>
      <c r="J474" s="345" t="str">
        <f>IF(Costs!H54&gt;0,Costs!C54,"")</f>
        <v>AQUSTS-1.0</v>
      </c>
      <c r="K474" s="345"/>
      <c r="L474" s="346"/>
      <c r="M474" s="152">
        <f>IF(Costs!H54&gt;0,Costs!G54,"")</f>
        <v>37.5</v>
      </c>
      <c r="N474" s="151" t="str">
        <f>IF(Costs!H54&gt;0,Costs!E54,"")</f>
        <v>25 pk.</v>
      </c>
      <c r="O474" s="208"/>
      <c r="P474" s="133">
        <f t="shared" ref="P474:P537" si="1">IF(C474="","",C474*M474)</f>
        <v>562.5</v>
      </c>
      <c r="Q474" s="17"/>
    </row>
    <row r="475" spans="1:17" ht="15" customHeight="1" x14ac:dyDescent="0.35">
      <c r="A475" s="15">
        <f>IF(Costs!H50&gt;0,Costs!B50,"")</f>
        <v>170</v>
      </c>
      <c r="B475" s="150">
        <f t="shared" si="0"/>
        <v>2</v>
      </c>
      <c r="C475" s="83">
        <f>IF(Costs!H50&gt;0,Costs!H50,"")</f>
        <v>15</v>
      </c>
      <c r="D475" s="206" t="str">
        <f>IF(Costs!H50&gt;0,Costs!D50,"")</f>
        <v>3/4" Ring Gap-A Let - 316SS</v>
      </c>
      <c r="E475" s="207"/>
      <c r="F475" s="207"/>
      <c r="G475" s="207"/>
      <c r="H475" s="207"/>
      <c r="I475" s="207"/>
      <c r="J475" s="345" t="str">
        <f>IF(Costs!H50&gt;0,Costs!C50,"")</f>
        <v>AQUSTS-0.75</v>
      </c>
      <c r="K475" s="345"/>
      <c r="L475" s="346"/>
      <c r="M475" s="126">
        <f>IF(Costs!H50&gt;0,Costs!G50,"")</f>
        <v>37.5</v>
      </c>
      <c r="N475" s="83" t="str">
        <f>IF(Costs!H50&gt;0,Costs!E50,"")</f>
        <v>25 pk.</v>
      </c>
      <c r="O475" s="208"/>
      <c r="P475" s="133">
        <f t="shared" si="1"/>
        <v>562.5</v>
      </c>
    </row>
    <row r="476" spans="1:17" ht="15" customHeight="1" x14ac:dyDescent="0.35">
      <c r="A476" s="15" t="str">
        <f>IF(Costs!H97&gt;0,Costs!B97,"")</f>
        <v/>
      </c>
      <c r="B476" s="82" t="str">
        <f t="shared" si="0"/>
        <v/>
      </c>
      <c r="C476" s="83" t="str">
        <f>IF(Costs!H97&gt;0,Costs!H97,"")</f>
        <v/>
      </c>
      <c r="D476" s="206" t="str">
        <f>IF(Costs!H97&gt;0,Costs!D97,"")</f>
        <v/>
      </c>
      <c r="E476" s="207"/>
      <c r="F476" s="207"/>
      <c r="G476" s="207"/>
      <c r="H476" s="207"/>
      <c r="I476" s="207"/>
      <c r="J476" s="345" t="str">
        <f>IF(Costs!H97&gt;0,Costs!C97,"")</f>
        <v/>
      </c>
      <c r="K476" s="345"/>
      <c r="L476" s="346"/>
      <c r="M476" s="126" t="str">
        <f>IF(Costs!H97&gt;0,Costs!G97,"")</f>
        <v/>
      </c>
      <c r="N476" s="83" t="str">
        <f>IF(Costs!H97&gt;0,Costs!E97,"")</f>
        <v/>
      </c>
      <c r="O476" s="208"/>
      <c r="P476" s="133" t="str">
        <f t="shared" si="1"/>
        <v/>
      </c>
    </row>
    <row r="477" spans="1:17" ht="15" customHeight="1" x14ac:dyDescent="0.35">
      <c r="A477" s="15" t="str">
        <f>IF(Costs!H84&gt;0,Costs!B84,"")</f>
        <v/>
      </c>
      <c r="B477" s="82" t="str">
        <f t="shared" si="0"/>
        <v/>
      </c>
      <c r="C477" s="83" t="str">
        <f>IF(Costs!H84&gt;0,Costs!H84,"")</f>
        <v/>
      </c>
      <c r="D477" s="206" t="str">
        <f>IF(Costs!H84&gt;0,Costs!D84,"")</f>
        <v/>
      </c>
      <c r="E477" s="207"/>
      <c r="F477" s="207"/>
      <c r="G477" s="207"/>
      <c r="H477" s="207"/>
      <c r="I477" s="207"/>
      <c r="J477" s="345" t="str">
        <f>IF(Costs!H84&gt;0,Costs!C84,"")</f>
        <v/>
      </c>
      <c r="K477" s="345"/>
      <c r="L477" s="346"/>
      <c r="M477" s="126" t="str">
        <f>IF(Costs!H84&gt;0,Costs!G84,"")</f>
        <v/>
      </c>
      <c r="N477" s="83" t="str">
        <f>IF(Costs!H84&gt;0,Costs!E84,"")</f>
        <v/>
      </c>
      <c r="O477" s="208"/>
      <c r="P477" s="133" t="str">
        <f t="shared" si="1"/>
        <v/>
      </c>
      <c r="Q477" s="17"/>
    </row>
    <row r="478" spans="1:17" ht="15" customHeight="1" x14ac:dyDescent="0.35">
      <c r="A478" s="15" t="str">
        <f>IF(Costs!H93&gt;0,Costs!B93,"")</f>
        <v/>
      </c>
      <c r="B478" s="82" t="str">
        <f t="shared" si="0"/>
        <v/>
      </c>
      <c r="C478" s="83" t="str">
        <f>IF(Costs!H93&gt;0,Costs!H93,"")</f>
        <v/>
      </c>
      <c r="D478" s="206" t="str">
        <f>IF(Costs!H93&gt;0,Costs!D93,"")</f>
        <v/>
      </c>
      <c r="E478" s="207"/>
      <c r="F478" s="207"/>
      <c r="G478" s="207"/>
      <c r="H478" s="207"/>
      <c r="I478" s="207"/>
      <c r="J478" s="345" t="str">
        <f>IF(Costs!H93&gt;0,Costs!C93,"")</f>
        <v/>
      </c>
      <c r="K478" s="345"/>
      <c r="L478" s="346"/>
      <c r="M478" s="126" t="str">
        <f>IF(Costs!H93&gt;0,Costs!G93,"")</f>
        <v/>
      </c>
      <c r="N478" s="83" t="str">
        <f>IF(Costs!H93&gt;0,Costs!E93,"")</f>
        <v/>
      </c>
      <c r="O478" s="208"/>
      <c r="P478" s="133" t="str">
        <f t="shared" si="1"/>
        <v/>
      </c>
    </row>
    <row r="479" spans="1:17" ht="15" customHeight="1" x14ac:dyDescent="0.35">
      <c r="A479" s="15" t="str">
        <f>IF(Costs!H280&gt;0,Costs!B280,"")</f>
        <v/>
      </c>
      <c r="B479" s="82" t="str">
        <f t="shared" si="0"/>
        <v/>
      </c>
      <c r="C479" s="83" t="str">
        <f>IF(Costs!H280&gt;0,Costs!H280,"")</f>
        <v/>
      </c>
      <c r="D479" s="206" t="str">
        <f>IF(Costs!H280&gt;0,Costs!D280,"")</f>
        <v/>
      </c>
      <c r="E479" s="207"/>
      <c r="F479" s="207"/>
      <c r="G479" s="207"/>
      <c r="H479" s="207"/>
      <c r="I479" s="207"/>
      <c r="J479" s="345" t="str">
        <f>IF(Costs!H280&gt;0,Costs!C280,"")</f>
        <v/>
      </c>
      <c r="K479" s="345"/>
      <c r="L479" s="346"/>
      <c r="M479" s="126" t="str">
        <f>IF(Costs!H280&gt;0,Costs!G280,"")</f>
        <v/>
      </c>
      <c r="N479" s="83" t="str">
        <f>IF(Costs!H280&gt;0,Costs!E280,"")</f>
        <v/>
      </c>
      <c r="O479" s="208"/>
      <c r="P479" s="133" t="str">
        <f t="shared" si="1"/>
        <v/>
      </c>
    </row>
    <row r="480" spans="1:17" ht="15" customHeight="1" x14ac:dyDescent="0.35">
      <c r="A480" s="15" t="str">
        <f>IF(Costs!H135&gt;0,Costs!B135,"")</f>
        <v/>
      </c>
      <c r="B480" s="82" t="str">
        <f t="shared" si="0"/>
        <v/>
      </c>
      <c r="C480" s="83" t="str">
        <f>IF(Costs!H135&gt;0,Costs!H135,"")</f>
        <v/>
      </c>
      <c r="D480" s="206" t="str">
        <f>IF(Costs!H135&gt;0,Costs!D135,"")</f>
        <v/>
      </c>
      <c r="E480" s="207"/>
      <c r="F480" s="207"/>
      <c r="G480" s="207"/>
      <c r="H480" s="207"/>
      <c r="I480" s="207"/>
      <c r="J480" s="345" t="str">
        <f>IF(Costs!H135&gt;0,Costs!C135,"")</f>
        <v/>
      </c>
      <c r="K480" s="345"/>
      <c r="L480" s="346"/>
      <c r="M480" s="126" t="str">
        <f>IF(Costs!H135&gt;0,Costs!G135,"")</f>
        <v/>
      </c>
      <c r="N480" s="83" t="str">
        <f>IF(Costs!H135&gt;0,Costs!E135,"")</f>
        <v/>
      </c>
      <c r="O480" s="208"/>
      <c r="P480" s="133" t="str">
        <f t="shared" si="1"/>
        <v/>
      </c>
      <c r="Q480" s="17"/>
    </row>
    <row r="481" spans="1:17" ht="15" customHeight="1" x14ac:dyDescent="0.35">
      <c r="A481" s="15" t="str">
        <f>IF(Costs!H480&gt;0,Costs!B480,"")</f>
        <v/>
      </c>
      <c r="B481" s="82" t="str">
        <f t="shared" si="0"/>
        <v/>
      </c>
      <c r="C481" s="83" t="str">
        <f>IF(Costs!H480&gt;0,Costs!H480,"")</f>
        <v/>
      </c>
      <c r="D481" s="206" t="str">
        <f>IF(Costs!H480&gt;0,Costs!D480,"")</f>
        <v/>
      </c>
      <c r="E481" s="207"/>
      <c r="F481" s="207"/>
      <c r="G481" s="207"/>
      <c r="H481" s="207"/>
      <c r="I481" s="207"/>
      <c r="J481" s="345" t="str">
        <f>IF(Costs!H480&gt;0,Costs!C480,"")</f>
        <v/>
      </c>
      <c r="K481" s="345"/>
      <c r="L481" s="346"/>
      <c r="M481" s="126" t="str">
        <f>IF(Costs!H480&gt;0,Costs!G480,"")</f>
        <v/>
      </c>
      <c r="N481" s="83" t="str">
        <f>IF(Costs!H480&gt;0,Costs!E480,"")</f>
        <v/>
      </c>
      <c r="O481" s="208"/>
      <c r="P481" s="133" t="str">
        <f t="shared" si="1"/>
        <v/>
      </c>
    </row>
    <row r="482" spans="1:17" ht="15" customHeight="1" x14ac:dyDescent="0.35">
      <c r="A482" s="15" t="str">
        <f>IF(Costs!H481&gt;0,Costs!B481,"")</f>
        <v/>
      </c>
      <c r="B482" s="82" t="str">
        <f t="shared" si="0"/>
        <v/>
      </c>
      <c r="C482" s="83" t="str">
        <f>IF(Costs!H481&gt;0,Costs!H481,"")</f>
        <v/>
      </c>
      <c r="D482" s="206" t="str">
        <f>IF(Costs!H481&gt;0,Costs!D481,"")</f>
        <v/>
      </c>
      <c r="E482" s="207"/>
      <c r="F482" s="207"/>
      <c r="G482" s="207"/>
      <c r="H482" s="207"/>
      <c r="I482" s="207"/>
      <c r="J482" s="345" t="str">
        <f>IF(Costs!H481&gt;0,Costs!C481,"")</f>
        <v/>
      </c>
      <c r="K482" s="345"/>
      <c r="L482" s="346"/>
      <c r="M482" s="126" t="str">
        <f>IF(Costs!H481&gt;0,Costs!G481,"")</f>
        <v/>
      </c>
      <c r="N482" s="83" t="str">
        <f>IF(Costs!H481&gt;0,Costs!E481,"")</f>
        <v/>
      </c>
      <c r="O482" s="208"/>
      <c r="P482" s="133" t="str">
        <f t="shared" si="1"/>
        <v/>
      </c>
    </row>
    <row r="483" spans="1:17" ht="15" customHeight="1" x14ac:dyDescent="0.35">
      <c r="A483" s="15" t="str">
        <f>IF(Costs!H483&gt;0,Costs!B483,"")</f>
        <v/>
      </c>
      <c r="B483" s="82" t="str">
        <f t="shared" si="0"/>
        <v/>
      </c>
      <c r="C483" s="83" t="str">
        <f>IF(Costs!H483&gt;0,Costs!H483,"")</f>
        <v/>
      </c>
      <c r="D483" s="206" t="str">
        <f>IF(Costs!H483&gt;0,Costs!D483,"")</f>
        <v/>
      </c>
      <c r="E483" s="207"/>
      <c r="F483" s="207"/>
      <c r="G483" s="207"/>
      <c r="H483" s="207"/>
      <c r="I483" s="207"/>
      <c r="J483" s="345" t="str">
        <f>IF(Costs!H483&gt;0,Costs!C483,"")</f>
        <v/>
      </c>
      <c r="K483" s="345"/>
      <c r="L483" s="346"/>
      <c r="M483" s="126" t="str">
        <f>IF(Costs!H483&gt;0,Costs!G483,"")</f>
        <v/>
      </c>
      <c r="N483" s="83" t="str">
        <f>IF(Costs!H483&gt;0,Costs!E483,"")</f>
        <v/>
      </c>
      <c r="O483" s="208"/>
      <c r="P483" s="133" t="str">
        <f t="shared" si="1"/>
        <v/>
      </c>
      <c r="Q483" s="17"/>
    </row>
    <row r="484" spans="1:17" ht="15" customHeight="1" x14ac:dyDescent="0.35">
      <c r="A484" s="15" t="str">
        <f>IF(Costs!H484&gt;0,Costs!B484,"")</f>
        <v/>
      </c>
      <c r="B484" s="82" t="str">
        <f t="shared" si="0"/>
        <v/>
      </c>
      <c r="C484" s="83" t="str">
        <f>IF(Costs!H484&gt;0,Costs!H484,"")</f>
        <v/>
      </c>
      <c r="D484" s="206" t="str">
        <f>IF(Costs!H484&gt;0,Costs!D484,"")</f>
        <v/>
      </c>
      <c r="E484" s="207"/>
      <c r="F484" s="207"/>
      <c r="G484" s="207"/>
      <c r="H484" s="207"/>
      <c r="I484" s="207"/>
      <c r="J484" s="345" t="str">
        <f>IF(Costs!H484&gt;0,Costs!C484,"")</f>
        <v/>
      </c>
      <c r="K484" s="345"/>
      <c r="L484" s="346"/>
      <c r="M484" s="126" t="str">
        <f>IF(Costs!H484&gt;0,Costs!G484,"")</f>
        <v/>
      </c>
      <c r="N484" s="83" t="str">
        <f>IF(Costs!H484&gt;0,Costs!E484,"")</f>
        <v/>
      </c>
      <c r="O484" s="208"/>
      <c r="P484" s="133" t="str">
        <f t="shared" si="1"/>
        <v/>
      </c>
    </row>
    <row r="485" spans="1:17" ht="15" customHeight="1" x14ac:dyDescent="0.35">
      <c r="A485" s="15" t="str">
        <f>IF(Costs!H485&gt;0,Costs!B485,"")</f>
        <v/>
      </c>
      <c r="B485" s="82" t="str">
        <f t="shared" si="0"/>
        <v/>
      </c>
      <c r="C485" s="83" t="str">
        <f>IF(Costs!H485&gt;0,Costs!H485,"")</f>
        <v/>
      </c>
      <c r="D485" s="206" t="str">
        <f>IF(Costs!H485&gt;0,Costs!D485,"")</f>
        <v/>
      </c>
      <c r="E485" s="207"/>
      <c r="F485" s="207"/>
      <c r="G485" s="207"/>
      <c r="H485" s="207"/>
      <c r="I485" s="207"/>
      <c r="J485" s="345" t="str">
        <f>IF(Costs!H485&gt;0,Costs!C485,"")</f>
        <v/>
      </c>
      <c r="K485" s="345"/>
      <c r="L485" s="346"/>
      <c r="M485" s="126" t="str">
        <f>IF(Costs!H485&gt;0,Costs!G485,"")</f>
        <v/>
      </c>
      <c r="N485" s="83" t="str">
        <f>IF(Costs!H485&gt;0,Costs!E485,"")</f>
        <v/>
      </c>
      <c r="O485" s="208"/>
      <c r="P485" s="133" t="str">
        <f t="shared" si="1"/>
        <v/>
      </c>
    </row>
    <row r="486" spans="1:17" ht="15" customHeight="1" x14ac:dyDescent="0.35">
      <c r="A486" s="15" t="str">
        <f>IF(Costs!H486&gt;0,Costs!B486,"")</f>
        <v/>
      </c>
      <c r="B486" s="82" t="str">
        <f t="shared" si="0"/>
        <v/>
      </c>
      <c r="C486" s="83" t="str">
        <f>IF(Costs!H486&gt;0,Costs!H486,"")</f>
        <v/>
      </c>
      <c r="D486" s="206" t="str">
        <f>IF(Costs!H486&gt;0,Costs!D486,"")</f>
        <v/>
      </c>
      <c r="E486" s="207"/>
      <c r="F486" s="207"/>
      <c r="G486" s="207"/>
      <c r="H486" s="207"/>
      <c r="I486" s="207"/>
      <c r="J486" s="345" t="str">
        <f>IF(Costs!H486&gt;0,Costs!C486,"")</f>
        <v/>
      </c>
      <c r="K486" s="345"/>
      <c r="L486" s="346"/>
      <c r="M486" s="126" t="str">
        <f>IF(Costs!H486&gt;0,Costs!G486,"")</f>
        <v/>
      </c>
      <c r="N486" s="83" t="str">
        <f>IF(Costs!H486&gt;0,Costs!E486,"")</f>
        <v/>
      </c>
      <c r="O486" s="208"/>
      <c r="P486" s="133" t="str">
        <f t="shared" si="1"/>
        <v/>
      </c>
      <c r="Q486" s="17"/>
    </row>
    <row r="487" spans="1:17" ht="15" customHeight="1" x14ac:dyDescent="0.35">
      <c r="A487" s="15" t="str">
        <f>IF(Costs!H487&gt;0,Costs!B487,"")</f>
        <v/>
      </c>
      <c r="B487" s="82" t="str">
        <f t="shared" si="0"/>
        <v/>
      </c>
      <c r="C487" s="83" t="str">
        <f>IF(Costs!H487&gt;0,Costs!H487,"")</f>
        <v/>
      </c>
      <c r="D487" s="206" t="str">
        <f>IF(Costs!H487&gt;0,Costs!D487,"")</f>
        <v/>
      </c>
      <c r="E487" s="207"/>
      <c r="F487" s="207"/>
      <c r="G487" s="207"/>
      <c r="H487" s="207"/>
      <c r="I487" s="207"/>
      <c r="J487" s="345" t="str">
        <f>IF(Costs!H487&gt;0,Costs!C487,"")</f>
        <v/>
      </c>
      <c r="K487" s="345"/>
      <c r="L487" s="346"/>
      <c r="M487" s="126" t="str">
        <f>IF(Costs!H487&gt;0,Costs!G487,"")</f>
        <v/>
      </c>
      <c r="N487" s="83" t="str">
        <f>IF(Costs!H487&gt;0,Costs!E487,"")</f>
        <v/>
      </c>
      <c r="O487" s="208"/>
      <c r="P487" s="133" t="str">
        <f t="shared" si="1"/>
        <v/>
      </c>
    </row>
    <row r="488" spans="1:17" ht="15" customHeight="1" x14ac:dyDescent="0.35">
      <c r="A488" s="15" t="str">
        <f>IF(Costs!H488&gt;0,Costs!B488,"")</f>
        <v/>
      </c>
      <c r="B488" s="82" t="str">
        <f t="shared" si="0"/>
        <v/>
      </c>
      <c r="C488" s="83" t="str">
        <f>IF(Costs!H488&gt;0,Costs!H488,"")</f>
        <v/>
      </c>
      <c r="D488" s="206" t="str">
        <f>IF(Costs!H488&gt;0,Costs!D488,"")</f>
        <v/>
      </c>
      <c r="E488" s="207"/>
      <c r="F488" s="207"/>
      <c r="G488" s="207"/>
      <c r="H488" s="207"/>
      <c r="I488" s="207"/>
      <c r="J488" s="345" t="str">
        <f>IF(Costs!H488&gt;0,Costs!C488,"")</f>
        <v/>
      </c>
      <c r="K488" s="345"/>
      <c r="L488" s="346"/>
      <c r="M488" s="126" t="str">
        <f>IF(Costs!H488&gt;0,Costs!G488,"")</f>
        <v/>
      </c>
      <c r="N488" s="83" t="str">
        <f>IF(Costs!H488&gt;0,Costs!E488,"")</f>
        <v/>
      </c>
      <c r="O488" s="208"/>
      <c r="P488" s="133" t="str">
        <f t="shared" si="1"/>
        <v/>
      </c>
    </row>
    <row r="489" spans="1:17" ht="15" customHeight="1" x14ac:dyDescent="0.35">
      <c r="A489" s="15" t="str">
        <f>IF(Costs!H489&gt;0,Costs!B489,"")</f>
        <v/>
      </c>
      <c r="B489" s="82" t="str">
        <f t="shared" si="0"/>
        <v/>
      </c>
      <c r="C489" s="83" t="str">
        <f>IF(Costs!H489&gt;0,Costs!H489,"")</f>
        <v/>
      </c>
      <c r="D489" s="206" t="str">
        <f>IF(Costs!H489&gt;0,Costs!D489,"")</f>
        <v/>
      </c>
      <c r="E489" s="207"/>
      <c r="F489" s="207"/>
      <c r="G489" s="207"/>
      <c r="H489" s="207"/>
      <c r="I489" s="207"/>
      <c r="J489" s="345" t="str">
        <f>IF(Costs!H489&gt;0,Costs!C489,"")</f>
        <v/>
      </c>
      <c r="K489" s="345"/>
      <c r="L489" s="346"/>
      <c r="M489" s="126" t="str">
        <f>IF(Costs!H489&gt;0,Costs!G489,"")</f>
        <v/>
      </c>
      <c r="N489" s="83" t="str">
        <f>IF(Costs!H489&gt;0,Costs!E489,"")</f>
        <v/>
      </c>
      <c r="O489" s="208"/>
      <c r="P489" s="133" t="str">
        <f t="shared" si="1"/>
        <v/>
      </c>
      <c r="Q489" s="17"/>
    </row>
    <row r="490" spans="1:17" ht="15" customHeight="1" x14ac:dyDescent="0.35">
      <c r="A490" s="15" t="str">
        <f>IF(Costs!H490&gt;0,Costs!B490,"")</f>
        <v/>
      </c>
      <c r="B490" s="82" t="str">
        <f t="shared" si="0"/>
        <v/>
      </c>
      <c r="C490" s="83" t="str">
        <f>IF(Costs!H490&gt;0,Costs!H490,"")</f>
        <v/>
      </c>
      <c r="D490" s="206" t="str">
        <f>IF(Costs!H490&gt;0,Costs!D490,"")</f>
        <v/>
      </c>
      <c r="E490" s="207"/>
      <c r="F490" s="207"/>
      <c r="G490" s="207"/>
      <c r="H490" s="207"/>
      <c r="I490" s="207"/>
      <c r="J490" s="345" t="str">
        <f>IF(Costs!H490&gt;0,Costs!C490,"")</f>
        <v/>
      </c>
      <c r="K490" s="345"/>
      <c r="L490" s="346"/>
      <c r="M490" s="126" t="str">
        <f>IF(Costs!H490&gt;0,Costs!G490,"")</f>
        <v/>
      </c>
      <c r="N490" s="83" t="str">
        <f>IF(Costs!H490&gt;0,Costs!E490,"")</f>
        <v/>
      </c>
      <c r="O490" s="208"/>
      <c r="P490" s="133" t="str">
        <f t="shared" si="1"/>
        <v/>
      </c>
    </row>
    <row r="491" spans="1:17" ht="15" customHeight="1" x14ac:dyDescent="0.35">
      <c r="A491" s="15" t="str">
        <f>IF(Costs!H491&gt;0,Costs!B491,"")</f>
        <v/>
      </c>
      <c r="B491" s="82" t="str">
        <f t="shared" si="0"/>
        <v/>
      </c>
      <c r="C491" s="83" t="str">
        <f>IF(Costs!H491&gt;0,Costs!H491,"")</f>
        <v/>
      </c>
      <c r="D491" s="206" t="str">
        <f>IF(Costs!H491&gt;0,Costs!D491,"")</f>
        <v/>
      </c>
      <c r="E491" s="207"/>
      <c r="F491" s="207"/>
      <c r="G491" s="207"/>
      <c r="H491" s="207"/>
      <c r="I491" s="207"/>
      <c r="J491" s="345" t="str">
        <f>IF(Costs!H491&gt;0,Costs!C491,"")</f>
        <v/>
      </c>
      <c r="K491" s="345"/>
      <c r="L491" s="346"/>
      <c r="M491" s="126" t="str">
        <f>IF(Costs!H491&gt;0,Costs!G491,"")</f>
        <v/>
      </c>
      <c r="N491" s="83" t="str">
        <f>IF(Costs!H491&gt;0,Costs!E491,"")</f>
        <v/>
      </c>
      <c r="O491" s="208"/>
      <c r="P491" s="133" t="str">
        <f t="shared" si="1"/>
        <v/>
      </c>
    </row>
    <row r="492" spans="1:17" ht="15" customHeight="1" x14ac:dyDescent="0.35">
      <c r="A492" s="15" t="str">
        <f>IF(Costs!H478&gt;0,Costs!B478,"")</f>
        <v/>
      </c>
      <c r="B492" s="82" t="str">
        <f t="shared" si="0"/>
        <v/>
      </c>
      <c r="C492" s="83" t="str">
        <f>IF(Costs!H478&gt;0,Costs!H478,"")</f>
        <v/>
      </c>
      <c r="D492" s="206" t="str">
        <f>IF(Costs!H478&gt;0,Costs!D478,"")</f>
        <v/>
      </c>
      <c r="E492" s="207"/>
      <c r="F492" s="207"/>
      <c r="G492" s="207"/>
      <c r="H492" s="207"/>
      <c r="I492" s="207"/>
      <c r="J492" s="345" t="str">
        <f>IF(Costs!H478&gt;0,Costs!C478,"")</f>
        <v/>
      </c>
      <c r="K492" s="345"/>
      <c r="L492" s="346"/>
      <c r="M492" s="126" t="str">
        <f>IF(Costs!H478&gt;0,Costs!G478,"")</f>
        <v/>
      </c>
      <c r="N492" s="83" t="str">
        <f>IF(Costs!H478&gt;0,Costs!E478,"")</f>
        <v/>
      </c>
      <c r="O492" s="208"/>
      <c r="P492" s="133" t="str">
        <f t="shared" si="1"/>
        <v/>
      </c>
      <c r="Q492" s="17"/>
    </row>
    <row r="493" spans="1:17" ht="15" customHeight="1" x14ac:dyDescent="0.35">
      <c r="A493" s="15" t="str">
        <f>IF(Costs!H23&gt;0,Costs!B23,"")</f>
        <v/>
      </c>
      <c r="B493" s="82" t="str">
        <f t="shared" si="0"/>
        <v/>
      </c>
      <c r="C493" s="83" t="str">
        <f>IF(Costs!H23&gt;0,Costs!H23,"")</f>
        <v/>
      </c>
      <c r="D493" s="206" t="str">
        <f>IF(Costs!H23&gt;0,Costs!D23,"")</f>
        <v/>
      </c>
      <c r="E493" s="207"/>
      <c r="F493" s="207"/>
      <c r="G493" s="207"/>
      <c r="H493" s="207"/>
      <c r="I493" s="207"/>
      <c r="J493" s="345" t="str">
        <f>IF(Costs!H23&gt;0,Costs!C23,"")</f>
        <v/>
      </c>
      <c r="K493" s="345"/>
      <c r="L493" s="346"/>
      <c r="M493" s="126" t="str">
        <f>IF(Costs!H23&gt;0,Costs!G23,"")</f>
        <v/>
      </c>
      <c r="N493" s="83" t="str">
        <f>IF(Costs!H23&gt;0,Costs!E23,"")</f>
        <v/>
      </c>
      <c r="O493" s="208"/>
      <c r="P493" s="133" t="str">
        <f t="shared" si="1"/>
        <v/>
      </c>
    </row>
    <row r="494" spans="1:17" ht="15" customHeight="1" x14ac:dyDescent="0.35">
      <c r="A494" s="15" t="str">
        <f>IF(Costs!H229&gt;0,Costs!B229,"")</f>
        <v/>
      </c>
      <c r="B494" s="82" t="str">
        <f t="shared" si="0"/>
        <v/>
      </c>
      <c r="C494" s="83" t="str">
        <f>IF(Costs!H229&gt;0,Costs!H229,"")</f>
        <v/>
      </c>
      <c r="D494" s="206" t="str">
        <f>IF(Costs!H229&gt;0,Costs!D229,"")</f>
        <v/>
      </c>
      <c r="E494" s="207"/>
      <c r="F494" s="207"/>
      <c r="G494" s="207"/>
      <c r="H494" s="207"/>
      <c r="I494" s="207"/>
      <c r="J494" s="345" t="str">
        <f>IF(Costs!H229&gt;0,Costs!C229,"")</f>
        <v/>
      </c>
      <c r="K494" s="345"/>
      <c r="L494" s="346"/>
      <c r="M494" s="126" t="str">
        <f>IF(Costs!H229&gt;0,Costs!G229,"")</f>
        <v/>
      </c>
      <c r="N494" s="83" t="str">
        <f>IF(Costs!H229&gt;0,Costs!E229,"")</f>
        <v/>
      </c>
      <c r="O494" s="208"/>
      <c r="P494" s="133" t="str">
        <f t="shared" si="1"/>
        <v/>
      </c>
    </row>
    <row r="495" spans="1:17" ht="15" customHeight="1" x14ac:dyDescent="0.35">
      <c r="A495" s="15" t="str">
        <f>IF(Costs!H230&gt;0,Costs!B230,"")</f>
        <v/>
      </c>
      <c r="B495" s="82" t="str">
        <f t="shared" si="0"/>
        <v/>
      </c>
      <c r="C495" s="83" t="str">
        <f>IF(Costs!H230&gt;0,Costs!H230,"")</f>
        <v/>
      </c>
      <c r="D495" s="206" t="str">
        <f>IF(Costs!H230&gt;0,Costs!D230,"")</f>
        <v/>
      </c>
      <c r="E495" s="207"/>
      <c r="F495" s="207"/>
      <c r="G495" s="207"/>
      <c r="H495" s="207"/>
      <c r="I495" s="207"/>
      <c r="J495" s="345" t="str">
        <f>IF(Costs!H230&gt;0,Costs!C230,"")</f>
        <v/>
      </c>
      <c r="K495" s="345"/>
      <c r="L495" s="346"/>
      <c r="M495" s="126" t="str">
        <f>IF(Costs!H230&gt;0,Costs!G230,"")</f>
        <v/>
      </c>
      <c r="N495" s="83" t="str">
        <f>IF(Costs!H230&gt;0,Costs!E230,"")</f>
        <v/>
      </c>
      <c r="O495" s="208"/>
      <c r="P495" s="133" t="str">
        <f t="shared" si="1"/>
        <v/>
      </c>
      <c r="Q495" s="17"/>
    </row>
    <row r="496" spans="1:17" ht="15" customHeight="1" x14ac:dyDescent="0.35">
      <c r="A496" s="15" t="str">
        <f>IF(Costs!H231&gt;0,Costs!B231,"")</f>
        <v/>
      </c>
      <c r="B496" s="82" t="str">
        <f t="shared" si="0"/>
        <v/>
      </c>
      <c r="C496" s="83" t="str">
        <f>IF(Costs!H231&gt;0,Costs!H231,"")</f>
        <v/>
      </c>
      <c r="D496" s="206" t="str">
        <f>IF(Costs!H231&gt;0,Costs!D231,"")</f>
        <v/>
      </c>
      <c r="E496" s="207"/>
      <c r="F496" s="207"/>
      <c r="G496" s="207"/>
      <c r="H496" s="207"/>
      <c r="I496" s="207"/>
      <c r="J496" s="345" t="str">
        <f>IF(Costs!H231&gt;0,Costs!C231,"")</f>
        <v/>
      </c>
      <c r="K496" s="345"/>
      <c r="L496" s="346"/>
      <c r="M496" s="126" t="str">
        <f>IF(Costs!H231&gt;0,Costs!G231,"")</f>
        <v/>
      </c>
      <c r="N496" s="83" t="str">
        <f>IF(Costs!H231&gt;0,Costs!E231,"")</f>
        <v/>
      </c>
      <c r="O496" s="208"/>
      <c r="P496" s="133" t="str">
        <f t="shared" si="1"/>
        <v/>
      </c>
    </row>
    <row r="497" spans="1:17" ht="15" customHeight="1" x14ac:dyDescent="0.35">
      <c r="A497" s="15" t="str">
        <f>IF(Costs!H28&gt;0,Costs!B28,"")</f>
        <v/>
      </c>
      <c r="B497" s="82" t="str">
        <f t="shared" si="0"/>
        <v/>
      </c>
      <c r="C497" s="83" t="str">
        <f>IF(Costs!H28&gt;0,Costs!H28,"")</f>
        <v/>
      </c>
      <c r="D497" s="206" t="str">
        <f>IF(Costs!H28&gt;0,Costs!D28,"")</f>
        <v/>
      </c>
      <c r="E497" s="207"/>
      <c r="F497" s="207"/>
      <c r="G497" s="207"/>
      <c r="H497" s="207"/>
      <c r="I497" s="207"/>
      <c r="J497" s="345" t="str">
        <f>IF(Costs!H28&gt;0,Costs!C28,"")</f>
        <v/>
      </c>
      <c r="K497" s="345"/>
      <c r="L497" s="346"/>
      <c r="M497" s="126" t="str">
        <f>IF(Costs!H28&gt;0,Costs!G28,"")</f>
        <v/>
      </c>
      <c r="N497" s="83" t="str">
        <f>IF(Costs!H28&gt;0,Costs!E28,"")</f>
        <v/>
      </c>
      <c r="O497" s="208"/>
      <c r="P497" s="133" t="str">
        <f t="shared" si="1"/>
        <v/>
      </c>
    </row>
    <row r="498" spans="1:17" ht="15" customHeight="1" x14ac:dyDescent="0.35">
      <c r="A498" s="15" t="str">
        <f>IF(Costs!H5&gt;0,Costs!B5,"")</f>
        <v/>
      </c>
      <c r="B498" s="82" t="str">
        <f t="shared" si="0"/>
        <v/>
      </c>
      <c r="C498" s="83" t="str">
        <f>IF(Costs!H5&gt;0,Costs!H5,"")</f>
        <v/>
      </c>
      <c r="D498" s="206" t="str">
        <f>IF(Costs!H5&gt;0,Costs!D5,"")</f>
        <v/>
      </c>
      <c r="E498" s="207"/>
      <c r="F498" s="207"/>
      <c r="G498" s="207"/>
      <c r="H498" s="207"/>
      <c r="I498" s="207"/>
      <c r="J498" s="345" t="str">
        <f>IF(Costs!H5&gt;0,Costs!C5,"")</f>
        <v/>
      </c>
      <c r="K498" s="345"/>
      <c r="L498" s="346"/>
      <c r="M498" s="126" t="str">
        <f>IF(Costs!H5&gt;0,Costs!G5,"")</f>
        <v/>
      </c>
      <c r="N498" s="83" t="str">
        <f>IF(Costs!H5&gt;0,Costs!E5,"")</f>
        <v/>
      </c>
      <c r="O498" s="208"/>
      <c r="P498" s="133" t="str">
        <f t="shared" si="1"/>
        <v/>
      </c>
      <c r="Q498" s="17"/>
    </row>
    <row r="499" spans="1:17" ht="15" customHeight="1" x14ac:dyDescent="0.35">
      <c r="A499" s="15" t="str">
        <f>IF(Costs!H71&gt;0,Costs!B71,"")</f>
        <v/>
      </c>
      <c r="B499" s="82" t="str">
        <f t="shared" si="0"/>
        <v/>
      </c>
      <c r="C499" s="83" t="str">
        <f>IF(Costs!H71&gt;0,Costs!H71,"")</f>
        <v/>
      </c>
      <c r="D499" s="206" t="str">
        <f>IF(Costs!H71&gt;0,Costs!D71,"")</f>
        <v/>
      </c>
      <c r="E499" s="207"/>
      <c r="F499" s="207"/>
      <c r="G499" s="207"/>
      <c r="H499" s="207"/>
      <c r="I499" s="207"/>
      <c r="J499" s="345" t="str">
        <f>IF(Costs!H71&gt;0,Costs!C71,"")</f>
        <v/>
      </c>
      <c r="K499" s="345"/>
      <c r="L499" s="346"/>
      <c r="M499" s="126" t="str">
        <f>IF(Costs!H71&gt;0,Costs!G71,"")</f>
        <v/>
      </c>
      <c r="N499" s="83" t="str">
        <f>IF(Costs!H71&gt;0,Costs!E71,"")</f>
        <v/>
      </c>
      <c r="O499" s="208"/>
      <c r="P499" s="133" t="str">
        <f t="shared" si="1"/>
        <v/>
      </c>
    </row>
    <row r="500" spans="1:17" ht="15" customHeight="1" x14ac:dyDescent="0.35">
      <c r="A500" s="15" t="str">
        <f>IF(Costs!H4&gt;0,Costs!B4,"")</f>
        <v/>
      </c>
      <c r="B500" s="82" t="str">
        <f t="shared" si="0"/>
        <v/>
      </c>
      <c r="C500" s="83" t="str">
        <f>IF(Costs!H4&gt;0,Costs!H4,"")</f>
        <v/>
      </c>
      <c r="D500" s="206"/>
      <c r="E500" s="207"/>
      <c r="F500" s="207"/>
      <c r="G500" s="207"/>
      <c r="H500" s="207"/>
      <c r="I500" s="207"/>
      <c r="J500" s="345" t="str">
        <f>IF(Costs!H4&gt;0,Costs!C4,"")</f>
        <v/>
      </c>
      <c r="K500" s="345"/>
      <c r="L500" s="346"/>
      <c r="M500" s="126" t="str">
        <f>IF(Costs!H4&gt;0,Costs!G4,"")</f>
        <v/>
      </c>
      <c r="N500" s="83" t="str">
        <f>IF(Costs!H4&gt;0,Costs!E4,"")</f>
        <v/>
      </c>
      <c r="O500" s="208"/>
      <c r="P500" s="133" t="str">
        <f t="shared" si="1"/>
        <v/>
      </c>
    </row>
    <row r="501" spans="1:17" ht="15" customHeight="1" x14ac:dyDescent="0.35">
      <c r="A501" s="15" t="str">
        <f>IF(Costs!H224&gt;0,Costs!B224,"")</f>
        <v/>
      </c>
      <c r="B501" s="82" t="str">
        <f t="shared" si="0"/>
        <v/>
      </c>
      <c r="C501" s="83" t="str">
        <f>IF(Costs!H224&gt;0,Costs!H224,"")</f>
        <v/>
      </c>
      <c r="D501" s="206" t="str">
        <f>IF(Costs!H224&gt;0,Costs!D224,"")</f>
        <v/>
      </c>
      <c r="E501" s="207"/>
      <c r="F501" s="207"/>
      <c r="G501" s="207"/>
      <c r="H501" s="207"/>
      <c r="I501" s="207"/>
      <c r="J501" s="345" t="str">
        <f>IF(Costs!H224&gt;0,Costs!C224,"")</f>
        <v/>
      </c>
      <c r="K501" s="345"/>
      <c r="L501" s="346"/>
      <c r="M501" s="126" t="str">
        <f>IF(Costs!H224&gt;0,Costs!G224,"")</f>
        <v/>
      </c>
      <c r="N501" s="83" t="str">
        <f>IF(Costs!H224&gt;0,Costs!E224,"")</f>
        <v/>
      </c>
      <c r="O501" s="208"/>
      <c r="P501" s="133" t="str">
        <f t="shared" si="1"/>
        <v/>
      </c>
      <c r="Q501" s="17"/>
    </row>
    <row r="502" spans="1:17" ht="15" customHeight="1" x14ac:dyDescent="0.35">
      <c r="A502" s="15" t="str">
        <f>IF(Costs!H227&gt;0,Costs!B227,"")</f>
        <v/>
      </c>
      <c r="B502" s="82" t="str">
        <f t="shared" si="0"/>
        <v/>
      </c>
      <c r="C502" s="83" t="str">
        <f>IF(Costs!H227&gt;0,Costs!H227,"")</f>
        <v/>
      </c>
      <c r="D502" s="206" t="str">
        <f>IF(Costs!H227&gt;0,Costs!D227,"")</f>
        <v/>
      </c>
      <c r="E502" s="207"/>
      <c r="F502" s="207"/>
      <c r="G502" s="207"/>
      <c r="H502" s="207"/>
      <c r="I502" s="207"/>
      <c r="J502" s="345" t="str">
        <f>IF(Costs!H227&gt;0,Costs!C227,"")</f>
        <v/>
      </c>
      <c r="K502" s="345"/>
      <c r="L502" s="346"/>
      <c r="M502" s="126" t="str">
        <f>IF(Costs!H227&gt;0,Costs!G227,"")</f>
        <v/>
      </c>
      <c r="N502" s="83" t="str">
        <f>IF(Costs!H227&gt;0,Costs!E227,"")</f>
        <v/>
      </c>
      <c r="O502" s="208"/>
      <c r="P502" s="133" t="str">
        <f t="shared" si="1"/>
        <v/>
      </c>
    </row>
    <row r="503" spans="1:17" ht="15" customHeight="1" x14ac:dyDescent="0.35">
      <c r="A503" s="15" t="str">
        <f>IF(Costs!H251&gt;0,Costs!B251,"")</f>
        <v/>
      </c>
      <c r="B503" s="82" t="str">
        <f t="shared" si="0"/>
        <v/>
      </c>
      <c r="C503" s="83" t="str">
        <f>IF(Costs!H251&gt;0,Costs!H251,"")</f>
        <v/>
      </c>
      <c r="D503" s="206" t="str">
        <f>IF(Costs!H251&gt;0,Costs!D251,"")</f>
        <v/>
      </c>
      <c r="E503" s="207"/>
      <c r="F503" s="207"/>
      <c r="G503" s="207"/>
      <c r="H503" s="207"/>
      <c r="I503" s="207"/>
      <c r="J503" s="345" t="str">
        <f>IF(Costs!H251&gt;0,Costs!C251,"")</f>
        <v/>
      </c>
      <c r="K503" s="345"/>
      <c r="L503" s="346"/>
      <c r="M503" s="126" t="str">
        <f>IF(Costs!H251&gt;0,Costs!G251,"")</f>
        <v/>
      </c>
      <c r="N503" s="83" t="str">
        <f>IF(Costs!H251&gt;0,Costs!E251,"")</f>
        <v/>
      </c>
      <c r="O503" s="208"/>
      <c r="P503" s="133" t="str">
        <f t="shared" si="1"/>
        <v/>
      </c>
    </row>
    <row r="504" spans="1:17" ht="15" customHeight="1" x14ac:dyDescent="0.35">
      <c r="A504" s="15" t="str">
        <f>IF(Costs!H250&gt;0,Costs!B250,"")</f>
        <v/>
      </c>
      <c r="B504" s="82" t="str">
        <f t="shared" si="0"/>
        <v/>
      </c>
      <c r="C504" s="83" t="str">
        <f>IF(Costs!H250&gt;0,Costs!H250,"")</f>
        <v/>
      </c>
      <c r="D504" s="206" t="str">
        <f>IF(Costs!H250&gt;0,Costs!D250,"")</f>
        <v/>
      </c>
      <c r="E504" s="207"/>
      <c r="F504" s="207"/>
      <c r="G504" s="207"/>
      <c r="H504" s="207"/>
      <c r="I504" s="207"/>
      <c r="J504" s="345" t="str">
        <f>IF(Costs!H250&gt;0,Costs!C250,"")</f>
        <v/>
      </c>
      <c r="K504" s="345"/>
      <c r="L504" s="346"/>
      <c r="M504" s="126" t="str">
        <f>IF(Costs!H250&gt;0,Costs!G250,"")</f>
        <v/>
      </c>
      <c r="N504" s="83" t="str">
        <f>IF(Costs!H250&gt;0,Costs!E250,"")</f>
        <v/>
      </c>
      <c r="O504" s="208"/>
      <c r="P504" s="133" t="str">
        <f t="shared" si="1"/>
        <v/>
      </c>
      <c r="Q504" s="17"/>
    </row>
    <row r="505" spans="1:17" ht="15" hidden="1" customHeight="1" outlineLevel="1" x14ac:dyDescent="0.35">
      <c r="A505" s="15" t="str">
        <f>IF(Costs!H246&gt;0,Costs!B246,"")</f>
        <v/>
      </c>
      <c r="B505" s="82" t="str">
        <f t="shared" si="0"/>
        <v/>
      </c>
      <c r="C505" s="83" t="str">
        <f>IF(Costs!H246&gt;0,Costs!H246,"")</f>
        <v/>
      </c>
      <c r="D505" s="206" t="str">
        <f>IF(Costs!H246&gt;0,Costs!D246,"")</f>
        <v/>
      </c>
      <c r="E505" s="207"/>
      <c r="F505" s="207"/>
      <c r="G505" s="207"/>
      <c r="H505" s="207"/>
      <c r="I505" s="207"/>
      <c r="J505" s="345" t="str">
        <f>IF(Costs!H246&gt;0,Costs!C246,"")</f>
        <v/>
      </c>
      <c r="K505" s="345"/>
      <c r="L505" s="346"/>
      <c r="M505" s="126" t="str">
        <f>IF(Costs!H246&gt;0,Costs!G246,"")</f>
        <v/>
      </c>
      <c r="N505" s="83" t="str">
        <f>IF(Costs!H246&gt;0,Costs!E246,"")</f>
        <v/>
      </c>
      <c r="O505" s="208"/>
      <c r="P505" s="133" t="str">
        <f t="shared" si="1"/>
        <v/>
      </c>
    </row>
    <row r="506" spans="1:17" ht="15" hidden="1" customHeight="1" outlineLevel="1" x14ac:dyDescent="0.35">
      <c r="A506" s="15" t="str">
        <f>IF(Costs!H249&gt;0,Costs!B249,"")</f>
        <v/>
      </c>
      <c r="B506" s="82" t="str">
        <f t="shared" si="0"/>
        <v/>
      </c>
      <c r="C506" s="83" t="str">
        <f>IF(Costs!H249&gt;0,Costs!H249,"")</f>
        <v/>
      </c>
      <c r="D506" s="206" t="str">
        <f>IF(Costs!H249&gt;0,Costs!D249,"")</f>
        <v/>
      </c>
      <c r="E506" s="207"/>
      <c r="F506" s="207"/>
      <c r="G506" s="207"/>
      <c r="H506" s="207"/>
      <c r="I506" s="207"/>
      <c r="J506" s="345" t="str">
        <f>IF(Costs!H249&gt;0,Costs!C249,"")</f>
        <v/>
      </c>
      <c r="K506" s="345"/>
      <c r="L506" s="346"/>
      <c r="M506" s="126" t="str">
        <f>IF(Costs!H249&gt;0,Costs!G249,"")</f>
        <v/>
      </c>
      <c r="N506" s="83" t="str">
        <f>IF(Costs!H249&gt;0,Costs!E249,"")</f>
        <v/>
      </c>
      <c r="O506" s="208"/>
      <c r="P506" s="133" t="str">
        <f t="shared" si="1"/>
        <v/>
      </c>
    </row>
    <row r="507" spans="1:17" ht="15" hidden="1" customHeight="1" outlineLevel="1" x14ac:dyDescent="0.35">
      <c r="A507" s="15" t="str">
        <f>IF(Costs!H242&gt;0,Costs!B242,"")</f>
        <v/>
      </c>
      <c r="B507" s="82" t="str">
        <f t="shared" si="0"/>
        <v/>
      </c>
      <c r="C507" s="83" t="str">
        <f>IF(Costs!H242&gt;0,Costs!H242,"")</f>
        <v/>
      </c>
      <c r="D507" s="206" t="str">
        <f>IF(Costs!H242&gt;0,Costs!D242,"")</f>
        <v/>
      </c>
      <c r="E507" s="207"/>
      <c r="F507" s="207"/>
      <c r="G507" s="207"/>
      <c r="H507" s="207"/>
      <c r="I507" s="207"/>
      <c r="J507" s="345" t="str">
        <f>IF(Costs!H242&gt;0,Costs!C242,"")</f>
        <v/>
      </c>
      <c r="K507" s="345"/>
      <c r="L507" s="346"/>
      <c r="M507" s="126" t="str">
        <f>IF(Costs!H242&gt;0,Costs!G242,"")</f>
        <v/>
      </c>
      <c r="N507" s="83" t="str">
        <f>IF(Costs!H242&gt;0,Costs!E242,"")</f>
        <v/>
      </c>
      <c r="O507" s="208"/>
      <c r="P507" s="133" t="str">
        <f t="shared" si="1"/>
        <v/>
      </c>
      <c r="Q507" s="17"/>
    </row>
    <row r="508" spans="1:17" ht="15" hidden="1" customHeight="1" outlineLevel="1" x14ac:dyDescent="0.35">
      <c r="A508" s="15" t="str">
        <f>IF(Costs!H238&gt;0,Costs!B238,"")</f>
        <v/>
      </c>
      <c r="B508" s="82" t="str">
        <f t="shared" si="0"/>
        <v/>
      </c>
      <c r="C508" s="83" t="str">
        <f>IF(Costs!H238&gt;0,Costs!H238,"")</f>
        <v/>
      </c>
      <c r="D508" s="206" t="str">
        <f>IF(Costs!H238&gt;0,Costs!D238,"")</f>
        <v/>
      </c>
      <c r="E508" s="207"/>
      <c r="F508" s="207"/>
      <c r="G508" s="207"/>
      <c r="H508" s="207"/>
      <c r="I508" s="207"/>
      <c r="J508" s="345" t="str">
        <f>IF(Costs!H238&gt;0,Costs!C238,"")</f>
        <v/>
      </c>
      <c r="K508" s="345"/>
      <c r="L508" s="346"/>
      <c r="M508" s="126" t="str">
        <f>IF(Costs!H238&gt;0,Costs!G238,"")</f>
        <v/>
      </c>
      <c r="N508" s="83" t="str">
        <f>IF(Costs!H238&gt;0,Costs!E238,"")</f>
        <v/>
      </c>
      <c r="O508" s="208"/>
      <c r="P508" s="133" t="str">
        <f t="shared" si="1"/>
        <v/>
      </c>
    </row>
    <row r="509" spans="1:17" ht="15" hidden="1" customHeight="1" outlineLevel="1" x14ac:dyDescent="0.35">
      <c r="A509" s="15" t="str">
        <f>IF(Costs!H239&gt;0,Costs!B239,"")</f>
        <v/>
      </c>
      <c r="B509" s="82" t="str">
        <f t="shared" si="0"/>
        <v/>
      </c>
      <c r="C509" s="83" t="str">
        <f>IF(Costs!H239&gt;0,Costs!H239,"")</f>
        <v/>
      </c>
      <c r="D509" s="206" t="str">
        <f>IF(Costs!H239&gt;0,Costs!D239,"")</f>
        <v/>
      </c>
      <c r="E509" s="207"/>
      <c r="F509" s="207"/>
      <c r="G509" s="207"/>
      <c r="H509" s="207"/>
      <c r="I509" s="207"/>
      <c r="J509" s="345" t="str">
        <f>IF(Costs!H239&gt;0,Costs!C239,"")</f>
        <v/>
      </c>
      <c r="K509" s="345"/>
      <c r="L509" s="346"/>
      <c r="M509" s="126" t="str">
        <f>IF(Costs!H239&gt;0,Costs!G239,"")</f>
        <v/>
      </c>
      <c r="N509" s="83" t="str">
        <f>IF(Costs!H239&gt;0,Costs!E239,"")</f>
        <v/>
      </c>
      <c r="O509" s="208"/>
      <c r="P509" s="133" t="str">
        <f t="shared" si="1"/>
        <v/>
      </c>
    </row>
    <row r="510" spans="1:17" ht="15" hidden="1" customHeight="1" outlineLevel="1" x14ac:dyDescent="0.35">
      <c r="A510" s="15" t="str">
        <f>IF(Costs!H240&gt;0,Costs!B240,"")</f>
        <v/>
      </c>
      <c r="B510" s="82" t="str">
        <f t="shared" si="0"/>
        <v/>
      </c>
      <c r="C510" s="83" t="str">
        <f>IF(Costs!H240&gt;0,Costs!H240,"")</f>
        <v/>
      </c>
      <c r="D510" s="206" t="str">
        <f>IF(Costs!H240&gt;0,Costs!D240,"")</f>
        <v/>
      </c>
      <c r="E510" s="207"/>
      <c r="F510" s="207"/>
      <c r="G510" s="207"/>
      <c r="H510" s="207"/>
      <c r="I510" s="207"/>
      <c r="J510" s="345" t="str">
        <f>IF(Costs!H240&gt;0,Costs!C240,"")</f>
        <v/>
      </c>
      <c r="K510" s="345"/>
      <c r="L510" s="346"/>
      <c r="M510" s="126" t="str">
        <f>IF(Costs!H240&gt;0,Costs!G240,"")</f>
        <v/>
      </c>
      <c r="N510" s="83" t="str">
        <f>IF(Costs!H240&gt;0,Costs!E240,"")</f>
        <v/>
      </c>
      <c r="O510" s="208"/>
      <c r="P510" s="133" t="str">
        <f t="shared" si="1"/>
        <v/>
      </c>
      <c r="Q510" s="17"/>
    </row>
    <row r="511" spans="1:17" ht="15" hidden="1" customHeight="1" outlineLevel="1" x14ac:dyDescent="0.35">
      <c r="A511" s="15" t="str">
        <f>IF(Costs!H241&gt;0,Costs!B241,"")</f>
        <v/>
      </c>
      <c r="B511" s="82" t="str">
        <f t="shared" si="0"/>
        <v/>
      </c>
      <c r="C511" s="83" t="str">
        <f>IF(Costs!H241&gt;0,Costs!H241,"")</f>
        <v/>
      </c>
      <c r="D511" s="206" t="str">
        <f>IF(Costs!H241&gt;0,Costs!D241,"")</f>
        <v/>
      </c>
      <c r="E511" s="207"/>
      <c r="F511" s="207"/>
      <c r="G511" s="207"/>
      <c r="H511" s="207"/>
      <c r="I511" s="207"/>
      <c r="J511" s="345" t="str">
        <f>IF(Costs!H241&gt;0,Costs!C241,"")</f>
        <v/>
      </c>
      <c r="K511" s="345"/>
      <c r="L511" s="346"/>
      <c r="M511" s="126" t="str">
        <f>IF(Costs!H241&gt;0,Costs!G241,"")</f>
        <v/>
      </c>
      <c r="N511" s="83" t="str">
        <f>IF(Costs!H241&gt;0,Costs!E241,"")</f>
        <v/>
      </c>
      <c r="O511" s="208"/>
      <c r="P511" s="133" t="str">
        <f t="shared" si="1"/>
        <v/>
      </c>
    </row>
    <row r="512" spans="1:17" ht="15" hidden="1" customHeight="1" outlineLevel="1" x14ac:dyDescent="0.35">
      <c r="A512" s="15" t="str">
        <f>IF(Costs!H75&gt;0,Costs!B75,"")</f>
        <v/>
      </c>
      <c r="B512" s="82" t="str">
        <f t="shared" si="0"/>
        <v/>
      </c>
      <c r="C512" s="83" t="str">
        <f>IF(Costs!H75&gt;0,Costs!H75,"")</f>
        <v/>
      </c>
      <c r="D512" s="206" t="str">
        <f>IF(Costs!H75&gt;0,Costs!D75,"")</f>
        <v/>
      </c>
      <c r="E512" s="207"/>
      <c r="F512" s="207"/>
      <c r="G512" s="207"/>
      <c r="H512" s="207"/>
      <c r="I512" s="207"/>
      <c r="J512" s="345" t="str">
        <f>IF(Costs!H75&gt;0,Costs!C75,"")</f>
        <v/>
      </c>
      <c r="K512" s="345"/>
      <c r="L512" s="346"/>
      <c r="M512" s="126" t="str">
        <f>IF(Costs!H75&gt;0,Costs!G75,"")</f>
        <v/>
      </c>
      <c r="N512" s="83" t="str">
        <f>IF(Costs!H75&gt;0,Costs!E75,"")</f>
        <v/>
      </c>
      <c r="O512" s="208"/>
      <c r="P512" s="133" t="str">
        <f t="shared" si="1"/>
        <v/>
      </c>
    </row>
    <row r="513" spans="1:17" ht="15" hidden="1" customHeight="1" outlineLevel="1" x14ac:dyDescent="0.35">
      <c r="A513" s="15" t="str">
        <f>IF(Costs!H150&gt;0,Costs!B150,"")</f>
        <v/>
      </c>
      <c r="B513" s="82" t="str">
        <f t="shared" si="0"/>
        <v/>
      </c>
      <c r="C513" s="83" t="str">
        <f>IF(Costs!H150&gt;0,Costs!H150,"")</f>
        <v/>
      </c>
      <c r="D513" s="206" t="str">
        <f>IF(Costs!H150&gt;0,Costs!D150,"")</f>
        <v/>
      </c>
      <c r="E513" s="207"/>
      <c r="F513" s="207"/>
      <c r="G513" s="207"/>
      <c r="H513" s="207"/>
      <c r="I513" s="207"/>
      <c r="J513" s="345" t="str">
        <f>IF(Costs!H150&gt;0,Costs!C150,"")</f>
        <v/>
      </c>
      <c r="K513" s="345"/>
      <c r="L513" s="346"/>
      <c r="M513" s="126" t="str">
        <f>IF(Costs!H150&gt;0,Costs!G150,"")</f>
        <v/>
      </c>
      <c r="N513" s="83" t="str">
        <f>IF(Costs!H150&gt;0,Costs!E150,"")</f>
        <v/>
      </c>
      <c r="O513" s="208"/>
      <c r="P513" s="133" t="str">
        <f t="shared" si="1"/>
        <v/>
      </c>
      <c r="Q513" s="17"/>
    </row>
    <row r="514" spans="1:17" ht="15" hidden="1" customHeight="1" outlineLevel="1" x14ac:dyDescent="0.35">
      <c r="A514" s="15" t="str">
        <f>IF(Costs!H67&gt;0,Costs!B67,"")</f>
        <v/>
      </c>
      <c r="B514" s="82" t="str">
        <f t="shared" si="0"/>
        <v/>
      </c>
      <c r="C514" s="83" t="str">
        <f>IF(Costs!H67&gt;0,Costs!H67,"")</f>
        <v/>
      </c>
      <c r="D514" s="206" t="str">
        <f>IF(Costs!H67&gt;0,Costs!D67,"")</f>
        <v/>
      </c>
      <c r="E514" s="207"/>
      <c r="F514" s="207"/>
      <c r="G514" s="207"/>
      <c r="H514" s="207"/>
      <c r="I514" s="207"/>
      <c r="J514" s="345" t="str">
        <f>IF(Costs!H67&gt;0,Costs!C67,"")</f>
        <v/>
      </c>
      <c r="K514" s="345"/>
      <c r="L514" s="346"/>
      <c r="M514" s="126" t="str">
        <f>IF(Costs!H67&gt;0,Costs!G67,"")</f>
        <v/>
      </c>
      <c r="N514" s="83" t="str">
        <f>IF(Costs!H67&gt;0,Costs!E67,"")</f>
        <v/>
      </c>
      <c r="O514" s="208"/>
      <c r="P514" s="133" t="str">
        <f t="shared" si="1"/>
        <v/>
      </c>
    </row>
    <row r="515" spans="1:17" ht="15" hidden="1" customHeight="1" outlineLevel="1" x14ac:dyDescent="0.35">
      <c r="A515" s="15" t="str">
        <f>IF(Costs!H117&gt;0,Costs!B117,"")</f>
        <v/>
      </c>
      <c r="B515" s="82" t="str">
        <f t="shared" si="0"/>
        <v/>
      </c>
      <c r="C515" s="83" t="str">
        <f>IF(Costs!H117&gt;0,Costs!H117,"")</f>
        <v/>
      </c>
      <c r="D515" s="206" t="str">
        <f>IF(Costs!H117&gt;0,Costs!D117,"")</f>
        <v/>
      </c>
      <c r="E515" s="207"/>
      <c r="F515" s="207"/>
      <c r="G515" s="207"/>
      <c r="H515" s="207"/>
      <c r="I515" s="207"/>
      <c r="J515" s="345" t="str">
        <f>IF(Costs!H117&gt;0,Costs!C117,"")</f>
        <v/>
      </c>
      <c r="K515" s="345"/>
      <c r="L515" s="346"/>
      <c r="M515" s="126" t="str">
        <f>IF(Costs!H117&gt;0,Costs!G117,"")</f>
        <v/>
      </c>
      <c r="N515" s="83" t="str">
        <f>IF(Costs!H117&gt;0,Costs!E117,"")</f>
        <v/>
      </c>
      <c r="O515" s="208"/>
      <c r="P515" s="133" t="str">
        <f t="shared" si="1"/>
        <v/>
      </c>
    </row>
    <row r="516" spans="1:17" ht="15" hidden="1" customHeight="1" outlineLevel="1" x14ac:dyDescent="0.35">
      <c r="A516" s="15" t="str">
        <f>IF(Costs!H154&gt;0,Costs!B154,"")</f>
        <v/>
      </c>
      <c r="B516" s="82" t="str">
        <f t="shared" si="0"/>
        <v/>
      </c>
      <c r="C516" s="83" t="str">
        <f>IF(Costs!H154&gt;0,Costs!H154,"")</f>
        <v/>
      </c>
      <c r="D516" s="206" t="str">
        <f>IF(Costs!H154&gt;0,Costs!D154,"")</f>
        <v/>
      </c>
      <c r="E516" s="207"/>
      <c r="F516" s="207"/>
      <c r="G516" s="207"/>
      <c r="H516" s="207"/>
      <c r="I516" s="207"/>
      <c r="J516" s="345" t="str">
        <f>IF(Costs!H154&gt;0,Costs!C154,"")</f>
        <v/>
      </c>
      <c r="K516" s="345"/>
      <c r="L516" s="346"/>
      <c r="M516" s="126" t="str">
        <f>IF(Costs!H154&gt;0,Costs!G154,"")</f>
        <v/>
      </c>
      <c r="N516" s="83" t="str">
        <f>IF(Costs!H154&gt;0,Costs!E154,"")</f>
        <v/>
      </c>
      <c r="O516" s="208"/>
      <c r="P516" s="133" t="str">
        <f t="shared" si="1"/>
        <v/>
      </c>
      <c r="Q516" s="17"/>
    </row>
    <row r="517" spans="1:17" ht="15" hidden="1" customHeight="1" outlineLevel="1" x14ac:dyDescent="0.35">
      <c r="A517" s="15" t="str">
        <f>IF(Costs!H214&gt;0,Costs!B214,"")</f>
        <v/>
      </c>
      <c r="B517" s="82" t="str">
        <f t="shared" si="0"/>
        <v/>
      </c>
      <c r="C517" s="83" t="str">
        <f>IF(Costs!H214&gt;0,Costs!H214,"")</f>
        <v/>
      </c>
      <c r="D517" s="206" t="str">
        <f>IF(Costs!H214&gt;0,Costs!D214,"")</f>
        <v/>
      </c>
      <c r="E517" s="207"/>
      <c r="F517" s="207"/>
      <c r="G517" s="207"/>
      <c r="H517" s="207"/>
      <c r="I517" s="207"/>
      <c r="J517" s="345" t="str">
        <f>IF(Costs!H214&gt;0,Costs!C214,"")</f>
        <v/>
      </c>
      <c r="K517" s="345"/>
      <c r="L517" s="346"/>
      <c r="M517" s="126" t="str">
        <f>IF(Costs!H214&gt;0,Costs!G214,"")</f>
        <v/>
      </c>
      <c r="N517" s="83" t="str">
        <f>IF(Costs!H214&gt;0,Costs!E214,"")</f>
        <v/>
      </c>
      <c r="O517" s="208"/>
      <c r="P517" s="133" t="str">
        <f t="shared" si="1"/>
        <v/>
      </c>
    </row>
    <row r="518" spans="1:17" ht="15" hidden="1" customHeight="1" outlineLevel="1" x14ac:dyDescent="0.35">
      <c r="A518" s="15" t="str">
        <f>IF(Costs!H215&gt;0,Costs!B215,"")</f>
        <v/>
      </c>
      <c r="B518" s="82" t="str">
        <f t="shared" si="0"/>
        <v/>
      </c>
      <c r="C518" s="83" t="str">
        <f>IF(Costs!H215&gt;0,Costs!H215,"")</f>
        <v/>
      </c>
      <c r="D518" s="206" t="str">
        <f>IF(Costs!H215&gt;0,Costs!D215,"")</f>
        <v/>
      </c>
      <c r="E518" s="207"/>
      <c r="F518" s="207"/>
      <c r="G518" s="207"/>
      <c r="H518" s="207"/>
      <c r="I518" s="207"/>
      <c r="J518" s="345" t="str">
        <f>IF(Costs!H215&gt;0,Costs!C215,"")</f>
        <v/>
      </c>
      <c r="K518" s="345"/>
      <c r="L518" s="346"/>
      <c r="M518" s="126" t="str">
        <f>IF(Costs!H215&gt;0,Costs!G215,"")</f>
        <v/>
      </c>
      <c r="N518" s="83" t="str">
        <f>IF(Costs!H215&gt;0,Costs!E215,"")</f>
        <v/>
      </c>
      <c r="O518" s="208"/>
      <c r="P518" s="133" t="str">
        <f t="shared" si="1"/>
        <v/>
      </c>
    </row>
    <row r="519" spans="1:17" ht="15" hidden="1" customHeight="1" outlineLevel="1" x14ac:dyDescent="0.35">
      <c r="A519" s="15" t="str">
        <f>IF(Costs!H217&gt;0,Costs!B217,"")</f>
        <v/>
      </c>
      <c r="B519" s="82" t="str">
        <f t="shared" si="0"/>
        <v/>
      </c>
      <c r="C519" s="83" t="str">
        <f>IF(Costs!H217&gt;0,Costs!H217,"")</f>
        <v/>
      </c>
      <c r="D519" s="206" t="str">
        <f>IF(Costs!H217&gt;0,Costs!D217,"")</f>
        <v/>
      </c>
      <c r="E519" s="207"/>
      <c r="F519" s="207"/>
      <c r="G519" s="207"/>
      <c r="H519" s="207"/>
      <c r="I519" s="207"/>
      <c r="J519" s="345" t="str">
        <f>IF(Costs!H217&gt;0,Costs!C217,"")</f>
        <v/>
      </c>
      <c r="K519" s="345"/>
      <c r="L519" s="346"/>
      <c r="M519" s="126" t="str">
        <f>IF(Costs!H217&gt;0,Costs!G217,"")</f>
        <v/>
      </c>
      <c r="N519" s="83" t="str">
        <f>IF(Costs!H217&gt;0,Costs!E217,"")</f>
        <v/>
      </c>
      <c r="O519" s="208"/>
      <c r="P519" s="133" t="str">
        <f t="shared" si="1"/>
        <v/>
      </c>
      <c r="Q519" s="17"/>
    </row>
    <row r="520" spans="1:17" ht="15" hidden="1" customHeight="1" outlineLevel="1" x14ac:dyDescent="0.35">
      <c r="A520" s="15" t="str">
        <f>IF(Costs!H218&gt;0,Costs!B218,"")</f>
        <v/>
      </c>
      <c r="B520" s="82" t="str">
        <f t="shared" si="0"/>
        <v/>
      </c>
      <c r="C520" s="83" t="str">
        <f>IF(Costs!H218&gt;0,Costs!H218,"")</f>
        <v/>
      </c>
      <c r="D520" s="206" t="str">
        <f>IF(Costs!H218&gt;0,Costs!D218,"")</f>
        <v/>
      </c>
      <c r="E520" s="207"/>
      <c r="F520" s="207"/>
      <c r="G520" s="207"/>
      <c r="H520" s="207"/>
      <c r="I520" s="207"/>
      <c r="J520" s="345" t="str">
        <f>IF(Costs!H218&gt;0,Costs!C218,"")</f>
        <v/>
      </c>
      <c r="K520" s="345"/>
      <c r="L520" s="346"/>
      <c r="M520" s="126" t="str">
        <f>IF(Costs!H218&gt;0,Costs!G218,"")</f>
        <v/>
      </c>
      <c r="N520" s="83" t="str">
        <f>IF(Costs!H218&gt;0,Costs!E218,"")</f>
        <v/>
      </c>
      <c r="O520" s="208"/>
      <c r="P520" s="133" t="str">
        <f t="shared" si="1"/>
        <v/>
      </c>
    </row>
    <row r="521" spans="1:17" ht="15" hidden="1" customHeight="1" outlineLevel="1" x14ac:dyDescent="0.35">
      <c r="A521" s="15" t="str">
        <f>IF(Costs!H220&gt;0,Costs!B220,"")</f>
        <v/>
      </c>
      <c r="B521" s="82" t="str">
        <f t="shared" si="0"/>
        <v/>
      </c>
      <c r="C521" s="83" t="str">
        <f>IF(Costs!H220&gt;0,Costs!H220,"")</f>
        <v/>
      </c>
      <c r="D521" s="206" t="str">
        <f>IF(Costs!H220&gt;0,Costs!D220,"")</f>
        <v/>
      </c>
      <c r="E521" s="207"/>
      <c r="F521" s="207"/>
      <c r="G521" s="207"/>
      <c r="H521" s="207"/>
      <c r="I521" s="207"/>
      <c r="J521" s="345" t="str">
        <f>IF(Costs!H220&gt;0,Costs!C220,"")</f>
        <v/>
      </c>
      <c r="K521" s="345"/>
      <c r="L521" s="346"/>
      <c r="M521" s="126" t="str">
        <f>IF(Costs!H220&gt;0,Costs!G220,"")</f>
        <v/>
      </c>
      <c r="N521" s="83" t="str">
        <f>IF(Costs!H220&gt;0,Costs!E220,"")</f>
        <v/>
      </c>
      <c r="O521" s="208"/>
      <c r="P521" s="133" t="str">
        <f t="shared" si="1"/>
        <v/>
      </c>
    </row>
    <row r="522" spans="1:17" ht="15" hidden="1" customHeight="1" outlineLevel="1" x14ac:dyDescent="0.35">
      <c r="A522" s="15" t="str">
        <f>IF(Costs!H221&gt;0,Costs!B221,"")</f>
        <v/>
      </c>
      <c r="B522" s="82" t="str">
        <f t="shared" si="0"/>
        <v/>
      </c>
      <c r="C522" s="83" t="str">
        <f>IF(Costs!H221&gt;0,Costs!H221,"")</f>
        <v/>
      </c>
      <c r="D522" s="206" t="str">
        <f>IF(Costs!H221&gt;0,Costs!D221,"")</f>
        <v/>
      </c>
      <c r="E522" s="207"/>
      <c r="F522" s="207"/>
      <c r="G522" s="207"/>
      <c r="H522" s="207"/>
      <c r="I522" s="207"/>
      <c r="J522" s="345" t="str">
        <f>IF(Costs!H221&gt;0,Costs!C221,"")</f>
        <v/>
      </c>
      <c r="K522" s="345"/>
      <c r="L522" s="346"/>
      <c r="M522" s="126" t="str">
        <f>IF(Costs!H221&gt;0,Costs!G221,"")</f>
        <v/>
      </c>
      <c r="N522" s="83" t="str">
        <f>IF(Costs!H221&gt;0,Costs!E221,"")</f>
        <v/>
      </c>
      <c r="O522" s="208"/>
      <c r="P522" s="133" t="str">
        <f t="shared" si="1"/>
        <v/>
      </c>
      <c r="Q522" s="17"/>
    </row>
    <row r="523" spans="1:17" ht="15" hidden="1" customHeight="1" outlineLevel="1" x14ac:dyDescent="0.35">
      <c r="A523" s="15" t="str">
        <f>IF(Costs!H222&gt;0,Costs!B222,"")</f>
        <v/>
      </c>
      <c r="B523" s="82" t="str">
        <f t="shared" si="0"/>
        <v/>
      </c>
      <c r="C523" s="83" t="str">
        <f>IF(Costs!H222&gt;0,Costs!H222,"")</f>
        <v/>
      </c>
      <c r="D523" s="206" t="str">
        <f>IF(Costs!H222&gt;0,Costs!D222,"")</f>
        <v/>
      </c>
      <c r="E523" s="207"/>
      <c r="F523" s="207"/>
      <c r="G523" s="207"/>
      <c r="H523" s="207"/>
      <c r="I523" s="207"/>
      <c r="J523" s="345" t="str">
        <f>IF(Costs!H222&gt;0,Costs!C222,"")</f>
        <v/>
      </c>
      <c r="K523" s="345"/>
      <c r="L523" s="346"/>
      <c r="M523" s="126" t="str">
        <f>IF(Costs!H222&gt;0,Costs!G222,"")</f>
        <v/>
      </c>
      <c r="N523" s="83" t="str">
        <f>IF(Costs!H222&gt;0,Costs!E222,"")</f>
        <v/>
      </c>
      <c r="O523" s="208"/>
      <c r="P523" s="133" t="str">
        <f t="shared" si="1"/>
        <v/>
      </c>
    </row>
    <row r="524" spans="1:17" ht="15" hidden="1" customHeight="1" outlineLevel="1" x14ac:dyDescent="0.35">
      <c r="A524" s="15" t="str">
        <f>IF(Costs!H188&gt;0,Costs!B188,"")</f>
        <v/>
      </c>
      <c r="B524" s="82" t="str">
        <f t="shared" si="0"/>
        <v/>
      </c>
      <c r="C524" s="83" t="str">
        <f>IF(Costs!H188&gt;0,Costs!H188,"")</f>
        <v/>
      </c>
      <c r="D524" s="206" t="str">
        <f>IF(Costs!H188&gt;0,Costs!D188,"")</f>
        <v/>
      </c>
      <c r="E524" s="207"/>
      <c r="F524" s="207"/>
      <c r="G524" s="207"/>
      <c r="H524" s="207"/>
      <c r="I524" s="207"/>
      <c r="J524" s="345" t="str">
        <f>IF(Costs!H188&gt;0,Costs!C188,"")</f>
        <v/>
      </c>
      <c r="K524" s="345"/>
      <c r="L524" s="346"/>
      <c r="M524" s="126" t="str">
        <f>IF(Costs!H188&gt;0,Costs!G188,"")</f>
        <v/>
      </c>
      <c r="N524" s="83" t="str">
        <f>IF(Costs!H188&gt;0,Costs!E188,"")</f>
        <v/>
      </c>
      <c r="O524" s="208"/>
      <c r="P524" s="133" t="str">
        <f t="shared" si="1"/>
        <v/>
      </c>
    </row>
    <row r="525" spans="1:17" ht="15" hidden="1" customHeight="1" outlineLevel="1" x14ac:dyDescent="0.35">
      <c r="A525" s="15" t="str">
        <f>IF(Costs!H24&gt;0,Costs!B24,"")</f>
        <v/>
      </c>
      <c r="B525" s="82" t="str">
        <f t="shared" si="0"/>
        <v/>
      </c>
      <c r="C525" s="83" t="str">
        <f>IF(Costs!H24&gt;0,Costs!H24,"")</f>
        <v/>
      </c>
      <c r="D525" s="206" t="str">
        <f>IF(Costs!H24&gt;0,Costs!D24,"")</f>
        <v/>
      </c>
      <c r="E525" s="207"/>
      <c r="F525" s="207"/>
      <c r="G525" s="207"/>
      <c r="H525" s="207"/>
      <c r="I525" s="207"/>
      <c r="J525" s="345" t="str">
        <f>IF(Costs!H24&gt;0,Costs!C24,"")</f>
        <v/>
      </c>
      <c r="K525" s="345"/>
      <c r="L525" s="346"/>
      <c r="M525" s="126" t="str">
        <f>IF(Costs!H24&gt;0,Costs!G24,"")</f>
        <v/>
      </c>
      <c r="N525" s="83" t="str">
        <f>IF(Costs!H24&gt;0,Costs!E24,"")</f>
        <v/>
      </c>
      <c r="O525" s="208"/>
      <c r="P525" s="133" t="str">
        <f t="shared" si="1"/>
        <v/>
      </c>
      <c r="Q525" s="17"/>
    </row>
    <row r="526" spans="1:17" ht="15" hidden="1" customHeight="1" outlineLevel="1" x14ac:dyDescent="0.35">
      <c r="A526" s="15" t="str">
        <f>IF(Costs!H165&gt;0,Costs!B165,"")</f>
        <v/>
      </c>
      <c r="B526" s="82" t="str">
        <f t="shared" si="0"/>
        <v/>
      </c>
      <c r="C526" s="83" t="str">
        <f>IF(Costs!H165&gt;0,Costs!H165,"")</f>
        <v/>
      </c>
      <c r="D526" s="206" t="str">
        <f>IF(Costs!H165&gt;0,Costs!D165,"")</f>
        <v/>
      </c>
      <c r="E526" s="207"/>
      <c r="F526" s="207"/>
      <c r="G526" s="207"/>
      <c r="H526" s="207"/>
      <c r="I526" s="207"/>
      <c r="J526" s="345" t="str">
        <f>IF(Costs!H165&gt;0,Costs!C165,"")</f>
        <v/>
      </c>
      <c r="K526" s="345"/>
      <c r="L526" s="346"/>
      <c r="M526" s="126" t="str">
        <f>IF(Costs!H165&gt;0,Costs!G165,"")</f>
        <v/>
      </c>
      <c r="N526" s="83" t="str">
        <f>IF(Costs!H165&gt;0,Costs!E165,"")</f>
        <v/>
      </c>
      <c r="O526" s="208"/>
      <c r="P526" s="133" t="str">
        <f t="shared" si="1"/>
        <v/>
      </c>
    </row>
    <row r="527" spans="1:17" ht="15" hidden="1" customHeight="1" outlineLevel="1" x14ac:dyDescent="0.35">
      <c r="A527" s="15" t="str">
        <f>IF(Costs!H167&gt;0,Costs!B167,"")</f>
        <v/>
      </c>
      <c r="B527" s="82" t="str">
        <f t="shared" si="0"/>
        <v/>
      </c>
      <c r="C527" s="83" t="str">
        <f>IF(Costs!H167&gt;0,Costs!H167,"")</f>
        <v/>
      </c>
      <c r="D527" s="206" t="str">
        <f>IF(Costs!H167&gt;0,Costs!D167,"")</f>
        <v/>
      </c>
      <c r="E527" s="207"/>
      <c r="F527" s="207"/>
      <c r="G527" s="207"/>
      <c r="H527" s="207"/>
      <c r="I527" s="207"/>
      <c r="J527" s="345" t="str">
        <f>IF(Costs!H167&gt;0,Costs!C167,"")</f>
        <v/>
      </c>
      <c r="K527" s="345"/>
      <c r="L527" s="346"/>
      <c r="M527" s="126" t="str">
        <f>IF(Costs!H167&gt;0,Costs!G167,"")</f>
        <v/>
      </c>
      <c r="N527" s="83" t="str">
        <f>IF(Costs!H167&gt;0,Costs!E167,"")</f>
        <v/>
      </c>
      <c r="O527" s="208"/>
      <c r="P527" s="133" t="str">
        <f t="shared" si="1"/>
        <v/>
      </c>
    </row>
    <row r="528" spans="1:17" ht="15" hidden="1" customHeight="1" outlineLevel="1" x14ac:dyDescent="0.35">
      <c r="A528" s="15" t="str">
        <f>IF(Costs!H253&gt;0,Costs!B253,"")</f>
        <v/>
      </c>
      <c r="B528" s="82" t="str">
        <f t="shared" si="0"/>
        <v/>
      </c>
      <c r="C528" s="83" t="str">
        <f>IF(Costs!H253&gt;0,Costs!H253,"")</f>
        <v/>
      </c>
      <c r="D528" s="206" t="str">
        <f>IF(Costs!H253&gt;0,Costs!D253,"")</f>
        <v/>
      </c>
      <c r="E528" s="207"/>
      <c r="F528" s="207"/>
      <c r="G528" s="207"/>
      <c r="H528" s="207"/>
      <c r="I528" s="207"/>
      <c r="J528" s="345" t="str">
        <f>IF(Costs!H253&gt;0,Costs!C253,"")</f>
        <v/>
      </c>
      <c r="K528" s="345"/>
      <c r="L528" s="346"/>
      <c r="M528" s="126" t="str">
        <f>IF(Costs!H253&gt;0,Costs!G253,"")</f>
        <v/>
      </c>
      <c r="N528" s="83" t="str">
        <f>IF(Costs!H253&gt;0,Costs!E253,"")</f>
        <v/>
      </c>
      <c r="O528" s="208"/>
      <c r="P528" s="133" t="str">
        <f t="shared" si="1"/>
        <v/>
      </c>
      <c r="Q528" s="17"/>
    </row>
    <row r="529" spans="1:17" ht="15" hidden="1" customHeight="1" outlineLevel="1" x14ac:dyDescent="0.35">
      <c r="A529" s="15" t="str">
        <f>IF(Costs!H252&gt;0,Costs!B252,"")</f>
        <v/>
      </c>
      <c r="B529" s="82" t="str">
        <f t="shared" si="0"/>
        <v/>
      </c>
      <c r="C529" s="83" t="str">
        <f>IF(Costs!H252&gt;0,Costs!H252,"")</f>
        <v/>
      </c>
      <c r="D529" s="206" t="str">
        <f>IF(Costs!H252&gt;0,Costs!D252,"")</f>
        <v/>
      </c>
      <c r="E529" s="207"/>
      <c r="F529" s="207"/>
      <c r="G529" s="207"/>
      <c r="H529" s="207"/>
      <c r="I529" s="207"/>
      <c r="J529" s="345" t="str">
        <f>IF(Costs!H252&gt;0,Costs!C252,"")</f>
        <v/>
      </c>
      <c r="K529" s="345"/>
      <c r="L529" s="346"/>
      <c r="M529" s="126" t="str">
        <f>IF(Costs!H252&gt;0,Costs!G252,"")</f>
        <v/>
      </c>
      <c r="N529" s="83" t="str">
        <f>IF(Costs!H252&gt;0,Costs!E252,"")</f>
        <v/>
      </c>
      <c r="O529" s="208"/>
      <c r="P529" s="133" t="str">
        <f t="shared" si="1"/>
        <v/>
      </c>
    </row>
    <row r="530" spans="1:17" ht="15" hidden="1" customHeight="1" outlineLevel="1" x14ac:dyDescent="0.35">
      <c r="A530" s="15" t="str">
        <f>IF(Costs!H254&gt;0,Costs!B254,"")</f>
        <v/>
      </c>
      <c r="B530" s="82" t="str">
        <f t="shared" si="0"/>
        <v/>
      </c>
      <c r="C530" s="83" t="str">
        <f>IF(Costs!H254&gt;0,Costs!H254,"")</f>
        <v/>
      </c>
      <c r="D530" s="206" t="str">
        <f>IF(Costs!H254&gt;0,Costs!D254,"")</f>
        <v/>
      </c>
      <c r="E530" s="207"/>
      <c r="F530" s="207"/>
      <c r="G530" s="207"/>
      <c r="H530" s="207"/>
      <c r="I530" s="207"/>
      <c r="J530" s="345" t="str">
        <f>IF(Costs!H254&gt;0,Costs!C254,"")</f>
        <v/>
      </c>
      <c r="K530" s="345"/>
      <c r="L530" s="346"/>
      <c r="M530" s="126" t="str">
        <f>IF(Costs!H254&gt;0,Costs!G254,"")</f>
        <v/>
      </c>
      <c r="N530" s="83" t="str">
        <f>IF(Costs!H254&gt;0,Costs!E254,"")</f>
        <v/>
      </c>
      <c r="O530" s="208"/>
      <c r="P530" s="133" t="str">
        <f t="shared" si="1"/>
        <v/>
      </c>
    </row>
    <row r="531" spans="1:17" ht="15" hidden="1" customHeight="1" outlineLevel="1" x14ac:dyDescent="0.35">
      <c r="A531" s="15" t="str">
        <f>IF(Costs!H166&gt;0,Costs!B166,"")</f>
        <v/>
      </c>
      <c r="B531" s="82" t="str">
        <f t="shared" si="0"/>
        <v/>
      </c>
      <c r="C531" s="83" t="str">
        <f>IF(Costs!H166&gt;0,Costs!H166,"")</f>
        <v/>
      </c>
      <c r="D531" s="206" t="str">
        <f>IF(Costs!H166&gt;0,Costs!D166,"")</f>
        <v/>
      </c>
      <c r="E531" s="207"/>
      <c r="F531" s="207"/>
      <c r="G531" s="207"/>
      <c r="H531" s="207"/>
      <c r="I531" s="207"/>
      <c r="J531" s="345" t="str">
        <f>IF(Costs!H166&gt;0,Costs!C166,"")</f>
        <v/>
      </c>
      <c r="K531" s="345"/>
      <c r="L531" s="346"/>
      <c r="M531" s="126" t="str">
        <f>IF(Costs!H166&gt;0,Costs!G166,"")</f>
        <v/>
      </c>
      <c r="N531" s="83" t="str">
        <f>IF(Costs!H166&gt;0,Costs!E166,"")</f>
        <v/>
      </c>
      <c r="O531" s="208"/>
      <c r="P531" s="133" t="str">
        <f t="shared" si="1"/>
        <v/>
      </c>
      <c r="Q531" s="17"/>
    </row>
    <row r="532" spans="1:17" ht="15" hidden="1" customHeight="1" outlineLevel="1" x14ac:dyDescent="0.35">
      <c r="A532" s="15" t="str">
        <f>IF(Costs!H189&gt;0,Costs!B189,"")</f>
        <v/>
      </c>
      <c r="B532" s="82" t="str">
        <f t="shared" si="0"/>
        <v/>
      </c>
      <c r="C532" s="83" t="str">
        <f>IF(Costs!H189&gt;0,Costs!H189,"")</f>
        <v/>
      </c>
      <c r="D532" s="206" t="str">
        <f>IF(Costs!H189&gt;0,Costs!D189,"")</f>
        <v/>
      </c>
      <c r="E532" s="207"/>
      <c r="F532" s="207"/>
      <c r="G532" s="207"/>
      <c r="H532" s="207"/>
      <c r="I532" s="207"/>
      <c r="J532" s="345" t="str">
        <f>IF(Costs!H189&gt;0,Costs!C189,"")</f>
        <v/>
      </c>
      <c r="K532" s="345"/>
      <c r="L532" s="346"/>
      <c r="M532" s="126" t="str">
        <f>IF(Costs!H189&gt;0,Costs!G189,"")</f>
        <v/>
      </c>
      <c r="N532" s="83" t="str">
        <f>IF(Costs!H189&gt;0,Costs!E189,"")</f>
        <v/>
      </c>
      <c r="O532" s="208"/>
      <c r="P532" s="133" t="str">
        <f t="shared" si="1"/>
        <v/>
      </c>
    </row>
    <row r="533" spans="1:17" ht="15" hidden="1" customHeight="1" outlineLevel="1" x14ac:dyDescent="0.35">
      <c r="A533" s="15" t="str">
        <f>IF(Costs!H192&gt;0,Costs!B192,"")</f>
        <v/>
      </c>
      <c r="B533" s="82" t="str">
        <f t="shared" si="0"/>
        <v/>
      </c>
      <c r="C533" s="83" t="str">
        <f>IF(Costs!H192&gt;0,Costs!H192,"")</f>
        <v/>
      </c>
      <c r="D533" s="206" t="str">
        <f>IF(Costs!H192&gt;0,Costs!D192,"")</f>
        <v/>
      </c>
      <c r="E533" s="207"/>
      <c r="F533" s="207"/>
      <c r="G533" s="207"/>
      <c r="H533" s="207"/>
      <c r="I533" s="207"/>
      <c r="J533" s="345" t="str">
        <f>IF(Costs!H192&gt;0,Costs!C192,"")</f>
        <v/>
      </c>
      <c r="K533" s="345"/>
      <c r="L533" s="346"/>
      <c r="M533" s="126" t="str">
        <f>IF(Costs!H192&gt;0,Costs!G192,"")</f>
        <v/>
      </c>
      <c r="N533" s="83" t="str">
        <f>IF(Costs!H192&gt;0,Costs!E192,"")</f>
        <v/>
      </c>
      <c r="O533" s="208"/>
      <c r="P533" s="133" t="str">
        <f t="shared" si="1"/>
        <v/>
      </c>
    </row>
    <row r="534" spans="1:17" ht="15" hidden="1" customHeight="1" outlineLevel="1" x14ac:dyDescent="0.35">
      <c r="A534" s="15" t="str">
        <f>IF(Costs!H193&gt;0,Costs!B193,"")</f>
        <v/>
      </c>
      <c r="B534" s="82" t="str">
        <f t="shared" si="0"/>
        <v/>
      </c>
      <c r="C534" s="83" t="str">
        <f>IF(Costs!H193&gt;0,Costs!H193,"")</f>
        <v/>
      </c>
      <c r="D534" s="206" t="str">
        <f>IF(Costs!H193&gt;0,Costs!D193,"")</f>
        <v/>
      </c>
      <c r="E534" s="207"/>
      <c r="F534" s="207"/>
      <c r="G534" s="207"/>
      <c r="H534" s="207"/>
      <c r="I534" s="207"/>
      <c r="J534" s="345" t="str">
        <f>IF(Costs!H193&gt;0,Costs!C193,"")</f>
        <v/>
      </c>
      <c r="K534" s="345"/>
      <c r="L534" s="346"/>
      <c r="M534" s="126" t="str">
        <f>IF(Costs!H193&gt;0,Costs!G193,"")</f>
        <v/>
      </c>
      <c r="N534" s="83" t="str">
        <f>IF(Costs!H193&gt;0,Costs!E193,"")</f>
        <v/>
      </c>
      <c r="O534" s="208"/>
      <c r="P534" s="133" t="str">
        <f t="shared" si="1"/>
        <v/>
      </c>
      <c r="Q534" s="17"/>
    </row>
    <row r="535" spans="1:17" ht="15" hidden="1" customHeight="1" outlineLevel="1" x14ac:dyDescent="0.35">
      <c r="A535" s="15" t="str">
        <f>IF(Costs!H194&gt;0,Costs!B194,"")</f>
        <v/>
      </c>
      <c r="B535" s="82" t="str">
        <f t="shared" si="0"/>
        <v/>
      </c>
      <c r="C535" s="83" t="str">
        <f>IF(Costs!H194&gt;0,Costs!H194,"")</f>
        <v/>
      </c>
      <c r="D535" s="206" t="str">
        <f>IF(Costs!H194&gt;0,Costs!D194,"")</f>
        <v/>
      </c>
      <c r="E535" s="207"/>
      <c r="F535" s="207"/>
      <c r="G535" s="207"/>
      <c r="H535" s="207"/>
      <c r="I535" s="207"/>
      <c r="J535" s="345" t="str">
        <f>IF(Costs!H194&gt;0,Costs!C194,"")</f>
        <v/>
      </c>
      <c r="K535" s="345"/>
      <c r="L535" s="346"/>
      <c r="M535" s="126" t="str">
        <f>IF(Costs!H194&gt;0,Costs!G194,"")</f>
        <v/>
      </c>
      <c r="N535" s="83" t="str">
        <f>IF(Costs!H194&gt;0,Costs!E194,"")</f>
        <v/>
      </c>
      <c r="O535" s="208"/>
      <c r="P535" s="133" t="str">
        <f t="shared" si="1"/>
        <v/>
      </c>
    </row>
    <row r="536" spans="1:17" ht="15" hidden="1" customHeight="1" outlineLevel="1" x14ac:dyDescent="0.35">
      <c r="A536" s="15" t="str">
        <f>IF(Costs!H139&gt;0,Costs!B139,"")</f>
        <v/>
      </c>
      <c r="B536" s="82" t="str">
        <f t="shared" si="0"/>
        <v/>
      </c>
      <c r="C536" s="83" t="str">
        <f>IF(Costs!H139&gt;0,Costs!H139,"")</f>
        <v/>
      </c>
      <c r="D536" s="206" t="str">
        <f>IF(Costs!H139&gt;0,Costs!D139,"")</f>
        <v/>
      </c>
      <c r="E536" s="207"/>
      <c r="F536" s="207"/>
      <c r="G536" s="207"/>
      <c r="H536" s="207"/>
      <c r="I536" s="207"/>
      <c r="J536" s="345" t="str">
        <f>IF(Costs!H139&gt;0,Costs!C139,"")</f>
        <v/>
      </c>
      <c r="K536" s="345"/>
      <c r="L536" s="346"/>
      <c r="M536" s="126" t="str">
        <f>IF(Costs!H139&gt;0,Costs!G139,"")</f>
        <v/>
      </c>
      <c r="N536" s="83" t="str">
        <f>IF(Costs!H139&gt;0,Costs!E139,"")</f>
        <v/>
      </c>
      <c r="O536" s="208"/>
      <c r="P536" s="133" t="str">
        <f t="shared" si="1"/>
        <v/>
      </c>
    </row>
    <row r="537" spans="1:17" ht="15" hidden="1" customHeight="1" outlineLevel="1" x14ac:dyDescent="0.35">
      <c r="A537" s="15" t="str">
        <f>IF(Costs!H142&gt;0,Costs!B142,"")</f>
        <v/>
      </c>
      <c r="B537" s="82" t="str">
        <f t="shared" si="0"/>
        <v/>
      </c>
      <c r="C537" s="83" t="str">
        <f>IF(Costs!H142&gt;0,Costs!H142,"")</f>
        <v/>
      </c>
      <c r="D537" s="206" t="str">
        <f>IF(Costs!H142&gt;0,Costs!D142,"")</f>
        <v/>
      </c>
      <c r="E537" s="207"/>
      <c r="F537" s="207"/>
      <c r="G537" s="207"/>
      <c r="H537" s="207"/>
      <c r="I537" s="207"/>
      <c r="J537" s="345" t="str">
        <f>IF(Costs!H142&gt;0,Costs!C142,"")</f>
        <v/>
      </c>
      <c r="K537" s="345"/>
      <c r="L537" s="346"/>
      <c r="M537" s="126" t="str">
        <f>IF(Costs!H142&gt;0,Costs!G142,"")</f>
        <v/>
      </c>
      <c r="N537" s="83" t="str">
        <f>IF(Costs!H142&gt;0,Costs!E142,"")</f>
        <v/>
      </c>
      <c r="O537" s="208"/>
      <c r="P537" s="133" t="str">
        <f t="shared" si="1"/>
        <v/>
      </c>
      <c r="Q537" s="17"/>
    </row>
    <row r="538" spans="1:17" ht="15" hidden="1" customHeight="1" outlineLevel="1" x14ac:dyDescent="0.35">
      <c r="A538" s="15" t="str">
        <f>IF(Costs!H255&gt;0,Costs!B255,"")</f>
        <v/>
      </c>
      <c r="B538" s="82" t="str">
        <f t="shared" ref="B538:B601" si="2">IF(C538="","",B537+1)</f>
        <v/>
      </c>
      <c r="C538" s="83" t="str">
        <f>IF(Costs!H255&gt;0,Costs!H255,"")</f>
        <v/>
      </c>
      <c r="D538" s="206" t="str">
        <f>IF(Costs!H255&gt;0,Costs!D255,"")</f>
        <v/>
      </c>
      <c r="E538" s="207"/>
      <c r="F538" s="207"/>
      <c r="G538" s="207"/>
      <c r="H538" s="207"/>
      <c r="I538" s="207"/>
      <c r="J538" s="345" t="str">
        <f>IF(Costs!H255&gt;0,Costs!C255,"")</f>
        <v/>
      </c>
      <c r="K538" s="345"/>
      <c r="L538" s="346"/>
      <c r="M538" s="126" t="str">
        <f>IF(Costs!H255&gt;0,Costs!G255,"")</f>
        <v/>
      </c>
      <c r="N538" s="83" t="str">
        <f>IF(Costs!H255&gt;0,Costs!E255,"")</f>
        <v/>
      </c>
      <c r="O538" s="208"/>
      <c r="P538" s="133" t="str">
        <f t="shared" ref="P538:P601" si="3">IF(C538="","",C538*M538)</f>
        <v/>
      </c>
    </row>
    <row r="539" spans="1:17" ht="15" hidden="1" customHeight="1" outlineLevel="1" x14ac:dyDescent="0.35">
      <c r="A539" s="15" t="str">
        <f>IF(Costs!H259&gt;0,Costs!B259,"")</f>
        <v/>
      </c>
      <c r="B539" s="82" t="str">
        <f t="shared" si="2"/>
        <v/>
      </c>
      <c r="C539" s="83" t="str">
        <f>IF(Costs!H259&gt;0,Costs!H259,"")</f>
        <v/>
      </c>
      <c r="D539" s="206" t="str">
        <f>IF(Costs!H259&gt;0,Costs!D259,"")</f>
        <v/>
      </c>
      <c r="E539" s="207"/>
      <c r="F539" s="207"/>
      <c r="G539" s="207"/>
      <c r="H539" s="207"/>
      <c r="I539" s="207"/>
      <c r="J539" s="345" t="str">
        <f>IF(Costs!H259&gt;0,Costs!C259,"")</f>
        <v/>
      </c>
      <c r="K539" s="345"/>
      <c r="L539" s="346"/>
      <c r="M539" s="126" t="str">
        <f>IF(Costs!H259&gt;0,Costs!G259,"")</f>
        <v/>
      </c>
      <c r="N539" s="83" t="str">
        <f>IF(Costs!H259&gt;0,Costs!E259,"")</f>
        <v/>
      </c>
      <c r="O539" s="208"/>
      <c r="P539" s="133" t="str">
        <f t="shared" si="3"/>
        <v/>
      </c>
    </row>
    <row r="540" spans="1:17" ht="15" hidden="1" customHeight="1" outlineLevel="1" x14ac:dyDescent="0.35">
      <c r="A540" s="15" t="str">
        <f>IF(Costs!H82&gt;0,Costs!B82,"")</f>
        <v/>
      </c>
      <c r="B540" s="82" t="str">
        <f t="shared" si="2"/>
        <v/>
      </c>
      <c r="C540" s="83" t="str">
        <f>IF(Costs!H82&gt;0,Costs!H82,"")</f>
        <v/>
      </c>
      <c r="D540" s="206" t="str">
        <f>IF(Costs!H82&gt;0,Costs!D82,"")</f>
        <v/>
      </c>
      <c r="E540" s="207"/>
      <c r="F540" s="207"/>
      <c r="G540" s="207"/>
      <c r="H540" s="207"/>
      <c r="I540" s="207"/>
      <c r="J540" s="345" t="str">
        <f>IF(Costs!H82&gt;0,Costs!C82,"")</f>
        <v/>
      </c>
      <c r="K540" s="345"/>
      <c r="L540" s="346"/>
      <c r="M540" s="126" t="str">
        <f>IF(Costs!H82&gt;0,Costs!G82,"")</f>
        <v/>
      </c>
      <c r="N540" s="83" t="str">
        <f>IF(Costs!H82&gt;0,Costs!E82,"")</f>
        <v/>
      </c>
      <c r="O540" s="208"/>
      <c r="P540" s="133" t="str">
        <f t="shared" si="3"/>
        <v/>
      </c>
      <c r="Q540" s="17"/>
    </row>
    <row r="541" spans="1:17" ht="15" hidden="1" customHeight="1" outlineLevel="1" x14ac:dyDescent="0.35">
      <c r="A541" s="15" t="str">
        <f>IF(Costs!H99&gt;0,Costs!B99,"")</f>
        <v/>
      </c>
      <c r="B541" s="82" t="str">
        <f t="shared" si="2"/>
        <v/>
      </c>
      <c r="C541" s="83" t="str">
        <f>IF(Costs!H99&gt;0,Costs!H99,"")</f>
        <v/>
      </c>
      <c r="D541" s="206" t="str">
        <f>IF(Costs!H99&gt;0,Costs!D99,"")</f>
        <v/>
      </c>
      <c r="E541" s="207"/>
      <c r="F541" s="207"/>
      <c r="G541" s="207"/>
      <c r="H541" s="207"/>
      <c r="I541" s="207"/>
      <c r="J541" s="345" t="str">
        <f>IF(Costs!H99&gt;0,Costs!C99,"")</f>
        <v/>
      </c>
      <c r="K541" s="345"/>
      <c r="L541" s="346"/>
      <c r="M541" s="126" t="str">
        <f>IF(Costs!H99&gt;0,Costs!G99,"")</f>
        <v/>
      </c>
      <c r="N541" s="83" t="str">
        <f>IF(Costs!H99&gt;0,Costs!E99,"")</f>
        <v/>
      </c>
      <c r="O541" s="208"/>
      <c r="P541" s="133" t="str">
        <f t="shared" si="3"/>
        <v/>
      </c>
    </row>
    <row r="542" spans="1:17" ht="15" hidden="1" customHeight="1" outlineLevel="1" x14ac:dyDescent="0.35">
      <c r="A542" s="15" t="str">
        <f>IF(Costs!H111&gt;0,Costs!B111,"")</f>
        <v/>
      </c>
      <c r="B542" s="82" t="str">
        <f t="shared" si="2"/>
        <v/>
      </c>
      <c r="C542" s="83" t="str">
        <f>IF(Costs!H111&gt;0,Costs!H111,"")</f>
        <v/>
      </c>
      <c r="D542" s="206" t="str">
        <f>IF(Costs!H111&gt;0,Costs!D111,"")</f>
        <v/>
      </c>
      <c r="E542" s="207"/>
      <c r="F542" s="207"/>
      <c r="G542" s="207"/>
      <c r="H542" s="207"/>
      <c r="I542" s="207"/>
      <c r="J542" s="345" t="str">
        <f>IF(Costs!H111&gt;0,Costs!C111,"")</f>
        <v/>
      </c>
      <c r="K542" s="345"/>
      <c r="L542" s="346"/>
      <c r="M542" s="126" t="str">
        <f>IF(Costs!H111&gt;0,Costs!G111,"")</f>
        <v/>
      </c>
      <c r="N542" s="83" t="str">
        <f>IF(Costs!H111&gt;0,Costs!E111,"")</f>
        <v/>
      </c>
      <c r="O542" s="208"/>
      <c r="P542" s="133" t="str">
        <f t="shared" si="3"/>
        <v/>
      </c>
    </row>
    <row r="543" spans="1:17" ht="15" hidden="1" customHeight="1" outlineLevel="1" x14ac:dyDescent="0.35">
      <c r="A543" s="15" t="str">
        <f>IF(Costs!H138&gt;0,Costs!B138,"")</f>
        <v/>
      </c>
      <c r="B543" s="82" t="str">
        <f t="shared" si="2"/>
        <v/>
      </c>
      <c r="C543" s="83" t="str">
        <f>IF(Costs!H138&gt;0,Costs!H138,"")</f>
        <v/>
      </c>
      <c r="D543" s="206" t="str">
        <f>IF(Costs!H138&gt;0,Costs!D138,"")</f>
        <v/>
      </c>
      <c r="E543" s="207"/>
      <c r="F543" s="207"/>
      <c r="G543" s="207"/>
      <c r="H543" s="207"/>
      <c r="I543" s="207"/>
      <c r="J543" s="345" t="str">
        <f>IF(Costs!H138&gt;0,Costs!C138,"")</f>
        <v/>
      </c>
      <c r="K543" s="345"/>
      <c r="L543" s="346"/>
      <c r="M543" s="126" t="str">
        <f>IF(Costs!H138&gt;0,Costs!G138,"")</f>
        <v/>
      </c>
      <c r="N543" s="83" t="str">
        <f>IF(Costs!H138&gt;0,Costs!E138,"")</f>
        <v/>
      </c>
      <c r="O543" s="208"/>
      <c r="P543" s="133" t="str">
        <f t="shared" si="3"/>
        <v/>
      </c>
      <c r="Q543" s="17"/>
    </row>
    <row r="544" spans="1:17" ht="15" hidden="1" customHeight="1" outlineLevel="1" x14ac:dyDescent="0.35">
      <c r="A544" s="15" t="str">
        <f>IF(Costs!H131&gt;0,Costs!B131,"")</f>
        <v/>
      </c>
      <c r="B544" s="82" t="str">
        <f t="shared" si="2"/>
        <v/>
      </c>
      <c r="C544" s="83" t="str">
        <f>IF(Costs!H131&gt;0,Costs!H131,"")</f>
        <v/>
      </c>
      <c r="D544" s="206" t="str">
        <f>IF(Costs!H131&gt;0,Costs!D131,"")</f>
        <v/>
      </c>
      <c r="E544" s="207"/>
      <c r="F544" s="207"/>
      <c r="G544" s="207"/>
      <c r="H544" s="207"/>
      <c r="I544" s="207"/>
      <c r="J544" s="345" t="str">
        <f>IF(Costs!H131&gt;0,Costs!C131,"")</f>
        <v/>
      </c>
      <c r="K544" s="345"/>
      <c r="L544" s="346"/>
      <c r="M544" s="126" t="str">
        <f>IF(Costs!H131&gt;0,Costs!G131,"")</f>
        <v/>
      </c>
      <c r="N544" s="83" t="str">
        <f>IF(Costs!H131&gt;0,Costs!E131,"")</f>
        <v/>
      </c>
      <c r="O544" s="208"/>
      <c r="P544" s="133" t="str">
        <f t="shared" si="3"/>
        <v/>
      </c>
    </row>
    <row r="545" spans="1:17" ht="15" hidden="1" customHeight="1" outlineLevel="1" x14ac:dyDescent="0.35">
      <c r="A545" s="15" t="str">
        <f>IF(Costs!H65&gt;0,Costs!B65,"")</f>
        <v/>
      </c>
      <c r="B545" s="82" t="str">
        <f t="shared" si="2"/>
        <v/>
      </c>
      <c r="C545" s="83" t="str">
        <f>IF(Costs!H65&gt;0,Costs!H65,"")</f>
        <v/>
      </c>
      <c r="D545" s="206" t="str">
        <f>IF(Costs!H65&gt;0,Costs!D65,"")</f>
        <v/>
      </c>
      <c r="E545" s="207"/>
      <c r="F545" s="207"/>
      <c r="G545" s="207"/>
      <c r="H545" s="207"/>
      <c r="I545" s="207"/>
      <c r="J545" s="345" t="str">
        <f>IF(Costs!H65&gt;0,Costs!C65,"")</f>
        <v/>
      </c>
      <c r="K545" s="345"/>
      <c r="L545" s="346"/>
      <c r="M545" s="126" t="str">
        <f>IF(Costs!H65&gt;0,Costs!G65,"")</f>
        <v/>
      </c>
      <c r="N545" s="83" t="str">
        <f>IF(Costs!H65&gt;0,Costs!E65,"")</f>
        <v/>
      </c>
      <c r="O545" s="208"/>
      <c r="P545" s="133" t="str">
        <f t="shared" si="3"/>
        <v/>
      </c>
    </row>
    <row r="546" spans="1:17" ht="15" hidden="1" customHeight="1" outlineLevel="1" x14ac:dyDescent="0.35">
      <c r="A546" s="15" t="str">
        <f>IF(Costs!H47&gt;0,Costs!B47,"")</f>
        <v/>
      </c>
      <c r="B546" s="82" t="str">
        <f t="shared" si="2"/>
        <v/>
      </c>
      <c r="C546" s="83" t="str">
        <f>IF(Costs!H47&gt;0,Costs!H47,"")</f>
        <v/>
      </c>
      <c r="D546" s="206" t="str">
        <f>IF(Costs!H47&gt;0,Costs!D47,"")</f>
        <v/>
      </c>
      <c r="E546" s="207"/>
      <c r="F546" s="207"/>
      <c r="G546" s="207"/>
      <c r="H546" s="207"/>
      <c r="I546" s="207"/>
      <c r="J546" s="345" t="str">
        <f>IF(Costs!H47&gt;0,Costs!C47,"")</f>
        <v/>
      </c>
      <c r="K546" s="345"/>
      <c r="L546" s="346"/>
      <c r="M546" s="126" t="str">
        <f>IF(Costs!H47&gt;0,Costs!G47,"")</f>
        <v/>
      </c>
      <c r="N546" s="83" t="str">
        <f>IF(Costs!H47&gt;0,Costs!E47,"")</f>
        <v/>
      </c>
      <c r="O546" s="208"/>
      <c r="P546" s="133" t="str">
        <f t="shared" si="3"/>
        <v/>
      </c>
      <c r="Q546" s="17"/>
    </row>
    <row r="547" spans="1:17" ht="15" hidden="1" customHeight="1" outlineLevel="1" x14ac:dyDescent="0.35">
      <c r="A547" s="15" t="str">
        <f>IF(Costs!H37&gt;0,Costs!B37,"")</f>
        <v/>
      </c>
      <c r="B547" s="82" t="str">
        <f t="shared" si="2"/>
        <v/>
      </c>
      <c r="C547" s="83" t="str">
        <f>IF(Costs!H37&gt;0,Costs!H37,"")</f>
        <v/>
      </c>
      <c r="D547" s="206" t="str">
        <f>IF(Costs!H37&gt;0,Costs!D37,"")</f>
        <v/>
      </c>
      <c r="E547" s="207"/>
      <c r="F547" s="207"/>
      <c r="G547" s="207"/>
      <c r="H547" s="207"/>
      <c r="I547" s="207"/>
      <c r="J547" s="345" t="str">
        <f>IF(Costs!H37&gt;0,Costs!C37,"")</f>
        <v/>
      </c>
      <c r="K547" s="345"/>
      <c r="L547" s="346"/>
      <c r="M547" s="126" t="str">
        <f>IF(Costs!H37&gt;0,Costs!G37,"")</f>
        <v/>
      </c>
      <c r="N547" s="83" t="str">
        <f>IF(Costs!H37&gt;0,Costs!E37,"")</f>
        <v/>
      </c>
      <c r="O547" s="208"/>
      <c r="P547" s="133" t="str">
        <f t="shared" si="3"/>
        <v/>
      </c>
    </row>
    <row r="548" spans="1:17" ht="15" hidden="1" customHeight="1" outlineLevel="1" x14ac:dyDescent="0.35">
      <c r="A548" s="15" t="str">
        <f>IF(Costs!H51&gt;0,Costs!B51,"")</f>
        <v/>
      </c>
      <c r="B548" s="82" t="str">
        <f t="shared" si="2"/>
        <v/>
      </c>
      <c r="C548" s="83" t="str">
        <f>IF(Costs!H51&gt;0,Costs!H51,"")</f>
        <v/>
      </c>
      <c r="D548" s="206" t="str">
        <f>IF(Costs!H51&gt;0,Costs!D51,"")</f>
        <v/>
      </c>
      <c r="E548" s="207"/>
      <c r="F548" s="207"/>
      <c r="G548" s="207"/>
      <c r="H548" s="207"/>
      <c r="I548" s="207"/>
      <c r="J548" s="345" t="str">
        <f>IF(Costs!H51&gt;0,Costs!C51,"")</f>
        <v/>
      </c>
      <c r="K548" s="345"/>
      <c r="L548" s="346"/>
      <c r="M548" s="126" t="str">
        <f>IF(Costs!H51&gt;0,Costs!G51,"")</f>
        <v/>
      </c>
      <c r="N548" s="83" t="str">
        <f>IF(Costs!H51&gt;0,Costs!E51,"")</f>
        <v/>
      </c>
      <c r="O548" s="208"/>
      <c r="P548" s="133" t="str">
        <f t="shared" si="3"/>
        <v/>
      </c>
    </row>
    <row r="549" spans="1:17" ht="15" hidden="1" customHeight="1" outlineLevel="1" x14ac:dyDescent="0.35">
      <c r="A549" s="15" t="str">
        <f>IF(Costs!H17&gt;0,Costs!B17,"")</f>
        <v/>
      </c>
      <c r="B549" s="82" t="str">
        <f t="shared" si="2"/>
        <v/>
      </c>
      <c r="C549" s="83" t="str">
        <f>IF(Costs!H17&gt;0,Costs!H17,"")</f>
        <v/>
      </c>
      <c r="D549" s="206" t="str">
        <f>IF(Costs!H17&gt;0,Costs!D17,"")</f>
        <v/>
      </c>
      <c r="E549" s="207"/>
      <c r="F549" s="207"/>
      <c r="G549" s="207"/>
      <c r="H549" s="207"/>
      <c r="I549" s="207"/>
      <c r="J549" s="345" t="str">
        <f>IF(Costs!H17&gt;0,Costs!C17,"")</f>
        <v/>
      </c>
      <c r="K549" s="345"/>
      <c r="L549" s="346"/>
      <c r="M549" s="126" t="str">
        <f>IF(Costs!H17&gt;0,Costs!G17,"")</f>
        <v/>
      </c>
      <c r="N549" s="83" t="str">
        <f>IF(Costs!H17&gt;0,Costs!E17,"")</f>
        <v/>
      </c>
      <c r="O549" s="208"/>
      <c r="P549" s="133" t="str">
        <f t="shared" si="3"/>
        <v/>
      </c>
      <c r="Q549" s="17"/>
    </row>
    <row r="550" spans="1:17" ht="15" hidden="1" customHeight="1" outlineLevel="1" x14ac:dyDescent="0.35">
      <c r="A550" s="15" t="str">
        <f>IF(Costs!H32&gt;0,Costs!B32,"")</f>
        <v/>
      </c>
      <c r="B550" s="82" t="str">
        <f t="shared" si="2"/>
        <v/>
      </c>
      <c r="C550" s="83" t="str">
        <f>IF(Costs!H32&gt;0,Costs!H32,"")</f>
        <v/>
      </c>
      <c r="D550" s="206" t="str">
        <f>IF(Costs!H32&gt;0,Costs!D32,"")</f>
        <v/>
      </c>
      <c r="E550" s="207"/>
      <c r="F550" s="207"/>
      <c r="G550" s="207"/>
      <c r="H550" s="207"/>
      <c r="I550" s="207"/>
      <c r="J550" s="345" t="str">
        <f>IF(Costs!H32&gt;0,Costs!C32,"")</f>
        <v/>
      </c>
      <c r="K550" s="345"/>
      <c r="L550" s="346"/>
      <c r="M550" s="126" t="str">
        <f>IF(Costs!H32&gt;0,Costs!G32,"")</f>
        <v/>
      </c>
      <c r="N550" s="83" t="str">
        <f>IF(Costs!H32&gt;0,Costs!E32,"")</f>
        <v/>
      </c>
      <c r="O550" s="208"/>
      <c r="P550" s="133" t="str">
        <f t="shared" si="3"/>
        <v/>
      </c>
    </row>
    <row r="551" spans="1:17" ht="15" hidden="1" customHeight="1" outlineLevel="1" x14ac:dyDescent="0.35">
      <c r="A551" s="15" t="str">
        <f>IF(Costs!H16&gt;0,Costs!B16,"")</f>
        <v/>
      </c>
      <c r="B551" s="82" t="str">
        <f t="shared" si="2"/>
        <v/>
      </c>
      <c r="C551" s="83" t="str">
        <f>IF(Costs!H16&gt;0,Costs!H16,"")</f>
        <v/>
      </c>
      <c r="D551" s="206" t="str">
        <f>IF(Costs!H16&gt;0,Costs!D16,"")</f>
        <v/>
      </c>
      <c r="E551" s="207"/>
      <c r="F551" s="207"/>
      <c r="G551" s="207"/>
      <c r="H551" s="207"/>
      <c r="I551" s="207"/>
      <c r="J551" s="345" t="str">
        <f>IF(Costs!H16&gt;0,Costs!C16,"")</f>
        <v/>
      </c>
      <c r="K551" s="345"/>
      <c r="L551" s="346"/>
      <c r="M551" s="126" t="str">
        <f>IF(Costs!H16&gt;0,Costs!G16,"")</f>
        <v/>
      </c>
      <c r="N551" s="83" t="str">
        <f>IF(Costs!H16&gt;0,Costs!E16,"")</f>
        <v/>
      </c>
      <c r="O551" s="208"/>
      <c r="P551" s="133" t="str">
        <f t="shared" si="3"/>
        <v/>
      </c>
    </row>
    <row r="552" spans="1:17" ht="15" hidden="1" customHeight="1" outlineLevel="1" x14ac:dyDescent="0.35">
      <c r="A552" s="15" t="str">
        <f>IF(Costs!H58&gt;0,Costs!B58,"")</f>
        <v/>
      </c>
      <c r="B552" s="82" t="str">
        <f t="shared" si="2"/>
        <v/>
      </c>
      <c r="C552" s="83" t="str">
        <f>IF(Costs!H58&gt;0,Costs!H58,"")</f>
        <v/>
      </c>
      <c r="D552" s="206" t="str">
        <f>IF(Costs!H58&gt;0,Costs!D58,"")</f>
        <v/>
      </c>
      <c r="E552" s="207"/>
      <c r="F552" s="207"/>
      <c r="G552" s="207"/>
      <c r="H552" s="207"/>
      <c r="I552" s="207"/>
      <c r="J552" s="345" t="str">
        <f>IF(Costs!H58&gt;0,Costs!C58,"")</f>
        <v/>
      </c>
      <c r="K552" s="345"/>
      <c r="L552" s="346"/>
      <c r="M552" s="126" t="str">
        <f>IF(Costs!H58&gt;0,Costs!G58,"")</f>
        <v/>
      </c>
      <c r="N552" s="83" t="str">
        <f>IF(Costs!H58&gt;0,Costs!E58,"")</f>
        <v/>
      </c>
      <c r="O552" s="208"/>
      <c r="P552" s="133" t="str">
        <f t="shared" si="3"/>
        <v/>
      </c>
      <c r="Q552" s="17"/>
    </row>
    <row r="553" spans="1:17" ht="15" hidden="1" customHeight="1" outlineLevel="1" x14ac:dyDescent="0.35">
      <c r="A553" s="15" t="str">
        <f>IF(Costs!H392&gt;0,Costs!B392,"")</f>
        <v/>
      </c>
      <c r="B553" s="82" t="str">
        <f t="shared" si="2"/>
        <v/>
      </c>
      <c r="C553" s="83" t="str">
        <f>IF(Costs!H392&gt;0,Costs!H392,"")</f>
        <v/>
      </c>
      <c r="D553" s="206" t="str">
        <f>IF(Costs!H392&gt;0,Costs!D392,"")</f>
        <v/>
      </c>
      <c r="E553" s="207"/>
      <c r="F553" s="207"/>
      <c r="G553" s="207"/>
      <c r="H553" s="207"/>
      <c r="I553" s="207"/>
      <c r="J553" s="345" t="str">
        <f>IF(Costs!H392&gt;0,Costs!C392,"")</f>
        <v/>
      </c>
      <c r="K553" s="345"/>
      <c r="L553" s="346"/>
      <c r="M553" s="126" t="str">
        <f>IF(Costs!H392&gt;0,Costs!G392,"")</f>
        <v/>
      </c>
      <c r="N553" s="83" t="str">
        <f>IF(Costs!H392&gt;0,Costs!E392,"")</f>
        <v/>
      </c>
      <c r="O553" s="208"/>
      <c r="P553" s="133" t="str">
        <f t="shared" si="3"/>
        <v/>
      </c>
    </row>
    <row r="554" spans="1:17" ht="15" hidden="1" customHeight="1" outlineLevel="1" x14ac:dyDescent="0.35">
      <c r="A554" s="15" t="str">
        <f>IF(Costs!H20&gt;0,Costs!B20,"")</f>
        <v/>
      </c>
      <c r="B554" s="82" t="str">
        <f t="shared" si="2"/>
        <v/>
      </c>
      <c r="C554" s="83" t="str">
        <f>IF(Costs!H20&gt;0,Costs!H20,"")</f>
        <v/>
      </c>
      <c r="D554" s="206" t="str">
        <f>IF(Costs!H20&gt;0,Costs!D20,"")</f>
        <v/>
      </c>
      <c r="E554" s="207"/>
      <c r="F554" s="207"/>
      <c r="G554" s="207"/>
      <c r="H554" s="207"/>
      <c r="I554" s="207"/>
      <c r="J554" s="345" t="str">
        <f>IF(Costs!H20&gt;0,Costs!C20,"")</f>
        <v/>
      </c>
      <c r="K554" s="345"/>
      <c r="L554" s="346"/>
      <c r="M554" s="126" t="str">
        <f>IF(Costs!H20&gt;0,Costs!G20,"")</f>
        <v/>
      </c>
      <c r="N554" s="83" t="str">
        <f>IF(Costs!H20&gt;0,Costs!E20,"")</f>
        <v/>
      </c>
      <c r="O554" s="208"/>
      <c r="P554" s="133" t="str">
        <f t="shared" si="3"/>
        <v/>
      </c>
    </row>
    <row r="555" spans="1:17" ht="15" hidden="1" customHeight="1" outlineLevel="1" x14ac:dyDescent="0.35">
      <c r="A555" s="15" t="str">
        <f>IF(Costs!H19&gt;0,Costs!B19,"")</f>
        <v/>
      </c>
      <c r="B555" s="82" t="str">
        <f t="shared" si="2"/>
        <v/>
      </c>
      <c r="C555" s="83" t="str">
        <f>IF(Costs!H19&gt;0,Costs!H19,"")</f>
        <v/>
      </c>
      <c r="D555" s="206" t="str">
        <f>IF(Costs!H19&gt;0,Costs!D19,"")</f>
        <v/>
      </c>
      <c r="E555" s="207"/>
      <c r="F555" s="207"/>
      <c r="G555" s="207"/>
      <c r="H555" s="207"/>
      <c r="I555" s="207"/>
      <c r="J555" s="345" t="str">
        <f>IF(Costs!H19&gt;0,Costs!C19,"")</f>
        <v/>
      </c>
      <c r="K555" s="345"/>
      <c r="L555" s="346"/>
      <c r="M555" s="126" t="str">
        <f>IF(Costs!H19&gt;0,Costs!G19,"")</f>
        <v/>
      </c>
      <c r="N555" s="83" t="str">
        <f>IF(Costs!H19&gt;0,Costs!E19,"")</f>
        <v/>
      </c>
      <c r="O555" s="208"/>
      <c r="P555" s="133" t="str">
        <f t="shared" si="3"/>
        <v/>
      </c>
      <c r="Q555" s="17"/>
    </row>
    <row r="556" spans="1:17" ht="15" hidden="1" customHeight="1" outlineLevel="1" x14ac:dyDescent="0.35">
      <c r="A556" s="15" t="str">
        <f>IF(Costs!H46&gt;0,Costs!B46,"")</f>
        <v/>
      </c>
      <c r="B556" s="82" t="str">
        <f t="shared" si="2"/>
        <v/>
      </c>
      <c r="C556" s="83" t="str">
        <f>IF(Costs!H46&gt;0,Costs!H46,"")</f>
        <v/>
      </c>
      <c r="D556" s="206" t="str">
        <f>IF(Costs!H46&gt;0,Costs!D46,"")</f>
        <v/>
      </c>
      <c r="E556" s="207"/>
      <c r="F556" s="207"/>
      <c r="G556" s="207"/>
      <c r="H556" s="207"/>
      <c r="I556" s="207"/>
      <c r="J556" s="345" t="str">
        <f>IF(Costs!H46&gt;0,Costs!C46,"")</f>
        <v/>
      </c>
      <c r="K556" s="345"/>
      <c r="L556" s="346"/>
      <c r="M556" s="126" t="str">
        <f>IF(Costs!H46&gt;0,Costs!G46,"")</f>
        <v/>
      </c>
      <c r="N556" s="83" t="str">
        <f>IF(Costs!H46&gt;0,Costs!E46,"")</f>
        <v/>
      </c>
      <c r="O556" s="208"/>
      <c r="P556" s="133" t="str">
        <f t="shared" si="3"/>
        <v/>
      </c>
    </row>
    <row r="557" spans="1:17" ht="15" hidden="1" customHeight="1" outlineLevel="1" x14ac:dyDescent="0.35">
      <c r="A557" s="15" t="str">
        <f>IF(Costs!H8&gt;0,Costs!B8,"")</f>
        <v/>
      </c>
      <c r="B557" s="82" t="str">
        <f t="shared" si="2"/>
        <v/>
      </c>
      <c r="C557" s="83" t="str">
        <f>IF(Costs!H8&gt;0,Costs!H8,"")</f>
        <v/>
      </c>
      <c r="D557" s="206" t="str">
        <f>IF(Costs!H8&gt;0,Costs!D8,"")</f>
        <v/>
      </c>
      <c r="E557" s="207"/>
      <c r="F557" s="207"/>
      <c r="G557" s="207"/>
      <c r="H557" s="207"/>
      <c r="I557" s="207"/>
      <c r="J557" s="345" t="str">
        <f>IF(Costs!H8&gt;0,Costs!C8,"")</f>
        <v/>
      </c>
      <c r="K557" s="345"/>
      <c r="L557" s="346"/>
      <c r="M557" s="126" t="str">
        <f>IF(Costs!H8&gt;0,Costs!G8,"")</f>
        <v/>
      </c>
      <c r="N557" s="83" t="str">
        <f>IF(Costs!H8&gt;0,Costs!E8,"")</f>
        <v/>
      </c>
      <c r="O557" s="208"/>
      <c r="P557" s="133" t="str">
        <f t="shared" si="3"/>
        <v/>
      </c>
    </row>
    <row r="558" spans="1:17" ht="15" hidden="1" customHeight="1" outlineLevel="1" x14ac:dyDescent="0.35">
      <c r="A558" s="15" t="str">
        <f>IF(Costs!H64&gt;0,Costs!B64,"")</f>
        <v/>
      </c>
      <c r="B558" s="82" t="str">
        <f t="shared" si="2"/>
        <v/>
      </c>
      <c r="C558" s="83" t="str">
        <f>IF(Costs!H64&gt;0,Costs!H64,"")</f>
        <v/>
      </c>
      <c r="D558" s="206" t="str">
        <f>IF(Costs!H64&gt;0,Costs!D64,"")</f>
        <v/>
      </c>
      <c r="E558" s="207"/>
      <c r="F558" s="207"/>
      <c r="G558" s="207"/>
      <c r="H558" s="207"/>
      <c r="I558" s="207"/>
      <c r="J558" s="345" t="str">
        <f>IF(Costs!H64&gt;0,Costs!C64,"")</f>
        <v/>
      </c>
      <c r="K558" s="345"/>
      <c r="L558" s="346"/>
      <c r="M558" s="126" t="str">
        <f>IF(Costs!H64&gt;0,Costs!G64,"")</f>
        <v/>
      </c>
      <c r="N558" s="83" t="str">
        <f>IF(Costs!H64&gt;0,Costs!E64,"")</f>
        <v/>
      </c>
      <c r="O558" s="208"/>
      <c r="P558" s="133" t="str">
        <f t="shared" si="3"/>
        <v/>
      </c>
      <c r="Q558" s="17"/>
    </row>
    <row r="559" spans="1:17" ht="15" hidden="1" customHeight="1" outlineLevel="1" x14ac:dyDescent="0.35">
      <c r="A559" s="15" t="str">
        <f>IF(Costs!H12&gt;0,Costs!B12,"")</f>
        <v/>
      </c>
      <c r="B559" s="82" t="str">
        <f t="shared" si="2"/>
        <v/>
      </c>
      <c r="C559" s="83" t="str">
        <f>IF(Costs!H12&gt;0,Costs!H12,"")</f>
        <v/>
      </c>
      <c r="D559" s="206" t="str">
        <f>IF(Costs!H12&gt;0,Costs!D12,"")</f>
        <v/>
      </c>
      <c r="E559" s="207"/>
      <c r="F559" s="207"/>
      <c r="G559" s="207"/>
      <c r="H559" s="207"/>
      <c r="I559" s="207"/>
      <c r="J559" s="345" t="str">
        <f>IF(Costs!H12&gt;0,Costs!C12,"")</f>
        <v/>
      </c>
      <c r="K559" s="345"/>
      <c r="L559" s="346"/>
      <c r="M559" s="126" t="str">
        <f>IF(Costs!H12&gt;0,Costs!G12,"")</f>
        <v/>
      </c>
      <c r="N559" s="83" t="str">
        <f>IF(Costs!H12&gt;0,Costs!E12,"")</f>
        <v/>
      </c>
      <c r="O559" s="208"/>
      <c r="P559" s="133" t="str">
        <f t="shared" si="3"/>
        <v/>
      </c>
    </row>
    <row r="560" spans="1:17" ht="15" hidden="1" customHeight="1" outlineLevel="1" x14ac:dyDescent="0.35">
      <c r="A560" s="15" t="str">
        <f>IF(Costs!H39&gt;0,Costs!B39,"")</f>
        <v/>
      </c>
      <c r="B560" s="82" t="str">
        <f t="shared" si="2"/>
        <v/>
      </c>
      <c r="C560" s="83" t="str">
        <f>IF(Costs!H39&gt;0,Costs!H39,"")</f>
        <v/>
      </c>
      <c r="D560" s="206" t="str">
        <f>IF(Costs!H39&gt;0,Costs!D39,"")</f>
        <v/>
      </c>
      <c r="E560" s="207"/>
      <c r="F560" s="207"/>
      <c r="G560" s="207"/>
      <c r="H560" s="207"/>
      <c r="I560" s="207"/>
      <c r="J560" s="345" t="str">
        <f>IF(Costs!H39&gt;0,Costs!C39,"")</f>
        <v/>
      </c>
      <c r="K560" s="345"/>
      <c r="L560" s="346"/>
      <c r="M560" s="126" t="str">
        <f>IF(Costs!H39&gt;0,Costs!G39,"")</f>
        <v/>
      </c>
      <c r="N560" s="83" t="str">
        <f>IF(Costs!H39&gt;0,Costs!E39,"")</f>
        <v/>
      </c>
      <c r="O560" s="208"/>
      <c r="P560" s="133" t="str">
        <f t="shared" si="3"/>
        <v/>
      </c>
    </row>
    <row r="561" spans="1:17" ht="15" hidden="1" customHeight="1" outlineLevel="1" x14ac:dyDescent="0.35">
      <c r="A561" s="15" t="str">
        <f>IF(Costs!H38&gt;0,Costs!B38,"")</f>
        <v/>
      </c>
      <c r="B561" s="82" t="str">
        <f t="shared" si="2"/>
        <v/>
      </c>
      <c r="C561" s="83" t="str">
        <f>IF(Costs!H38&gt;0,Costs!H38,"")</f>
        <v/>
      </c>
      <c r="D561" s="206" t="str">
        <f>IF(Costs!H38&gt;0,Costs!D38,"")</f>
        <v/>
      </c>
      <c r="E561" s="207"/>
      <c r="F561" s="207"/>
      <c r="G561" s="207"/>
      <c r="H561" s="207"/>
      <c r="I561" s="207"/>
      <c r="J561" s="345" t="str">
        <f>IF(Costs!H38&gt;0,Costs!C38,"")</f>
        <v/>
      </c>
      <c r="K561" s="345"/>
      <c r="L561" s="346"/>
      <c r="M561" s="126" t="str">
        <f>IF(Costs!H38&gt;0,Costs!G38,"")</f>
        <v/>
      </c>
      <c r="N561" s="83" t="str">
        <f>IF(Costs!H38&gt;0,Costs!E38,"")</f>
        <v/>
      </c>
      <c r="O561" s="208"/>
      <c r="P561" s="133" t="str">
        <f t="shared" si="3"/>
        <v/>
      </c>
      <c r="Q561" s="17"/>
    </row>
    <row r="562" spans="1:17" ht="15" hidden="1" customHeight="1" outlineLevel="1" x14ac:dyDescent="0.35">
      <c r="A562" s="15" t="str">
        <f>IF(Costs!H40&gt;0,Costs!B40,"")</f>
        <v/>
      </c>
      <c r="B562" s="82" t="str">
        <f t="shared" si="2"/>
        <v/>
      </c>
      <c r="C562" s="83" t="str">
        <f>IF(Costs!H40&gt;0,Costs!H40,"")</f>
        <v/>
      </c>
      <c r="D562" s="206" t="str">
        <f>IF(Costs!H40&gt;0,Costs!D40,"")</f>
        <v/>
      </c>
      <c r="E562" s="207"/>
      <c r="F562" s="207"/>
      <c r="G562" s="207"/>
      <c r="H562" s="207"/>
      <c r="I562" s="207"/>
      <c r="J562" s="345" t="str">
        <f>IF(Costs!H40&gt;0,Costs!C40,"")</f>
        <v/>
      </c>
      <c r="K562" s="345"/>
      <c r="L562" s="346"/>
      <c r="M562" s="126" t="str">
        <f>IF(Costs!H40&gt;0,Costs!G40,"")</f>
        <v/>
      </c>
      <c r="N562" s="83" t="str">
        <f>IF(Costs!H40&gt;0,Costs!E40,"")</f>
        <v/>
      </c>
      <c r="O562" s="208"/>
      <c r="P562" s="133" t="str">
        <f t="shared" si="3"/>
        <v/>
      </c>
    </row>
    <row r="563" spans="1:17" ht="15" hidden="1" customHeight="1" outlineLevel="1" x14ac:dyDescent="0.35">
      <c r="A563" s="15" t="str">
        <f>IF(Costs!H400&gt;0,Costs!B400,"")</f>
        <v/>
      </c>
      <c r="B563" s="82" t="str">
        <f t="shared" si="2"/>
        <v/>
      </c>
      <c r="C563" s="83" t="str">
        <f>IF(Costs!H400&gt;0,Costs!H400,"")</f>
        <v/>
      </c>
      <c r="D563" s="206" t="str">
        <f>IF(Costs!H400&gt;0,Costs!D400,"")</f>
        <v/>
      </c>
      <c r="E563" s="207"/>
      <c r="F563" s="207"/>
      <c r="G563" s="207"/>
      <c r="H563" s="207"/>
      <c r="I563" s="207"/>
      <c r="J563" s="345" t="str">
        <f>IF(Costs!H400&gt;0,Costs!C400,"")</f>
        <v/>
      </c>
      <c r="K563" s="345"/>
      <c r="L563" s="346"/>
      <c r="M563" s="126" t="str">
        <f>IF(Costs!H400&gt;0,Costs!G400,"")</f>
        <v/>
      </c>
      <c r="N563" s="83" t="str">
        <f>IF(Costs!H400&gt;0,Costs!E400,"")</f>
        <v/>
      </c>
      <c r="O563" s="208"/>
      <c r="P563" s="133" t="str">
        <f t="shared" si="3"/>
        <v/>
      </c>
    </row>
    <row r="564" spans="1:17" ht="15" hidden="1" customHeight="1" outlineLevel="1" x14ac:dyDescent="0.35">
      <c r="A564" s="15" t="str">
        <f>IF(Costs!H11&gt;0,Costs!B11,"")</f>
        <v/>
      </c>
      <c r="B564" s="82" t="str">
        <f t="shared" si="2"/>
        <v/>
      </c>
      <c r="C564" s="83" t="str">
        <f>IF(Costs!H11&gt;0,Costs!H11,"")</f>
        <v/>
      </c>
      <c r="D564" s="206" t="str">
        <f>IF(Costs!H11&gt;0,Costs!D11,"")</f>
        <v/>
      </c>
      <c r="E564" s="207"/>
      <c r="F564" s="207"/>
      <c r="G564" s="207"/>
      <c r="H564" s="207"/>
      <c r="I564" s="207"/>
      <c r="J564" s="345" t="str">
        <f>IF(Costs!H11&gt;0,Costs!C11,"")</f>
        <v/>
      </c>
      <c r="K564" s="345"/>
      <c r="L564" s="346"/>
      <c r="M564" s="126" t="str">
        <f>IF(Costs!H11&gt;0,Costs!G11,"")</f>
        <v/>
      </c>
      <c r="N564" s="83" t="str">
        <f>IF(Costs!H11&gt;0,Costs!E11,"")</f>
        <v/>
      </c>
      <c r="O564" s="208"/>
      <c r="P564" s="133" t="str">
        <f t="shared" si="3"/>
        <v/>
      </c>
      <c r="Q564" s="17"/>
    </row>
    <row r="565" spans="1:17" ht="15" hidden="1" customHeight="1" outlineLevel="1" x14ac:dyDescent="0.35">
      <c r="A565" s="15" t="str">
        <f>IF(Costs!H106&gt;0,Costs!B106,"")</f>
        <v/>
      </c>
      <c r="B565" s="82" t="str">
        <f t="shared" si="2"/>
        <v/>
      </c>
      <c r="C565" s="83" t="str">
        <f>IF(Costs!H106&gt;0,Costs!H106,"")</f>
        <v/>
      </c>
      <c r="D565" s="206" t="str">
        <f>IF(Costs!H106&gt;0,Costs!D106,"")</f>
        <v/>
      </c>
      <c r="E565" s="207"/>
      <c r="F565" s="207"/>
      <c r="G565" s="207"/>
      <c r="H565" s="207"/>
      <c r="I565" s="207"/>
      <c r="J565" s="345" t="str">
        <f>IF(Costs!H106&gt;0,Costs!C106,"")</f>
        <v/>
      </c>
      <c r="K565" s="345"/>
      <c r="L565" s="346"/>
      <c r="M565" s="126" t="str">
        <f>IF(Costs!H106&gt;0,Costs!G106,"")</f>
        <v/>
      </c>
      <c r="N565" s="83" t="str">
        <f>IF(Costs!H106&gt;0,Costs!E106,"")</f>
        <v/>
      </c>
      <c r="O565" s="208"/>
      <c r="P565" s="133" t="str">
        <f t="shared" si="3"/>
        <v/>
      </c>
    </row>
    <row r="566" spans="1:17" ht="15" hidden="1" customHeight="1" outlineLevel="1" x14ac:dyDescent="0.35">
      <c r="A566" s="15" t="str">
        <f>IF(Costs!H21&gt;0,Costs!B21,"")</f>
        <v/>
      </c>
      <c r="B566" s="82" t="str">
        <f t="shared" si="2"/>
        <v/>
      </c>
      <c r="C566" s="83" t="str">
        <f>IF(Costs!H21&gt;0,Costs!H21,"")</f>
        <v/>
      </c>
      <c r="D566" s="206" t="str">
        <f>IF(Costs!H21&gt;0,Costs!D21,"")</f>
        <v/>
      </c>
      <c r="E566" s="207"/>
      <c r="F566" s="207"/>
      <c r="G566" s="207"/>
      <c r="H566" s="207"/>
      <c r="I566" s="207"/>
      <c r="J566" s="345" t="str">
        <f>IF(Costs!H21&gt;0,Costs!C21,"")</f>
        <v/>
      </c>
      <c r="K566" s="345"/>
      <c r="L566" s="346"/>
      <c r="M566" s="126" t="str">
        <f>IF(Costs!H21&gt;0,Costs!G21,"")</f>
        <v/>
      </c>
      <c r="N566" s="83" t="str">
        <f>IF(Costs!H21&gt;0,Costs!E21,"")</f>
        <v/>
      </c>
      <c r="O566" s="208"/>
      <c r="P566" s="133" t="str">
        <f t="shared" si="3"/>
        <v/>
      </c>
    </row>
    <row r="567" spans="1:17" ht="15" hidden="1" customHeight="1" outlineLevel="1" x14ac:dyDescent="0.35">
      <c r="A567" s="15" t="str">
        <f>IF(Costs!H6&gt;0,Costs!B6,"")</f>
        <v/>
      </c>
      <c r="B567" s="82" t="str">
        <f t="shared" si="2"/>
        <v/>
      </c>
      <c r="C567" s="83" t="str">
        <f>IF(Costs!H6&gt;0,Costs!H6,"")</f>
        <v/>
      </c>
      <c r="D567" s="206" t="str">
        <f>IF(Costs!H6&gt;0,Costs!D6,"")</f>
        <v/>
      </c>
      <c r="E567" s="207"/>
      <c r="F567" s="207"/>
      <c r="G567" s="207"/>
      <c r="H567" s="207"/>
      <c r="I567" s="207"/>
      <c r="J567" s="345" t="str">
        <f>IF(Costs!H6&gt;0,Costs!C6,"")</f>
        <v/>
      </c>
      <c r="K567" s="345"/>
      <c r="L567" s="346"/>
      <c r="M567" s="126" t="str">
        <f>IF(Costs!H6&gt;0,Costs!G6,"")</f>
        <v/>
      </c>
      <c r="N567" s="83" t="str">
        <f>IF(Costs!H6&gt;0,Costs!E6,"")</f>
        <v/>
      </c>
      <c r="O567" s="208"/>
      <c r="P567" s="133" t="str">
        <f t="shared" si="3"/>
        <v/>
      </c>
      <c r="Q567" s="17"/>
    </row>
    <row r="568" spans="1:17" ht="15" hidden="1" customHeight="1" outlineLevel="1" x14ac:dyDescent="0.35">
      <c r="A568" s="15" t="str">
        <f>IF(Costs!H7&gt;0,Costs!B7,"")</f>
        <v/>
      </c>
      <c r="B568" s="82" t="str">
        <f t="shared" si="2"/>
        <v/>
      </c>
      <c r="C568" s="83" t="str">
        <f>IF(Costs!H7&gt;0,Costs!H7,"")</f>
        <v/>
      </c>
      <c r="D568" s="206" t="str">
        <f>IF(Costs!H7&gt;0,Costs!D7,"")</f>
        <v/>
      </c>
      <c r="E568" s="207"/>
      <c r="F568" s="207"/>
      <c r="G568" s="207"/>
      <c r="H568" s="207"/>
      <c r="I568" s="207"/>
      <c r="J568" s="345" t="str">
        <f>IF(Costs!H7&gt;0,Costs!C7,"")</f>
        <v/>
      </c>
      <c r="K568" s="345"/>
      <c r="L568" s="346"/>
      <c r="M568" s="126" t="str">
        <f>IF(Costs!H7&gt;0,Costs!G7,"")</f>
        <v/>
      </c>
      <c r="N568" s="83" t="str">
        <f>IF(Costs!H7&gt;0,Costs!E7,"")</f>
        <v/>
      </c>
      <c r="O568" s="208"/>
      <c r="P568" s="133" t="str">
        <f t="shared" si="3"/>
        <v/>
      </c>
    </row>
    <row r="569" spans="1:17" ht="15" hidden="1" customHeight="1" outlineLevel="1" x14ac:dyDescent="0.35">
      <c r="A569" s="15" t="str">
        <f>IF(Costs!H90&gt;0,Costs!B90,"")</f>
        <v/>
      </c>
      <c r="B569" s="82" t="str">
        <f t="shared" si="2"/>
        <v/>
      </c>
      <c r="C569" s="83" t="str">
        <f>IF(Costs!H90&gt;0,Costs!H90,"")</f>
        <v/>
      </c>
      <c r="D569" s="206" t="str">
        <f>IF(Costs!H90&gt;0,Costs!D90,"")</f>
        <v/>
      </c>
      <c r="E569" s="207"/>
      <c r="F569" s="207"/>
      <c r="G569" s="207"/>
      <c r="H569" s="207"/>
      <c r="I569" s="207"/>
      <c r="J569" s="345" t="str">
        <f>IF(Costs!H90&gt;0,Costs!C90,"")</f>
        <v/>
      </c>
      <c r="K569" s="345"/>
      <c r="L569" s="346"/>
      <c r="M569" s="126" t="str">
        <f>IF(Costs!H90&gt;0,Costs!G90,"")</f>
        <v/>
      </c>
      <c r="N569" s="83" t="str">
        <f>IF(Costs!H90&gt;0,Costs!E90,"")</f>
        <v/>
      </c>
      <c r="O569" s="208"/>
      <c r="P569" s="133" t="str">
        <f t="shared" si="3"/>
        <v/>
      </c>
    </row>
    <row r="570" spans="1:17" ht="15" hidden="1" customHeight="1" outlineLevel="1" x14ac:dyDescent="0.35">
      <c r="A570" s="15" t="str">
        <f>IF(Costs!H262&gt;0,Costs!B262,"")</f>
        <v/>
      </c>
      <c r="B570" s="82" t="str">
        <f t="shared" si="2"/>
        <v/>
      </c>
      <c r="C570" s="83" t="str">
        <f>IF(Costs!H262&gt;0,Costs!H262,"")</f>
        <v/>
      </c>
      <c r="D570" s="206" t="str">
        <f>IF(Costs!H262&gt;0,Costs!D262,"")</f>
        <v/>
      </c>
      <c r="E570" s="207"/>
      <c r="F570" s="207"/>
      <c r="G570" s="207"/>
      <c r="H570" s="207"/>
      <c r="I570" s="207"/>
      <c r="J570" s="345" t="str">
        <f>IF(Costs!H262&gt;0,Costs!C262,"")</f>
        <v/>
      </c>
      <c r="K570" s="345"/>
      <c r="L570" s="346"/>
      <c r="M570" s="126" t="str">
        <f>IF(Costs!H262&gt;0,Costs!G262,"")</f>
        <v/>
      </c>
      <c r="N570" s="83" t="str">
        <f>IF(Costs!H262&gt;0,Costs!E262,"")</f>
        <v/>
      </c>
      <c r="O570" s="208"/>
      <c r="P570" s="133" t="str">
        <f t="shared" si="3"/>
        <v/>
      </c>
      <c r="Q570" s="17"/>
    </row>
    <row r="571" spans="1:17" ht="15" hidden="1" customHeight="1" outlineLevel="1" x14ac:dyDescent="0.35">
      <c r="A571" s="15" t="str">
        <f>IF(Costs!H264&gt;0,Costs!B264,"")</f>
        <v/>
      </c>
      <c r="B571" s="82" t="str">
        <f t="shared" si="2"/>
        <v/>
      </c>
      <c r="C571" s="83" t="str">
        <f>IF(Costs!H264&gt;0,Costs!H264,"")</f>
        <v/>
      </c>
      <c r="D571" s="206" t="str">
        <f>IF(Costs!H264&gt;0,Costs!D264,"")</f>
        <v/>
      </c>
      <c r="E571" s="207"/>
      <c r="F571" s="207"/>
      <c r="G571" s="207"/>
      <c r="H571" s="207"/>
      <c r="I571" s="207"/>
      <c r="J571" s="345" t="str">
        <f>IF(Costs!H264&gt;0,Costs!C264,"")</f>
        <v/>
      </c>
      <c r="K571" s="345"/>
      <c r="L571" s="346"/>
      <c r="M571" s="126" t="str">
        <f>IF(Costs!H264&gt;0,Costs!G264,"")</f>
        <v/>
      </c>
      <c r="N571" s="83" t="str">
        <f>IF(Costs!H264&gt;0,Costs!E264,"")</f>
        <v/>
      </c>
      <c r="O571" s="208"/>
      <c r="P571" s="133" t="str">
        <f t="shared" si="3"/>
        <v/>
      </c>
    </row>
    <row r="572" spans="1:17" ht="15" hidden="1" customHeight="1" outlineLevel="1" x14ac:dyDescent="0.35">
      <c r="A572" s="15" t="str">
        <f>IF(Costs!H266&gt;0,Costs!B266,"")</f>
        <v/>
      </c>
      <c r="B572" s="82" t="str">
        <f t="shared" si="2"/>
        <v/>
      </c>
      <c r="C572" s="83" t="str">
        <f>IF(Costs!H266&gt;0,Costs!H266,"")</f>
        <v/>
      </c>
      <c r="D572" s="206" t="str">
        <f>IF(Costs!H266&gt;0,Costs!D266,"")</f>
        <v/>
      </c>
      <c r="E572" s="207"/>
      <c r="F572" s="207"/>
      <c r="G572" s="207"/>
      <c r="H572" s="207"/>
      <c r="I572" s="207"/>
      <c r="J572" s="345" t="str">
        <f>IF(Costs!H266&gt;0,Costs!C266,"")</f>
        <v/>
      </c>
      <c r="K572" s="345"/>
      <c r="L572" s="346"/>
      <c r="M572" s="126" t="str">
        <f>IF(Costs!H266&gt;0,Costs!G266,"")</f>
        <v/>
      </c>
      <c r="N572" s="83" t="str">
        <f>IF(Costs!H266&gt;0,Costs!E266,"")</f>
        <v/>
      </c>
      <c r="O572" s="208"/>
      <c r="P572" s="133" t="str">
        <f t="shared" si="3"/>
        <v/>
      </c>
    </row>
    <row r="573" spans="1:17" ht="15" hidden="1" customHeight="1" outlineLevel="1" x14ac:dyDescent="0.35">
      <c r="A573" s="15" t="str">
        <f>IF(Costs!H14&gt;0,Costs!B14,"")</f>
        <v/>
      </c>
      <c r="B573" s="82" t="str">
        <f t="shared" si="2"/>
        <v/>
      </c>
      <c r="C573" s="83" t="str">
        <f>IF(Costs!H14&gt;0,Costs!H14,"")</f>
        <v/>
      </c>
      <c r="D573" s="206" t="str">
        <f>IF(Costs!H88&gt;0,Costs!D88,"")</f>
        <v/>
      </c>
      <c r="E573" s="207"/>
      <c r="F573" s="207"/>
      <c r="G573" s="207"/>
      <c r="H573" s="207"/>
      <c r="I573" s="207"/>
      <c r="J573" s="345" t="str">
        <f>IF(Costs!H14&gt;0,Costs!C14,"")</f>
        <v/>
      </c>
      <c r="K573" s="345"/>
      <c r="L573" s="346"/>
      <c r="M573" s="126" t="str">
        <f>IF(Costs!H14&gt;0,Costs!G14,"")</f>
        <v/>
      </c>
      <c r="N573" s="83" t="str">
        <f>IF(Costs!H14&gt;0,Costs!E14,"")</f>
        <v/>
      </c>
      <c r="O573" s="208"/>
      <c r="P573" s="133" t="str">
        <f t="shared" si="3"/>
        <v/>
      </c>
      <c r="Q573" s="17"/>
    </row>
    <row r="574" spans="1:17" ht="15" hidden="1" customHeight="1" outlineLevel="1" x14ac:dyDescent="0.35">
      <c r="A574" s="15" t="str">
        <f>IF(Costs!H91&gt;0,Costs!B91,"")</f>
        <v/>
      </c>
      <c r="B574" s="82" t="str">
        <f t="shared" si="2"/>
        <v/>
      </c>
      <c r="C574" s="83" t="str">
        <f>IF(Costs!H91&gt;0,Costs!H91,"")</f>
        <v/>
      </c>
      <c r="D574" s="206" t="str">
        <f>IF(Costs!H91&gt;0,Costs!D91,"")</f>
        <v/>
      </c>
      <c r="E574" s="207"/>
      <c r="F574" s="207"/>
      <c r="G574" s="207"/>
      <c r="H574" s="207"/>
      <c r="I574" s="207"/>
      <c r="J574" s="345" t="str">
        <f>IF(Costs!H91&gt;0,Costs!C91,"")</f>
        <v/>
      </c>
      <c r="K574" s="345"/>
      <c r="L574" s="346"/>
      <c r="M574" s="126" t="str">
        <f>IF(Costs!H91&gt;0,Costs!G91,"")</f>
        <v/>
      </c>
      <c r="N574" s="83" t="str">
        <f>IF(Costs!H91&gt;0,Costs!E91,"")</f>
        <v/>
      </c>
      <c r="O574" s="208"/>
      <c r="P574" s="133" t="str">
        <f t="shared" si="3"/>
        <v/>
      </c>
    </row>
    <row r="575" spans="1:17" ht="15" hidden="1" customHeight="1" outlineLevel="1" x14ac:dyDescent="0.35">
      <c r="A575" s="15" t="str">
        <f>IF(Costs!H79&gt;0,Costs!B79,"")</f>
        <v/>
      </c>
      <c r="B575" s="82" t="str">
        <f t="shared" si="2"/>
        <v/>
      </c>
      <c r="C575" s="83" t="str">
        <f>IF(Costs!H79&gt;0,Costs!H79,"")</f>
        <v/>
      </c>
      <c r="D575" s="206" t="str">
        <f>IF(Costs!H79&gt;0,Costs!D79,"")</f>
        <v/>
      </c>
      <c r="E575" s="207"/>
      <c r="F575" s="207"/>
      <c r="G575" s="207"/>
      <c r="H575" s="207"/>
      <c r="I575" s="207"/>
      <c r="J575" s="345" t="str">
        <f>IF(Costs!H79&gt;0,Costs!C79,"")</f>
        <v/>
      </c>
      <c r="K575" s="345"/>
      <c r="L575" s="346"/>
      <c r="M575" s="126" t="str">
        <f>IF(Costs!H79&gt;0,Costs!G79,"")</f>
        <v/>
      </c>
      <c r="N575" s="83" t="str">
        <f>IF(Costs!H79&gt;0,Costs!E79,"")</f>
        <v/>
      </c>
      <c r="O575" s="208"/>
      <c r="P575" s="133" t="str">
        <f t="shared" si="3"/>
        <v/>
      </c>
    </row>
    <row r="576" spans="1:17" ht="15" hidden="1" customHeight="1" outlineLevel="1" x14ac:dyDescent="0.35">
      <c r="A576" s="15" t="str">
        <f>IF(Costs!H80&gt;0,Costs!B80,"")</f>
        <v/>
      </c>
      <c r="B576" s="82" t="str">
        <f t="shared" si="2"/>
        <v/>
      </c>
      <c r="C576" s="83" t="str">
        <f>IF(Costs!H80&gt;0,Costs!H80,"")</f>
        <v/>
      </c>
      <c r="D576" s="206" t="str">
        <f>IF(Costs!H80&gt;0,Costs!D80,"")</f>
        <v/>
      </c>
      <c r="E576" s="207"/>
      <c r="F576" s="207"/>
      <c r="G576" s="207"/>
      <c r="H576" s="207"/>
      <c r="I576" s="207"/>
      <c r="J576" s="345" t="str">
        <f>IF(Costs!H80&gt;0,Costs!C80,"")</f>
        <v/>
      </c>
      <c r="K576" s="345"/>
      <c r="L576" s="346"/>
      <c r="M576" s="126" t="str">
        <f>IF(Costs!H80&gt;0,Costs!G80,"")</f>
        <v/>
      </c>
      <c r="N576" s="83" t="str">
        <f>IF(Costs!H80&gt;0,Costs!E80,"")</f>
        <v/>
      </c>
      <c r="O576" s="208"/>
      <c r="P576" s="133" t="str">
        <f t="shared" si="3"/>
        <v/>
      </c>
      <c r="Q576" s="17"/>
    </row>
    <row r="577" spans="1:17" ht="15" hidden="1" customHeight="1" outlineLevel="1" x14ac:dyDescent="0.35">
      <c r="A577" s="15" t="str">
        <f>IF(Costs!H153&gt;0,Costs!B153,"")</f>
        <v/>
      </c>
      <c r="B577" s="82" t="str">
        <f t="shared" si="2"/>
        <v/>
      </c>
      <c r="C577" s="83" t="str">
        <f>IF(Costs!H153&gt;0,Costs!H153,"")</f>
        <v/>
      </c>
      <c r="D577" s="206" t="str">
        <f>IF(Costs!H153&gt;0,Costs!D153,"")</f>
        <v/>
      </c>
      <c r="E577" s="207"/>
      <c r="F577" s="207"/>
      <c r="G577" s="207"/>
      <c r="H577" s="207"/>
      <c r="I577" s="207"/>
      <c r="J577" s="345" t="str">
        <f>IF(Costs!H153&gt;0,Costs!C153,"")</f>
        <v/>
      </c>
      <c r="K577" s="345"/>
      <c r="L577" s="346"/>
      <c r="M577" s="126" t="str">
        <f>IF(Costs!H153&gt;0,Costs!G153,"")</f>
        <v/>
      </c>
      <c r="N577" s="83" t="str">
        <f>IF(Costs!H153&gt;0,Costs!E153,"")</f>
        <v/>
      </c>
      <c r="O577" s="208"/>
      <c r="P577" s="133" t="str">
        <f t="shared" si="3"/>
        <v/>
      </c>
    </row>
    <row r="578" spans="1:17" ht="15" hidden="1" customHeight="1" outlineLevel="1" x14ac:dyDescent="0.35">
      <c r="A578" s="15" t="str">
        <f>IF(Costs!H171&gt;0,Costs!B171,"")</f>
        <v/>
      </c>
      <c r="B578" s="82" t="str">
        <f t="shared" si="2"/>
        <v/>
      </c>
      <c r="C578" s="83" t="str">
        <f>IF(Costs!H171&gt;0,Costs!H171,"")</f>
        <v/>
      </c>
      <c r="D578" s="206" t="str">
        <f>IF(Costs!H171&gt;0,Costs!D171,"")</f>
        <v/>
      </c>
      <c r="E578" s="207"/>
      <c r="F578" s="207"/>
      <c r="G578" s="207"/>
      <c r="H578" s="207"/>
      <c r="I578" s="207"/>
      <c r="J578" s="345" t="str">
        <f>IF(Costs!H171&gt;0,Costs!C171,"")</f>
        <v/>
      </c>
      <c r="K578" s="345"/>
      <c r="L578" s="346"/>
      <c r="M578" s="126" t="str">
        <f>IF(Costs!H171&gt;0,Costs!G171,"")</f>
        <v/>
      </c>
      <c r="N578" s="83" t="str">
        <f>IF(Costs!H171&gt;0,Costs!E171,"")</f>
        <v/>
      </c>
      <c r="O578" s="208"/>
      <c r="P578" s="133" t="str">
        <f t="shared" si="3"/>
        <v/>
      </c>
    </row>
    <row r="579" spans="1:17" ht="15" hidden="1" customHeight="1" outlineLevel="1" x14ac:dyDescent="0.35">
      <c r="A579" s="15" t="str">
        <f>IF(Costs!H205&gt;0,Costs!B205,"")</f>
        <v/>
      </c>
      <c r="B579" s="82" t="str">
        <f t="shared" si="2"/>
        <v/>
      </c>
      <c r="C579" s="83" t="str">
        <f>IF(Costs!H205&gt;0,Costs!H205,"")</f>
        <v/>
      </c>
      <c r="D579" s="206" t="str">
        <f>IF(Costs!H205&gt;0,Costs!D205,"")</f>
        <v/>
      </c>
      <c r="E579" s="207"/>
      <c r="F579" s="207"/>
      <c r="G579" s="207"/>
      <c r="H579" s="207"/>
      <c r="I579" s="207"/>
      <c r="J579" s="345" t="str">
        <f>IF(Costs!H205&gt;0,Costs!C205,"")</f>
        <v/>
      </c>
      <c r="K579" s="345"/>
      <c r="L579" s="346"/>
      <c r="M579" s="126" t="str">
        <f>IF(Costs!H205&gt;0,Costs!G205,"")</f>
        <v/>
      </c>
      <c r="N579" s="83" t="str">
        <f>IF(Costs!H205&gt;0,Costs!E205,"")</f>
        <v/>
      </c>
      <c r="O579" s="208"/>
      <c r="P579" s="133" t="str">
        <f t="shared" si="3"/>
        <v/>
      </c>
      <c r="Q579" s="17"/>
    </row>
    <row r="580" spans="1:17" ht="15" hidden="1" customHeight="1" outlineLevel="1" x14ac:dyDescent="0.35">
      <c r="A580" s="15" t="str">
        <f>IF(Costs!H55&gt;0,Costs!B55,"")</f>
        <v/>
      </c>
      <c r="B580" s="82" t="str">
        <f t="shared" si="2"/>
        <v/>
      </c>
      <c r="C580" s="83" t="str">
        <f>IF(Costs!H55&gt;0,Costs!H55,"")</f>
        <v/>
      </c>
      <c r="D580" s="206" t="str">
        <f>IF(Costs!H55&gt;0,Costs!D55,"")</f>
        <v/>
      </c>
      <c r="E580" s="207"/>
      <c r="F580" s="207"/>
      <c r="G580" s="207"/>
      <c r="H580" s="207"/>
      <c r="I580" s="207"/>
      <c r="J580" s="345" t="str">
        <f>IF(Costs!H55&gt;0,Costs!C55,"")</f>
        <v/>
      </c>
      <c r="K580" s="345"/>
      <c r="L580" s="346"/>
      <c r="M580" s="126" t="str">
        <f>IF(Costs!H55&gt;0,Costs!G55,"")</f>
        <v/>
      </c>
      <c r="N580" s="83" t="str">
        <f>IF(Costs!H55&gt;0,Costs!E55,"")</f>
        <v/>
      </c>
      <c r="O580" s="208"/>
      <c r="P580" s="133" t="str">
        <f t="shared" si="3"/>
        <v/>
      </c>
    </row>
    <row r="581" spans="1:17" ht="15" hidden="1" customHeight="1" outlineLevel="1" x14ac:dyDescent="0.35">
      <c r="A581" s="15" t="str">
        <f>IF(Costs!H15&gt;0,Costs!B15,"")</f>
        <v/>
      </c>
      <c r="B581" s="82" t="str">
        <f t="shared" si="2"/>
        <v/>
      </c>
      <c r="C581" s="83" t="str">
        <f>IF(Costs!H15&gt;0,Costs!H15,"")</f>
        <v/>
      </c>
      <c r="D581" s="206" t="str">
        <f>IF(Costs!H15&gt;0,Costs!D15,"")</f>
        <v/>
      </c>
      <c r="E581" s="207"/>
      <c r="F581" s="207"/>
      <c r="G581" s="207"/>
      <c r="H581" s="207"/>
      <c r="I581" s="207"/>
      <c r="J581" s="345" t="str">
        <f>IF(Costs!H15&gt;0,Costs!C15,"")</f>
        <v/>
      </c>
      <c r="K581" s="345"/>
      <c r="L581" s="346"/>
      <c r="M581" s="126" t="str">
        <f>IF(Costs!H15&gt;0,Costs!G15,"")</f>
        <v/>
      </c>
      <c r="N581" s="83" t="str">
        <f>IF(Costs!H15&gt;0,Costs!E15,"")</f>
        <v/>
      </c>
      <c r="O581" s="208"/>
      <c r="P581" s="133" t="str">
        <f t="shared" si="3"/>
        <v/>
      </c>
    </row>
    <row r="582" spans="1:17" ht="15" hidden="1" customHeight="1" outlineLevel="1" x14ac:dyDescent="0.35">
      <c r="A582" s="15" t="str">
        <f>IF(Costs!H36&gt;0,Costs!B36,"")</f>
        <v/>
      </c>
      <c r="B582" s="82" t="str">
        <f t="shared" si="2"/>
        <v/>
      </c>
      <c r="C582" s="83" t="str">
        <f>IF(Costs!H36&gt;0,Costs!H36,"")</f>
        <v/>
      </c>
      <c r="D582" s="206" t="str">
        <f>IF(Costs!H36&gt;0,Costs!D36,"")</f>
        <v/>
      </c>
      <c r="E582" s="207"/>
      <c r="F582" s="207"/>
      <c r="G582" s="207"/>
      <c r="H582" s="207"/>
      <c r="I582" s="207"/>
      <c r="J582" s="345" t="str">
        <f>IF(Costs!H36&gt;0,Costs!C36,"")</f>
        <v/>
      </c>
      <c r="K582" s="345"/>
      <c r="L582" s="346"/>
      <c r="M582" s="126" t="str">
        <f>IF(Costs!H36&gt;0,Costs!G36,"")</f>
        <v/>
      </c>
      <c r="N582" s="83" t="str">
        <f>IF(Costs!H36&gt;0,Costs!E36,"")</f>
        <v/>
      </c>
      <c r="O582" s="208"/>
      <c r="P582" s="133" t="str">
        <f t="shared" si="3"/>
        <v/>
      </c>
      <c r="Q582" s="17"/>
    </row>
    <row r="583" spans="1:17" ht="15" hidden="1" customHeight="1" outlineLevel="1" x14ac:dyDescent="0.35">
      <c r="A583" s="15" t="str">
        <f>IF(Costs!H18&gt;0,Costs!B18,"")</f>
        <v/>
      </c>
      <c r="B583" s="82" t="str">
        <f t="shared" si="2"/>
        <v/>
      </c>
      <c r="C583" s="83" t="str">
        <f>IF(Costs!H18&gt;0,Costs!H18,"")</f>
        <v/>
      </c>
      <c r="D583" s="206" t="str">
        <f>IF(Costs!H18&gt;0,Costs!D18,"")</f>
        <v/>
      </c>
      <c r="E583" s="207"/>
      <c r="F583" s="207"/>
      <c r="G583" s="207"/>
      <c r="H583" s="207"/>
      <c r="I583" s="207"/>
      <c r="J583" s="345" t="str">
        <f>IF(Costs!H18&gt;0,Costs!C18,"")</f>
        <v/>
      </c>
      <c r="K583" s="345"/>
      <c r="L583" s="346"/>
      <c r="M583" s="126" t="str">
        <f>IF(Costs!H18&gt;0,Costs!G18,"")</f>
        <v/>
      </c>
      <c r="N583" s="83" t="str">
        <f>IF(Costs!H18&gt;0,Costs!E18,"")</f>
        <v/>
      </c>
      <c r="O583" s="208"/>
      <c r="P583" s="133" t="str">
        <f t="shared" si="3"/>
        <v/>
      </c>
    </row>
    <row r="584" spans="1:17" ht="15" hidden="1" customHeight="1" outlineLevel="1" x14ac:dyDescent="0.35">
      <c r="A584" s="15" t="str">
        <f>IF(Costs!H25&gt;0,Costs!B25,"")</f>
        <v/>
      </c>
      <c r="B584" s="82" t="str">
        <f t="shared" si="2"/>
        <v/>
      </c>
      <c r="C584" s="83" t="str">
        <f>IF(Costs!H25&gt;0,Costs!H25,"")</f>
        <v/>
      </c>
      <c r="D584" s="206" t="str">
        <f>IF(Costs!H25&gt;0,Costs!D25,"")</f>
        <v/>
      </c>
      <c r="E584" s="207"/>
      <c r="F584" s="207"/>
      <c r="G584" s="207"/>
      <c r="H584" s="207"/>
      <c r="I584" s="207"/>
      <c r="J584" s="345" t="str">
        <f>IF(Costs!H25&gt;0,Costs!C25,"")</f>
        <v/>
      </c>
      <c r="K584" s="345"/>
      <c r="L584" s="346"/>
      <c r="M584" s="126" t="str">
        <f>IF(Costs!H25&gt;0,Costs!G25,"")</f>
        <v/>
      </c>
      <c r="N584" s="83" t="str">
        <f>IF(Costs!H25&gt;0,Costs!E25,"")</f>
        <v/>
      </c>
      <c r="O584" s="208"/>
      <c r="P584" s="133" t="str">
        <f t="shared" si="3"/>
        <v/>
      </c>
    </row>
    <row r="585" spans="1:17" ht="15" hidden="1" customHeight="1" outlineLevel="1" x14ac:dyDescent="0.35">
      <c r="A585" s="15" t="str">
        <f>IF(Costs!H29&gt;0,Costs!B29,"")</f>
        <v/>
      </c>
      <c r="B585" s="82" t="str">
        <f t="shared" si="2"/>
        <v/>
      </c>
      <c r="C585" s="83" t="str">
        <f>IF(Costs!H29&gt;0,Costs!H29,"")</f>
        <v/>
      </c>
      <c r="D585" s="206" t="str">
        <f>IF(Costs!H29&gt;0,Costs!D29,"")</f>
        <v/>
      </c>
      <c r="E585" s="207"/>
      <c r="F585" s="207"/>
      <c r="G585" s="207"/>
      <c r="H585" s="207"/>
      <c r="I585" s="207"/>
      <c r="J585" s="345" t="str">
        <f>IF(Costs!H29&gt;0,Costs!C29,"")</f>
        <v/>
      </c>
      <c r="K585" s="345"/>
      <c r="L585" s="346"/>
      <c r="M585" s="126" t="str">
        <f>IF(Costs!H29&gt;0,Costs!G29,"")</f>
        <v/>
      </c>
      <c r="N585" s="83" t="str">
        <f>IF(Costs!H29&gt;0,Costs!E29,"")</f>
        <v/>
      </c>
      <c r="O585" s="208"/>
      <c r="P585" s="133" t="str">
        <f t="shared" si="3"/>
        <v/>
      </c>
      <c r="Q585" s="17"/>
    </row>
    <row r="586" spans="1:17" ht="15" hidden="1" customHeight="1" outlineLevel="1" x14ac:dyDescent="0.35">
      <c r="A586" s="15" t="str">
        <f>IF(Costs!H33&gt;0,Costs!B33,"")</f>
        <v/>
      </c>
      <c r="B586" s="82" t="str">
        <f t="shared" si="2"/>
        <v/>
      </c>
      <c r="C586" s="83" t="str">
        <f>IF(Costs!H33&gt;0,Costs!H33,"")</f>
        <v/>
      </c>
      <c r="D586" s="206" t="str">
        <f>IF(Costs!H33&gt;0,Costs!D33,"")</f>
        <v/>
      </c>
      <c r="E586" s="207"/>
      <c r="F586" s="207"/>
      <c r="G586" s="207"/>
      <c r="H586" s="207"/>
      <c r="I586" s="207"/>
      <c r="J586" s="345" t="str">
        <f>IF(Costs!H33&gt;0,Costs!C33,"")</f>
        <v/>
      </c>
      <c r="K586" s="345"/>
      <c r="L586" s="346"/>
      <c r="M586" s="126" t="str">
        <f>IF(Costs!H33&gt;0,Costs!G33,"")</f>
        <v/>
      </c>
      <c r="N586" s="83" t="str">
        <f>IF(Costs!H33&gt;0,Costs!E33,"")</f>
        <v/>
      </c>
      <c r="O586" s="208"/>
      <c r="P586" s="133" t="str">
        <f t="shared" si="3"/>
        <v/>
      </c>
    </row>
    <row r="587" spans="1:17" ht="15" hidden="1" customHeight="1" outlineLevel="1" x14ac:dyDescent="0.35">
      <c r="A587" s="15" t="str">
        <f>IF(Costs!H35&gt;0,Costs!B35,"")</f>
        <v/>
      </c>
      <c r="B587" s="82" t="str">
        <f t="shared" si="2"/>
        <v/>
      </c>
      <c r="C587" s="83" t="str">
        <f>IF(Costs!H35&gt;0,Costs!H35,"")</f>
        <v/>
      </c>
      <c r="D587" s="206" t="str">
        <f>IF(Costs!H35&gt;0,Costs!D35,"")</f>
        <v/>
      </c>
      <c r="E587" s="207"/>
      <c r="F587" s="207"/>
      <c r="G587" s="207"/>
      <c r="H587" s="207"/>
      <c r="I587" s="207"/>
      <c r="J587" s="345" t="str">
        <f>IF(Costs!H35&gt;0,Costs!C35,"")</f>
        <v/>
      </c>
      <c r="K587" s="345"/>
      <c r="L587" s="346"/>
      <c r="M587" s="126" t="str">
        <f>IF(Costs!H35&gt;0,Costs!G35,"")</f>
        <v/>
      </c>
      <c r="N587" s="83" t="str">
        <f>IF(Costs!H35&gt;0,Costs!E35,"")</f>
        <v/>
      </c>
      <c r="O587" s="208"/>
      <c r="P587" s="133" t="str">
        <f t="shared" si="3"/>
        <v/>
      </c>
    </row>
    <row r="588" spans="1:17" ht="15" hidden="1" customHeight="1" outlineLevel="1" x14ac:dyDescent="0.35">
      <c r="A588" s="15" t="str">
        <f>IF(Costs!H179&gt;0,Costs!B179,"")</f>
        <v/>
      </c>
      <c r="B588" s="82" t="str">
        <f t="shared" si="2"/>
        <v/>
      </c>
      <c r="C588" s="83" t="str">
        <f>IF(Costs!H179&gt;0,Costs!H179,"")</f>
        <v/>
      </c>
      <c r="D588" s="206" t="str">
        <f>IF(Costs!H179&gt;0,Costs!D179,"")</f>
        <v/>
      </c>
      <c r="E588" s="207"/>
      <c r="F588" s="207"/>
      <c r="G588" s="207"/>
      <c r="H588" s="207"/>
      <c r="I588" s="207"/>
      <c r="J588" s="345" t="str">
        <f>IF(Costs!H179&gt;0,Costs!C179,"")</f>
        <v/>
      </c>
      <c r="K588" s="345"/>
      <c r="L588" s="346"/>
      <c r="M588" s="126" t="str">
        <f>IF(Costs!H179&gt;0,Costs!G179,"")</f>
        <v/>
      </c>
      <c r="N588" s="83" t="str">
        <f>IF(Costs!H179&gt;0,Costs!E179,"")</f>
        <v/>
      </c>
      <c r="O588" s="208"/>
      <c r="P588" s="133" t="str">
        <f t="shared" si="3"/>
        <v/>
      </c>
      <c r="Q588" s="17"/>
    </row>
    <row r="589" spans="1:17" ht="15" hidden="1" customHeight="1" outlineLevel="1" x14ac:dyDescent="0.35">
      <c r="A589" s="15" t="str">
        <f>IF(Costs!H209&gt;0,Costs!B209,"")</f>
        <v/>
      </c>
      <c r="B589" s="82" t="str">
        <f t="shared" si="2"/>
        <v/>
      </c>
      <c r="C589" s="83" t="str">
        <f>IF(Costs!H209&gt;0,Costs!H209,"")</f>
        <v/>
      </c>
      <c r="D589" s="206" t="str">
        <f>IF(Costs!H209&gt;0,Costs!D209,"")</f>
        <v/>
      </c>
      <c r="E589" s="207"/>
      <c r="F589" s="207"/>
      <c r="G589" s="207"/>
      <c r="H589" s="207"/>
      <c r="I589" s="207"/>
      <c r="J589" s="345" t="str">
        <f>IF(Costs!H209&gt;0,Costs!C209,"")</f>
        <v/>
      </c>
      <c r="K589" s="345"/>
      <c r="L589" s="346"/>
      <c r="M589" s="126" t="str">
        <f>IF(Costs!H209&gt;0,Costs!G209,"")</f>
        <v/>
      </c>
      <c r="N589" s="83" t="str">
        <f>IF(Costs!H209&gt;0,Costs!E209,"")</f>
        <v/>
      </c>
      <c r="O589" s="208"/>
      <c r="P589" s="133" t="str">
        <f t="shared" si="3"/>
        <v/>
      </c>
    </row>
    <row r="590" spans="1:17" ht="15" hidden="1" customHeight="1" outlineLevel="1" x14ac:dyDescent="0.35">
      <c r="A590" s="15" t="str">
        <f>IF(Costs!H53&gt;0,Costs!B53,"")</f>
        <v/>
      </c>
      <c r="B590" s="82" t="str">
        <f t="shared" si="2"/>
        <v/>
      </c>
      <c r="C590" s="83" t="str">
        <f>IF(Costs!H53&gt;0,Costs!H53,"")</f>
        <v/>
      </c>
      <c r="D590" s="206" t="str">
        <f>IF(Costs!H53&gt;0,Costs!D53,"")</f>
        <v/>
      </c>
      <c r="E590" s="207"/>
      <c r="F590" s="207"/>
      <c r="G590" s="207"/>
      <c r="H590" s="207"/>
      <c r="I590" s="207"/>
      <c r="J590" s="345" t="str">
        <f>IF(Costs!H53&gt;0,Costs!C53,"")</f>
        <v/>
      </c>
      <c r="K590" s="345"/>
      <c r="L590" s="346"/>
      <c r="M590" s="126" t="str">
        <f>IF(Costs!H53&gt;0,Costs!G53,"")</f>
        <v/>
      </c>
      <c r="N590" s="83" t="str">
        <f>IF(Costs!H53&gt;0,Costs!E53,"")</f>
        <v/>
      </c>
      <c r="O590" s="208"/>
      <c r="P590" s="133" t="str">
        <f t="shared" si="3"/>
        <v/>
      </c>
    </row>
    <row r="591" spans="1:17" ht="15" hidden="1" customHeight="1" outlineLevel="1" x14ac:dyDescent="0.35">
      <c r="A591" s="15" t="str">
        <f>IF(Costs!H63&gt;0,Costs!B63,"")</f>
        <v/>
      </c>
      <c r="B591" s="82" t="str">
        <f t="shared" si="2"/>
        <v/>
      </c>
      <c r="C591" s="83" t="str">
        <f>IF(Costs!H63&gt;0,Costs!H63,"")</f>
        <v/>
      </c>
      <c r="D591" s="206" t="str">
        <f>IF(Costs!H63&gt;0,Costs!D63,"")</f>
        <v/>
      </c>
      <c r="E591" s="207"/>
      <c r="F591" s="207"/>
      <c r="G591" s="207"/>
      <c r="H591" s="207"/>
      <c r="I591" s="207"/>
      <c r="J591" s="345" t="str">
        <f>IF(Costs!H63&gt;0,Costs!C63,"")</f>
        <v/>
      </c>
      <c r="K591" s="345"/>
      <c r="L591" s="346"/>
      <c r="M591" s="126" t="str">
        <f>IF(Costs!H63&gt;0,Costs!G63,"")</f>
        <v/>
      </c>
      <c r="N591" s="83" t="str">
        <f>IF(Costs!H63&gt;0,Costs!E63,"")</f>
        <v/>
      </c>
      <c r="O591" s="208"/>
      <c r="P591" s="133" t="str">
        <f t="shared" si="3"/>
        <v/>
      </c>
      <c r="Q591" s="17"/>
    </row>
    <row r="592" spans="1:17" ht="15" hidden="1" customHeight="1" outlineLevel="1" x14ac:dyDescent="0.35">
      <c r="A592" s="15" t="str">
        <f>IF(Costs!H9&gt;0,Costs!B9,"")</f>
        <v/>
      </c>
      <c r="B592" s="82" t="str">
        <f t="shared" si="2"/>
        <v/>
      </c>
      <c r="C592" s="83" t="str">
        <f>IF(Costs!H9&gt;0,Costs!H9,"")</f>
        <v/>
      </c>
      <c r="D592" s="206" t="str">
        <f>IF(Costs!H9&gt;0,Costs!D9,"")</f>
        <v/>
      </c>
      <c r="E592" s="207"/>
      <c r="F592" s="207"/>
      <c r="G592" s="207"/>
      <c r="H592" s="207"/>
      <c r="I592" s="207"/>
      <c r="J592" s="345" t="str">
        <f>IF(Costs!H9&gt;0,Costs!C9,"")</f>
        <v/>
      </c>
      <c r="K592" s="345"/>
      <c r="L592" s="346"/>
      <c r="M592" s="126" t="str">
        <f>IF(Costs!H9&gt;0,Costs!G9,"")</f>
        <v/>
      </c>
      <c r="N592" s="83" t="str">
        <f>IF(Costs!H9&gt;0,Costs!E9,"")</f>
        <v/>
      </c>
      <c r="O592" s="208"/>
      <c r="P592" s="133" t="str">
        <f t="shared" si="3"/>
        <v/>
      </c>
    </row>
    <row r="593" spans="1:17" ht="15" hidden="1" customHeight="1" outlineLevel="1" x14ac:dyDescent="0.35">
      <c r="A593" s="15" t="str">
        <f>IF(Costs!H10&gt;0,Costs!B10,"")</f>
        <v/>
      </c>
      <c r="B593" s="82" t="str">
        <f t="shared" si="2"/>
        <v/>
      </c>
      <c r="C593" s="83" t="str">
        <f>IF(Costs!H10&gt;0,Costs!H10,"")</f>
        <v/>
      </c>
      <c r="D593" s="206" t="str">
        <f>IF(Costs!H10&gt;0,Costs!D10,"")</f>
        <v/>
      </c>
      <c r="E593" s="207"/>
      <c r="F593" s="207"/>
      <c r="G593" s="207"/>
      <c r="H593" s="207"/>
      <c r="I593" s="207"/>
      <c r="J593" s="345" t="str">
        <f>IF(Costs!H10&gt;0,Costs!C10,"")</f>
        <v/>
      </c>
      <c r="K593" s="345"/>
      <c r="L593" s="346"/>
      <c r="M593" s="126" t="str">
        <f>IF(Costs!H10&gt;0,Costs!G10,"")</f>
        <v/>
      </c>
      <c r="N593" s="83" t="str">
        <f>IF(Costs!H10&gt;0,Costs!E10,"")</f>
        <v/>
      </c>
      <c r="O593" s="208"/>
      <c r="P593" s="133" t="str">
        <f t="shared" si="3"/>
        <v/>
      </c>
    </row>
    <row r="594" spans="1:17" ht="15" hidden="1" customHeight="1" outlineLevel="1" x14ac:dyDescent="0.35">
      <c r="A594" s="15" t="str">
        <f>IF(Costs!H22&gt;0,Costs!B22,"")</f>
        <v/>
      </c>
      <c r="B594" s="82" t="str">
        <f t="shared" si="2"/>
        <v/>
      </c>
      <c r="C594" s="83" t="str">
        <f>IF(Costs!H22&gt;0,Costs!H22,"")</f>
        <v/>
      </c>
      <c r="D594" s="206" t="str">
        <f>IF(Costs!H22&gt;0,Costs!D22,"")</f>
        <v/>
      </c>
      <c r="E594" s="207"/>
      <c r="F594" s="207"/>
      <c r="G594" s="207"/>
      <c r="H594" s="207"/>
      <c r="I594" s="207"/>
      <c r="J594" s="345" t="str">
        <f>IF(Costs!H22&gt;0,Costs!C22,"")</f>
        <v/>
      </c>
      <c r="K594" s="345"/>
      <c r="L594" s="346"/>
      <c r="M594" s="126" t="str">
        <f>IF(Costs!H22&gt;0,Costs!G22,"")</f>
        <v/>
      </c>
      <c r="N594" s="83" t="str">
        <f>IF(Costs!H22&gt;0,Costs!E22,"")</f>
        <v/>
      </c>
      <c r="O594" s="208"/>
      <c r="P594" s="133" t="str">
        <f t="shared" si="3"/>
        <v/>
      </c>
      <c r="Q594" s="17"/>
    </row>
    <row r="595" spans="1:17" ht="15" hidden="1" customHeight="1" outlineLevel="1" x14ac:dyDescent="0.35">
      <c r="A595" s="15" t="str">
        <f>IF(Costs!H13&gt;0,Costs!B13,"")</f>
        <v/>
      </c>
      <c r="B595" s="82" t="str">
        <f t="shared" si="2"/>
        <v/>
      </c>
      <c r="C595" s="83" t="str">
        <f>IF(Costs!H13&gt;0,Costs!H13,"")</f>
        <v/>
      </c>
      <c r="D595" s="206" t="str">
        <f>IF(Costs!H13&gt;0,Costs!D13,"")</f>
        <v/>
      </c>
      <c r="E595" s="207"/>
      <c r="F595" s="207"/>
      <c r="G595" s="207"/>
      <c r="H595" s="207"/>
      <c r="I595" s="207"/>
      <c r="J595" s="345" t="str">
        <f>IF(Costs!H13&gt;0,Costs!C13,"")</f>
        <v/>
      </c>
      <c r="K595" s="345"/>
      <c r="L595" s="346"/>
      <c r="M595" s="126" t="str">
        <f>IF(Costs!H13&gt;0,Costs!G13,"")</f>
        <v/>
      </c>
      <c r="N595" s="83" t="str">
        <f>IF(Costs!H13&gt;0,Costs!E13,"")</f>
        <v/>
      </c>
      <c r="O595" s="208"/>
      <c r="P595" s="133" t="str">
        <f t="shared" si="3"/>
        <v/>
      </c>
    </row>
    <row r="596" spans="1:17" ht="15" hidden="1" customHeight="1" outlineLevel="1" x14ac:dyDescent="0.35">
      <c r="A596" s="15" t="str">
        <f>IF(Costs!H34&gt;0,Costs!B34,"")</f>
        <v/>
      </c>
      <c r="B596" s="82" t="str">
        <f t="shared" si="2"/>
        <v/>
      </c>
      <c r="C596" s="83" t="str">
        <f>IF(Costs!H34&gt;0,Costs!H34,"")</f>
        <v/>
      </c>
      <c r="D596" s="206" t="str">
        <f>IF(Costs!H34&gt;0,Costs!D34,"")</f>
        <v/>
      </c>
      <c r="E596" s="207"/>
      <c r="F596" s="207"/>
      <c r="G596" s="207"/>
      <c r="H596" s="207"/>
      <c r="I596" s="207"/>
      <c r="J596" s="345" t="str">
        <f>IF(Costs!H34&gt;0,Costs!C34,"")</f>
        <v/>
      </c>
      <c r="K596" s="345"/>
      <c r="L596" s="346"/>
      <c r="M596" s="126" t="str">
        <f>IF(Costs!H34&gt;0,Costs!G34,"")</f>
        <v/>
      </c>
      <c r="N596" s="83" t="str">
        <f>IF(Costs!H34&gt;0,Costs!E34,"")</f>
        <v/>
      </c>
      <c r="O596" s="208"/>
      <c r="P596" s="133" t="str">
        <f t="shared" si="3"/>
        <v/>
      </c>
    </row>
    <row r="597" spans="1:17" ht="15" hidden="1" customHeight="1" outlineLevel="1" x14ac:dyDescent="0.35">
      <c r="A597" s="15" t="str">
        <f>IF(Costs!H41&gt;0,Costs!B41,"")</f>
        <v/>
      </c>
      <c r="B597" s="82" t="str">
        <f t="shared" si="2"/>
        <v/>
      </c>
      <c r="C597" s="83" t="str">
        <f>IF(Costs!H41&gt;0,Costs!H41,"")</f>
        <v/>
      </c>
      <c r="D597" s="206" t="str">
        <f>IF(Costs!H41&gt;0,Costs!D41,"")</f>
        <v/>
      </c>
      <c r="E597" s="207"/>
      <c r="F597" s="207"/>
      <c r="G597" s="207"/>
      <c r="H597" s="207"/>
      <c r="I597" s="207"/>
      <c r="J597" s="345" t="str">
        <f>IF(Costs!H41&gt;0,Costs!C41,"")</f>
        <v/>
      </c>
      <c r="K597" s="345"/>
      <c r="L597" s="346"/>
      <c r="M597" s="126" t="str">
        <f>IF(Costs!H41&gt;0,Costs!G41,"")</f>
        <v/>
      </c>
      <c r="N597" s="83" t="str">
        <f>IF(Costs!H41&gt;0,Costs!E41,"")</f>
        <v/>
      </c>
      <c r="O597" s="208"/>
      <c r="P597" s="133" t="str">
        <f t="shared" si="3"/>
        <v/>
      </c>
      <c r="Q597" s="17"/>
    </row>
    <row r="598" spans="1:17" ht="15" hidden="1" customHeight="1" outlineLevel="1" x14ac:dyDescent="0.35">
      <c r="A598" s="15" t="str">
        <f>IF(Costs!H49&gt;0,Costs!B49,"")</f>
        <v/>
      </c>
      <c r="B598" s="82" t="str">
        <f t="shared" si="2"/>
        <v/>
      </c>
      <c r="C598" s="83" t="str">
        <f>IF(Costs!H49&gt;0,Costs!H49,"")</f>
        <v/>
      </c>
      <c r="D598" s="206" t="str">
        <f>IF(Costs!H49&gt;0,Costs!D49,"")</f>
        <v/>
      </c>
      <c r="E598" s="207"/>
      <c r="F598" s="207"/>
      <c r="G598" s="207"/>
      <c r="H598" s="207"/>
      <c r="I598" s="207"/>
      <c r="J598" s="345" t="str">
        <f>IF(Costs!H49&gt;0,Costs!C49,"")</f>
        <v/>
      </c>
      <c r="K598" s="345"/>
      <c r="L598" s="346"/>
      <c r="M598" s="126" t="str">
        <f>IF(Costs!H49&gt;0,Costs!G49,"")</f>
        <v/>
      </c>
      <c r="N598" s="83" t="str">
        <f>IF(Costs!H49&gt;0,Costs!E49,"")</f>
        <v/>
      </c>
      <c r="O598" s="208"/>
      <c r="P598" s="133" t="str">
        <f t="shared" si="3"/>
        <v/>
      </c>
    </row>
    <row r="599" spans="1:17" ht="15" hidden="1" customHeight="1" outlineLevel="1" x14ac:dyDescent="0.35">
      <c r="A599" s="15" t="str">
        <f>IF(Costs!H77&gt;0,Costs!B77,"")</f>
        <v/>
      </c>
      <c r="B599" s="82" t="str">
        <f t="shared" si="2"/>
        <v/>
      </c>
      <c r="C599" s="83" t="str">
        <f>IF(Costs!H77&gt;0,Costs!H77,"")</f>
        <v/>
      </c>
      <c r="D599" s="206" t="str">
        <f>IF(Costs!H77&gt;0,Costs!D77,"")</f>
        <v/>
      </c>
      <c r="E599" s="207"/>
      <c r="F599" s="207"/>
      <c r="G599" s="207"/>
      <c r="H599" s="207"/>
      <c r="I599" s="207"/>
      <c r="J599" s="345" t="str">
        <f>IF(Costs!H77&gt;0,Costs!C77,"")</f>
        <v/>
      </c>
      <c r="K599" s="345"/>
      <c r="L599" s="346"/>
      <c r="M599" s="126" t="str">
        <f>IF(Costs!H77&gt;0,Costs!G77,"")</f>
        <v/>
      </c>
      <c r="N599" s="83" t="str">
        <f>IF(Costs!H77&gt;0,Costs!E77,"")</f>
        <v/>
      </c>
      <c r="O599" s="208"/>
      <c r="P599" s="133" t="str">
        <f t="shared" si="3"/>
        <v/>
      </c>
    </row>
    <row r="600" spans="1:17" ht="15" hidden="1" customHeight="1" outlineLevel="1" x14ac:dyDescent="0.35">
      <c r="A600" s="15" t="str">
        <f>IF(Costs!H127&gt;0,Costs!B127,"")</f>
        <v/>
      </c>
      <c r="B600" s="82" t="str">
        <f t="shared" si="2"/>
        <v/>
      </c>
      <c r="C600" s="83" t="str">
        <f>IF(Costs!H127&gt;0,Costs!H127,"")</f>
        <v/>
      </c>
      <c r="D600" s="206" t="str">
        <f>IF(Costs!H127&gt;0,Costs!D127,"")</f>
        <v/>
      </c>
      <c r="E600" s="207"/>
      <c r="F600" s="207"/>
      <c r="G600" s="207"/>
      <c r="H600" s="207"/>
      <c r="I600" s="207"/>
      <c r="J600" s="345" t="str">
        <f>IF(Costs!H127&gt;0,Costs!C127,"")</f>
        <v/>
      </c>
      <c r="K600" s="345"/>
      <c r="L600" s="346"/>
      <c r="M600" s="126" t="str">
        <f>IF(Costs!H127&gt;0,Costs!G127,"")</f>
        <v/>
      </c>
      <c r="N600" s="83" t="str">
        <f>IF(Costs!H127&gt;0,Costs!E127,"")</f>
        <v/>
      </c>
      <c r="O600" s="208"/>
      <c r="P600" s="133" t="str">
        <f t="shared" si="3"/>
        <v/>
      </c>
      <c r="Q600" s="17"/>
    </row>
    <row r="601" spans="1:17" ht="15" hidden="1" customHeight="1" outlineLevel="1" x14ac:dyDescent="0.35">
      <c r="A601" s="15" t="str">
        <f>IF(Costs!H128&gt;0,Costs!B128,"")</f>
        <v/>
      </c>
      <c r="B601" s="82" t="str">
        <f t="shared" si="2"/>
        <v/>
      </c>
      <c r="C601" s="83" t="str">
        <f>IF(Costs!H128&gt;0,Costs!H128,"")</f>
        <v/>
      </c>
      <c r="D601" s="206" t="str">
        <f>IF(Costs!H128&gt;0,Costs!D128,"")</f>
        <v/>
      </c>
      <c r="E601" s="207"/>
      <c r="F601" s="207"/>
      <c r="G601" s="207"/>
      <c r="H601" s="207"/>
      <c r="I601" s="207"/>
      <c r="J601" s="345" t="str">
        <f>IF(Costs!H128&gt;0,Costs!C128,"")</f>
        <v/>
      </c>
      <c r="K601" s="345"/>
      <c r="L601" s="346"/>
      <c r="M601" s="126" t="str">
        <f>IF(Costs!H128&gt;0,Costs!G128,"")</f>
        <v/>
      </c>
      <c r="N601" s="83" t="str">
        <f>IF(Costs!H128&gt;0,Costs!E128,"")</f>
        <v/>
      </c>
      <c r="O601" s="208"/>
      <c r="P601" s="133" t="str">
        <f t="shared" si="3"/>
        <v/>
      </c>
    </row>
    <row r="602" spans="1:17" ht="15" hidden="1" customHeight="1" outlineLevel="1" x14ac:dyDescent="0.35">
      <c r="A602" s="15" t="str">
        <f>IF(Costs!H129&gt;0,Costs!B129,"")</f>
        <v/>
      </c>
      <c r="B602" s="82" t="str">
        <f t="shared" ref="B602:B665" si="4">IF(C602="","",B601+1)</f>
        <v/>
      </c>
      <c r="C602" s="83" t="str">
        <f>IF(Costs!H129&gt;0,Costs!H129,"")</f>
        <v/>
      </c>
      <c r="D602" s="206" t="str">
        <f>IF(Costs!H129&gt;0,Costs!D129,"")</f>
        <v/>
      </c>
      <c r="E602" s="207"/>
      <c r="F602" s="207"/>
      <c r="G602" s="207"/>
      <c r="H602" s="207"/>
      <c r="I602" s="207"/>
      <c r="J602" s="345" t="str">
        <f>IF(Costs!H129&gt;0,Costs!C129,"")</f>
        <v/>
      </c>
      <c r="K602" s="345"/>
      <c r="L602" s="346"/>
      <c r="M602" s="126" t="str">
        <f>IF(Costs!H129&gt;0,Costs!G129,"")</f>
        <v/>
      </c>
      <c r="N602" s="83" t="str">
        <f>IF(Costs!H129&gt;0,Costs!E129,"")</f>
        <v/>
      </c>
      <c r="O602" s="208"/>
      <c r="P602" s="133" t="str">
        <f t="shared" ref="P602:P665" si="5">IF(C602="","",C602*M602)</f>
        <v/>
      </c>
    </row>
    <row r="603" spans="1:17" ht="15" hidden="1" customHeight="1" outlineLevel="1" x14ac:dyDescent="0.35">
      <c r="A603" s="15" t="str">
        <f>IF(Costs!H174&gt;0,Costs!B174,"")</f>
        <v/>
      </c>
      <c r="B603" s="82" t="str">
        <f t="shared" si="4"/>
        <v/>
      </c>
      <c r="C603" s="83" t="str">
        <f>IF(Costs!H174&gt;0,Costs!H174,"")</f>
        <v/>
      </c>
      <c r="D603" s="206" t="str">
        <f>IF(Costs!H174&gt;0,Costs!D174,"")</f>
        <v/>
      </c>
      <c r="E603" s="207"/>
      <c r="F603" s="207"/>
      <c r="G603" s="207"/>
      <c r="H603" s="207"/>
      <c r="I603" s="207"/>
      <c r="J603" s="345" t="str">
        <f>IF(Costs!H174&gt;0,Costs!C174,"")</f>
        <v/>
      </c>
      <c r="K603" s="345"/>
      <c r="L603" s="346"/>
      <c r="M603" s="126" t="str">
        <f>IF(Costs!H174&gt;0,Costs!G174,"")</f>
        <v/>
      </c>
      <c r="N603" s="83" t="str">
        <f>IF(Costs!H174&gt;0,Costs!E174,"")</f>
        <v/>
      </c>
      <c r="O603" s="208"/>
      <c r="P603" s="133" t="str">
        <f t="shared" si="5"/>
        <v/>
      </c>
      <c r="Q603" s="17"/>
    </row>
    <row r="604" spans="1:17" ht="15" hidden="1" customHeight="1" outlineLevel="1" x14ac:dyDescent="0.35">
      <c r="A604" s="15" t="str">
        <f>IF(Costs!H175&gt;0,Costs!B175,"")</f>
        <v/>
      </c>
      <c r="B604" s="82" t="str">
        <f t="shared" si="4"/>
        <v/>
      </c>
      <c r="C604" s="83" t="str">
        <f>IF(Costs!H175&gt;0,Costs!H175,"")</f>
        <v/>
      </c>
      <c r="D604" s="206" t="str">
        <f>IF(Costs!H175&gt;0,Costs!D175,"")</f>
        <v/>
      </c>
      <c r="E604" s="207"/>
      <c r="F604" s="207"/>
      <c r="G604" s="207"/>
      <c r="H604" s="207"/>
      <c r="I604" s="207"/>
      <c r="J604" s="345" t="str">
        <f>IF(Costs!H175&gt;0,Costs!C175,"")</f>
        <v/>
      </c>
      <c r="K604" s="345"/>
      <c r="L604" s="346"/>
      <c r="M604" s="126" t="str">
        <f>IF(Costs!H175&gt;0,Costs!G175,"")</f>
        <v/>
      </c>
      <c r="N604" s="83" t="str">
        <f>IF(Costs!H175&gt;0,Costs!E175,"")</f>
        <v/>
      </c>
      <c r="O604" s="208"/>
      <c r="P604" s="133" t="str">
        <f t="shared" si="5"/>
        <v/>
      </c>
    </row>
    <row r="605" spans="1:17" ht="15" hidden="1" customHeight="1" outlineLevel="1" x14ac:dyDescent="0.35">
      <c r="A605" s="15" t="str">
        <f>IF(Costs!H395&gt;0,Costs!B395,"")</f>
        <v/>
      </c>
      <c r="B605" s="82" t="str">
        <f t="shared" si="4"/>
        <v/>
      </c>
      <c r="C605" s="83" t="str">
        <f>IF(Costs!H395&gt;0,Costs!H395,"")</f>
        <v/>
      </c>
      <c r="D605" s="206" t="str">
        <f>IF(Costs!H395&gt;0,Costs!D395,"")</f>
        <v/>
      </c>
      <c r="E605" s="207"/>
      <c r="F605" s="207"/>
      <c r="G605" s="207"/>
      <c r="H605" s="207"/>
      <c r="I605" s="207"/>
      <c r="J605" s="345" t="str">
        <f>IF(Costs!H395&gt;0,Costs!C395,"")</f>
        <v/>
      </c>
      <c r="K605" s="345"/>
      <c r="L605" s="346"/>
      <c r="M605" s="126" t="str">
        <f>IF(Costs!H395&gt;0,Costs!G395,"")</f>
        <v/>
      </c>
      <c r="N605" s="83" t="str">
        <f>IF(Costs!H395&gt;0,Costs!E395,"")</f>
        <v/>
      </c>
      <c r="O605" s="208"/>
      <c r="P605" s="133" t="str">
        <f t="shared" si="5"/>
        <v/>
      </c>
    </row>
    <row r="606" spans="1:17" ht="15" hidden="1" customHeight="1" outlineLevel="1" x14ac:dyDescent="0.35">
      <c r="A606" s="15" t="str">
        <f>IF(Costs!H3&gt;0,Costs!B3,"")</f>
        <v/>
      </c>
      <c r="B606" s="82" t="str">
        <f t="shared" si="4"/>
        <v/>
      </c>
      <c r="C606" s="83" t="str">
        <f>IF(Costs!H3&gt;0,Costs!H3,"")</f>
        <v/>
      </c>
      <c r="D606" s="206" t="str">
        <f>IF(Costs!H3&gt;0,Costs!D3,"")</f>
        <v/>
      </c>
      <c r="E606" s="207"/>
      <c r="F606" s="207"/>
      <c r="G606" s="207"/>
      <c r="H606" s="207"/>
      <c r="I606" s="207"/>
      <c r="J606" s="345" t="str">
        <f>IF(Costs!H3&gt;0,Costs!C3,"")</f>
        <v/>
      </c>
      <c r="K606" s="345"/>
      <c r="L606" s="346"/>
      <c r="M606" s="126" t="str">
        <f>IF(Costs!H3&gt;0,Costs!G3,"")</f>
        <v/>
      </c>
      <c r="N606" s="83" t="str">
        <f>IF(Costs!H3&gt;0,Costs!E3,"")</f>
        <v/>
      </c>
      <c r="O606" s="208"/>
      <c r="P606" s="133" t="str">
        <f t="shared" si="5"/>
        <v/>
      </c>
      <c r="Q606" s="17"/>
    </row>
    <row r="607" spans="1:17" ht="15" hidden="1" customHeight="1" outlineLevel="1" x14ac:dyDescent="0.35">
      <c r="A607" s="15" t="str">
        <f>IF(Costs!H26&gt;0,Costs!B26,"")</f>
        <v/>
      </c>
      <c r="B607" s="82" t="str">
        <f t="shared" si="4"/>
        <v/>
      </c>
      <c r="C607" s="83" t="str">
        <f>IF(Costs!H26&gt;0,Costs!H26,"")</f>
        <v/>
      </c>
      <c r="D607" s="206" t="str">
        <f>IF(Costs!H26&gt;0,Costs!D26,"")</f>
        <v/>
      </c>
      <c r="E607" s="207"/>
      <c r="F607" s="207"/>
      <c r="G607" s="207"/>
      <c r="H607" s="207"/>
      <c r="I607" s="207"/>
      <c r="J607" s="345" t="str">
        <f>IF(Costs!H26&gt;0,Costs!C26,"")</f>
        <v/>
      </c>
      <c r="K607" s="345"/>
      <c r="L607" s="346"/>
      <c r="M607" s="126" t="str">
        <f>IF(Costs!H26&gt;0,Costs!G26,"")</f>
        <v/>
      </c>
      <c r="N607" s="83" t="str">
        <f>IF(Costs!H26&gt;0,Costs!E26,"")</f>
        <v/>
      </c>
      <c r="O607" s="208"/>
      <c r="P607" s="133" t="str">
        <f t="shared" si="5"/>
        <v/>
      </c>
    </row>
    <row r="608" spans="1:17" ht="15" hidden="1" customHeight="1" outlineLevel="1" x14ac:dyDescent="0.35">
      <c r="A608" s="15" t="str">
        <f>IF(Costs!H27&gt;0,Costs!B27,"")</f>
        <v/>
      </c>
      <c r="B608" s="82" t="str">
        <f t="shared" si="4"/>
        <v/>
      </c>
      <c r="C608" s="83" t="str">
        <f>IF(Costs!H27&gt;0,Costs!H27,"")</f>
        <v/>
      </c>
      <c r="D608" s="206" t="str">
        <f>IF(Costs!H27&gt;0,Costs!D27,"")</f>
        <v/>
      </c>
      <c r="E608" s="207"/>
      <c r="F608" s="207"/>
      <c r="G608" s="207"/>
      <c r="H608" s="207"/>
      <c r="I608" s="207"/>
      <c r="J608" s="345" t="str">
        <f>IF(Costs!H27&gt;0,Costs!C27,"")</f>
        <v/>
      </c>
      <c r="K608" s="345"/>
      <c r="L608" s="346"/>
      <c r="M608" s="126" t="str">
        <f>IF(Costs!H27&gt;0,Costs!G27,"")</f>
        <v/>
      </c>
      <c r="N608" s="83" t="str">
        <f>IF(Costs!H27&gt;0,Costs!E27,"")</f>
        <v/>
      </c>
      <c r="O608" s="208"/>
      <c r="P608" s="133" t="str">
        <f t="shared" si="5"/>
        <v/>
      </c>
    </row>
    <row r="609" spans="1:17" ht="15" hidden="1" customHeight="1" outlineLevel="1" x14ac:dyDescent="0.35">
      <c r="A609" s="15" t="str">
        <f>IF(Costs!H30&gt;0,Costs!B30,"")</f>
        <v/>
      </c>
      <c r="B609" s="82" t="str">
        <f t="shared" si="4"/>
        <v/>
      </c>
      <c r="C609" s="83" t="str">
        <f>IF(Costs!H30&gt;0,Costs!H30,"")</f>
        <v/>
      </c>
      <c r="D609" s="206" t="str">
        <f>IF(Costs!H30&gt;0,Costs!D30,"")</f>
        <v/>
      </c>
      <c r="E609" s="207"/>
      <c r="F609" s="207"/>
      <c r="G609" s="207"/>
      <c r="H609" s="207"/>
      <c r="I609" s="207"/>
      <c r="J609" s="345" t="str">
        <f>IF(Costs!H30&gt;0,Costs!C30,"")</f>
        <v/>
      </c>
      <c r="K609" s="345"/>
      <c r="L609" s="346"/>
      <c r="M609" s="126" t="str">
        <f>IF(Costs!H30&gt;0,Costs!G30,"")</f>
        <v/>
      </c>
      <c r="N609" s="83" t="str">
        <f>IF(Costs!H30&gt;0,Costs!E30,"")</f>
        <v/>
      </c>
      <c r="O609" s="208"/>
      <c r="P609" s="133" t="str">
        <f t="shared" si="5"/>
        <v/>
      </c>
      <c r="Q609" s="17"/>
    </row>
    <row r="610" spans="1:17" ht="15" hidden="1" customHeight="1" outlineLevel="1" x14ac:dyDescent="0.35">
      <c r="A610" s="15" t="str">
        <f>IF(Costs!H31&gt;0,Costs!B31,"")</f>
        <v/>
      </c>
      <c r="B610" s="82" t="str">
        <f t="shared" si="4"/>
        <v/>
      </c>
      <c r="C610" s="83" t="str">
        <f>IF(Costs!H31&gt;0,Costs!H31,"")</f>
        <v/>
      </c>
      <c r="D610" s="206" t="str">
        <f>IF(Costs!H31&gt;0,Costs!D31,"")</f>
        <v/>
      </c>
      <c r="E610" s="207"/>
      <c r="F610" s="207"/>
      <c r="G610" s="207"/>
      <c r="H610" s="207"/>
      <c r="I610" s="207"/>
      <c r="J610" s="345" t="str">
        <f>IF(Costs!H31&gt;0,Costs!C31,"")</f>
        <v/>
      </c>
      <c r="K610" s="345"/>
      <c r="L610" s="346"/>
      <c r="M610" s="126" t="str">
        <f>IF(Costs!H31&gt;0,Costs!G31,"")</f>
        <v/>
      </c>
      <c r="N610" s="83" t="str">
        <f>IF(Costs!H31&gt;0,Costs!E31,"")</f>
        <v/>
      </c>
      <c r="O610" s="208"/>
      <c r="P610" s="133" t="str">
        <f t="shared" si="5"/>
        <v/>
      </c>
    </row>
    <row r="611" spans="1:17" ht="15" hidden="1" customHeight="1" outlineLevel="1" x14ac:dyDescent="0.35">
      <c r="A611" s="15" t="str">
        <f>IF(Costs!H42&gt;0,Costs!B42,"")</f>
        <v/>
      </c>
      <c r="B611" s="82" t="str">
        <f t="shared" si="4"/>
        <v/>
      </c>
      <c r="C611" s="83" t="str">
        <f>IF(Costs!H42&gt;0,Costs!H42,"")</f>
        <v/>
      </c>
      <c r="D611" s="206" t="str">
        <f>IF(Costs!H42&gt;0,Costs!D42,"")</f>
        <v/>
      </c>
      <c r="E611" s="207"/>
      <c r="F611" s="207"/>
      <c r="G611" s="207"/>
      <c r="H611" s="207"/>
      <c r="I611" s="207"/>
      <c r="J611" s="345" t="str">
        <f>IF(Costs!H42&gt;0,Costs!C42,"")</f>
        <v/>
      </c>
      <c r="K611" s="345"/>
      <c r="L611" s="346"/>
      <c r="M611" s="126" t="str">
        <f>IF(Costs!H42&gt;0,Costs!G42,"")</f>
        <v/>
      </c>
      <c r="N611" s="83" t="str">
        <f>IF(Costs!H42&gt;0,Costs!E42,"")</f>
        <v/>
      </c>
      <c r="O611" s="208"/>
      <c r="P611" s="133" t="str">
        <f t="shared" si="5"/>
        <v/>
      </c>
    </row>
    <row r="612" spans="1:17" ht="15" hidden="1" customHeight="1" outlineLevel="1" x14ac:dyDescent="0.35">
      <c r="A612" s="15" t="str">
        <f>IF(Costs!H43&gt;0,Costs!B43,"")</f>
        <v/>
      </c>
      <c r="B612" s="82" t="str">
        <f t="shared" si="4"/>
        <v/>
      </c>
      <c r="C612" s="83" t="str">
        <f>IF(Costs!H43&gt;0,Costs!H43,"")</f>
        <v/>
      </c>
      <c r="D612" s="206" t="str">
        <f>IF(Costs!H43&gt;0,Costs!D43,"")</f>
        <v/>
      </c>
      <c r="E612" s="207"/>
      <c r="F612" s="207"/>
      <c r="G612" s="207"/>
      <c r="H612" s="207"/>
      <c r="I612" s="207"/>
      <c r="J612" s="345" t="str">
        <f>IF(Costs!H43&gt;0,Costs!C43,"")</f>
        <v/>
      </c>
      <c r="K612" s="345"/>
      <c r="L612" s="346"/>
      <c r="M612" s="126" t="str">
        <f>IF(Costs!H43&gt;0,Costs!G43,"")</f>
        <v/>
      </c>
      <c r="N612" s="83" t="str">
        <f>IF(Costs!H43&gt;0,Costs!E43,"")</f>
        <v/>
      </c>
      <c r="O612" s="208"/>
      <c r="P612" s="133" t="str">
        <f t="shared" si="5"/>
        <v/>
      </c>
      <c r="Q612" s="17"/>
    </row>
    <row r="613" spans="1:17" ht="15" hidden="1" customHeight="1" outlineLevel="1" x14ac:dyDescent="0.35">
      <c r="A613" s="15" t="str">
        <f>IF(Costs!H44&gt;0,Costs!B44,"")</f>
        <v/>
      </c>
      <c r="B613" s="82" t="str">
        <f t="shared" si="4"/>
        <v/>
      </c>
      <c r="C613" s="83" t="str">
        <f>IF(Costs!H44&gt;0,Costs!H44,"")</f>
        <v/>
      </c>
      <c r="D613" s="206" t="str">
        <f>IF(Costs!H44&gt;0,Costs!D44,"")</f>
        <v/>
      </c>
      <c r="E613" s="207"/>
      <c r="F613" s="207"/>
      <c r="G613" s="207"/>
      <c r="H613" s="207"/>
      <c r="I613" s="207"/>
      <c r="J613" s="345" t="str">
        <f>IF(Costs!H44&gt;0,Costs!C44,"")</f>
        <v/>
      </c>
      <c r="K613" s="345"/>
      <c r="L613" s="346"/>
      <c r="M613" s="126" t="str">
        <f>IF(Costs!H44&gt;0,Costs!G44,"")</f>
        <v/>
      </c>
      <c r="N613" s="83" t="str">
        <f>IF(Costs!H44&gt;0,Costs!E44,"")</f>
        <v/>
      </c>
      <c r="O613" s="208"/>
      <c r="P613" s="133" t="str">
        <f t="shared" si="5"/>
        <v/>
      </c>
    </row>
    <row r="614" spans="1:17" ht="15" hidden="1" customHeight="1" outlineLevel="1" x14ac:dyDescent="0.35">
      <c r="A614" s="15" t="str">
        <f>IF(Costs!H45&gt;0,Costs!B45,"")</f>
        <v/>
      </c>
      <c r="B614" s="82" t="str">
        <f t="shared" si="4"/>
        <v/>
      </c>
      <c r="C614" s="83" t="str">
        <f>IF(Costs!H45&gt;0,Costs!H45,"")</f>
        <v/>
      </c>
      <c r="D614" s="206" t="str">
        <f>IF(Costs!H45&gt;0,Costs!D45,"")</f>
        <v/>
      </c>
      <c r="E614" s="207"/>
      <c r="F614" s="207"/>
      <c r="G614" s="207"/>
      <c r="H614" s="207"/>
      <c r="I614" s="207"/>
      <c r="J614" s="345" t="str">
        <f>IF(Costs!H45&gt;0,Costs!C45,"")</f>
        <v/>
      </c>
      <c r="K614" s="345"/>
      <c r="L614" s="346"/>
      <c r="M614" s="126" t="str">
        <f>IF(Costs!H45&gt;0,Costs!G45,"")</f>
        <v/>
      </c>
      <c r="N614" s="83" t="str">
        <f>IF(Costs!H45&gt;0,Costs!E45,"")</f>
        <v/>
      </c>
      <c r="O614" s="208"/>
      <c r="P614" s="133" t="str">
        <f t="shared" si="5"/>
        <v/>
      </c>
    </row>
    <row r="615" spans="1:17" ht="15" hidden="1" customHeight="1" outlineLevel="1" x14ac:dyDescent="0.35">
      <c r="A615" s="15" t="str">
        <f>IF(Costs!H48&gt;0,Costs!B48,"")</f>
        <v/>
      </c>
      <c r="B615" s="82" t="str">
        <f t="shared" si="4"/>
        <v/>
      </c>
      <c r="C615" s="83" t="str">
        <f>IF(Costs!H48&gt;0,Costs!H48,"")</f>
        <v/>
      </c>
      <c r="D615" s="206" t="str">
        <f>IF(Costs!H48&gt;0,Costs!D48,"")</f>
        <v/>
      </c>
      <c r="E615" s="207"/>
      <c r="F615" s="207"/>
      <c r="G615" s="207"/>
      <c r="H615" s="207"/>
      <c r="I615" s="207"/>
      <c r="J615" s="345" t="str">
        <f>IF(Costs!H48&gt;0,Costs!C48,"")</f>
        <v/>
      </c>
      <c r="K615" s="345"/>
      <c r="L615" s="346"/>
      <c r="M615" s="126" t="str">
        <f>IF(Costs!H48&gt;0,Costs!G48,"")</f>
        <v/>
      </c>
      <c r="N615" s="83" t="str">
        <f>IF(Costs!H48&gt;0,Costs!E48,"")</f>
        <v/>
      </c>
      <c r="O615" s="208"/>
      <c r="P615" s="133" t="str">
        <f t="shared" si="5"/>
        <v/>
      </c>
      <c r="Q615" s="17"/>
    </row>
    <row r="616" spans="1:17" ht="15" hidden="1" customHeight="1" outlineLevel="1" x14ac:dyDescent="0.35">
      <c r="A616" s="15" t="str">
        <f>IF(Costs!H52&gt;0,Costs!B52,"")</f>
        <v/>
      </c>
      <c r="B616" s="82" t="str">
        <f t="shared" si="4"/>
        <v/>
      </c>
      <c r="C616" s="83" t="str">
        <f>IF(Costs!H52&gt;0,Costs!H52,"")</f>
        <v/>
      </c>
      <c r="D616" s="206" t="str">
        <f>IF(Costs!H52&gt;0,Costs!D52,"")</f>
        <v/>
      </c>
      <c r="E616" s="207"/>
      <c r="F616" s="207"/>
      <c r="G616" s="207"/>
      <c r="H616" s="207"/>
      <c r="I616" s="207"/>
      <c r="J616" s="345" t="str">
        <f>IF(Costs!H52&gt;0,Costs!C52,"")</f>
        <v/>
      </c>
      <c r="K616" s="345"/>
      <c r="L616" s="346"/>
      <c r="M616" s="126" t="str">
        <f>IF(Costs!H52&gt;0,Costs!G52,"")</f>
        <v/>
      </c>
      <c r="N616" s="83" t="str">
        <f>IF(Costs!H52&gt;0,Costs!E52,"")</f>
        <v/>
      </c>
      <c r="O616" s="208"/>
      <c r="P616" s="133" t="str">
        <f t="shared" si="5"/>
        <v/>
      </c>
    </row>
    <row r="617" spans="1:17" ht="15" hidden="1" customHeight="1" outlineLevel="1" x14ac:dyDescent="0.35">
      <c r="A617" s="15" t="str">
        <f>IF(Costs!H56&gt;0,Costs!B56,"")</f>
        <v/>
      </c>
      <c r="B617" s="82" t="str">
        <f t="shared" si="4"/>
        <v/>
      </c>
      <c r="C617" s="83" t="str">
        <f>IF(Costs!H56&gt;0,Costs!H56,"")</f>
        <v/>
      </c>
      <c r="D617" s="206" t="str">
        <f>IF(Costs!H56&gt;0,Costs!D56,"")</f>
        <v/>
      </c>
      <c r="E617" s="207"/>
      <c r="F617" s="207"/>
      <c r="G617" s="207"/>
      <c r="H617" s="207"/>
      <c r="I617" s="207"/>
      <c r="J617" s="345" t="str">
        <f>IF(Costs!H56&gt;0,Costs!C56,"")</f>
        <v/>
      </c>
      <c r="K617" s="345"/>
      <c r="L617" s="346"/>
      <c r="M617" s="126" t="str">
        <f>IF(Costs!H56&gt;0,Costs!G56,"")</f>
        <v/>
      </c>
      <c r="N617" s="83" t="str">
        <f>IF(Costs!H56&gt;0,Costs!E56,"")</f>
        <v/>
      </c>
      <c r="O617" s="208"/>
      <c r="P617" s="133" t="str">
        <f t="shared" si="5"/>
        <v/>
      </c>
    </row>
    <row r="618" spans="1:17" ht="15" hidden="1" customHeight="1" outlineLevel="1" x14ac:dyDescent="0.35">
      <c r="A618" s="15" t="str">
        <f>IF(Costs!H57&gt;0,Costs!B57,"")</f>
        <v/>
      </c>
      <c r="B618" s="82" t="str">
        <f t="shared" si="4"/>
        <v/>
      </c>
      <c r="C618" s="83" t="str">
        <f>IF(Costs!H57&gt;0,Costs!H57,"")</f>
        <v/>
      </c>
      <c r="D618" s="206" t="str">
        <f>IF(Costs!H57&gt;0,Costs!D57,"")</f>
        <v/>
      </c>
      <c r="E618" s="207"/>
      <c r="F618" s="207"/>
      <c r="G618" s="207"/>
      <c r="H618" s="207"/>
      <c r="I618" s="207"/>
      <c r="J618" s="345" t="str">
        <f>IF(Costs!H57&gt;0,Costs!C57,"")</f>
        <v/>
      </c>
      <c r="K618" s="345"/>
      <c r="L618" s="346"/>
      <c r="M618" s="126" t="str">
        <f>IF(Costs!H57&gt;0,Costs!G57,"")</f>
        <v/>
      </c>
      <c r="N618" s="83" t="str">
        <f>IF(Costs!H57&gt;0,Costs!E57,"")</f>
        <v/>
      </c>
      <c r="O618" s="208"/>
      <c r="P618" s="133" t="str">
        <f t="shared" si="5"/>
        <v/>
      </c>
      <c r="Q618" s="17"/>
    </row>
    <row r="619" spans="1:17" ht="15" hidden="1" customHeight="1" outlineLevel="1" x14ac:dyDescent="0.35">
      <c r="A619" s="15" t="str">
        <f>IF(Costs!H59&gt;0,Costs!B59,"")</f>
        <v/>
      </c>
      <c r="B619" s="82" t="str">
        <f t="shared" si="4"/>
        <v/>
      </c>
      <c r="C619" s="83" t="str">
        <f>IF(Costs!H59&gt;0,Costs!H59,"")</f>
        <v/>
      </c>
      <c r="D619" s="206" t="str">
        <f>IF(Costs!H59&gt;0,Costs!D59,"")</f>
        <v/>
      </c>
      <c r="E619" s="207"/>
      <c r="F619" s="207"/>
      <c r="G619" s="207"/>
      <c r="H619" s="207"/>
      <c r="I619" s="207"/>
      <c r="J619" s="345" t="str">
        <f>IF(Costs!H59&gt;0,Costs!C59,"")</f>
        <v/>
      </c>
      <c r="K619" s="345"/>
      <c r="L619" s="346"/>
      <c r="M619" s="126" t="str">
        <f>IF(Costs!H59&gt;0,Costs!G59,"")</f>
        <v/>
      </c>
      <c r="N619" s="83" t="str">
        <f>IF(Costs!H59&gt;0,Costs!E59,"")</f>
        <v/>
      </c>
      <c r="O619" s="208"/>
      <c r="P619" s="133" t="str">
        <f t="shared" si="5"/>
        <v/>
      </c>
    </row>
    <row r="620" spans="1:17" ht="15" hidden="1" customHeight="1" outlineLevel="1" x14ac:dyDescent="0.35">
      <c r="A620" s="15" t="str">
        <f>IF(Costs!H60&gt;0,Costs!B60,"")</f>
        <v/>
      </c>
      <c r="B620" s="82" t="str">
        <f t="shared" si="4"/>
        <v/>
      </c>
      <c r="C620" s="83" t="str">
        <f>IF(Costs!H60&gt;0,Costs!H60,"")</f>
        <v/>
      </c>
      <c r="D620" s="206" t="str">
        <f>IF(Costs!H60&gt;0,Costs!D60,"")</f>
        <v/>
      </c>
      <c r="E620" s="207"/>
      <c r="F620" s="207"/>
      <c r="G620" s="207"/>
      <c r="H620" s="207"/>
      <c r="I620" s="207"/>
      <c r="J620" s="345" t="str">
        <f>IF(Costs!H60&gt;0,Costs!C60,"")</f>
        <v/>
      </c>
      <c r="K620" s="345"/>
      <c r="L620" s="346"/>
      <c r="M620" s="126" t="str">
        <f>IF(Costs!H60&gt;0,Costs!G60,"")</f>
        <v/>
      </c>
      <c r="N620" s="83" t="str">
        <f>IF(Costs!H60&gt;0,Costs!E60,"")</f>
        <v/>
      </c>
      <c r="O620" s="208"/>
      <c r="P620" s="133" t="str">
        <f t="shared" si="5"/>
        <v/>
      </c>
    </row>
    <row r="621" spans="1:17" ht="15" hidden="1" customHeight="1" outlineLevel="1" x14ac:dyDescent="0.35">
      <c r="A621" s="15" t="str">
        <f>IF(Costs!H61&gt;0,Costs!B61,"")</f>
        <v/>
      </c>
      <c r="B621" s="82" t="str">
        <f t="shared" si="4"/>
        <v/>
      </c>
      <c r="C621" s="83" t="str">
        <f>IF(Costs!H61&gt;0,Costs!H61,"")</f>
        <v/>
      </c>
      <c r="D621" s="206" t="str">
        <f>IF(Costs!H61&gt;0,Costs!D61,"")</f>
        <v/>
      </c>
      <c r="E621" s="207"/>
      <c r="F621" s="207"/>
      <c r="G621" s="207"/>
      <c r="H621" s="207"/>
      <c r="I621" s="207"/>
      <c r="J621" s="345" t="str">
        <f>IF(Costs!H61&gt;0,Costs!C61,"")</f>
        <v/>
      </c>
      <c r="K621" s="345"/>
      <c r="L621" s="346"/>
      <c r="M621" s="126" t="str">
        <f>IF(Costs!H61&gt;0,Costs!G61,"")</f>
        <v/>
      </c>
      <c r="N621" s="83" t="str">
        <f>IF(Costs!H61&gt;0,Costs!E61,"")</f>
        <v/>
      </c>
      <c r="O621" s="208"/>
      <c r="P621" s="133" t="str">
        <f t="shared" si="5"/>
        <v/>
      </c>
      <c r="Q621" s="17"/>
    </row>
    <row r="622" spans="1:17" ht="15" hidden="1" customHeight="1" outlineLevel="1" x14ac:dyDescent="0.35">
      <c r="A622" s="15" t="str">
        <f>IF(Costs!H62&gt;0,Costs!B62,"")</f>
        <v/>
      </c>
      <c r="B622" s="82" t="str">
        <f t="shared" si="4"/>
        <v/>
      </c>
      <c r="C622" s="83" t="str">
        <f>IF(Costs!H62&gt;0,Costs!H62,"")</f>
        <v/>
      </c>
      <c r="D622" s="206" t="str">
        <f>IF(Costs!H62&gt;0,Costs!D62,"")</f>
        <v/>
      </c>
      <c r="E622" s="207"/>
      <c r="F622" s="207"/>
      <c r="G622" s="207"/>
      <c r="H622" s="207"/>
      <c r="I622" s="207"/>
      <c r="J622" s="345" t="str">
        <f>IF(Costs!H62&gt;0,Costs!C62,"")</f>
        <v/>
      </c>
      <c r="K622" s="345"/>
      <c r="L622" s="346"/>
      <c r="M622" s="126" t="str">
        <f>IF(Costs!H62&gt;0,Costs!G62,"")</f>
        <v/>
      </c>
      <c r="N622" s="83" t="str">
        <f>IF(Costs!H62&gt;0,Costs!E62,"")</f>
        <v/>
      </c>
      <c r="O622" s="208"/>
      <c r="P622" s="133" t="str">
        <f t="shared" si="5"/>
        <v/>
      </c>
    </row>
    <row r="623" spans="1:17" ht="15" hidden="1" customHeight="1" outlineLevel="1" x14ac:dyDescent="0.35">
      <c r="A623" s="15" t="str">
        <f>IF(Costs!H66&gt;0,Costs!B66,"")</f>
        <v/>
      </c>
      <c r="B623" s="82" t="str">
        <f t="shared" si="4"/>
        <v/>
      </c>
      <c r="C623" s="83" t="str">
        <f>IF(Costs!H66&gt;0,Costs!H66,"")</f>
        <v/>
      </c>
      <c r="D623" s="206" t="str">
        <f>IF(Costs!H66&gt;0,Costs!D66,"")</f>
        <v/>
      </c>
      <c r="E623" s="207"/>
      <c r="F623" s="207"/>
      <c r="G623" s="207"/>
      <c r="H623" s="207"/>
      <c r="I623" s="207"/>
      <c r="J623" s="345" t="str">
        <f>IF(Costs!H66&gt;0,Costs!C66,"")</f>
        <v/>
      </c>
      <c r="K623" s="345"/>
      <c r="L623" s="346"/>
      <c r="M623" s="126" t="str">
        <f>IF(Costs!H66&gt;0,Costs!G66,"")</f>
        <v/>
      </c>
      <c r="N623" s="83" t="str">
        <f>IF(Costs!H66&gt;0,Costs!E66,"")</f>
        <v/>
      </c>
      <c r="O623" s="208"/>
      <c r="P623" s="133" t="str">
        <f t="shared" si="5"/>
        <v/>
      </c>
    </row>
    <row r="624" spans="1:17" ht="15" hidden="1" customHeight="1" outlineLevel="1" x14ac:dyDescent="0.35">
      <c r="A624" s="15" t="str">
        <f>IF(Costs!H68&gt;0,Costs!B68,"")</f>
        <v/>
      </c>
      <c r="B624" s="82" t="str">
        <f t="shared" si="4"/>
        <v/>
      </c>
      <c r="C624" s="83" t="str">
        <f>IF(Costs!H68&gt;0,Costs!H68,"")</f>
        <v/>
      </c>
      <c r="D624" s="206" t="str">
        <f>IF(Costs!H68&gt;0,Costs!D68,"")</f>
        <v/>
      </c>
      <c r="E624" s="207"/>
      <c r="F624" s="207"/>
      <c r="G624" s="207"/>
      <c r="H624" s="207"/>
      <c r="I624" s="207"/>
      <c r="J624" s="345" t="str">
        <f>IF(Costs!H68&gt;0,Costs!C68,"")</f>
        <v/>
      </c>
      <c r="K624" s="345"/>
      <c r="L624" s="346"/>
      <c r="M624" s="126" t="str">
        <f>IF(Costs!H68&gt;0,Costs!G68,"")</f>
        <v/>
      </c>
      <c r="N624" s="83" t="str">
        <f>IF(Costs!H68&gt;0,Costs!E68,"")</f>
        <v/>
      </c>
      <c r="O624" s="208"/>
      <c r="P624" s="133" t="str">
        <f t="shared" si="5"/>
        <v/>
      </c>
      <c r="Q624" s="17"/>
    </row>
    <row r="625" spans="1:17" ht="15" hidden="1" customHeight="1" outlineLevel="1" x14ac:dyDescent="0.35">
      <c r="A625" s="15" t="str">
        <f>IF(Costs!H69&gt;0,Costs!B69,"")</f>
        <v/>
      </c>
      <c r="B625" s="82" t="str">
        <f t="shared" si="4"/>
        <v/>
      </c>
      <c r="C625" s="83" t="str">
        <f>IF(Costs!H69&gt;0,Costs!H69,"")</f>
        <v/>
      </c>
      <c r="D625" s="206" t="str">
        <f>IF(Costs!H69&gt;0,Costs!D69,"")</f>
        <v/>
      </c>
      <c r="E625" s="207"/>
      <c r="F625" s="207"/>
      <c r="G625" s="207"/>
      <c r="H625" s="207"/>
      <c r="I625" s="207"/>
      <c r="J625" s="345" t="str">
        <f>IF(Costs!H69&gt;0,Costs!C69,"")</f>
        <v/>
      </c>
      <c r="K625" s="345"/>
      <c r="L625" s="346"/>
      <c r="M625" s="126" t="str">
        <f>IF(Costs!H69&gt;0,Costs!G69,"")</f>
        <v/>
      </c>
      <c r="N625" s="83" t="str">
        <f>IF(Costs!H69&gt;0,Costs!E69,"")</f>
        <v/>
      </c>
      <c r="O625" s="208"/>
      <c r="P625" s="133" t="str">
        <f t="shared" si="5"/>
        <v/>
      </c>
    </row>
    <row r="626" spans="1:17" ht="15" hidden="1" customHeight="1" outlineLevel="1" x14ac:dyDescent="0.35">
      <c r="A626" s="15" t="str">
        <f>IF(Costs!H70&gt;0,Costs!B70,"")</f>
        <v/>
      </c>
      <c r="B626" s="82" t="str">
        <f t="shared" si="4"/>
        <v/>
      </c>
      <c r="C626" s="83" t="str">
        <f>IF(Costs!H70&gt;0,Costs!H70,"")</f>
        <v/>
      </c>
      <c r="D626" s="206" t="str">
        <f>IF(Costs!H70&gt;0,Costs!D70,"")</f>
        <v/>
      </c>
      <c r="E626" s="207"/>
      <c r="F626" s="207"/>
      <c r="G626" s="207"/>
      <c r="H626" s="207"/>
      <c r="I626" s="207"/>
      <c r="J626" s="345" t="str">
        <f>IF(Costs!H70&gt;0,Costs!C70,"")</f>
        <v/>
      </c>
      <c r="K626" s="345"/>
      <c r="L626" s="346"/>
      <c r="M626" s="126" t="str">
        <f>IF(Costs!H70&gt;0,Costs!G70,"")</f>
        <v/>
      </c>
      <c r="N626" s="83" t="str">
        <f>IF(Costs!H70&gt;0,Costs!E70,"")</f>
        <v/>
      </c>
      <c r="O626" s="208"/>
      <c r="P626" s="133" t="str">
        <f t="shared" si="5"/>
        <v/>
      </c>
    </row>
    <row r="627" spans="1:17" ht="15" hidden="1" customHeight="1" outlineLevel="1" x14ac:dyDescent="0.35">
      <c r="A627" s="15" t="str">
        <f>IF(Costs!H72&gt;0,Costs!B72,"")</f>
        <v/>
      </c>
      <c r="B627" s="82" t="str">
        <f t="shared" si="4"/>
        <v/>
      </c>
      <c r="C627" s="83" t="str">
        <f>IF(Costs!H72&gt;0,Costs!H72,"")</f>
        <v/>
      </c>
      <c r="D627" s="206" t="str">
        <f>IF(Costs!H72&gt;0,Costs!D72,"")</f>
        <v/>
      </c>
      <c r="E627" s="207"/>
      <c r="F627" s="207"/>
      <c r="G627" s="207"/>
      <c r="H627" s="207"/>
      <c r="I627" s="207"/>
      <c r="J627" s="345" t="str">
        <f>IF(Costs!H72&gt;0,Costs!C72,"")</f>
        <v/>
      </c>
      <c r="K627" s="345"/>
      <c r="L627" s="346"/>
      <c r="M627" s="126" t="str">
        <f>IF(Costs!H72&gt;0,Costs!G72,"")</f>
        <v/>
      </c>
      <c r="N627" s="83" t="str">
        <f>IF(Costs!H72&gt;0,Costs!E72,"")</f>
        <v/>
      </c>
      <c r="O627" s="208"/>
      <c r="P627" s="133" t="str">
        <f t="shared" si="5"/>
        <v/>
      </c>
      <c r="Q627" s="17"/>
    </row>
    <row r="628" spans="1:17" ht="15" hidden="1" customHeight="1" outlineLevel="1" x14ac:dyDescent="0.35">
      <c r="A628" s="15" t="str">
        <f>IF(Costs!H73&gt;0,Costs!B73,"")</f>
        <v/>
      </c>
      <c r="B628" s="82" t="str">
        <f t="shared" si="4"/>
        <v/>
      </c>
      <c r="C628" s="83" t="str">
        <f>IF(Costs!H73&gt;0,Costs!H73,"")</f>
        <v/>
      </c>
      <c r="D628" s="206" t="str">
        <f>IF(Costs!H73&gt;0,Costs!D73,"")</f>
        <v/>
      </c>
      <c r="E628" s="207"/>
      <c r="F628" s="207"/>
      <c r="G628" s="207"/>
      <c r="H628" s="207"/>
      <c r="I628" s="207"/>
      <c r="J628" s="345" t="str">
        <f>IF(Costs!H73&gt;0,Costs!C73,"")</f>
        <v/>
      </c>
      <c r="K628" s="345"/>
      <c r="L628" s="346"/>
      <c r="M628" s="126" t="str">
        <f>IF(Costs!H73&gt;0,Costs!G73,"")</f>
        <v/>
      </c>
      <c r="N628" s="83" t="str">
        <f>IF(Costs!H73&gt;0,Costs!E73,"")</f>
        <v/>
      </c>
      <c r="O628" s="208"/>
      <c r="P628" s="133" t="str">
        <f t="shared" si="5"/>
        <v/>
      </c>
    </row>
    <row r="629" spans="1:17" ht="15" hidden="1" customHeight="1" outlineLevel="1" x14ac:dyDescent="0.35">
      <c r="A629" s="15" t="str">
        <f>IF(Costs!H74&gt;0,Costs!B74,"")</f>
        <v/>
      </c>
      <c r="B629" s="82" t="str">
        <f t="shared" si="4"/>
        <v/>
      </c>
      <c r="C629" s="83" t="str">
        <f>IF(Costs!H74&gt;0,Costs!H74,"")</f>
        <v/>
      </c>
      <c r="D629" s="206" t="str">
        <f>IF(Costs!H74&gt;0,Costs!D74,"")</f>
        <v/>
      </c>
      <c r="E629" s="207"/>
      <c r="F629" s="207"/>
      <c r="G629" s="207"/>
      <c r="H629" s="207"/>
      <c r="I629" s="207"/>
      <c r="J629" s="345" t="str">
        <f>IF(Costs!H74&gt;0,Costs!C74,"")</f>
        <v/>
      </c>
      <c r="K629" s="345"/>
      <c r="L629" s="346"/>
      <c r="M629" s="126" t="str">
        <f>IF(Costs!H74&gt;0,Costs!G74,"")</f>
        <v/>
      </c>
      <c r="N629" s="83" t="str">
        <f>IF(Costs!H74&gt;0,Costs!E74,"")</f>
        <v/>
      </c>
      <c r="O629" s="208"/>
      <c r="P629" s="133" t="str">
        <f t="shared" si="5"/>
        <v/>
      </c>
    </row>
    <row r="630" spans="1:17" ht="15" hidden="1" customHeight="1" outlineLevel="1" x14ac:dyDescent="0.35">
      <c r="A630" s="15" t="str">
        <f>IF(Costs!H76&gt;0,Costs!B76,"")</f>
        <v/>
      </c>
      <c r="B630" s="82" t="str">
        <f t="shared" si="4"/>
        <v/>
      </c>
      <c r="C630" s="83" t="str">
        <f>IF(Costs!H76&gt;0,Costs!H76,"")</f>
        <v/>
      </c>
      <c r="D630" s="206" t="str">
        <f>IF(Costs!H76&gt;0,Costs!D76,"")</f>
        <v/>
      </c>
      <c r="E630" s="207"/>
      <c r="F630" s="207"/>
      <c r="G630" s="207"/>
      <c r="H630" s="207"/>
      <c r="I630" s="207"/>
      <c r="J630" s="345" t="str">
        <f>IF(Costs!H76&gt;0,Costs!C76,"")</f>
        <v/>
      </c>
      <c r="K630" s="345"/>
      <c r="L630" s="346"/>
      <c r="M630" s="126" t="str">
        <f>IF(Costs!H76&gt;0,Costs!G76,"")</f>
        <v/>
      </c>
      <c r="N630" s="83" t="str">
        <f>IF(Costs!H76&gt;0,Costs!E76,"")</f>
        <v/>
      </c>
      <c r="O630" s="208"/>
      <c r="P630" s="133" t="str">
        <f t="shared" si="5"/>
        <v/>
      </c>
      <c r="Q630" s="17"/>
    </row>
    <row r="631" spans="1:17" ht="15" hidden="1" customHeight="1" outlineLevel="1" x14ac:dyDescent="0.35">
      <c r="A631" s="15" t="str">
        <f>IF(Costs!H78&gt;0,Costs!B78,"")</f>
        <v/>
      </c>
      <c r="B631" s="82" t="str">
        <f t="shared" si="4"/>
        <v/>
      </c>
      <c r="C631" s="83" t="str">
        <f>IF(Costs!H78&gt;0,Costs!H78,"")</f>
        <v/>
      </c>
      <c r="D631" s="206" t="str">
        <f>IF(Costs!H78&gt;0,Costs!D78,"")</f>
        <v/>
      </c>
      <c r="E631" s="207"/>
      <c r="F631" s="207"/>
      <c r="G631" s="207"/>
      <c r="H631" s="207"/>
      <c r="I631" s="207"/>
      <c r="J631" s="345" t="str">
        <f>IF(Costs!H78&gt;0,Costs!C78,"")</f>
        <v/>
      </c>
      <c r="K631" s="345"/>
      <c r="L631" s="346"/>
      <c r="M631" s="126" t="str">
        <f>IF(Costs!H78&gt;0,Costs!G78,"")</f>
        <v/>
      </c>
      <c r="N631" s="83" t="str">
        <f>IF(Costs!H78&gt;0,Costs!E78,"")</f>
        <v/>
      </c>
      <c r="O631" s="208"/>
      <c r="P631" s="133" t="str">
        <f t="shared" si="5"/>
        <v/>
      </c>
    </row>
    <row r="632" spans="1:17" ht="15" hidden="1" customHeight="1" outlineLevel="1" x14ac:dyDescent="0.35">
      <c r="A632" s="15" t="str">
        <f>IF(Costs!H81&gt;0,Costs!B81,"")</f>
        <v/>
      </c>
      <c r="B632" s="82" t="str">
        <f t="shared" si="4"/>
        <v/>
      </c>
      <c r="C632" s="83" t="str">
        <f>IF(Costs!H81&gt;0,Costs!H81,"")</f>
        <v/>
      </c>
      <c r="D632" s="206" t="str">
        <f>IF(Costs!H81&gt;0,Costs!D81,"")</f>
        <v/>
      </c>
      <c r="E632" s="207"/>
      <c r="F632" s="207"/>
      <c r="G632" s="207"/>
      <c r="H632" s="207"/>
      <c r="I632" s="207"/>
      <c r="J632" s="345" t="str">
        <f>IF(Costs!H81&gt;0,Costs!C81,"")</f>
        <v/>
      </c>
      <c r="K632" s="345"/>
      <c r="L632" s="346"/>
      <c r="M632" s="126" t="str">
        <f>IF(Costs!H81&gt;0,Costs!G81,"")</f>
        <v/>
      </c>
      <c r="N632" s="83" t="str">
        <f>IF(Costs!H81&gt;0,Costs!E81,"")</f>
        <v/>
      </c>
      <c r="O632" s="208"/>
      <c r="P632" s="133" t="str">
        <f t="shared" si="5"/>
        <v/>
      </c>
    </row>
    <row r="633" spans="1:17" ht="15" hidden="1" customHeight="1" outlineLevel="1" x14ac:dyDescent="0.35">
      <c r="A633" s="15" t="str">
        <f>IF(Costs!H83&gt;0,Costs!B83,"")</f>
        <v/>
      </c>
      <c r="B633" s="82" t="str">
        <f t="shared" si="4"/>
        <v/>
      </c>
      <c r="C633" s="83" t="str">
        <f>IF(Costs!H83&gt;0,Costs!H83,"")</f>
        <v/>
      </c>
      <c r="D633" s="206" t="str">
        <f>IF(Costs!H83&gt;0,Costs!D83,"")</f>
        <v/>
      </c>
      <c r="E633" s="207"/>
      <c r="F633" s="207"/>
      <c r="G633" s="207"/>
      <c r="H633" s="207"/>
      <c r="I633" s="207"/>
      <c r="J633" s="345" t="str">
        <f>IF(Costs!H83&gt;0,Costs!C83,"")</f>
        <v/>
      </c>
      <c r="K633" s="345"/>
      <c r="L633" s="346"/>
      <c r="M633" s="126" t="str">
        <f>IF(Costs!H83&gt;0,Costs!G83,"")</f>
        <v/>
      </c>
      <c r="N633" s="83" t="str">
        <f>IF(Costs!H83&gt;0,Costs!E83,"")</f>
        <v/>
      </c>
      <c r="O633" s="208"/>
      <c r="P633" s="133" t="str">
        <f t="shared" si="5"/>
        <v/>
      </c>
      <c r="Q633" s="17"/>
    </row>
    <row r="634" spans="1:17" ht="15" hidden="1" customHeight="1" outlineLevel="1" x14ac:dyDescent="0.35">
      <c r="A634" s="15" t="str">
        <f>IF(Costs!H85&gt;0,Costs!B85,"")</f>
        <v/>
      </c>
      <c r="B634" s="82" t="str">
        <f t="shared" si="4"/>
        <v/>
      </c>
      <c r="C634" s="83" t="str">
        <f>IF(Costs!H85&gt;0,Costs!H85,"")</f>
        <v/>
      </c>
      <c r="D634" s="206" t="str">
        <f>IF(Costs!H85&gt;0,Costs!D85,"")</f>
        <v/>
      </c>
      <c r="E634" s="207"/>
      <c r="F634" s="207"/>
      <c r="G634" s="207"/>
      <c r="H634" s="207"/>
      <c r="I634" s="207"/>
      <c r="J634" s="345" t="str">
        <f>IF(Costs!H85&gt;0,Costs!C85,"")</f>
        <v/>
      </c>
      <c r="K634" s="345"/>
      <c r="L634" s="346"/>
      <c r="M634" s="126" t="str">
        <f>IF(Costs!H85&gt;0,Costs!G85,"")</f>
        <v/>
      </c>
      <c r="N634" s="83" t="str">
        <f>IF(Costs!H85&gt;0,Costs!E85,"")</f>
        <v/>
      </c>
      <c r="O634" s="208"/>
      <c r="P634" s="133" t="str">
        <f t="shared" si="5"/>
        <v/>
      </c>
    </row>
    <row r="635" spans="1:17" ht="15" hidden="1" customHeight="1" outlineLevel="1" x14ac:dyDescent="0.35">
      <c r="A635" s="15" t="str">
        <f>IF(Costs!H86&gt;0,Costs!B86,"")</f>
        <v/>
      </c>
      <c r="B635" s="82" t="str">
        <f t="shared" si="4"/>
        <v/>
      </c>
      <c r="C635" s="83" t="str">
        <f>IF(Costs!H86&gt;0,Costs!H86,"")</f>
        <v/>
      </c>
      <c r="D635" s="206" t="str">
        <f>IF(Costs!H86&gt;0,Costs!D86,"")</f>
        <v/>
      </c>
      <c r="E635" s="207"/>
      <c r="F635" s="207"/>
      <c r="G635" s="207"/>
      <c r="H635" s="207"/>
      <c r="I635" s="207"/>
      <c r="J635" s="345" t="str">
        <f>IF(Costs!H86&gt;0,Costs!C86,"")</f>
        <v/>
      </c>
      <c r="K635" s="345"/>
      <c r="L635" s="346"/>
      <c r="M635" s="126" t="str">
        <f>IF(Costs!H86&gt;0,Costs!G86,"")</f>
        <v/>
      </c>
      <c r="N635" s="83" t="str">
        <f>IF(Costs!H86&gt;0,Costs!E86,"")</f>
        <v/>
      </c>
      <c r="O635" s="208"/>
      <c r="P635" s="133" t="str">
        <f t="shared" si="5"/>
        <v/>
      </c>
    </row>
    <row r="636" spans="1:17" ht="15" hidden="1" customHeight="1" outlineLevel="1" x14ac:dyDescent="0.35">
      <c r="A636" s="15" t="str">
        <f>IF(Costs!H87&gt;0,Costs!B87,"")</f>
        <v/>
      </c>
      <c r="B636" s="82" t="str">
        <f t="shared" si="4"/>
        <v/>
      </c>
      <c r="C636" s="83" t="str">
        <f>IF(Costs!H87&gt;0,Costs!H87,"")</f>
        <v/>
      </c>
      <c r="D636" s="206" t="str">
        <f>IF(Costs!H87&gt;0,Costs!D87,"")</f>
        <v/>
      </c>
      <c r="E636" s="207"/>
      <c r="F636" s="207"/>
      <c r="G636" s="207"/>
      <c r="H636" s="207"/>
      <c r="I636" s="207"/>
      <c r="J636" s="345" t="str">
        <f>IF(Costs!H87&gt;0,Costs!C87,"")</f>
        <v/>
      </c>
      <c r="K636" s="345"/>
      <c r="L636" s="346"/>
      <c r="M636" s="126" t="str">
        <f>IF(Costs!H87&gt;0,Costs!G87,"")</f>
        <v/>
      </c>
      <c r="N636" s="83" t="str">
        <f>IF(Costs!H87&gt;0,Costs!E87,"")</f>
        <v/>
      </c>
      <c r="O636" s="208"/>
      <c r="P636" s="133" t="str">
        <f t="shared" si="5"/>
        <v/>
      </c>
      <c r="Q636" s="17"/>
    </row>
    <row r="637" spans="1:17" ht="15" hidden="1" customHeight="1" outlineLevel="1" x14ac:dyDescent="0.35">
      <c r="A637" s="15" t="str">
        <f>IF(Costs!H88&gt;0,Costs!B88,"")</f>
        <v/>
      </c>
      <c r="B637" s="82" t="str">
        <f t="shared" si="4"/>
        <v/>
      </c>
      <c r="C637" s="83" t="str">
        <f>IF(Costs!H88&gt;0,Costs!H88,"")</f>
        <v/>
      </c>
      <c r="D637" s="206" t="str">
        <f>IF(Costs!H88&gt;0,Costs!D88,"")</f>
        <v/>
      </c>
      <c r="E637" s="207"/>
      <c r="F637" s="207"/>
      <c r="G637" s="207"/>
      <c r="H637" s="207"/>
      <c r="I637" s="207"/>
      <c r="J637" s="345" t="str">
        <f>IF(Costs!H88&gt;0,Costs!C88,"")</f>
        <v/>
      </c>
      <c r="K637" s="345"/>
      <c r="L637" s="346"/>
      <c r="M637" s="126" t="str">
        <f>IF(Costs!H88&gt;0,Costs!G88,"")</f>
        <v/>
      </c>
      <c r="N637" s="83" t="str">
        <f>IF(Costs!H88&gt;0,Costs!E88,"")</f>
        <v/>
      </c>
      <c r="O637" s="208"/>
      <c r="P637" s="133" t="str">
        <f t="shared" si="5"/>
        <v/>
      </c>
    </row>
    <row r="638" spans="1:17" ht="15" hidden="1" customHeight="1" outlineLevel="1" x14ac:dyDescent="0.35">
      <c r="A638" s="15" t="str">
        <f>IF(Costs!H89&gt;0,Costs!B89,"")</f>
        <v/>
      </c>
      <c r="B638" s="82" t="str">
        <f t="shared" si="4"/>
        <v/>
      </c>
      <c r="C638" s="83" t="str">
        <f>IF(Costs!H89&gt;0,Costs!H89,"")</f>
        <v/>
      </c>
      <c r="D638" s="206" t="str">
        <f>IF(Costs!H89&gt;0,Costs!D89,"")</f>
        <v/>
      </c>
      <c r="E638" s="207"/>
      <c r="F638" s="207"/>
      <c r="G638" s="207"/>
      <c r="H638" s="207"/>
      <c r="I638" s="207"/>
      <c r="J638" s="345" t="str">
        <f>IF(Costs!H89&gt;0,Costs!C89,"")</f>
        <v/>
      </c>
      <c r="K638" s="345"/>
      <c r="L638" s="346"/>
      <c r="M638" s="126" t="str">
        <f>IF(Costs!H89&gt;0,Costs!G89,"")</f>
        <v/>
      </c>
      <c r="N638" s="83" t="str">
        <f>IF(Costs!H89&gt;0,Costs!E89,"")</f>
        <v/>
      </c>
      <c r="O638" s="208"/>
      <c r="P638" s="133" t="str">
        <f t="shared" si="5"/>
        <v/>
      </c>
    </row>
    <row r="639" spans="1:17" ht="15" hidden="1" customHeight="1" outlineLevel="1" x14ac:dyDescent="0.35">
      <c r="A639" s="15" t="str">
        <f>IF(Costs!H92&gt;0,Costs!B92,"")</f>
        <v/>
      </c>
      <c r="B639" s="82" t="str">
        <f t="shared" si="4"/>
        <v/>
      </c>
      <c r="C639" s="83" t="str">
        <f>IF(Costs!H92&gt;0,Costs!H92,"")</f>
        <v/>
      </c>
      <c r="D639" s="206" t="str">
        <f>IF(Costs!H92&gt;0,Costs!D92,"")</f>
        <v/>
      </c>
      <c r="E639" s="207"/>
      <c r="F639" s="207"/>
      <c r="G639" s="207"/>
      <c r="H639" s="207"/>
      <c r="I639" s="207"/>
      <c r="J639" s="345" t="str">
        <f>IF(Costs!H92&gt;0,Costs!C92,"")</f>
        <v/>
      </c>
      <c r="K639" s="345"/>
      <c r="L639" s="346"/>
      <c r="M639" s="126" t="str">
        <f>IF(Costs!H92&gt;0,Costs!G92,"")</f>
        <v/>
      </c>
      <c r="N639" s="83" t="str">
        <f>IF(Costs!H92&gt;0,Costs!E92,"")</f>
        <v/>
      </c>
      <c r="O639" s="208"/>
      <c r="P639" s="133" t="str">
        <f t="shared" si="5"/>
        <v/>
      </c>
      <c r="Q639" s="17"/>
    </row>
    <row r="640" spans="1:17" ht="15" hidden="1" customHeight="1" outlineLevel="1" x14ac:dyDescent="0.35">
      <c r="A640" s="15" t="str">
        <f>IF(Costs!H94&gt;0,Costs!B94,"")</f>
        <v/>
      </c>
      <c r="B640" s="82" t="str">
        <f t="shared" si="4"/>
        <v/>
      </c>
      <c r="C640" s="83" t="str">
        <f>IF(Costs!H94&gt;0,Costs!H94,"")</f>
        <v/>
      </c>
      <c r="D640" s="206" t="str">
        <f>IF(Costs!H94&gt;0,Costs!D94,"")</f>
        <v/>
      </c>
      <c r="E640" s="207"/>
      <c r="F640" s="207"/>
      <c r="G640" s="207"/>
      <c r="H640" s="207"/>
      <c r="I640" s="207"/>
      <c r="J640" s="345" t="str">
        <f>IF(Costs!H94&gt;0,Costs!C94,"")</f>
        <v/>
      </c>
      <c r="K640" s="345"/>
      <c r="L640" s="346"/>
      <c r="M640" s="126" t="str">
        <f>IF(Costs!H94&gt;0,Costs!G94,"")</f>
        <v/>
      </c>
      <c r="N640" s="83" t="str">
        <f>IF(Costs!H94&gt;0,Costs!E94,"")</f>
        <v/>
      </c>
      <c r="O640" s="208"/>
      <c r="P640" s="133" t="str">
        <f t="shared" si="5"/>
        <v/>
      </c>
    </row>
    <row r="641" spans="1:17" ht="15" hidden="1" customHeight="1" outlineLevel="1" x14ac:dyDescent="0.35">
      <c r="A641" s="15" t="str">
        <f>IF(Costs!H95&gt;0,Costs!B95,"")</f>
        <v/>
      </c>
      <c r="B641" s="82" t="str">
        <f t="shared" si="4"/>
        <v/>
      </c>
      <c r="C641" s="83" t="str">
        <f>IF(Costs!H95&gt;0,Costs!H95,"")</f>
        <v/>
      </c>
      <c r="D641" s="206" t="str">
        <f>IF(Costs!H95&gt;0,Costs!D95,"")</f>
        <v/>
      </c>
      <c r="E641" s="207"/>
      <c r="F641" s="207"/>
      <c r="G641" s="207"/>
      <c r="H641" s="207"/>
      <c r="I641" s="207"/>
      <c r="J641" s="345" t="str">
        <f>IF(Costs!H95&gt;0,Costs!C95,"")</f>
        <v/>
      </c>
      <c r="K641" s="345"/>
      <c r="L641" s="346"/>
      <c r="M641" s="126" t="str">
        <f>IF(Costs!H95&gt;0,Costs!G95,"")</f>
        <v/>
      </c>
      <c r="N641" s="83" t="str">
        <f>IF(Costs!H95&gt;0,Costs!E95,"")</f>
        <v/>
      </c>
      <c r="O641" s="208"/>
      <c r="P641" s="133" t="str">
        <f t="shared" si="5"/>
        <v/>
      </c>
    </row>
    <row r="642" spans="1:17" ht="15" hidden="1" customHeight="1" outlineLevel="1" x14ac:dyDescent="0.35">
      <c r="A642" s="15" t="str">
        <f>IF(Costs!H96&gt;0,Costs!B96,"")</f>
        <v/>
      </c>
      <c r="B642" s="82" t="str">
        <f t="shared" si="4"/>
        <v/>
      </c>
      <c r="C642" s="83" t="str">
        <f>IF(Costs!H96&gt;0,Costs!H96,"")</f>
        <v/>
      </c>
      <c r="D642" s="206" t="str">
        <f>IF(Costs!H96&gt;0,Costs!D96,"")</f>
        <v/>
      </c>
      <c r="E642" s="207"/>
      <c r="F642" s="207"/>
      <c r="G642" s="207"/>
      <c r="H642" s="207"/>
      <c r="I642" s="207"/>
      <c r="J642" s="345" t="str">
        <f>IF(Costs!H96&gt;0,Costs!C96,"")</f>
        <v/>
      </c>
      <c r="K642" s="345"/>
      <c r="L642" s="346"/>
      <c r="M642" s="126" t="str">
        <f>IF(Costs!H96&gt;0,Costs!G96,"")</f>
        <v/>
      </c>
      <c r="N642" s="83" t="str">
        <f>IF(Costs!H96&gt;0,Costs!E96,"")</f>
        <v/>
      </c>
      <c r="O642" s="208"/>
      <c r="P642" s="133" t="str">
        <f t="shared" si="5"/>
        <v/>
      </c>
      <c r="Q642" s="17"/>
    </row>
    <row r="643" spans="1:17" ht="15" hidden="1" customHeight="1" outlineLevel="1" x14ac:dyDescent="0.35">
      <c r="A643" s="15" t="str">
        <f>IF(Costs!H98&gt;0,Costs!B98,"")</f>
        <v/>
      </c>
      <c r="B643" s="82" t="str">
        <f t="shared" si="4"/>
        <v/>
      </c>
      <c r="C643" s="83" t="str">
        <f>IF(Costs!H98&gt;0,Costs!H98,"")</f>
        <v/>
      </c>
      <c r="D643" s="206" t="str">
        <f>IF(Costs!H98&gt;0,Costs!D98,"")</f>
        <v/>
      </c>
      <c r="E643" s="207"/>
      <c r="F643" s="207"/>
      <c r="G643" s="207"/>
      <c r="H643" s="207"/>
      <c r="I643" s="207"/>
      <c r="J643" s="345" t="str">
        <f>IF(Costs!H98&gt;0,Costs!C98,"")</f>
        <v/>
      </c>
      <c r="K643" s="345"/>
      <c r="L643" s="346"/>
      <c r="M643" s="126" t="str">
        <f>IF(Costs!H98&gt;0,Costs!G98,"")</f>
        <v/>
      </c>
      <c r="N643" s="83" t="str">
        <f>IF(Costs!H98&gt;0,Costs!E98,"")</f>
        <v/>
      </c>
      <c r="O643" s="208"/>
      <c r="P643" s="133" t="str">
        <f t="shared" si="5"/>
        <v/>
      </c>
    </row>
    <row r="644" spans="1:17" ht="15" hidden="1" customHeight="1" outlineLevel="1" x14ac:dyDescent="0.35">
      <c r="A644" s="15" t="str">
        <f>IF(Costs!H100&gt;0,Costs!B100,"")</f>
        <v/>
      </c>
      <c r="B644" s="82" t="str">
        <f t="shared" si="4"/>
        <v/>
      </c>
      <c r="C644" s="83" t="str">
        <f>IF(Costs!H100&gt;0,Costs!H100,"")</f>
        <v/>
      </c>
      <c r="D644" s="206" t="str">
        <f>IF(Costs!H100&gt;0,Costs!D100,"")</f>
        <v/>
      </c>
      <c r="E644" s="207"/>
      <c r="F644" s="207"/>
      <c r="G644" s="207"/>
      <c r="H644" s="207"/>
      <c r="I644" s="207"/>
      <c r="J644" s="345" t="str">
        <f>IF(Costs!H100&gt;0,Costs!C100,"")</f>
        <v/>
      </c>
      <c r="K644" s="345"/>
      <c r="L644" s="346"/>
      <c r="M644" s="126" t="str">
        <f>IF(Costs!H100&gt;0,Costs!G100,"")</f>
        <v/>
      </c>
      <c r="N644" s="83" t="str">
        <f>IF(Costs!H100&gt;0,Costs!E100,"")</f>
        <v/>
      </c>
      <c r="O644" s="208"/>
      <c r="P644" s="133" t="str">
        <f t="shared" si="5"/>
        <v/>
      </c>
    </row>
    <row r="645" spans="1:17" ht="15" hidden="1" customHeight="1" outlineLevel="1" x14ac:dyDescent="0.35">
      <c r="A645" s="15" t="str">
        <f>IF(Costs!H101&gt;0,Costs!B101,"")</f>
        <v/>
      </c>
      <c r="B645" s="82" t="str">
        <f t="shared" si="4"/>
        <v/>
      </c>
      <c r="C645" s="83" t="str">
        <f>IF(Costs!H101&gt;0,Costs!H101,"")</f>
        <v/>
      </c>
      <c r="D645" s="206" t="str">
        <f>IF(Costs!H101&gt;0,Costs!D101,"")</f>
        <v/>
      </c>
      <c r="E645" s="207"/>
      <c r="F645" s="207"/>
      <c r="G645" s="207"/>
      <c r="H645" s="207"/>
      <c r="I645" s="207"/>
      <c r="J645" s="345" t="str">
        <f>IF(Costs!H101&gt;0,Costs!C101,"")</f>
        <v/>
      </c>
      <c r="K645" s="345"/>
      <c r="L645" s="346"/>
      <c r="M645" s="126" t="str">
        <f>IF(Costs!H101&gt;0,Costs!G101,"")</f>
        <v/>
      </c>
      <c r="N645" s="83" t="str">
        <f>IF(Costs!H101&gt;0,Costs!E101,"")</f>
        <v/>
      </c>
      <c r="O645" s="208"/>
      <c r="P645" s="133" t="str">
        <f t="shared" si="5"/>
        <v/>
      </c>
      <c r="Q645" s="17"/>
    </row>
    <row r="646" spans="1:17" ht="15" hidden="1" customHeight="1" outlineLevel="1" x14ac:dyDescent="0.35">
      <c r="A646" s="15" t="str">
        <f>IF(Costs!H102&gt;0,Costs!B102,"")</f>
        <v/>
      </c>
      <c r="B646" s="82" t="str">
        <f t="shared" si="4"/>
        <v/>
      </c>
      <c r="C646" s="83" t="str">
        <f>IF(Costs!H102&gt;0,Costs!H102,"")</f>
        <v/>
      </c>
      <c r="D646" s="206" t="str">
        <f>IF(Costs!H102&gt;0,Costs!D102,"")</f>
        <v/>
      </c>
      <c r="E646" s="207"/>
      <c r="F646" s="207"/>
      <c r="G646" s="207"/>
      <c r="H646" s="207"/>
      <c r="I646" s="207"/>
      <c r="J646" s="345" t="str">
        <f>IF(Costs!H102&gt;0,Costs!C102,"")</f>
        <v/>
      </c>
      <c r="K646" s="345"/>
      <c r="L646" s="346"/>
      <c r="M646" s="126" t="str">
        <f>IF(Costs!H102&gt;0,Costs!G102,"")</f>
        <v/>
      </c>
      <c r="N646" s="83" t="str">
        <f>IF(Costs!H102&gt;0,Costs!E102,"")</f>
        <v/>
      </c>
      <c r="O646" s="208"/>
      <c r="P646" s="133" t="str">
        <f t="shared" si="5"/>
        <v/>
      </c>
    </row>
    <row r="647" spans="1:17" ht="15" hidden="1" customHeight="1" outlineLevel="1" x14ac:dyDescent="0.35">
      <c r="A647" s="15" t="str">
        <f>IF(Costs!H103&gt;0,Costs!B103,"")</f>
        <v/>
      </c>
      <c r="B647" s="82" t="str">
        <f t="shared" si="4"/>
        <v/>
      </c>
      <c r="C647" s="83" t="str">
        <f>IF(Costs!H103&gt;0,Costs!H103,"")</f>
        <v/>
      </c>
      <c r="D647" s="206" t="str">
        <f>IF(Costs!H103&gt;0,Costs!D103,"")</f>
        <v/>
      </c>
      <c r="E647" s="207"/>
      <c r="F647" s="207"/>
      <c r="G647" s="207"/>
      <c r="H647" s="207"/>
      <c r="I647" s="207"/>
      <c r="J647" s="345" t="str">
        <f>IF(Costs!H103&gt;0,Costs!C103,"")</f>
        <v/>
      </c>
      <c r="K647" s="345"/>
      <c r="L647" s="346"/>
      <c r="M647" s="126" t="str">
        <f>IF(Costs!H103&gt;0,Costs!G103,"")</f>
        <v/>
      </c>
      <c r="N647" s="83" t="str">
        <f>IF(Costs!H103&gt;0,Costs!E103,"")</f>
        <v/>
      </c>
      <c r="O647" s="208"/>
      <c r="P647" s="133" t="str">
        <f t="shared" si="5"/>
        <v/>
      </c>
    </row>
    <row r="648" spans="1:17" ht="15" hidden="1" customHeight="1" outlineLevel="1" x14ac:dyDescent="0.35">
      <c r="A648" s="15" t="str">
        <f>IF(Costs!H104&gt;0,Costs!B104,"")</f>
        <v/>
      </c>
      <c r="B648" s="82" t="str">
        <f t="shared" si="4"/>
        <v/>
      </c>
      <c r="C648" s="83" t="str">
        <f>IF(Costs!H104&gt;0,Costs!H104,"")</f>
        <v/>
      </c>
      <c r="D648" s="206" t="str">
        <f>IF(Costs!H104&gt;0,Costs!D104,"")</f>
        <v/>
      </c>
      <c r="E648" s="207"/>
      <c r="F648" s="207"/>
      <c r="G648" s="207"/>
      <c r="H648" s="207"/>
      <c r="I648" s="207"/>
      <c r="J648" s="345" t="str">
        <f>IF(Costs!H104&gt;0,Costs!C104,"")</f>
        <v/>
      </c>
      <c r="K648" s="345"/>
      <c r="L648" s="346"/>
      <c r="M648" s="126" t="str">
        <f>IF(Costs!H104&gt;0,Costs!G104,"")</f>
        <v/>
      </c>
      <c r="N648" s="83" t="str">
        <f>IF(Costs!H104&gt;0,Costs!E104,"")</f>
        <v/>
      </c>
      <c r="O648" s="208"/>
      <c r="P648" s="133" t="str">
        <f t="shared" si="5"/>
        <v/>
      </c>
      <c r="Q648" s="17"/>
    </row>
    <row r="649" spans="1:17" ht="15" hidden="1" customHeight="1" outlineLevel="1" x14ac:dyDescent="0.35">
      <c r="A649" s="15" t="str">
        <f>IF(Costs!H105&gt;0,Costs!B105,"")</f>
        <v/>
      </c>
      <c r="B649" s="82" t="str">
        <f t="shared" si="4"/>
        <v/>
      </c>
      <c r="C649" s="83" t="str">
        <f>IF(Costs!H105&gt;0,Costs!H105,"")</f>
        <v/>
      </c>
      <c r="D649" s="206" t="str">
        <f>IF(Costs!H105&gt;0,Costs!D105,"")</f>
        <v/>
      </c>
      <c r="E649" s="207"/>
      <c r="F649" s="207"/>
      <c r="G649" s="207"/>
      <c r="H649" s="207"/>
      <c r="I649" s="207"/>
      <c r="J649" s="345" t="str">
        <f>IF(Costs!H105&gt;0,Costs!C105,"")</f>
        <v/>
      </c>
      <c r="K649" s="345"/>
      <c r="L649" s="346"/>
      <c r="M649" s="126" t="str">
        <f>IF(Costs!H105&gt;0,Costs!G105,"")</f>
        <v/>
      </c>
      <c r="N649" s="83" t="str">
        <f>IF(Costs!H105&gt;0,Costs!E105,"")</f>
        <v/>
      </c>
      <c r="O649" s="208"/>
      <c r="P649" s="133" t="str">
        <f t="shared" si="5"/>
        <v/>
      </c>
    </row>
    <row r="650" spans="1:17" ht="15" hidden="1" customHeight="1" outlineLevel="1" x14ac:dyDescent="0.35">
      <c r="A650" s="15" t="str">
        <f>IF(Costs!H107&gt;0,Costs!B107,"")</f>
        <v/>
      </c>
      <c r="B650" s="82" t="str">
        <f t="shared" si="4"/>
        <v/>
      </c>
      <c r="C650" s="83" t="str">
        <f>IF(Costs!H107&gt;0,Costs!H107,"")</f>
        <v/>
      </c>
      <c r="D650" s="206" t="str">
        <f>IF(Costs!H107&gt;0,Costs!D107,"")</f>
        <v/>
      </c>
      <c r="E650" s="207"/>
      <c r="F650" s="207"/>
      <c r="G650" s="207"/>
      <c r="H650" s="207"/>
      <c r="I650" s="207"/>
      <c r="J650" s="345" t="str">
        <f>IF(Costs!H107&gt;0,Costs!C107,"")</f>
        <v/>
      </c>
      <c r="K650" s="345"/>
      <c r="L650" s="346"/>
      <c r="M650" s="126" t="str">
        <f>IF(Costs!H107&gt;0,Costs!G107,"")</f>
        <v/>
      </c>
      <c r="N650" s="83" t="str">
        <f>IF(Costs!H107&gt;0,Costs!E107,"")</f>
        <v/>
      </c>
      <c r="O650" s="208"/>
      <c r="P650" s="133" t="str">
        <f t="shared" si="5"/>
        <v/>
      </c>
    </row>
    <row r="651" spans="1:17" ht="15" hidden="1" customHeight="1" outlineLevel="1" x14ac:dyDescent="0.35">
      <c r="A651" s="15" t="str">
        <f>IF(Costs!H108&gt;0,Costs!B108,"")</f>
        <v/>
      </c>
      <c r="B651" s="82" t="str">
        <f t="shared" si="4"/>
        <v/>
      </c>
      <c r="C651" s="83" t="str">
        <f>IF(Costs!H108&gt;0,Costs!H108,"")</f>
        <v/>
      </c>
      <c r="D651" s="206" t="str">
        <f>IF(Costs!H108&gt;0,Costs!D108,"")</f>
        <v/>
      </c>
      <c r="E651" s="207"/>
      <c r="F651" s="207"/>
      <c r="G651" s="207"/>
      <c r="H651" s="207"/>
      <c r="I651" s="207"/>
      <c r="J651" s="345" t="str">
        <f>IF(Costs!H108&gt;0,Costs!C108,"")</f>
        <v/>
      </c>
      <c r="K651" s="345"/>
      <c r="L651" s="346"/>
      <c r="M651" s="126" t="str">
        <f>IF(Costs!H108&gt;0,Costs!G108,"")</f>
        <v/>
      </c>
      <c r="N651" s="83" t="str">
        <f>IF(Costs!H108&gt;0,Costs!E108,"")</f>
        <v/>
      </c>
      <c r="O651" s="208"/>
      <c r="P651" s="133" t="str">
        <f t="shared" si="5"/>
        <v/>
      </c>
      <c r="Q651" s="17"/>
    </row>
    <row r="652" spans="1:17" ht="15" hidden="1" customHeight="1" outlineLevel="1" x14ac:dyDescent="0.35">
      <c r="A652" s="15" t="str">
        <f>IF(Costs!H109&gt;0,Costs!B109,"")</f>
        <v/>
      </c>
      <c r="B652" s="82" t="str">
        <f t="shared" si="4"/>
        <v/>
      </c>
      <c r="C652" s="83" t="str">
        <f>IF(Costs!H109&gt;0,Costs!H109,"")</f>
        <v/>
      </c>
      <c r="D652" s="206" t="str">
        <f>IF(Costs!H109&gt;0,Costs!D109,"")</f>
        <v/>
      </c>
      <c r="E652" s="207"/>
      <c r="F652" s="207"/>
      <c r="G652" s="207"/>
      <c r="H652" s="207"/>
      <c r="I652" s="207"/>
      <c r="J652" s="345" t="str">
        <f>IF(Costs!H109&gt;0,Costs!C109,"")</f>
        <v/>
      </c>
      <c r="K652" s="345"/>
      <c r="L652" s="346"/>
      <c r="M652" s="126" t="str">
        <f>IF(Costs!H109&gt;0,Costs!G109,"")</f>
        <v/>
      </c>
      <c r="N652" s="83" t="str">
        <f>IF(Costs!H109&gt;0,Costs!E109,"")</f>
        <v/>
      </c>
      <c r="O652" s="208"/>
      <c r="P652" s="133" t="str">
        <f t="shared" si="5"/>
        <v/>
      </c>
    </row>
    <row r="653" spans="1:17" ht="15" hidden="1" customHeight="1" outlineLevel="1" x14ac:dyDescent="0.35">
      <c r="A653" s="15" t="str">
        <f>IF(Costs!H110&gt;0,Costs!B110,"")</f>
        <v/>
      </c>
      <c r="B653" s="82" t="str">
        <f t="shared" si="4"/>
        <v/>
      </c>
      <c r="C653" s="83" t="str">
        <f>IF(Costs!H110&gt;0,Costs!H110,"")</f>
        <v/>
      </c>
      <c r="D653" s="206" t="str">
        <f>IF(Costs!H110&gt;0,Costs!D110,"")</f>
        <v/>
      </c>
      <c r="E653" s="207"/>
      <c r="F653" s="207"/>
      <c r="G653" s="207"/>
      <c r="H653" s="207"/>
      <c r="I653" s="207"/>
      <c r="J653" s="345" t="str">
        <f>IF(Costs!H110&gt;0,Costs!C110,"")</f>
        <v/>
      </c>
      <c r="K653" s="345"/>
      <c r="L653" s="346"/>
      <c r="M653" s="126" t="str">
        <f>IF(Costs!H110&gt;0,Costs!G110,"")</f>
        <v/>
      </c>
      <c r="N653" s="83" t="str">
        <f>IF(Costs!H110&gt;0,Costs!E110,"")</f>
        <v/>
      </c>
      <c r="O653" s="208"/>
      <c r="P653" s="133" t="str">
        <f t="shared" si="5"/>
        <v/>
      </c>
    </row>
    <row r="654" spans="1:17" ht="15" hidden="1" customHeight="1" outlineLevel="1" x14ac:dyDescent="0.35">
      <c r="A654" s="15" t="str">
        <f>IF(Costs!H112&gt;0,Costs!B112,"")</f>
        <v/>
      </c>
      <c r="B654" s="82" t="str">
        <f t="shared" si="4"/>
        <v/>
      </c>
      <c r="C654" s="83" t="str">
        <f>IF(Costs!H112&gt;0,Costs!H112,"")</f>
        <v/>
      </c>
      <c r="D654" s="206" t="str">
        <f>IF(Costs!H112&gt;0,Costs!D112,"")</f>
        <v/>
      </c>
      <c r="E654" s="207"/>
      <c r="F654" s="207"/>
      <c r="G654" s="207"/>
      <c r="H654" s="207"/>
      <c r="I654" s="207"/>
      <c r="J654" s="345" t="str">
        <f>IF(Costs!H112&gt;0,Costs!C112,"")</f>
        <v/>
      </c>
      <c r="K654" s="345"/>
      <c r="L654" s="346"/>
      <c r="M654" s="126" t="str">
        <f>IF(Costs!H112&gt;0,Costs!G112,"")</f>
        <v/>
      </c>
      <c r="N654" s="83" t="str">
        <f>IF(Costs!H112&gt;0,Costs!E112,"")</f>
        <v/>
      </c>
      <c r="O654" s="208"/>
      <c r="P654" s="133" t="str">
        <f t="shared" si="5"/>
        <v/>
      </c>
      <c r="Q654" s="17"/>
    </row>
    <row r="655" spans="1:17" ht="15" hidden="1" customHeight="1" outlineLevel="1" x14ac:dyDescent="0.35">
      <c r="A655" s="15" t="str">
        <f>IF(Costs!H113&gt;0,Costs!B113,"")</f>
        <v/>
      </c>
      <c r="B655" s="82" t="str">
        <f t="shared" si="4"/>
        <v/>
      </c>
      <c r="C655" s="83" t="str">
        <f>IF(Costs!H113&gt;0,Costs!H113,"")</f>
        <v/>
      </c>
      <c r="D655" s="206" t="str">
        <f>IF(Costs!H113&gt;0,Costs!D113,"")</f>
        <v/>
      </c>
      <c r="E655" s="207"/>
      <c r="F655" s="207"/>
      <c r="G655" s="207"/>
      <c r="H655" s="207"/>
      <c r="I655" s="207"/>
      <c r="J655" s="345" t="str">
        <f>IF(Costs!H113&gt;0,Costs!C113,"")</f>
        <v/>
      </c>
      <c r="K655" s="345"/>
      <c r="L655" s="346"/>
      <c r="M655" s="126" t="str">
        <f>IF(Costs!H113&gt;0,Costs!G113,"")</f>
        <v/>
      </c>
      <c r="N655" s="83" t="str">
        <f>IF(Costs!H113&gt;0,Costs!E113,"")</f>
        <v/>
      </c>
      <c r="O655" s="208"/>
      <c r="P655" s="133" t="str">
        <f t="shared" si="5"/>
        <v/>
      </c>
    </row>
    <row r="656" spans="1:17" ht="15" hidden="1" customHeight="1" outlineLevel="1" x14ac:dyDescent="0.35">
      <c r="A656" s="15" t="str">
        <f>IF(Costs!H114&gt;0,Costs!B114,"")</f>
        <v/>
      </c>
      <c r="B656" s="82" t="str">
        <f t="shared" si="4"/>
        <v/>
      </c>
      <c r="C656" s="83" t="str">
        <f>IF(Costs!H114&gt;0,Costs!H114,"")</f>
        <v/>
      </c>
      <c r="D656" s="206" t="str">
        <f>IF(Costs!H114&gt;0,Costs!D114,"")</f>
        <v/>
      </c>
      <c r="E656" s="207"/>
      <c r="F656" s="207"/>
      <c r="G656" s="207"/>
      <c r="H656" s="207"/>
      <c r="I656" s="207"/>
      <c r="J656" s="345" t="str">
        <f>IF(Costs!H114&gt;0,Costs!C114,"")</f>
        <v/>
      </c>
      <c r="K656" s="345"/>
      <c r="L656" s="346"/>
      <c r="M656" s="126" t="str">
        <f>IF(Costs!H114&gt;0,Costs!G114,"")</f>
        <v/>
      </c>
      <c r="N656" s="83" t="str">
        <f>IF(Costs!H114&gt;0,Costs!E114,"")</f>
        <v/>
      </c>
      <c r="O656" s="208"/>
      <c r="P656" s="133" t="str">
        <f t="shared" si="5"/>
        <v/>
      </c>
    </row>
    <row r="657" spans="1:17" ht="15" hidden="1" customHeight="1" outlineLevel="1" x14ac:dyDescent="0.35">
      <c r="A657" s="15" t="str">
        <f>IF(Costs!H115&gt;0,Costs!B115,"")</f>
        <v/>
      </c>
      <c r="B657" s="82" t="str">
        <f t="shared" si="4"/>
        <v/>
      </c>
      <c r="C657" s="83" t="str">
        <f>IF(Costs!H115&gt;0,Costs!H115,"")</f>
        <v/>
      </c>
      <c r="D657" s="206" t="str">
        <f>IF(Costs!H115&gt;0,Costs!D115,"")</f>
        <v/>
      </c>
      <c r="E657" s="207"/>
      <c r="F657" s="207"/>
      <c r="G657" s="207"/>
      <c r="H657" s="207"/>
      <c r="I657" s="207"/>
      <c r="J657" s="345" t="str">
        <f>IF(Costs!H115&gt;0,Costs!C115,"")</f>
        <v/>
      </c>
      <c r="K657" s="345"/>
      <c r="L657" s="346"/>
      <c r="M657" s="126" t="str">
        <f>IF(Costs!H115&gt;0,Costs!G115,"")</f>
        <v/>
      </c>
      <c r="N657" s="83" t="str">
        <f>IF(Costs!H115&gt;0,Costs!E115,"")</f>
        <v/>
      </c>
      <c r="O657" s="208"/>
      <c r="P657" s="133" t="str">
        <f t="shared" si="5"/>
        <v/>
      </c>
      <c r="Q657" s="17"/>
    </row>
    <row r="658" spans="1:17" ht="15" hidden="1" customHeight="1" outlineLevel="1" x14ac:dyDescent="0.35">
      <c r="A658" s="15" t="str">
        <f>IF(Costs!H116&gt;0,Costs!B116,"")</f>
        <v/>
      </c>
      <c r="B658" s="82" t="str">
        <f t="shared" si="4"/>
        <v/>
      </c>
      <c r="C658" s="83" t="str">
        <f>IF(Costs!H116&gt;0,Costs!H116,"")</f>
        <v/>
      </c>
      <c r="D658" s="206" t="str">
        <f>IF(Costs!H116&gt;0,Costs!D116,"")</f>
        <v/>
      </c>
      <c r="E658" s="207"/>
      <c r="F658" s="207"/>
      <c r="G658" s="207"/>
      <c r="H658" s="207"/>
      <c r="I658" s="207"/>
      <c r="J658" s="345" t="str">
        <f>IF(Costs!H116&gt;0,Costs!C116,"")</f>
        <v/>
      </c>
      <c r="K658" s="345"/>
      <c r="L658" s="346"/>
      <c r="M658" s="126" t="str">
        <f>IF(Costs!H116&gt;0,Costs!G116,"")</f>
        <v/>
      </c>
      <c r="N658" s="83" t="str">
        <f>IF(Costs!H116&gt;0,Costs!E116,"")</f>
        <v/>
      </c>
      <c r="O658" s="208"/>
      <c r="P658" s="133" t="str">
        <f t="shared" si="5"/>
        <v/>
      </c>
    </row>
    <row r="659" spans="1:17" ht="15" hidden="1" customHeight="1" outlineLevel="1" x14ac:dyDescent="0.35">
      <c r="A659" s="15" t="str">
        <f>IF(Costs!H118&gt;0,Costs!B118,"")</f>
        <v/>
      </c>
      <c r="B659" s="82" t="str">
        <f t="shared" si="4"/>
        <v/>
      </c>
      <c r="C659" s="83" t="str">
        <f>IF(Costs!H118&gt;0,Costs!H118,"")</f>
        <v/>
      </c>
      <c r="D659" s="206" t="str">
        <f>IF(Costs!H118&gt;0,Costs!D118,"")</f>
        <v/>
      </c>
      <c r="E659" s="207"/>
      <c r="F659" s="207"/>
      <c r="G659" s="207"/>
      <c r="H659" s="207"/>
      <c r="I659" s="207"/>
      <c r="J659" s="345" t="str">
        <f>IF(Costs!H118&gt;0,Costs!C118,"")</f>
        <v/>
      </c>
      <c r="K659" s="345"/>
      <c r="L659" s="346"/>
      <c r="M659" s="126" t="str">
        <f>IF(Costs!H118&gt;0,Costs!G118,"")</f>
        <v/>
      </c>
      <c r="N659" s="83" t="str">
        <f>IF(Costs!H118&gt;0,Costs!E118,"")</f>
        <v/>
      </c>
      <c r="O659" s="208"/>
      <c r="P659" s="133" t="str">
        <f t="shared" si="5"/>
        <v/>
      </c>
    </row>
    <row r="660" spans="1:17" ht="15" hidden="1" customHeight="1" outlineLevel="1" x14ac:dyDescent="0.35">
      <c r="A660" s="15" t="str">
        <f>IF(Costs!H119&gt;0,Costs!B119,"")</f>
        <v/>
      </c>
      <c r="B660" s="82" t="str">
        <f t="shared" si="4"/>
        <v/>
      </c>
      <c r="C660" s="83" t="str">
        <f>IF(Costs!H119&gt;0,Costs!H119,"")</f>
        <v/>
      </c>
      <c r="D660" s="206" t="str">
        <f>IF(Costs!H119&gt;0,Costs!D119,"")</f>
        <v/>
      </c>
      <c r="E660" s="207"/>
      <c r="F660" s="207"/>
      <c r="G660" s="207"/>
      <c r="H660" s="207"/>
      <c r="I660" s="207"/>
      <c r="J660" s="345" t="str">
        <f>IF(Costs!H119&gt;0,Costs!C119,"")</f>
        <v/>
      </c>
      <c r="K660" s="345"/>
      <c r="L660" s="346"/>
      <c r="M660" s="126" t="str">
        <f>IF(Costs!H119&gt;0,Costs!G119,"")</f>
        <v/>
      </c>
      <c r="N660" s="83" t="str">
        <f>IF(Costs!H119&gt;0,Costs!E119,"")</f>
        <v/>
      </c>
      <c r="O660" s="208"/>
      <c r="P660" s="133" t="str">
        <f t="shared" si="5"/>
        <v/>
      </c>
      <c r="Q660" s="17"/>
    </row>
    <row r="661" spans="1:17" ht="15" hidden="1" customHeight="1" outlineLevel="1" x14ac:dyDescent="0.35">
      <c r="A661" s="15" t="str">
        <f>IF(Costs!H120&gt;0,Costs!B120,"")</f>
        <v/>
      </c>
      <c r="B661" s="82" t="str">
        <f t="shared" si="4"/>
        <v/>
      </c>
      <c r="C661" s="83" t="str">
        <f>IF(Costs!H120&gt;0,Costs!H120,"")</f>
        <v/>
      </c>
      <c r="D661" s="206" t="str">
        <f>IF(Costs!H120&gt;0,Costs!D120,"")</f>
        <v/>
      </c>
      <c r="E661" s="207"/>
      <c r="F661" s="207"/>
      <c r="G661" s="207"/>
      <c r="H661" s="207"/>
      <c r="I661" s="207"/>
      <c r="J661" s="345" t="str">
        <f>IF(Costs!H120&gt;0,Costs!C120,"")</f>
        <v/>
      </c>
      <c r="K661" s="345"/>
      <c r="L661" s="346"/>
      <c r="M661" s="126" t="str">
        <f>IF(Costs!H120&gt;0,Costs!G120,"")</f>
        <v/>
      </c>
      <c r="N661" s="83" t="str">
        <f>IF(Costs!H120&gt;0,Costs!E120,"")</f>
        <v/>
      </c>
      <c r="O661" s="208"/>
      <c r="P661" s="133" t="str">
        <f t="shared" si="5"/>
        <v/>
      </c>
    </row>
    <row r="662" spans="1:17" ht="15" hidden="1" customHeight="1" outlineLevel="1" x14ac:dyDescent="0.35">
      <c r="A662" s="15" t="str">
        <f>IF(Costs!H121&gt;0,Costs!B121,"")</f>
        <v/>
      </c>
      <c r="B662" s="82" t="str">
        <f t="shared" si="4"/>
        <v/>
      </c>
      <c r="C662" s="83" t="str">
        <f>IF(Costs!H121&gt;0,Costs!H121,"")</f>
        <v/>
      </c>
      <c r="D662" s="206" t="str">
        <f>IF(Costs!H121&gt;0,Costs!D121,"")</f>
        <v/>
      </c>
      <c r="E662" s="207"/>
      <c r="F662" s="207"/>
      <c r="G662" s="207"/>
      <c r="H662" s="207"/>
      <c r="I662" s="207"/>
      <c r="J662" s="345" t="str">
        <f>IF(Costs!H121&gt;0,Costs!C121,"")</f>
        <v/>
      </c>
      <c r="K662" s="345"/>
      <c r="L662" s="346"/>
      <c r="M662" s="126" t="str">
        <f>IF(Costs!H121&gt;0,Costs!G121,"")</f>
        <v/>
      </c>
      <c r="N662" s="83" t="str">
        <f>IF(Costs!H121&gt;0,Costs!E121,"")</f>
        <v/>
      </c>
      <c r="O662" s="208"/>
      <c r="P662" s="133" t="str">
        <f t="shared" si="5"/>
        <v/>
      </c>
    </row>
    <row r="663" spans="1:17" ht="15" hidden="1" customHeight="1" outlineLevel="1" x14ac:dyDescent="0.35">
      <c r="A663" s="15" t="str">
        <f>IF(Costs!H122&gt;0,Costs!B122,"")</f>
        <v/>
      </c>
      <c r="B663" s="82" t="str">
        <f t="shared" si="4"/>
        <v/>
      </c>
      <c r="C663" s="83" t="str">
        <f>IF(Costs!H122&gt;0,Costs!H122,"")</f>
        <v/>
      </c>
      <c r="D663" s="206" t="str">
        <f>IF(Costs!H122&gt;0,Costs!D122,"")</f>
        <v/>
      </c>
      <c r="E663" s="207"/>
      <c r="F663" s="207"/>
      <c r="G663" s="207"/>
      <c r="H663" s="207"/>
      <c r="I663" s="207"/>
      <c r="J663" s="345" t="str">
        <f>IF(Costs!H122&gt;0,Costs!C122,"")</f>
        <v/>
      </c>
      <c r="K663" s="345"/>
      <c r="L663" s="346"/>
      <c r="M663" s="126" t="str">
        <f>IF(Costs!H122&gt;0,Costs!G122,"")</f>
        <v/>
      </c>
      <c r="N663" s="83" t="str">
        <f>IF(Costs!H122&gt;0,Costs!E122,"")</f>
        <v/>
      </c>
      <c r="O663" s="208"/>
      <c r="P663" s="133" t="str">
        <f t="shared" si="5"/>
        <v/>
      </c>
      <c r="Q663" s="17"/>
    </row>
    <row r="664" spans="1:17" ht="15" hidden="1" customHeight="1" outlineLevel="1" x14ac:dyDescent="0.35">
      <c r="A664" s="15" t="str">
        <f>IF(Costs!H123&gt;0,Costs!B123,"")</f>
        <v/>
      </c>
      <c r="B664" s="82" t="str">
        <f t="shared" si="4"/>
        <v/>
      </c>
      <c r="C664" s="83" t="str">
        <f>IF(Costs!H123&gt;0,Costs!H123,"")</f>
        <v/>
      </c>
      <c r="D664" s="206" t="str">
        <f>IF(Costs!H123&gt;0,Costs!D123,"")</f>
        <v/>
      </c>
      <c r="E664" s="207"/>
      <c r="F664" s="207"/>
      <c r="G664" s="207"/>
      <c r="H664" s="207"/>
      <c r="I664" s="207"/>
      <c r="J664" s="345" t="str">
        <f>IF(Costs!H123&gt;0,Costs!C123,"")</f>
        <v/>
      </c>
      <c r="K664" s="345"/>
      <c r="L664" s="346"/>
      <c r="M664" s="126" t="str">
        <f>IF(Costs!H123&gt;0,Costs!G123,"")</f>
        <v/>
      </c>
      <c r="N664" s="83" t="str">
        <f>IF(Costs!H123&gt;0,Costs!E123,"")</f>
        <v/>
      </c>
      <c r="O664" s="208"/>
      <c r="P664" s="133" t="str">
        <f t="shared" si="5"/>
        <v/>
      </c>
    </row>
    <row r="665" spans="1:17" ht="15" hidden="1" customHeight="1" outlineLevel="1" x14ac:dyDescent="0.35">
      <c r="A665" s="15" t="str">
        <f>IF(Costs!H124&gt;0,Costs!B124,"")</f>
        <v/>
      </c>
      <c r="B665" s="82" t="str">
        <f t="shared" si="4"/>
        <v/>
      </c>
      <c r="C665" s="83" t="str">
        <f>IF(Costs!H124&gt;0,Costs!H124,"")</f>
        <v/>
      </c>
      <c r="D665" s="206" t="str">
        <f>IF(Costs!H124&gt;0,Costs!D124,"")</f>
        <v/>
      </c>
      <c r="E665" s="207"/>
      <c r="F665" s="207"/>
      <c r="G665" s="207"/>
      <c r="H665" s="207"/>
      <c r="I665" s="207"/>
      <c r="J665" s="345" t="str">
        <f>IF(Costs!H124&gt;0,Costs!C124,"")</f>
        <v/>
      </c>
      <c r="K665" s="345"/>
      <c r="L665" s="346"/>
      <c r="M665" s="126" t="str">
        <f>IF(Costs!H124&gt;0,Costs!G124,"")</f>
        <v/>
      </c>
      <c r="N665" s="83" t="str">
        <f>IF(Costs!H124&gt;0,Costs!E124,"")</f>
        <v/>
      </c>
      <c r="O665" s="208"/>
      <c r="P665" s="133" t="str">
        <f t="shared" si="5"/>
        <v/>
      </c>
    </row>
    <row r="666" spans="1:17" ht="15" hidden="1" customHeight="1" outlineLevel="1" x14ac:dyDescent="0.35">
      <c r="A666" s="15" t="str">
        <f>IF(Costs!H125&gt;0,Costs!B125,"")</f>
        <v/>
      </c>
      <c r="B666" s="82" t="str">
        <f t="shared" ref="B666:B729" si="6">IF(C666="","",B665+1)</f>
        <v/>
      </c>
      <c r="C666" s="83" t="str">
        <f>IF(Costs!H125&gt;0,Costs!H125,"")</f>
        <v/>
      </c>
      <c r="D666" s="206" t="str">
        <f>IF(Costs!H125&gt;0,Costs!D125,"")</f>
        <v/>
      </c>
      <c r="E666" s="207"/>
      <c r="F666" s="207"/>
      <c r="G666" s="207"/>
      <c r="H666" s="207"/>
      <c r="I666" s="207"/>
      <c r="J666" s="345" t="str">
        <f>IF(Costs!H125&gt;0,Costs!C125,"")</f>
        <v/>
      </c>
      <c r="K666" s="345"/>
      <c r="L666" s="346"/>
      <c r="M666" s="126" t="str">
        <f>IF(Costs!H125&gt;0,Costs!G125,"")</f>
        <v/>
      </c>
      <c r="N666" s="83" t="str">
        <f>IF(Costs!H125&gt;0,Costs!E125,"")</f>
        <v/>
      </c>
      <c r="O666" s="208"/>
      <c r="P666" s="133" t="str">
        <f t="shared" ref="P666:P729" si="7">IF(C666="","",C666*M666)</f>
        <v/>
      </c>
      <c r="Q666" s="17"/>
    </row>
    <row r="667" spans="1:17" ht="15" hidden="1" customHeight="1" outlineLevel="1" x14ac:dyDescent="0.35">
      <c r="A667" s="15" t="str">
        <f>IF(Costs!H126&gt;0,Costs!B126,"")</f>
        <v/>
      </c>
      <c r="B667" s="82" t="str">
        <f t="shared" si="6"/>
        <v/>
      </c>
      <c r="C667" s="83" t="str">
        <f>IF(Costs!H126&gt;0,Costs!H126,"")</f>
        <v/>
      </c>
      <c r="D667" s="206" t="str">
        <f>IF(Costs!H126&gt;0,Costs!D126,"")</f>
        <v/>
      </c>
      <c r="E667" s="207"/>
      <c r="F667" s="207"/>
      <c r="G667" s="207"/>
      <c r="H667" s="207"/>
      <c r="I667" s="207"/>
      <c r="J667" s="345" t="str">
        <f>IF(Costs!H126&gt;0,Costs!C126,"")</f>
        <v/>
      </c>
      <c r="K667" s="345"/>
      <c r="L667" s="346"/>
      <c r="M667" s="126" t="str">
        <f>IF(Costs!H126&gt;0,Costs!G126,"")</f>
        <v/>
      </c>
      <c r="N667" s="83" t="str">
        <f>IF(Costs!H126&gt;0,Costs!E126,"")</f>
        <v/>
      </c>
      <c r="O667" s="208"/>
      <c r="P667" s="133" t="str">
        <f t="shared" si="7"/>
        <v/>
      </c>
    </row>
    <row r="668" spans="1:17" ht="15" hidden="1" customHeight="1" outlineLevel="1" x14ac:dyDescent="0.35">
      <c r="A668" s="15" t="str">
        <f>IF(Costs!H130&gt;0,Costs!B130,"")</f>
        <v/>
      </c>
      <c r="B668" s="82" t="str">
        <f t="shared" si="6"/>
        <v/>
      </c>
      <c r="C668" s="83" t="str">
        <f>IF(Costs!H130&gt;0,Costs!H130,"")</f>
        <v/>
      </c>
      <c r="D668" s="206" t="str">
        <f>IF(Costs!H130&gt;0,Costs!D130,"")</f>
        <v/>
      </c>
      <c r="E668" s="207"/>
      <c r="F668" s="207"/>
      <c r="G668" s="207"/>
      <c r="H668" s="207"/>
      <c r="I668" s="207"/>
      <c r="J668" s="345" t="str">
        <f>IF(Costs!H130&gt;0,Costs!C130,"")</f>
        <v/>
      </c>
      <c r="K668" s="345"/>
      <c r="L668" s="346"/>
      <c r="M668" s="126" t="str">
        <f>IF(Costs!H130&gt;0,Costs!G130,"")</f>
        <v/>
      </c>
      <c r="N668" s="83" t="str">
        <f>IF(Costs!H130&gt;0,Costs!E130,"")</f>
        <v/>
      </c>
      <c r="O668" s="208"/>
      <c r="P668" s="133" t="str">
        <f t="shared" si="7"/>
        <v/>
      </c>
    </row>
    <row r="669" spans="1:17" ht="15" hidden="1" customHeight="1" outlineLevel="1" x14ac:dyDescent="0.35">
      <c r="A669" s="15" t="str">
        <f>IF(Costs!H132&gt;0,Costs!B132,"")</f>
        <v/>
      </c>
      <c r="B669" s="82" t="str">
        <f t="shared" si="6"/>
        <v/>
      </c>
      <c r="C669" s="83" t="str">
        <f>IF(Costs!H132&gt;0,Costs!H132,"")</f>
        <v/>
      </c>
      <c r="D669" s="206" t="str">
        <f>IF(Costs!H132&gt;0,Costs!D132,"")</f>
        <v/>
      </c>
      <c r="E669" s="207"/>
      <c r="F669" s="207"/>
      <c r="G669" s="207"/>
      <c r="H669" s="207"/>
      <c r="I669" s="207"/>
      <c r="J669" s="345" t="str">
        <f>IF(Costs!H132&gt;0,Costs!C132,"")</f>
        <v/>
      </c>
      <c r="K669" s="345"/>
      <c r="L669" s="346"/>
      <c r="M669" s="126" t="str">
        <f>IF(Costs!H132&gt;0,Costs!G132,"")</f>
        <v/>
      </c>
      <c r="N669" s="83" t="str">
        <f>IF(Costs!H132&gt;0,Costs!E132,"")</f>
        <v/>
      </c>
      <c r="O669" s="208"/>
      <c r="P669" s="133" t="str">
        <f t="shared" si="7"/>
        <v/>
      </c>
      <c r="Q669" s="17"/>
    </row>
    <row r="670" spans="1:17" ht="15" hidden="1" customHeight="1" outlineLevel="1" x14ac:dyDescent="0.35">
      <c r="A670" s="15" t="str">
        <f>IF(Costs!H133&gt;0,Costs!B133,"")</f>
        <v/>
      </c>
      <c r="B670" s="82" t="str">
        <f t="shared" si="6"/>
        <v/>
      </c>
      <c r="C670" s="83" t="str">
        <f>IF(Costs!H133&gt;0,Costs!H133,"")</f>
        <v/>
      </c>
      <c r="D670" s="206" t="str">
        <f>IF(Costs!H133&gt;0,Costs!D133,"")</f>
        <v/>
      </c>
      <c r="E670" s="207"/>
      <c r="F670" s="207"/>
      <c r="G670" s="207"/>
      <c r="H670" s="207"/>
      <c r="I670" s="207"/>
      <c r="J670" s="345" t="str">
        <f>IF(Costs!H133&gt;0,Costs!C133,"")</f>
        <v/>
      </c>
      <c r="K670" s="345"/>
      <c r="L670" s="346"/>
      <c r="M670" s="126" t="str">
        <f>IF(Costs!H133&gt;0,Costs!G133,"")</f>
        <v/>
      </c>
      <c r="N670" s="83" t="str">
        <f>IF(Costs!H133&gt;0,Costs!E133,"")</f>
        <v/>
      </c>
      <c r="O670" s="208"/>
      <c r="P670" s="133" t="str">
        <f t="shared" si="7"/>
        <v/>
      </c>
    </row>
    <row r="671" spans="1:17" ht="15" hidden="1" customHeight="1" outlineLevel="1" x14ac:dyDescent="0.35">
      <c r="A671" s="15" t="str">
        <f>IF(Costs!H134&gt;0,Costs!B134,"")</f>
        <v/>
      </c>
      <c r="B671" s="82" t="str">
        <f t="shared" si="6"/>
        <v/>
      </c>
      <c r="C671" s="83" t="str">
        <f>IF(Costs!H134&gt;0,Costs!H134,"")</f>
        <v/>
      </c>
      <c r="D671" s="206" t="str">
        <f>IF(Costs!H134&gt;0,Costs!D134,"")</f>
        <v/>
      </c>
      <c r="E671" s="207"/>
      <c r="F671" s="207"/>
      <c r="G671" s="207"/>
      <c r="H671" s="207"/>
      <c r="I671" s="207"/>
      <c r="J671" s="345" t="str">
        <f>IF(Costs!H134&gt;0,Costs!C134,"")</f>
        <v/>
      </c>
      <c r="K671" s="345"/>
      <c r="L671" s="346"/>
      <c r="M671" s="126" t="str">
        <f>IF(Costs!H134&gt;0,Costs!G134,"")</f>
        <v/>
      </c>
      <c r="N671" s="83" t="str">
        <f>IF(Costs!H134&gt;0,Costs!E134,"")</f>
        <v/>
      </c>
      <c r="O671" s="208"/>
      <c r="P671" s="133" t="str">
        <f t="shared" si="7"/>
        <v/>
      </c>
    </row>
    <row r="672" spans="1:17" ht="15" hidden="1" customHeight="1" outlineLevel="1" x14ac:dyDescent="0.35">
      <c r="A672" s="15" t="str">
        <f>IF(Costs!H136&gt;0,Costs!B136,"")</f>
        <v/>
      </c>
      <c r="B672" s="82" t="str">
        <f t="shared" si="6"/>
        <v/>
      </c>
      <c r="C672" s="83" t="str">
        <f>IF(Costs!H136&gt;0,Costs!H136,"")</f>
        <v/>
      </c>
      <c r="D672" s="206" t="str">
        <f>IF(Costs!H136&gt;0,Costs!D136,"")</f>
        <v/>
      </c>
      <c r="E672" s="207"/>
      <c r="F672" s="207"/>
      <c r="G672" s="207"/>
      <c r="H672" s="207"/>
      <c r="I672" s="207"/>
      <c r="J672" s="345" t="str">
        <f>IF(Costs!H136&gt;0,Costs!C136,"")</f>
        <v/>
      </c>
      <c r="K672" s="345"/>
      <c r="L672" s="346"/>
      <c r="M672" s="126" t="str">
        <f>IF(Costs!H136&gt;0,Costs!G136,"")</f>
        <v/>
      </c>
      <c r="N672" s="83" t="str">
        <f>IF(Costs!H136&gt;0,Costs!E136,"")</f>
        <v/>
      </c>
      <c r="O672" s="208"/>
      <c r="P672" s="133" t="str">
        <f t="shared" si="7"/>
        <v/>
      </c>
      <c r="Q672" s="17"/>
    </row>
    <row r="673" spans="1:17" ht="15" hidden="1" customHeight="1" outlineLevel="1" x14ac:dyDescent="0.35">
      <c r="A673" s="15" t="str">
        <f>IF(Costs!H137&gt;0,Costs!B137,"")</f>
        <v/>
      </c>
      <c r="B673" s="82" t="str">
        <f t="shared" si="6"/>
        <v/>
      </c>
      <c r="C673" s="83" t="str">
        <f>IF(Costs!H137&gt;0,Costs!H137,"")</f>
        <v/>
      </c>
      <c r="D673" s="206" t="str">
        <f>IF(Costs!H137&gt;0,Costs!D137,"")</f>
        <v/>
      </c>
      <c r="E673" s="207"/>
      <c r="F673" s="207"/>
      <c r="G673" s="207"/>
      <c r="H673" s="207"/>
      <c r="I673" s="207"/>
      <c r="J673" s="345" t="str">
        <f>IF(Costs!H137&gt;0,Costs!C137,"")</f>
        <v/>
      </c>
      <c r="K673" s="345"/>
      <c r="L673" s="346"/>
      <c r="M673" s="126" t="str">
        <f>IF(Costs!H137&gt;0,Costs!G137,"")</f>
        <v/>
      </c>
      <c r="N673" s="83" t="str">
        <f>IF(Costs!H137&gt;0,Costs!E137,"")</f>
        <v/>
      </c>
      <c r="O673" s="208"/>
      <c r="P673" s="133" t="str">
        <f t="shared" si="7"/>
        <v/>
      </c>
    </row>
    <row r="674" spans="1:17" ht="15" hidden="1" customHeight="1" outlineLevel="1" x14ac:dyDescent="0.35">
      <c r="A674" s="15" t="str">
        <f>IF(Costs!H140&gt;0,Costs!B140,"")</f>
        <v/>
      </c>
      <c r="B674" s="82" t="str">
        <f t="shared" si="6"/>
        <v/>
      </c>
      <c r="C674" s="83" t="str">
        <f>IF(Costs!H140&gt;0,Costs!H140,"")</f>
        <v/>
      </c>
      <c r="D674" s="206" t="str">
        <f>IF(Costs!H140&gt;0,Costs!D140,"")</f>
        <v/>
      </c>
      <c r="E674" s="207"/>
      <c r="F674" s="207"/>
      <c r="G674" s="207"/>
      <c r="H674" s="207"/>
      <c r="I674" s="207"/>
      <c r="J674" s="345" t="str">
        <f>IF(Costs!H140&gt;0,Costs!C140,"")</f>
        <v/>
      </c>
      <c r="K674" s="345"/>
      <c r="L674" s="346"/>
      <c r="M674" s="126" t="str">
        <f>IF(Costs!H140&gt;0,Costs!G140,"")</f>
        <v/>
      </c>
      <c r="N674" s="83" t="str">
        <f>IF(Costs!H140&gt;0,Costs!E140,"")</f>
        <v/>
      </c>
      <c r="O674" s="208"/>
      <c r="P674" s="133" t="str">
        <f t="shared" si="7"/>
        <v/>
      </c>
    </row>
    <row r="675" spans="1:17" ht="15" hidden="1" customHeight="1" outlineLevel="1" x14ac:dyDescent="0.35">
      <c r="A675" s="15" t="str">
        <f>IF(Costs!H141&gt;0,Costs!B141,"")</f>
        <v/>
      </c>
      <c r="B675" s="82" t="str">
        <f t="shared" si="6"/>
        <v/>
      </c>
      <c r="C675" s="83" t="str">
        <f>IF(Costs!H141&gt;0,Costs!H141,"")</f>
        <v/>
      </c>
      <c r="D675" s="206" t="str">
        <f>IF(Costs!H141&gt;0,Costs!D141,"")</f>
        <v/>
      </c>
      <c r="E675" s="207"/>
      <c r="F675" s="207"/>
      <c r="G675" s="207"/>
      <c r="H675" s="207"/>
      <c r="I675" s="207"/>
      <c r="J675" s="345" t="str">
        <f>IF(Costs!H141&gt;0,Costs!C141,"")</f>
        <v/>
      </c>
      <c r="K675" s="345"/>
      <c r="L675" s="346"/>
      <c r="M675" s="126" t="str">
        <f>IF(Costs!H141&gt;0,Costs!G141,"")</f>
        <v/>
      </c>
      <c r="N675" s="83" t="str">
        <f>IF(Costs!H141&gt;0,Costs!E141,"")</f>
        <v/>
      </c>
      <c r="O675" s="208"/>
      <c r="P675" s="133" t="str">
        <f t="shared" si="7"/>
        <v/>
      </c>
      <c r="Q675" s="17"/>
    </row>
    <row r="676" spans="1:17" ht="15" hidden="1" customHeight="1" outlineLevel="1" x14ac:dyDescent="0.35">
      <c r="A676" s="15" t="str">
        <f>IF(Costs!H143&gt;0,Costs!B143,"")</f>
        <v/>
      </c>
      <c r="B676" s="82" t="str">
        <f t="shared" si="6"/>
        <v/>
      </c>
      <c r="C676" s="83" t="str">
        <f>IF(Costs!H143&gt;0,Costs!H143,"")</f>
        <v/>
      </c>
      <c r="D676" s="206" t="str">
        <f>IF(Costs!H143&gt;0,Costs!D143,"")</f>
        <v/>
      </c>
      <c r="E676" s="207"/>
      <c r="F676" s="207"/>
      <c r="G676" s="207"/>
      <c r="H676" s="207"/>
      <c r="I676" s="207"/>
      <c r="J676" s="345" t="str">
        <f>IF(Costs!H143&gt;0,Costs!C143,"")</f>
        <v/>
      </c>
      <c r="K676" s="345"/>
      <c r="L676" s="346"/>
      <c r="M676" s="126" t="str">
        <f>IF(Costs!H143&gt;0,Costs!G143,"")</f>
        <v/>
      </c>
      <c r="N676" s="83" t="str">
        <f>IF(Costs!H143&gt;0,Costs!E143,"")</f>
        <v/>
      </c>
      <c r="O676" s="208"/>
      <c r="P676" s="133" t="str">
        <f t="shared" si="7"/>
        <v/>
      </c>
    </row>
    <row r="677" spans="1:17" ht="15" hidden="1" customHeight="1" outlineLevel="1" x14ac:dyDescent="0.35">
      <c r="A677" s="15" t="str">
        <f>IF(Costs!H144&gt;0,Costs!B144,"")</f>
        <v/>
      </c>
      <c r="B677" s="82" t="str">
        <f t="shared" si="6"/>
        <v/>
      </c>
      <c r="C677" s="83" t="str">
        <f>IF(Costs!H144&gt;0,Costs!H144,"")</f>
        <v/>
      </c>
      <c r="D677" s="206" t="str">
        <f>IF(Costs!H144&gt;0,Costs!D144,"")</f>
        <v/>
      </c>
      <c r="E677" s="207"/>
      <c r="F677" s="207"/>
      <c r="G677" s="207"/>
      <c r="H677" s="207"/>
      <c r="I677" s="207"/>
      <c r="J677" s="345" t="str">
        <f>IF(Costs!H144&gt;0,Costs!C144,"")</f>
        <v/>
      </c>
      <c r="K677" s="345"/>
      <c r="L677" s="346"/>
      <c r="M677" s="126" t="str">
        <f>IF(Costs!H144&gt;0,Costs!G144,"")</f>
        <v/>
      </c>
      <c r="N677" s="83" t="str">
        <f>IF(Costs!H144&gt;0,Costs!E144,"")</f>
        <v/>
      </c>
      <c r="O677" s="208"/>
      <c r="P677" s="133" t="str">
        <f t="shared" si="7"/>
        <v/>
      </c>
    </row>
    <row r="678" spans="1:17" ht="15" hidden="1" customHeight="1" outlineLevel="1" x14ac:dyDescent="0.35">
      <c r="A678" s="15" t="str">
        <f>IF(Costs!H145&gt;0,Costs!B145,"")</f>
        <v/>
      </c>
      <c r="B678" s="82" t="str">
        <f t="shared" si="6"/>
        <v/>
      </c>
      <c r="C678" s="83" t="str">
        <f>IF(Costs!H145&gt;0,Costs!H145,"")</f>
        <v/>
      </c>
      <c r="D678" s="206" t="str">
        <f>IF(Costs!H145&gt;0,Costs!D145,"")</f>
        <v/>
      </c>
      <c r="E678" s="207"/>
      <c r="F678" s="207"/>
      <c r="G678" s="207"/>
      <c r="H678" s="207"/>
      <c r="I678" s="207"/>
      <c r="J678" s="345" t="str">
        <f>IF(Costs!H145&gt;0,Costs!C145,"")</f>
        <v/>
      </c>
      <c r="K678" s="345"/>
      <c r="L678" s="346"/>
      <c r="M678" s="126" t="str">
        <f>IF(Costs!H145&gt;0,Costs!G145,"")</f>
        <v/>
      </c>
      <c r="N678" s="83" t="str">
        <f>IF(Costs!H145&gt;0,Costs!E145,"")</f>
        <v/>
      </c>
      <c r="O678" s="208"/>
      <c r="P678" s="133" t="str">
        <f t="shared" si="7"/>
        <v/>
      </c>
      <c r="Q678" s="17"/>
    </row>
    <row r="679" spans="1:17" ht="15" hidden="1" customHeight="1" outlineLevel="1" x14ac:dyDescent="0.35">
      <c r="A679" s="15" t="str">
        <f>IF(Costs!H146&gt;0,Costs!B146,"")</f>
        <v/>
      </c>
      <c r="B679" s="82" t="str">
        <f t="shared" si="6"/>
        <v/>
      </c>
      <c r="C679" s="83" t="str">
        <f>IF(Costs!H146&gt;0,Costs!H146,"")</f>
        <v/>
      </c>
      <c r="D679" s="206" t="str">
        <f>IF(Costs!H146&gt;0,Costs!D146,"")</f>
        <v/>
      </c>
      <c r="E679" s="207"/>
      <c r="F679" s="207"/>
      <c r="G679" s="207"/>
      <c r="H679" s="207"/>
      <c r="I679" s="207"/>
      <c r="J679" s="345" t="str">
        <f>IF(Costs!H146&gt;0,Costs!C146,"")</f>
        <v/>
      </c>
      <c r="K679" s="345"/>
      <c r="L679" s="346"/>
      <c r="M679" s="126" t="str">
        <f>IF(Costs!H146&gt;0,Costs!G146,"")</f>
        <v/>
      </c>
      <c r="N679" s="83" t="str">
        <f>IF(Costs!H146&gt;0,Costs!E146,"")</f>
        <v/>
      </c>
      <c r="O679" s="208"/>
      <c r="P679" s="133" t="str">
        <f t="shared" si="7"/>
        <v/>
      </c>
    </row>
    <row r="680" spans="1:17" ht="15" hidden="1" customHeight="1" outlineLevel="1" x14ac:dyDescent="0.35">
      <c r="A680" s="15" t="str">
        <f>IF(Costs!H147&gt;0,Costs!B147,"")</f>
        <v/>
      </c>
      <c r="B680" s="82" t="str">
        <f t="shared" si="6"/>
        <v/>
      </c>
      <c r="C680" s="83" t="str">
        <f>IF(Costs!H147&gt;0,Costs!H147,"")</f>
        <v/>
      </c>
      <c r="D680" s="206" t="str">
        <f>IF(Costs!H147&gt;0,Costs!D147,"")</f>
        <v/>
      </c>
      <c r="E680" s="207"/>
      <c r="F680" s="207"/>
      <c r="G680" s="207"/>
      <c r="H680" s="207"/>
      <c r="I680" s="207"/>
      <c r="J680" s="345" t="str">
        <f>IF(Costs!H147&gt;0,Costs!C147,"")</f>
        <v/>
      </c>
      <c r="K680" s="345"/>
      <c r="L680" s="346"/>
      <c r="M680" s="126" t="str">
        <f>IF(Costs!H147&gt;0,Costs!G147,"")</f>
        <v/>
      </c>
      <c r="N680" s="83" t="str">
        <f>IF(Costs!H147&gt;0,Costs!E147,"")</f>
        <v/>
      </c>
      <c r="O680" s="208"/>
      <c r="P680" s="133" t="str">
        <f t="shared" si="7"/>
        <v/>
      </c>
    </row>
    <row r="681" spans="1:17" ht="15" hidden="1" customHeight="1" outlineLevel="1" x14ac:dyDescent="0.35">
      <c r="A681" s="15" t="str">
        <f>IF(Costs!H148&gt;0,Costs!B148,"")</f>
        <v/>
      </c>
      <c r="B681" s="82" t="str">
        <f t="shared" si="6"/>
        <v/>
      </c>
      <c r="C681" s="83" t="str">
        <f>IF(Costs!H148&gt;0,Costs!H148,"")</f>
        <v/>
      </c>
      <c r="D681" s="206" t="str">
        <f>IF(Costs!H148&gt;0,Costs!D148,"")</f>
        <v/>
      </c>
      <c r="E681" s="207"/>
      <c r="F681" s="207"/>
      <c r="G681" s="207"/>
      <c r="H681" s="207"/>
      <c r="I681" s="207"/>
      <c r="J681" s="345" t="str">
        <f>IF(Costs!H148&gt;0,Costs!C148,"")</f>
        <v/>
      </c>
      <c r="K681" s="345"/>
      <c r="L681" s="346"/>
      <c r="M681" s="126" t="str">
        <f>IF(Costs!H148&gt;0,Costs!G148,"")</f>
        <v/>
      </c>
      <c r="N681" s="83" t="str">
        <f>IF(Costs!H148&gt;0,Costs!E148,"")</f>
        <v/>
      </c>
      <c r="O681" s="208"/>
      <c r="P681" s="133" t="str">
        <f t="shared" si="7"/>
        <v/>
      </c>
      <c r="Q681" s="17"/>
    </row>
    <row r="682" spans="1:17" ht="15" hidden="1" customHeight="1" outlineLevel="1" x14ac:dyDescent="0.35">
      <c r="A682" s="15" t="str">
        <f>IF(Costs!H149&gt;0,Costs!B149,"")</f>
        <v/>
      </c>
      <c r="B682" s="82" t="str">
        <f t="shared" si="6"/>
        <v/>
      </c>
      <c r="C682" s="83" t="str">
        <f>IF(Costs!H149&gt;0,Costs!H149,"")</f>
        <v/>
      </c>
      <c r="D682" s="206" t="str">
        <f>IF(Costs!H149&gt;0,Costs!D149,"")</f>
        <v/>
      </c>
      <c r="E682" s="207"/>
      <c r="F682" s="207"/>
      <c r="G682" s="207"/>
      <c r="H682" s="207"/>
      <c r="I682" s="207"/>
      <c r="J682" s="345" t="str">
        <f>IF(Costs!H149&gt;0,Costs!C149,"")</f>
        <v/>
      </c>
      <c r="K682" s="345"/>
      <c r="L682" s="346"/>
      <c r="M682" s="126" t="str">
        <f>IF(Costs!H149&gt;0,Costs!G149,"")</f>
        <v/>
      </c>
      <c r="N682" s="83" t="str">
        <f>IF(Costs!H149&gt;0,Costs!E149,"")</f>
        <v/>
      </c>
      <c r="O682" s="208"/>
      <c r="P682" s="133" t="str">
        <f t="shared" si="7"/>
        <v/>
      </c>
    </row>
    <row r="683" spans="1:17" ht="15" hidden="1" customHeight="1" outlineLevel="1" x14ac:dyDescent="0.35">
      <c r="A683" s="15" t="str">
        <f>IF(Costs!H151&gt;0,Costs!B151,"")</f>
        <v/>
      </c>
      <c r="B683" s="82" t="str">
        <f t="shared" si="6"/>
        <v/>
      </c>
      <c r="C683" s="83" t="str">
        <f>IF(Costs!H151&gt;0,Costs!H151,"")</f>
        <v/>
      </c>
      <c r="D683" s="206" t="str">
        <f>IF(Costs!H151&gt;0,Costs!D151,"")</f>
        <v/>
      </c>
      <c r="E683" s="207"/>
      <c r="F683" s="207"/>
      <c r="G683" s="207"/>
      <c r="H683" s="207"/>
      <c r="I683" s="207"/>
      <c r="J683" s="345" t="str">
        <f>IF(Costs!H151&gt;0,Costs!C151,"")</f>
        <v/>
      </c>
      <c r="K683" s="345"/>
      <c r="L683" s="346"/>
      <c r="M683" s="126" t="str">
        <f>IF(Costs!H151&gt;0,Costs!G151,"")</f>
        <v/>
      </c>
      <c r="N683" s="83" t="str">
        <f>IF(Costs!H151&gt;0,Costs!E151,"")</f>
        <v/>
      </c>
      <c r="O683" s="208"/>
      <c r="P683" s="133" t="str">
        <f t="shared" si="7"/>
        <v/>
      </c>
    </row>
    <row r="684" spans="1:17" ht="15" hidden="1" customHeight="1" outlineLevel="1" x14ac:dyDescent="0.35">
      <c r="A684" s="15" t="str">
        <f>IF(Costs!H152&gt;0,Costs!B152,"")</f>
        <v/>
      </c>
      <c r="B684" s="82" t="str">
        <f t="shared" si="6"/>
        <v/>
      </c>
      <c r="C684" s="83" t="str">
        <f>IF(Costs!H152&gt;0,Costs!H152,"")</f>
        <v/>
      </c>
      <c r="D684" s="206" t="str">
        <f>IF(Costs!H152&gt;0,Costs!D152,"")</f>
        <v/>
      </c>
      <c r="E684" s="207"/>
      <c r="F684" s="207"/>
      <c r="G684" s="207"/>
      <c r="H684" s="207"/>
      <c r="I684" s="207"/>
      <c r="J684" s="345" t="str">
        <f>IF(Costs!H152&gt;0,Costs!C152,"")</f>
        <v/>
      </c>
      <c r="K684" s="345"/>
      <c r="L684" s="346"/>
      <c r="M684" s="126" t="str">
        <f>IF(Costs!H152&gt;0,Costs!G152,"")</f>
        <v/>
      </c>
      <c r="N684" s="83" t="str">
        <f>IF(Costs!H152&gt;0,Costs!E152,"")</f>
        <v/>
      </c>
      <c r="O684" s="208"/>
      <c r="P684" s="133" t="str">
        <f t="shared" si="7"/>
        <v/>
      </c>
      <c r="Q684" s="17"/>
    </row>
    <row r="685" spans="1:17" ht="15" hidden="1" customHeight="1" outlineLevel="1" x14ac:dyDescent="0.35">
      <c r="A685" s="15" t="str">
        <f>IF(Costs!H155&gt;0,Costs!B155,"")</f>
        <v/>
      </c>
      <c r="B685" s="82" t="str">
        <f t="shared" si="6"/>
        <v/>
      </c>
      <c r="C685" s="83" t="str">
        <f>IF(Costs!H155&gt;0,Costs!H155,"")</f>
        <v/>
      </c>
      <c r="D685" s="206" t="str">
        <f>IF(Costs!H155&gt;0,Costs!D155,"")</f>
        <v/>
      </c>
      <c r="E685" s="207"/>
      <c r="F685" s="207"/>
      <c r="G685" s="207"/>
      <c r="H685" s="207"/>
      <c r="I685" s="207"/>
      <c r="J685" s="345" t="str">
        <f>IF(Costs!H155&gt;0,Costs!C155,"")</f>
        <v/>
      </c>
      <c r="K685" s="345"/>
      <c r="L685" s="346"/>
      <c r="M685" s="126" t="str">
        <f>IF(Costs!H155&gt;0,Costs!G155,"")</f>
        <v/>
      </c>
      <c r="N685" s="83" t="str">
        <f>IF(Costs!H155&gt;0,Costs!E155,"")</f>
        <v/>
      </c>
      <c r="O685" s="208"/>
      <c r="P685" s="133" t="str">
        <f t="shared" si="7"/>
        <v/>
      </c>
    </row>
    <row r="686" spans="1:17" ht="15" hidden="1" customHeight="1" outlineLevel="1" x14ac:dyDescent="0.35">
      <c r="A686" s="15" t="str">
        <f>IF(Costs!H156&gt;0,Costs!B156,"")</f>
        <v/>
      </c>
      <c r="B686" s="82" t="str">
        <f t="shared" si="6"/>
        <v/>
      </c>
      <c r="C686" s="83" t="str">
        <f>IF(Costs!H156&gt;0,Costs!H156,"")</f>
        <v/>
      </c>
      <c r="D686" s="206" t="str">
        <f>IF(Costs!H156&gt;0,Costs!D156,"")</f>
        <v/>
      </c>
      <c r="E686" s="207"/>
      <c r="F686" s="207"/>
      <c r="G686" s="207"/>
      <c r="H686" s="207"/>
      <c r="I686" s="207"/>
      <c r="J686" s="345" t="str">
        <f>IF(Costs!H156&gt;0,Costs!C156,"")</f>
        <v/>
      </c>
      <c r="K686" s="345"/>
      <c r="L686" s="346"/>
      <c r="M686" s="126" t="str">
        <f>IF(Costs!H156&gt;0,Costs!G156,"")</f>
        <v/>
      </c>
      <c r="N686" s="83" t="str">
        <f>IF(Costs!H156&gt;0,Costs!E156,"")</f>
        <v/>
      </c>
      <c r="O686" s="208"/>
      <c r="P686" s="133" t="str">
        <f t="shared" si="7"/>
        <v/>
      </c>
    </row>
    <row r="687" spans="1:17" ht="15" hidden="1" customHeight="1" outlineLevel="1" x14ac:dyDescent="0.35">
      <c r="A687" s="15" t="str">
        <f>IF(Costs!H157&gt;0,Costs!B157,"")</f>
        <v/>
      </c>
      <c r="B687" s="82" t="str">
        <f t="shared" si="6"/>
        <v/>
      </c>
      <c r="C687" s="83" t="str">
        <f>IF(Costs!H157&gt;0,Costs!H157,"")</f>
        <v/>
      </c>
      <c r="D687" s="206" t="str">
        <f>IF(Costs!H157&gt;0,Costs!D157,"")</f>
        <v/>
      </c>
      <c r="E687" s="207"/>
      <c r="F687" s="207"/>
      <c r="G687" s="207"/>
      <c r="H687" s="207"/>
      <c r="I687" s="207"/>
      <c r="J687" s="345" t="str">
        <f>IF(Costs!H157&gt;0,Costs!C157,"")</f>
        <v/>
      </c>
      <c r="K687" s="345"/>
      <c r="L687" s="346"/>
      <c r="M687" s="126" t="str">
        <f>IF(Costs!H157&gt;0,Costs!G157,"")</f>
        <v/>
      </c>
      <c r="N687" s="83" t="str">
        <f>IF(Costs!H157&gt;0,Costs!E157,"")</f>
        <v/>
      </c>
      <c r="O687" s="208"/>
      <c r="P687" s="133" t="str">
        <f t="shared" si="7"/>
        <v/>
      </c>
      <c r="Q687" s="17"/>
    </row>
    <row r="688" spans="1:17" ht="15" hidden="1" customHeight="1" outlineLevel="1" x14ac:dyDescent="0.35">
      <c r="A688" s="15" t="str">
        <f>IF(Costs!H158&gt;0,Costs!B158,"")</f>
        <v/>
      </c>
      <c r="B688" s="82" t="str">
        <f t="shared" si="6"/>
        <v/>
      </c>
      <c r="C688" s="83" t="str">
        <f>IF(Costs!H158&gt;0,Costs!H158,"")</f>
        <v/>
      </c>
      <c r="D688" s="206" t="str">
        <f>IF(Costs!H158&gt;0,Costs!D158,"")</f>
        <v/>
      </c>
      <c r="E688" s="207"/>
      <c r="F688" s="207"/>
      <c r="G688" s="207"/>
      <c r="H688" s="207"/>
      <c r="I688" s="207"/>
      <c r="J688" s="345" t="str">
        <f>IF(Costs!H158&gt;0,Costs!C158,"")</f>
        <v/>
      </c>
      <c r="K688" s="345"/>
      <c r="L688" s="346"/>
      <c r="M688" s="126" t="str">
        <f>IF(Costs!H158&gt;0,Costs!G158,"")</f>
        <v/>
      </c>
      <c r="N688" s="83" t="str">
        <f>IF(Costs!H158&gt;0,Costs!E158,"")</f>
        <v/>
      </c>
      <c r="O688" s="208"/>
      <c r="P688" s="133" t="str">
        <f t="shared" si="7"/>
        <v/>
      </c>
    </row>
    <row r="689" spans="1:17" ht="15" hidden="1" customHeight="1" outlineLevel="1" x14ac:dyDescent="0.35">
      <c r="A689" s="15" t="str">
        <f>IF(Costs!H159&gt;0,Costs!B159,"")</f>
        <v/>
      </c>
      <c r="B689" s="82" t="str">
        <f t="shared" si="6"/>
        <v/>
      </c>
      <c r="C689" s="83" t="str">
        <f>IF(Costs!H159&gt;0,Costs!H159,"")</f>
        <v/>
      </c>
      <c r="D689" s="206" t="str">
        <f>IF(Costs!H159&gt;0,Costs!D159,"")</f>
        <v/>
      </c>
      <c r="E689" s="207"/>
      <c r="F689" s="207"/>
      <c r="G689" s="207"/>
      <c r="H689" s="207"/>
      <c r="I689" s="207"/>
      <c r="J689" s="345" t="str">
        <f>IF(Costs!H159&gt;0,Costs!C159,"")</f>
        <v/>
      </c>
      <c r="K689" s="345"/>
      <c r="L689" s="346"/>
      <c r="M689" s="126" t="str">
        <f>IF(Costs!H159&gt;0,Costs!G159,"")</f>
        <v/>
      </c>
      <c r="N689" s="83" t="str">
        <f>IF(Costs!H159&gt;0,Costs!E159,"")</f>
        <v/>
      </c>
      <c r="O689" s="208"/>
      <c r="P689" s="133" t="str">
        <f t="shared" si="7"/>
        <v/>
      </c>
    </row>
    <row r="690" spans="1:17" ht="15" hidden="1" customHeight="1" outlineLevel="1" x14ac:dyDescent="0.35">
      <c r="A690" s="15" t="str">
        <f>IF(Costs!H160&gt;0,Costs!B160,"")</f>
        <v/>
      </c>
      <c r="B690" s="82" t="str">
        <f t="shared" si="6"/>
        <v/>
      </c>
      <c r="C690" s="83" t="str">
        <f>IF(Costs!H160&gt;0,Costs!H160,"")</f>
        <v/>
      </c>
      <c r="D690" s="206" t="str">
        <f>IF(Costs!H160&gt;0,Costs!D160,"")</f>
        <v/>
      </c>
      <c r="E690" s="207"/>
      <c r="F690" s="207"/>
      <c r="G690" s="207"/>
      <c r="H690" s="207"/>
      <c r="I690" s="207"/>
      <c r="J690" s="345" t="str">
        <f>IF(Costs!H160&gt;0,Costs!C160,"")</f>
        <v/>
      </c>
      <c r="K690" s="345"/>
      <c r="L690" s="346"/>
      <c r="M690" s="126" t="str">
        <f>IF(Costs!H160&gt;0,Costs!G160,"")</f>
        <v/>
      </c>
      <c r="N690" s="83" t="str">
        <f>IF(Costs!H160&gt;0,Costs!E160,"")</f>
        <v/>
      </c>
      <c r="O690" s="208"/>
      <c r="P690" s="133" t="str">
        <f t="shared" si="7"/>
        <v/>
      </c>
      <c r="Q690" s="17"/>
    </row>
    <row r="691" spans="1:17" ht="15" hidden="1" customHeight="1" outlineLevel="1" x14ac:dyDescent="0.35">
      <c r="A691" s="15" t="str">
        <f>IF(Costs!H161&gt;0,Costs!B161,"")</f>
        <v/>
      </c>
      <c r="B691" s="82" t="str">
        <f t="shared" si="6"/>
        <v/>
      </c>
      <c r="C691" s="83" t="str">
        <f>IF(Costs!H161&gt;0,Costs!H161,"")</f>
        <v/>
      </c>
      <c r="D691" s="206" t="str">
        <f>IF(Costs!H161&gt;0,Costs!D161,"")</f>
        <v/>
      </c>
      <c r="E691" s="207"/>
      <c r="F691" s="207"/>
      <c r="G691" s="207"/>
      <c r="H691" s="207"/>
      <c r="I691" s="207"/>
      <c r="J691" s="345" t="str">
        <f>IF(Costs!H161&gt;0,Costs!C161,"")</f>
        <v/>
      </c>
      <c r="K691" s="345"/>
      <c r="L691" s="346"/>
      <c r="M691" s="126" t="str">
        <f>IF(Costs!H161&gt;0,Costs!G161,"")</f>
        <v/>
      </c>
      <c r="N691" s="83" t="str">
        <f>IF(Costs!H161&gt;0,Costs!E161,"")</f>
        <v/>
      </c>
      <c r="O691" s="208"/>
      <c r="P691" s="133" t="str">
        <f t="shared" si="7"/>
        <v/>
      </c>
    </row>
    <row r="692" spans="1:17" ht="15" hidden="1" customHeight="1" outlineLevel="1" x14ac:dyDescent="0.35">
      <c r="A692" s="15" t="str">
        <f>IF(Costs!H162&gt;0,Costs!B162,"")</f>
        <v/>
      </c>
      <c r="B692" s="82" t="str">
        <f t="shared" si="6"/>
        <v/>
      </c>
      <c r="C692" s="83" t="str">
        <f>IF(Costs!H162&gt;0,Costs!H162,"")</f>
        <v/>
      </c>
      <c r="D692" s="206" t="str">
        <f>IF(Costs!H162&gt;0,Costs!D162,"")</f>
        <v/>
      </c>
      <c r="E692" s="207"/>
      <c r="F692" s="207"/>
      <c r="G692" s="207"/>
      <c r="H692" s="207"/>
      <c r="I692" s="207"/>
      <c r="J692" s="345" t="str">
        <f>IF(Costs!H162&gt;0,Costs!C162,"")</f>
        <v/>
      </c>
      <c r="K692" s="345"/>
      <c r="L692" s="346"/>
      <c r="M692" s="126" t="str">
        <f>IF(Costs!H162&gt;0,Costs!G162,"")</f>
        <v/>
      </c>
      <c r="N692" s="83" t="str">
        <f>IF(Costs!H162&gt;0,Costs!E162,"")</f>
        <v/>
      </c>
      <c r="O692" s="208"/>
      <c r="P692" s="133" t="str">
        <f t="shared" si="7"/>
        <v/>
      </c>
    </row>
    <row r="693" spans="1:17" ht="15" hidden="1" customHeight="1" outlineLevel="1" x14ac:dyDescent="0.35">
      <c r="A693" s="15" t="str">
        <f>IF(Costs!H163&gt;0,Costs!B163,"")</f>
        <v/>
      </c>
      <c r="B693" s="82" t="str">
        <f t="shared" si="6"/>
        <v/>
      </c>
      <c r="C693" s="83" t="str">
        <f>IF(Costs!H163&gt;0,Costs!H163,"")</f>
        <v/>
      </c>
      <c r="D693" s="206" t="str">
        <f>IF(Costs!H163&gt;0,Costs!D163,"")</f>
        <v/>
      </c>
      <c r="E693" s="207"/>
      <c r="F693" s="207"/>
      <c r="G693" s="207"/>
      <c r="H693" s="207"/>
      <c r="I693" s="207"/>
      <c r="J693" s="345" t="str">
        <f>IF(Costs!H163&gt;0,Costs!C163,"")</f>
        <v/>
      </c>
      <c r="K693" s="345"/>
      <c r="L693" s="346"/>
      <c r="M693" s="126" t="str">
        <f>IF(Costs!H163&gt;0,Costs!G163,"")</f>
        <v/>
      </c>
      <c r="N693" s="83" t="str">
        <f>IF(Costs!H163&gt;0,Costs!E163,"")</f>
        <v/>
      </c>
      <c r="O693" s="208"/>
      <c r="P693" s="133" t="str">
        <f t="shared" si="7"/>
        <v/>
      </c>
      <c r="Q693" s="17"/>
    </row>
    <row r="694" spans="1:17" ht="15" hidden="1" customHeight="1" outlineLevel="1" x14ac:dyDescent="0.35">
      <c r="A694" s="15" t="str">
        <f>IF(Costs!H164&gt;0,Costs!B164,"")</f>
        <v/>
      </c>
      <c r="B694" s="82" t="str">
        <f t="shared" si="6"/>
        <v/>
      </c>
      <c r="C694" s="83" t="str">
        <f>IF(Costs!H164&gt;0,Costs!H164,"")</f>
        <v/>
      </c>
      <c r="D694" s="206" t="str">
        <f>IF(Costs!H164&gt;0,Costs!D164,"")</f>
        <v/>
      </c>
      <c r="E694" s="207"/>
      <c r="F694" s="207"/>
      <c r="G694" s="207"/>
      <c r="H694" s="207"/>
      <c r="I694" s="207"/>
      <c r="J694" s="345" t="str">
        <f>IF(Costs!H164&gt;0,Costs!C164,"")</f>
        <v/>
      </c>
      <c r="K694" s="345"/>
      <c r="L694" s="346"/>
      <c r="M694" s="126" t="str">
        <f>IF(Costs!H164&gt;0,Costs!G164,"")</f>
        <v/>
      </c>
      <c r="N694" s="83" t="str">
        <f>IF(Costs!H164&gt;0,Costs!E164,"")</f>
        <v/>
      </c>
      <c r="O694" s="208"/>
      <c r="P694" s="133" t="str">
        <f t="shared" si="7"/>
        <v/>
      </c>
    </row>
    <row r="695" spans="1:17" ht="15" hidden="1" customHeight="1" outlineLevel="1" x14ac:dyDescent="0.35">
      <c r="A695" s="15" t="str">
        <f>IF(Costs!H168&gt;0,Costs!B168,"")</f>
        <v/>
      </c>
      <c r="B695" s="82" t="str">
        <f t="shared" si="6"/>
        <v/>
      </c>
      <c r="C695" s="83" t="str">
        <f>IF(Costs!H168&gt;0,Costs!H168,"")</f>
        <v/>
      </c>
      <c r="D695" s="206" t="str">
        <f>IF(Costs!H168&gt;0,Costs!D168,"")</f>
        <v/>
      </c>
      <c r="E695" s="207"/>
      <c r="F695" s="207"/>
      <c r="G695" s="207"/>
      <c r="H695" s="207"/>
      <c r="I695" s="207"/>
      <c r="J695" s="345" t="str">
        <f>IF(Costs!H168&gt;0,Costs!C168,"")</f>
        <v/>
      </c>
      <c r="K695" s="345"/>
      <c r="L695" s="346"/>
      <c r="M695" s="126" t="str">
        <f>IF(Costs!H168&gt;0,Costs!G168,"")</f>
        <v/>
      </c>
      <c r="N695" s="83" t="str">
        <f>IF(Costs!H168&gt;0,Costs!E168,"")</f>
        <v/>
      </c>
      <c r="O695" s="208"/>
      <c r="P695" s="133" t="str">
        <f t="shared" si="7"/>
        <v/>
      </c>
    </row>
    <row r="696" spans="1:17" ht="15" hidden="1" customHeight="1" outlineLevel="1" x14ac:dyDescent="0.35">
      <c r="A696" s="15" t="str">
        <f>IF(Costs!H169&gt;0,Costs!B169,"")</f>
        <v/>
      </c>
      <c r="B696" s="82" t="str">
        <f t="shared" si="6"/>
        <v/>
      </c>
      <c r="C696" s="83" t="str">
        <f>IF(Costs!H169&gt;0,Costs!H169,"")</f>
        <v/>
      </c>
      <c r="D696" s="206" t="str">
        <f>IF(Costs!H169&gt;0,Costs!D169,"")</f>
        <v/>
      </c>
      <c r="E696" s="207"/>
      <c r="F696" s="207"/>
      <c r="G696" s="207"/>
      <c r="H696" s="207"/>
      <c r="I696" s="207"/>
      <c r="J696" s="345" t="str">
        <f>IF(Costs!H169&gt;0,Costs!C169,"")</f>
        <v/>
      </c>
      <c r="K696" s="345"/>
      <c r="L696" s="346"/>
      <c r="M696" s="126" t="str">
        <f>IF(Costs!H169&gt;0,Costs!G169,"")</f>
        <v/>
      </c>
      <c r="N696" s="83" t="str">
        <f>IF(Costs!H169&gt;0,Costs!E169,"")</f>
        <v/>
      </c>
      <c r="O696" s="208"/>
      <c r="P696" s="133" t="str">
        <f t="shared" si="7"/>
        <v/>
      </c>
      <c r="Q696" s="17"/>
    </row>
    <row r="697" spans="1:17" ht="15" hidden="1" customHeight="1" outlineLevel="1" x14ac:dyDescent="0.35">
      <c r="A697" s="15" t="str">
        <f>IF(Costs!H170&gt;0,Costs!B170,"")</f>
        <v/>
      </c>
      <c r="B697" s="82" t="str">
        <f t="shared" si="6"/>
        <v/>
      </c>
      <c r="C697" s="83" t="str">
        <f>IF(Costs!H170&gt;0,Costs!H170,"")</f>
        <v/>
      </c>
      <c r="D697" s="206" t="str">
        <f>IF(Costs!H170&gt;0,Costs!D170,"")</f>
        <v/>
      </c>
      <c r="E697" s="207"/>
      <c r="F697" s="207"/>
      <c r="G697" s="207"/>
      <c r="H697" s="207"/>
      <c r="I697" s="207"/>
      <c r="J697" s="345" t="str">
        <f>IF(Costs!H170&gt;0,Costs!C170,"")</f>
        <v/>
      </c>
      <c r="K697" s="345"/>
      <c r="L697" s="346"/>
      <c r="M697" s="126" t="str">
        <f>IF(Costs!H170&gt;0,Costs!G170,"")</f>
        <v/>
      </c>
      <c r="N697" s="83" t="str">
        <f>IF(Costs!H170&gt;0,Costs!E170,"")</f>
        <v/>
      </c>
      <c r="O697" s="208"/>
      <c r="P697" s="133" t="str">
        <f t="shared" si="7"/>
        <v/>
      </c>
    </row>
    <row r="698" spans="1:17" ht="15" hidden="1" customHeight="1" outlineLevel="1" x14ac:dyDescent="0.35">
      <c r="A698" s="15" t="str">
        <f>IF(Costs!H172&gt;0,Costs!B172,"")</f>
        <v/>
      </c>
      <c r="B698" s="82" t="str">
        <f t="shared" si="6"/>
        <v/>
      </c>
      <c r="C698" s="83" t="str">
        <f>IF(Costs!H172&gt;0,Costs!H172,"")</f>
        <v/>
      </c>
      <c r="D698" s="206" t="str">
        <f>IF(Costs!H172&gt;0,Costs!D172,"")</f>
        <v/>
      </c>
      <c r="E698" s="207"/>
      <c r="F698" s="207"/>
      <c r="G698" s="207"/>
      <c r="H698" s="207"/>
      <c r="I698" s="207"/>
      <c r="J698" s="345" t="str">
        <f>IF(Costs!H172&gt;0,Costs!C172,"")</f>
        <v/>
      </c>
      <c r="K698" s="345"/>
      <c r="L698" s="346"/>
      <c r="M698" s="126" t="str">
        <f>IF(Costs!H172&gt;0,Costs!G172,"")</f>
        <v/>
      </c>
      <c r="N698" s="83" t="str">
        <f>IF(Costs!H172&gt;0,Costs!E172,"")</f>
        <v/>
      </c>
      <c r="O698" s="208"/>
      <c r="P698" s="133" t="str">
        <f t="shared" si="7"/>
        <v/>
      </c>
    </row>
    <row r="699" spans="1:17" ht="15" hidden="1" customHeight="1" outlineLevel="1" x14ac:dyDescent="0.35">
      <c r="A699" s="15" t="str">
        <f>IF(Costs!H173&gt;0,Costs!B173,"")</f>
        <v/>
      </c>
      <c r="B699" s="82" t="str">
        <f t="shared" si="6"/>
        <v/>
      </c>
      <c r="C699" s="83" t="str">
        <f>IF(Costs!H173&gt;0,Costs!H173,"")</f>
        <v/>
      </c>
      <c r="D699" s="206" t="str">
        <f>IF(Costs!H173&gt;0,Costs!D173,"")</f>
        <v/>
      </c>
      <c r="E699" s="207"/>
      <c r="F699" s="207"/>
      <c r="G699" s="207"/>
      <c r="H699" s="207"/>
      <c r="I699" s="207"/>
      <c r="J699" s="345" t="str">
        <f>IF(Costs!H173&gt;0,Costs!C173,"")</f>
        <v/>
      </c>
      <c r="K699" s="345"/>
      <c r="L699" s="346"/>
      <c r="M699" s="126" t="str">
        <f>IF(Costs!H173&gt;0,Costs!G173,"")</f>
        <v/>
      </c>
      <c r="N699" s="83" t="str">
        <f>IF(Costs!H173&gt;0,Costs!E173,"")</f>
        <v/>
      </c>
      <c r="O699" s="208"/>
      <c r="P699" s="133" t="str">
        <f t="shared" si="7"/>
        <v/>
      </c>
      <c r="Q699" s="17"/>
    </row>
    <row r="700" spans="1:17" ht="15" hidden="1" customHeight="1" outlineLevel="1" x14ac:dyDescent="0.35">
      <c r="A700" s="15" t="str">
        <f>IF(Costs!H176&gt;0,Costs!B176,"")</f>
        <v/>
      </c>
      <c r="B700" s="82" t="str">
        <f t="shared" si="6"/>
        <v/>
      </c>
      <c r="C700" s="83" t="str">
        <f>IF(Costs!H176&gt;0,Costs!H176,"")</f>
        <v/>
      </c>
      <c r="D700" s="206" t="str">
        <f>IF(Costs!H176&gt;0,Costs!D176,"")</f>
        <v/>
      </c>
      <c r="E700" s="207"/>
      <c r="F700" s="207"/>
      <c r="G700" s="207"/>
      <c r="H700" s="207"/>
      <c r="I700" s="207"/>
      <c r="J700" s="345" t="str">
        <f>IF(Costs!H176&gt;0,Costs!C176,"")</f>
        <v/>
      </c>
      <c r="K700" s="345"/>
      <c r="L700" s="346"/>
      <c r="M700" s="126" t="str">
        <f>IF(Costs!H176&gt;0,Costs!G176,"")</f>
        <v/>
      </c>
      <c r="N700" s="83" t="str">
        <f>IF(Costs!H176&gt;0,Costs!E176,"")</f>
        <v/>
      </c>
      <c r="O700" s="208"/>
      <c r="P700" s="133" t="str">
        <f t="shared" si="7"/>
        <v/>
      </c>
    </row>
    <row r="701" spans="1:17" ht="15" hidden="1" customHeight="1" outlineLevel="1" x14ac:dyDescent="0.35">
      <c r="A701" s="15" t="str">
        <f>IF(Costs!H177&gt;0,Costs!B177,"")</f>
        <v/>
      </c>
      <c r="B701" s="82" t="str">
        <f t="shared" si="6"/>
        <v/>
      </c>
      <c r="C701" s="83" t="str">
        <f>IF(Costs!H177&gt;0,Costs!H177,"")</f>
        <v/>
      </c>
      <c r="D701" s="206" t="str">
        <f>IF(Costs!H177&gt;0,Costs!D177,"")</f>
        <v/>
      </c>
      <c r="E701" s="207"/>
      <c r="F701" s="207"/>
      <c r="G701" s="207"/>
      <c r="H701" s="207"/>
      <c r="I701" s="207"/>
      <c r="J701" s="345" t="str">
        <f>IF(Costs!H177&gt;0,Costs!C177,"")</f>
        <v/>
      </c>
      <c r="K701" s="345"/>
      <c r="L701" s="346"/>
      <c r="M701" s="126" t="str">
        <f>IF(Costs!H177&gt;0,Costs!G177,"")</f>
        <v/>
      </c>
      <c r="N701" s="83" t="str">
        <f>IF(Costs!H177&gt;0,Costs!E177,"")</f>
        <v/>
      </c>
      <c r="O701" s="208"/>
      <c r="P701" s="133" t="str">
        <f t="shared" si="7"/>
        <v/>
      </c>
    </row>
    <row r="702" spans="1:17" ht="15" hidden="1" customHeight="1" outlineLevel="1" x14ac:dyDescent="0.35">
      <c r="A702" s="15" t="str">
        <f>IF(Costs!H178&gt;0,Costs!B178,"")</f>
        <v/>
      </c>
      <c r="B702" s="82" t="str">
        <f t="shared" si="6"/>
        <v/>
      </c>
      <c r="C702" s="83" t="str">
        <f>IF(Costs!H178&gt;0,Costs!H178,"")</f>
        <v/>
      </c>
      <c r="D702" s="206" t="str">
        <f>IF(Costs!H178&gt;0,Costs!D178,"")</f>
        <v/>
      </c>
      <c r="E702" s="207"/>
      <c r="F702" s="207"/>
      <c r="G702" s="207"/>
      <c r="H702" s="207"/>
      <c r="I702" s="207"/>
      <c r="J702" s="345" t="str">
        <f>IF(Costs!H178&gt;0,Costs!C178,"")</f>
        <v/>
      </c>
      <c r="K702" s="345"/>
      <c r="L702" s="346"/>
      <c r="M702" s="126" t="str">
        <f>IF(Costs!H178&gt;0,Costs!G178,"")</f>
        <v/>
      </c>
      <c r="N702" s="83" t="str">
        <f>IF(Costs!H178&gt;0,Costs!E178,"")</f>
        <v/>
      </c>
      <c r="O702" s="208"/>
      <c r="P702" s="133" t="str">
        <f t="shared" si="7"/>
        <v/>
      </c>
      <c r="Q702" s="17"/>
    </row>
    <row r="703" spans="1:17" ht="15" hidden="1" customHeight="1" outlineLevel="1" x14ac:dyDescent="0.35">
      <c r="A703" s="15" t="str">
        <f>IF(Costs!H180&gt;0,Costs!B180,"")</f>
        <v/>
      </c>
      <c r="B703" s="82" t="str">
        <f t="shared" si="6"/>
        <v/>
      </c>
      <c r="C703" s="83" t="str">
        <f>IF(Costs!H180&gt;0,Costs!H180,"")</f>
        <v/>
      </c>
      <c r="D703" s="206" t="str">
        <f>IF(Costs!H180&gt;0,Costs!D180,"")</f>
        <v/>
      </c>
      <c r="E703" s="207"/>
      <c r="F703" s="207"/>
      <c r="G703" s="207"/>
      <c r="H703" s="207"/>
      <c r="I703" s="207"/>
      <c r="J703" s="345" t="str">
        <f>IF(Costs!H180&gt;0,Costs!C180,"")</f>
        <v/>
      </c>
      <c r="K703" s="345"/>
      <c r="L703" s="346"/>
      <c r="M703" s="126" t="str">
        <f>IF(Costs!H180&gt;0,Costs!G180,"")</f>
        <v/>
      </c>
      <c r="N703" s="83" t="str">
        <f>IF(Costs!H180&gt;0,Costs!E180,"")</f>
        <v/>
      </c>
      <c r="O703" s="208"/>
      <c r="P703" s="133" t="str">
        <f t="shared" si="7"/>
        <v/>
      </c>
    </row>
    <row r="704" spans="1:17" ht="15" hidden="1" customHeight="1" outlineLevel="1" x14ac:dyDescent="0.35">
      <c r="A704" s="15" t="str">
        <f>IF(Costs!H181&gt;0,Costs!B181,"")</f>
        <v/>
      </c>
      <c r="B704" s="82" t="str">
        <f t="shared" si="6"/>
        <v/>
      </c>
      <c r="C704" s="83" t="str">
        <f>IF(Costs!H181&gt;0,Costs!H181,"")</f>
        <v/>
      </c>
      <c r="D704" s="206" t="str">
        <f>IF(Costs!H181&gt;0,Costs!D181,"")</f>
        <v/>
      </c>
      <c r="E704" s="207"/>
      <c r="F704" s="207"/>
      <c r="G704" s="207"/>
      <c r="H704" s="207"/>
      <c r="I704" s="207"/>
      <c r="J704" s="345" t="str">
        <f>IF(Costs!H181&gt;0,Costs!C181,"")</f>
        <v/>
      </c>
      <c r="K704" s="345"/>
      <c r="L704" s="346"/>
      <c r="M704" s="126" t="str">
        <f>IF(Costs!H181&gt;0,Costs!G181,"")</f>
        <v/>
      </c>
      <c r="N704" s="83" t="str">
        <f>IF(Costs!H181&gt;0,Costs!E181,"")</f>
        <v/>
      </c>
      <c r="O704" s="208"/>
      <c r="P704" s="133" t="str">
        <f t="shared" si="7"/>
        <v/>
      </c>
    </row>
    <row r="705" spans="1:17" ht="15" hidden="1" customHeight="1" outlineLevel="1" x14ac:dyDescent="0.35">
      <c r="A705" s="15" t="str">
        <f>IF(Costs!H182&gt;0,Costs!B182,"")</f>
        <v/>
      </c>
      <c r="B705" s="82" t="str">
        <f t="shared" si="6"/>
        <v/>
      </c>
      <c r="C705" s="83" t="str">
        <f>IF(Costs!H182&gt;0,Costs!H182,"")</f>
        <v/>
      </c>
      <c r="D705" s="206" t="str">
        <f>IF(Costs!H182&gt;0,Costs!D182,"")</f>
        <v/>
      </c>
      <c r="E705" s="207"/>
      <c r="F705" s="207"/>
      <c r="G705" s="207"/>
      <c r="H705" s="207"/>
      <c r="I705" s="207"/>
      <c r="J705" s="345" t="str">
        <f>IF(Costs!H182&gt;0,Costs!C182,"")</f>
        <v/>
      </c>
      <c r="K705" s="345"/>
      <c r="L705" s="346"/>
      <c r="M705" s="126" t="str">
        <f>IF(Costs!H182&gt;0,Costs!G182,"")</f>
        <v/>
      </c>
      <c r="N705" s="83" t="str">
        <f>IF(Costs!H182&gt;0,Costs!E182,"")</f>
        <v/>
      </c>
      <c r="O705" s="208"/>
      <c r="P705" s="133" t="str">
        <f t="shared" si="7"/>
        <v/>
      </c>
      <c r="Q705" s="17"/>
    </row>
    <row r="706" spans="1:17" ht="15" hidden="1" customHeight="1" outlineLevel="1" x14ac:dyDescent="0.35">
      <c r="A706" s="15" t="str">
        <f>IF(Costs!H183&gt;0,Costs!B183,"")</f>
        <v/>
      </c>
      <c r="B706" s="82" t="str">
        <f t="shared" si="6"/>
        <v/>
      </c>
      <c r="C706" s="83" t="str">
        <f>IF(Costs!H183&gt;0,Costs!H183,"")</f>
        <v/>
      </c>
      <c r="D706" s="206" t="str">
        <f>IF(Costs!H183&gt;0,Costs!D183,"")</f>
        <v/>
      </c>
      <c r="E706" s="207"/>
      <c r="F706" s="207"/>
      <c r="G706" s="207"/>
      <c r="H706" s="207"/>
      <c r="I706" s="207"/>
      <c r="J706" s="345" t="str">
        <f>IF(Costs!H183&gt;0,Costs!C183,"")</f>
        <v/>
      </c>
      <c r="K706" s="345"/>
      <c r="L706" s="346"/>
      <c r="M706" s="126" t="str">
        <f>IF(Costs!H183&gt;0,Costs!G183,"")</f>
        <v/>
      </c>
      <c r="N706" s="83" t="str">
        <f>IF(Costs!H183&gt;0,Costs!E183,"")</f>
        <v/>
      </c>
      <c r="O706" s="208"/>
      <c r="P706" s="133" t="str">
        <f t="shared" si="7"/>
        <v/>
      </c>
    </row>
    <row r="707" spans="1:17" ht="15" hidden="1" customHeight="1" outlineLevel="1" x14ac:dyDescent="0.35">
      <c r="A707" s="15" t="str">
        <f>IF(Costs!H184&gt;0,Costs!B184,"")</f>
        <v/>
      </c>
      <c r="B707" s="82" t="str">
        <f t="shared" si="6"/>
        <v/>
      </c>
      <c r="C707" s="83" t="str">
        <f>IF(Costs!H184&gt;0,Costs!H184,"")</f>
        <v/>
      </c>
      <c r="D707" s="206" t="str">
        <f>IF(Costs!H184&gt;0,Costs!D184,"")</f>
        <v/>
      </c>
      <c r="E707" s="207"/>
      <c r="F707" s="207"/>
      <c r="G707" s="207"/>
      <c r="H707" s="207"/>
      <c r="I707" s="207"/>
      <c r="J707" s="345" t="str">
        <f>IF(Costs!H184&gt;0,Costs!C184,"")</f>
        <v/>
      </c>
      <c r="K707" s="345"/>
      <c r="L707" s="346"/>
      <c r="M707" s="126" t="str">
        <f>IF(Costs!H184&gt;0,Costs!G184,"")</f>
        <v/>
      </c>
      <c r="N707" s="83" t="str">
        <f>IF(Costs!H184&gt;0,Costs!E184,"")</f>
        <v/>
      </c>
      <c r="O707" s="208"/>
      <c r="P707" s="133" t="str">
        <f t="shared" si="7"/>
        <v/>
      </c>
    </row>
    <row r="708" spans="1:17" ht="15" hidden="1" customHeight="1" outlineLevel="1" x14ac:dyDescent="0.35">
      <c r="A708" s="15" t="str">
        <f>IF(Costs!H185&gt;0,Costs!B185,"")</f>
        <v/>
      </c>
      <c r="B708" s="82" t="str">
        <f t="shared" si="6"/>
        <v/>
      </c>
      <c r="C708" s="83" t="str">
        <f>IF(Costs!H185&gt;0,Costs!H185,"")</f>
        <v/>
      </c>
      <c r="D708" s="206" t="str">
        <f>IF(Costs!H185&gt;0,Costs!D185,"")</f>
        <v/>
      </c>
      <c r="E708" s="207"/>
      <c r="F708" s="207"/>
      <c r="G708" s="207"/>
      <c r="H708" s="207"/>
      <c r="I708" s="207"/>
      <c r="J708" s="345" t="str">
        <f>IF(Costs!H185&gt;0,Costs!C185,"")</f>
        <v/>
      </c>
      <c r="K708" s="345"/>
      <c r="L708" s="346"/>
      <c r="M708" s="126" t="str">
        <f>IF(Costs!H185&gt;0,Costs!G185,"")</f>
        <v/>
      </c>
      <c r="N708" s="83" t="str">
        <f>IF(Costs!H185&gt;0,Costs!E185,"")</f>
        <v/>
      </c>
      <c r="O708" s="208"/>
      <c r="P708" s="133" t="str">
        <f t="shared" si="7"/>
        <v/>
      </c>
      <c r="Q708" s="17"/>
    </row>
    <row r="709" spans="1:17" ht="15" hidden="1" customHeight="1" outlineLevel="1" x14ac:dyDescent="0.35">
      <c r="A709" s="15" t="str">
        <f>IF(Costs!H186&gt;0,Costs!B186,"")</f>
        <v/>
      </c>
      <c r="B709" s="82" t="str">
        <f t="shared" si="6"/>
        <v/>
      </c>
      <c r="C709" s="83" t="str">
        <f>IF(Costs!H186&gt;0,Costs!H186,"")</f>
        <v/>
      </c>
      <c r="D709" s="206" t="str">
        <f>IF(Costs!H186&gt;0,Costs!D186,"")</f>
        <v/>
      </c>
      <c r="E709" s="207"/>
      <c r="F709" s="207"/>
      <c r="G709" s="207"/>
      <c r="H709" s="207"/>
      <c r="I709" s="207"/>
      <c r="J709" s="345" t="str">
        <f>IF(Costs!H186&gt;0,Costs!C186,"")</f>
        <v/>
      </c>
      <c r="K709" s="345"/>
      <c r="L709" s="346"/>
      <c r="M709" s="126" t="str">
        <f>IF(Costs!H186&gt;0,Costs!G186,"")</f>
        <v/>
      </c>
      <c r="N709" s="83" t="str">
        <f>IF(Costs!H186&gt;0,Costs!E186,"")</f>
        <v/>
      </c>
      <c r="O709" s="208"/>
      <c r="P709" s="133" t="str">
        <f t="shared" si="7"/>
        <v/>
      </c>
    </row>
    <row r="710" spans="1:17" ht="15" hidden="1" customHeight="1" outlineLevel="1" x14ac:dyDescent="0.35">
      <c r="A710" s="15" t="str">
        <f>IF(Costs!H187&gt;0,Costs!B187,"")</f>
        <v/>
      </c>
      <c r="B710" s="82" t="str">
        <f t="shared" si="6"/>
        <v/>
      </c>
      <c r="C710" s="83" t="str">
        <f>IF(Costs!H187&gt;0,Costs!H187,"")</f>
        <v/>
      </c>
      <c r="D710" s="206" t="str">
        <f>IF(Costs!H187&gt;0,Costs!D187,"")</f>
        <v/>
      </c>
      <c r="E710" s="207"/>
      <c r="F710" s="207"/>
      <c r="G710" s="207"/>
      <c r="H710" s="207"/>
      <c r="I710" s="207"/>
      <c r="J710" s="345" t="str">
        <f>IF(Costs!H187&gt;0,Costs!C187,"")</f>
        <v/>
      </c>
      <c r="K710" s="345"/>
      <c r="L710" s="346"/>
      <c r="M710" s="126" t="str">
        <f>IF(Costs!H187&gt;0,Costs!G187,"")</f>
        <v/>
      </c>
      <c r="N710" s="83" t="str">
        <f>IF(Costs!H187&gt;0,Costs!E187,"")</f>
        <v/>
      </c>
      <c r="O710" s="208"/>
      <c r="P710" s="133" t="str">
        <f t="shared" si="7"/>
        <v/>
      </c>
    </row>
    <row r="711" spans="1:17" ht="15" hidden="1" customHeight="1" outlineLevel="1" x14ac:dyDescent="0.35">
      <c r="A711" s="15" t="str">
        <f>IF(Costs!H190&gt;0,Costs!B190,"")</f>
        <v/>
      </c>
      <c r="B711" s="82" t="str">
        <f t="shared" si="6"/>
        <v/>
      </c>
      <c r="C711" s="83" t="str">
        <f>IF(Costs!H190&gt;0,Costs!H190,"")</f>
        <v/>
      </c>
      <c r="D711" s="206" t="str">
        <f>IF(Costs!H190&gt;0,Costs!D190,"")</f>
        <v/>
      </c>
      <c r="E711" s="207"/>
      <c r="F711" s="207"/>
      <c r="G711" s="207"/>
      <c r="H711" s="207"/>
      <c r="I711" s="207"/>
      <c r="J711" s="345" t="str">
        <f>IF(Costs!H190&gt;0,Costs!C190,"")</f>
        <v/>
      </c>
      <c r="K711" s="345"/>
      <c r="L711" s="346"/>
      <c r="M711" s="126" t="str">
        <f>IF(Costs!H190&gt;0,Costs!G190,"")</f>
        <v/>
      </c>
      <c r="N711" s="83" t="str">
        <f>IF(Costs!H190&gt;0,Costs!E190,"")</f>
        <v/>
      </c>
      <c r="O711" s="208"/>
      <c r="P711" s="133" t="str">
        <f t="shared" si="7"/>
        <v/>
      </c>
      <c r="Q711" s="17"/>
    </row>
    <row r="712" spans="1:17" ht="15" hidden="1" customHeight="1" outlineLevel="1" x14ac:dyDescent="0.35">
      <c r="A712" s="15" t="str">
        <f>IF(Costs!H191&gt;0,Costs!B191,"")</f>
        <v/>
      </c>
      <c r="B712" s="82" t="str">
        <f t="shared" si="6"/>
        <v/>
      </c>
      <c r="C712" s="83" t="str">
        <f>IF(Costs!H191&gt;0,Costs!H191,"")</f>
        <v/>
      </c>
      <c r="D712" s="206" t="str">
        <f>IF(Costs!H191&gt;0,Costs!D191,"")</f>
        <v/>
      </c>
      <c r="E712" s="207"/>
      <c r="F712" s="207"/>
      <c r="G712" s="207"/>
      <c r="H712" s="207"/>
      <c r="I712" s="207"/>
      <c r="J712" s="345" t="str">
        <f>IF(Costs!H191&gt;0,Costs!C191,"")</f>
        <v/>
      </c>
      <c r="K712" s="345"/>
      <c r="L712" s="346"/>
      <c r="M712" s="126" t="str">
        <f>IF(Costs!H191&gt;0,Costs!G191,"")</f>
        <v/>
      </c>
      <c r="N712" s="83" t="str">
        <f>IF(Costs!H191&gt;0,Costs!E191,"")</f>
        <v/>
      </c>
      <c r="O712" s="208"/>
      <c r="P712" s="133" t="str">
        <f t="shared" si="7"/>
        <v/>
      </c>
    </row>
    <row r="713" spans="1:17" ht="15" hidden="1" customHeight="1" outlineLevel="1" x14ac:dyDescent="0.35">
      <c r="A713" s="15" t="str">
        <f>IF(Costs!H195&gt;0,Costs!B195,"")</f>
        <v/>
      </c>
      <c r="B713" s="82" t="str">
        <f t="shared" si="6"/>
        <v/>
      </c>
      <c r="C713" s="83" t="str">
        <f>IF(Costs!H195&gt;0,Costs!H195,"")</f>
        <v/>
      </c>
      <c r="D713" s="206" t="str">
        <f>IF(Costs!H195&gt;0,Costs!D195,"")</f>
        <v/>
      </c>
      <c r="E713" s="207"/>
      <c r="F713" s="207"/>
      <c r="G713" s="207"/>
      <c r="H713" s="207"/>
      <c r="I713" s="207"/>
      <c r="J713" s="345" t="str">
        <f>IF(Costs!H195&gt;0,Costs!C195,"")</f>
        <v/>
      </c>
      <c r="K713" s="345"/>
      <c r="L713" s="346"/>
      <c r="M713" s="126" t="str">
        <f>IF(Costs!H195&gt;0,Costs!G195,"")</f>
        <v/>
      </c>
      <c r="N713" s="83" t="str">
        <f>IF(Costs!H195&gt;0,Costs!E195,"")</f>
        <v/>
      </c>
      <c r="O713" s="208"/>
      <c r="P713" s="133" t="str">
        <f t="shared" si="7"/>
        <v/>
      </c>
    </row>
    <row r="714" spans="1:17" ht="15" hidden="1" customHeight="1" outlineLevel="1" x14ac:dyDescent="0.35">
      <c r="A714" s="15" t="str">
        <f>IF(Costs!H196&gt;0,Costs!B196,"")</f>
        <v/>
      </c>
      <c r="B714" s="82" t="str">
        <f t="shared" si="6"/>
        <v/>
      </c>
      <c r="C714" s="83" t="str">
        <f>IF(Costs!H196&gt;0,Costs!H196,"")</f>
        <v/>
      </c>
      <c r="D714" s="206" t="str">
        <f>IF(Costs!H196&gt;0,Costs!D196,"")</f>
        <v/>
      </c>
      <c r="E714" s="207"/>
      <c r="F714" s="207"/>
      <c r="G714" s="207"/>
      <c r="H714" s="207"/>
      <c r="I714" s="207"/>
      <c r="J714" s="345" t="str">
        <f>IF(Costs!H196&gt;0,Costs!C196,"")</f>
        <v/>
      </c>
      <c r="K714" s="345"/>
      <c r="L714" s="346"/>
      <c r="M714" s="126" t="str">
        <f>IF(Costs!H196&gt;0,Costs!G196,"")</f>
        <v/>
      </c>
      <c r="N714" s="83" t="str">
        <f>IF(Costs!H196&gt;0,Costs!E196,"")</f>
        <v/>
      </c>
      <c r="O714" s="208"/>
      <c r="P714" s="133" t="str">
        <f t="shared" si="7"/>
        <v/>
      </c>
      <c r="Q714" s="17"/>
    </row>
    <row r="715" spans="1:17" ht="15" hidden="1" customHeight="1" outlineLevel="1" x14ac:dyDescent="0.35">
      <c r="A715" s="15" t="str">
        <f>IF(Costs!H197&gt;0,Costs!B197,"")</f>
        <v/>
      </c>
      <c r="B715" s="82" t="str">
        <f t="shared" si="6"/>
        <v/>
      </c>
      <c r="C715" s="83" t="str">
        <f>IF(Costs!H197&gt;0,Costs!H197,"")</f>
        <v/>
      </c>
      <c r="D715" s="206" t="str">
        <f>IF(Costs!H197&gt;0,Costs!D197,"")</f>
        <v/>
      </c>
      <c r="E715" s="207"/>
      <c r="F715" s="207"/>
      <c r="G715" s="207"/>
      <c r="H715" s="207"/>
      <c r="I715" s="207"/>
      <c r="J715" s="345" t="str">
        <f>IF(Costs!H197&gt;0,Costs!C197,"")</f>
        <v/>
      </c>
      <c r="K715" s="345"/>
      <c r="L715" s="346"/>
      <c r="M715" s="126" t="str">
        <f>IF(Costs!H197&gt;0,Costs!G197,"")</f>
        <v/>
      </c>
      <c r="N715" s="83" t="str">
        <f>IF(Costs!H197&gt;0,Costs!E197,"")</f>
        <v/>
      </c>
      <c r="O715" s="208"/>
      <c r="P715" s="133" t="str">
        <f t="shared" si="7"/>
        <v/>
      </c>
    </row>
    <row r="716" spans="1:17" ht="15" hidden="1" customHeight="1" outlineLevel="1" x14ac:dyDescent="0.35">
      <c r="A716" s="15" t="str">
        <f>IF(Costs!H198&gt;0,Costs!B198,"")</f>
        <v/>
      </c>
      <c r="B716" s="82" t="str">
        <f t="shared" si="6"/>
        <v/>
      </c>
      <c r="C716" s="83" t="str">
        <f>IF(Costs!H198&gt;0,Costs!H198,"")</f>
        <v/>
      </c>
      <c r="D716" s="206" t="str">
        <f>IF(Costs!H198&gt;0,Costs!D198,"")</f>
        <v/>
      </c>
      <c r="E716" s="207"/>
      <c r="F716" s="207"/>
      <c r="G716" s="207"/>
      <c r="H716" s="207"/>
      <c r="I716" s="207"/>
      <c r="J716" s="345" t="str">
        <f>IF(Costs!H198&gt;0,Costs!C198,"")</f>
        <v/>
      </c>
      <c r="K716" s="345"/>
      <c r="L716" s="346"/>
      <c r="M716" s="126" t="str">
        <f>IF(Costs!H198&gt;0,Costs!G198,"")</f>
        <v/>
      </c>
      <c r="N716" s="83" t="str">
        <f>IF(Costs!H198&gt;0,Costs!E198,"")</f>
        <v/>
      </c>
      <c r="O716" s="208"/>
      <c r="P716" s="133" t="str">
        <f t="shared" si="7"/>
        <v/>
      </c>
    </row>
    <row r="717" spans="1:17" ht="15" hidden="1" customHeight="1" outlineLevel="1" x14ac:dyDescent="0.35">
      <c r="A717" s="15" t="str">
        <f>IF(Costs!H199&gt;0,Costs!B199,"")</f>
        <v/>
      </c>
      <c r="B717" s="82" t="str">
        <f t="shared" si="6"/>
        <v/>
      </c>
      <c r="C717" s="83" t="str">
        <f>IF(Costs!H199&gt;0,Costs!H199,"")</f>
        <v/>
      </c>
      <c r="D717" s="206" t="str">
        <f>IF(Costs!H199&gt;0,Costs!D199,"")</f>
        <v/>
      </c>
      <c r="E717" s="207"/>
      <c r="F717" s="207"/>
      <c r="G717" s="207"/>
      <c r="H717" s="207"/>
      <c r="I717" s="207"/>
      <c r="J717" s="345" t="str">
        <f>IF(Costs!H199&gt;0,Costs!C199,"")</f>
        <v/>
      </c>
      <c r="K717" s="345"/>
      <c r="L717" s="346"/>
      <c r="M717" s="126" t="str">
        <f>IF(Costs!H199&gt;0,Costs!G199,"")</f>
        <v/>
      </c>
      <c r="N717" s="83" t="str">
        <f>IF(Costs!H199&gt;0,Costs!E199,"")</f>
        <v/>
      </c>
      <c r="O717" s="208"/>
      <c r="P717" s="133" t="str">
        <f t="shared" si="7"/>
        <v/>
      </c>
      <c r="Q717" s="17"/>
    </row>
    <row r="718" spans="1:17" ht="15" hidden="1" customHeight="1" outlineLevel="1" x14ac:dyDescent="0.35">
      <c r="A718" s="15" t="str">
        <f>IF(Costs!H200&gt;0,Costs!B200,"")</f>
        <v/>
      </c>
      <c r="B718" s="82" t="str">
        <f t="shared" si="6"/>
        <v/>
      </c>
      <c r="C718" s="83" t="str">
        <f>IF(Costs!H200&gt;0,Costs!H200,"")</f>
        <v/>
      </c>
      <c r="D718" s="206" t="str">
        <f>IF(Costs!H200&gt;0,Costs!D200,"")</f>
        <v/>
      </c>
      <c r="E718" s="207"/>
      <c r="F718" s="207"/>
      <c r="G718" s="207"/>
      <c r="H718" s="207"/>
      <c r="I718" s="207"/>
      <c r="J718" s="345" t="str">
        <f>IF(Costs!H200&gt;0,Costs!C200,"")</f>
        <v/>
      </c>
      <c r="K718" s="345"/>
      <c r="L718" s="346"/>
      <c r="M718" s="126" t="str">
        <f>IF(Costs!H200&gt;0,Costs!G200,"")</f>
        <v/>
      </c>
      <c r="N718" s="83" t="str">
        <f>IF(Costs!H200&gt;0,Costs!E200,"")</f>
        <v/>
      </c>
      <c r="O718" s="208"/>
      <c r="P718" s="133" t="str">
        <f t="shared" si="7"/>
        <v/>
      </c>
    </row>
    <row r="719" spans="1:17" ht="15" hidden="1" customHeight="1" outlineLevel="1" x14ac:dyDescent="0.35">
      <c r="A719" s="15" t="str">
        <f>IF(Costs!H201&gt;0,Costs!B201,"")</f>
        <v/>
      </c>
      <c r="B719" s="82" t="str">
        <f t="shared" si="6"/>
        <v/>
      </c>
      <c r="C719" s="83" t="str">
        <f>IF(Costs!H201&gt;0,Costs!H201,"")</f>
        <v/>
      </c>
      <c r="D719" s="206" t="str">
        <f>IF(Costs!H201&gt;0,Costs!D201,"")</f>
        <v/>
      </c>
      <c r="E719" s="207"/>
      <c r="F719" s="207"/>
      <c r="G719" s="207"/>
      <c r="H719" s="207"/>
      <c r="I719" s="207"/>
      <c r="J719" s="345" t="str">
        <f>IF(Costs!H201&gt;0,Costs!C201,"")</f>
        <v/>
      </c>
      <c r="K719" s="345"/>
      <c r="L719" s="346"/>
      <c r="M719" s="126" t="str">
        <f>IF(Costs!H201&gt;0,Costs!G201,"")</f>
        <v/>
      </c>
      <c r="N719" s="83" t="str">
        <f>IF(Costs!H201&gt;0,Costs!E201,"")</f>
        <v/>
      </c>
      <c r="O719" s="208"/>
      <c r="P719" s="133" t="str">
        <f t="shared" si="7"/>
        <v/>
      </c>
    </row>
    <row r="720" spans="1:17" ht="15" hidden="1" customHeight="1" outlineLevel="1" x14ac:dyDescent="0.35">
      <c r="A720" s="15" t="str">
        <f>IF(Costs!H202&gt;0,Costs!B202,"")</f>
        <v/>
      </c>
      <c r="B720" s="82" t="str">
        <f t="shared" si="6"/>
        <v/>
      </c>
      <c r="C720" s="83" t="str">
        <f>IF(Costs!H202&gt;0,Costs!H202,"")</f>
        <v/>
      </c>
      <c r="D720" s="206" t="str">
        <f>IF(Costs!H202&gt;0,Costs!D202,"")</f>
        <v/>
      </c>
      <c r="E720" s="207"/>
      <c r="F720" s="207"/>
      <c r="G720" s="207"/>
      <c r="H720" s="207"/>
      <c r="I720" s="207"/>
      <c r="J720" s="345" t="str">
        <f>IF(Costs!H202&gt;0,Costs!C202,"")</f>
        <v/>
      </c>
      <c r="K720" s="345"/>
      <c r="L720" s="346"/>
      <c r="M720" s="126" t="str">
        <f>IF(Costs!H202&gt;0,Costs!G202,"")</f>
        <v/>
      </c>
      <c r="N720" s="83" t="str">
        <f>IF(Costs!H202&gt;0,Costs!E202,"")</f>
        <v/>
      </c>
      <c r="O720" s="208"/>
      <c r="P720" s="133" t="str">
        <f t="shared" si="7"/>
        <v/>
      </c>
      <c r="Q720" s="17"/>
    </row>
    <row r="721" spans="1:17" ht="15" hidden="1" customHeight="1" outlineLevel="1" x14ac:dyDescent="0.35">
      <c r="A721" s="15" t="str">
        <f>IF(Costs!H203&gt;0,Costs!B203,"")</f>
        <v/>
      </c>
      <c r="B721" s="82" t="str">
        <f t="shared" si="6"/>
        <v/>
      </c>
      <c r="C721" s="83" t="str">
        <f>IF(Costs!H203&gt;0,Costs!H203,"")</f>
        <v/>
      </c>
      <c r="D721" s="206" t="str">
        <f>IF(Costs!H203&gt;0,Costs!D203,"")</f>
        <v/>
      </c>
      <c r="E721" s="207"/>
      <c r="F721" s="207"/>
      <c r="G721" s="207"/>
      <c r="H721" s="207"/>
      <c r="I721" s="207"/>
      <c r="J721" s="345" t="str">
        <f>IF(Costs!H203&gt;0,Costs!C203,"")</f>
        <v/>
      </c>
      <c r="K721" s="345"/>
      <c r="L721" s="346"/>
      <c r="M721" s="126" t="str">
        <f>IF(Costs!H203&gt;0,Costs!G203,"")</f>
        <v/>
      </c>
      <c r="N721" s="83" t="str">
        <f>IF(Costs!H203&gt;0,Costs!E203,"")</f>
        <v/>
      </c>
      <c r="O721" s="208"/>
      <c r="P721" s="133" t="str">
        <f t="shared" si="7"/>
        <v/>
      </c>
    </row>
    <row r="722" spans="1:17" ht="15" hidden="1" customHeight="1" outlineLevel="1" x14ac:dyDescent="0.35">
      <c r="A722" s="15" t="str">
        <f>IF(Costs!H204&gt;0,Costs!B204,"")</f>
        <v/>
      </c>
      <c r="B722" s="82" t="str">
        <f t="shared" si="6"/>
        <v/>
      </c>
      <c r="C722" s="83" t="str">
        <f>IF(Costs!H204&gt;0,Costs!H204,"")</f>
        <v/>
      </c>
      <c r="D722" s="206" t="str">
        <f>IF(Costs!H204&gt;0,Costs!D204,"")</f>
        <v/>
      </c>
      <c r="E722" s="207"/>
      <c r="F722" s="207"/>
      <c r="G722" s="207"/>
      <c r="H722" s="207"/>
      <c r="I722" s="207"/>
      <c r="J722" s="345" t="str">
        <f>IF(Costs!H204&gt;0,Costs!C204,"")</f>
        <v/>
      </c>
      <c r="K722" s="345"/>
      <c r="L722" s="346"/>
      <c r="M722" s="126" t="str">
        <f>IF(Costs!H204&gt;0,Costs!G204,"")</f>
        <v/>
      </c>
      <c r="N722" s="83" t="str">
        <f>IF(Costs!H204&gt;0,Costs!E204,"")</f>
        <v/>
      </c>
      <c r="O722" s="208"/>
      <c r="P722" s="133" t="str">
        <f t="shared" si="7"/>
        <v/>
      </c>
    </row>
    <row r="723" spans="1:17" ht="15" hidden="1" customHeight="1" outlineLevel="1" x14ac:dyDescent="0.35">
      <c r="A723" s="15" t="str">
        <f>IF(Costs!H206&gt;0,Costs!B206,"")</f>
        <v/>
      </c>
      <c r="B723" s="82" t="str">
        <f t="shared" si="6"/>
        <v/>
      </c>
      <c r="C723" s="83" t="str">
        <f>IF(Costs!H206&gt;0,Costs!H206,"")</f>
        <v/>
      </c>
      <c r="D723" s="206" t="str">
        <f>IF(Costs!H206&gt;0,Costs!D206,"")</f>
        <v/>
      </c>
      <c r="E723" s="207"/>
      <c r="F723" s="207"/>
      <c r="G723" s="207"/>
      <c r="H723" s="207"/>
      <c r="I723" s="207"/>
      <c r="J723" s="345" t="str">
        <f>IF(Costs!H206&gt;0,Costs!C206,"")</f>
        <v/>
      </c>
      <c r="K723" s="345"/>
      <c r="L723" s="346"/>
      <c r="M723" s="126" t="str">
        <f>IF(Costs!H206&gt;0,Costs!G206,"")</f>
        <v/>
      </c>
      <c r="N723" s="83" t="str">
        <f>IF(Costs!H206&gt;0,Costs!E206,"")</f>
        <v/>
      </c>
      <c r="O723" s="208"/>
      <c r="P723" s="133" t="str">
        <f t="shared" si="7"/>
        <v/>
      </c>
      <c r="Q723" s="17"/>
    </row>
    <row r="724" spans="1:17" ht="15" hidden="1" customHeight="1" outlineLevel="1" x14ac:dyDescent="0.35">
      <c r="A724" s="15" t="str">
        <f>IF(Costs!H207&gt;0,Costs!B207,"")</f>
        <v/>
      </c>
      <c r="B724" s="82" t="str">
        <f t="shared" si="6"/>
        <v/>
      </c>
      <c r="C724" s="83" t="str">
        <f>IF(Costs!H207&gt;0,Costs!H207,"")</f>
        <v/>
      </c>
      <c r="D724" s="206" t="str">
        <f>IF(Costs!H207&gt;0,Costs!D207,"")</f>
        <v/>
      </c>
      <c r="E724" s="207"/>
      <c r="F724" s="207"/>
      <c r="G724" s="207"/>
      <c r="H724" s="207"/>
      <c r="I724" s="207"/>
      <c r="J724" s="345" t="str">
        <f>IF(Costs!H207&gt;0,Costs!C207,"")</f>
        <v/>
      </c>
      <c r="K724" s="345"/>
      <c r="L724" s="346"/>
      <c r="M724" s="126" t="str">
        <f>IF(Costs!H207&gt;0,Costs!G207,"")</f>
        <v/>
      </c>
      <c r="N724" s="83" t="str">
        <f>IF(Costs!H207&gt;0,Costs!E207,"")</f>
        <v/>
      </c>
      <c r="O724" s="208"/>
      <c r="P724" s="133" t="str">
        <f t="shared" si="7"/>
        <v/>
      </c>
    </row>
    <row r="725" spans="1:17" ht="15" hidden="1" customHeight="1" outlineLevel="1" x14ac:dyDescent="0.35">
      <c r="A725" s="15" t="str">
        <f>IF(Costs!H208&gt;0,Costs!B208,"")</f>
        <v/>
      </c>
      <c r="B725" s="82" t="str">
        <f t="shared" si="6"/>
        <v/>
      </c>
      <c r="C725" s="83" t="str">
        <f>IF(Costs!H208&gt;0,Costs!H208,"")</f>
        <v/>
      </c>
      <c r="D725" s="206" t="str">
        <f>IF(Costs!H208&gt;0,Costs!D208,"")</f>
        <v/>
      </c>
      <c r="E725" s="207"/>
      <c r="F725" s="207"/>
      <c r="G725" s="207"/>
      <c r="H725" s="207"/>
      <c r="I725" s="207"/>
      <c r="J725" s="345" t="str">
        <f>IF(Costs!H208&gt;0,Costs!C208,"")</f>
        <v/>
      </c>
      <c r="K725" s="345"/>
      <c r="L725" s="346"/>
      <c r="M725" s="126" t="str">
        <f>IF(Costs!H208&gt;0,Costs!G208,"")</f>
        <v/>
      </c>
      <c r="N725" s="83" t="str">
        <f>IF(Costs!H208&gt;0,Costs!E208,"")</f>
        <v/>
      </c>
      <c r="O725" s="208"/>
      <c r="P725" s="133" t="str">
        <f t="shared" si="7"/>
        <v/>
      </c>
    </row>
    <row r="726" spans="1:17" ht="15" hidden="1" customHeight="1" outlineLevel="1" x14ac:dyDescent="0.35">
      <c r="A726" s="15" t="str">
        <f>IF(Costs!H210&gt;0,Costs!B210,"")</f>
        <v/>
      </c>
      <c r="B726" s="82" t="str">
        <f t="shared" si="6"/>
        <v/>
      </c>
      <c r="C726" s="83" t="str">
        <f>IF(Costs!H210&gt;0,Costs!H210,"")</f>
        <v/>
      </c>
      <c r="D726" s="206" t="str">
        <f>IF(Costs!H210&gt;0,Costs!D210,"")</f>
        <v/>
      </c>
      <c r="E726" s="207"/>
      <c r="F726" s="207"/>
      <c r="G726" s="207"/>
      <c r="H726" s="207"/>
      <c r="I726" s="207"/>
      <c r="J726" s="345" t="str">
        <f>IF(Costs!H210&gt;0,Costs!C210,"")</f>
        <v/>
      </c>
      <c r="K726" s="345"/>
      <c r="L726" s="346"/>
      <c r="M726" s="126" t="str">
        <f>IF(Costs!H210&gt;0,Costs!G210,"")</f>
        <v/>
      </c>
      <c r="N726" s="83" t="str">
        <f>IF(Costs!H210&gt;0,Costs!E210,"")</f>
        <v/>
      </c>
      <c r="O726" s="208"/>
      <c r="P726" s="133" t="str">
        <f t="shared" si="7"/>
        <v/>
      </c>
      <c r="Q726" s="17"/>
    </row>
    <row r="727" spans="1:17" ht="15" hidden="1" customHeight="1" outlineLevel="1" x14ac:dyDescent="0.35">
      <c r="A727" s="15" t="str">
        <f>IF(Costs!H211&gt;0,Costs!B211,"")</f>
        <v/>
      </c>
      <c r="B727" s="82" t="str">
        <f t="shared" si="6"/>
        <v/>
      </c>
      <c r="C727" s="83" t="str">
        <f>IF(Costs!H211&gt;0,Costs!H211,"")</f>
        <v/>
      </c>
      <c r="D727" s="206" t="str">
        <f>IF(Costs!H211&gt;0,Costs!D211,"")</f>
        <v/>
      </c>
      <c r="E727" s="207"/>
      <c r="F727" s="207"/>
      <c r="G727" s="207"/>
      <c r="H727" s="207"/>
      <c r="I727" s="207"/>
      <c r="J727" s="345" t="str">
        <f>IF(Costs!H211&gt;0,Costs!C211,"")</f>
        <v/>
      </c>
      <c r="K727" s="345"/>
      <c r="L727" s="346"/>
      <c r="M727" s="126" t="str">
        <f>IF(Costs!H211&gt;0,Costs!G211,"")</f>
        <v/>
      </c>
      <c r="N727" s="83" t="str">
        <f>IF(Costs!H211&gt;0,Costs!E211,"")</f>
        <v/>
      </c>
      <c r="O727" s="208"/>
      <c r="P727" s="133" t="str">
        <f t="shared" si="7"/>
        <v/>
      </c>
    </row>
    <row r="728" spans="1:17" ht="15" hidden="1" customHeight="1" outlineLevel="1" x14ac:dyDescent="0.35">
      <c r="A728" s="15" t="str">
        <f>IF(Costs!H212&gt;0,Costs!B212,"")</f>
        <v/>
      </c>
      <c r="B728" s="82" t="str">
        <f t="shared" si="6"/>
        <v/>
      </c>
      <c r="C728" s="83" t="str">
        <f>IF(Costs!H212&gt;0,Costs!H212,"")</f>
        <v/>
      </c>
      <c r="D728" s="206" t="str">
        <f>IF(Costs!H212&gt;0,Costs!D212,"")</f>
        <v/>
      </c>
      <c r="E728" s="207"/>
      <c r="F728" s="207"/>
      <c r="G728" s="207"/>
      <c r="H728" s="207"/>
      <c r="I728" s="207"/>
      <c r="J728" s="345" t="str">
        <f>IF(Costs!H212&gt;0,Costs!C212,"")</f>
        <v/>
      </c>
      <c r="K728" s="345"/>
      <c r="L728" s="346"/>
      <c r="M728" s="126" t="str">
        <f>IF(Costs!H212&gt;0,Costs!G212,"")</f>
        <v/>
      </c>
      <c r="N728" s="83" t="str">
        <f>IF(Costs!H212&gt;0,Costs!E212,"")</f>
        <v/>
      </c>
      <c r="O728" s="208"/>
      <c r="P728" s="133" t="str">
        <f t="shared" si="7"/>
        <v/>
      </c>
    </row>
    <row r="729" spans="1:17" ht="15" hidden="1" customHeight="1" outlineLevel="1" x14ac:dyDescent="0.35">
      <c r="A729" s="15" t="str">
        <f>IF(Costs!H213&gt;0,Costs!B213,"")</f>
        <v/>
      </c>
      <c r="B729" s="82" t="str">
        <f t="shared" si="6"/>
        <v/>
      </c>
      <c r="C729" s="83" t="str">
        <f>IF(Costs!H213&gt;0,Costs!H213,"")</f>
        <v/>
      </c>
      <c r="D729" s="206" t="str">
        <f>IF(Costs!H213&gt;0,Costs!D213,"")</f>
        <v/>
      </c>
      <c r="E729" s="207"/>
      <c r="F729" s="207"/>
      <c r="G729" s="207"/>
      <c r="H729" s="207"/>
      <c r="I729" s="207"/>
      <c r="J729" s="345" t="str">
        <f>IF(Costs!H213&gt;0,Costs!C213,"")</f>
        <v/>
      </c>
      <c r="K729" s="345"/>
      <c r="L729" s="346"/>
      <c r="M729" s="126" t="str">
        <f>IF(Costs!H213&gt;0,Costs!G213,"")</f>
        <v/>
      </c>
      <c r="N729" s="83" t="str">
        <f>IF(Costs!H213&gt;0,Costs!E213,"")</f>
        <v/>
      </c>
      <c r="O729" s="208"/>
      <c r="P729" s="133" t="str">
        <f t="shared" si="7"/>
        <v/>
      </c>
      <c r="Q729" s="17"/>
    </row>
    <row r="730" spans="1:17" ht="15" hidden="1" customHeight="1" outlineLevel="1" x14ac:dyDescent="0.35">
      <c r="A730" s="15" t="str">
        <f>IF(Costs!H216&gt;0,Costs!B216,"")</f>
        <v/>
      </c>
      <c r="B730" s="82" t="str">
        <f t="shared" ref="B730:B793" si="8">IF(C730="","",B729+1)</f>
        <v/>
      </c>
      <c r="C730" s="83" t="str">
        <f>IF(Costs!H216&gt;0,Costs!H216,"")</f>
        <v/>
      </c>
      <c r="D730" s="206" t="str">
        <f>IF(Costs!H216&gt;0,Costs!D216,"")</f>
        <v/>
      </c>
      <c r="E730" s="207"/>
      <c r="F730" s="207"/>
      <c r="G730" s="207"/>
      <c r="H730" s="207"/>
      <c r="I730" s="207"/>
      <c r="J730" s="345" t="str">
        <f>IF(Costs!H216&gt;0,Costs!C216,"")</f>
        <v/>
      </c>
      <c r="K730" s="345"/>
      <c r="L730" s="346"/>
      <c r="M730" s="126" t="str">
        <f>IF(Costs!H216&gt;0,Costs!G216,"")</f>
        <v/>
      </c>
      <c r="N730" s="83" t="str">
        <f>IF(Costs!H216&gt;0,Costs!E216,"")</f>
        <v/>
      </c>
      <c r="O730" s="208"/>
      <c r="P730" s="133" t="str">
        <f t="shared" ref="P730:P793" si="9">IF(C730="","",C730*M730)</f>
        <v/>
      </c>
    </row>
    <row r="731" spans="1:17" ht="15" hidden="1" customHeight="1" outlineLevel="1" x14ac:dyDescent="0.35">
      <c r="A731" s="15" t="str">
        <f>IF(Costs!H219&gt;0,Costs!B219,"")</f>
        <v/>
      </c>
      <c r="B731" s="82" t="str">
        <f t="shared" si="8"/>
        <v/>
      </c>
      <c r="C731" s="83" t="str">
        <f>IF(Costs!H219&gt;0,Costs!H219,"")</f>
        <v/>
      </c>
      <c r="D731" s="206" t="str">
        <f>IF(Costs!H219&gt;0,Costs!D219,"")</f>
        <v/>
      </c>
      <c r="E731" s="207"/>
      <c r="F731" s="207"/>
      <c r="G731" s="207"/>
      <c r="H731" s="207"/>
      <c r="I731" s="207"/>
      <c r="J731" s="345" t="str">
        <f>IF(Costs!H219&gt;0,Costs!C219,"")</f>
        <v/>
      </c>
      <c r="K731" s="345"/>
      <c r="L731" s="346"/>
      <c r="M731" s="126" t="str">
        <f>IF(Costs!H219&gt;0,Costs!G219,"")</f>
        <v/>
      </c>
      <c r="N731" s="83" t="str">
        <f>IF(Costs!H219&gt;0,Costs!E219,"")</f>
        <v/>
      </c>
      <c r="O731" s="208"/>
      <c r="P731" s="133" t="str">
        <f t="shared" si="9"/>
        <v/>
      </c>
    </row>
    <row r="732" spans="1:17" ht="15" hidden="1" customHeight="1" outlineLevel="1" x14ac:dyDescent="0.35">
      <c r="A732" s="15" t="str">
        <f>IF(Costs!H223&gt;0,Costs!B223,"")</f>
        <v/>
      </c>
      <c r="B732" s="82" t="str">
        <f t="shared" si="8"/>
        <v/>
      </c>
      <c r="C732" s="83" t="str">
        <f>IF(Costs!H223&gt;0,Costs!H223,"")</f>
        <v/>
      </c>
      <c r="D732" s="206" t="str">
        <f>IF(Costs!H223&gt;0,Costs!D223,"")</f>
        <v/>
      </c>
      <c r="E732" s="207"/>
      <c r="F732" s="207"/>
      <c r="G732" s="207"/>
      <c r="H732" s="207"/>
      <c r="I732" s="207"/>
      <c r="J732" s="345" t="str">
        <f>IF(Costs!H223&gt;0,Costs!C223,"")</f>
        <v/>
      </c>
      <c r="K732" s="345"/>
      <c r="L732" s="346"/>
      <c r="M732" s="126" t="str">
        <f>IF(Costs!H223&gt;0,Costs!G223,"")</f>
        <v/>
      </c>
      <c r="N732" s="83" t="str">
        <f>IF(Costs!H223&gt;0,Costs!E223,"")</f>
        <v/>
      </c>
      <c r="O732" s="208"/>
      <c r="P732" s="133" t="str">
        <f t="shared" si="9"/>
        <v/>
      </c>
      <c r="Q732" s="17"/>
    </row>
    <row r="733" spans="1:17" ht="15" hidden="1" customHeight="1" outlineLevel="1" x14ac:dyDescent="0.35">
      <c r="A733" s="15" t="str">
        <f>IF(Costs!H225&gt;0,Costs!B225,"")</f>
        <v/>
      </c>
      <c r="B733" s="82" t="str">
        <f t="shared" si="8"/>
        <v/>
      </c>
      <c r="C733" s="83" t="str">
        <f>IF(Costs!H225&gt;0,Costs!H225,"")</f>
        <v/>
      </c>
      <c r="D733" s="206" t="str">
        <f>IF(Costs!H225&gt;0,Costs!D225,"")</f>
        <v/>
      </c>
      <c r="E733" s="207"/>
      <c r="F733" s="207"/>
      <c r="G733" s="207"/>
      <c r="H733" s="207"/>
      <c r="I733" s="207"/>
      <c r="J733" s="345" t="str">
        <f>IF(Costs!H225&gt;0,Costs!C225,"")</f>
        <v/>
      </c>
      <c r="K733" s="345"/>
      <c r="L733" s="346"/>
      <c r="M733" s="126" t="str">
        <f>IF(Costs!H225&gt;0,Costs!G225,"")</f>
        <v/>
      </c>
      <c r="N733" s="83" t="str">
        <f>IF(Costs!H225&gt;0,Costs!E225,"")</f>
        <v/>
      </c>
      <c r="O733" s="208"/>
      <c r="P733" s="133" t="str">
        <f t="shared" si="9"/>
        <v/>
      </c>
    </row>
    <row r="734" spans="1:17" ht="15" hidden="1" customHeight="1" outlineLevel="1" x14ac:dyDescent="0.35">
      <c r="A734" s="15" t="str">
        <f>IF(Costs!H226&gt;0,Costs!B226,"")</f>
        <v/>
      </c>
      <c r="B734" s="82" t="str">
        <f t="shared" si="8"/>
        <v/>
      </c>
      <c r="C734" s="83" t="str">
        <f>IF(Costs!H226&gt;0,Costs!H226,"")</f>
        <v/>
      </c>
      <c r="D734" s="206" t="str">
        <f>IF(Costs!H226&gt;0,Costs!D226,"")</f>
        <v/>
      </c>
      <c r="E734" s="207"/>
      <c r="F734" s="207"/>
      <c r="G734" s="207"/>
      <c r="H734" s="207"/>
      <c r="I734" s="207"/>
      <c r="J734" s="345" t="str">
        <f>IF(Costs!H226&gt;0,Costs!C226,"")</f>
        <v/>
      </c>
      <c r="K734" s="345"/>
      <c r="L734" s="346"/>
      <c r="M734" s="126" t="str">
        <f>IF(Costs!H226&gt;0,Costs!G226,"")</f>
        <v/>
      </c>
      <c r="N734" s="83" t="str">
        <f>IF(Costs!H226&gt;0,Costs!E226,"")</f>
        <v/>
      </c>
      <c r="O734" s="208"/>
      <c r="P734" s="133" t="str">
        <f t="shared" si="9"/>
        <v/>
      </c>
    </row>
    <row r="735" spans="1:17" ht="15" hidden="1" customHeight="1" outlineLevel="1" x14ac:dyDescent="0.35">
      <c r="A735" s="15" t="str">
        <f>IF(Costs!H228&gt;0,Costs!B228,"")</f>
        <v/>
      </c>
      <c r="B735" s="82" t="str">
        <f t="shared" si="8"/>
        <v/>
      </c>
      <c r="C735" s="83" t="str">
        <f>IF(Costs!H228&gt;0,Costs!H228,"")</f>
        <v/>
      </c>
      <c r="D735" s="206" t="str">
        <f>IF(Costs!H228&gt;0,Costs!D228,"")</f>
        <v/>
      </c>
      <c r="E735" s="207"/>
      <c r="F735" s="207"/>
      <c r="G735" s="207"/>
      <c r="H735" s="207"/>
      <c r="I735" s="207"/>
      <c r="J735" s="345" t="str">
        <f>IF(Costs!H228&gt;0,Costs!C228,"")</f>
        <v/>
      </c>
      <c r="K735" s="345"/>
      <c r="L735" s="346"/>
      <c r="M735" s="126" t="str">
        <f>IF(Costs!H228&gt;0,Costs!G228,"")</f>
        <v/>
      </c>
      <c r="N735" s="83" t="str">
        <f>IF(Costs!H228&gt;0,Costs!E228,"")</f>
        <v/>
      </c>
      <c r="O735" s="208"/>
      <c r="P735" s="133" t="str">
        <f t="shared" si="9"/>
        <v/>
      </c>
      <c r="Q735" s="17"/>
    </row>
    <row r="736" spans="1:17" ht="15" hidden="1" customHeight="1" outlineLevel="1" x14ac:dyDescent="0.35">
      <c r="A736" s="15" t="str">
        <f>IF(Costs!H232&gt;0,Costs!B232,"")</f>
        <v/>
      </c>
      <c r="B736" s="82" t="str">
        <f t="shared" si="8"/>
        <v/>
      </c>
      <c r="C736" s="83" t="str">
        <f>IF(Costs!H232&gt;0,Costs!H232,"")</f>
        <v/>
      </c>
      <c r="D736" s="206" t="str">
        <f>IF(Costs!H232&gt;0,Costs!D232,"")</f>
        <v/>
      </c>
      <c r="E736" s="207"/>
      <c r="F736" s="207"/>
      <c r="G736" s="207"/>
      <c r="H736" s="207"/>
      <c r="I736" s="207"/>
      <c r="J736" s="345" t="str">
        <f>IF(Costs!H232&gt;0,Costs!C232,"")</f>
        <v/>
      </c>
      <c r="K736" s="345"/>
      <c r="L736" s="346"/>
      <c r="M736" s="126" t="str">
        <f>IF(Costs!H232&gt;0,Costs!G232,"")</f>
        <v/>
      </c>
      <c r="N736" s="83" t="str">
        <f>IF(Costs!H232&gt;0,Costs!E232,"")</f>
        <v/>
      </c>
      <c r="O736" s="208"/>
      <c r="P736" s="133" t="str">
        <f t="shared" si="9"/>
        <v/>
      </c>
    </row>
    <row r="737" spans="1:17" ht="15" hidden="1" customHeight="1" outlineLevel="1" x14ac:dyDescent="0.35">
      <c r="A737" s="15" t="str">
        <f>IF(Costs!H233&gt;0,Costs!B233,"")</f>
        <v/>
      </c>
      <c r="B737" s="82" t="str">
        <f t="shared" si="8"/>
        <v/>
      </c>
      <c r="C737" s="83" t="str">
        <f>IF(Costs!H233&gt;0,Costs!H233,"")</f>
        <v/>
      </c>
      <c r="D737" s="206" t="str">
        <f>IF(Costs!H233&gt;0,Costs!D233,"")</f>
        <v/>
      </c>
      <c r="E737" s="207"/>
      <c r="F737" s="207"/>
      <c r="G737" s="207"/>
      <c r="H737" s="207"/>
      <c r="I737" s="207"/>
      <c r="J737" s="345" t="str">
        <f>IF(Costs!H233&gt;0,Costs!C233,"")</f>
        <v/>
      </c>
      <c r="K737" s="345"/>
      <c r="L737" s="346"/>
      <c r="M737" s="126" t="str">
        <f>IF(Costs!H233&gt;0,Costs!G233,"")</f>
        <v/>
      </c>
      <c r="N737" s="83" t="str">
        <f>IF(Costs!H233&gt;0,Costs!E233,"")</f>
        <v/>
      </c>
      <c r="O737" s="208"/>
      <c r="P737" s="133" t="str">
        <f t="shared" si="9"/>
        <v/>
      </c>
    </row>
    <row r="738" spans="1:17" ht="15" hidden="1" customHeight="1" outlineLevel="1" x14ac:dyDescent="0.35">
      <c r="A738" s="15" t="str">
        <f>IF(Costs!H234&gt;0,Costs!B234,"")</f>
        <v/>
      </c>
      <c r="B738" s="82" t="str">
        <f t="shared" si="8"/>
        <v/>
      </c>
      <c r="C738" s="83" t="str">
        <f>IF(Costs!H234&gt;0,Costs!H234,"")</f>
        <v/>
      </c>
      <c r="D738" s="206" t="str">
        <f>IF(Costs!H234&gt;0,Costs!D234,"")</f>
        <v/>
      </c>
      <c r="E738" s="207"/>
      <c r="F738" s="207"/>
      <c r="G738" s="207"/>
      <c r="H738" s="207"/>
      <c r="I738" s="207"/>
      <c r="J738" s="345" t="str">
        <f>IF(Costs!H234&gt;0,Costs!C234,"")</f>
        <v/>
      </c>
      <c r="K738" s="345"/>
      <c r="L738" s="346"/>
      <c r="M738" s="126" t="str">
        <f>IF(Costs!H234&gt;0,Costs!G234,"")</f>
        <v/>
      </c>
      <c r="N738" s="83" t="str">
        <f>IF(Costs!H234&gt;0,Costs!E234,"")</f>
        <v/>
      </c>
      <c r="O738" s="208"/>
      <c r="P738" s="133" t="str">
        <f t="shared" si="9"/>
        <v/>
      </c>
      <c r="Q738" s="17"/>
    </row>
    <row r="739" spans="1:17" ht="15" hidden="1" customHeight="1" outlineLevel="1" x14ac:dyDescent="0.35">
      <c r="A739" s="15" t="str">
        <f>IF(Costs!H235&gt;0,Costs!B235,"")</f>
        <v/>
      </c>
      <c r="B739" s="82" t="str">
        <f t="shared" si="8"/>
        <v/>
      </c>
      <c r="C739" s="83" t="str">
        <f>IF(Costs!H235&gt;0,Costs!H235,"")</f>
        <v/>
      </c>
      <c r="D739" s="206" t="str">
        <f>IF(Costs!H235&gt;0,Costs!D235,"")</f>
        <v/>
      </c>
      <c r="E739" s="207"/>
      <c r="F739" s="207"/>
      <c r="G739" s="207"/>
      <c r="H739" s="207"/>
      <c r="I739" s="207"/>
      <c r="J739" s="345" t="str">
        <f>IF(Costs!H235&gt;0,Costs!C235,"")</f>
        <v/>
      </c>
      <c r="K739" s="345"/>
      <c r="L739" s="346"/>
      <c r="M739" s="126" t="str">
        <f>IF(Costs!H235&gt;0,Costs!G235,"")</f>
        <v/>
      </c>
      <c r="N739" s="83" t="str">
        <f>IF(Costs!H235&gt;0,Costs!E235,"")</f>
        <v/>
      </c>
      <c r="O739" s="208"/>
      <c r="P739" s="133" t="str">
        <f t="shared" si="9"/>
        <v/>
      </c>
    </row>
    <row r="740" spans="1:17" ht="15" hidden="1" customHeight="1" outlineLevel="1" x14ac:dyDescent="0.35">
      <c r="A740" s="15" t="str">
        <f>IF(Costs!H236&gt;0,Costs!B236,"")</f>
        <v/>
      </c>
      <c r="B740" s="82" t="str">
        <f t="shared" si="8"/>
        <v/>
      </c>
      <c r="C740" s="83" t="str">
        <f>IF(Costs!H236&gt;0,Costs!H236,"")</f>
        <v/>
      </c>
      <c r="D740" s="206" t="str">
        <f>IF(Costs!H236&gt;0,Costs!D236,"")</f>
        <v/>
      </c>
      <c r="E740" s="207"/>
      <c r="F740" s="207"/>
      <c r="G740" s="207"/>
      <c r="H740" s="207"/>
      <c r="I740" s="207"/>
      <c r="J740" s="345" t="str">
        <f>IF(Costs!H236&gt;0,Costs!C236,"")</f>
        <v/>
      </c>
      <c r="K740" s="345"/>
      <c r="L740" s="346"/>
      <c r="M740" s="126" t="str">
        <f>IF(Costs!H236&gt;0,Costs!G236,"")</f>
        <v/>
      </c>
      <c r="N740" s="83" t="str">
        <f>IF(Costs!H236&gt;0,Costs!E236,"")</f>
        <v/>
      </c>
      <c r="O740" s="208"/>
      <c r="P740" s="133" t="str">
        <f t="shared" si="9"/>
        <v/>
      </c>
    </row>
    <row r="741" spans="1:17" ht="15" hidden="1" customHeight="1" outlineLevel="1" x14ac:dyDescent="0.35">
      <c r="A741" s="15" t="str">
        <f>IF(Costs!H237&gt;0,Costs!B237,"")</f>
        <v/>
      </c>
      <c r="B741" s="82" t="str">
        <f t="shared" si="8"/>
        <v/>
      </c>
      <c r="C741" s="83" t="str">
        <f>IF(Costs!H237&gt;0,Costs!H237,"")</f>
        <v/>
      </c>
      <c r="D741" s="206" t="str">
        <f>IF(Costs!H237&gt;0,Costs!D237,"")</f>
        <v/>
      </c>
      <c r="E741" s="207"/>
      <c r="F741" s="207"/>
      <c r="G741" s="207"/>
      <c r="H741" s="207"/>
      <c r="I741" s="207"/>
      <c r="J741" s="345" t="str">
        <f>IF(Costs!H237&gt;0,Costs!C237,"")</f>
        <v/>
      </c>
      <c r="K741" s="345"/>
      <c r="L741" s="346"/>
      <c r="M741" s="126" t="str">
        <f>IF(Costs!H237&gt;0,Costs!G237,"")</f>
        <v/>
      </c>
      <c r="N741" s="83" t="str">
        <f>IF(Costs!H237&gt;0,Costs!E237,"")</f>
        <v/>
      </c>
      <c r="O741" s="208"/>
      <c r="P741" s="133" t="str">
        <f t="shared" si="9"/>
        <v/>
      </c>
      <c r="Q741" s="17"/>
    </row>
    <row r="742" spans="1:17" ht="15" hidden="1" customHeight="1" outlineLevel="1" x14ac:dyDescent="0.35">
      <c r="A742" s="15" t="str">
        <f>IF(Costs!H243&gt;0,Costs!B243,"")</f>
        <v/>
      </c>
      <c r="B742" s="82" t="str">
        <f t="shared" si="8"/>
        <v/>
      </c>
      <c r="C742" s="83" t="str">
        <f>IF(Costs!H243&gt;0,Costs!H243,"")</f>
        <v/>
      </c>
      <c r="D742" s="206" t="str">
        <f>IF(Costs!H243&gt;0,Costs!D243,"")</f>
        <v/>
      </c>
      <c r="E742" s="207"/>
      <c r="F742" s="207"/>
      <c r="G742" s="207"/>
      <c r="H742" s="207"/>
      <c r="I742" s="207"/>
      <c r="J742" s="345" t="str">
        <f>IF(Costs!H243&gt;0,Costs!C243,"")</f>
        <v/>
      </c>
      <c r="K742" s="345"/>
      <c r="L742" s="346"/>
      <c r="M742" s="126" t="str">
        <f>IF(Costs!H243&gt;0,Costs!G243,"")</f>
        <v/>
      </c>
      <c r="N742" s="83" t="str">
        <f>IF(Costs!H243&gt;0,Costs!E243,"")</f>
        <v/>
      </c>
      <c r="O742" s="208"/>
      <c r="P742" s="133" t="str">
        <f t="shared" si="9"/>
        <v/>
      </c>
    </row>
    <row r="743" spans="1:17" ht="15" hidden="1" customHeight="1" outlineLevel="1" x14ac:dyDescent="0.35">
      <c r="A743" s="15" t="str">
        <f>IF(Costs!H244&gt;0,Costs!B244,"")</f>
        <v/>
      </c>
      <c r="B743" s="82" t="str">
        <f t="shared" si="8"/>
        <v/>
      </c>
      <c r="C743" s="83" t="str">
        <f>IF(Costs!H244&gt;0,Costs!H244,"")</f>
        <v/>
      </c>
      <c r="D743" s="206" t="str">
        <f>IF(Costs!H244&gt;0,Costs!D244,"")</f>
        <v/>
      </c>
      <c r="E743" s="207"/>
      <c r="F743" s="207"/>
      <c r="G743" s="207"/>
      <c r="H743" s="207"/>
      <c r="I743" s="207"/>
      <c r="J743" s="345" t="str">
        <f>IF(Costs!H244&gt;0,Costs!C244,"")</f>
        <v/>
      </c>
      <c r="K743" s="345"/>
      <c r="L743" s="346"/>
      <c r="M743" s="126" t="str">
        <f>IF(Costs!H244&gt;0,Costs!G244,"")</f>
        <v/>
      </c>
      <c r="N743" s="83" t="str">
        <f>IF(Costs!H244&gt;0,Costs!E244,"")</f>
        <v/>
      </c>
      <c r="O743" s="208"/>
      <c r="P743" s="133" t="str">
        <f t="shared" si="9"/>
        <v/>
      </c>
    </row>
    <row r="744" spans="1:17" ht="15" hidden="1" customHeight="1" outlineLevel="1" x14ac:dyDescent="0.35">
      <c r="A744" s="15" t="str">
        <f>IF(Costs!H245&gt;0,Costs!B245,"")</f>
        <v/>
      </c>
      <c r="B744" s="82" t="str">
        <f t="shared" si="8"/>
        <v/>
      </c>
      <c r="C744" s="83" t="str">
        <f>IF(Costs!H245&gt;0,Costs!H245,"")</f>
        <v/>
      </c>
      <c r="D744" s="206" t="str">
        <f>IF(Costs!H245&gt;0,Costs!D245,"")</f>
        <v/>
      </c>
      <c r="E744" s="207"/>
      <c r="F744" s="207"/>
      <c r="G744" s="207"/>
      <c r="H744" s="207"/>
      <c r="I744" s="207"/>
      <c r="J744" s="345" t="str">
        <f>IF(Costs!H245&gt;0,Costs!C245,"")</f>
        <v/>
      </c>
      <c r="K744" s="345"/>
      <c r="L744" s="346"/>
      <c r="M744" s="126" t="str">
        <f>IF(Costs!H245&gt;0,Costs!G245,"")</f>
        <v/>
      </c>
      <c r="N744" s="83" t="str">
        <f>IF(Costs!H245&gt;0,Costs!E245,"")</f>
        <v/>
      </c>
      <c r="O744" s="208"/>
      <c r="P744" s="133" t="str">
        <f t="shared" si="9"/>
        <v/>
      </c>
      <c r="Q744" s="17"/>
    </row>
    <row r="745" spans="1:17" ht="15" hidden="1" customHeight="1" outlineLevel="1" x14ac:dyDescent="0.35">
      <c r="A745" s="15" t="str">
        <f>IF(Costs!H247&gt;0,Costs!B247,"")</f>
        <v/>
      </c>
      <c r="B745" s="82" t="str">
        <f t="shared" si="8"/>
        <v/>
      </c>
      <c r="C745" s="83" t="str">
        <f>IF(Costs!H247&gt;0,Costs!H247,"")</f>
        <v/>
      </c>
      <c r="D745" s="206" t="str">
        <f>IF(Costs!H247&gt;0,Costs!D247,"")</f>
        <v/>
      </c>
      <c r="E745" s="207"/>
      <c r="F745" s="207"/>
      <c r="G745" s="207"/>
      <c r="H745" s="207"/>
      <c r="I745" s="207"/>
      <c r="J745" s="345" t="str">
        <f>IF(Costs!H247&gt;0,Costs!C247,"")</f>
        <v/>
      </c>
      <c r="K745" s="345"/>
      <c r="L745" s="346"/>
      <c r="M745" s="126" t="str">
        <f>IF(Costs!H247&gt;0,Costs!G247,"")</f>
        <v/>
      </c>
      <c r="N745" s="83" t="str">
        <f>IF(Costs!H247&gt;0,Costs!E247,"")</f>
        <v/>
      </c>
      <c r="O745" s="208"/>
      <c r="P745" s="133" t="str">
        <f t="shared" si="9"/>
        <v/>
      </c>
    </row>
    <row r="746" spans="1:17" ht="15" hidden="1" customHeight="1" outlineLevel="1" x14ac:dyDescent="0.35">
      <c r="A746" s="15" t="str">
        <f>IF(Costs!H248&gt;0,Costs!B248,"")</f>
        <v/>
      </c>
      <c r="B746" s="82" t="str">
        <f t="shared" si="8"/>
        <v/>
      </c>
      <c r="C746" s="83" t="str">
        <f>IF(Costs!H248&gt;0,Costs!H248,"")</f>
        <v/>
      </c>
      <c r="D746" s="206" t="str">
        <f>IF(Costs!H248&gt;0,Costs!D248,"")</f>
        <v/>
      </c>
      <c r="E746" s="207"/>
      <c r="F746" s="207"/>
      <c r="G746" s="207"/>
      <c r="H746" s="207"/>
      <c r="I746" s="207"/>
      <c r="J746" s="345" t="str">
        <f>IF(Costs!H248&gt;0,Costs!C248,"")</f>
        <v/>
      </c>
      <c r="K746" s="345"/>
      <c r="L746" s="346"/>
      <c r="M746" s="126" t="str">
        <f>IF(Costs!H248&gt;0,Costs!G248,"")</f>
        <v/>
      </c>
      <c r="N746" s="83" t="str">
        <f>IF(Costs!H248&gt;0,Costs!E248,"")</f>
        <v/>
      </c>
      <c r="O746" s="208"/>
      <c r="P746" s="133" t="str">
        <f t="shared" si="9"/>
        <v/>
      </c>
    </row>
    <row r="747" spans="1:17" ht="15" hidden="1" customHeight="1" outlineLevel="1" x14ac:dyDescent="0.35">
      <c r="A747" s="15" t="str">
        <f>IF(Costs!H256&gt;0,Costs!B256,"")</f>
        <v/>
      </c>
      <c r="B747" s="82" t="str">
        <f t="shared" si="8"/>
        <v/>
      </c>
      <c r="C747" s="83" t="str">
        <f>IF(Costs!H256&gt;0,Costs!H256,"")</f>
        <v/>
      </c>
      <c r="D747" s="206" t="str">
        <f>IF(Costs!H256&gt;0,Costs!D256,"")</f>
        <v/>
      </c>
      <c r="E747" s="207"/>
      <c r="F747" s="207"/>
      <c r="G747" s="207"/>
      <c r="H747" s="207"/>
      <c r="I747" s="207"/>
      <c r="J747" s="345" t="str">
        <f>IF(Costs!H256&gt;0,Costs!C256,"")</f>
        <v/>
      </c>
      <c r="K747" s="345"/>
      <c r="L747" s="346"/>
      <c r="M747" s="126" t="str">
        <f>IF(Costs!H256&gt;0,Costs!G256,"")</f>
        <v/>
      </c>
      <c r="N747" s="83" t="str">
        <f>IF(Costs!H256&gt;0,Costs!E256,"")</f>
        <v/>
      </c>
      <c r="O747" s="208"/>
      <c r="P747" s="133" t="str">
        <f t="shared" si="9"/>
        <v/>
      </c>
      <c r="Q747" s="17"/>
    </row>
    <row r="748" spans="1:17" ht="15" hidden="1" customHeight="1" outlineLevel="1" x14ac:dyDescent="0.35">
      <c r="A748" s="15" t="str">
        <f>IF(Costs!H257&gt;0,Costs!B257,"")</f>
        <v/>
      </c>
      <c r="B748" s="82" t="str">
        <f t="shared" si="8"/>
        <v/>
      </c>
      <c r="C748" s="83" t="str">
        <f>IF(Costs!H257&gt;0,Costs!H257,"")</f>
        <v/>
      </c>
      <c r="D748" s="206" t="str">
        <f>IF(Costs!H257&gt;0,Costs!D257,"")</f>
        <v/>
      </c>
      <c r="E748" s="207"/>
      <c r="F748" s="207"/>
      <c r="G748" s="207"/>
      <c r="H748" s="207"/>
      <c r="I748" s="207"/>
      <c r="J748" s="345" t="str">
        <f>IF(Costs!H257&gt;0,Costs!C257,"")</f>
        <v/>
      </c>
      <c r="K748" s="345"/>
      <c r="L748" s="346"/>
      <c r="M748" s="126" t="str">
        <f>IF(Costs!H257&gt;0,Costs!G257,"")</f>
        <v/>
      </c>
      <c r="N748" s="83" t="str">
        <f>IF(Costs!H257&gt;0,Costs!E257,"")</f>
        <v/>
      </c>
      <c r="O748" s="208"/>
      <c r="P748" s="133" t="str">
        <f t="shared" si="9"/>
        <v/>
      </c>
    </row>
    <row r="749" spans="1:17" ht="15" hidden="1" customHeight="1" outlineLevel="1" x14ac:dyDescent="0.35">
      <c r="A749" s="15" t="str">
        <f>IF(Costs!H258&gt;0,Costs!B258,"")</f>
        <v/>
      </c>
      <c r="B749" s="82" t="str">
        <f t="shared" si="8"/>
        <v/>
      </c>
      <c r="C749" s="83" t="str">
        <f>IF(Costs!H258&gt;0,Costs!H258,"")</f>
        <v/>
      </c>
      <c r="D749" s="206" t="str">
        <f>IF(Costs!H258&gt;0,Costs!D258,"")</f>
        <v/>
      </c>
      <c r="E749" s="207"/>
      <c r="F749" s="207"/>
      <c r="G749" s="207"/>
      <c r="H749" s="207"/>
      <c r="I749" s="207"/>
      <c r="J749" s="345" t="str">
        <f>IF(Costs!H258&gt;0,Costs!C258,"")</f>
        <v/>
      </c>
      <c r="K749" s="345"/>
      <c r="L749" s="346"/>
      <c r="M749" s="126" t="str">
        <f>IF(Costs!H258&gt;0,Costs!G258,"")</f>
        <v/>
      </c>
      <c r="N749" s="83" t="str">
        <f>IF(Costs!H258&gt;0,Costs!E258,"")</f>
        <v/>
      </c>
      <c r="O749" s="208"/>
      <c r="P749" s="133" t="str">
        <f t="shared" si="9"/>
        <v/>
      </c>
    </row>
    <row r="750" spans="1:17" ht="15" hidden="1" customHeight="1" outlineLevel="1" x14ac:dyDescent="0.35">
      <c r="A750" s="15" t="str">
        <f>IF(Costs!H260&gt;0,Costs!B260,"")</f>
        <v/>
      </c>
      <c r="B750" s="82" t="str">
        <f t="shared" si="8"/>
        <v/>
      </c>
      <c r="C750" s="83" t="str">
        <f>IF(Costs!H260&gt;0,Costs!H260,"")</f>
        <v/>
      </c>
      <c r="D750" s="206" t="str">
        <f>IF(Costs!H260&gt;0,Costs!D260,"")</f>
        <v/>
      </c>
      <c r="E750" s="207"/>
      <c r="F750" s="207"/>
      <c r="G750" s="207"/>
      <c r="H750" s="207"/>
      <c r="I750" s="207"/>
      <c r="J750" s="345" t="str">
        <f>IF(Costs!H260&gt;0,Costs!C260,"")</f>
        <v/>
      </c>
      <c r="K750" s="345"/>
      <c r="L750" s="346"/>
      <c r="M750" s="126" t="str">
        <f>IF(Costs!H260&gt;0,Costs!G260,"")</f>
        <v/>
      </c>
      <c r="N750" s="83" t="str">
        <f>IF(Costs!H260&gt;0,Costs!E260,"")</f>
        <v/>
      </c>
      <c r="O750" s="208"/>
      <c r="P750" s="133" t="str">
        <f t="shared" si="9"/>
        <v/>
      </c>
      <c r="Q750" s="17"/>
    </row>
    <row r="751" spans="1:17" ht="15" hidden="1" customHeight="1" outlineLevel="1" x14ac:dyDescent="0.35">
      <c r="A751" s="15" t="str">
        <f>IF(Costs!H261&gt;0,Costs!B261,"")</f>
        <v/>
      </c>
      <c r="B751" s="82" t="str">
        <f t="shared" si="8"/>
        <v/>
      </c>
      <c r="C751" s="83" t="str">
        <f>IF(Costs!H261&gt;0,Costs!H261,"")</f>
        <v/>
      </c>
      <c r="D751" s="206" t="str">
        <f>IF(Costs!H261&gt;0,Costs!D261,"")</f>
        <v/>
      </c>
      <c r="E751" s="207"/>
      <c r="F751" s="207"/>
      <c r="G751" s="207"/>
      <c r="H751" s="207"/>
      <c r="I751" s="207"/>
      <c r="J751" s="345" t="str">
        <f>IF(Costs!H261&gt;0,Costs!C261,"")</f>
        <v/>
      </c>
      <c r="K751" s="345"/>
      <c r="L751" s="346"/>
      <c r="M751" s="126" t="str">
        <f>IF(Costs!H261&gt;0,Costs!G261,"")</f>
        <v/>
      </c>
      <c r="N751" s="83" t="str">
        <f>IF(Costs!H261&gt;0,Costs!E261,"")</f>
        <v/>
      </c>
      <c r="O751" s="208"/>
      <c r="P751" s="133" t="str">
        <f t="shared" si="9"/>
        <v/>
      </c>
    </row>
    <row r="752" spans="1:17" ht="15" hidden="1" customHeight="1" outlineLevel="1" x14ac:dyDescent="0.35">
      <c r="A752" s="15" t="str">
        <f>IF(Costs!H263&gt;0,Costs!B263,"")</f>
        <v/>
      </c>
      <c r="B752" s="82" t="str">
        <f t="shared" si="8"/>
        <v/>
      </c>
      <c r="C752" s="83" t="str">
        <f>IF(Costs!H263&gt;0,Costs!H263,"")</f>
        <v/>
      </c>
      <c r="D752" s="206" t="str">
        <f>IF(Costs!H263&gt;0,Costs!D263,"")</f>
        <v/>
      </c>
      <c r="E752" s="207"/>
      <c r="F752" s="207"/>
      <c r="G752" s="207"/>
      <c r="H752" s="207"/>
      <c r="I752" s="207"/>
      <c r="J752" s="345" t="str">
        <f>IF(Costs!H263&gt;0,Costs!C263,"")</f>
        <v/>
      </c>
      <c r="K752" s="345"/>
      <c r="L752" s="346"/>
      <c r="M752" s="126" t="str">
        <f>IF(Costs!H263&gt;0,Costs!G263,"")</f>
        <v/>
      </c>
      <c r="N752" s="83" t="str">
        <f>IF(Costs!H263&gt;0,Costs!E263,"")</f>
        <v/>
      </c>
      <c r="O752" s="208"/>
      <c r="P752" s="133" t="str">
        <f t="shared" si="9"/>
        <v/>
      </c>
    </row>
    <row r="753" spans="1:17" ht="15" hidden="1" customHeight="1" outlineLevel="1" x14ac:dyDescent="0.35">
      <c r="A753" s="15" t="str">
        <f>IF(Costs!H265&gt;0,Costs!B265,"")</f>
        <v/>
      </c>
      <c r="B753" s="82" t="str">
        <f t="shared" si="8"/>
        <v/>
      </c>
      <c r="C753" s="83" t="str">
        <f>IF(Costs!H265&gt;0,Costs!H265,"")</f>
        <v/>
      </c>
      <c r="D753" s="206" t="str">
        <f>IF(Costs!H265&gt;0,Costs!D265,"")</f>
        <v/>
      </c>
      <c r="E753" s="207"/>
      <c r="F753" s="207"/>
      <c r="G753" s="207"/>
      <c r="H753" s="207"/>
      <c r="I753" s="207"/>
      <c r="J753" s="345" t="str">
        <f>IF(Costs!H265&gt;0,Costs!C265,"")</f>
        <v/>
      </c>
      <c r="K753" s="345"/>
      <c r="L753" s="346"/>
      <c r="M753" s="126" t="str">
        <f>IF(Costs!H265&gt;0,Costs!G265,"")</f>
        <v/>
      </c>
      <c r="N753" s="83" t="str">
        <f>IF(Costs!H265&gt;0,Costs!E265,"")</f>
        <v/>
      </c>
      <c r="O753" s="208"/>
      <c r="P753" s="133" t="str">
        <f t="shared" si="9"/>
        <v/>
      </c>
      <c r="Q753" s="17"/>
    </row>
    <row r="754" spans="1:17" ht="15" hidden="1" customHeight="1" outlineLevel="1" x14ac:dyDescent="0.35">
      <c r="A754" s="15" t="str">
        <f>IF(Costs!H267&gt;0,Costs!B267,"")</f>
        <v/>
      </c>
      <c r="B754" s="82" t="str">
        <f t="shared" si="8"/>
        <v/>
      </c>
      <c r="C754" s="83" t="str">
        <f>IF(Costs!H267&gt;0,Costs!H267,"")</f>
        <v/>
      </c>
      <c r="D754" s="206" t="str">
        <f>IF(Costs!H267&gt;0,Costs!D267,"")</f>
        <v/>
      </c>
      <c r="E754" s="207"/>
      <c r="F754" s="207"/>
      <c r="G754" s="207"/>
      <c r="H754" s="207"/>
      <c r="I754" s="207"/>
      <c r="J754" s="345" t="str">
        <f>IF(Costs!H267&gt;0,Costs!C267,"")</f>
        <v/>
      </c>
      <c r="K754" s="345"/>
      <c r="L754" s="346"/>
      <c r="M754" s="126" t="str">
        <f>IF(Costs!H267&gt;0,Costs!G267,"")</f>
        <v/>
      </c>
      <c r="N754" s="83" t="str">
        <f>IF(Costs!H267&gt;0,Costs!E267,"")</f>
        <v/>
      </c>
      <c r="O754" s="208"/>
      <c r="P754" s="133" t="str">
        <f t="shared" si="9"/>
        <v/>
      </c>
    </row>
    <row r="755" spans="1:17" ht="15" hidden="1" customHeight="1" outlineLevel="1" x14ac:dyDescent="0.35">
      <c r="A755" s="15" t="str">
        <f>IF(Costs!H268&gt;0,Costs!B268,"")</f>
        <v/>
      </c>
      <c r="B755" s="82" t="str">
        <f t="shared" si="8"/>
        <v/>
      </c>
      <c r="C755" s="83" t="str">
        <f>IF(Costs!H268&gt;0,Costs!H268,"")</f>
        <v/>
      </c>
      <c r="D755" s="206" t="str">
        <f>IF(Costs!H268&gt;0,Costs!D268,"")</f>
        <v/>
      </c>
      <c r="E755" s="207"/>
      <c r="F755" s="207"/>
      <c r="G755" s="207"/>
      <c r="H755" s="207"/>
      <c r="I755" s="207"/>
      <c r="J755" s="345" t="str">
        <f>IF(Costs!H268&gt;0,Costs!C268,"")</f>
        <v/>
      </c>
      <c r="K755" s="345"/>
      <c r="L755" s="346"/>
      <c r="M755" s="126" t="str">
        <f>IF(Costs!H268&gt;0,Costs!G268,"")</f>
        <v/>
      </c>
      <c r="N755" s="83" t="str">
        <f>IF(Costs!H268&gt;0,Costs!E268,"")</f>
        <v/>
      </c>
      <c r="O755" s="208"/>
      <c r="P755" s="133" t="str">
        <f t="shared" si="9"/>
        <v/>
      </c>
    </row>
    <row r="756" spans="1:17" ht="15" hidden="1" customHeight="1" outlineLevel="1" x14ac:dyDescent="0.35">
      <c r="A756" s="15" t="str">
        <f>IF(Costs!H269&gt;0,Costs!B269,"")</f>
        <v/>
      </c>
      <c r="B756" s="82" t="str">
        <f t="shared" si="8"/>
        <v/>
      </c>
      <c r="C756" s="83" t="str">
        <f>IF(Costs!H269&gt;0,Costs!H269,"")</f>
        <v/>
      </c>
      <c r="D756" s="206" t="str">
        <f>IF(Costs!H269&gt;0,Costs!D269,"")</f>
        <v/>
      </c>
      <c r="E756" s="207"/>
      <c r="F756" s="207"/>
      <c r="G756" s="207"/>
      <c r="H756" s="207"/>
      <c r="I756" s="207"/>
      <c r="J756" s="345" t="str">
        <f>IF(Costs!H269&gt;0,Costs!C269,"")</f>
        <v/>
      </c>
      <c r="K756" s="345"/>
      <c r="L756" s="346"/>
      <c r="M756" s="126" t="str">
        <f>IF(Costs!H269&gt;0,Costs!G269,"")</f>
        <v/>
      </c>
      <c r="N756" s="83" t="str">
        <f>IF(Costs!H269&gt;0,Costs!E269,"")</f>
        <v/>
      </c>
      <c r="O756" s="208"/>
      <c r="P756" s="133" t="str">
        <f t="shared" si="9"/>
        <v/>
      </c>
      <c r="Q756" s="17"/>
    </row>
    <row r="757" spans="1:17" ht="15" hidden="1" customHeight="1" outlineLevel="1" x14ac:dyDescent="0.35">
      <c r="A757" s="15" t="str">
        <f>IF(Costs!H270&gt;0,Costs!B270,"")</f>
        <v/>
      </c>
      <c r="B757" s="82" t="str">
        <f t="shared" si="8"/>
        <v/>
      </c>
      <c r="C757" s="83" t="str">
        <f>IF(Costs!H270&gt;0,Costs!H270,"")</f>
        <v/>
      </c>
      <c r="D757" s="206" t="str">
        <f>IF(Costs!H270&gt;0,Costs!D270,"")</f>
        <v/>
      </c>
      <c r="E757" s="207"/>
      <c r="F757" s="207"/>
      <c r="G757" s="207"/>
      <c r="H757" s="207"/>
      <c r="I757" s="207"/>
      <c r="J757" s="345" t="str">
        <f>IF(Costs!H270&gt;0,Costs!C270,"")</f>
        <v/>
      </c>
      <c r="K757" s="345"/>
      <c r="L757" s="346"/>
      <c r="M757" s="126" t="str">
        <f>IF(Costs!H270&gt;0,Costs!G270,"")</f>
        <v/>
      </c>
      <c r="N757" s="83" t="str">
        <f>IF(Costs!H270&gt;0,Costs!E270,"")</f>
        <v/>
      </c>
      <c r="O757" s="208"/>
      <c r="P757" s="133" t="str">
        <f t="shared" si="9"/>
        <v/>
      </c>
    </row>
    <row r="758" spans="1:17" ht="15" hidden="1" customHeight="1" outlineLevel="1" x14ac:dyDescent="0.35">
      <c r="A758" s="15" t="str">
        <f>IF(Costs!H271&gt;0,Costs!B271,"")</f>
        <v/>
      </c>
      <c r="B758" s="82" t="str">
        <f t="shared" si="8"/>
        <v/>
      </c>
      <c r="C758" s="83" t="str">
        <f>IF(Costs!H271&gt;0,Costs!H271,"")</f>
        <v/>
      </c>
      <c r="D758" s="206" t="str">
        <f>IF(Costs!H271&gt;0,Costs!D271,"")</f>
        <v/>
      </c>
      <c r="E758" s="207"/>
      <c r="F758" s="207"/>
      <c r="G758" s="207"/>
      <c r="H758" s="207"/>
      <c r="I758" s="207"/>
      <c r="J758" s="345" t="str">
        <f>IF(Costs!H271&gt;0,Costs!C271,"")</f>
        <v/>
      </c>
      <c r="K758" s="345"/>
      <c r="L758" s="346"/>
      <c r="M758" s="126" t="str">
        <f>IF(Costs!H271&gt;0,Costs!G271,"")</f>
        <v/>
      </c>
      <c r="N758" s="83" t="str">
        <f>IF(Costs!H271&gt;0,Costs!E271,"")</f>
        <v/>
      </c>
      <c r="O758" s="208"/>
      <c r="P758" s="133" t="str">
        <f t="shared" si="9"/>
        <v/>
      </c>
    </row>
    <row r="759" spans="1:17" ht="15" hidden="1" customHeight="1" outlineLevel="1" x14ac:dyDescent="0.35">
      <c r="A759" s="15" t="str">
        <f>IF(Costs!H272&gt;0,Costs!B272,"")</f>
        <v/>
      </c>
      <c r="B759" s="82" t="str">
        <f t="shared" si="8"/>
        <v/>
      </c>
      <c r="C759" s="83" t="str">
        <f>IF(Costs!H272&gt;0,Costs!H272,"")</f>
        <v/>
      </c>
      <c r="D759" s="206" t="str">
        <f>IF(Costs!H272&gt;0,Costs!D272,"")</f>
        <v/>
      </c>
      <c r="E759" s="207"/>
      <c r="F759" s="207"/>
      <c r="G759" s="207"/>
      <c r="H759" s="207"/>
      <c r="I759" s="207"/>
      <c r="J759" s="345" t="str">
        <f>IF(Costs!H272&gt;0,Costs!C272,"")</f>
        <v/>
      </c>
      <c r="K759" s="345"/>
      <c r="L759" s="346"/>
      <c r="M759" s="126" t="str">
        <f>IF(Costs!H272&gt;0,Costs!G272,"")</f>
        <v/>
      </c>
      <c r="N759" s="83" t="str">
        <f>IF(Costs!H272&gt;0,Costs!E272,"")</f>
        <v/>
      </c>
      <c r="O759" s="208"/>
      <c r="P759" s="133" t="str">
        <f t="shared" si="9"/>
        <v/>
      </c>
      <c r="Q759" s="17"/>
    </row>
    <row r="760" spans="1:17" ht="15" hidden="1" customHeight="1" outlineLevel="1" x14ac:dyDescent="0.35">
      <c r="A760" s="15" t="str">
        <f>IF(Costs!H273&gt;0,Costs!B273,"")</f>
        <v/>
      </c>
      <c r="B760" s="82" t="str">
        <f t="shared" si="8"/>
        <v/>
      </c>
      <c r="C760" s="83" t="str">
        <f>IF(Costs!H273&gt;0,Costs!H273,"")</f>
        <v/>
      </c>
      <c r="D760" s="206" t="str">
        <f>IF(Costs!H273&gt;0,Costs!D273,"")</f>
        <v/>
      </c>
      <c r="E760" s="207"/>
      <c r="F760" s="207"/>
      <c r="G760" s="207"/>
      <c r="H760" s="207"/>
      <c r="I760" s="207"/>
      <c r="J760" s="345" t="str">
        <f>IF(Costs!H273&gt;0,Costs!C273,"")</f>
        <v/>
      </c>
      <c r="K760" s="345"/>
      <c r="L760" s="346"/>
      <c r="M760" s="126" t="str">
        <f>IF(Costs!H273&gt;0,Costs!G273,"")</f>
        <v/>
      </c>
      <c r="N760" s="83" t="str">
        <f>IF(Costs!H273&gt;0,Costs!E273,"")</f>
        <v/>
      </c>
      <c r="O760" s="208"/>
      <c r="P760" s="133" t="str">
        <f t="shared" si="9"/>
        <v/>
      </c>
    </row>
    <row r="761" spans="1:17" ht="15" hidden="1" customHeight="1" outlineLevel="1" x14ac:dyDescent="0.35">
      <c r="A761" s="15" t="str">
        <f>IF(Costs!H274&gt;0,Costs!B274,"")</f>
        <v/>
      </c>
      <c r="B761" s="82" t="str">
        <f t="shared" si="8"/>
        <v/>
      </c>
      <c r="C761" s="83" t="str">
        <f>IF(Costs!H274&gt;0,Costs!H274,"")</f>
        <v/>
      </c>
      <c r="D761" s="206" t="str">
        <f>IF(Costs!H274&gt;0,Costs!D274,"")</f>
        <v/>
      </c>
      <c r="E761" s="207"/>
      <c r="F761" s="207"/>
      <c r="G761" s="207"/>
      <c r="H761" s="207"/>
      <c r="I761" s="207"/>
      <c r="J761" s="345" t="str">
        <f>IF(Costs!H274&gt;0,Costs!C274,"")</f>
        <v/>
      </c>
      <c r="K761" s="345"/>
      <c r="L761" s="346"/>
      <c r="M761" s="126" t="str">
        <f>IF(Costs!H274&gt;0,Costs!G274,"")</f>
        <v/>
      </c>
      <c r="N761" s="83" t="str">
        <f>IF(Costs!H274&gt;0,Costs!E274,"")</f>
        <v/>
      </c>
      <c r="O761" s="208"/>
      <c r="P761" s="133" t="str">
        <f t="shared" si="9"/>
        <v/>
      </c>
    </row>
    <row r="762" spans="1:17" ht="15" hidden="1" customHeight="1" outlineLevel="1" x14ac:dyDescent="0.35">
      <c r="A762" s="15" t="str">
        <f>IF(Costs!H275&gt;0,Costs!B275,"")</f>
        <v/>
      </c>
      <c r="B762" s="82" t="str">
        <f t="shared" si="8"/>
        <v/>
      </c>
      <c r="C762" s="83" t="str">
        <f>IF(Costs!H275&gt;0,Costs!H275,"")</f>
        <v/>
      </c>
      <c r="D762" s="206" t="str">
        <f>IF(Costs!H275&gt;0,Costs!D275,"")</f>
        <v/>
      </c>
      <c r="E762" s="207"/>
      <c r="F762" s="207"/>
      <c r="G762" s="207"/>
      <c r="H762" s="207"/>
      <c r="I762" s="207"/>
      <c r="J762" s="345" t="str">
        <f>IF(Costs!H275&gt;0,Costs!C275,"")</f>
        <v/>
      </c>
      <c r="K762" s="345"/>
      <c r="L762" s="346"/>
      <c r="M762" s="126" t="str">
        <f>IF(Costs!H275&gt;0,Costs!G275,"")</f>
        <v/>
      </c>
      <c r="N762" s="83" t="str">
        <f>IF(Costs!H275&gt;0,Costs!E275,"")</f>
        <v/>
      </c>
      <c r="O762" s="208"/>
      <c r="P762" s="133" t="str">
        <f t="shared" si="9"/>
        <v/>
      </c>
      <c r="Q762" s="17"/>
    </row>
    <row r="763" spans="1:17" ht="15" hidden="1" customHeight="1" outlineLevel="1" x14ac:dyDescent="0.35">
      <c r="A763" s="15" t="str">
        <f>IF(Costs!H276&gt;0,Costs!B276,"")</f>
        <v/>
      </c>
      <c r="B763" s="82" t="str">
        <f t="shared" si="8"/>
        <v/>
      </c>
      <c r="C763" s="83" t="str">
        <f>IF(Costs!H276&gt;0,Costs!H276,"")</f>
        <v/>
      </c>
      <c r="D763" s="206" t="str">
        <f>IF(Costs!H276&gt;0,Costs!D276,"")</f>
        <v/>
      </c>
      <c r="E763" s="207"/>
      <c r="F763" s="207"/>
      <c r="G763" s="207"/>
      <c r="H763" s="207"/>
      <c r="I763" s="207"/>
      <c r="J763" s="345" t="str">
        <f>IF(Costs!H276&gt;0,Costs!C276,"")</f>
        <v/>
      </c>
      <c r="K763" s="345"/>
      <c r="L763" s="346"/>
      <c r="M763" s="126" t="str">
        <f>IF(Costs!H276&gt;0,Costs!G276,"")</f>
        <v/>
      </c>
      <c r="N763" s="83" t="str">
        <f>IF(Costs!H276&gt;0,Costs!E276,"")</f>
        <v/>
      </c>
      <c r="O763" s="208"/>
      <c r="P763" s="133" t="str">
        <f t="shared" si="9"/>
        <v/>
      </c>
    </row>
    <row r="764" spans="1:17" ht="15" hidden="1" customHeight="1" outlineLevel="1" x14ac:dyDescent="0.35">
      <c r="A764" s="15" t="str">
        <f>IF(Costs!H277&gt;0,Costs!B277,"")</f>
        <v/>
      </c>
      <c r="B764" s="82" t="str">
        <f t="shared" si="8"/>
        <v/>
      </c>
      <c r="C764" s="83" t="str">
        <f>IF(Costs!H277&gt;0,Costs!H277,"")</f>
        <v/>
      </c>
      <c r="D764" s="206" t="str">
        <f>IF(Costs!H277&gt;0,Costs!D277,"")</f>
        <v/>
      </c>
      <c r="E764" s="207"/>
      <c r="F764" s="207"/>
      <c r="G764" s="207"/>
      <c r="H764" s="207"/>
      <c r="I764" s="207"/>
      <c r="J764" s="345" t="str">
        <f>IF(Costs!H277&gt;0,Costs!C277,"")</f>
        <v/>
      </c>
      <c r="K764" s="345"/>
      <c r="L764" s="346"/>
      <c r="M764" s="126" t="str">
        <f>IF(Costs!H277&gt;0,Costs!G277,"")</f>
        <v/>
      </c>
      <c r="N764" s="83" t="str">
        <f>IF(Costs!H277&gt;0,Costs!E277,"")</f>
        <v/>
      </c>
      <c r="O764" s="208"/>
      <c r="P764" s="133" t="str">
        <f t="shared" si="9"/>
        <v/>
      </c>
    </row>
    <row r="765" spans="1:17" ht="15" hidden="1" customHeight="1" outlineLevel="1" x14ac:dyDescent="0.35">
      <c r="A765" s="15" t="str">
        <f>IF(Costs!H278&gt;0,Costs!B278,"")</f>
        <v/>
      </c>
      <c r="B765" s="82" t="str">
        <f t="shared" si="8"/>
        <v/>
      </c>
      <c r="C765" s="83" t="str">
        <f>IF(Costs!H278&gt;0,Costs!H278,"")</f>
        <v/>
      </c>
      <c r="D765" s="206" t="str">
        <f>IF(Costs!H278&gt;0,Costs!D278,"")</f>
        <v/>
      </c>
      <c r="E765" s="207"/>
      <c r="F765" s="207"/>
      <c r="G765" s="207"/>
      <c r="H765" s="207"/>
      <c r="I765" s="207"/>
      <c r="J765" s="345" t="str">
        <f>IF(Costs!H278&gt;0,Costs!C278,"")</f>
        <v/>
      </c>
      <c r="K765" s="345"/>
      <c r="L765" s="346"/>
      <c r="M765" s="126" t="str">
        <f>IF(Costs!H278&gt;0,Costs!G278,"")</f>
        <v/>
      </c>
      <c r="N765" s="83" t="str">
        <f>IF(Costs!H278&gt;0,Costs!E278,"")</f>
        <v/>
      </c>
      <c r="O765" s="208"/>
      <c r="P765" s="133" t="str">
        <f t="shared" si="9"/>
        <v/>
      </c>
      <c r="Q765" s="17"/>
    </row>
    <row r="766" spans="1:17" ht="15" hidden="1" customHeight="1" outlineLevel="1" x14ac:dyDescent="0.35">
      <c r="A766" s="15" t="str">
        <f>IF(Costs!H279&gt;0,Costs!B279,"")</f>
        <v/>
      </c>
      <c r="B766" s="82" t="str">
        <f t="shared" si="8"/>
        <v/>
      </c>
      <c r="C766" s="83" t="str">
        <f>IF(Costs!H279&gt;0,Costs!H279,"")</f>
        <v/>
      </c>
      <c r="D766" s="206" t="str">
        <f>IF(Costs!H279&gt;0,Costs!D279,"")</f>
        <v/>
      </c>
      <c r="E766" s="207"/>
      <c r="F766" s="207"/>
      <c r="G766" s="207"/>
      <c r="H766" s="207"/>
      <c r="I766" s="207"/>
      <c r="J766" s="345" t="str">
        <f>IF(Costs!H279&gt;0,Costs!C279,"")</f>
        <v/>
      </c>
      <c r="K766" s="345"/>
      <c r="L766" s="346"/>
      <c r="M766" s="126" t="str">
        <f>IF(Costs!H279&gt;0,Costs!G279,"")</f>
        <v/>
      </c>
      <c r="N766" s="83" t="str">
        <f>IF(Costs!H279&gt;0,Costs!E279,"")</f>
        <v/>
      </c>
      <c r="O766" s="208"/>
      <c r="P766" s="133" t="str">
        <f t="shared" si="9"/>
        <v/>
      </c>
    </row>
    <row r="767" spans="1:17" ht="15" hidden="1" customHeight="1" outlineLevel="1" x14ac:dyDescent="0.35">
      <c r="A767" s="15" t="str">
        <f>IF(Costs!H281&gt;0,Costs!B281,"")</f>
        <v/>
      </c>
      <c r="B767" s="82" t="str">
        <f t="shared" si="8"/>
        <v/>
      </c>
      <c r="C767" s="83" t="str">
        <f>IF(Costs!H281&gt;0,Costs!H281,"")</f>
        <v/>
      </c>
      <c r="D767" s="206" t="str">
        <f>IF(Costs!H281&gt;0,Costs!D281,"")</f>
        <v/>
      </c>
      <c r="E767" s="207"/>
      <c r="F767" s="207"/>
      <c r="G767" s="207"/>
      <c r="H767" s="207"/>
      <c r="I767" s="207"/>
      <c r="J767" s="345" t="str">
        <f>IF(Costs!H281&gt;0,Costs!C281,"")</f>
        <v/>
      </c>
      <c r="K767" s="345"/>
      <c r="L767" s="346"/>
      <c r="M767" s="126" t="str">
        <f>IF(Costs!H281&gt;0,Costs!G281,"")</f>
        <v/>
      </c>
      <c r="N767" s="83" t="str">
        <f>IF(Costs!H281&gt;0,Costs!E281,"")</f>
        <v/>
      </c>
      <c r="O767" s="208"/>
      <c r="P767" s="133" t="str">
        <f t="shared" si="9"/>
        <v/>
      </c>
    </row>
    <row r="768" spans="1:17" ht="15" hidden="1" customHeight="1" outlineLevel="1" x14ac:dyDescent="0.35">
      <c r="A768" s="15" t="str">
        <f>IF(Costs!H282&gt;0,Costs!B282,"")</f>
        <v/>
      </c>
      <c r="B768" s="82" t="str">
        <f t="shared" si="8"/>
        <v/>
      </c>
      <c r="C768" s="83" t="str">
        <f>IF(Costs!H282&gt;0,Costs!H282,"")</f>
        <v/>
      </c>
      <c r="D768" s="206" t="str">
        <f>IF(Costs!H282&gt;0,Costs!D282,"")</f>
        <v/>
      </c>
      <c r="E768" s="207"/>
      <c r="F768" s="207"/>
      <c r="G768" s="207"/>
      <c r="H768" s="207"/>
      <c r="I768" s="207"/>
      <c r="J768" s="345" t="str">
        <f>IF(Costs!H282&gt;0,Costs!C282,"")</f>
        <v/>
      </c>
      <c r="K768" s="345"/>
      <c r="L768" s="346"/>
      <c r="M768" s="126" t="str">
        <f>IF(Costs!H282&gt;0,Costs!G282,"")</f>
        <v/>
      </c>
      <c r="N768" s="83" t="str">
        <f>IF(Costs!H282&gt;0,Costs!E282,"")</f>
        <v/>
      </c>
      <c r="O768" s="208"/>
      <c r="P768" s="133" t="str">
        <f t="shared" si="9"/>
        <v/>
      </c>
      <c r="Q768" s="17"/>
    </row>
    <row r="769" spans="1:17" ht="15" hidden="1" customHeight="1" outlineLevel="1" x14ac:dyDescent="0.35">
      <c r="A769" s="15" t="str">
        <f>IF(Costs!H283&gt;0,Costs!B283,"")</f>
        <v/>
      </c>
      <c r="B769" s="82" t="str">
        <f t="shared" si="8"/>
        <v/>
      </c>
      <c r="C769" s="83" t="str">
        <f>IF(Costs!H283&gt;0,Costs!H283,"")</f>
        <v/>
      </c>
      <c r="D769" s="206" t="str">
        <f>IF(Costs!H283&gt;0,Costs!D283,"")</f>
        <v/>
      </c>
      <c r="E769" s="207"/>
      <c r="F769" s="207"/>
      <c r="G769" s="207"/>
      <c r="H769" s="207"/>
      <c r="I769" s="207"/>
      <c r="J769" s="345" t="str">
        <f>IF(Costs!H283&gt;0,Costs!C283,"")</f>
        <v/>
      </c>
      <c r="K769" s="345"/>
      <c r="L769" s="346"/>
      <c r="M769" s="126" t="str">
        <f>IF(Costs!H283&gt;0,Costs!G283,"")</f>
        <v/>
      </c>
      <c r="N769" s="83" t="str">
        <f>IF(Costs!H283&gt;0,Costs!E283,"")</f>
        <v/>
      </c>
      <c r="O769" s="208"/>
      <c r="P769" s="133" t="str">
        <f t="shared" si="9"/>
        <v/>
      </c>
    </row>
    <row r="770" spans="1:17" ht="15" hidden="1" customHeight="1" outlineLevel="1" x14ac:dyDescent="0.35">
      <c r="A770" s="15" t="str">
        <f>IF(Costs!H284&gt;0,Costs!B284,"")</f>
        <v/>
      </c>
      <c r="B770" s="82" t="str">
        <f t="shared" si="8"/>
        <v/>
      </c>
      <c r="C770" s="83" t="str">
        <f>IF(Costs!H284&gt;0,Costs!H284,"")</f>
        <v/>
      </c>
      <c r="D770" s="206" t="str">
        <f>IF(Costs!H284&gt;0,Costs!D284,"")</f>
        <v/>
      </c>
      <c r="E770" s="207"/>
      <c r="F770" s="207"/>
      <c r="G770" s="207"/>
      <c r="H770" s="207"/>
      <c r="I770" s="207"/>
      <c r="J770" s="345" t="str">
        <f>IF(Costs!H284&gt;0,Costs!C284,"")</f>
        <v/>
      </c>
      <c r="K770" s="345"/>
      <c r="L770" s="346"/>
      <c r="M770" s="126" t="str">
        <f>IF(Costs!H284&gt;0,Costs!G284,"")</f>
        <v/>
      </c>
      <c r="N770" s="83" t="str">
        <f>IF(Costs!H284&gt;0,Costs!E284,"")</f>
        <v/>
      </c>
      <c r="O770" s="208"/>
      <c r="P770" s="133" t="str">
        <f t="shared" si="9"/>
        <v/>
      </c>
    </row>
    <row r="771" spans="1:17" ht="15" hidden="1" customHeight="1" outlineLevel="1" x14ac:dyDescent="0.35">
      <c r="A771" s="15" t="str">
        <f>IF(Costs!H285&gt;0,Costs!B285,"")</f>
        <v/>
      </c>
      <c r="B771" s="82" t="str">
        <f t="shared" si="8"/>
        <v/>
      </c>
      <c r="C771" s="83" t="str">
        <f>IF(Costs!H285&gt;0,Costs!H285,"")</f>
        <v/>
      </c>
      <c r="D771" s="206" t="str">
        <f>IF(Costs!H285&gt;0,Costs!D285,"")</f>
        <v/>
      </c>
      <c r="E771" s="207"/>
      <c r="F771" s="207"/>
      <c r="G771" s="207"/>
      <c r="H771" s="207"/>
      <c r="I771" s="207"/>
      <c r="J771" s="345" t="str">
        <f>IF(Costs!H285&gt;0,Costs!C285,"")</f>
        <v/>
      </c>
      <c r="K771" s="345"/>
      <c r="L771" s="346"/>
      <c r="M771" s="126" t="str">
        <f>IF(Costs!H285&gt;0,Costs!G285,"")</f>
        <v/>
      </c>
      <c r="N771" s="83" t="str">
        <f>IF(Costs!H285&gt;0,Costs!E285,"")</f>
        <v/>
      </c>
      <c r="O771" s="208"/>
      <c r="P771" s="133" t="str">
        <f t="shared" si="9"/>
        <v/>
      </c>
      <c r="Q771" s="17"/>
    </row>
    <row r="772" spans="1:17" ht="15" hidden="1" customHeight="1" outlineLevel="1" x14ac:dyDescent="0.35">
      <c r="A772" s="15" t="str">
        <f>IF(Costs!H286&gt;0,Costs!B286,"")</f>
        <v/>
      </c>
      <c r="B772" s="82" t="str">
        <f t="shared" si="8"/>
        <v/>
      </c>
      <c r="C772" s="83" t="str">
        <f>IF(Costs!H286&gt;0,Costs!H286,"")</f>
        <v/>
      </c>
      <c r="D772" s="206" t="str">
        <f>IF(Costs!H286&gt;0,Costs!D286,"")</f>
        <v/>
      </c>
      <c r="E772" s="207"/>
      <c r="F772" s="207"/>
      <c r="G772" s="207"/>
      <c r="H772" s="207"/>
      <c r="I772" s="207"/>
      <c r="J772" s="345" t="str">
        <f>IF(Costs!H286&gt;0,Costs!C286,"")</f>
        <v/>
      </c>
      <c r="K772" s="345"/>
      <c r="L772" s="346"/>
      <c r="M772" s="126" t="str">
        <f>IF(Costs!H286&gt;0,Costs!G286,"")</f>
        <v/>
      </c>
      <c r="N772" s="83" t="str">
        <f>IF(Costs!H286&gt;0,Costs!E286,"")</f>
        <v/>
      </c>
      <c r="O772" s="208"/>
      <c r="P772" s="133" t="str">
        <f t="shared" si="9"/>
        <v/>
      </c>
    </row>
    <row r="773" spans="1:17" ht="15" hidden="1" customHeight="1" outlineLevel="1" x14ac:dyDescent="0.35">
      <c r="A773" s="15" t="str">
        <f>IF(Costs!H287&gt;0,Costs!B287,"")</f>
        <v/>
      </c>
      <c r="B773" s="82" t="str">
        <f t="shared" si="8"/>
        <v/>
      </c>
      <c r="C773" s="83" t="str">
        <f>IF(Costs!H287&gt;0,Costs!H287,"")</f>
        <v/>
      </c>
      <c r="D773" s="206" t="str">
        <f>IF(Costs!H287&gt;0,Costs!D287,"")</f>
        <v/>
      </c>
      <c r="E773" s="207"/>
      <c r="F773" s="207"/>
      <c r="G773" s="207"/>
      <c r="H773" s="207"/>
      <c r="I773" s="207"/>
      <c r="J773" s="345" t="str">
        <f>IF(Costs!H287&gt;0,Costs!C287,"")</f>
        <v/>
      </c>
      <c r="K773" s="345"/>
      <c r="L773" s="346"/>
      <c r="M773" s="126" t="str">
        <f>IF(Costs!H287&gt;0,Costs!G287,"")</f>
        <v/>
      </c>
      <c r="N773" s="83" t="str">
        <f>IF(Costs!H287&gt;0,Costs!E287,"")</f>
        <v/>
      </c>
      <c r="O773" s="208"/>
      <c r="P773" s="133" t="str">
        <f t="shared" si="9"/>
        <v/>
      </c>
    </row>
    <row r="774" spans="1:17" ht="15" hidden="1" customHeight="1" outlineLevel="1" x14ac:dyDescent="0.35">
      <c r="A774" s="15" t="str">
        <f>IF(Costs!H288&gt;0,Costs!B288,"")</f>
        <v/>
      </c>
      <c r="B774" s="82" t="str">
        <f t="shared" si="8"/>
        <v/>
      </c>
      <c r="C774" s="83" t="str">
        <f>IF(Costs!H288&gt;0,Costs!H288,"")</f>
        <v/>
      </c>
      <c r="D774" s="206" t="str">
        <f>IF(Costs!H288&gt;0,Costs!D288,"")</f>
        <v/>
      </c>
      <c r="E774" s="207"/>
      <c r="F774" s="207"/>
      <c r="G774" s="207"/>
      <c r="H774" s="207"/>
      <c r="I774" s="207"/>
      <c r="J774" s="345" t="str">
        <f>IF(Costs!H288&gt;0,Costs!C288,"")</f>
        <v/>
      </c>
      <c r="K774" s="345"/>
      <c r="L774" s="346"/>
      <c r="M774" s="126" t="str">
        <f>IF(Costs!H288&gt;0,Costs!G288,"")</f>
        <v/>
      </c>
      <c r="N774" s="83" t="str">
        <f>IF(Costs!H288&gt;0,Costs!E288,"")</f>
        <v/>
      </c>
      <c r="O774" s="208"/>
      <c r="P774" s="133" t="str">
        <f t="shared" si="9"/>
        <v/>
      </c>
      <c r="Q774" s="17"/>
    </row>
    <row r="775" spans="1:17" ht="15" hidden="1" customHeight="1" outlineLevel="1" x14ac:dyDescent="0.35">
      <c r="A775" s="15" t="str">
        <f>IF(Costs!H289&gt;0,Costs!B289,"")</f>
        <v/>
      </c>
      <c r="B775" s="82" t="str">
        <f t="shared" si="8"/>
        <v/>
      </c>
      <c r="C775" s="83" t="str">
        <f>IF(Costs!H289&gt;0,Costs!H289,"")</f>
        <v/>
      </c>
      <c r="D775" s="206" t="str">
        <f>IF(Costs!H289&gt;0,Costs!D289,"")</f>
        <v/>
      </c>
      <c r="E775" s="207"/>
      <c r="F775" s="207"/>
      <c r="G775" s="207"/>
      <c r="H775" s="207"/>
      <c r="I775" s="207"/>
      <c r="J775" s="345" t="str">
        <f>IF(Costs!H289&gt;0,Costs!C289,"")</f>
        <v/>
      </c>
      <c r="K775" s="345"/>
      <c r="L775" s="346"/>
      <c r="M775" s="126" t="str">
        <f>IF(Costs!H289&gt;0,Costs!G289,"")</f>
        <v/>
      </c>
      <c r="N775" s="83" t="str">
        <f>IF(Costs!H289&gt;0,Costs!E289,"")</f>
        <v/>
      </c>
      <c r="O775" s="208"/>
      <c r="P775" s="133" t="str">
        <f t="shared" si="9"/>
        <v/>
      </c>
    </row>
    <row r="776" spans="1:17" ht="15" hidden="1" customHeight="1" outlineLevel="1" x14ac:dyDescent="0.35">
      <c r="A776" s="15" t="str">
        <f>IF(Costs!H290&gt;0,Costs!B290,"")</f>
        <v/>
      </c>
      <c r="B776" s="82" t="str">
        <f t="shared" si="8"/>
        <v/>
      </c>
      <c r="C776" s="83" t="str">
        <f>IF(Costs!H290&gt;0,Costs!H290,"")</f>
        <v/>
      </c>
      <c r="D776" s="206" t="str">
        <f>IF(Costs!H290&gt;0,Costs!D290,"")</f>
        <v/>
      </c>
      <c r="E776" s="207"/>
      <c r="F776" s="207"/>
      <c r="G776" s="207"/>
      <c r="H776" s="207"/>
      <c r="I776" s="207"/>
      <c r="J776" s="345" t="str">
        <f>IF(Costs!H290&gt;0,Costs!C290,"")</f>
        <v/>
      </c>
      <c r="K776" s="345"/>
      <c r="L776" s="346"/>
      <c r="M776" s="126" t="str">
        <f>IF(Costs!H290&gt;0,Costs!G290,"")</f>
        <v/>
      </c>
      <c r="N776" s="83" t="str">
        <f>IF(Costs!H290&gt;0,Costs!E290,"")</f>
        <v/>
      </c>
      <c r="O776" s="208"/>
      <c r="P776" s="133" t="str">
        <f t="shared" si="9"/>
        <v/>
      </c>
    </row>
    <row r="777" spans="1:17" ht="15" hidden="1" customHeight="1" outlineLevel="1" x14ac:dyDescent="0.35">
      <c r="A777" s="15" t="str">
        <f>IF(Costs!H291&gt;0,Costs!B291,"")</f>
        <v/>
      </c>
      <c r="B777" s="82" t="str">
        <f t="shared" si="8"/>
        <v/>
      </c>
      <c r="C777" s="83" t="str">
        <f>IF(Costs!H291&gt;0,Costs!H291,"")</f>
        <v/>
      </c>
      <c r="D777" s="206" t="str">
        <f>IF(Costs!H291&gt;0,Costs!D291,"")</f>
        <v/>
      </c>
      <c r="E777" s="207"/>
      <c r="F777" s="207"/>
      <c r="G777" s="207"/>
      <c r="H777" s="207"/>
      <c r="I777" s="207"/>
      <c r="J777" s="345" t="str">
        <f>IF(Costs!H291&gt;0,Costs!C291,"")</f>
        <v/>
      </c>
      <c r="K777" s="345"/>
      <c r="L777" s="346"/>
      <c r="M777" s="126" t="str">
        <f>IF(Costs!H291&gt;0,Costs!G291,"")</f>
        <v/>
      </c>
      <c r="N777" s="83" t="str">
        <f>IF(Costs!H291&gt;0,Costs!E291,"")</f>
        <v/>
      </c>
      <c r="O777" s="208"/>
      <c r="P777" s="133" t="str">
        <f t="shared" si="9"/>
        <v/>
      </c>
      <c r="Q777" s="17"/>
    </row>
    <row r="778" spans="1:17" ht="15" hidden="1" customHeight="1" outlineLevel="1" x14ac:dyDescent="0.35">
      <c r="A778" s="15" t="str">
        <f>IF(Costs!H292&gt;0,Costs!B292,"")</f>
        <v/>
      </c>
      <c r="B778" s="82" t="str">
        <f t="shared" si="8"/>
        <v/>
      </c>
      <c r="C778" s="83" t="str">
        <f>IF(Costs!H292&gt;0,Costs!H292,"")</f>
        <v/>
      </c>
      <c r="D778" s="206" t="str">
        <f>IF(Costs!H292&gt;0,Costs!D292,"")</f>
        <v/>
      </c>
      <c r="E778" s="207"/>
      <c r="F778" s="207"/>
      <c r="G778" s="207"/>
      <c r="H778" s="207"/>
      <c r="I778" s="207"/>
      <c r="J778" s="345" t="str">
        <f>IF(Costs!H292&gt;0,Costs!C292,"")</f>
        <v/>
      </c>
      <c r="K778" s="345"/>
      <c r="L778" s="346"/>
      <c r="M778" s="126" t="str">
        <f>IF(Costs!H292&gt;0,Costs!G292,"")</f>
        <v/>
      </c>
      <c r="N778" s="83" t="str">
        <f>IF(Costs!H292&gt;0,Costs!E292,"")</f>
        <v/>
      </c>
      <c r="O778" s="208"/>
      <c r="P778" s="133" t="str">
        <f t="shared" si="9"/>
        <v/>
      </c>
    </row>
    <row r="779" spans="1:17" ht="15" hidden="1" customHeight="1" outlineLevel="1" x14ac:dyDescent="0.35">
      <c r="A779" s="15" t="str">
        <f>IF(Costs!H293&gt;0,Costs!B293,"")</f>
        <v/>
      </c>
      <c r="B779" s="82" t="str">
        <f t="shared" si="8"/>
        <v/>
      </c>
      <c r="C779" s="83" t="str">
        <f>IF(Costs!H293&gt;0,Costs!H293,"")</f>
        <v/>
      </c>
      <c r="D779" s="206" t="str">
        <f>IF(Costs!H293&gt;0,Costs!D293,"")</f>
        <v/>
      </c>
      <c r="E779" s="207"/>
      <c r="F779" s="207"/>
      <c r="G779" s="207"/>
      <c r="H779" s="207"/>
      <c r="I779" s="207"/>
      <c r="J779" s="345" t="str">
        <f>IF(Costs!H293&gt;0,Costs!C293,"")</f>
        <v/>
      </c>
      <c r="K779" s="345"/>
      <c r="L779" s="346"/>
      <c r="M779" s="126" t="str">
        <f>IF(Costs!H293&gt;0,Costs!G293,"")</f>
        <v/>
      </c>
      <c r="N779" s="83" t="str">
        <f>IF(Costs!H293&gt;0,Costs!E293,"")</f>
        <v/>
      </c>
      <c r="O779" s="208"/>
      <c r="P779" s="133" t="str">
        <f t="shared" si="9"/>
        <v/>
      </c>
    </row>
    <row r="780" spans="1:17" ht="15" hidden="1" customHeight="1" outlineLevel="1" x14ac:dyDescent="0.35">
      <c r="A780" s="15" t="str">
        <f>IF(Costs!H294&gt;0,Costs!B294,"")</f>
        <v/>
      </c>
      <c r="B780" s="82" t="str">
        <f t="shared" si="8"/>
        <v/>
      </c>
      <c r="C780" s="83" t="str">
        <f>IF(Costs!H294&gt;0,Costs!H294,"")</f>
        <v/>
      </c>
      <c r="D780" s="206" t="str">
        <f>IF(Costs!H294&gt;0,Costs!D294,"")</f>
        <v/>
      </c>
      <c r="E780" s="207"/>
      <c r="F780" s="207"/>
      <c r="G780" s="207"/>
      <c r="H780" s="207"/>
      <c r="I780" s="207"/>
      <c r="J780" s="345" t="str">
        <f>IF(Costs!H294&gt;0,Costs!C294,"")</f>
        <v/>
      </c>
      <c r="K780" s="345"/>
      <c r="L780" s="346"/>
      <c r="M780" s="126" t="str">
        <f>IF(Costs!H294&gt;0,Costs!G294,"")</f>
        <v/>
      </c>
      <c r="N780" s="83" t="str">
        <f>IF(Costs!H294&gt;0,Costs!E294,"")</f>
        <v/>
      </c>
      <c r="O780" s="208"/>
      <c r="P780" s="133" t="str">
        <f t="shared" si="9"/>
        <v/>
      </c>
      <c r="Q780" s="17"/>
    </row>
    <row r="781" spans="1:17" ht="15" hidden="1" customHeight="1" outlineLevel="1" x14ac:dyDescent="0.35">
      <c r="A781" s="15" t="str">
        <f>IF(Costs!H295&gt;0,Costs!B295,"")</f>
        <v/>
      </c>
      <c r="B781" s="82" t="str">
        <f t="shared" si="8"/>
        <v/>
      </c>
      <c r="C781" s="83" t="str">
        <f>IF(Costs!H295&gt;0,Costs!H295,"")</f>
        <v/>
      </c>
      <c r="D781" s="206" t="str">
        <f>IF(Costs!H295&gt;0,Costs!D295,"")</f>
        <v/>
      </c>
      <c r="E781" s="207"/>
      <c r="F781" s="207"/>
      <c r="G781" s="207"/>
      <c r="H781" s="207"/>
      <c r="I781" s="207"/>
      <c r="J781" s="345" t="str">
        <f>IF(Costs!H295&gt;0,Costs!C295,"")</f>
        <v/>
      </c>
      <c r="K781" s="345"/>
      <c r="L781" s="346"/>
      <c r="M781" s="126" t="str">
        <f>IF(Costs!H295&gt;0,Costs!G295,"")</f>
        <v/>
      </c>
      <c r="N781" s="83" t="str">
        <f>IF(Costs!H295&gt;0,Costs!E295,"")</f>
        <v/>
      </c>
      <c r="O781" s="208"/>
      <c r="P781" s="133" t="str">
        <f t="shared" si="9"/>
        <v/>
      </c>
    </row>
    <row r="782" spans="1:17" ht="15" hidden="1" customHeight="1" outlineLevel="1" x14ac:dyDescent="0.35">
      <c r="A782" s="15" t="str">
        <f>IF(Costs!H296&gt;0,Costs!B296,"")</f>
        <v/>
      </c>
      <c r="B782" s="82" t="str">
        <f t="shared" si="8"/>
        <v/>
      </c>
      <c r="C782" s="83" t="str">
        <f>IF(Costs!H296&gt;0,Costs!H296,"")</f>
        <v/>
      </c>
      <c r="D782" s="206" t="str">
        <f>IF(Costs!H296&gt;0,Costs!D296,"")</f>
        <v/>
      </c>
      <c r="E782" s="207"/>
      <c r="F782" s="207"/>
      <c r="G782" s="207"/>
      <c r="H782" s="207"/>
      <c r="I782" s="207"/>
      <c r="J782" s="345" t="str">
        <f>IF(Costs!H296&gt;0,Costs!C296,"")</f>
        <v/>
      </c>
      <c r="K782" s="345"/>
      <c r="L782" s="346"/>
      <c r="M782" s="126" t="str">
        <f>IF(Costs!H296&gt;0,Costs!G296,"")</f>
        <v/>
      </c>
      <c r="N782" s="83" t="str">
        <f>IF(Costs!H296&gt;0,Costs!E296,"")</f>
        <v/>
      </c>
      <c r="O782" s="208"/>
      <c r="P782" s="133" t="str">
        <f t="shared" si="9"/>
        <v/>
      </c>
    </row>
    <row r="783" spans="1:17" ht="15" hidden="1" customHeight="1" outlineLevel="1" x14ac:dyDescent="0.35">
      <c r="A783" s="15" t="str">
        <f>IF(Costs!H297&gt;0,Costs!B297,"")</f>
        <v/>
      </c>
      <c r="B783" s="82" t="str">
        <f t="shared" si="8"/>
        <v/>
      </c>
      <c r="C783" s="83" t="str">
        <f>IF(Costs!H297&gt;0,Costs!H297,"")</f>
        <v/>
      </c>
      <c r="D783" s="206" t="str">
        <f>IF(Costs!H297&gt;0,Costs!D297,"")</f>
        <v/>
      </c>
      <c r="E783" s="207"/>
      <c r="F783" s="207"/>
      <c r="G783" s="207"/>
      <c r="H783" s="207"/>
      <c r="I783" s="207"/>
      <c r="J783" s="345" t="str">
        <f>IF(Costs!H297&gt;0,Costs!C297,"")</f>
        <v/>
      </c>
      <c r="K783" s="345"/>
      <c r="L783" s="346"/>
      <c r="M783" s="126" t="str">
        <f>IF(Costs!H297&gt;0,Costs!G297,"")</f>
        <v/>
      </c>
      <c r="N783" s="83" t="str">
        <f>IF(Costs!H297&gt;0,Costs!E297,"")</f>
        <v/>
      </c>
      <c r="O783" s="208"/>
      <c r="P783" s="133" t="str">
        <f t="shared" si="9"/>
        <v/>
      </c>
      <c r="Q783" s="17"/>
    </row>
    <row r="784" spans="1:17" ht="15" hidden="1" customHeight="1" outlineLevel="1" x14ac:dyDescent="0.35">
      <c r="A784" s="15" t="str">
        <f>IF(Costs!H298&gt;0,Costs!B298,"")</f>
        <v/>
      </c>
      <c r="B784" s="82" t="str">
        <f t="shared" si="8"/>
        <v/>
      </c>
      <c r="C784" s="83" t="str">
        <f>IF(Costs!H298&gt;0,Costs!H298,"")</f>
        <v/>
      </c>
      <c r="D784" s="206" t="str">
        <f>IF(Costs!H298&gt;0,Costs!D298,"")</f>
        <v/>
      </c>
      <c r="E784" s="207"/>
      <c r="F784" s="207"/>
      <c r="G784" s="207"/>
      <c r="H784" s="207"/>
      <c r="I784" s="207"/>
      <c r="J784" s="345" t="str">
        <f>IF(Costs!H298&gt;0,Costs!C298,"")</f>
        <v/>
      </c>
      <c r="K784" s="345"/>
      <c r="L784" s="346"/>
      <c r="M784" s="126" t="str">
        <f>IF(Costs!H298&gt;0,Costs!G298,"")</f>
        <v/>
      </c>
      <c r="N784" s="83" t="str">
        <f>IF(Costs!H298&gt;0,Costs!E298,"")</f>
        <v/>
      </c>
      <c r="O784" s="208"/>
      <c r="P784" s="133" t="str">
        <f t="shared" si="9"/>
        <v/>
      </c>
    </row>
    <row r="785" spans="1:17" ht="15" hidden="1" customHeight="1" outlineLevel="1" x14ac:dyDescent="0.35">
      <c r="A785" s="15" t="str">
        <f>IF(Costs!H299&gt;0,Costs!B299,"")</f>
        <v/>
      </c>
      <c r="B785" s="82" t="str">
        <f t="shared" si="8"/>
        <v/>
      </c>
      <c r="C785" s="83" t="str">
        <f>IF(Costs!H299&gt;0,Costs!H299,"")</f>
        <v/>
      </c>
      <c r="D785" s="206" t="str">
        <f>IF(Costs!H299&gt;0,Costs!D299,"")</f>
        <v/>
      </c>
      <c r="E785" s="207"/>
      <c r="F785" s="207"/>
      <c r="G785" s="207"/>
      <c r="H785" s="207"/>
      <c r="I785" s="207"/>
      <c r="J785" s="345" t="str">
        <f>IF(Costs!H299&gt;0,Costs!C299,"")</f>
        <v/>
      </c>
      <c r="K785" s="345"/>
      <c r="L785" s="346"/>
      <c r="M785" s="126" t="str">
        <f>IF(Costs!H299&gt;0,Costs!G299,"")</f>
        <v/>
      </c>
      <c r="N785" s="83" t="str">
        <f>IF(Costs!H299&gt;0,Costs!E299,"")</f>
        <v/>
      </c>
      <c r="O785" s="208"/>
      <c r="P785" s="133" t="str">
        <f t="shared" si="9"/>
        <v/>
      </c>
    </row>
    <row r="786" spans="1:17" ht="15" hidden="1" customHeight="1" outlineLevel="1" x14ac:dyDescent="0.35">
      <c r="A786" s="15" t="str">
        <f>IF(Costs!H300&gt;0,Costs!B300,"")</f>
        <v/>
      </c>
      <c r="B786" s="82" t="str">
        <f t="shared" si="8"/>
        <v/>
      </c>
      <c r="C786" s="83" t="str">
        <f>IF(Costs!H300&gt;0,Costs!H300,"")</f>
        <v/>
      </c>
      <c r="D786" s="206" t="str">
        <f>IF(Costs!H300&gt;0,Costs!D300,"")</f>
        <v/>
      </c>
      <c r="E786" s="207"/>
      <c r="F786" s="207"/>
      <c r="G786" s="207"/>
      <c r="H786" s="207"/>
      <c r="I786" s="207"/>
      <c r="J786" s="345" t="str">
        <f>IF(Costs!H300&gt;0,Costs!C300,"")</f>
        <v/>
      </c>
      <c r="K786" s="345"/>
      <c r="L786" s="346"/>
      <c r="M786" s="126" t="str">
        <f>IF(Costs!H300&gt;0,Costs!G300,"")</f>
        <v/>
      </c>
      <c r="N786" s="83" t="str">
        <f>IF(Costs!H300&gt;0,Costs!E300,"")</f>
        <v/>
      </c>
      <c r="O786" s="208"/>
      <c r="P786" s="133" t="str">
        <f t="shared" si="9"/>
        <v/>
      </c>
      <c r="Q786" s="17"/>
    </row>
    <row r="787" spans="1:17" ht="15" hidden="1" customHeight="1" outlineLevel="1" x14ac:dyDescent="0.35">
      <c r="A787" s="15" t="str">
        <f>IF(Costs!H301&gt;0,Costs!B301,"")</f>
        <v/>
      </c>
      <c r="B787" s="82" t="str">
        <f t="shared" si="8"/>
        <v/>
      </c>
      <c r="C787" s="83" t="str">
        <f>IF(Costs!H301&gt;0,Costs!H301,"")</f>
        <v/>
      </c>
      <c r="D787" s="206" t="str">
        <f>IF(Costs!H301&gt;0,Costs!D301,"")</f>
        <v/>
      </c>
      <c r="E787" s="207"/>
      <c r="F787" s="207"/>
      <c r="G787" s="207"/>
      <c r="H787" s="207"/>
      <c r="I787" s="207"/>
      <c r="J787" s="345" t="str">
        <f>IF(Costs!H301&gt;0,Costs!C301,"")</f>
        <v/>
      </c>
      <c r="K787" s="345"/>
      <c r="L787" s="346"/>
      <c r="M787" s="126" t="str">
        <f>IF(Costs!H301&gt;0,Costs!G301,"")</f>
        <v/>
      </c>
      <c r="N787" s="83" t="str">
        <f>IF(Costs!H301&gt;0,Costs!E301,"")</f>
        <v/>
      </c>
      <c r="O787" s="208"/>
      <c r="P787" s="133" t="str">
        <f t="shared" si="9"/>
        <v/>
      </c>
    </row>
    <row r="788" spans="1:17" ht="15" hidden="1" customHeight="1" outlineLevel="1" x14ac:dyDescent="0.35">
      <c r="A788" s="15" t="str">
        <f>IF(Costs!H302&gt;0,Costs!B302,"")</f>
        <v/>
      </c>
      <c r="B788" s="82" t="str">
        <f t="shared" si="8"/>
        <v/>
      </c>
      <c r="C788" s="83" t="str">
        <f>IF(Costs!H302&gt;0,Costs!H302,"")</f>
        <v/>
      </c>
      <c r="D788" s="206" t="str">
        <f>IF(Costs!H302&gt;0,Costs!D302,"")</f>
        <v/>
      </c>
      <c r="E788" s="207"/>
      <c r="F788" s="207"/>
      <c r="G788" s="207"/>
      <c r="H788" s="207"/>
      <c r="I788" s="207"/>
      <c r="J788" s="345" t="str">
        <f>IF(Costs!H302&gt;0,Costs!C302,"")</f>
        <v/>
      </c>
      <c r="K788" s="345"/>
      <c r="L788" s="346"/>
      <c r="M788" s="126" t="str">
        <f>IF(Costs!H302&gt;0,Costs!G302,"")</f>
        <v/>
      </c>
      <c r="N788" s="83" t="str">
        <f>IF(Costs!H302&gt;0,Costs!E302,"")</f>
        <v/>
      </c>
      <c r="O788" s="208"/>
      <c r="P788" s="133" t="str">
        <f t="shared" si="9"/>
        <v/>
      </c>
    </row>
    <row r="789" spans="1:17" ht="15" hidden="1" customHeight="1" outlineLevel="1" x14ac:dyDescent="0.35">
      <c r="A789" s="15" t="str">
        <f>IF(Costs!H303&gt;0,Costs!B303,"")</f>
        <v/>
      </c>
      <c r="B789" s="82" t="str">
        <f t="shared" si="8"/>
        <v/>
      </c>
      <c r="C789" s="83" t="str">
        <f>IF(Costs!H303&gt;0,Costs!H303,"")</f>
        <v/>
      </c>
      <c r="D789" s="206" t="str">
        <f>IF(Costs!H303&gt;0,Costs!D303,"")</f>
        <v/>
      </c>
      <c r="E789" s="207"/>
      <c r="F789" s="207"/>
      <c r="G789" s="207"/>
      <c r="H789" s="207"/>
      <c r="I789" s="207"/>
      <c r="J789" s="345" t="str">
        <f>IF(Costs!H303&gt;0,Costs!C303,"")</f>
        <v/>
      </c>
      <c r="K789" s="345"/>
      <c r="L789" s="346"/>
      <c r="M789" s="126" t="str">
        <f>IF(Costs!H303&gt;0,Costs!G303,"")</f>
        <v/>
      </c>
      <c r="N789" s="83" t="str">
        <f>IF(Costs!H303&gt;0,Costs!E303,"")</f>
        <v/>
      </c>
      <c r="O789" s="208"/>
      <c r="P789" s="133" t="str">
        <f t="shared" si="9"/>
        <v/>
      </c>
      <c r="Q789" s="17"/>
    </row>
    <row r="790" spans="1:17" ht="15" hidden="1" customHeight="1" outlineLevel="1" x14ac:dyDescent="0.35">
      <c r="A790" s="15" t="str">
        <f>IF(Costs!H304&gt;0,Costs!B304,"")</f>
        <v/>
      </c>
      <c r="B790" s="82" t="str">
        <f t="shared" si="8"/>
        <v/>
      </c>
      <c r="C790" s="83" t="str">
        <f>IF(Costs!H304&gt;0,Costs!H304,"")</f>
        <v/>
      </c>
      <c r="D790" s="206" t="str">
        <f>IF(Costs!H304&gt;0,Costs!D304,"")</f>
        <v/>
      </c>
      <c r="E790" s="207"/>
      <c r="F790" s="207"/>
      <c r="G790" s="207"/>
      <c r="H790" s="207"/>
      <c r="I790" s="207"/>
      <c r="J790" s="345" t="str">
        <f>IF(Costs!H304&gt;0,Costs!C304,"")</f>
        <v/>
      </c>
      <c r="K790" s="345"/>
      <c r="L790" s="346"/>
      <c r="M790" s="126" t="str">
        <f>IF(Costs!H304&gt;0,Costs!G304,"")</f>
        <v/>
      </c>
      <c r="N790" s="83" t="str">
        <f>IF(Costs!H304&gt;0,Costs!E304,"")</f>
        <v/>
      </c>
      <c r="O790" s="208"/>
      <c r="P790" s="133" t="str">
        <f t="shared" si="9"/>
        <v/>
      </c>
    </row>
    <row r="791" spans="1:17" ht="15" hidden="1" customHeight="1" outlineLevel="1" x14ac:dyDescent="0.35">
      <c r="A791" s="15" t="str">
        <f>IF(Costs!H305&gt;0,Costs!B305,"")</f>
        <v/>
      </c>
      <c r="B791" s="82" t="str">
        <f t="shared" si="8"/>
        <v/>
      </c>
      <c r="C791" s="83" t="str">
        <f>IF(Costs!H305&gt;0,Costs!H305,"")</f>
        <v/>
      </c>
      <c r="D791" s="206" t="str">
        <f>IF(Costs!H305&gt;0,Costs!D305,"")</f>
        <v/>
      </c>
      <c r="E791" s="207"/>
      <c r="F791" s="207"/>
      <c r="G791" s="207"/>
      <c r="H791" s="207"/>
      <c r="I791" s="207"/>
      <c r="J791" s="345" t="str">
        <f>IF(Costs!H305&gt;0,Costs!C305,"")</f>
        <v/>
      </c>
      <c r="K791" s="345"/>
      <c r="L791" s="346"/>
      <c r="M791" s="126" t="str">
        <f>IF(Costs!H305&gt;0,Costs!G305,"")</f>
        <v/>
      </c>
      <c r="N791" s="83" t="str">
        <f>IF(Costs!H305&gt;0,Costs!E305,"")</f>
        <v/>
      </c>
      <c r="O791" s="208"/>
      <c r="P791" s="133" t="str">
        <f t="shared" si="9"/>
        <v/>
      </c>
    </row>
    <row r="792" spans="1:17" ht="15" hidden="1" customHeight="1" outlineLevel="1" x14ac:dyDescent="0.35">
      <c r="A792" s="15" t="str">
        <f>IF(Costs!H306&gt;0,Costs!B306,"")</f>
        <v/>
      </c>
      <c r="B792" s="82" t="str">
        <f t="shared" si="8"/>
        <v/>
      </c>
      <c r="C792" s="83" t="str">
        <f>IF(Costs!H306&gt;0,Costs!H306,"")</f>
        <v/>
      </c>
      <c r="D792" s="206" t="str">
        <f>IF(Costs!H306&gt;0,Costs!D306,"")</f>
        <v/>
      </c>
      <c r="E792" s="207"/>
      <c r="F792" s="207"/>
      <c r="G792" s="207"/>
      <c r="H792" s="207"/>
      <c r="I792" s="207"/>
      <c r="J792" s="345" t="str">
        <f>IF(Costs!H306&gt;0,Costs!C306,"")</f>
        <v/>
      </c>
      <c r="K792" s="345"/>
      <c r="L792" s="346"/>
      <c r="M792" s="126" t="str">
        <f>IF(Costs!H306&gt;0,Costs!G306,"")</f>
        <v/>
      </c>
      <c r="N792" s="83" t="str">
        <f>IF(Costs!H306&gt;0,Costs!E306,"")</f>
        <v/>
      </c>
      <c r="O792" s="208"/>
      <c r="P792" s="133" t="str">
        <f t="shared" si="9"/>
        <v/>
      </c>
      <c r="Q792" s="17"/>
    </row>
    <row r="793" spans="1:17" ht="15" hidden="1" customHeight="1" outlineLevel="1" x14ac:dyDescent="0.35">
      <c r="A793" s="15" t="str">
        <f>IF(Costs!H307&gt;0,Costs!B307,"")</f>
        <v/>
      </c>
      <c r="B793" s="82" t="str">
        <f t="shared" si="8"/>
        <v/>
      </c>
      <c r="C793" s="83" t="str">
        <f>IF(Costs!H307&gt;0,Costs!H307,"")</f>
        <v/>
      </c>
      <c r="D793" s="206" t="str">
        <f>IF(Costs!H307&gt;0,Costs!D307,"")</f>
        <v/>
      </c>
      <c r="E793" s="207"/>
      <c r="F793" s="207"/>
      <c r="G793" s="207"/>
      <c r="H793" s="207"/>
      <c r="I793" s="207"/>
      <c r="J793" s="345" t="str">
        <f>IF(Costs!H307&gt;0,Costs!C307,"")</f>
        <v/>
      </c>
      <c r="K793" s="345"/>
      <c r="L793" s="346"/>
      <c r="M793" s="126" t="str">
        <f>IF(Costs!H307&gt;0,Costs!G307,"")</f>
        <v/>
      </c>
      <c r="N793" s="83" t="str">
        <f>IF(Costs!H307&gt;0,Costs!E307,"")</f>
        <v/>
      </c>
      <c r="O793" s="208"/>
      <c r="P793" s="133" t="str">
        <f t="shared" si="9"/>
        <v/>
      </c>
    </row>
    <row r="794" spans="1:17" ht="15" hidden="1" customHeight="1" outlineLevel="1" x14ac:dyDescent="0.35">
      <c r="A794" s="15" t="str">
        <f>IF(Costs!H308&gt;0,Costs!B308,"")</f>
        <v/>
      </c>
      <c r="B794" s="82" t="str">
        <f t="shared" ref="B794:B857" si="10">IF(C794="","",B793+1)</f>
        <v/>
      </c>
      <c r="C794" s="83" t="str">
        <f>IF(Costs!H308&gt;0,Costs!H308,"")</f>
        <v/>
      </c>
      <c r="D794" s="206" t="str">
        <f>IF(Costs!H308&gt;0,Costs!D308,"")</f>
        <v/>
      </c>
      <c r="E794" s="207"/>
      <c r="F794" s="207"/>
      <c r="G794" s="207"/>
      <c r="H794" s="207"/>
      <c r="I794" s="207"/>
      <c r="J794" s="345" t="str">
        <f>IF(Costs!H308&gt;0,Costs!C308,"")</f>
        <v/>
      </c>
      <c r="K794" s="345"/>
      <c r="L794" s="346"/>
      <c r="M794" s="126" t="str">
        <f>IF(Costs!H308&gt;0,Costs!G308,"")</f>
        <v/>
      </c>
      <c r="N794" s="83" t="str">
        <f>IF(Costs!H308&gt;0,Costs!E308,"")</f>
        <v/>
      </c>
      <c r="O794" s="208"/>
      <c r="P794" s="133" t="str">
        <f t="shared" ref="P794:P857" si="11">IF(C794="","",C794*M794)</f>
        <v/>
      </c>
    </row>
    <row r="795" spans="1:17" ht="15" hidden="1" customHeight="1" outlineLevel="1" x14ac:dyDescent="0.35">
      <c r="A795" s="15" t="str">
        <f>IF(Costs!H309&gt;0,Costs!B309,"")</f>
        <v/>
      </c>
      <c r="B795" s="82" t="str">
        <f t="shared" si="10"/>
        <v/>
      </c>
      <c r="C795" s="83" t="str">
        <f>IF(Costs!H309&gt;0,Costs!H309,"")</f>
        <v/>
      </c>
      <c r="D795" s="206" t="str">
        <f>IF(Costs!H309&gt;0,Costs!D309,"")</f>
        <v/>
      </c>
      <c r="E795" s="207"/>
      <c r="F795" s="207"/>
      <c r="G795" s="207"/>
      <c r="H795" s="207"/>
      <c r="I795" s="207"/>
      <c r="J795" s="345" t="str">
        <f>IF(Costs!H309&gt;0,Costs!C309,"")</f>
        <v/>
      </c>
      <c r="K795" s="345"/>
      <c r="L795" s="346"/>
      <c r="M795" s="126" t="str">
        <f>IF(Costs!H309&gt;0,Costs!G309,"")</f>
        <v/>
      </c>
      <c r="N795" s="83" t="str">
        <f>IF(Costs!H309&gt;0,Costs!E309,"")</f>
        <v/>
      </c>
      <c r="O795" s="208"/>
      <c r="P795" s="133" t="str">
        <f t="shared" si="11"/>
        <v/>
      </c>
      <c r="Q795" s="17"/>
    </row>
    <row r="796" spans="1:17" ht="15" hidden="1" customHeight="1" outlineLevel="1" x14ac:dyDescent="0.35">
      <c r="A796" s="15" t="str">
        <f>IF(Costs!H310&gt;0,Costs!B310,"")</f>
        <v/>
      </c>
      <c r="B796" s="82" t="str">
        <f t="shared" si="10"/>
        <v/>
      </c>
      <c r="C796" s="83" t="str">
        <f>IF(Costs!H310&gt;0,Costs!H310,"")</f>
        <v/>
      </c>
      <c r="D796" s="206" t="str">
        <f>IF(Costs!H310&gt;0,Costs!D310,"")</f>
        <v/>
      </c>
      <c r="E796" s="207"/>
      <c r="F796" s="207"/>
      <c r="G796" s="207"/>
      <c r="H796" s="207"/>
      <c r="I796" s="207"/>
      <c r="J796" s="345" t="str">
        <f>IF(Costs!H310&gt;0,Costs!C310,"")</f>
        <v/>
      </c>
      <c r="K796" s="345"/>
      <c r="L796" s="346"/>
      <c r="M796" s="126" t="str">
        <f>IF(Costs!H310&gt;0,Costs!G310,"")</f>
        <v/>
      </c>
      <c r="N796" s="83" t="str">
        <f>IF(Costs!H310&gt;0,Costs!E310,"")</f>
        <v/>
      </c>
      <c r="O796" s="208"/>
      <c r="P796" s="133" t="str">
        <f t="shared" si="11"/>
        <v/>
      </c>
    </row>
    <row r="797" spans="1:17" ht="15" hidden="1" customHeight="1" outlineLevel="1" x14ac:dyDescent="0.35">
      <c r="A797" s="15" t="str">
        <f>IF(Costs!H311&gt;0,Costs!B311,"")</f>
        <v/>
      </c>
      <c r="B797" s="82" t="str">
        <f t="shared" si="10"/>
        <v/>
      </c>
      <c r="C797" s="83" t="str">
        <f>IF(Costs!H311&gt;0,Costs!H311,"")</f>
        <v/>
      </c>
      <c r="D797" s="206" t="str">
        <f>IF(Costs!H311&gt;0,Costs!D311,"")</f>
        <v/>
      </c>
      <c r="E797" s="207"/>
      <c r="F797" s="207"/>
      <c r="G797" s="207"/>
      <c r="H797" s="207"/>
      <c r="I797" s="207"/>
      <c r="J797" s="345" t="str">
        <f>IF(Costs!H311&gt;0,Costs!C311,"")</f>
        <v/>
      </c>
      <c r="K797" s="345"/>
      <c r="L797" s="346"/>
      <c r="M797" s="126" t="str">
        <f>IF(Costs!H311&gt;0,Costs!G311,"")</f>
        <v/>
      </c>
      <c r="N797" s="83" t="str">
        <f>IF(Costs!H311&gt;0,Costs!E311,"")</f>
        <v/>
      </c>
      <c r="O797" s="208"/>
      <c r="P797" s="133" t="str">
        <f t="shared" si="11"/>
        <v/>
      </c>
    </row>
    <row r="798" spans="1:17" ht="15" hidden="1" customHeight="1" outlineLevel="1" x14ac:dyDescent="0.35">
      <c r="A798" s="15" t="str">
        <f>IF(Costs!H312&gt;0,Costs!B312,"")</f>
        <v/>
      </c>
      <c r="B798" s="82" t="str">
        <f t="shared" si="10"/>
        <v/>
      </c>
      <c r="C798" s="83" t="str">
        <f>IF(Costs!H312&gt;0,Costs!H312,"")</f>
        <v/>
      </c>
      <c r="D798" s="206" t="str">
        <f>IF(Costs!H312&gt;0,Costs!D312,"")</f>
        <v/>
      </c>
      <c r="E798" s="207"/>
      <c r="F798" s="207"/>
      <c r="G798" s="207"/>
      <c r="H798" s="207"/>
      <c r="I798" s="207"/>
      <c r="J798" s="345" t="str">
        <f>IF(Costs!H312&gt;0,Costs!C312,"")</f>
        <v/>
      </c>
      <c r="K798" s="345"/>
      <c r="L798" s="346"/>
      <c r="M798" s="126" t="str">
        <f>IF(Costs!H312&gt;0,Costs!G312,"")</f>
        <v/>
      </c>
      <c r="N798" s="83" t="str">
        <f>IF(Costs!H312&gt;0,Costs!E312,"")</f>
        <v/>
      </c>
      <c r="O798" s="208"/>
      <c r="P798" s="133" t="str">
        <f t="shared" si="11"/>
        <v/>
      </c>
      <c r="Q798" s="17"/>
    </row>
    <row r="799" spans="1:17" ht="15" hidden="1" customHeight="1" outlineLevel="1" x14ac:dyDescent="0.35">
      <c r="A799" s="15" t="str">
        <f>IF(Costs!H313&gt;0,Costs!B313,"")</f>
        <v/>
      </c>
      <c r="B799" s="82" t="str">
        <f t="shared" si="10"/>
        <v/>
      </c>
      <c r="C799" s="83" t="str">
        <f>IF(Costs!H313&gt;0,Costs!H313,"")</f>
        <v/>
      </c>
      <c r="D799" s="206" t="str">
        <f>IF(Costs!H313&gt;0,Costs!D313,"")</f>
        <v/>
      </c>
      <c r="E799" s="207"/>
      <c r="F799" s="207"/>
      <c r="G799" s="207"/>
      <c r="H799" s="207"/>
      <c r="I799" s="207"/>
      <c r="J799" s="345" t="str">
        <f>IF(Costs!H313&gt;0,Costs!C313,"")</f>
        <v/>
      </c>
      <c r="K799" s="345"/>
      <c r="L799" s="346"/>
      <c r="M799" s="126" t="str">
        <f>IF(Costs!H313&gt;0,Costs!G313,"")</f>
        <v/>
      </c>
      <c r="N799" s="83" t="str">
        <f>IF(Costs!H313&gt;0,Costs!E313,"")</f>
        <v/>
      </c>
      <c r="O799" s="208"/>
      <c r="P799" s="133" t="str">
        <f t="shared" si="11"/>
        <v/>
      </c>
    </row>
    <row r="800" spans="1:17" ht="15" hidden="1" customHeight="1" outlineLevel="1" x14ac:dyDescent="0.35">
      <c r="A800" s="15" t="str">
        <f>IF(Costs!H314&gt;0,Costs!B314,"")</f>
        <v/>
      </c>
      <c r="B800" s="82" t="str">
        <f t="shared" si="10"/>
        <v/>
      </c>
      <c r="C800" s="83" t="str">
        <f>IF(Costs!H314&gt;0,Costs!H314,"")</f>
        <v/>
      </c>
      <c r="D800" s="206" t="str">
        <f>IF(Costs!H314&gt;0,Costs!D314,"")</f>
        <v/>
      </c>
      <c r="E800" s="207"/>
      <c r="F800" s="207"/>
      <c r="G800" s="207"/>
      <c r="H800" s="207"/>
      <c r="I800" s="207"/>
      <c r="J800" s="345" t="str">
        <f>IF(Costs!H314&gt;0,Costs!C314,"")</f>
        <v/>
      </c>
      <c r="K800" s="345"/>
      <c r="L800" s="346"/>
      <c r="M800" s="126" t="str">
        <f>IF(Costs!H314&gt;0,Costs!G314,"")</f>
        <v/>
      </c>
      <c r="N800" s="83" t="str">
        <f>IF(Costs!H314&gt;0,Costs!E314,"")</f>
        <v/>
      </c>
      <c r="O800" s="208"/>
      <c r="P800" s="133" t="str">
        <f t="shared" si="11"/>
        <v/>
      </c>
    </row>
    <row r="801" spans="1:17" ht="15" hidden="1" customHeight="1" outlineLevel="1" x14ac:dyDescent="0.35">
      <c r="A801" s="15" t="str">
        <f>IF(Costs!H315&gt;0,Costs!B315,"")</f>
        <v/>
      </c>
      <c r="B801" s="82" t="str">
        <f t="shared" si="10"/>
        <v/>
      </c>
      <c r="C801" s="83" t="str">
        <f>IF(Costs!H315&gt;0,Costs!H315,"")</f>
        <v/>
      </c>
      <c r="D801" s="206" t="str">
        <f>IF(Costs!H315&gt;0,Costs!D315,"")</f>
        <v/>
      </c>
      <c r="E801" s="207"/>
      <c r="F801" s="207"/>
      <c r="G801" s="207"/>
      <c r="H801" s="207"/>
      <c r="I801" s="207"/>
      <c r="J801" s="345" t="str">
        <f>IF(Costs!H315&gt;0,Costs!C315,"")</f>
        <v/>
      </c>
      <c r="K801" s="345"/>
      <c r="L801" s="346"/>
      <c r="M801" s="126" t="str">
        <f>IF(Costs!H315&gt;0,Costs!G315,"")</f>
        <v/>
      </c>
      <c r="N801" s="83" t="str">
        <f>IF(Costs!H315&gt;0,Costs!E315,"")</f>
        <v/>
      </c>
      <c r="O801" s="208"/>
      <c r="P801" s="133" t="str">
        <f t="shared" si="11"/>
        <v/>
      </c>
      <c r="Q801" s="17"/>
    </row>
    <row r="802" spans="1:17" ht="15" hidden="1" customHeight="1" outlineLevel="1" x14ac:dyDescent="0.35">
      <c r="A802" s="15" t="str">
        <f>IF(Costs!H316&gt;0,Costs!B316,"")</f>
        <v/>
      </c>
      <c r="B802" s="82" t="str">
        <f t="shared" si="10"/>
        <v/>
      </c>
      <c r="C802" s="83" t="str">
        <f>IF(Costs!H316&gt;0,Costs!H316,"")</f>
        <v/>
      </c>
      <c r="D802" s="206" t="str">
        <f>IF(Costs!H316&gt;0,Costs!D316,"")</f>
        <v/>
      </c>
      <c r="E802" s="207"/>
      <c r="F802" s="207"/>
      <c r="G802" s="207"/>
      <c r="H802" s="207"/>
      <c r="I802" s="207"/>
      <c r="J802" s="345" t="str">
        <f>IF(Costs!H316&gt;0,Costs!C316,"")</f>
        <v/>
      </c>
      <c r="K802" s="345"/>
      <c r="L802" s="346"/>
      <c r="M802" s="126" t="str">
        <f>IF(Costs!H316&gt;0,Costs!G316,"")</f>
        <v/>
      </c>
      <c r="N802" s="83" t="str">
        <f>IF(Costs!H316&gt;0,Costs!E316,"")</f>
        <v/>
      </c>
      <c r="O802" s="208"/>
      <c r="P802" s="133" t="str">
        <f t="shared" si="11"/>
        <v/>
      </c>
    </row>
    <row r="803" spans="1:17" ht="15" hidden="1" customHeight="1" outlineLevel="1" x14ac:dyDescent="0.35">
      <c r="A803" s="15" t="str">
        <f>IF(Costs!H317&gt;0,Costs!B317,"")</f>
        <v/>
      </c>
      <c r="B803" s="82" t="str">
        <f t="shared" si="10"/>
        <v/>
      </c>
      <c r="C803" s="83" t="str">
        <f>IF(Costs!H317&gt;0,Costs!H317,"")</f>
        <v/>
      </c>
      <c r="D803" s="206" t="str">
        <f>IF(Costs!H317&gt;0,Costs!D317,"")</f>
        <v/>
      </c>
      <c r="E803" s="207"/>
      <c r="F803" s="207"/>
      <c r="G803" s="207"/>
      <c r="H803" s="207"/>
      <c r="I803" s="207"/>
      <c r="J803" s="345" t="str">
        <f>IF(Costs!H317&gt;0,Costs!C317,"")</f>
        <v/>
      </c>
      <c r="K803" s="345"/>
      <c r="L803" s="346"/>
      <c r="M803" s="126" t="str">
        <f>IF(Costs!H317&gt;0,Costs!G317,"")</f>
        <v/>
      </c>
      <c r="N803" s="83" t="str">
        <f>IF(Costs!H317&gt;0,Costs!E317,"")</f>
        <v/>
      </c>
      <c r="O803" s="208"/>
      <c r="P803" s="133" t="str">
        <f t="shared" si="11"/>
        <v/>
      </c>
    </row>
    <row r="804" spans="1:17" ht="15" hidden="1" customHeight="1" outlineLevel="1" x14ac:dyDescent="0.35">
      <c r="A804" s="15" t="str">
        <f>IF(Costs!H318&gt;0,Costs!B318,"")</f>
        <v/>
      </c>
      <c r="B804" s="82" t="str">
        <f t="shared" si="10"/>
        <v/>
      </c>
      <c r="C804" s="83" t="str">
        <f>IF(Costs!H318&gt;0,Costs!H318,"")</f>
        <v/>
      </c>
      <c r="D804" s="206" t="str">
        <f>IF(Costs!H318&gt;0,Costs!D318,"")</f>
        <v/>
      </c>
      <c r="E804" s="207"/>
      <c r="F804" s="207"/>
      <c r="G804" s="207"/>
      <c r="H804" s="207"/>
      <c r="I804" s="207"/>
      <c r="J804" s="345" t="str">
        <f>IF(Costs!H318&gt;0,Costs!C318,"")</f>
        <v/>
      </c>
      <c r="K804" s="345"/>
      <c r="L804" s="346"/>
      <c r="M804" s="126" t="str">
        <f>IF(Costs!H318&gt;0,Costs!G318,"")</f>
        <v/>
      </c>
      <c r="N804" s="83" t="str">
        <f>IF(Costs!H318&gt;0,Costs!E318,"")</f>
        <v/>
      </c>
      <c r="O804" s="208"/>
      <c r="P804" s="133" t="str">
        <f t="shared" si="11"/>
        <v/>
      </c>
      <c r="Q804" s="17"/>
    </row>
    <row r="805" spans="1:17" ht="15" hidden="1" customHeight="1" outlineLevel="1" x14ac:dyDescent="0.35">
      <c r="A805" s="15" t="str">
        <f>IF(Costs!H319&gt;0,Costs!B319,"")</f>
        <v/>
      </c>
      <c r="B805" s="82" t="str">
        <f t="shared" si="10"/>
        <v/>
      </c>
      <c r="C805" s="83" t="str">
        <f>IF(Costs!H319&gt;0,Costs!H319,"")</f>
        <v/>
      </c>
      <c r="D805" s="206" t="str">
        <f>IF(Costs!H319&gt;0,Costs!D319,"")</f>
        <v/>
      </c>
      <c r="E805" s="207"/>
      <c r="F805" s="207"/>
      <c r="G805" s="207"/>
      <c r="H805" s="207"/>
      <c r="I805" s="207"/>
      <c r="J805" s="345" t="str">
        <f>IF(Costs!H319&gt;0,Costs!C319,"")</f>
        <v/>
      </c>
      <c r="K805" s="345"/>
      <c r="L805" s="346"/>
      <c r="M805" s="126" t="str">
        <f>IF(Costs!H319&gt;0,Costs!G319,"")</f>
        <v/>
      </c>
      <c r="N805" s="83" t="str">
        <f>IF(Costs!H319&gt;0,Costs!E319,"")</f>
        <v/>
      </c>
      <c r="O805" s="208"/>
      <c r="P805" s="133" t="str">
        <f t="shared" si="11"/>
        <v/>
      </c>
    </row>
    <row r="806" spans="1:17" ht="15" hidden="1" customHeight="1" outlineLevel="1" x14ac:dyDescent="0.35">
      <c r="A806" s="15" t="str">
        <f>IF(Costs!H320&gt;0,Costs!B320,"")</f>
        <v/>
      </c>
      <c r="B806" s="82" t="str">
        <f t="shared" si="10"/>
        <v/>
      </c>
      <c r="C806" s="83" t="str">
        <f>IF(Costs!H320&gt;0,Costs!H320,"")</f>
        <v/>
      </c>
      <c r="D806" s="206" t="str">
        <f>IF(Costs!H320&gt;0,Costs!D320,"")</f>
        <v/>
      </c>
      <c r="E806" s="207"/>
      <c r="F806" s="207"/>
      <c r="G806" s="207"/>
      <c r="H806" s="207"/>
      <c r="I806" s="207"/>
      <c r="J806" s="345" t="str">
        <f>IF(Costs!H320&gt;0,Costs!C320,"")</f>
        <v/>
      </c>
      <c r="K806" s="345"/>
      <c r="L806" s="346"/>
      <c r="M806" s="126" t="str">
        <f>IF(Costs!H320&gt;0,Costs!G320,"")</f>
        <v/>
      </c>
      <c r="N806" s="83" t="str">
        <f>IF(Costs!H320&gt;0,Costs!E320,"")</f>
        <v/>
      </c>
      <c r="O806" s="208"/>
      <c r="P806" s="133" t="str">
        <f t="shared" si="11"/>
        <v/>
      </c>
    </row>
    <row r="807" spans="1:17" ht="15" hidden="1" customHeight="1" outlineLevel="1" x14ac:dyDescent="0.35">
      <c r="A807" s="15" t="str">
        <f>IF(Costs!H321&gt;0,Costs!B321,"")</f>
        <v/>
      </c>
      <c r="B807" s="82" t="str">
        <f t="shared" si="10"/>
        <v/>
      </c>
      <c r="C807" s="83" t="str">
        <f>IF(Costs!H321&gt;0,Costs!H321,"")</f>
        <v/>
      </c>
      <c r="D807" s="206" t="str">
        <f>IF(Costs!H321&gt;0,Costs!D321,"")</f>
        <v/>
      </c>
      <c r="E807" s="207"/>
      <c r="F807" s="207"/>
      <c r="G807" s="207"/>
      <c r="H807" s="207"/>
      <c r="I807" s="207"/>
      <c r="J807" s="345" t="str">
        <f>IF(Costs!H321&gt;0,Costs!C321,"")</f>
        <v/>
      </c>
      <c r="K807" s="345"/>
      <c r="L807" s="346"/>
      <c r="M807" s="126" t="str">
        <f>IF(Costs!H321&gt;0,Costs!G321,"")</f>
        <v/>
      </c>
      <c r="N807" s="83" t="str">
        <f>IF(Costs!H321&gt;0,Costs!E321,"")</f>
        <v/>
      </c>
      <c r="O807" s="208"/>
      <c r="P807" s="133" t="str">
        <f t="shared" si="11"/>
        <v/>
      </c>
      <c r="Q807" s="17"/>
    </row>
    <row r="808" spans="1:17" ht="15" hidden="1" customHeight="1" outlineLevel="1" x14ac:dyDescent="0.35">
      <c r="A808" s="15" t="str">
        <f>IF(Costs!H322&gt;0,Costs!B322,"")</f>
        <v/>
      </c>
      <c r="B808" s="82" t="str">
        <f t="shared" si="10"/>
        <v/>
      </c>
      <c r="C808" s="83" t="str">
        <f>IF(Costs!H322&gt;0,Costs!H322,"")</f>
        <v/>
      </c>
      <c r="D808" s="206" t="str">
        <f>IF(Costs!H322&gt;0,Costs!D322,"")</f>
        <v/>
      </c>
      <c r="E808" s="207"/>
      <c r="F808" s="207"/>
      <c r="G808" s="207"/>
      <c r="H808" s="207"/>
      <c r="I808" s="207"/>
      <c r="J808" s="345" t="str">
        <f>IF(Costs!H322&gt;0,Costs!C322,"")</f>
        <v/>
      </c>
      <c r="K808" s="345"/>
      <c r="L808" s="346"/>
      <c r="M808" s="126" t="str">
        <f>IF(Costs!H322&gt;0,Costs!G322,"")</f>
        <v/>
      </c>
      <c r="N808" s="83" t="str">
        <f>IF(Costs!H322&gt;0,Costs!E322,"")</f>
        <v/>
      </c>
      <c r="O808" s="208"/>
      <c r="P808" s="133" t="str">
        <f t="shared" si="11"/>
        <v/>
      </c>
    </row>
    <row r="809" spans="1:17" ht="15" hidden="1" customHeight="1" outlineLevel="1" x14ac:dyDescent="0.35">
      <c r="A809" s="15" t="str">
        <f>IF(Costs!H323&gt;0,Costs!B323,"")</f>
        <v/>
      </c>
      <c r="B809" s="82" t="str">
        <f t="shared" si="10"/>
        <v/>
      </c>
      <c r="C809" s="83" t="str">
        <f>IF(Costs!H323&gt;0,Costs!H323,"")</f>
        <v/>
      </c>
      <c r="D809" s="206" t="str">
        <f>IF(Costs!H323&gt;0,Costs!D323,"")</f>
        <v/>
      </c>
      <c r="E809" s="207"/>
      <c r="F809" s="207"/>
      <c r="G809" s="207"/>
      <c r="H809" s="207"/>
      <c r="I809" s="207"/>
      <c r="J809" s="345" t="str">
        <f>IF(Costs!H323&gt;0,Costs!C323,"")</f>
        <v/>
      </c>
      <c r="K809" s="345"/>
      <c r="L809" s="346"/>
      <c r="M809" s="126" t="str">
        <f>IF(Costs!H323&gt;0,Costs!G323,"")</f>
        <v/>
      </c>
      <c r="N809" s="83" t="str">
        <f>IF(Costs!H323&gt;0,Costs!E323,"")</f>
        <v/>
      </c>
      <c r="O809" s="208"/>
      <c r="P809" s="133" t="str">
        <f t="shared" si="11"/>
        <v/>
      </c>
    </row>
    <row r="810" spans="1:17" ht="15" hidden="1" customHeight="1" outlineLevel="1" x14ac:dyDescent="0.35">
      <c r="A810" s="15" t="str">
        <f>IF(Costs!H324&gt;0,Costs!B324,"")</f>
        <v/>
      </c>
      <c r="B810" s="82" t="str">
        <f t="shared" si="10"/>
        <v/>
      </c>
      <c r="C810" s="83" t="str">
        <f>IF(Costs!H324&gt;0,Costs!H324,"")</f>
        <v/>
      </c>
      <c r="D810" s="206" t="str">
        <f>IF(Costs!H324&gt;0,Costs!D324,"")</f>
        <v/>
      </c>
      <c r="E810" s="207"/>
      <c r="F810" s="207"/>
      <c r="G810" s="207"/>
      <c r="H810" s="207"/>
      <c r="I810" s="207"/>
      <c r="J810" s="345" t="str">
        <f>IF(Costs!H324&gt;0,Costs!C324,"")</f>
        <v/>
      </c>
      <c r="K810" s="345"/>
      <c r="L810" s="346"/>
      <c r="M810" s="126" t="str">
        <f>IF(Costs!H324&gt;0,Costs!G324,"")</f>
        <v/>
      </c>
      <c r="N810" s="83" t="str">
        <f>IF(Costs!H324&gt;0,Costs!E324,"")</f>
        <v/>
      </c>
      <c r="O810" s="208"/>
      <c r="P810" s="133" t="str">
        <f t="shared" si="11"/>
        <v/>
      </c>
      <c r="Q810" s="17"/>
    </row>
    <row r="811" spans="1:17" ht="15" hidden="1" customHeight="1" outlineLevel="1" x14ac:dyDescent="0.35">
      <c r="A811" s="15" t="str">
        <f>IF(Costs!H325&gt;0,Costs!B325,"")</f>
        <v/>
      </c>
      <c r="B811" s="82" t="str">
        <f t="shared" si="10"/>
        <v/>
      </c>
      <c r="C811" s="83" t="str">
        <f>IF(Costs!H325&gt;0,Costs!H325,"")</f>
        <v/>
      </c>
      <c r="D811" s="206" t="str">
        <f>IF(Costs!H325&gt;0,Costs!D325,"")</f>
        <v/>
      </c>
      <c r="E811" s="207"/>
      <c r="F811" s="207"/>
      <c r="G811" s="207"/>
      <c r="H811" s="207"/>
      <c r="I811" s="207"/>
      <c r="J811" s="345" t="str">
        <f>IF(Costs!H325&gt;0,Costs!C325,"")</f>
        <v/>
      </c>
      <c r="K811" s="345"/>
      <c r="L811" s="346"/>
      <c r="M811" s="126" t="str">
        <f>IF(Costs!H325&gt;0,Costs!G325,"")</f>
        <v/>
      </c>
      <c r="N811" s="83" t="str">
        <f>IF(Costs!H325&gt;0,Costs!E325,"")</f>
        <v/>
      </c>
      <c r="O811" s="208"/>
      <c r="P811" s="133" t="str">
        <f t="shared" si="11"/>
        <v/>
      </c>
    </row>
    <row r="812" spans="1:17" ht="15" hidden="1" customHeight="1" outlineLevel="1" x14ac:dyDescent="0.35">
      <c r="A812" s="15" t="str">
        <f>IF(Costs!H326&gt;0,Costs!B326,"")</f>
        <v/>
      </c>
      <c r="B812" s="82" t="str">
        <f t="shared" si="10"/>
        <v/>
      </c>
      <c r="C812" s="83" t="str">
        <f>IF(Costs!H326&gt;0,Costs!H326,"")</f>
        <v/>
      </c>
      <c r="D812" s="206" t="str">
        <f>IF(Costs!H326&gt;0,Costs!D326,"")</f>
        <v/>
      </c>
      <c r="E812" s="207"/>
      <c r="F812" s="207"/>
      <c r="G812" s="207"/>
      <c r="H812" s="207"/>
      <c r="I812" s="207"/>
      <c r="J812" s="345" t="str">
        <f>IF(Costs!H326&gt;0,Costs!C326,"")</f>
        <v/>
      </c>
      <c r="K812" s="345"/>
      <c r="L812" s="346"/>
      <c r="M812" s="126" t="str">
        <f>IF(Costs!H326&gt;0,Costs!G326,"")</f>
        <v/>
      </c>
      <c r="N812" s="83" t="str">
        <f>IF(Costs!H326&gt;0,Costs!E326,"")</f>
        <v/>
      </c>
      <c r="O812" s="208"/>
      <c r="P812" s="133" t="str">
        <f t="shared" si="11"/>
        <v/>
      </c>
    </row>
    <row r="813" spans="1:17" ht="15" hidden="1" customHeight="1" outlineLevel="1" x14ac:dyDescent="0.35">
      <c r="A813" s="15" t="str">
        <f>IF(Costs!H327&gt;0,Costs!B327,"")</f>
        <v/>
      </c>
      <c r="B813" s="82" t="str">
        <f t="shared" si="10"/>
        <v/>
      </c>
      <c r="C813" s="83" t="str">
        <f>IF(Costs!H327&gt;0,Costs!H327,"")</f>
        <v/>
      </c>
      <c r="D813" s="206" t="str">
        <f>IF(Costs!H327&gt;0,Costs!D327,"")</f>
        <v/>
      </c>
      <c r="E813" s="207"/>
      <c r="F813" s="207"/>
      <c r="G813" s="207"/>
      <c r="H813" s="207"/>
      <c r="I813" s="207"/>
      <c r="J813" s="345" t="str">
        <f>IF(Costs!H327&gt;0,Costs!C327,"")</f>
        <v/>
      </c>
      <c r="K813" s="345"/>
      <c r="L813" s="346"/>
      <c r="M813" s="126" t="str">
        <f>IF(Costs!H327&gt;0,Costs!G327,"")</f>
        <v/>
      </c>
      <c r="N813" s="83" t="str">
        <f>IF(Costs!H327&gt;0,Costs!E327,"")</f>
        <v/>
      </c>
      <c r="O813" s="208"/>
      <c r="P813" s="133" t="str">
        <f t="shared" si="11"/>
        <v/>
      </c>
      <c r="Q813" s="17"/>
    </row>
    <row r="814" spans="1:17" ht="15" hidden="1" customHeight="1" outlineLevel="1" x14ac:dyDescent="0.35">
      <c r="A814" s="15" t="str">
        <f>IF(Costs!H328&gt;0,Costs!B328,"")</f>
        <v/>
      </c>
      <c r="B814" s="82" t="str">
        <f t="shared" si="10"/>
        <v/>
      </c>
      <c r="C814" s="83" t="str">
        <f>IF(Costs!H328&gt;0,Costs!H328,"")</f>
        <v/>
      </c>
      <c r="D814" s="206" t="str">
        <f>IF(Costs!H328&gt;0,Costs!D328,"")</f>
        <v/>
      </c>
      <c r="E814" s="207"/>
      <c r="F814" s="207"/>
      <c r="G814" s="207"/>
      <c r="H814" s="207"/>
      <c r="I814" s="207"/>
      <c r="J814" s="345" t="str">
        <f>IF(Costs!H328&gt;0,Costs!C328,"")</f>
        <v/>
      </c>
      <c r="K814" s="345"/>
      <c r="L814" s="346"/>
      <c r="M814" s="126" t="str">
        <f>IF(Costs!H328&gt;0,Costs!G328,"")</f>
        <v/>
      </c>
      <c r="N814" s="83" t="str">
        <f>IF(Costs!H328&gt;0,Costs!E328,"")</f>
        <v/>
      </c>
      <c r="O814" s="208"/>
      <c r="P814" s="133" t="str">
        <f t="shared" si="11"/>
        <v/>
      </c>
    </row>
    <row r="815" spans="1:17" ht="15" hidden="1" customHeight="1" outlineLevel="1" x14ac:dyDescent="0.35">
      <c r="A815" s="15" t="str">
        <f>IF(Costs!H329&gt;0,Costs!B329,"")</f>
        <v/>
      </c>
      <c r="B815" s="82" t="str">
        <f t="shared" si="10"/>
        <v/>
      </c>
      <c r="C815" s="83" t="str">
        <f>IF(Costs!H329&gt;0,Costs!H329,"")</f>
        <v/>
      </c>
      <c r="D815" s="206" t="str">
        <f>IF(Costs!H329&gt;0,Costs!D329,"")</f>
        <v/>
      </c>
      <c r="E815" s="207"/>
      <c r="F815" s="207"/>
      <c r="G815" s="207"/>
      <c r="H815" s="207"/>
      <c r="I815" s="207"/>
      <c r="J815" s="345" t="str">
        <f>IF(Costs!H329&gt;0,Costs!C329,"")</f>
        <v/>
      </c>
      <c r="K815" s="345"/>
      <c r="L815" s="346"/>
      <c r="M815" s="126" t="str">
        <f>IF(Costs!H329&gt;0,Costs!G329,"")</f>
        <v/>
      </c>
      <c r="N815" s="83" t="str">
        <f>IF(Costs!H329&gt;0,Costs!E329,"")</f>
        <v/>
      </c>
      <c r="O815" s="208"/>
      <c r="P815" s="133" t="str">
        <f t="shared" si="11"/>
        <v/>
      </c>
    </row>
    <row r="816" spans="1:17" ht="15" hidden="1" customHeight="1" outlineLevel="1" x14ac:dyDescent="0.35">
      <c r="A816" s="15" t="str">
        <f>IF(Costs!H330&gt;0,Costs!B330,"")</f>
        <v/>
      </c>
      <c r="B816" s="82" t="str">
        <f t="shared" si="10"/>
        <v/>
      </c>
      <c r="C816" s="83" t="str">
        <f>IF(Costs!H330&gt;0,Costs!H330,"")</f>
        <v/>
      </c>
      <c r="D816" s="206" t="str">
        <f>IF(Costs!H330&gt;0,Costs!D330,"")</f>
        <v/>
      </c>
      <c r="E816" s="207"/>
      <c r="F816" s="207"/>
      <c r="G816" s="207"/>
      <c r="H816" s="207"/>
      <c r="I816" s="207"/>
      <c r="J816" s="345" t="str">
        <f>IF(Costs!H330&gt;0,Costs!C330,"")</f>
        <v/>
      </c>
      <c r="K816" s="345"/>
      <c r="L816" s="346"/>
      <c r="M816" s="126" t="str">
        <f>IF(Costs!H330&gt;0,Costs!G330,"")</f>
        <v/>
      </c>
      <c r="N816" s="83" t="str">
        <f>IF(Costs!H330&gt;0,Costs!E330,"")</f>
        <v/>
      </c>
      <c r="O816" s="208"/>
      <c r="P816" s="133" t="str">
        <f t="shared" si="11"/>
        <v/>
      </c>
      <c r="Q816" s="17"/>
    </row>
    <row r="817" spans="1:17" ht="15" hidden="1" customHeight="1" outlineLevel="1" x14ac:dyDescent="0.35">
      <c r="A817" s="15" t="str">
        <f>IF(Costs!H331&gt;0,Costs!B331,"")</f>
        <v/>
      </c>
      <c r="B817" s="82" t="str">
        <f t="shared" si="10"/>
        <v/>
      </c>
      <c r="C817" s="83" t="str">
        <f>IF(Costs!H331&gt;0,Costs!H331,"")</f>
        <v/>
      </c>
      <c r="D817" s="206" t="str">
        <f>IF(Costs!H331&gt;0,Costs!D331,"")</f>
        <v/>
      </c>
      <c r="E817" s="207"/>
      <c r="F817" s="207"/>
      <c r="G817" s="207"/>
      <c r="H817" s="207"/>
      <c r="I817" s="207"/>
      <c r="J817" s="345" t="str">
        <f>IF(Costs!H331&gt;0,Costs!C331,"")</f>
        <v/>
      </c>
      <c r="K817" s="345"/>
      <c r="L817" s="346"/>
      <c r="M817" s="126" t="str">
        <f>IF(Costs!H331&gt;0,Costs!G331,"")</f>
        <v/>
      </c>
      <c r="N817" s="83" t="str">
        <f>IF(Costs!H331&gt;0,Costs!E331,"")</f>
        <v/>
      </c>
      <c r="O817" s="208"/>
      <c r="P817" s="133" t="str">
        <f t="shared" si="11"/>
        <v/>
      </c>
    </row>
    <row r="818" spans="1:17" ht="15" hidden="1" customHeight="1" outlineLevel="1" x14ac:dyDescent="0.35">
      <c r="A818" s="15" t="str">
        <f>IF(Costs!H332&gt;0,Costs!B332,"")</f>
        <v/>
      </c>
      <c r="B818" s="82" t="str">
        <f t="shared" si="10"/>
        <v/>
      </c>
      <c r="C818" s="83" t="str">
        <f>IF(Costs!H332&gt;0,Costs!H332,"")</f>
        <v/>
      </c>
      <c r="D818" s="206" t="str">
        <f>IF(Costs!H332&gt;0,Costs!D332,"")</f>
        <v/>
      </c>
      <c r="E818" s="207"/>
      <c r="F818" s="207"/>
      <c r="G818" s="207"/>
      <c r="H818" s="207"/>
      <c r="I818" s="207"/>
      <c r="J818" s="345" t="str">
        <f>IF(Costs!H332&gt;0,Costs!C332,"")</f>
        <v/>
      </c>
      <c r="K818" s="345"/>
      <c r="L818" s="346"/>
      <c r="M818" s="126" t="str">
        <f>IF(Costs!H332&gt;0,Costs!G332,"")</f>
        <v/>
      </c>
      <c r="N818" s="83" t="str">
        <f>IF(Costs!H332&gt;0,Costs!E332,"")</f>
        <v/>
      </c>
      <c r="O818" s="208"/>
      <c r="P818" s="133" t="str">
        <f t="shared" si="11"/>
        <v/>
      </c>
    </row>
    <row r="819" spans="1:17" ht="15" hidden="1" customHeight="1" outlineLevel="1" x14ac:dyDescent="0.35">
      <c r="A819" s="15" t="str">
        <f>IF(Costs!H333&gt;0,Costs!B333,"")</f>
        <v/>
      </c>
      <c r="B819" s="82" t="str">
        <f t="shared" si="10"/>
        <v/>
      </c>
      <c r="C819" s="83" t="str">
        <f>IF(Costs!H333&gt;0,Costs!H333,"")</f>
        <v/>
      </c>
      <c r="D819" s="206" t="str">
        <f>IF(Costs!H333&gt;0,Costs!D333,"")</f>
        <v/>
      </c>
      <c r="E819" s="207"/>
      <c r="F819" s="207"/>
      <c r="G819" s="207"/>
      <c r="H819" s="207"/>
      <c r="I819" s="207"/>
      <c r="J819" s="345" t="str">
        <f>IF(Costs!H333&gt;0,Costs!C333,"")</f>
        <v/>
      </c>
      <c r="K819" s="345"/>
      <c r="L819" s="346"/>
      <c r="M819" s="126" t="str">
        <f>IF(Costs!H333&gt;0,Costs!G333,"")</f>
        <v/>
      </c>
      <c r="N819" s="83" t="str">
        <f>IF(Costs!H333&gt;0,Costs!E333,"")</f>
        <v/>
      </c>
      <c r="O819" s="208"/>
      <c r="P819" s="133" t="str">
        <f t="shared" si="11"/>
        <v/>
      </c>
      <c r="Q819" s="17"/>
    </row>
    <row r="820" spans="1:17" ht="15" hidden="1" customHeight="1" outlineLevel="1" x14ac:dyDescent="0.35">
      <c r="A820" s="15" t="str">
        <f>IF(Costs!H334&gt;0,Costs!B334,"")</f>
        <v/>
      </c>
      <c r="B820" s="82" t="str">
        <f t="shared" si="10"/>
        <v/>
      </c>
      <c r="C820" s="83" t="str">
        <f>IF(Costs!H334&gt;0,Costs!H334,"")</f>
        <v/>
      </c>
      <c r="D820" s="206" t="str">
        <f>IF(Costs!H334&gt;0,Costs!D334,"")</f>
        <v/>
      </c>
      <c r="E820" s="207"/>
      <c r="F820" s="207"/>
      <c r="G820" s="207"/>
      <c r="H820" s="207"/>
      <c r="I820" s="207"/>
      <c r="J820" s="345" t="str">
        <f>IF(Costs!H334&gt;0,Costs!C334,"")</f>
        <v/>
      </c>
      <c r="K820" s="345"/>
      <c r="L820" s="346"/>
      <c r="M820" s="126" t="str">
        <f>IF(Costs!H334&gt;0,Costs!G334,"")</f>
        <v/>
      </c>
      <c r="N820" s="83" t="str">
        <f>IF(Costs!H334&gt;0,Costs!E334,"")</f>
        <v/>
      </c>
      <c r="O820" s="208"/>
      <c r="P820" s="133" t="str">
        <f t="shared" si="11"/>
        <v/>
      </c>
    </row>
    <row r="821" spans="1:17" ht="15" hidden="1" customHeight="1" outlineLevel="1" x14ac:dyDescent="0.35">
      <c r="A821" s="15" t="str">
        <f>IF(Costs!H335&gt;0,Costs!B335,"")</f>
        <v/>
      </c>
      <c r="B821" s="82" t="str">
        <f t="shared" si="10"/>
        <v/>
      </c>
      <c r="C821" s="83" t="str">
        <f>IF(Costs!H335&gt;0,Costs!H335,"")</f>
        <v/>
      </c>
      <c r="D821" s="206" t="str">
        <f>IF(Costs!H335&gt;0,Costs!D335,"")</f>
        <v/>
      </c>
      <c r="E821" s="207"/>
      <c r="F821" s="207"/>
      <c r="G821" s="207"/>
      <c r="H821" s="207"/>
      <c r="I821" s="207"/>
      <c r="J821" s="345" t="str">
        <f>IF(Costs!H335&gt;0,Costs!C335,"")</f>
        <v/>
      </c>
      <c r="K821" s="345"/>
      <c r="L821" s="346"/>
      <c r="M821" s="126" t="str">
        <f>IF(Costs!H335&gt;0,Costs!G335,"")</f>
        <v/>
      </c>
      <c r="N821" s="83" t="str">
        <f>IF(Costs!H335&gt;0,Costs!E335,"")</f>
        <v/>
      </c>
      <c r="O821" s="208"/>
      <c r="P821" s="133" t="str">
        <f t="shared" si="11"/>
        <v/>
      </c>
    </row>
    <row r="822" spans="1:17" ht="15" hidden="1" customHeight="1" outlineLevel="1" x14ac:dyDescent="0.35">
      <c r="A822" s="15" t="str">
        <f>IF(Costs!H336&gt;0,Costs!B336,"")</f>
        <v/>
      </c>
      <c r="B822" s="82" t="str">
        <f t="shared" si="10"/>
        <v/>
      </c>
      <c r="C822" s="83" t="str">
        <f>IF(Costs!H336&gt;0,Costs!H336,"")</f>
        <v/>
      </c>
      <c r="D822" s="206" t="str">
        <f>IF(Costs!H336&gt;0,Costs!D336,"")</f>
        <v/>
      </c>
      <c r="E822" s="207"/>
      <c r="F822" s="207"/>
      <c r="G822" s="207"/>
      <c r="H822" s="207"/>
      <c r="I822" s="207"/>
      <c r="J822" s="345" t="str">
        <f>IF(Costs!H336&gt;0,Costs!C336,"")</f>
        <v/>
      </c>
      <c r="K822" s="345"/>
      <c r="L822" s="346"/>
      <c r="M822" s="126" t="str">
        <f>IF(Costs!H336&gt;0,Costs!G336,"")</f>
        <v/>
      </c>
      <c r="N822" s="83" t="str">
        <f>IF(Costs!H336&gt;0,Costs!E336,"")</f>
        <v/>
      </c>
      <c r="O822" s="208"/>
      <c r="P822" s="133" t="str">
        <f t="shared" si="11"/>
        <v/>
      </c>
      <c r="Q822" s="17"/>
    </row>
    <row r="823" spans="1:17" ht="15" hidden="1" customHeight="1" outlineLevel="1" x14ac:dyDescent="0.35">
      <c r="A823" s="15" t="str">
        <f>IF(Costs!H337&gt;0,Costs!B337,"")</f>
        <v/>
      </c>
      <c r="B823" s="82" t="str">
        <f t="shared" si="10"/>
        <v/>
      </c>
      <c r="C823" s="83" t="str">
        <f>IF(Costs!H337&gt;0,Costs!H337,"")</f>
        <v/>
      </c>
      <c r="D823" s="206" t="str">
        <f>IF(Costs!H337&gt;0,Costs!D337,"")</f>
        <v/>
      </c>
      <c r="E823" s="207"/>
      <c r="F823" s="207"/>
      <c r="G823" s="207"/>
      <c r="H823" s="207"/>
      <c r="I823" s="207"/>
      <c r="J823" s="345" t="str">
        <f>IF(Costs!H337&gt;0,Costs!C337,"")</f>
        <v/>
      </c>
      <c r="K823" s="345"/>
      <c r="L823" s="346"/>
      <c r="M823" s="126" t="str">
        <f>IF(Costs!H337&gt;0,Costs!G337,"")</f>
        <v/>
      </c>
      <c r="N823" s="83" t="str">
        <f>IF(Costs!H337&gt;0,Costs!E337,"")</f>
        <v/>
      </c>
      <c r="O823" s="208"/>
      <c r="P823" s="133" t="str">
        <f t="shared" si="11"/>
        <v/>
      </c>
    </row>
    <row r="824" spans="1:17" ht="15" hidden="1" customHeight="1" outlineLevel="1" x14ac:dyDescent="0.35">
      <c r="A824" s="15" t="str">
        <f>IF(Costs!H338&gt;0,Costs!B338,"")</f>
        <v/>
      </c>
      <c r="B824" s="82" t="str">
        <f t="shared" si="10"/>
        <v/>
      </c>
      <c r="C824" s="83" t="str">
        <f>IF(Costs!H338&gt;0,Costs!H338,"")</f>
        <v/>
      </c>
      <c r="D824" s="206" t="str">
        <f>IF(Costs!H338&gt;0,Costs!D338,"")</f>
        <v/>
      </c>
      <c r="E824" s="207"/>
      <c r="F824" s="207"/>
      <c r="G824" s="207"/>
      <c r="H824" s="207"/>
      <c r="I824" s="207"/>
      <c r="J824" s="345" t="str">
        <f>IF(Costs!H338&gt;0,Costs!C338,"")</f>
        <v/>
      </c>
      <c r="K824" s="345"/>
      <c r="L824" s="346"/>
      <c r="M824" s="126" t="str">
        <f>IF(Costs!H338&gt;0,Costs!G338,"")</f>
        <v/>
      </c>
      <c r="N824" s="83" t="str">
        <f>IF(Costs!H338&gt;0,Costs!E338,"")</f>
        <v/>
      </c>
      <c r="O824" s="208"/>
      <c r="P824" s="133" t="str">
        <f t="shared" si="11"/>
        <v/>
      </c>
    </row>
    <row r="825" spans="1:17" ht="15" hidden="1" customHeight="1" outlineLevel="1" x14ac:dyDescent="0.35">
      <c r="A825" s="15" t="str">
        <f>IF(Costs!H339&gt;0,Costs!B339,"")</f>
        <v/>
      </c>
      <c r="B825" s="82" t="str">
        <f t="shared" si="10"/>
        <v/>
      </c>
      <c r="C825" s="83" t="str">
        <f>IF(Costs!H339&gt;0,Costs!H339,"")</f>
        <v/>
      </c>
      <c r="D825" s="206" t="str">
        <f>IF(Costs!H339&gt;0,Costs!D339,"")</f>
        <v/>
      </c>
      <c r="E825" s="207"/>
      <c r="F825" s="207"/>
      <c r="G825" s="207"/>
      <c r="H825" s="207"/>
      <c r="I825" s="207"/>
      <c r="J825" s="345" t="str">
        <f>IF(Costs!H339&gt;0,Costs!C339,"")</f>
        <v/>
      </c>
      <c r="K825" s="345"/>
      <c r="L825" s="346"/>
      <c r="M825" s="126" t="str">
        <f>IF(Costs!H339&gt;0,Costs!G339,"")</f>
        <v/>
      </c>
      <c r="N825" s="83" t="str">
        <f>IF(Costs!H339&gt;0,Costs!E339,"")</f>
        <v/>
      </c>
      <c r="O825" s="208"/>
      <c r="P825" s="133" t="str">
        <f t="shared" si="11"/>
        <v/>
      </c>
      <c r="Q825" s="17"/>
    </row>
    <row r="826" spans="1:17" ht="15" hidden="1" customHeight="1" outlineLevel="1" x14ac:dyDescent="0.35">
      <c r="A826" s="15" t="str">
        <f>IF(Costs!H340&gt;0,Costs!B340,"")</f>
        <v/>
      </c>
      <c r="B826" s="82" t="str">
        <f t="shared" si="10"/>
        <v/>
      </c>
      <c r="C826" s="83" t="str">
        <f>IF(Costs!H340&gt;0,Costs!H340,"")</f>
        <v/>
      </c>
      <c r="D826" s="206" t="str">
        <f>IF(Costs!H340&gt;0,Costs!D340,"")</f>
        <v/>
      </c>
      <c r="E826" s="207"/>
      <c r="F826" s="207"/>
      <c r="G826" s="207"/>
      <c r="H826" s="207"/>
      <c r="I826" s="207"/>
      <c r="J826" s="345" t="str">
        <f>IF(Costs!H340&gt;0,Costs!C340,"")</f>
        <v/>
      </c>
      <c r="K826" s="345"/>
      <c r="L826" s="346"/>
      <c r="M826" s="126" t="str">
        <f>IF(Costs!H340&gt;0,Costs!G340,"")</f>
        <v/>
      </c>
      <c r="N826" s="83" t="str">
        <f>IF(Costs!H340&gt;0,Costs!E340,"")</f>
        <v/>
      </c>
      <c r="O826" s="208"/>
      <c r="P826" s="133" t="str">
        <f t="shared" si="11"/>
        <v/>
      </c>
    </row>
    <row r="827" spans="1:17" ht="15" hidden="1" customHeight="1" outlineLevel="1" x14ac:dyDescent="0.35">
      <c r="A827" s="15" t="str">
        <f>IF(Costs!H341&gt;0,Costs!B341,"")</f>
        <v/>
      </c>
      <c r="B827" s="82" t="str">
        <f t="shared" si="10"/>
        <v/>
      </c>
      <c r="C827" s="83" t="str">
        <f>IF(Costs!H341&gt;0,Costs!H341,"")</f>
        <v/>
      </c>
      <c r="D827" s="206" t="str">
        <f>IF(Costs!H341&gt;0,Costs!D341,"")</f>
        <v/>
      </c>
      <c r="E827" s="207"/>
      <c r="F827" s="207"/>
      <c r="G827" s="207"/>
      <c r="H827" s="207"/>
      <c r="I827" s="207"/>
      <c r="J827" s="345" t="str">
        <f>IF(Costs!H341&gt;0,Costs!C341,"")</f>
        <v/>
      </c>
      <c r="K827" s="345"/>
      <c r="L827" s="346"/>
      <c r="M827" s="126" t="str">
        <f>IF(Costs!H341&gt;0,Costs!G341,"")</f>
        <v/>
      </c>
      <c r="N827" s="83" t="str">
        <f>IF(Costs!H341&gt;0,Costs!E341,"")</f>
        <v/>
      </c>
      <c r="O827" s="208"/>
      <c r="P827" s="133" t="str">
        <f t="shared" si="11"/>
        <v/>
      </c>
    </row>
    <row r="828" spans="1:17" ht="15" hidden="1" customHeight="1" outlineLevel="1" x14ac:dyDescent="0.35">
      <c r="A828" s="15" t="str">
        <f>IF(Costs!H342&gt;0,Costs!B342,"")</f>
        <v/>
      </c>
      <c r="B828" s="82" t="str">
        <f t="shared" si="10"/>
        <v/>
      </c>
      <c r="C828" s="83" t="str">
        <f>IF(Costs!H342&gt;0,Costs!H342,"")</f>
        <v/>
      </c>
      <c r="D828" s="206" t="str">
        <f>IF(Costs!H342&gt;0,Costs!D342,"")</f>
        <v/>
      </c>
      <c r="E828" s="207"/>
      <c r="F828" s="207"/>
      <c r="G828" s="207"/>
      <c r="H828" s="207"/>
      <c r="I828" s="207"/>
      <c r="J828" s="345" t="str">
        <f>IF(Costs!H342&gt;0,Costs!C342,"")</f>
        <v/>
      </c>
      <c r="K828" s="345"/>
      <c r="L828" s="346"/>
      <c r="M828" s="126" t="str">
        <f>IF(Costs!H342&gt;0,Costs!G342,"")</f>
        <v/>
      </c>
      <c r="N828" s="83" t="str">
        <f>IF(Costs!H342&gt;0,Costs!E342,"")</f>
        <v/>
      </c>
      <c r="O828" s="208"/>
      <c r="P828" s="133" t="str">
        <f t="shared" si="11"/>
        <v/>
      </c>
      <c r="Q828" s="17"/>
    </row>
    <row r="829" spans="1:17" ht="15" hidden="1" customHeight="1" outlineLevel="1" x14ac:dyDescent="0.35">
      <c r="A829" s="15" t="str">
        <f>IF(Costs!H343&gt;0,Costs!B343,"")</f>
        <v/>
      </c>
      <c r="B829" s="82" t="str">
        <f t="shared" si="10"/>
        <v/>
      </c>
      <c r="C829" s="83" t="str">
        <f>IF(Costs!H343&gt;0,Costs!H343,"")</f>
        <v/>
      </c>
      <c r="D829" s="206" t="str">
        <f>IF(Costs!H343&gt;0,Costs!D343,"")</f>
        <v/>
      </c>
      <c r="E829" s="207"/>
      <c r="F829" s="207"/>
      <c r="G829" s="207"/>
      <c r="H829" s="207"/>
      <c r="I829" s="207"/>
      <c r="J829" s="345" t="str">
        <f>IF(Costs!H343&gt;0,Costs!C343,"")</f>
        <v/>
      </c>
      <c r="K829" s="345"/>
      <c r="L829" s="346"/>
      <c r="M829" s="126" t="str">
        <f>IF(Costs!H343&gt;0,Costs!G343,"")</f>
        <v/>
      </c>
      <c r="N829" s="83" t="str">
        <f>IF(Costs!H343&gt;0,Costs!E343,"")</f>
        <v/>
      </c>
      <c r="O829" s="208"/>
      <c r="P829" s="133" t="str">
        <f t="shared" si="11"/>
        <v/>
      </c>
    </row>
    <row r="830" spans="1:17" ht="15" hidden="1" customHeight="1" outlineLevel="1" x14ac:dyDescent="0.35">
      <c r="A830" s="15" t="str">
        <f>IF(Costs!H344&gt;0,Costs!B344,"")</f>
        <v/>
      </c>
      <c r="B830" s="82" t="str">
        <f t="shared" si="10"/>
        <v/>
      </c>
      <c r="C830" s="83" t="str">
        <f>IF(Costs!H344&gt;0,Costs!H344,"")</f>
        <v/>
      </c>
      <c r="D830" s="206" t="str">
        <f>IF(Costs!H344&gt;0,Costs!D344,"")</f>
        <v/>
      </c>
      <c r="E830" s="207"/>
      <c r="F830" s="207"/>
      <c r="G830" s="207"/>
      <c r="H830" s="207"/>
      <c r="I830" s="207"/>
      <c r="J830" s="345" t="str">
        <f>IF(Costs!H344&gt;0,Costs!C344,"")</f>
        <v/>
      </c>
      <c r="K830" s="345"/>
      <c r="L830" s="346"/>
      <c r="M830" s="126" t="str">
        <f>IF(Costs!H344&gt;0,Costs!G344,"")</f>
        <v/>
      </c>
      <c r="N830" s="83" t="str">
        <f>IF(Costs!H344&gt;0,Costs!E344,"")</f>
        <v/>
      </c>
      <c r="O830" s="208"/>
      <c r="P830" s="133" t="str">
        <f t="shared" si="11"/>
        <v/>
      </c>
    </row>
    <row r="831" spans="1:17" ht="15" hidden="1" customHeight="1" outlineLevel="1" x14ac:dyDescent="0.35">
      <c r="A831" s="15" t="str">
        <f>IF(Costs!H345&gt;0,Costs!B345,"")</f>
        <v/>
      </c>
      <c r="B831" s="82" t="str">
        <f t="shared" si="10"/>
        <v/>
      </c>
      <c r="C831" s="83" t="str">
        <f>IF(Costs!H345&gt;0,Costs!H345,"")</f>
        <v/>
      </c>
      <c r="D831" s="206" t="str">
        <f>IF(Costs!H345&gt;0,Costs!D345,"")</f>
        <v/>
      </c>
      <c r="E831" s="207"/>
      <c r="F831" s="207"/>
      <c r="G831" s="207"/>
      <c r="H831" s="207"/>
      <c r="I831" s="207"/>
      <c r="J831" s="345" t="str">
        <f>IF(Costs!H345&gt;0,Costs!C345,"")</f>
        <v/>
      </c>
      <c r="K831" s="345"/>
      <c r="L831" s="346"/>
      <c r="M831" s="126" t="str">
        <f>IF(Costs!H345&gt;0,Costs!G345,"")</f>
        <v/>
      </c>
      <c r="N831" s="83" t="str">
        <f>IF(Costs!H345&gt;0,Costs!E345,"")</f>
        <v/>
      </c>
      <c r="O831" s="208"/>
      <c r="P831" s="133" t="str">
        <f t="shared" si="11"/>
        <v/>
      </c>
      <c r="Q831" s="17"/>
    </row>
    <row r="832" spans="1:17" ht="15" hidden="1" customHeight="1" outlineLevel="1" x14ac:dyDescent="0.35">
      <c r="A832" s="15" t="str">
        <f>IF(Costs!H346&gt;0,Costs!B346,"")</f>
        <v/>
      </c>
      <c r="B832" s="82" t="str">
        <f t="shared" si="10"/>
        <v/>
      </c>
      <c r="C832" s="83" t="str">
        <f>IF(Costs!H346&gt;0,Costs!H346,"")</f>
        <v/>
      </c>
      <c r="D832" s="206" t="str">
        <f>IF(Costs!H346&gt;0,Costs!D346,"")</f>
        <v/>
      </c>
      <c r="E832" s="207"/>
      <c r="F832" s="207"/>
      <c r="G832" s="207"/>
      <c r="H832" s="207"/>
      <c r="I832" s="207"/>
      <c r="J832" s="345" t="str">
        <f>IF(Costs!H346&gt;0,Costs!C346,"")</f>
        <v/>
      </c>
      <c r="K832" s="345"/>
      <c r="L832" s="346"/>
      <c r="M832" s="126" t="str">
        <f>IF(Costs!H346&gt;0,Costs!G346,"")</f>
        <v/>
      </c>
      <c r="N832" s="83" t="str">
        <f>IF(Costs!H346&gt;0,Costs!E346,"")</f>
        <v/>
      </c>
      <c r="O832" s="208"/>
      <c r="P832" s="133" t="str">
        <f t="shared" si="11"/>
        <v/>
      </c>
    </row>
    <row r="833" spans="1:17" ht="15" hidden="1" customHeight="1" outlineLevel="1" x14ac:dyDescent="0.35">
      <c r="A833" s="15" t="str">
        <f>IF(Costs!H347&gt;0,Costs!B347,"")</f>
        <v/>
      </c>
      <c r="B833" s="82" t="str">
        <f t="shared" si="10"/>
        <v/>
      </c>
      <c r="C833" s="83" t="str">
        <f>IF(Costs!H347&gt;0,Costs!H347,"")</f>
        <v/>
      </c>
      <c r="D833" s="206" t="str">
        <f>IF(Costs!H347&gt;0,Costs!D347,"")</f>
        <v/>
      </c>
      <c r="E833" s="207"/>
      <c r="F833" s="207"/>
      <c r="G833" s="207"/>
      <c r="H833" s="207"/>
      <c r="I833" s="207"/>
      <c r="J833" s="345" t="str">
        <f>IF(Costs!H347&gt;0,Costs!C347,"")</f>
        <v/>
      </c>
      <c r="K833" s="345"/>
      <c r="L833" s="346"/>
      <c r="M833" s="126" t="str">
        <f>IF(Costs!H347&gt;0,Costs!G347,"")</f>
        <v/>
      </c>
      <c r="N833" s="83" t="str">
        <f>IF(Costs!H347&gt;0,Costs!E347,"")</f>
        <v/>
      </c>
      <c r="O833" s="208"/>
      <c r="P833" s="133" t="str">
        <f t="shared" si="11"/>
        <v/>
      </c>
    </row>
    <row r="834" spans="1:17" ht="15" hidden="1" customHeight="1" outlineLevel="1" x14ac:dyDescent="0.35">
      <c r="A834" s="15" t="str">
        <f>IF(Costs!H348&gt;0,Costs!B348,"")</f>
        <v/>
      </c>
      <c r="B834" s="82" t="str">
        <f t="shared" si="10"/>
        <v/>
      </c>
      <c r="C834" s="83" t="str">
        <f>IF(Costs!H348&gt;0,Costs!H348,"")</f>
        <v/>
      </c>
      <c r="D834" s="206" t="str">
        <f>IF(Costs!H348&gt;0,Costs!D348,"")</f>
        <v/>
      </c>
      <c r="E834" s="207"/>
      <c r="F834" s="207"/>
      <c r="G834" s="207"/>
      <c r="H834" s="207"/>
      <c r="I834" s="207"/>
      <c r="J834" s="345" t="str">
        <f>IF(Costs!H348&gt;0,Costs!C348,"")</f>
        <v/>
      </c>
      <c r="K834" s="345"/>
      <c r="L834" s="346"/>
      <c r="M834" s="126" t="str">
        <f>IF(Costs!H348&gt;0,Costs!G348,"")</f>
        <v/>
      </c>
      <c r="N834" s="83" t="str">
        <f>IF(Costs!H348&gt;0,Costs!E348,"")</f>
        <v/>
      </c>
      <c r="O834" s="208"/>
      <c r="P834" s="133" t="str">
        <f t="shared" si="11"/>
        <v/>
      </c>
      <c r="Q834" s="17"/>
    </row>
    <row r="835" spans="1:17" ht="15" hidden="1" customHeight="1" outlineLevel="1" x14ac:dyDescent="0.35">
      <c r="A835" s="15" t="str">
        <f>IF(Costs!H349&gt;0,Costs!B349,"")</f>
        <v/>
      </c>
      <c r="B835" s="82" t="str">
        <f t="shared" si="10"/>
        <v/>
      </c>
      <c r="C835" s="83" t="str">
        <f>IF(Costs!H349&gt;0,Costs!H349,"")</f>
        <v/>
      </c>
      <c r="D835" s="206" t="str">
        <f>IF(Costs!H349&gt;0,Costs!D349,"")</f>
        <v/>
      </c>
      <c r="E835" s="207"/>
      <c r="F835" s="207"/>
      <c r="G835" s="207"/>
      <c r="H835" s="207"/>
      <c r="I835" s="207"/>
      <c r="J835" s="345" t="str">
        <f>IF(Costs!H349&gt;0,Costs!C349,"")</f>
        <v/>
      </c>
      <c r="K835" s="345"/>
      <c r="L835" s="346"/>
      <c r="M835" s="126" t="str">
        <f>IF(Costs!H349&gt;0,Costs!G349,"")</f>
        <v/>
      </c>
      <c r="N835" s="83" t="str">
        <f>IF(Costs!H349&gt;0,Costs!E349,"")</f>
        <v/>
      </c>
      <c r="O835" s="208"/>
      <c r="P835" s="133" t="str">
        <f t="shared" si="11"/>
        <v/>
      </c>
    </row>
    <row r="836" spans="1:17" ht="15" hidden="1" customHeight="1" outlineLevel="1" x14ac:dyDescent="0.35">
      <c r="A836" s="15" t="str">
        <f>IF(Costs!H350&gt;0,Costs!B350,"")</f>
        <v/>
      </c>
      <c r="B836" s="82" t="str">
        <f t="shared" si="10"/>
        <v/>
      </c>
      <c r="C836" s="83" t="str">
        <f>IF(Costs!H350&gt;0,Costs!H350,"")</f>
        <v/>
      </c>
      <c r="D836" s="206" t="str">
        <f>IF(Costs!H350&gt;0,Costs!D350,"")</f>
        <v/>
      </c>
      <c r="E836" s="207"/>
      <c r="F836" s="207"/>
      <c r="G836" s="207"/>
      <c r="H836" s="207"/>
      <c r="I836" s="207"/>
      <c r="J836" s="345" t="str">
        <f>IF(Costs!H350&gt;0,Costs!C350,"")</f>
        <v/>
      </c>
      <c r="K836" s="345"/>
      <c r="L836" s="346"/>
      <c r="M836" s="126" t="str">
        <f>IF(Costs!H350&gt;0,Costs!G350,"")</f>
        <v/>
      </c>
      <c r="N836" s="83" t="str">
        <f>IF(Costs!H350&gt;0,Costs!E350,"")</f>
        <v/>
      </c>
      <c r="O836" s="208"/>
      <c r="P836" s="133" t="str">
        <f t="shared" si="11"/>
        <v/>
      </c>
    </row>
    <row r="837" spans="1:17" ht="15" hidden="1" customHeight="1" outlineLevel="1" x14ac:dyDescent="0.35">
      <c r="A837" s="15" t="str">
        <f>IF(Costs!H351&gt;0,Costs!B351,"")</f>
        <v/>
      </c>
      <c r="B837" s="82" t="str">
        <f t="shared" si="10"/>
        <v/>
      </c>
      <c r="C837" s="83" t="str">
        <f>IF(Costs!H351&gt;0,Costs!H351,"")</f>
        <v/>
      </c>
      <c r="D837" s="206" t="str">
        <f>IF(Costs!H351&gt;0,Costs!D351,"")</f>
        <v/>
      </c>
      <c r="E837" s="207"/>
      <c r="F837" s="207"/>
      <c r="G837" s="207"/>
      <c r="H837" s="207"/>
      <c r="I837" s="207"/>
      <c r="J837" s="345" t="str">
        <f>IF(Costs!H351&gt;0,Costs!C351,"")</f>
        <v/>
      </c>
      <c r="K837" s="345"/>
      <c r="L837" s="346"/>
      <c r="M837" s="126" t="str">
        <f>IF(Costs!H351&gt;0,Costs!G351,"")</f>
        <v/>
      </c>
      <c r="N837" s="83" t="str">
        <f>IF(Costs!H351&gt;0,Costs!E351,"")</f>
        <v/>
      </c>
      <c r="O837" s="208"/>
      <c r="P837" s="133" t="str">
        <f t="shared" si="11"/>
        <v/>
      </c>
      <c r="Q837" s="17"/>
    </row>
    <row r="838" spans="1:17" ht="15" hidden="1" customHeight="1" outlineLevel="1" x14ac:dyDescent="0.35">
      <c r="A838" s="15" t="str">
        <f>IF(Costs!H352&gt;0,Costs!B352,"")</f>
        <v/>
      </c>
      <c r="B838" s="82" t="str">
        <f t="shared" si="10"/>
        <v/>
      </c>
      <c r="C838" s="83" t="str">
        <f>IF(Costs!H352&gt;0,Costs!H352,"")</f>
        <v/>
      </c>
      <c r="D838" s="206" t="str">
        <f>IF(Costs!H352&gt;0,Costs!D352,"")</f>
        <v/>
      </c>
      <c r="E838" s="207"/>
      <c r="F838" s="207"/>
      <c r="G838" s="207"/>
      <c r="H838" s="207"/>
      <c r="I838" s="207"/>
      <c r="J838" s="345" t="str">
        <f>IF(Costs!H352&gt;0,Costs!C352,"")</f>
        <v/>
      </c>
      <c r="K838" s="345"/>
      <c r="L838" s="346"/>
      <c r="M838" s="126" t="str">
        <f>IF(Costs!H352&gt;0,Costs!G352,"")</f>
        <v/>
      </c>
      <c r="N838" s="83" t="str">
        <f>IF(Costs!H352&gt;0,Costs!E352,"")</f>
        <v/>
      </c>
      <c r="O838" s="208"/>
      <c r="P838" s="133" t="str">
        <f t="shared" si="11"/>
        <v/>
      </c>
    </row>
    <row r="839" spans="1:17" ht="15" hidden="1" customHeight="1" outlineLevel="1" x14ac:dyDescent="0.35">
      <c r="A839" s="15" t="str">
        <f>IF(Costs!H353&gt;0,Costs!B353,"")</f>
        <v/>
      </c>
      <c r="B839" s="82" t="str">
        <f t="shared" si="10"/>
        <v/>
      </c>
      <c r="C839" s="83" t="str">
        <f>IF(Costs!H353&gt;0,Costs!H353,"")</f>
        <v/>
      </c>
      <c r="D839" s="206" t="str">
        <f>IF(Costs!H353&gt;0,Costs!D353,"")</f>
        <v/>
      </c>
      <c r="E839" s="207"/>
      <c r="F839" s="207"/>
      <c r="G839" s="207"/>
      <c r="H839" s="207"/>
      <c r="I839" s="207"/>
      <c r="J839" s="345" t="str">
        <f>IF(Costs!H353&gt;0,Costs!C353,"")</f>
        <v/>
      </c>
      <c r="K839" s="345"/>
      <c r="L839" s="346"/>
      <c r="M839" s="126" t="str">
        <f>IF(Costs!H353&gt;0,Costs!G353,"")</f>
        <v/>
      </c>
      <c r="N839" s="83" t="str">
        <f>IF(Costs!H353&gt;0,Costs!E353,"")</f>
        <v/>
      </c>
      <c r="O839" s="208"/>
      <c r="P839" s="133" t="str">
        <f t="shared" si="11"/>
        <v/>
      </c>
    </row>
    <row r="840" spans="1:17" ht="15" hidden="1" customHeight="1" outlineLevel="1" x14ac:dyDescent="0.35">
      <c r="A840" s="15" t="str">
        <f>IF(Costs!H354&gt;0,Costs!B354,"")</f>
        <v/>
      </c>
      <c r="B840" s="82" t="str">
        <f t="shared" si="10"/>
        <v/>
      </c>
      <c r="C840" s="83" t="str">
        <f>IF(Costs!H354&gt;0,Costs!H354,"")</f>
        <v/>
      </c>
      <c r="D840" s="206" t="str">
        <f>IF(Costs!H354&gt;0,Costs!D354,"")</f>
        <v/>
      </c>
      <c r="E840" s="207"/>
      <c r="F840" s="207"/>
      <c r="G840" s="207"/>
      <c r="H840" s="207"/>
      <c r="I840" s="207"/>
      <c r="J840" s="345" t="str">
        <f>IF(Costs!H354&gt;0,Costs!C354,"")</f>
        <v/>
      </c>
      <c r="K840" s="345"/>
      <c r="L840" s="346"/>
      <c r="M840" s="126" t="str">
        <f>IF(Costs!H354&gt;0,Costs!G354,"")</f>
        <v/>
      </c>
      <c r="N840" s="83" t="str">
        <f>IF(Costs!H354&gt;0,Costs!E354,"")</f>
        <v/>
      </c>
      <c r="O840" s="208"/>
      <c r="P840" s="133" t="str">
        <f t="shared" si="11"/>
        <v/>
      </c>
      <c r="Q840" s="17"/>
    </row>
    <row r="841" spans="1:17" ht="15" hidden="1" customHeight="1" outlineLevel="1" x14ac:dyDescent="0.35">
      <c r="A841" s="15" t="str">
        <f>IF(Costs!H355&gt;0,Costs!B355,"")</f>
        <v/>
      </c>
      <c r="B841" s="82" t="str">
        <f t="shared" si="10"/>
        <v/>
      </c>
      <c r="C841" s="83" t="str">
        <f>IF(Costs!H355&gt;0,Costs!H355,"")</f>
        <v/>
      </c>
      <c r="D841" s="206" t="str">
        <f>IF(Costs!H355&gt;0,Costs!D355,"")</f>
        <v/>
      </c>
      <c r="E841" s="207"/>
      <c r="F841" s="207"/>
      <c r="G841" s="207"/>
      <c r="H841" s="207"/>
      <c r="I841" s="207"/>
      <c r="J841" s="345" t="str">
        <f>IF(Costs!H355&gt;0,Costs!C355,"")</f>
        <v/>
      </c>
      <c r="K841" s="345"/>
      <c r="L841" s="346"/>
      <c r="M841" s="126" t="str">
        <f>IF(Costs!H355&gt;0,Costs!G355,"")</f>
        <v/>
      </c>
      <c r="N841" s="83" t="str">
        <f>IF(Costs!H355&gt;0,Costs!E355,"")</f>
        <v/>
      </c>
      <c r="O841" s="208"/>
      <c r="P841" s="133" t="str">
        <f t="shared" si="11"/>
        <v/>
      </c>
    </row>
    <row r="842" spans="1:17" ht="15" hidden="1" customHeight="1" outlineLevel="1" x14ac:dyDescent="0.35">
      <c r="A842" s="15" t="str">
        <f>IF(Costs!H356&gt;0,Costs!B356,"")</f>
        <v/>
      </c>
      <c r="B842" s="82" t="str">
        <f t="shared" si="10"/>
        <v/>
      </c>
      <c r="C842" s="83" t="str">
        <f>IF(Costs!H356&gt;0,Costs!H356,"")</f>
        <v/>
      </c>
      <c r="D842" s="206" t="str">
        <f>IF(Costs!H356&gt;0,Costs!D356,"")</f>
        <v/>
      </c>
      <c r="E842" s="207"/>
      <c r="F842" s="207"/>
      <c r="G842" s="207"/>
      <c r="H842" s="207"/>
      <c r="I842" s="207"/>
      <c r="J842" s="345" t="str">
        <f>IF(Costs!H356&gt;0,Costs!C356,"")</f>
        <v/>
      </c>
      <c r="K842" s="345"/>
      <c r="L842" s="346"/>
      <c r="M842" s="126" t="str">
        <f>IF(Costs!H356&gt;0,Costs!G356,"")</f>
        <v/>
      </c>
      <c r="N842" s="83" t="str">
        <f>IF(Costs!H356&gt;0,Costs!E356,"")</f>
        <v/>
      </c>
      <c r="O842" s="208"/>
      <c r="P842" s="133" t="str">
        <f t="shared" si="11"/>
        <v/>
      </c>
    </row>
    <row r="843" spans="1:17" ht="15" hidden="1" customHeight="1" outlineLevel="1" x14ac:dyDescent="0.35">
      <c r="A843" s="15" t="str">
        <f>IF(Costs!H357&gt;0,Costs!B357,"")</f>
        <v/>
      </c>
      <c r="B843" s="82" t="str">
        <f t="shared" si="10"/>
        <v/>
      </c>
      <c r="C843" s="83" t="str">
        <f>IF(Costs!H357&gt;0,Costs!H357,"")</f>
        <v/>
      </c>
      <c r="D843" s="206" t="str">
        <f>IF(Costs!H357&gt;0,Costs!D357,"")</f>
        <v/>
      </c>
      <c r="E843" s="207"/>
      <c r="F843" s="207"/>
      <c r="G843" s="207"/>
      <c r="H843" s="207"/>
      <c r="I843" s="207"/>
      <c r="J843" s="345" t="str">
        <f>IF(Costs!H357&gt;0,Costs!C357,"")</f>
        <v/>
      </c>
      <c r="K843" s="345"/>
      <c r="L843" s="346"/>
      <c r="M843" s="126" t="str">
        <f>IF(Costs!H357&gt;0,Costs!G357,"")</f>
        <v/>
      </c>
      <c r="N843" s="83" t="str">
        <f>IF(Costs!H357&gt;0,Costs!E357,"")</f>
        <v/>
      </c>
      <c r="O843" s="208"/>
      <c r="P843" s="133" t="str">
        <f t="shared" si="11"/>
        <v/>
      </c>
      <c r="Q843" s="17"/>
    </row>
    <row r="844" spans="1:17" ht="15" hidden="1" customHeight="1" outlineLevel="1" x14ac:dyDescent="0.35">
      <c r="A844" s="15" t="str">
        <f>IF(Costs!H358&gt;0,Costs!B358,"")</f>
        <v/>
      </c>
      <c r="B844" s="82" t="str">
        <f t="shared" si="10"/>
        <v/>
      </c>
      <c r="C844" s="83" t="str">
        <f>IF(Costs!H358&gt;0,Costs!H358,"")</f>
        <v/>
      </c>
      <c r="D844" s="206" t="str">
        <f>IF(Costs!H358&gt;0,Costs!D358,"")</f>
        <v/>
      </c>
      <c r="E844" s="207"/>
      <c r="F844" s="207"/>
      <c r="G844" s="207"/>
      <c r="H844" s="207"/>
      <c r="I844" s="207"/>
      <c r="J844" s="345" t="str">
        <f>IF(Costs!H358&gt;0,Costs!C358,"")</f>
        <v/>
      </c>
      <c r="K844" s="345"/>
      <c r="L844" s="346"/>
      <c r="M844" s="126" t="str">
        <f>IF(Costs!H358&gt;0,Costs!G358,"")</f>
        <v/>
      </c>
      <c r="N844" s="83" t="str">
        <f>IF(Costs!H358&gt;0,Costs!E358,"")</f>
        <v/>
      </c>
      <c r="O844" s="208"/>
      <c r="P844" s="133" t="str">
        <f t="shared" si="11"/>
        <v/>
      </c>
    </row>
    <row r="845" spans="1:17" ht="15" hidden="1" customHeight="1" outlineLevel="1" x14ac:dyDescent="0.35">
      <c r="A845" s="15" t="str">
        <f>IF(Costs!H359&gt;0,Costs!B359,"")</f>
        <v/>
      </c>
      <c r="B845" s="82" t="str">
        <f t="shared" si="10"/>
        <v/>
      </c>
      <c r="C845" s="83" t="str">
        <f>IF(Costs!H359&gt;0,Costs!H359,"")</f>
        <v/>
      </c>
      <c r="D845" s="206" t="str">
        <f>IF(Costs!H359&gt;0,Costs!D359,"")</f>
        <v/>
      </c>
      <c r="E845" s="207"/>
      <c r="F845" s="207"/>
      <c r="G845" s="207"/>
      <c r="H845" s="207"/>
      <c r="I845" s="207"/>
      <c r="J845" s="345" t="str">
        <f>IF(Costs!H359&gt;0,Costs!C359,"")</f>
        <v/>
      </c>
      <c r="K845" s="345"/>
      <c r="L845" s="346"/>
      <c r="M845" s="126" t="str">
        <f>IF(Costs!H359&gt;0,Costs!G359,"")</f>
        <v/>
      </c>
      <c r="N845" s="83" t="str">
        <f>IF(Costs!H359&gt;0,Costs!E359,"")</f>
        <v/>
      </c>
      <c r="O845" s="208"/>
      <c r="P845" s="133" t="str">
        <f t="shared" si="11"/>
        <v/>
      </c>
    </row>
    <row r="846" spans="1:17" ht="15" hidden="1" customHeight="1" outlineLevel="1" x14ac:dyDescent="0.35">
      <c r="A846" s="15" t="str">
        <f>IF(Costs!H360&gt;0,Costs!B360,"")</f>
        <v/>
      </c>
      <c r="B846" s="82" t="str">
        <f t="shared" si="10"/>
        <v/>
      </c>
      <c r="C846" s="83" t="str">
        <f>IF(Costs!H360&gt;0,Costs!H360,"")</f>
        <v/>
      </c>
      <c r="D846" s="206" t="str">
        <f>IF(Costs!H360&gt;0,Costs!D360,"")</f>
        <v/>
      </c>
      <c r="E846" s="207"/>
      <c r="F846" s="207"/>
      <c r="G846" s="207"/>
      <c r="H846" s="207"/>
      <c r="I846" s="207"/>
      <c r="J846" s="345" t="str">
        <f>IF(Costs!H360&gt;0,Costs!C360,"")</f>
        <v/>
      </c>
      <c r="K846" s="345"/>
      <c r="L846" s="346"/>
      <c r="M846" s="126" t="str">
        <f>IF(Costs!H360&gt;0,Costs!G360,"")</f>
        <v/>
      </c>
      <c r="N846" s="83" t="str">
        <f>IF(Costs!H360&gt;0,Costs!E360,"")</f>
        <v/>
      </c>
      <c r="O846" s="208"/>
      <c r="P846" s="133" t="str">
        <f t="shared" si="11"/>
        <v/>
      </c>
      <c r="Q846" s="17"/>
    </row>
    <row r="847" spans="1:17" ht="15" hidden="1" customHeight="1" outlineLevel="1" x14ac:dyDescent="0.35">
      <c r="A847" s="15" t="str">
        <f>IF(Costs!H361&gt;0,Costs!B361,"")</f>
        <v/>
      </c>
      <c r="B847" s="82" t="str">
        <f t="shared" si="10"/>
        <v/>
      </c>
      <c r="C847" s="83" t="str">
        <f>IF(Costs!H361&gt;0,Costs!H361,"")</f>
        <v/>
      </c>
      <c r="D847" s="206" t="str">
        <f>IF(Costs!H361&gt;0,Costs!D361,"")</f>
        <v/>
      </c>
      <c r="E847" s="207"/>
      <c r="F847" s="207"/>
      <c r="G847" s="207"/>
      <c r="H847" s="207"/>
      <c r="I847" s="207"/>
      <c r="J847" s="345" t="str">
        <f>IF(Costs!H361&gt;0,Costs!C361,"")</f>
        <v/>
      </c>
      <c r="K847" s="345"/>
      <c r="L847" s="346"/>
      <c r="M847" s="126" t="str">
        <f>IF(Costs!H361&gt;0,Costs!G361,"")</f>
        <v/>
      </c>
      <c r="N847" s="83" t="str">
        <f>IF(Costs!H361&gt;0,Costs!E361,"")</f>
        <v/>
      </c>
      <c r="O847" s="208"/>
      <c r="P847" s="133" t="str">
        <f t="shared" si="11"/>
        <v/>
      </c>
    </row>
    <row r="848" spans="1:17" ht="15" hidden="1" customHeight="1" outlineLevel="1" x14ac:dyDescent="0.35">
      <c r="A848" s="15" t="str">
        <f>IF(Costs!H362&gt;0,Costs!B362,"")</f>
        <v/>
      </c>
      <c r="B848" s="82" t="str">
        <f t="shared" si="10"/>
        <v/>
      </c>
      <c r="C848" s="83" t="str">
        <f>IF(Costs!H362&gt;0,Costs!H362,"")</f>
        <v/>
      </c>
      <c r="D848" s="206" t="str">
        <f>IF(Costs!H362&gt;0,Costs!D362,"")</f>
        <v/>
      </c>
      <c r="E848" s="207"/>
      <c r="F848" s="207"/>
      <c r="G848" s="207"/>
      <c r="H848" s="207"/>
      <c r="I848" s="207"/>
      <c r="J848" s="345" t="str">
        <f>IF(Costs!H362&gt;0,Costs!C362,"")</f>
        <v/>
      </c>
      <c r="K848" s="345"/>
      <c r="L848" s="346"/>
      <c r="M848" s="126" t="str">
        <f>IF(Costs!H362&gt;0,Costs!G362,"")</f>
        <v/>
      </c>
      <c r="N848" s="83" t="str">
        <f>IF(Costs!H362&gt;0,Costs!E362,"")</f>
        <v/>
      </c>
      <c r="O848" s="208"/>
      <c r="P848" s="133" t="str">
        <f t="shared" si="11"/>
        <v/>
      </c>
    </row>
    <row r="849" spans="1:17" ht="15" hidden="1" customHeight="1" outlineLevel="1" x14ac:dyDescent="0.35">
      <c r="A849" s="15" t="str">
        <f>IF(Costs!H363&gt;0,Costs!B363,"")</f>
        <v/>
      </c>
      <c r="B849" s="82" t="str">
        <f t="shared" si="10"/>
        <v/>
      </c>
      <c r="C849" s="83" t="str">
        <f>IF(Costs!H363&gt;0,Costs!H363,"")</f>
        <v/>
      </c>
      <c r="D849" s="206" t="str">
        <f>IF(Costs!H363&gt;0,Costs!D363,"")</f>
        <v/>
      </c>
      <c r="E849" s="207"/>
      <c r="F849" s="207"/>
      <c r="G849" s="207"/>
      <c r="H849" s="207"/>
      <c r="I849" s="207"/>
      <c r="J849" s="345" t="str">
        <f>IF(Costs!H363&gt;0,Costs!C363,"")</f>
        <v/>
      </c>
      <c r="K849" s="345"/>
      <c r="L849" s="346"/>
      <c r="M849" s="126" t="str">
        <f>IF(Costs!H363&gt;0,Costs!G363,"")</f>
        <v/>
      </c>
      <c r="N849" s="83" t="str">
        <f>IF(Costs!H363&gt;0,Costs!E363,"")</f>
        <v/>
      </c>
      <c r="O849" s="208"/>
      <c r="P849" s="133" t="str">
        <f t="shared" si="11"/>
        <v/>
      </c>
      <c r="Q849" s="17"/>
    </row>
    <row r="850" spans="1:17" ht="15" hidden="1" customHeight="1" outlineLevel="1" x14ac:dyDescent="0.35">
      <c r="A850" s="15" t="str">
        <f>IF(Costs!H364&gt;0,Costs!B364,"")</f>
        <v/>
      </c>
      <c r="B850" s="82" t="str">
        <f t="shared" si="10"/>
        <v/>
      </c>
      <c r="C850" s="83" t="str">
        <f>IF(Costs!H364&gt;0,Costs!H364,"")</f>
        <v/>
      </c>
      <c r="D850" s="206" t="str">
        <f>IF(Costs!H364&gt;0,Costs!D364,"")</f>
        <v/>
      </c>
      <c r="E850" s="207"/>
      <c r="F850" s="207"/>
      <c r="G850" s="207"/>
      <c r="H850" s="207"/>
      <c r="I850" s="207"/>
      <c r="J850" s="345" t="str">
        <f>IF(Costs!H364&gt;0,Costs!C364,"")</f>
        <v/>
      </c>
      <c r="K850" s="345"/>
      <c r="L850" s="346"/>
      <c r="M850" s="126" t="str">
        <f>IF(Costs!H364&gt;0,Costs!G364,"")</f>
        <v/>
      </c>
      <c r="N850" s="83" t="str">
        <f>IF(Costs!H364&gt;0,Costs!E364,"")</f>
        <v/>
      </c>
      <c r="O850" s="208"/>
      <c r="P850" s="133" t="str">
        <f t="shared" si="11"/>
        <v/>
      </c>
    </row>
    <row r="851" spans="1:17" ht="15" hidden="1" customHeight="1" outlineLevel="1" x14ac:dyDescent="0.35">
      <c r="A851" s="15" t="str">
        <f>IF(Costs!H365&gt;0,Costs!B365,"")</f>
        <v/>
      </c>
      <c r="B851" s="82" t="str">
        <f t="shared" si="10"/>
        <v/>
      </c>
      <c r="C851" s="83" t="str">
        <f>IF(Costs!H365&gt;0,Costs!H365,"")</f>
        <v/>
      </c>
      <c r="D851" s="206" t="str">
        <f>IF(Costs!H365&gt;0,Costs!D365,"")</f>
        <v/>
      </c>
      <c r="E851" s="207"/>
      <c r="F851" s="207"/>
      <c r="G851" s="207"/>
      <c r="H851" s="207"/>
      <c r="I851" s="207"/>
      <c r="J851" s="345" t="str">
        <f>IF(Costs!H365&gt;0,Costs!C365,"")</f>
        <v/>
      </c>
      <c r="K851" s="345"/>
      <c r="L851" s="346"/>
      <c r="M851" s="126" t="str">
        <f>IF(Costs!H365&gt;0,Costs!G365,"")</f>
        <v/>
      </c>
      <c r="N851" s="83" t="str">
        <f>IF(Costs!H365&gt;0,Costs!E365,"")</f>
        <v/>
      </c>
      <c r="O851" s="208"/>
      <c r="P851" s="133" t="str">
        <f t="shared" si="11"/>
        <v/>
      </c>
    </row>
    <row r="852" spans="1:17" ht="15" hidden="1" customHeight="1" outlineLevel="1" x14ac:dyDescent="0.35">
      <c r="A852" s="15" t="str">
        <f>IF(Costs!H366&gt;0,Costs!B366,"")</f>
        <v/>
      </c>
      <c r="B852" s="82" t="str">
        <f t="shared" si="10"/>
        <v/>
      </c>
      <c r="C852" s="83" t="str">
        <f>IF(Costs!H366&gt;0,Costs!H366,"")</f>
        <v/>
      </c>
      <c r="D852" s="206" t="str">
        <f>IF(Costs!H366&gt;0,Costs!D366,"")</f>
        <v/>
      </c>
      <c r="E852" s="207"/>
      <c r="F852" s="207"/>
      <c r="G852" s="207"/>
      <c r="H852" s="207"/>
      <c r="I852" s="207"/>
      <c r="J852" s="345" t="str">
        <f>IF(Costs!H366&gt;0,Costs!C366,"")</f>
        <v/>
      </c>
      <c r="K852" s="345"/>
      <c r="L852" s="346"/>
      <c r="M852" s="126" t="str">
        <f>IF(Costs!H366&gt;0,Costs!G366,"")</f>
        <v/>
      </c>
      <c r="N852" s="83" t="str">
        <f>IF(Costs!H366&gt;0,Costs!E366,"")</f>
        <v/>
      </c>
      <c r="O852" s="208"/>
      <c r="P852" s="133" t="str">
        <f t="shared" si="11"/>
        <v/>
      </c>
      <c r="Q852" s="17"/>
    </row>
    <row r="853" spans="1:17" ht="15" hidden="1" customHeight="1" outlineLevel="1" x14ac:dyDescent="0.35">
      <c r="A853" s="15" t="str">
        <f>IF(Costs!H367&gt;0,Costs!B367,"")</f>
        <v/>
      </c>
      <c r="B853" s="82" t="str">
        <f t="shared" si="10"/>
        <v/>
      </c>
      <c r="C853" s="83" t="str">
        <f>IF(Costs!H367&gt;0,Costs!H367,"")</f>
        <v/>
      </c>
      <c r="D853" s="206" t="str">
        <f>IF(Costs!H367&gt;0,Costs!D367,"")</f>
        <v/>
      </c>
      <c r="E853" s="207"/>
      <c r="F853" s="207"/>
      <c r="G853" s="207"/>
      <c r="H853" s="207"/>
      <c r="I853" s="207"/>
      <c r="J853" s="345" t="str">
        <f>IF(Costs!H367&gt;0,Costs!C367,"")</f>
        <v/>
      </c>
      <c r="K853" s="345"/>
      <c r="L853" s="346"/>
      <c r="M853" s="126" t="str">
        <f>IF(Costs!H367&gt;0,Costs!G367,"")</f>
        <v/>
      </c>
      <c r="N853" s="83" t="str">
        <f>IF(Costs!H367&gt;0,Costs!E367,"")</f>
        <v/>
      </c>
      <c r="O853" s="208"/>
      <c r="P853" s="133" t="str">
        <f t="shared" si="11"/>
        <v/>
      </c>
    </row>
    <row r="854" spans="1:17" ht="15" hidden="1" customHeight="1" outlineLevel="1" x14ac:dyDescent="0.35">
      <c r="A854" s="15" t="str">
        <f>IF(Costs!H368&gt;0,Costs!B368,"")</f>
        <v/>
      </c>
      <c r="B854" s="82" t="str">
        <f t="shared" si="10"/>
        <v/>
      </c>
      <c r="C854" s="83" t="str">
        <f>IF(Costs!H368&gt;0,Costs!H368,"")</f>
        <v/>
      </c>
      <c r="D854" s="206" t="str">
        <f>IF(Costs!H368&gt;0,Costs!D368,"")</f>
        <v/>
      </c>
      <c r="E854" s="207"/>
      <c r="F854" s="207"/>
      <c r="G854" s="207"/>
      <c r="H854" s="207"/>
      <c r="I854" s="207"/>
      <c r="J854" s="345" t="str">
        <f>IF(Costs!H368&gt;0,Costs!C368,"")</f>
        <v/>
      </c>
      <c r="K854" s="345"/>
      <c r="L854" s="346"/>
      <c r="M854" s="126" t="str">
        <f>IF(Costs!H368&gt;0,Costs!G368,"")</f>
        <v/>
      </c>
      <c r="N854" s="83" t="str">
        <f>IF(Costs!H368&gt;0,Costs!E368,"")</f>
        <v/>
      </c>
      <c r="O854" s="208"/>
      <c r="P854" s="133" t="str">
        <f t="shared" si="11"/>
        <v/>
      </c>
    </row>
    <row r="855" spans="1:17" ht="15" hidden="1" customHeight="1" outlineLevel="1" x14ac:dyDescent="0.35">
      <c r="A855" s="15" t="str">
        <f>IF(Costs!H369&gt;0,Costs!B369,"")</f>
        <v/>
      </c>
      <c r="B855" s="82" t="str">
        <f t="shared" si="10"/>
        <v/>
      </c>
      <c r="C855" s="83" t="str">
        <f>IF(Costs!H369&gt;0,Costs!H369,"")</f>
        <v/>
      </c>
      <c r="D855" s="206" t="str">
        <f>IF(Costs!H369&gt;0,Costs!D369,"")</f>
        <v/>
      </c>
      <c r="E855" s="207"/>
      <c r="F855" s="207"/>
      <c r="G855" s="207"/>
      <c r="H855" s="207"/>
      <c r="I855" s="207"/>
      <c r="J855" s="345" t="str">
        <f>IF(Costs!H369&gt;0,Costs!C369,"")</f>
        <v/>
      </c>
      <c r="K855" s="345"/>
      <c r="L855" s="346"/>
      <c r="M855" s="126" t="str">
        <f>IF(Costs!H369&gt;0,Costs!G369,"")</f>
        <v/>
      </c>
      <c r="N855" s="83" t="str">
        <f>IF(Costs!H369&gt;0,Costs!E369,"")</f>
        <v/>
      </c>
      <c r="O855" s="208"/>
      <c r="P855" s="133" t="str">
        <f t="shared" si="11"/>
        <v/>
      </c>
      <c r="Q855" s="17"/>
    </row>
    <row r="856" spans="1:17" ht="15" hidden="1" customHeight="1" outlineLevel="1" x14ac:dyDescent="0.35">
      <c r="A856" s="15" t="str">
        <f>IF(Costs!H370&gt;0,Costs!B370,"")</f>
        <v/>
      </c>
      <c r="B856" s="82" t="str">
        <f t="shared" si="10"/>
        <v/>
      </c>
      <c r="C856" s="83" t="str">
        <f>IF(Costs!H370&gt;0,Costs!H370,"")</f>
        <v/>
      </c>
      <c r="D856" s="206" t="str">
        <f>IF(Costs!H370&gt;0,Costs!D370,"")</f>
        <v/>
      </c>
      <c r="E856" s="207"/>
      <c r="F856" s="207"/>
      <c r="G856" s="207"/>
      <c r="H856" s="207"/>
      <c r="I856" s="207"/>
      <c r="J856" s="345" t="str">
        <f>IF(Costs!H370&gt;0,Costs!C370,"")</f>
        <v/>
      </c>
      <c r="K856" s="345"/>
      <c r="L856" s="346"/>
      <c r="M856" s="126" t="str">
        <f>IF(Costs!H370&gt;0,Costs!G370,"")</f>
        <v/>
      </c>
      <c r="N856" s="83" t="str">
        <f>IF(Costs!H370&gt;0,Costs!E370,"")</f>
        <v/>
      </c>
      <c r="O856" s="208"/>
      <c r="P856" s="133" t="str">
        <f t="shared" si="11"/>
        <v/>
      </c>
    </row>
    <row r="857" spans="1:17" ht="15" hidden="1" customHeight="1" outlineLevel="1" x14ac:dyDescent="0.35">
      <c r="A857" s="15" t="str">
        <f>IF(Costs!H371&gt;0,Costs!B371,"")</f>
        <v/>
      </c>
      <c r="B857" s="82" t="str">
        <f t="shared" si="10"/>
        <v/>
      </c>
      <c r="C857" s="83" t="str">
        <f>IF(Costs!H371&gt;0,Costs!H371,"")</f>
        <v/>
      </c>
      <c r="D857" s="206" t="str">
        <f>IF(Costs!H371&gt;0,Costs!D371,"")</f>
        <v/>
      </c>
      <c r="E857" s="207"/>
      <c r="F857" s="207"/>
      <c r="G857" s="207"/>
      <c r="H857" s="207"/>
      <c r="I857" s="207"/>
      <c r="J857" s="345" t="str">
        <f>IF(Costs!H371&gt;0,Costs!C371,"")</f>
        <v/>
      </c>
      <c r="K857" s="345"/>
      <c r="L857" s="346"/>
      <c r="M857" s="126" t="str">
        <f>IF(Costs!H371&gt;0,Costs!G371,"")</f>
        <v/>
      </c>
      <c r="N857" s="83" t="str">
        <f>IF(Costs!H371&gt;0,Costs!E371,"")</f>
        <v/>
      </c>
      <c r="O857" s="208"/>
      <c r="P857" s="133" t="str">
        <f t="shared" si="11"/>
        <v/>
      </c>
    </row>
    <row r="858" spans="1:17" ht="15" hidden="1" customHeight="1" outlineLevel="1" x14ac:dyDescent="0.35">
      <c r="A858" s="15" t="str">
        <f>IF(Costs!H372&gt;0,Costs!B372,"")</f>
        <v/>
      </c>
      <c r="B858" s="82" t="str">
        <f t="shared" ref="B858:B921" si="12">IF(C858="","",B857+1)</f>
        <v/>
      </c>
      <c r="C858" s="83" t="str">
        <f>IF(Costs!H372&gt;0,Costs!H372,"")</f>
        <v/>
      </c>
      <c r="D858" s="206" t="str">
        <f>IF(Costs!H372&gt;0,Costs!D372,"")</f>
        <v/>
      </c>
      <c r="E858" s="207"/>
      <c r="F858" s="207"/>
      <c r="G858" s="207"/>
      <c r="H858" s="207"/>
      <c r="I858" s="207"/>
      <c r="J858" s="345" t="str">
        <f>IF(Costs!H372&gt;0,Costs!C372,"")</f>
        <v/>
      </c>
      <c r="K858" s="345"/>
      <c r="L858" s="346"/>
      <c r="M858" s="126" t="str">
        <f>IF(Costs!H372&gt;0,Costs!G372,"")</f>
        <v/>
      </c>
      <c r="N858" s="83" t="str">
        <f>IF(Costs!H372&gt;0,Costs!E372,"")</f>
        <v/>
      </c>
      <c r="O858" s="208"/>
      <c r="P858" s="133" t="str">
        <f t="shared" ref="P858:P921" si="13">IF(C858="","",C858*M858)</f>
        <v/>
      </c>
      <c r="Q858" s="17"/>
    </row>
    <row r="859" spans="1:17" ht="15" hidden="1" customHeight="1" outlineLevel="1" x14ac:dyDescent="0.35">
      <c r="A859" s="15" t="str">
        <f>IF(Costs!H373&gt;0,Costs!B373,"")</f>
        <v/>
      </c>
      <c r="B859" s="82" t="str">
        <f t="shared" si="12"/>
        <v/>
      </c>
      <c r="C859" s="83" t="str">
        <f>IF(Costs!H373&gt;0,Costs!H373,"")</f>
        <v/>
      </c>
      <c r="D859" s="206" t="str">
        <f>IF(Costs!H373&gt;0,Costs!D373,"")</f>
        <v/>
      </c>
      <c r="E859" s="207"/>
      <c r="F859" s="207"/>
      <c r="G859" s="207"/>
      <c r="H859" s="207"/>
      <c r="I859" s="207"/>
      <c r="J859" s="345" t="str">
        <f>IF(Costs!H373&gt;0,Costs!C373,"")</f>
        <v/>
      </c>
      <c r="K859" s="345"/>
      <c r="L859" s="346"/>
      <c r="M859" s="126" t="str">
        <f>IF(Costs!H373&gt;0,Costs!G373,"")</f>
        <v/>
      </c>
      <c r="N859" s="83" t="str">
        <f>IF(Costs!H373&gt;0,Costs!E373,"")</f>
        <v/>
      </c>
      <c r="O859" s="208"/>
      <c r="P859" s="133" t="str">
        <f t="shared" si="13"/>
        <v/>
      </c>
    </row>
    <row r="860" spans="1:17" ht="15" hidden="1" customHeight="1" outlineLevel="1" x14ac:dyDescent="0.35">
      <c r="A860" s="15" t="str">
        <f>IF(Costs!H374&gt;0,Costs!B374,"")</f>
        <v/>
      </c>
      <c r="B860" s="82" t="str">
        <f t="shared" si="12"/>
        <v/>
      </c>
      <c r="C860" s="83" t="str">
        <f>IF(Costs!H374&gt;0,Costs!H374,"")</f>
        <v/>
      </c>
      <c r="D860" s="206" t="str">
        <f>IF(Costs!H374&gt;0,Costs!D374,"")</f>
        <v/>
      </c>
      <c r="E860" s="207"/>
      <c r="F860" s="207"/>
      <c r="G860" s="207"/>
      <c r="H860" s="207"/>
      <c r="I860" s="207"/>
      <c r="J860" s="345" t="str">
        <f>IF(Costs!H374&gt;0,Costs!C374,"")</f>
        <v/>
      </c>
      <c r="K860" s="345"/>
      <c r="L860" s="346"/>
      <c r="M860" s="126" t="str">
        <f>IF(Costs!H374&gt;0,Costs!G374,"")</f>
        <v/>
      </c>
      <c r="N860" s="83" t="str">
        <f>IF(Costs!H374&gt;0,Costs!E374,"")</f>
        <v/>
      </c>
      <c r="O860" s="208"/>
      <c r="P860" s="133" t="str">
        <f t="shared" si="13"/>
        <v/>
      </c>
    </row>
    <row r="861" spans="1:17" ht="15" hidden="1" customHeight="1" outlineLevel="1" x14ac:dyDescent="0.35">
      <c r="A861" s="15" t="str">
        <f>IF(Costs!H375&gt;0,Costs!B375,"")</f>
        <v/>
      </c>
      <c r="B861" s="82" t="str">
        <f t="shared" si="12"/>
        <v/>
      </c>
      <c r="C861" s="83" t="str">
        <f>IF(Costs!H375&gt;0,Costs!H375,"")</f>
        <v/>
      </c>
      <c r="D861" s="206" t="str">
        <f>IF(Costs!H375&gt;0,Costs!D375,"")</f>
        <v/>
      </c>
      <c r="E861" s="207"/>
      <c r="F861" s="207"/>
      <c r="G861" s="207"/>
      <c r="H861" s="207"/>
      <c r="I861" s="207"/>
      <c r="J861" s="345" t="str">
        <f>IF(Costs!H375&gt;0,Costs!C375,"")</f>
        <v/>
      </c>
      <c r="K861" s="345"/>
      <c r="L861" s="346"/>
      <c r="M861" s="126" t="str">
        <f>IF(Costs!H375&gt;0,Costs!G375,"")</f>
        <v/>
      </c>
      <c r="N861" s="83" t="str">
        <f>IF(Costs!H375&gt;0,Costs!E375,"")</f>
        <v/>
      </c>
      <c r="O861" s="208"/>
      <c r="P861" s="133" t="str">
        <f t="shared" si="13"/>
        <v/>
      </c>
      <c r="Q861" s="17"/>
    </row>
    <row r="862" spans="1:17" ht="15" hidden="1" customHeight="1" outlineLevel="1" x14ac:dyDescent="0.35">
      <c r="A862" s="15" t="str">
        <f>IF(Costs!H376&gt;0,Costs!B376,"")</f>
        <v/>
      </c>
      <c r="B862" s="82" t="str">
        <f t="shared" si="12"/>
        <v/>
      </c>
      <c r="C862" s="83" t="str">
        <f>IF(Costs!H376&gt;0,Costs!H376,"")</f>
        <v/>
      </c>
      <c r="D862" s="206" t="str">
        <f>IF(Costs!H376&gt;0,Costs!D376,"")</f>
        <v/>
      </c>
      <c r="E862" s="207"/>
      <c r="F862" s="207"/>
      <c r="G862" s="207"/>
      <c r="H862" s="207"/>
      <c r="I862" s="207"/>
      <c r="J862" s="345" t="str">
        <f>IF(Costs!H376&gt;0,Costs!C376,"")</f>
        <v/>
      </c>
      <c r="K862" s="345"/>
      <c r="L862" s="346"/>
      <c r="M862" s="126" t="str">
        <f>IF(Costs!H376&gt;0,Costs!G376,"")</f>
        <v/>
      </c>
      <c r="N862" s="83" t="str">
        <f>IF(Costs!H376&gt;0,Costs!E376,"")</f>
        <v/>
      </c>
      <c r="O862" s="208"/>
      <c r="P862" s="133" t="str">
        <f t="shared" si="13"/>
        <v/>
      </c>
    </row>
    <row r="863" spans="1:17" ht="15" hidden="1" customHeight="1" outlineLevel="1" x14ac:dyDescent="0.35">
      <c r="A863" s="15" t="str">
        <f>IF(Costs!H377&gt;0,Costs!B377,"")</f>
        <v/>
      </c>
      <c r="B863" s="82" t="str">
        <f t="shared" si="12"/>
        <v/>
      </c>
      <c r="C863" s="83" t="str">
        <f>IF(Costs!H377&gt;0,Costs!H377,"")</f>
        <v/>
      </c>
      <c r="D863" s="206" t="str">
        <f>IF(Costs!H377&gt;0,Costs!D377,"")</f>
        <v/>
      </c>
      <c r="E863" s="207"/>
      <c r="F863" s="207"/>
      <c r="G863" s="207"/>
      <c r="H863" s="207"/>
      <c r="I863" s="207"/>
      <c r="J863" s="345" t="str">
        <f>IF(Costs!H377&gt;0,Costs!C377,"")</f>
        <v/>
      </c>
      <c r="K863" s="345"/>
      <c r="L863" s="346"/>
      <c r="M863" s="126" t="str">
        <f>IF(Costs!H377&gt;0,Costs!G377,"")</f>
        <v/>
      </c>
      <c r="N863" s="83" t="str">
        <f>IF(Costs!H377&gt;0,Costs!E377,"")</f>
        <v/>
      </c>
      <c r="O863" s="208"/>
      <c r="P863" s="133" t="str">
        <f t="shared" si="13"/>
        <v/>
      </c>
    </row>
    <row r="864" spans="1:17" ht="15" hidden="1" customHeight="1" outlineLevel="1" x14ac:dyDescent="0.35">
      <c r="A864" s="15" t="str">
        <f>IF(Costs!H378&gt;0,Costs!B378,"")</f>
        <v/>
      </c>
      <c r="B864" s="82" t="str">
        <f t="shared" si="12"/>
        <v/>
      </c>
      <c r="C864" s="83" t="str">
        <f>IF(Costs!H378&gt;0,Costs!H378,"")</f>
        <v/>
      </c>
      <c r="D864" s="206" t="str">
        <f>IF(Costs!H378&gt;0,Costs!D378,"")</f>
        <v/>
      </c>
      <c r="E864" s="207"/>
      <c r="F864" s="207"/>
      <c r="G864" s="207"/>
      <c r="H864" s="207"/>
      <c r="I864" s="207"/>
      <c r="J864" s="345" t="str">
        <f>IF(Costs!H378&gt;0,Costs!C378,"")</f>
        <v/>
      </c>
      <c r="K864" s="345"/>
      <c r="L864" s="346"/>
      <c r="M864" s="126" t="str">
        <f>IF(Costs!H378&gt;0,Costs!G378,"")</f>
        <v/>
      </c>
      <c r="N864" s="83" t="str">
        <f>IF(Costs!H378&gt;0,Costs!E378,"")</f>
        <v/>
      </c>
      <c r="O864" s="208"/>
      <c r="P864" s="133" t="str">
        <f t="shared" si="13"/>
        <v/>
      </c>
      <c r="Q864" s="17"/>
    </row>
    <row r="865" spans="1:17" ht="15" hidden="1" customHeight="1" outlineLevel="1" x14ac:dyDescent="0.35">
      <c r="A865" s="15" t="str">
        <f>IF(Costs!H379&gt;0,Costs!B379,"")</f>
        <v/>
      </c>
      <c r="B865" s="82" t="str">
        <f t="shared" si="12"/>
        <v/>
      </c>
      <c r="C865" s="83" t="str">
        <f>IF(Costs!H379&gt;0,Costs!H379,"")</f>
        <v/>
      </c>
      <c r="D865" s="206" t="str">
        <f>IF(Costs!H379&gt;0,Costs!D379,"")</f>
        <v/>
      </c>
      <c r="E865" s="207"/>
      <c r="F865" s="207"/>
      <c r="G865" s="207"/>
      <c r="H865" s="207"/>
      <c r="I865" s="207"/>
      <c r="J865" s="345" t="str">
        <f>IF(Costs!H379&gt;0,Costs!C379,"")</f>
        <v/>
      </c>
      <c r="K865" s="345"/>
      <c r="L865" s="346"/>
      <c r="M865" s="126" t="str">
        <f>IF(Costs!H379&gt;0,Costs!G379,"")</f>
        <v/>
      </c>
      <c r="N865" s="83" t="str">
        <f>IF(Costs!H379&gt;0,Costs!E379,"")</f>
        <v/>
      </c>
      <c r="O865" s="208"/>
      <c r="P865" s="133" t="str">
        <f t="shared" si="13"/>
        <v/>
      </c>
    </row>
    <row r="866" spans="1:17" ht="15" hidden="1" customHeight="1" outlineLevel="1" x14ac:dyDescent="0.35">
      <c r="A866" s="15" t="str">
        <f>IF(Costs!H380&gt;0,Costs!B380,"")</f>
        <v/>
      </c>
      <c r="B866" s="82" t="str">
        <f t="shared" si="12"/>
        <v/>
      </c>
      <c r="C866" s="83" t="str">
        <f>IF(Costs!H380&gt;0,Costs!H380,"")</f>
        <v/>
      </c>
      <c r="D866" s="206" t="str">
        <f>IF(Costs!H380&gt;0,Costs!D380,"")</f>
        <v/>
      </c>
      <c r="E866" s="207"/>
      <c r="F866" s="207"/>
      <c r="G866" s="207"/>
      <c r="H866" s="207"/>
      <c r="I866" s="207"/>
      <c r="J866" s="345" t="str">
        <f>IF(Costs!H380&gt;0,Costs!C380,"")</f>
        <v/>
      </c>
      <c r="K866" s="345"/>
      <c r="L866" s="346"/>
      <c r="M866" s="126" t="str">
        <f>IF(Costs!H380&gt;0,Costs!G380,"")</f>
        <v/>
      </c>
      <c r="N866" s="83" t="str">
        <f>IF(Costs!H380&gt;0,Costs!E380,"")</f>
        <v/>
      </c>
      <c r="O866" s="208"/>
      <c r="P866" s="133" t="str">
        <f t="shared" si="13"/>
        <v/>
      </c>
    </row>
    <row r="867" spans="1:17" ht="15" hidden="1" customHeight="1" outlineLevel="1" x14ac:dyDescent="0.35">
      <c r="A867" s="15" t="str">
        <f>IF(Costs!H381&gt;0,Costs!B381,"")</f>
        <v/>
      </c>
      <c r="B867" s="82" t="str">
        <f t="shared" si="12"/>
        <v/>
      </c>
      <c r="C867" s="83" t="str">
        <f>IF(Costs!H381&gt;0,Costs!H381,"")</f>
        <v/>
      </c>
      <c r="D867" s="206" t="str">
        <f>IF(Costs!H381&gt;0,Costs!D381,"")</f>
        <v/>
      </c>
      <c r="E867" s="207"/>
      <c r="F867" s="207"/>
      <c r="G867" s="207"/>
      <c r="H867" s="207"/>
      <c r="I867" s="207"/>
      <c r="J867" s="345" t="str">
        <f>IF(Costs!H381&gt;0,Costs!C381,"")</f>
        <v/>
      </c>
      <c r="K867" s="345"/>
      <c r="L867" s="346"/>
      <c r="M867" s="126" t="str">
        <f>IF(Costs!H381&gt;0,Costs!G381,"")</f>
        <v/>
      </c>
      <c r="N867" s="83" t="str">
        <f>IF(Costs!H381&gt;0,Costs!E381,"")</f>
        <v/>
      </c>
      <c r="O867" s="208"/>
      <c r="P867" s="133" t="str">
        <f t="shared" si="13"/>
        <v/>
      </c>
      <c r="Q867" s="17"/>
    </row>
    <row r="868" spans="1:17" ht="15" hidden="1" customHeight="1" outlineLevel="1" x14ac:dyDescent="0.35">
      <c r="A868" s="15" t="str">
        <f>IF(Costs!H382&gt;0,Costs!B382,"")</f>
        <v/>
      </c>
      <c r="B868" s="82" t="str">
        <f t="shared" si="12"/>
        <v/>
      </c>
      <c r="C868" s="83" t="str">
        <f>IF(Costs!H382&gt;0,Costs!H382,"")</f>
        <v/>
      </c>
      <c r="D868" s="206" t="str">
        <f>IF(Costs!H382&gt;0,Costs!D382,"")</f>
        <v/>
      </c>
      <c r="E868" s="207"/>
      <c r="F868" s="207"/>
      <c r="G868" s="207"/>
      <c r="H868" s="207"/>
      <c r="I868" s="207"/>
      <c r="J868" s="345" t="str">
        <f>IF(Costs!H382&gt;0,Costs!C382,"")</f>
        <v/>
      </c>
      <c r="K868" s="345"/>
      <c r="L868" s="346"/>
      <c r="M868" s="126" t="str">
        <f>IF(Costs!H382&gt;0,Costs!G382,"")</f>
        <v/>
      </c>
      <c r="N868" s="83" t="str">
        <f>IF(Costs!H382&gt;0,Costs!E382,"")</f>
        <v/>
      </c>
      <c r="O868" s="208"/>
      <c r="P868" s="133" t="str">
        <f t="shared" si="13"/>
        <v/>
      </c>
    </row>
    <row r="869" spans="1:17" ht="15" hidden="1" customHeight="1" outlineLevel="1" x14ac:dyDescent="0.35">
      <c r="A869" s="15" t="str">
        <f>IF(Costs!H383&gt;0,Costs!B383,"")</f>
        <v/>
      </c>
      <c r="B869" s="82" t="str">
        <f t="shared" si="12"/>
        <v/>
      </c>
      <c r="C869" s="83" t="str">
        <f>IF(Costs!H383&gt;0,Costs!H383,"")</f>
        <v/>
      </c>
      <c r="D869" s="206" t="str">
        <f>IF(Costs!H383&gt;0,Costs!D383,"")</f>
        <v/>
      </c>
      <c r="E869" s="207"/>
      <c r="F869" s="207"/>
      <c r="G869" s="207"/>
      <c r="H869" s="207"/>
      <c r="I869" s="207"/>
      <c r="J869" s="345" t="str">
        <f>IF(Costs!H383&gt;0,Costs!C383,"")</f>
        <v/>
      </c>
      <c r="K869" s="345"/>
      <c r="L869" s="346"/>
      <c r="M869" s="126" t="str">
        <f>IF(Costs!H383&gt;0,Costs!G383,"")</f>
        <v/>
      </c>
      <c r="N869" s="83" t="str">
        <f>IF(Costs!H383&gt;0,Costs!E383,"")</f>
        <v/>
      </c>
      <c r="O869" s="208"/>
      <c r="P869" s="133" t="str">
        <f t="shared" si="13"/>
        <v/>
      </c>
    </row>
    <row r="870" spans="1:17" ht="15" hidden="1" customHeight="1" outlineLevel="1" x14ac:dyDescent="0.35">
      <c r="A870" s="15" t="str">
        <f>IF(Costs!H384&gt;0,Costs!B384,"")</f>
        <v/>
      </c>
      <c r="B870" s="82" t="str">
        <f t="shared" si="12"/>
        <v/>
      </c>
      <c r="C870" s="83" t="str">
        <f>IF(Costs!H384&gt;0,Costs!H384,"")</f>
        <v/>
      </c>
      <c r="D870" s="206" t="str">
        <f>IF(Costs!H384&gt;0,Costs!D384,"")</f>
        <v/>
      </c>
      <c r="E870" s="207"/>
      <c r="F870" s="207"/>
      <c r="G870" s="207"/>
      <c r="H870" s="207"/>
      <c r="I870" s="207"/>
      <c r="J870" s="345" t="str">
        <f>IF(Costs!H384&gt;0,Costs!C384,"")</f>
        <v/>
      </c>
      <c r="K870" s="345"/>
      <c r="L870" s="346"/>
      <c r="M870" s="126" t="str">
        <f>IF(Costs!H384&gt;0,Costs!G384,"")</f>
        <v/>
      </c>
      <c r="N870" s="83" t="str">
        <f>IF(Costs!H384&gt;0,Costs!E384,"")</f>
        <v/>
      </c>
      <c r="O870" s="208"/>
      <c r="P870" s="133" t="str">
        <f t="shared" si="13"/>
        <v/>
      </c>
      <c r="Q870" s="17"/>
    </row>
    <row r="871" spans="1:17" ht="15" hidden="1" customHeight="1" outlineLevel="1" x14ac:dyDescent="0.35">
      <c r="A871" s="15" t="str">
        <f>IF(Costs!H385&gt;0,Costs!B385,"")</f>
        <v/>
      </c>
      <c r="B871" s="82" t="str">
        <f t="shared" si="12"/>
        <v/>
      </c>
      <c r="C871" s="83" t="str">
        <f>IF(Costs!H385&gt;0,Costs!H385,"")</f>
        <v/>
      </c>
      <c r="D871" s="206" t="str">
        <f>IF(Costs!H385&gt;0,Costs!D385,"")</f>
        <v/>
      </c>
      <c r="E871" s="207"/>
      <c r="F871" s="207"/>
      <c r="G871" s="207"/>
      <c r="H871" s="207"/>
      <c r="I871" s="207"/>
      <c r="J871" s="345" t="str">
        <f>IF(Costs!H385&gt;0,Costs!C385,"")</f>
        <v/>
      </c>
      <c r="K871" s="345"/>
      <c r="L871" s="346"/>
      <c r="M871" s="126" t="str">
        <f>IF(Costs!H385&gt;0,Costs!G385,"")</f>
        <v/>
      </c>
      <c r="N871" s="83" t="str">
        <f>IF(Costs!H385&gt;0,Costs!E385,"")</f>
        <v/>
      </c>
      <c r="O871" s="208"/>
      <c r="P871" s="133" t="str">
        <f t="shared" si="13"/>
        <v/>
      </c>
    </row>
    <row r="872" spans="1:17" ht="15" hidden="1" customHeight="1" outlineLevel="1" x14ac:dyDescent="0.35">
      <c r="A872" s="15" t="str">
        <f>IF(Costs!H386&gt;0,Costs!B386,"")</f>
        <v/>
      </c>
      <c r="B872" s="82" t="str">
        <f t="shared" si="12"/>
        <v/>
      </c>
      <c r="C872" s="83" t="str">
        <f>IF(Costs!H386&gt;0,Costs!H386,"")</f>
        <v/>
      </c>
      <c r="D872" s="206" t="str">
        <f>IF(Costs!H386&gt;0,Costs!D386,"")</f>
        <v/>
      </c>
      <c r="E872" s="207"/>
      <c r="F872" s="207"/>
      <c r="G872" s="207"/>
      <c r="H872" s="207"/>
      <c r="I872" s="207"/>
      <c r="J872" s="345" t="str">
        <f>IF(Costs!H386&gt;0,Costs!C386,"")</f>
        <v/>
      </c>
      <c r="K872" s="345"/>
      <c r="L872" s="346"/>
      <c r="M872" s="126" t="str">
        <f>IF(Costs!H386&gt;0,Costs!G386,"")</f>
        <v/>
      </c>
      <c r="N872" s="83" t="str">
        <f>IF(Costs!H386&gt;0,Costs!E386,"")</f>
        <v/>
      </c>
      <c r="O872" s="208"/>
      <c r="P872" s="133" t="str">
        <f t="shared" si="13"/>
        <v/>
      </c>
    </row>
    <row r="873" spans="1:17" ht="15" hidden="1" customHeight="1" outlineLevel="1" x14ac:dyDescent="0.35">
      <c r="A873" s="15" t="str">
        <f>IF(Costs!H387&gt;0,Costs!B387,"")</f>
        <v/>
      </c>
      <c r="B873" s="82" t="str">
        <f t="shared" si="12"/>
        <v/>
      </c>
      <c r="C873" s="83" t="str">
        <f>IF(Costs!H387&gt;0,Costs!H387,"")</f>
        <v/>
      </c>
      <c r="D873" s="206" t="str">
        <f>IF(Costs!H387&gt;0,Costs!D387,"")</f>
        <v/>
      </c>
      <c r="E873" s="207"/>
      <c r="F873" s="207"/>
      <c r="G873" s="207"/>
      <c r="H873" s="207"/>
      <c r="I873" s="207"/>
      <c r="J873" s="345" t="str">
        <f>IF(Costs!H387&gt;0,Costs!C387,"")</f>
        <v/>
      </c>
      <c r="K873" s="345"/>
      <c r="L873" s="346"/>
      <c r="M873" s="126" t="str">
        <f>IF(Costs!H387&gt;0,Costs!G387,"")</f>
        <v/>
      </c>
      <c r="N873" s="83" t="str">
        <f>IF(Costs!H387&gt;0,Costs!E387,"")</f>
        <v/>
      </c>
      <c r="O873" s="208"/>
      <c r="P873" s="133" t="str">
        <f t="shared" si="13"/>
        <v/>
      </c>
      <c r="Q873" s="17"/>
    </row>
    <row r="874" spans="1:17" ht="15" hidden="1" customHeight="1" outlineLevel="1" x14ac:dyDescent="0.35">
      <c r="A874" s="15" t="str">
        <f>IF(Costs!H388&gt;0,Costs!B388,"")</f>
        <v/>
      </c>
      <c r="B874" s="82" t="str">
        <f t="shared" si="12"/>
        <v/>
      </c>
      <c r="C874" s="83" t="str">
        <f>IF(Costs!H388&gt;0,Costs!H388,"")</f>
        <v/>
      </c>
      <c r="D874" s="206" t="str">
        <f>IF(Costs!H388&gt;0,Costs!D388,"")</f>
        <v/>
      </c>
      <c r="E874" s="207"/>
      <c r="F874" s="207"/>
      <c r="G874" s="207"/>
      <c r="H874" s="207"/>
      <c r="I874" s="207"/>
      <c r="J874" s="345" t="str">
        <f>IF(Costs!H388&gt;0,Costs!C388,"")</f>
        <v/>
      </c>
      <c r="K874" s="345"/>
      <c r="L874" s="346"/>
      <c r="M874" s="126" t="str">
        <f>IF(Costs!H388&gt;0,Costs!G388,"")</f>
        <v/>
      </c>
      <c r="N874" s="83" t="str">
        <f>IF(Costs!H388&gt;0,Costs!E388,"")</f>
        <v/>
      </c>
      <c r="O874" s="208"/>
      <c r="P874" s="133" t="str">
        <f t="shared" si="13"/>
        <v/>
      </c>
    </row>
    <row r="875" spans="1:17" ht="15" hidden="1" customHeight="1" outlineLevel="1" x14ac:dyDescent="0.35">
      <c r="A875" s="15" t="str">
        <f>IF(Costs!H389&gt;0,Costs!B389,"")</f>
        <v/>
      </c>
      <c r="B875" s="82" t="str">
        <f t="shared" si="12"/>
        <v/>
      </c>
      <c r="C875" s="83" t="str">
        <f>IF(Costs!H389&gt;0,Costs!H389,"")</f>
        <v/>
      </c>
      <c r="D875" s="206" t="str">
        <f>IF(Costs!H389&gt;0,Costs!D389,"")</f>
        <v/>
      </c>
      <c r="E875" s="207"/>
      <c r="F875" s="207"/>
      <c r="G875" s="207"/>
      <c r="H875" s="207"/>
      <c r="I875" s="207"/>
      <c r="J875" s="345" t="str">
        <f>IF(Costs!H389&gt;0,Costs!C389,"")</f>
        <v/>
      </c>
      <c r="K875" s="345"/>
      <c r="L875" s="346"/>
      <c r="M875" s="126" t="str">
        <f>IF(Costs!H389&gt;0,Costs!G389,"")</f>
        <v/>
      </c>
      <c r="N875" s="83" t="str">
        <f>IF(Costs!H389&gt;0,Costs!E389,"")</f>
        <v/>
      </c>
      <c r="O875" s="208"/>
      <c r="P875" s="133" t="str">
        <f t="shared" si="13"/>
        <v/>
      </c>
    </row>
    <row r="876" spans="1:17" ht="15" hidden="1" customHeight="1" outlineLevel="1" x14ac:dyDescent="0.35">
      <c r="A876" s="15" t="str">
        <f>IF(Costs!H390&gt;0,Costs!B390,"")</f>
        <v/>
      </c>
      <c r="B876" s="82" t="str">
        <f t="shared" si="12"/>
        <v/>
      </c>
      <c r="C876" s="83" t="str">
        <f>IF(Costs!H390&gt;0,Costs!H390,"")</f>
        <v/>
      </c>
      <c r="D876" s="206" t="str">
        <f>IF(Costs!H390&gt;0,Costs!D390,"")</f>
        <v/>
      </c>
      <c r="E876" s="207"/>
      <c r="F876" s="207"/>
      <c r="G876" s="207"/>
      <c r="H876" s="207"/>
      <c r="I876" s="207"/>
      <c r="J876" s="345" t="str">
        <f>IF(Costs!H390&gt;0,Costs!C390,"")</f>
        <v/>
      </c>
      <c r="K876" s="345"/>
      <c r="L876" s="346"/>
      <c r="M876" s="126" t="str">
        <f>IF(Costs!H390&gt;0,Costs!G390,"")</f>
        <v/>
      </c>
      <c r="N876" s="83" t="str">
        <f>IF(Costs!H390&gt;0,Costs!E390,"")</f>
        <v/>
      </c>
      <c r="O876" s="208"/>
      <c r="P876" s="133" t="str">
        <f t="shared" si="13"/>
        <v/>
      </c>
      <c r="Q876" s="17"/>
    </row>
    <row r="877" spans="1:17" ht="15" hidden="1" customHeight="1" outlineLevel="1" x14ac:dyDescent="0.35">
      <c r="A877" s="15" t="str">
        <f>IF(Costs!H391&gt;0,Costs!B391,"")</f>
        <v/>
      </c>
      <c r="B877" s="82" t="str">
        <f t="shared" si="12"/>
        <v/>
      </c>
      <c r="C877" s="83" t="str">
        <f>IF(Costs!H391&gt;0,Costs!H391,"")</f>
        <v/>
      </c>
      <c r="D877" s="206" t="str">
        <f>IF(Costs!H391&gt;0,Costs!D391,"")</f>
        <v/>
      </c>
      <c r="E877" s="207"/>
      <c r="F877" s="207"/>
      <c r="G877" s="207"/>
      <c r="H877" s="207"/>
      <c r="I877" s="207"/>
      <c r="J877" s="345" t="str">
        <f>IF(Costs!H391&gt;0,Costs!C391,"")</f>
        <v/>
      </c>
      <c r="K877" s="345"/>
      <c r="L877" s="346"/>
      <c r="M877" s="126" t="str">
        <f>IF(Costs!H391&gt;0,Costs!G391,"")</f>
        <v/>
      </c>
      <c r="N877" s="83" t="str">
        <f>IF(Costs!H391&gt;0,Costs!E391,"")</f>
        <v/>
      </c>
      <c r="O877" s="208"/>
      <c r="P877" s="133" t="str">
        <f t="shared" si="13"/>
        <v/>
      </c>
    </row>
    <row r="878" spans="1:17" ht="15" hidden="1" customHeight="1" outlineLevel="1" x14ac:dyDescent="0.35">
      <c r="A878" s="15" t="str">
        <f>IF(Costs!H393&gt;0,Costs!B393,"")</f>
        <v/>
      </c>
      <c r="B878" s="82" t="str">
        <f t="shared" si="12"/>
        <v/>
      </c>
      <c r="C878" s="83" t="str">
        <f>IF(Costs!H393&gt;0,Costs!H393,"")</f>
        <v/>
      </c>
      <c r="D878" s="206" t="str">
        <f>IF(Costs!H393&gt;0,Costs!D393,"")</f>
        <v/>
      </c>
      <c r="E878" s="207"/>
      <c r="F878" s="207"/>
      <c r="G878" s="207"/>
      <c r="H878" s="207"/>
      <c r="I878" s="207"/>
      <c r="J878" s="345" t="str">
        <f>IF(Costs!H393&gt;0,Costs!C393,"")</f>
        <v/>
      </c>
      <c r="K878" s="345"/>
      <c r="L878" s="346"/>
      <c r="M878" s="126" t="str">
        <f>IF(Costs!H393&gt;0,Costs!G393,"")</f>
        <v/>
      </c>
      <c r="N878" s="83" t="str">
        <f>IF(Costs!H393&gt;0,Costs!E393,"")</f>
        <v/>
      </c>
      <c r="O878" s="208"/>
      <c r="P878" s="133" t="str">
        <f t="shared" si="13"/>
        <v/>
      </c>
    </row>
    <row r="879" spans="1:17" ht="15" hidden="1" customHeight="1" outlineLevel="1" x14ac:dyDescent="0.35">
      <c r="A879" s="15" t="str">
        <f>IF(Costs!H394&gt;0,Costs!B394,"")</f>
        <v/>
      </c>
      <c r="B879" s="82" t="str">
        <f t="shared" si="12"/>
        <v/>
      </c>
      <c r="C879" s="83" t="str">
        <f>IF(Costs!H394&gt;0,Costs!H394,"")</f>
        <v/>
      </c>
      <c r="D879" s="206" t="str">
        <f>IF(Costs!H394&gt;0,Costs!D394,"")</f>
        <v/>
      </c>
      <c r="E879" s="207"/>
      <c r="F879" s="207"/>
      <c r="G879" s="207"/>
      <c r="H879" s="207"/>
      <c r="I879" s="207"/>
      <c r="J879" s="345" t="str">
        <f>IF(Costs!H394&gt;0,Costs!C394,"")</f>
        <v/>
      </c>
      <c r="K879" s="345"/>
      <c r="L879" s="346"/>
      <c r="M879" s="126" t="str">
        <f>IF(Costs!H394&gt;0,Costs!G394,"")</f>
        <v/>
      </c>
      <c r="N879" s="83" t="str">
        <f>IF(Costs!H394&gt;0,Costs!E394,"")</f>
        <v/>
      </c>
      <c r="O879" s="208"/>
      <c r="P879" s="133" t="str">
        <f t="shared" si="13"/>
        <v/>
      </c>
      <c r="Q879" s="17"/>
    </row>
    <row r="880" spans="1:17" ht="15" hidden="1" customHeight="1" outlineLevel="1" x14ac:dyDescent="0.35">
      <c r="A880" s="15" t="str">
        <f>IF(Costs!H396&gt;0,Costs!B396,"")</f>
        <v/>
      </c>
      <c r="B880" s="82" t="str">
        <f t="shared" si="12"/>
        <v/>
      </c>
      <c r="C880" s="83" t="str">
        <f>IF(Costs!H396&gt;0,Costs!H396,"")</f>
        <v/>
      </c>
      <c r="D880" s="206" t="str">
        <f>IF(Costs!H396&gt;0,Costs!D396,"")</f>
        <v/>
      </c>
      <c r="E880" s="207"/>
      <c r="F880" s="207"/>
      <c r="G880" s="207"/>
      <c r="H880" s="207"/>
      <c r="I880" s="207"/>
      <c r="J880" s="345" t="str">
        <f>IF(Costs!H396&gt;0,Costs!C396,"")</f>
        <v/>
      </c>
      <c r="K880" s="345"/>
      <c r="L880" s="346"/>
      <c r="M880" s="126" t="str">
        <f>IF(Costs!H396&gt;0,Costs!G396,"")</f>
        <v/>
      </c>
      <c r="N880" s="83" t="str">
        <f>IF(Costs!H396&gt;0,Costs!E396,"")</f>
        <v/>
      </c>
      <c r="O880" s="208"/>
      <c r="P880" s="133" t="str">
        <f t="shared" si="13"/>
        <v/>
      </c>
    </row>
    <row r="881" spans="1:17" ht="15" hidden="1" customHeight="1" outlineLevel="1" x14ac:dyDescent="0.35">
      <c r="A881" s="15" t="str">
        <f>IF(Costs!H397&gt;0,Costs!B397,"")</f>
        <v/>
      </c>
      <c r="B881" s="82" t="str">
        <f t="shared" si="12"/>
        <v/>
      </c>
      <c r="C881" s="83" t="str">
        <f>IF(Costs!H397&gt;0,Costs!H397,"")</f>
        <v/>
      </c>
      <c r="D881" s="206" t="str">
        <f>IF(Costs!H397&gt;0,Costs!D397,"")</f>
        <v/>
      </c>
      <c r="E881" s="207"/>
      <c r="F881" s="207"/>
      <c r="G881" s="207"/>
      <c r="H881" s="207"/>
      <c r="I881" s="207"/>
      <c r="J881" s="345" t="str">
        <f>IF(Costs!H397&gt;0,Costs!C397,"")</f>
        <v/>
      </c>
      <c r="K881" s="345"/>
      <c r="L881" s="346"/>
      <c r="M881" s="126" t="str">
        <f>IF(Costs!H397&gt;0,Costs!G397,"")</f>
        <v/>
      </c>
      <c r="N881" s="83" t="str">
        <f>IF(Costs!H397&gt;0,Costs!E397,"")</f>
        <v/>
      </c>
      <c r="O881" s="208"/>
      <c r="P881" s="133" t="str">
        <f t="shared" si="13"/>
        <v/>
      </c>
    </row>
    <row r="882" spans="1:17" ht="15" hidden="1" customHeight="1" outlineLevel="1" x14ac:dyDescent="0.35">
      <c r="A882" s="15" t="str">
        <f>IF(Costs!H398&gt;0,Costs!B398,"")</f>
        <v/>
      </c>
      <c r="B882" s="82" t="str">
        <f t="shared" si="12"/>
        <v/>
      </c>
      <c r="C882" s="83" t="str">
        <f>IF(Costs!H398&gt;0,Costs!H398,"")</f>
        <v/>
      </c>
      <c r="D882" s="206" t="str">
        <f>IF(Costs!H398&gt;0,Costs!D398,"")</f>
        <v/>
      </c>
      <c r="E882" s="207"/>
      <c r="F882" s="207"/>
      <c r="G882" s="207"/>
      <c r="H882" s="207"/>
      <c r="I882" s="207"/>
      <c r="J882" s="345" t="str">
        <f>IF(Costs!H398&gt;0,Costs!C398,"")</f>
        <v/>
      </c>
      <c r="K882" s="345"/>
      <c r="L882" s="346"/>
      <c r="M882" s="126" t="str">
        <f>IF(Costs!H398&gt;0,Costs!G398,"")</f>
        <v/>
      </c>
      <c r="N882" s="83" t="str">
        <f>IF(Costs!H398&gt;0,Costs!E398,"")</f>
        <v/>
      </c>
      <c r="O882" s="208"/>
      <c r="P882" s="133" t="str">
        <f t="shared" si="13"/>
        <v/>
      </c>
      <c r="Q882" s="17"/>
    </row>
    <row r="883" spans="1:17" ht="15" hidden="1" customHeight="1" outlineLevel="1" x14ac:dyDescent="0.35">
      <c r="A883" s="15" t="str">
        <f>IF(Costs!H399&gt;0,Costs!B399,"")</f>
        <v/>
      </c>
      <c r="B883" s="82" t="str">
        <f t="shared" si="12"/>
        <v/>
      </c>
      <c r="C883" s="83" t="str">
        <f>IF(Costs!H399&gt;0,Costs!H399,"")</f>
        <v/>
      </c>
      <c r="D883" s="206" t="str">
        <f>IF(Costs!H399&gt;0,Costs!D399,"")</f>
        <v/>
      </c>
      <c r="E883" s="207"/>
      <c r="F883" s="207"/>
      <c r="G883" s="207"/>
      <c r="H883" s="207"/>
      <c r="I883" s="207"/>
      <c r="J883" s="345" t="str">
        <f>IF(Costs!H399&gt;0,Costs!C399,"")</f>
        <v/>
      </c>
      <c r="K883" s="345"/>
      <c r="L883" s="346"/>
      <c r="M883" s="126" t="str">
        <f>IF(Costs!H399&gt;0,Costs!G399,"")</f>
        <v/>
      </c>
      <c r="N883" s="83" t="str">
        <f>IF(Costs!H399&gt;0,Costs!E399,"")</f>
        <v/>
      </c>
      <c r="O883" s="208"/>
      <c r="P883" s="133" t="str">
        <f t="shared" si="13"/>
        <v/>
      </c>
    </row>
    <row r="884" spans="1:17" ht="15" hidden="1" customHeight="1" outlineLevel="1" x14ac:dyDescent="0.35">
      <c r="A884" s="15" t="str">
        <f>IF(Costs!H401&gt;0,Costs!B401,"")</f>
        <v/>
      </c>
      <c r="B884" s="82" t="str">
        <f t="shared" si="12"/>
        <v/>
      </c>
      <c r="C884" s="83" t="str">
        <f>IF(Costs!H401&gt;0,Costs!H401,"")</f>
        <v/>
      </c>
      <c r="D884" s="206" t="str">
        <f>IF(Costs!H401&gt;0,Costs!D401,"")</f>
        <v/>
      </c>
      <c r="E884" s="207"/>
      <c r="F884" s="207"/>
      <c r="G884" s="207"/>
      <c r="H884" s="207"/>
      <c r="I884" s="207"/>
      <c r="J884" s="345" t="str">
        <f>IF(Costs!H401&gt;0,Costs!C401,"")</f>
        <v/>
      </c>
      <c r="K884" s="345"/>
      <c r="L884" s="346"/>
      <c r="M884" s="126" t="str">
        <f>IF(Costs!H401&gt;0,Costs!G401,"")</f>
        <v/>
      </c>
      <c r="N884" s="83" t="str">
        <f>IF(Costs!H401&gt;0,Costs!E401,"")</f>
        <v/>
      </c>
      <c r="O884" s="208"/>
      <c r="P884" s="133" t="str">
        <f t="shared" si="13"/>
        <v/>
      </c>
    </row>
    <row r="885" spans="1:17" ht="15" hidden="1" customHeight="1" outlineLevel="1" x14ac:dyDescent="0.35">
      <c r="A885" s="15" t="str">
        <f>IF(Costs!H402&gt;0,Costs!B402,"")</f>
        <v/>
      </c>
      <c r="B885" s="82" t="str">
        <f t="shared" si="12"/>
        <v/>
      </c>
      <c r="C885" s="83" t="str">
        <f>IF(Costs!H402&gt;0,Costs!H402,"")</f>
        <v/>
      </c>
      <c r="D885" s="206" t="str">
        <f>IF(Costs!H402&gt;0,Costs!D402,"")</f>
        <v/>
      </c>
      <c r="E885" s="207"/>
      <c r="F885" s="207"/>
      <c r="G885" s="207"/>
      <c r="H885" s="207"/>
      <c r="I885" s="207"/>
      <c r="J885" s="345" t="str">
        <f>IF(Costs!H402&gt;0,Costs!C402,"")</f>
        <v/>
      </c>
      <c r="K885" s="345"/>
      <c r="L885" s="346"/>
      <c r="M885" s="126" t="str">
        <f>IF(Costs!H402&gt;0,Costs!G402,"")</f>
        <v/>
      </c>
      <c r="N885" s="83" t="str">
        <f>IF(Costs!H402&gt;0,Costs!E402,"")</f>
        <v/>
      </c>
      <c r="O885" s="208"/>
      <c r="P885" s="133" t="str">
        <f t="shared" si="13"/>
        <v/>
      </c>
      <c r="Q885" s="17"/>
    </row>
    <row r="886" spans="1:17" ht="15" hidden="1" customHeight="1" outlineLevel="1" x14ac:dyDescent="0.35">
      <c r="A886" s="15" t="str">
        <f>IF(Costs!H403&gt;0,Costs!B403,"")</f>
        <v/>
      </c>
      <c r="B886" s="82" t="str">
        <f t="shared" si="12"/>
        <v/>
      </c>
      <c r="C886" s="83" t="str">
        <f>IF(Costs!H403&gt;0,Costs!H403,"")</f>
        <v/>
      </c>
      <c r="D886" s="206" t="str">
        <f>IF(Costs!H403&gt;0,Costs!D403,"")</f>
        <v/>
      </c>
      <c r="E886" s="207"/>
      <c r="F886" s="207"/>
      <c r="G886" s="207"/>
      <c r="H886" s="207"/>
      <c r="I886" s="207"/>
      <c r="J886" s="345" t="str">
        <f>IF(Costs!H403&gt;0,Costs!C403,"")</f>
        <v/>
      </c>
      <c r="K886" s="345"/>
      <c r="L886" s="346"/>
      <c r="M886" s="126" t="str">
        <f>IF(Costs!H403&gt;0,Costs!G403,"")</f>
        <v/>
      </c>
      <c r="N886" s="83" t="str">
        <f>IF(Costs!H403&gt;0,Costs!E403,"")</f>
        <v/>
      </c>
      <c r="O886" s="208"/>
      <c r="P886" s="133" t="str">
        <f t="shared" si="13"/>
        <v/>
      </c>
    </row>
    <row r="887" spans="1:17" ht="15" hidden="1" customHeight="1" outlineLevel="1" x14ac:dyDescent="0.35">
      <c r="A887" s="15" t="str">
        <f>IF(Costs!H404&gt;0,Costs!B404,"")</f>
        <v/>
      </c>
      <c r="B887" s="82" t="str">
        <f t="shared" si="12"/>
        <v/>
      </c>
      <c r="C887" s="83" t="str">
        <f>IF(Costs!H404&gt;0,Costs!H404,"")</f>
        <v/>
      </c>
      <c r="D887" s="206" t="str">
        <f>IF(Costs!H404&gt;0,Costs!D404,"")</f>
        <v/>
      </c>
      <c r="E887" s="207"/>
      <c r="F887" s="207"/>
      <c r="G887" s="207"/>
      <c r="H887" s="207"/>
      <c r="I887" s="207"/>
      <c r="J887" s="345" t="str">
        <f>IF(Costs!H404&gt;0,Costs!C404,"")</f>
        <v/>
      </c>
      <c r="K887" s="345"/>
      <c r="L887" s="346"/>
      <c r="M887" s="126" t="str">
        <f>IF(Costs!H404&gt;0,Costs!G404,"")</f>
        <v/>
      </c>
      <c r="N887" s="83" t="str">
        <f>IF(Costs!H404&gt;0,Costs!E404,"")</f>
        <v/>
      </c>
      <c r="O887" s="208"/>
      <c r="P887" s="133" t="str">
        <f t="shared" si="13"/>
        <v/>
      </c>
    </row>
    <row r="888" spans="1:17" ht="15" hidden="1" customHeight="1" outlineLevel="1" x14ac:dyDescent="0.35">
      <c r="A888" s="15" t="str">
        <f>IF(Costs!H405&gt;0,Costs!B405,"")</f>
        <v/>
      </c>
      <c r="B888" s="82" t="str">
        <f t="shared" si="12"/>
        <v/>
      </c>
      <c r="C888" s="83" t="str">
        <f>IF(Costs!H405&gt;0,Costs!H405,"")</f>
        <v/>
      </c>
      <c r="D888" s="206" t="str">
        <f>IF(Costs!H405&gt;0,Costs!D405,"")</f>
        <v/>
      </c>
      <c r="E888" s="207"/>
      <c r="F888" s="207"/>
      <c r="G888" s="207"/>
      <c r="H888" s="207"/>
      <c r="I888" s="207"/>
      <c r="J888" s="345" t="str">
        <f>IF(Costs!H405&gt;0,Costs!C405,"")</f>
        <v/>
      </c>
      <c r="K888" s="345"/>
      <c r="L888" s="346"/>
      <c r="M888" s="126" t="str">
        <f>IF(Costs!H405&gt;0,Costs!G405,"")</f>
        <v/>
      </c>
      <c r="N888" s="83" t="str">
        <f>IF(Costs!H405&gt;0,Costs!E405,"")</f>
        <v/>
      </c>
      <c r="O888" s="208"/>
      <c r="P888" s="133" t="str">
        <f t="shared" si="13"/>
        <v/>
      </c>
      <c r="Q888" s="17"/>
    </row>
    <row r="889" spans="1:17" ht="15" hidden="1" customHeight="1" outlineLevel="1" x14ac:dyDescent="0.35">
      <c r="A889" s="15" t="str">
        <f>IF(Costs!H406&gt;0,Costs!B406,"")</f>
        <v/>
      </c>
      <c r="B889" s="82" t="str">
        <f t="shared" si="12"/>
        <v/>
      </c>
      <c r="C889" s="83" t="str">
        <f>IF(Costs!H406&gt;0,Costs!H406,"")</f>
        <v/>
      </c>
      <c r="D889" s="206" t="str">
        <f>IF(Costs!H406&gt;0,Costs!D406,"")</f>
        <v/>
      </c>
      <c r="E889" s="207"/>
      <c r="F889" s="207"/>
      <c r="G889" s="207"/>
      <c r="H889" s="207"/>
      <c r="I889" s="207"/>
      <c r="J889" s="345" t="str">
        <f>IF(Costs!H406&gt;0,Costs!C406,"")</f>
        <v/>
      </c>
      <c r="K889" s="345"/>
      <c r="L889" s="346"/>
      <c r="M889" s="126" t="str">
        <f>IF(Costs!H406&gt;0,Costs!G406,"")</f>
        <v/>
      </c>
      <c r="N889" s="83" t="str">
        <f>IF(Costs!H406&gt;0,Costs!E406,"")</f>
        <v/>
      </c>
      <c r="O889" s="208"/>
      <c r="P889" s="133" t="str">
        <f t="shared" si="13"/>
        <v/>
      </c>
    </row>
    <row r="890" spans="1:17" ht="15" hidden="1" customHeight="1" outlineLevel="1" x14ac:dyDescent="0.35">
      <c r="A890" s="15" t="str">
        <f>IF(Costs!H407&gt;0,Costs!B407,"")</f>
        <v/>
      </c>
      <c r="B890" s="82" t="str">
        <f t="shared" si="12"/>
        <v/>
      </c>
      <c r="C890" s="83" t="str">
        <f>IF(Costs!H407&gt;0,Costs!H407,"")</f>
        <v/>
      </c>
      <c r="D890" s="206" t="str">
        <f>IF(Costs!H407&gt;0,Costs!D407,"")</f>
        <v/>
      </c>
      <c r="E890" s="207"/>
      <c r="F890" s="207"/>
      <c r="G890" s="207"/>
      <c r="H890" s="207"/>
      <c r="I890" s="207"/>
      <c r="J890" s="345" t="str">
        <f>IF(Costs!H407&gt;0,Costs!C407,"")</f>
        <v/>
      </c>
      <c r="K890" s="345"/>
      <c r="L890" s="346"/>
      <c r="M890" s="126" t="str">
        <f>IF(Costs!H407&gt;0,Costs!G407,"")</f>
        <v/>
      </c>
      <c r="N890" s="83" t="str">
        <f>IF(Costs!H407&gt;0,Costs!E407,"")</f>
        <v/>
      </c>
      <c r="O890" s="208"/>
      <c r="P890" s="133" t="str">
        <f t="shared" si="13"/>
        <v/>
      </c>
    </row>
    <row r="891" spans="1:17" ht="15" hidden="1" customHeight="1" outlineLevel="1" x14ac:dyDescent="0.35">
      <c r="A891" s="15" t="str">
        <f>IF(Costs!H408&gt;0,Costs!B408,"")</f>
        <v/>
      </c>
      <c r="B891" s="82" t="str">
        <f t="shared" si="12"/>
        <v/>
      </c>
      <c r="C891" s="83" t="str">
        <f>IF(Costs!H408&gt;0,Costs!H408,"")</f>
        <v/>
      </c>
      <c r="D891" s="206" t="str">
        <f>IF(Costs!H408&gt;0,Costs!D408,"")</f>
        <v/>
      </c>
      <c r="E891" s="207"/>
      <c r="F891" s="207"/>
      <c r="G891" s="207"/>
      <c r="H891" s="207"/>
      <c r="I891" s="207"/>
      <c r="J891" s="345" t="str">
        <f>IF(Costs!H408&gt;0,Costs!C408,"")</f>
        <v/>
      </c>
      <c r="K891" s="345"/>
      <c r="L891" s="346"/>
      <c r="M891" s="126" t="str">
        <f>IF(Costs!H408&gt;0,Costs!G408,"")</f>
        <v/>
      </c>
      <c r="N891" s="83" t="str">
        <f>IF(Costs!H408&gt;0,Costs!E408,"")</f>
        <v/>
      </c>
      <c r="O891" s="208"/>
      <c r="P891" s="133" t="str">
        <f t="shared" si="13"/>
        <v/>
      </c>
      <c r="Q891" s="17"/>
    </row>
    <row r="892" spans="1:17" ht="15" hidden="1" customHeight="1" outlineLevel="1" x14ac:dyDescent="0.35">
      <c r="A892" s="15" t="str">
        <f>IF(Costs!H409&gt;0,Costs!B409,"")</f>
        <v/>
      </c>
      <c r="B892" s="82" t="str">
        <f t="shared" si="12"/>
        <v/>
      </c>
      <c r="C892" s="83" t="str">
        <f>IF(Costs!H409&gt;0,Costs!H409,"")</f>
        <v/>
      </c>
      <c r="D892" s="206" t="str">
        <f>IF(Costs!H409&gt;0,Costs!D409,"")</f>
        <v/>
      </c>
      <c r="E892" s="207"/>
      <c r="F892" s="207"/>
      <c r="G892" s="207"/>
      <c r="H892" s="207"/>
      <c r="I892" s="207"/>
      <c r="J892" s="345" t="str">
        <f>IF(Costs!H409&gt;0,Costs!C409,"")</f>
        <v/>
      </c>
      <c r="K892" s="345"/>
      <c r="L892" s="346"/>
      <c r="M892" s="126" t="str">
        <f>IF(Costs!H409&gt;0,Costs!G409,"")</f>
        <v/>
      </c>
      <c r="N892" s="83" t="str">
        <f>IF(Costs!H409&gt;0,Costs!E409,"")</f>
        <v/>
      </c>
      <c r="O892" s="208"/>
      <c r="P892" s="133" t="str">
        <f t="shared" si="13"/>
        <v/>
      </c>
    </row>
    <row r="893" spans="1:17" ht="15" hidden="1" customHeight="1" outlineLevel="1" x14ac:dyDescent="0.35">
      <c r="A893" s="15" t="str">
        <f>IF(Costs!H410&gt;0,Costs!B410,"")</f>
        <v/>
      </c>
      <c r="B893" s="82" t="str">
        <f t="shared" si="12"/>
        <v/>
      </c>
      <c r="C893" s="83" t="str">
        <f>IF(Costs!H410&gt;0,Costs!H410,"")</f>
        <v/>
      </c>
      <c r="D893" s="206" t="str">
        <f>IF(Costs!H410&gt;0,Costs!D410,"")</f>
        <v/>
      </c>
      <c r="E893" s="207"/>
      <c r="F893" s="207"/>
      <c r="G893" s="207"/>
      <c r="H893" s="207"/>
      <c r="I893" s="207"/>
      <c r="J893" s="345" t="str">
        <f>IF(Costs!H410&gt;0,Costs!C410,"")</f>
        <v/>
      </c>
      <c r="K893" s="345"/>
      <c r="L893" s="346"/>
      <c r="M893" s="126" t="str">
        <f>IF(Costs!H410&gt;0,Costs!G410,"")</f>
        <v/>
      </c>
      <c r="N893" s="83" t="str">
        <f>IF(Costs!H410&gt;0,Costs!E410,"")</f>
        <v/>
      </c>
      <c r="O893" s="208"/>
      <c r="P893" s="133" t="str">
        <f t="shared" si="13"/>
        <v/>
      </c>
    </row>
    <row r="894" spans="1:17" ht="15" hidden="1" customHeight="1" outlineLevel="1" x14ac:dyDescent="0.35">
      <c r="A894" s="15" t="str">
        <f>IF(Costs!H411&gt;0,Costs!B411,"")</f>
        <v/>
      </c>
      <c r="B894" s="82" t="str">
        <f t="shared" si="12"/>
        <v/>
      </c>
      <c r="C894" s="83" t="str">
        <f>IF(Costs!H411&gt;0,Costs!H411,"")</f>
        <v/>
      </c>
      <c r="D894" s="206" t="str">
        <f>IF(Costs!H411&gt;0,Costs!D411,"")</f>
        <v/>
      </c>
      <c r="E894" s="207"/>
      <c r="F894" s="207"/>
      <c r="G894" s="207"/>
      <c r="H894" s="207"/>
      <c r="I894" s="207"/>
      <c r="J894" s="345" t="str">
        <f>IF(Costs!H411&gt;0,Costs!C411,"")</f>
        <v/>
      </c>
      <c r="K894" s="345"/>
      <c r="L894" s="346"/>
      <c r="M894" s="126" t="str">
        <f>IF(Costs!H411&gt;0,Costs!G411,"")</f>
        <v/>
      </c>
      <c r="N894" s="83" t="str">
        <f>IF(Costs!H411&gt;0,Costs!E411,"")</f>
        <v/>
      </c>
      <c r="O894" s="208"/>
      <c r="P894" s="133" t="str">
        <f t="shared" si="13"/>
        <v/>
      </c>
      <c r="Q894" s="17"/>
    </row>
    <row r="895" spans="1:17" ht="15" hidden="1" customHeight="1" outlineLevel="1" x14ac:dyDescent="0.35">
      <c r="A895" s="15" t="str">
        <f>IF(Costs!H412&gt;0,Costs!B412,"")</f>
        <v/>
      </c>
      <c r="B895" s="82" t="str">
        <f t="shared" si="12"/>
        <v/>
      </c>
      <c r="C895" s="83" t="str">
        <f>IF(Costs!H412&gt;0,Costs!H412,"")</f>
        <v/>
      </c>
      <c r="D895" s="206" t="str">
        <f>IF(Costs!H412&gt;0,Costs!D412,"")</f>
        <v/>
      </c>
      <c r="E895" s="207"/>
      <c r="F895" s="207"/>
      <c r="G895" s="207"/>
      <c r="H895" s="207"/>
      <c r="I895" s="207"/>
      <c r="J895" s="345" t="str">
        <f>IF(Costs!H412&gt;0,Costs!C412,"")</f>
        <v/>
      </c>
      <c r="K895" s="345"/>
      <c r="L895" s="346"/>
      <c r="M895" s="126" t="str">
        <f>IF(Costs!H412&gt;0,Costs!G412,"")</f>
        <v/>
      </c>
      <c r="N895" s="83" t="str">
        <f>IF(Costs!H412&gt;0,Costs!E412,"")</f>
        <v/>
      </c>
      <c r="O895" s="208"/>
      <c r="P895" s="133" t="str">
        <f t="shared" si="13"/>
        <v/>
      </c>
    </row>
    <row r="896" spans="1:17" ht="15" hidden="1" customHeight="1" outlineLevel="1" x14ac:dyDescent="0.35">
      <c r="A896" s="15" t="str">
        <f>IF(Costs!H413&gt;0,Costs!B413,"")</f>
        <v/>
      </c>
      <c r="B896" s="82" t="str">
        <f t="shared" si="12"/>
        <v/>
      </c>
      <c r="C896" s="83" t="str">
        <f>IF(Costs!H413&gt;0,Costs!H413,"")</f>
        <v/>
      </c>
      <c r="D896" s="206" t="str">
        <f>IF(Costs!H413&gt;0,Costs!D413,"")</f>
        <v/>
      </c>
      <c r="E896" s="207"/>
      <c r="F896" s="207"/>
      <c r="G896" s="207"/>
      <c r="H896" s="207"/>
      <c r="I896" s="207"/>
      <c r="J896" s="345" t="str">
        <f>IF(Costs!H413&gt;0,Costs!C413,"")</f>
        <v/>
      </c>
      <c r="K896" s="345"/>
      <c r="L896" s="346"/>
      <c r="M896" s="126" t="str">
        <f>IF(Costs!H413&gt;0,Costs!G413,"")</f>
        <v/>
      </c>
      <c r="N896" s="83" t="str">
        <f>IF(Costs!H413&gt;0,Costs!E413,"")</f>
        <v/>
      </c>
      <c r="O896" s="208"/>
      <c r="P896" s="133" t="str">
        <f t="shared" si="13"/>
        <v/>
      </c>
    </row>
    <row r="897" spans="1:17" ht="15" hidden="1" customHeight="1" outlineLevel="1" x14ac:dyDescent="0.35">
      <c r="A897" s="15" t="str">
        <f>IF(Costs!H414&gt;0,Costs!B414,"")</f>
        <v/>
      </c>
      <c r="B897" s="82" t="str">
        <f t="shared" si="12"/>
        <v/>
      </c>
      <c r="C897" s="83" t="str">
        <f>IF(Costs!H414&gt;0,Costs!H414,"")</f>
        <v/>
      </c>
      <c r="D897" s="206" t="str">
        <f>IF(Costs!H414&gt;0,Costs!D414,"")</f>
        <v/>
      </c>
      <c r="E897" s="207"/>
      <c r="F897" s="207"/>
      <c r="G897" s="207"/>
      <c r="H897" s="207"/>
      <c r="I897" s="207"/>
      <c r="J897" s="345" t="str">
        <f>IF(Costs!H414&gt;0,Costs!C414,"")</f>
        <v/>
      </c>
      <c r="K897" s="345"/>
      <c r="L897" s="346"/>
      <c r="M897" s="126" t="str">
        <f>IF(Costs!H414&gt;0,Costs!G414,"")</f>
        <v/>
      </c>
      <c r="N897" s="83" t="str">
        <f>IF(Costs!H414&gt;0,Costs!E414,"")</f>
        <v/>
      </c>
      <c r="O897" s="208"/>
      <c r="P897" s="133" t="str">
        <f t="shared" si="13"/>
        <v/>
      </c>
      <c r="Q897" s="17"/>
    </row>
    <row r="898" spans="1:17" ht="15" hidden="1" customHeight="1" outlineLevel="1" x14ac:dyDescent="0.35">
      <c r="A898" s="15" t="str">
        <f>IF(Costs!H415&gt;0,Costs!B415,"")</f>
        <v/>
      </c>
      <c r="B898" s="82" t="str">
        <f t="shared" si="12"/>
        <v/>
      </c>
      <c r="C898" s="83" t="str">
        <f>IF(Costs!H415&gt;0,Costs!H415,"")</f>
        <v/>
      </c>
      <c r="D898" s="206" t="str">
        <f>IF(Costs!H415&gt;0,Costs!D415,"")</f>
        <v/>
      </c>
      <c r="E898" s="207"/>
      <c r="F898" s="207"/>
      <c r="G898" s="207"/>
      <c r="H898" s="207"/>
      <c r="I898" s="207"/>
      <c r="J898" s="345" t="str">
        <f>IF(Costs!H415&gt;0,Costs!C415,"")</f>
        <v/>
      </c>
      <c r="K898" s="345"/>
      <c r="L898" s="346"/>
      <c r="M898" s="126" t="str">
        <f>IF(Costs!H415&gt;0,Costs!G415,"")</f>
        <v/>
      </c>
      <c r="N898" s="83" t="str">
        <f>IF(Costs!H415&gt;0,Costs!E415,"")</f>
        <v/>
      </c>
      <c r="O898" s="208"/>
      <c r="P898" s="133" t="str">
        <f t="shared" si="13"/>
        <v/>
      </c>
    </row>
    <row r="899" spans="1:17" ht="15" hidden="1" customHeight="1" outlineLevel="1" x14ac:dyDescent="0.35">
      <c r="A899" s="15" t="str">
        <f>IF(Costs!H416&gt;0,Costs!B416,"")</f>
        <v/>
      </c>
      <c r="B899" s="82" t="str">
        <f t="shared" si="12"/>
        <v/>
      </c>
      <c r="C899" s="83" t="str">
        <f>IF(Costs!H416&gt;0,Costs!H416,"")</f>
        <v/>
      </c>
      <c r="D899" s="206" t="str">
        <f>IF(Costs!H416&gt;0,Costs!D416,"")</f>
        <v/>
      </c>
      <c r="E899" s="207"/>
      <c r="F899" s="207"/>
      <c r="G899" s="207"/>
      <c r="H899" s="207"/>
      <c r="I899" s="207"/>
      <c r="J899" s="345" t="str">
        <f>IF(Costs!H416&gt;0,Costs!C416,"")</f>
        <v/>
      </c>
      <c r="K899" s="345"/>
      <c r="L899" s="346"/>
      <c r="M899" s="126" t="str">
        <f>IF(Costs!H416&gt;0,Costs!G416,"")</f>
        <v/>
      </c>
      <c r="N899" s="83" t="str">
        <f>IF(Costs!H416&gt;0,Costs!E416,"")</f>
        <v/>
      </c>
      <c r="O899" s="208"/>
      <c r="P899" s="133" t="str">
        <f t="shared" si="13"/>
        <v/>
      </c>
    </row>
    <row r="900" spans="1:17" ht="15" hidden="1" customHeight="1" outlineLevel="1" x14ac:dyDescent="0.35">
      <c r="A900" s="15" t="str">
        <f>IF(Costs!H417&gt;0,Costs!B417,"")</f>
        <v/>
      </c>
      <c r="B900" s="82" t="str">
        <f t="shared" si="12"/>
        <v/>
      </c>
      <c r="C900" s="83" t="str">
        <f>IF(Costs!H417&gt;0,Costs!H417,"")</f>
        <v/>
      </c>
      <c r="D900" s="206" t="str">
        <f>IF(Costs!H417&gt;0,Costs!D417,"")</f>
        <v/>
      </c>
      <c r="E900" s="207"/>
      <c r="F900" s="207"/>
      <c r="G900" s="207"/>
      <c r="H900" s="207"/>
      <c r="I900" s="207"/>
      <c r="J900" s="345" t="str">
        <f>IF(Costs!H417&gt;0,Costs!C417,"")</f>
        <v/>
      </c>
      <c r="K900" s="345"/>
      <c r="L900" s="346"/>
      <c r="M900" s="126" t="str">
        <f>IF(Costs!H417&gt;0,Costs!G417,"")</f>
        <v/>
      </c>
      <c r="N900" s="83" t="str">
        <f>IF(Costs!H417&gt;0,Costs!E417,"")</f>
        <v/>
      </c>
      <c r="O900" s="208"/>
      <c r="P900" s="133" t="str">
        <f t="shared" si="13"/>
        <v/>
      </c>
      <c r="Q900" s="17"/>
    </row>
    <row r="901" spans="1:17" ht="15" hidden="1" customHeight="1" outlineLevel="1" x14ac:dyDescent="0.35">
      <c r="A901" s="15" t="str">
        <f>IF(Costs!H418&gt;0,Costs!B418,"")</f>
        <v/>
      </c>
      <c r="B901" s="82" t="str">
        <f t="shared" si="12"/>
        <v/>
      </c>
      <c r="C901" s="83" t="str">
        <f>IF(Costs!H418&gt;0,Costs!H418,"")</f>
        <v/>
      </c>
      <c r="D901" s="206" t="str">
        <f>IF(Costs!H418&gt;0,Costs!D418,"")</f>
        <v/>
      </c>
      <c r="E901" s="207"/>
      <c r="F901" s="207"/>
      <c r="G901" s="207"/>
      <c r="H901" s="207"/>
      <c r="I901" s="207"/>
      <c r="J901" s="345" t="str">
        <f>IF(Costs!H418&gt;0,Costs!C418,"")</f>
        <v/>
      </c>
      <c r="K901" s="345"/>
      <c r="L901" s="346"/>
      <c r="M901" s="126" t="str">
        <f>IF(Costs!H418&gt;0,Costs!G418,"")</f>
        <v/>
      </c>
      <c r="N901" s="83" t="str">
        <f>IF(Costs!H418&gt;0,Costs!E418,"")</f>
        <v/>
      </c>
      <c r="O901" s="208"/>
      <c r="P901" s="133" t="str">
        <f t="shared" si="13"/>
        <v/>
      </c>
    </row>
    <row r="902" spans="1:17" ht="15" hidden="1" customHeight="1" outlineLevel="1" x14ac:dyDescent="0.35">
      <c r="A902" s="15" t="str">
        <f>IF(Costs!H419&gt;0,Costs!B419,"")</f>
        <v/>
      </c>
      <c r="B902" s="82" t="str">
        <f t="shared" si="12"/>
        <v/>
      </c>
      <c r="C902" s="83" t="str">
        <f>IF(Costs!H419&gt;0,Costs!H419,"")</f>
        <v/>
      </c>
      <c r="D902" s="206" t="str">
        <f>IF(Costs!H419&gt;0,Costs!D419,"")</f>
        <v/>
      </c>
      <c r="E902" s="207"/>
      <c r="F902" s="207"/>
      <c r="G902" s="207"/>
      <c r="H902" s="207"/>
      <c r="I902" s="207"/>
      <c r="J902" s="345" t="str">
        <f>IF(Costs!H419&gt;0,Costs!C419,"")</f>
        <v/>
      </c>
      <c r="K902" s="345"/>
      <c r="L902" s="346"/>
      <c r="M902" s="126" t="str">
        <f>IF(Costs!H419&gt;0,Costs!G419,"")</f>
        <v/>
      </c>
      <c r="N902" s="83" t="str">
        <f>IF(Costs!H419&gt;0,Costs!E419,"")</f>
        <v/>
      </c>
      <c r="O902" s="208"/>
      <c r="P902" s="133" t="str">
        <f t="shared" si="13"/>
        <v/>
      </c>
    </row>
    <row r="903" spans="1:17" ht="15" hidden="1" customHeight="1" outlineLevel="1" x14ac:dyDescent="0.35">
      <c r="A903" s="15" t="str">
        <f>IF(Costs!H420&gt;0,Costs!B420,"")</f>
        <v/>
      </c>
      <c r="B903" s="82" t="str">
        <f t="shared" si="12"/>
        <v/>
      </c>
      <c r="C903" s="83" t="str">
        <f>IF(Costs!H420&gt;0,Costs!H420,"")</f>
        <v/>
      </c>
      <c r="D903" s="206" t="str">
        <f>IF(Costs!H420&gt;0,Costs!D420,"")</f>
        <v/>
      </c>
      <c r="E903" s="207"/>
      <c r="F903" s="207"/>
      <c r="G903" s="207"/>
      <c r="H903" s="207"/>
      <c r="I903" s="207"/>
      <c r="J903" s="345" t="str">
        <f>IF(Costs!H420&gt;0,Costs!C420,"")</f>
        <v/>
      </c>
      <c r="K903" s="345"/>
      <c r="L903" s="346"/>
      <c r="M903" s="126" t="str">
        <f>IF(Costs!H420&gt;0,Costs!G420,"")</f>
        <v/>
      </c>
      <c r="N903" s="83" t="str">
        <f>IF(Costs!H420&gt;0,Costs!E420,"")</f>
        <v/>
      </c>
      <c r="O903" s="208"/>
      <c r="P903" s="133" t="str">
        <f t="shared" si="13"/>
        <v/>
      </c>
      <c r="Q903" s="17"/>
    </row>
    <row r="904" spans="1:17" ht="15" hidden="1" customHeight="1" outlineLevel="1" x14ac:dyDescent="0.35">
      <c r="A904" s="15" t="str">
        <f>IF(Costs!H421&gt;0,Costs!B421,"")</f>
        <v/>
      </c>
      <c r="B904" s="82" t="str">
        <f t="shared" si="12"/>
        <v/>
      </c>
      <c r="C904" s="83" t="str">
        <f>IF(Costs!H421&gt;0,Costs!H421,"")</f>
        <v/>
      </c>
      <c r="D904" s="206" t="str">
        <f>IF(Costs!H421&gt;0,Costs!D421,"")</f>
        <v/>
      </c>
      <c r="E904" s="207"/>
      <c r="F904" s="207"/>
      <c r="G904" s="207"/>
      <c r="H904" s="207"/>
      <c r="I904" s="207"/>
      <c r="J904" s="345" t="str">
        <f>IF(Costs!H421&gt;0,Costs!C421,"")</f>
        <v/>
      </c>
      <c r="K904" s="345"/>
      <c r="L904" s="346"/>
      <c r="M904" s="126" t="str">
        <f>IF(Costs!H421&gt;0,Costs!G421,"")</f>
        <v/>
      </c>
      <c r="N904" s="83" t="str">
        <f>IF(Costs!H421&gt;0,Costs!E421,"")</f>
        <v/>
      </c>
      <c r="O904" s="208"/>
      <c r="P904" s="133" t="str">
        <f t="shared" si="13"/>
        <v/>
      </c>
    </row>
    <row r="905" spans="1:17" ht="15" hidden="1" customHeight="1" outlineLevel="1" x14ac:dyDescent="0.35">
      <c r="A905" s="15" t="str">
        <f>IF(Costs!H422&gt;0,Costs!B422,"")</f>
        <v/>
      </c>
      <c r="B905" s="82" t="str">
        <f t="shared" si="12"/>
        <v/>
      </c>
      <c r="C905" s="83" t="str">
        <f>IF(Costs!H422&gt;0,Costs!H422,"")</f>
        <v/>
      </c>
      <c r="D905" s="206" t="str">
        <f>IF(Costs!H422&gt;0,Costs!D422,"")</f>
        <v/>
      </c>
      <c r="E905" s="207"/>
      <c r="F905" s="207"/>
      <c r="G905" s="207"/>
      <c r="H905" s="207"/>
      <c r="I905" s="207"/>
      <c r="J905" s="345" t="str">
        <f>IF(Costs!H422&gt;0,Costs!C422,"")</f>
        <v/>
      </c>
      <c r="K905" s="345"/>
      <c r="L905" s="346"/>
      <c r="M905" s="126" t="str">
        <f>IF(Costs!H422&gt;0,Costs!G422,"")</f>
        <v/>
      </c>
      <c r="N905" s="83" t="str">
        <f>IF(Costs!H422&gt;0,Costs!E422,"")</f>
        <v/>
      </c>
      <c r="O905" s="208"/>
      <c r="P905" s="133" t="str">
        <f t="shared" si="13"/>
        <v/>
      </c>
    </row>
    <row r="906" spans="1:17" ht="15" hidden="1" customHeight="1" outlineLevel="1" x14ac:dyDescent="0.35">
      <c r="A906" s="15" t="str">
        <f>IF(Costs!H423&gt;0,Costs!B423,"")</f>
        <v/>
      </c>
      <c r="B906" s="82" t="str">
        <f t="shared" si="12"/>
        <v/>
      </c>
      <c r="C906" s="83" t="str">
        <f>IF(Costs!H423&gt;0,Costs!H423,"")</f>
        <v/>
      </c>
      <c r="D906" s="206" t="str">
        <f>IF(Costs!H423&gt;0,Costs!D423,"")</f>
        <v/>
      </c>
      <c r="E906" s="207"/>
      <c r="F906" s="207"/>
      <c r="G906" s="207"/>
      <c r="H906" s="207"/>
      <c r="I906" s="207"/>
      <c r="J906" s="345" t="str">
        <f>IF(Costs!H423&gt;0,Costs!C423,"")</f>
        <v/>
      </c>
      <c r="K906" s="345"/>
      <c r="L906" s="346"/>
      <c r="M906" s="126" t="str">
        <f>IF(Costs!H423&gt;0,Costs!G423,"")</f>
        <v/>
      </c>
      <c r="N906" s="83" t="str">
        <f>IF(Costs!H423&gt;0,Costs!E423,"")</f>
        <v/>
      </c>
      <c r="O906" s="208"/>
      <c r="P906" s="133" t="str">
        <f t="shared" si="13"/>
        <v/>
      </c>
      <c r="Q906" s="17"/>
    </row>
    <row r="907" spans="1:17" ht="15" hidden="1" customHeight="1" outlineLevel="1" x14ac:dyDescent="0.35">
      <c r="A907" s="15" t="str">
        <f>IF(Costs!H424&gt;0,Costs!B424,"")</f>
        <v/>
      </c>
      <c r="B907" s="82" t="str">
        <f t="shared" si="12"/>
        <v/>
      </c>
      <c r="C907" s="83" t="str">
        <f>IF(Costs!H424&gt;0,Costs!H424,"")</f>
        <v/>
      </c>
      <c r="D907" s="206" t="str">
        <f>IF(Costs!H424&gt;0,Costs!D424,"")</f>
        <v/>
      </c>
      <c r="E907" s="207"/>
      <c r="F907" s="207"/>
      <c r="G907" s="207"/>
      <c r="H907" s="207"/>
      <c r="I907" s="207"/>
      <c r="J907" s="345" t="str">
        <f>IF(Costs!H424&gt;0,Costs!C424,"")</f>
        <v/>
      </c>
      <c r="K907" s="345"/>
      <c r="L907" s="346"/>
      <c r="M907" s="126" t="str">
        <f>IF(Costs!H424&gt;0,Costs!G424,"")</f>
        <v/>
      </c>
      <c r="N907" s="83" t="str">
        <f>IF(Costs!H424&gt;0,Costs!E424,"")</f>
        <v/>
      </c>
      <c r="O907" s="208"/>
      <c r="P907" s="133" t="str">
        <f t="shared" si="13"/>
        <v/>
      </c>
    </row>
    <row r="908" spans="1:17" ht="15" hidden="1" customHeight="1" outlineLevel="1" x14ac:dyDescent="0.35">
      <c r="A908" s="15" t="str">
        <f>IF(Costs!H425&gt;0,Costs!B425,"")</f>
        <v/>
      </c>
      <c r="B908" s="82" t="str">
        <f t="shared" si="12"/>
        <v/>
      </c>
      <c r="C908" s="83" t="str">
        <f>IF(Costs!H425&gt;0,Costs!H425,"")</f>
        <v/>
      </c>
      <c r="D908" s="206" t="str">
        <f>IF(Costs!H425&gt;0,Costs!D425,"")</f>
        <v/>
      </c>
      <c r="E908" s="207"/>
      <c r="F908" s="207"/>
      <c r="G908" s="207"/>
      <c r="H908" s="207"/>
      <c r="I908" s="207"/>
      <c r="J908" s="345" t="str">
        <f>IF(Costs!H425&gt;0,Costs!C425,"")</f>
        <v/>
      </c>
      <c r="K908" s="345"/>
      <c r="L908" s="346"/>
      <c r="M908" s="126" t="str">
        <f>IF(Costs!H425&gt;0,Costs!G425,"")</f>
        <v/>
      </c>
      <c r="N908" s="83" t="str">
        <f>IF(Costs!H425&gt;0,Costs!E425,"")</f>
        <v/>
      </c>
      <c r="O908" s="208"/>
      <c r="P908" s="133" t="str">
        <f t="shared" si="13"/>
        <v/>
      </c>
    </row>
    <row r="909" spans="1:17" ht="15" hidden="1" customHeight="1" outlineLevel="1" x14ac:dyDescent="0.35">
      <c r="A909" s="15" t="str">
        <f>IF(Costs!H426&gt;0,Costs!B426,"")</f>
        <v/>
      </c>
      <c r="B909" s="82" t="str">
        <f t="shared" si="12"/>
        <v/>
      </c>
      <c r="C909" s="83" t="str">
        <f>IF(Costs!H426&gt;0,Costs!H426,"")</f>
        <v/>
      </c>
      <c r="D909" s="206" t="str">
        <f>IF(Costs!H426&gt;0,Costs!D426,"")</f>
        <v/>
      </c>
      <c r="E909" s="207"/>
      <c r="F909" s="207"/>
      <c r="G909" s="207"/>
      <c r="H909" s="207"/>
      <c r="I909" s="207"/>
      <c r="J909" s="345" t="str">
        <f>IF(Costs!H426&gt;0,Costs!C426,"")</f>
        <v/>
      </c>
      <c r="K909" s="345"/>
      <c r="L909" s="346"/>
      <c r="M909" s="126" t="str">
        <f>IF(Costs!H426&gt;0,Costs!G426,"")</f>
        <v/>
      </c>
      <c r="N909" s="83" t="str">
        <f>IF(Costs!H426&gt;0,Costs!E426,"")</f>
        <v/>
      </c>
      <c r="O909" s="208"/>
      <c r="P909" s="133" t="str">
        <f t="shared" si="13"/>
        <v/>
      </c>
      <c r="Q909" s="17"/>
    </row>
    <row r="910" spans="1:17" ht="15" hidden="1" customHeight="1" outlineLevel="1" x14ac:dyDescent="0.35">
      <c r="A910" s="15" t="str">
        <f>IF(Costs!H427&gt;0,Costs!B427,"")</f>
        <v/>
      </c>
      <c r="B910" s="82" t="str">
        <f t="shared" si="12"/>
        <v/>
      </c>
      <c r="C910" s="83" t="str">
        <f>IF(Costs!H427&gt;0,Costs!H427,"")</f>
        <v/>
      </c>
      <c r="D910" s="206" t="str">
        <f>IF(Costs!H427&gt;0,Costs!D427,"")</f>
        <v/>
      </c>
      <c r="E910" s="207"/>
      <c r="F910" s="207"/>
      <c r="G910" s="207"/>
      <c r="H910" s="207"/>
      <c r="I910" s="207"/>
      <c r="J910" s="345" t="str">
        <f>IF(Costs!H427&gt;0,Costs!C427,"")</f>
        <v/>
      </c>
      <c r="K910" s="345"/>
      <c r="L910" s="346"/>
      <c r="M910" s="126" t="str">
        <f>IF(Costs!H427&gt;0,Costs!G427,"")</f>
        <v/>
      </c>
      <c r="N910" s="83" t="str">
        <f>IF(Costs!H427&gt;0,Costs!E427,"")</f>
        <v/>
      </c>
      <c r="O910" s="208"/>
      <c r="P910" s="133" t="str">
        <f t="shared" si="13"/>
        <v/>
      </c>
    </row>
    <row r="911" spans="1:17" ht="15" hidden="1" customHeight="1" outlineLevel="1" x14ac:dyDescent="0.35">
      <c r="A911" s="15" t="str">
        <f>IF(Costs!H428&gt;0,Costs!B428,"")</f>
        <v/>
      </c>
      <c r="B911" s="82" t="str">
        <f t="shared" si="12"/>
        <v/>
      </c>
      <c r="C911" s="83" t="str">
        <f>IF(Costs!H428&gt;0,Costs!H428,"")</f>
        <v/>
      </c>
      <c r="D911" s="206" t="str">
        <f>IF(Costs!H428&gt;0,Costs!D428,"")</f>
        <v/>
      </c>
      <c r="E911" s="207"/>
      <c r="F911" s="207"/>
      <c r="G911" s="207"/>
      <c r="H911" s="207"/>
      <c r="I911" s="207"/>
      <c r="J911" s="345" t="str">
        <f>IF(Costs!H428&gt;0,Costs!C428,"")</f>
        <v/>
      </c>
      <c r="K911" s="345"/>
      <c r="L911" s="346"/>
      <c r="M911" s="126" t="str">
        <f>IF(Costs!H428&gt;0,Costs!G428,"")</f>
        <v/>
      </c>
      <c r="N911" s="83" t="str">
        <f>IF(Costs!H428&gt;0,Costs!E428,"")</f>
        <v/>
      </c>
      <c r="O911" s="208"/>
      <c r="P911" s="133" t="str">
        <f t="shared" si="13"/>
        <v/>
      </c>
    </row>
    <row r="912" spans="1:17" ht="15" hidden="1" customHeight="1" outlineLevel="1" x14ac:dyDescent="0.35">
      <c r="A912" s="15" t="str">
        <f>IF(Costs!H429&gt;0,Costs!B429,"")</f>
        <v/>
      </c>
      <c r="B912" s="82" t="str">
        <f t="shared" si="12"/>
        <v/>
      </c>
      <c r="C912" s="83" t="str">
        <f>IF(Costs!H429&gt;0,Costs!H429,"")</f>
        <v/>
      </c>
      <c r="D912" s="206" t="str">
        <f>IF(Costs!H429&gt;0,Costs!D429,"")</f>
        <v/>
      </c>
      <c r="E912" s="207"/>
      <c r="F912" s="207"/>
      <c r="G912" s="207"/>
      <c r="H912" s="207"/>
      <c r="I912" s="207"/>
      <c r="J912" s="345" t="str">
        <f>IF(Costs!H429&gt;0,Costs!C429,"")</f>
        <v/>
      </c>
      <c r="K912" s="345"/>
      <c r="L912" s="346"/>
      <c r="M912" s="126" t="str">
        <f>IF(Costs!H429&gt;0,Costs!G429,"")</f>
        <v/>
      </c>
      <c r="N912" s="83" t="str">
        <f>IF(Costs!H429&gt;0,Costs!E429,"")</f>
        <v/>
      </c>
      <c r="O912" s="208"/>
      <c r="P912" s="133" t="str">
        <f t="shared" si="13"/>
        <v/>
      </c>
      <c r="Q912" s="17"/>
    </row>
    <row r="913" spans="1:17" ht="15" hidden="1" customHeight="1" outlineLevel="1" x14ac:dyDescent="0.35">
      <c r="A913" s="15" t="str">
        <f>IF(Costs!H430&gt;0,Costs!B430,"")</f>
        <v/>
      </c>
      <c r="B913" s="82" t="str">
        <f t="shared" si="12"/>
        <v/>
      </c>
      <c r="C913" s="83" t="str">
        <f>IF(Costs!H430&gt;0,Costs!H430,"")</f>
        <v/>
      </c>
      <c r="D913" s="206" t="str">
        <f>IF(Costs!H430&gt;0,Costs!D430,"")</f>
        <v/>
      </c>
      <c r="E913" s="207"/>
      <c r="F913" s="207"/>
      <c r="G913" s="207"/>
      <c r="H913" s="207"/>
      <c r="I913" s="207"/>
      <c r="J913" s="345" t="str">
        <f>IF(Costs!H430&gt;0,Costs!C430,"")</f>
        <v/>
      </c>
      <c r="K913" s="345"/>
      <c r="L913" s="346"/>
      <c r="M913" s="126" t="str">
        <f>IF(Costs!H430&gt;0,Costs!G430,"")</f>
        <v/>
      </c>
      <c r="N913" s="83" t="str">
        <f>IF(Costs!H430&gt;0,Costs!E430,"")</f>
        <v/>
      </c>
      <c r="O913" s="208"/>
      <c r="P913" s="133" t="str">
        <f t="shared" si="13"/>
        <v/>
      </c>
    </row>
    <row r="914" spans="1:17" ht="15" hidden="1" customHeight="1" outlineLevel="1" x14ac:dyDescent="0.35">
      <c r="A914" s="15" t="str">
        <f>IF(Costs!H431&gt;0,Costs!B431,"")</f>
        <v/>
      </c>
      <c r="B914" s="82" t="str">
        <f t="shared" si="12"/>
        <v/>
      </c>
      <c r="C914" s="83" t="str">
        <f>IF(Costs!H431&gt;0,Costs!H431,"")</f>
        <v/>
      </c>
      <c r="D914" s="206" t="str">
        <f>IF(Costs!H431&gt;0,Costs!D431,"")</f>
        <v/>
      </c>
      <c r="E914" s="207"/>
      <c r="F914" s="207"/>
      <c r="G914" s="207"/>
      <c r="H914" s="207"/>
      <c r="I914" s="207"/>
      <c r="J914" s="345" t="str">
        <f>IF(Costs!H431&gt;0,Costs!C431,"")</f>
        <v/>
      </c>
      <c r="K914" s="345"/>
      <c r="L914" s="346"/>
      <c r="M914" s="126" t="str">
        <f>IF(Costs!H431&gt;0,Costs!G431,"")</f>
        <v/>
      </c>
      <c r="N914" s="83" t="str">
        <f>IF(Costs!H431&gt;0,Costs!E431,"")</f>
        <v/>
      </c>
      <c r="O914" s="208"/>
      <c r="P914" s="133" t="str">
        <f t="shared" si="13"/>
        <v/>
      </c>
    </row>
    <row r="915" spans="1:17" ht="15" hidden="1" customHeight="1" outlineLevel="1" x14ac:dyDescent="0.35">
      <c r="A915" s="15" t="str">
        <f>IF(Costs!H432&gt;0,Costs!B432,"")</f>
        <v/>
      </c>
      <c r="B915" s="82" t="str">
        <f t="shared" si="12"/>
        <v/>
      </c>
      <c r="C915" s="83" t="str">
        <f>IF(Costs!H432&gt;0,Costs!H432,"")</f>
        <v/>
      </c>
      <c r="D915" s="206" t="str">
        <f>IF(Costs!H432&gt;0,Costs!D432,"")</f>
        <v/>
      </c>
      <c r="E915" s="207"/>
      <c r="F915" s="207"/>
      <c r="G915" s="207"/>
      <c r="H915" s="207"/>
      <c r="I915" s="207"/>
      <c r="J915" s="345" t="str">
        <f>IF(Costs!H432&gt;0,Costs!C432,"")</f>
        <v/>
      </c>
      <c r="K915" s="345"/>
      <c r="L915" s="346"/>
      <c r="M915" s="126" t="str">
        <f>IF(Costs!H432&gt;0,Costs!G432,"")</f>
        <v/>
      </c>
      <c r="N915" s="83" t="str">
        <f>IF(Costs!H432&gt;0,Costs!E432,"")</f>
        <v/>
      </c>
      <c r="O915" s="208"/>
      <c r="P915" s="133" t="str">
        <f t="shared" si="13"/>
        <v/>
      </c>
      <c r="Q915" s="17"/>
    </row>
    <row r="916" spans="1:17" ht="15" hidden="1" customHeight="1" outlineLevel="1" x14ac:dyDescent="0.35">
      <c r="A916" s="15" t="str">
        <f>IF(Costs!H433&gt;0,Costs!B433,"")</f>
        <v/>
      </c>
      <c r="B916" s="82" t="str">
        <f t="shared" si="12"/>
        <v/>
      </c>
      <c r="C916" s="83" t="str">
        <f>IF(Costs!H433&gt;0,Costs!H433,"")</f>
        <v/>
      </c>
      <c r="D916" s="206" t="str">
        <f>IF(Costs!H433&gt;0,Costs!D433,"")</f>
        <v/>
      </c>
      <c r="E916" s="207"/>
      <c r="F916" s="207"/>
      <c r="G916" s="207"/>
      <c r="H916" s="207"/>
      <c r="I916" s="207"/>
      <c r="J916" s="345" t="str">
        <f>IF(Costs!H433&gt;0,Costs!C433,"")</f>
        <v/>
      </c>
      <c r="K916" s="345"/>
      <c r="L916" s="346"/>
      <c r="M916" s="126" t="str">
        <f>IF(Costs!H433&gt;0,Costs!G433,"")</f>
        <v/>
      </c>
      <c r="N916" s="83" t="str">
        <f>IF(Costs!H433&gt;0,Costs!E433,"")</f>
        <v/>
      </c>
      <c r="O916" s="208"/>
      <c r="P916" s="133" t="str">
        <f t="shared" si="13"/>
        <v/>
      </c>
    </row>
    <row r="917" spans="1:17" ht="15" hidden="1" customHeight="1" outlineLevel="1" x14ac:dyDescent="0.35">
      <c r="A917" s="15" t="str">
        <f>IF(Costs!H434&gt;0,Costs!B434,"")</f>
        <v/>
      </c>
      <c r="B917" s="82" t="str">
        <f t="shared" si="12"/>
        <v/>
      </c>
      <c r="C917" s="83" t="str">
        <f>IF(Costs!H434&gt;0,Costs!H434,"")</f>
        <v/>
      </c>
      <c r="D917" s="206" t="str">
        <f>IF(Costs!H434&gt;0,Costs!D434,"")</f>
        <v/>
      </c>
      <c r="E917" s="207"/>
      <c r="F917" s="207"/>
      <c r="G917" s="207"/>
      <c r="H917" s="207"/>
      <c r="I917" s="207"/>
      <c r="J917" s="345" t="str">
        <f>IF(Costs!H434&gt;0,Costs!C434,"")</f>
        <v/>
      </c>
      <c r="K917" s="345"/>
      <c r="L917" s="346"/>
      <c r="M917" s="126" t="str">
        <f>IF(Costs!H434&gt;0,Costs!G434,"")</f>
        <v/>
      </c>
      <c r="N917" s="83" t="str">
        <f>IF(Costs!H434&gt;0,Costs!E434,"")</f>
        <v/>
      </c>
      <c r="O917" s="208"/>
      <c r="P917" s="133" t="str">
        <f t="shared" si="13"/>
        <v/>
      </c>
    </row>
    <row r="918" spans="1:17" ht="15" hidden="1" customHeight="1" outlineLevel="1" x14ac:dyDescent="0.35">
      <c r="A918" s="15" t="str">
        <f>IF(Costs!H435&gt;0,Costs!B435,"")</f>
        <v/>
      </c>
      <c r="B918" s="82" t="str">
        <f t="shared" si="12"/>
        <v/>
      </c>
      <c r="C918" s="83" t="str">
        <f>IF(Costs!H435&gt;0,Costs!H435,"")</f>
        <v/>
      </c>
      <c r="D918" s="206" t="str">
        <f>IF(Costs!H435&gt;0,Costs!D435,"")</f>
        <v/>
      </c>
      <c r="E918" s="207"/>
      <c r="F918" s="207"/>
      <c r="G918" s="207"/>
      <c r="H918" s="207"/>
      <c r="I918" s="207"/>
      <c r="J918" s="345" t="str">
        <f>IF(Costs!H435&gt;0,Costs!C435,"")</f>
        <v/>
      </c>
      <c r="K918" s="345"/>
      <c r="L918" s="346"/>
      <c r="M918" s="126" t="str">
        <f>IF(Costs!H435&gt;0,Costs!G435,"")</f>
        <v/>
      </c>
      <c r="N918" s="83" t="str">
        <f>IF(Costs!H435&gt;0,Costs!E435,"")</f>
        <v/>
      </c>
      <c r="O918" s="208"/>
      <c r="P918" s="133" t="str">
        <f t="shared" si="13"/>
        <v/>
      </c>
      <c r="Q918" s="17"/>
    </row>
    <row r="919" spans="1:17" ht="15" hidden="1" customHeight="1" outlineLevel="1" x14ac:dyDescent="0.35">
      <c r="A919" s="15" t="str">
        <f>IF(Costs!H436&gt;0,Costs!B436,"")</f>
        <v/>
      </c>
      <c r="B919" s="82" t="str">
        <f t="shared" si="12"/>
        <v/>
      </c>
      <c r="C919" s="83" t="str">
        <f>IF(Costs!H436&gt;0,Costs!H436,"")</f>
        <v/>
      </c>
      <c r="D919" s="206" t="str">
        <f>IF(Costs!H436&gt;0,Costs!D436,"")</f>
        <v/>
      </c>
      <c r="E919" s="207"/>
      <c r="F919" s="207"/>
      <c r="G919" s="207"/>
      <c r="H919" s="207"/>
      <c r="I919" s="207"/>
      <c r="J919" s="345" t="str">
        <f>IF(Costs!H436&gt;0,Costs!C436,"")</f>
        <v/>
      </c>
      <c r="K919" s="345"/>
      <c r="L919" s="346"/>
      <c r="M919" s="126" t="str">
        <f>IF(Costs!H436&gt;0,Costs!G436,"")</f>
        <v/>
      </c>
      <c r="N919" s="83" t="str">
        <f>IF(Costs!H436&gt;0,Costs!E436,"")</f>
        <v/>
      </c>
      <c r="O919" s="208"/>
      <c r="P919" s="133" t="str">
        <f t="shared" si="13"/>
        <v/>
      </c>
    </row>
    <row r="920" spans="1:17" ht="15" hidden="1" customHeight="1" outlineLevel="1" x14ac:dyDescent="0.35">
      <c r="A920" s="15" t="str">
        <f>IF(Costs!H437&gt;0,Costs!B437,"")</f>
        <v/>
      </c>
      <c r="B920" s="82" t="str">
        <f t="shared" si="12"/>
        <v/>
      </c>
      <c r="C920" s="83" t="str">
        <f>IF(Costs!H437&gt;0,Costs!H437,"")</f>
        <v/>
      </c>
      <c r="D920" s="206" t="str">
        <f>IF(Costs!H437&gt;0,Costs!D437,"")</f>
        <v/>
      </c>
      <c r="E920" s="207"/>
      <c r="F920" s="207"/>
      <c r="G920" s="207"/>
      <c r="H920" s="207"/>
      <c r="I920" s="207"/>
      <c r="J920" s="345" t="str">
        <f>IF(Costs!H437&gt;0,Costs!C437,"")</f>
        <v/>
      </c>
      <c r="K920" s="345"/>
      <c r="L920" s="346"/>
      <c r="M920" s="126" t="str">
        <f>IF(Costs!H437&gt;0,Costs!G437,"")</f>
        <v/>
      </c>
      <c r="N920" s="83" t="str">
        <f>IF(Costs!H437&gt;0,Costs!E437,"")</f>
        <v/>
      </c>
      <c r="O920" s="208"/>
      <c r="P920" s="133" t="str">
        <f t="shared" si="13"/>
        <v/>
      </c>
    </row>
    <row r="921" spans="1:17" ht="15" hidden="1" customHeight="1" outlineLevel="1" x14ac:dyDescent="0.35">
      <c r="A921" s="15" t="str">
        <f>IF(Costs!H438&gt;0,Costs!B438,"")</f>
        <v/>
      </c>
      <c r="B921" s="82" t="str">
        <f t="shared" si="12"/>
        <v/>
      </c>
      <c r="C921" s="83" t="str">
        <f>IF(Costs!H438&gt;0,Costs!H438,"")</f>
        <v/>
      </c>
      <c r="D921" s="206" t="str">
        <f>IF(Costs!H438&gt;0,Costs!D438,"")</f>
        <v/>
      </c>
      <c r="E921" s="207"/>
      <c r="F921" s="207"/>
      <c r="G921" s="207"/>
      <c r="H921" s="207"/>
      <c r="I921" s="207"/>
      <c r="J921" s="345" t="str">
        <f>IF(Costs!H438&gt;0,Costs!C438,"")</f>
        <v/>
      </c>
      <c r="K921" s="345"/>
      <c r="L921" s="346"/>
      <c r="M921" s="126" t="str">
        <f>IF(Costs!H438&gt;0,Costs!G438,"")</f>
        <v/>
      </c>
      <c r="N921" s="83" t="str">
        <f>IF(Costs!H438&gt;0,Costs!E438,"")</f>
        <v/>
      </c>
      <c r="O921" s="208"/>
      <c r="P921" s="133" t="str">
        <f t="shared" si="13"/>
        <v/>
      </c>
      <c r="Q921" s="17"/>
    </row>
    <row r="922" spans="1:17" ht="15" hidden="1" customHeight="1" outlineLevel="1" x14ac:dyDescent="0.35">
      <c r="A922" s="15" t="str">
        <f>IF(Costs!H439&gt;0,Costs!B439,"")</f>
        <v/>
      </c>
      <c r="B922" s="82" t="str">
        <f t="shared" ref="B922:B985" si="14">IF(C922="","",B921+1)</f>
        <v/>
      </c>
      <c r="C922" s="83" t="str">
        <f>IF(Costs!H439&gt;0,Costs!H439,"")</f>
        <v/>
      </c>
      <c r="D922" s="206" t="str">
        <f>IF(Costs!H439&gt;0,Costs!D439,"")</f>
        <v/>
      </c>
      <c r="E922" s="207"/>
      <c r="F922" s="207"/>
      <c r="G922" s="207"/>
      <c r="H922" s="207"/>
      <c r="I922" s="207"/>
      <c r="J922" s="345" t="str">
        <f>IF(Costs!H439&gt;0,Costs!C439,"")</f>
        <v/>
      </c>
      <c r="K922" s="345"/>
      <c r="L922" s="346"/>
      <c r="M922" s="126" t="str">
        <f>IF(Costs!H439&gt;0,Costs!G439,"")</f>
        <v/>
      </c>
      <c r="N922" s="83" t="str">
        <f>IF(Costs!H439&gt;0,Costs!E439,"")</f>
        <v/>
      </c>
      <c r="O922" s="208"/>
      <c r="P922" s="133" t="str">
        <f t="shared" ref="P922:P974" si="15">IF(C922="","",C922*M922)</f>
        <v/>
      </c>
    </row>
    <row r="923" spans="1:17" ht="15" hidden="1" customHeight="1" outlineLevel="1" x14ac:dyDescent="0.35">
      <c r="A923" s="15" t="str">
        <f>IF(Costs!H440&gt;0,Costs!B440,"")</f>
        <v/>
      </c>
      <c r="B923" s="82" t="str">
        <f t="shared" si="14"/>
        <v/>
      </c>
      <c r="C923" s="83" t="str">
        <f>IF(Costs!H440&gt;0,Costs!H440,"")</f>
        <v/>
      </c>
      <c r="D923" s="206" t="str">
        <f>IF(Costs!H440&gt;0,Costs!D440,"")</f>
        <v/>
      </c>
      <c r="E923" s="207"/>
      <c r="F923" s="207"/>
      <c r="G923" s="207"/>
      <c r="H923" s="207"/>
      <c r="I923" s="207"/>
      <c r="J923" s="345" t="str">
        <f>IF(Costs!H440&gt;0,Costs!C440,"")</f>
        <v/>
      </c>
      <c r="K923" s="345"/>
      <c r="L923" s="346"/>
      <c r="M923" s="126" t="str">
        <f>IF(Costs!H440&gt;0,Costs!G440,"")</f>
        <v/>
      </c>
      <c r="N923" s="83" t="str">
        <f>IF(Costs!H440&gt;0,Costs!E440,"")</f>
        <v/>
      </c>
      <c r="O923" s="208"/>
      <c r="P923" s="133" t="str">
        <f t="shared" si="15"/>
        <v/>
      </c>
    </row>
    <row r="924" spans="1:17" ht="15" hidden="1" customHeight="1" outlineLevel="1" x14ac:dyDescent="0.35">
      <c r="A924" s="15" t="str">
        <f>IF(Costs!H441&gt;0,Costs!B441,"")</f>
        <v/>
      </c>
      <c r="B924" s="82" t="str">
        <f t="shared" si="14"/>
        <v/>
      </c>
      <c r="C924" s="83" t="str">
        <f>IF(Costs!H441&gt;0,Costs!H441,"")</f>
        <v/>
      </c>
      <c r="D924" s="206" t="str">
        <f>IF(Costs!H441&gt;0,Costs!D441,"")</f>
        <v/>
      </c>
      <c r="E924" s="207"/>
      <c r="F924" s="207"/>
      <c r="G924" s="207"/>
      <c r="H924" s="207"/>
      <c r="I924" s="207"/>
      <c r="J924" s="345" t="str">
        <f>IF(Costs!H441&gt;0,Costs!C441,"")</f>
        <v/>
      </c>
      <c r="K924" s="345"/>
      <c r="L924" s="346"/>
      <c r="M924" s="126" t="str">
        <f>IF(Costs!H441&gt;0,Costs!G441,"")</f>
        <v/>
      </c>
      <c r="N924" s="83" t="str">
        <f>IF(Costs!H441&gt;0,Costs!E441,"")</f>
        <v/>
      </c>
      <c r="O924" s="208"/>
      <c r="P924" s="133" t="str">
        <f t="shared" si="15"/>
        <v/>
      </c>
      <c r="Q924" s="17"/>
    </row>
    <row r="925" spans="1:17" ht="15" hidden="1" customHeight="1" outlineLevel="1" x14ac:dyDescent="0.35">
      <c r="A925" s="15" t="str">
        <f>IF(Costs!H442&gt;0,Costs!B442,"")</f>
        <v/>
      </c>
      <c r="B925" s="82" t="str">
        <f t="shared" si="14"/>
        <v/>
      </c>
      <c r="C925" s="83" t="str">
        <f>IF(Costs!H442&gt;0,Costs!H442,"")</f>
        <v/>
      </c>
      <c r="D925" s="206" t="str">
        <f>IF(Costs!H442&gt;0,Costs!D442,"")</f>
        <v/>
      </c>
      <c r="E925" s="207"/>
      <c r="F925" s="207"/>
      <c r="G925" s="207"/>
      <c r="H925" s="207"/>
      <c r="I925" s="207"/>
      <c r="J925" s="345" t="str">
        <f>IF(Costs!H442&gt;0,Costs!C442,"")</f>
        <v/>
      </c>
      <c r="K925" s="345"/>
      <c r="L925" s="346"/>
      <c r="M925" s="126" t="str">
        <f>IF(Costs!H442&gt;0,Costs!G442,"")</f>
        <v/>
      </c>
      <c r="N925" s="83" t="str">
        <f>IF(Costs!H442&gt;0,Costs!E442,"")</f>
        <v/>
      </c>
      <c r="O925" s="208"/>
      <c r="P925" s="133" t="str">
        <f t="shared" si="15"/>
        <v/>
      </c>
    </row>
    <row r="926" spans="1:17" ht="15" hidden="1" customHeight="1" outlineLevel="1" x14ac:dyDescent="0.35">
      <c r="A926" s="15" t="str">
        <f>IF(Costs!H443&gt;0,Costs!B443,"")</f>
        <v/>
      </c>
      <c r="B926" s="82" t="str">
        <f t="shared" si="14"/>
        <v/>
      </c>
      <c r="C926" s="83" t="str">
        <f>IF(Costs!H443&gt;0,Costs!H443,"")</f>
        <v/>
      </c>
      <c r="D926" s="206" t="str">
        <f>IF(Costs!H443&gt;0,Costs!D443,"")</f>
        <v/>
      </c>
      <c r="E926" s="207"/>
      <c r="F926" s="207"/>
      <c r="G926" s="207"/>
      <c r="H926" s="207"/>
      <c r="I926" s="207"/>
      <c r="J926" s="345" t="str">
        <f>IF(Costs!H443&gt;0,Costs!C443,"")</f>
        <v/>
      </c>
      <c r="K926" s="345"/>
      <c r="L926" s="346"/>
      <c r="M926" s="126" t="str">
        <f>IF(Costs!H443&gt;0,Costs!G443,"")</f>
        <v/>
      </c>
      <c r="N926" s="83" t="str">
        <f>IF(Costs!H443&gt;0,Costs!E443,"")</f>
        <v/>
      </c>
      <c r="O926" s="208"/>
      <c r="P926" s="133" t="str">
        <f t="shared" si="15"/>
        <v/>
      </c>
    </row>
    <row r="927" spans="1:17" ht="15" hidden="1" customHeight="1" outlineLevel="1" x14ac:dyDescent="0.35">
      <c r="A927" s="15" t="str">
        <f>IF(Costs!H444&gt;0,Costs!B444,"")</f>
        <v/>
      </c>
      <c r="B927" s="82" t="str">
        <f t="shared" si="14"/>
        <v/>
      </c>
      <c r="C927" s="83" t="str">
        <f>IF(Costs!H444&gt;0,Costs!H444,"")</f>
        <v/>
      </c>
      <c r="D927" s="206" t="str">
        <f>IF(Costs!H444&gt;0,Costs!D444,"")</f>
        <v/>
      </c>
      <c r="E927" s="207"/>
      <c r="F927" s="207"/>
      <c r="G927" s="207"/>
      <c r="H927" s="207"/>
      <c r="I927" s="207"/>
      <c r="J927" s="345" t="str">
        <f>IF(Costs!H444&gt;0,Costs!C444,"")</f>
        <v/>
      </c>
      <c r="K927" s="345"/>
      <c r="L927" s="346"/>
      <c r="M927" s="126" t="str">
        <f>IF(Costs!H444&gt;0,Costs!G444,"")</f>
        <v/>
      </c>
      <c r="N927" s="83" t="str">
        <f>IF(Costs!H444&gt;0,Costs!E444,"")</f>
        <v/>
      </c>
      <c r="O927" s="208"/>
      <c r="P927" s="133" t="str">
        <f t="shared" si="15"/>
        <v/>
      </c>
      <c r="Q927" s="17"/>
    </row>
    <row r="928" spans="1:17" ht="15" hidden="1" customHeight="1" outlineLevel="1" x14ac:dyDescent="0.35">
      <c r="A928" s="15" t="str">
        <f>IF(Costs!H445&gt;0,Costs!B445,"")</f>
        <v/>
      </c>
      <c r="B928" s="82" t="str">
        <f t="shared" si="14"/>
        <v/>
      </c>
      <c r="C928" s="83" t="str">
        <f>IF(Costs!H445&gt;0,Costs!H445,"")</f>
        <v/>
      </c>
      <c r="D928" s="206" t="str">
        <f>IF(Costs!H445&gt;0,Costs!D445,"")</f>
        <v/>
      </c>
      <c r="E928" s="207"/>
      <c r="F928" s="207"/>
      <c r="G928" s="207"/>
      <c r="H928" s="207"/>
      <c r="I928" s="207"/>
      <c r="J928" s="345" t="str">
        <f>IF(Costs!H445&gt;0,Costs!C445,"")</f>
        <v/>
      </c>
      <c r="K928" s="345"/>
      <c r="L928" s="346"/>
      <c r="M928" s="126" t="str">
        <f>IF(Costs!H445&gt;0,Costs!G445,"")</f>
        <v/>
      </c>
      <c r="N928" s="83" t="str">
        <f>IF(Costs!H445&gt;0,Costs!E445,"")</f>
        <v/>
      </c>
      <c r="O928" s="208"/>
      <c r="P928" s="133" t="str">
        <f t="shared" si="15"/>
        <v/>
      </c>
    </row>
    <row r="929" spans="1:17" ht="15" hidden="1" customHeight="1" outlineLevel="1" x14ac:dyDescent="0.35">
      <c r="A929" s="15" t="str">
        <f>IF(Costs!H446&gt;0,Costs!B446,"")</f>
        <v/>
      </c>
      <c r="B929" s="82" t="str">
        <f t="shared" si="14"/>
        <v/>
      </c>
      <c r="C929" s="83" t="str">
        <f>IF(Costs!H446&gt;0,Costs!H446,"")</f>
        <v/>
      </c>
      <c r="D929" s="206" t="str">
        <f>IF(Costs!H446&gt;0,Costs!D446,"")</f>
        <v/>
      </c>
      <c r="E929" s="207"/>
      <c r="F929" s="207"/>
      <c r="G929" s="207"/>
      <c r="H929" s="207"/>
      <c r="I929" s="207"/>
      <c r="J929" s="345" t="str">
        <f>IF(Costs!H446&gt;0,Costs!C446,"")</f>
        <v/>
      </c>
      <c r="K929" s="345"/>
      <c r="L929" s="346"/>
      <c r="M929" s="126" t="str">
        <f>IF(Costs!H446&gt;0,Costs!G446,"")</f>
        <v/>
      </c>
      <c r="N929" s="83" t="str">
        <f>IF(Costs!H446&gt;0,Costs!E446,"")</f>
        <v/>
      </c>
      <c r="O929" s="208"/>
      <c r="P929" s="133" t="str">
        <f t="shared" si="15"/>
        <v/>
      </c>
    </row>
    <row r="930" spans="1:17" ht="15" hidden="1" customHeight="1" outlineLevel="1" x14ac:dyDescent="0.35">
      <c r="A930" s="15" t="str">
        <f>IF(Costs!H447&gt;0,Costs!B447,"")</f>
        <v/>
      </c>
      <c r="B930" s="82" t="str">
        <f t="shared" si="14"/>
        <v/>
      </c>
      <c r="C930" s="83" t="str">
        <f>IF(Costs!H447&gt;0,Costs!H447,"")</f>
        <v/>
      </c>
      <c r="D930" s="206" t="str">
        <f>IF(Costs!H447&gt;0,Costs!D447,"")</f>
        <v/>
      </c>
      <c r="E930" s="207"/>
      <c r="F930" s="207"/>
      <c r="G930" s="207"/>
      <c r="H930" s="207"/>
      <c r="I930" s="207"/>
      <c r="J930" s="345" t="str">
        <f>IF(Costs!H447&gt;0,Costs!C447,"")</f>
        <v/>
      </c>
      <c r="K930" s="345"/>
      <c r="L930" s="346"/>
      <c r="M930" s="126" t="str">
        <f>IF(Costs!H447&gt;0,Costs!G447,"")</f>
        <v/>
      </c>
      <c r="N930" s="83" t="str">
        <f>IF(Costs!H447&gt;0,Costs!E447,"")</f>
        <v/>
      </c>
      <c r="O930" s="208"/>
      <c r="P930" s="133" t="str">
        <f t="shared" si="15"/>
        <v/>
      </c>
      <c r="Q930" s="17"/>
    </row>
    <row r="931" spans="1:17" ht="15" hidden="1" customHeight="1" outlineLevel="1" x14ac:dyDescent="0.35">
      <c r="A931" s="15" t="str">
        <f>IF(Costs!H448&gt;0,Costs!B448,"")</f>
        <v/>
      </c>
      <c r="B931" s="82" t="str">
        <f t="shared" si="14"/>
        <v/>
      </c>
      <c r="C931" s="83" t="str">
        <f>IF(Costs!H448&gt;0,Costs!H448,"")</f>
        <v/>
      </c>
      <c r="D931" s="206" t="str">
        <f>IF(Costs!H448&gt;0,Costs!D448,"")</f>
        <v/>
      </c>
      <c r="E931" s="207"/>
      <c r="F931" s="207"/>
      <c r="G931" s="207"/>
      <c r="H931" s="207"/>
      <c r="I931" s="207"/>
      <c r="J931" s="345" t="str">
        <f>IF(Costs!H448&gt;0,Costs!C448,"")</f>
        <v/>
      </c>
      <c r="K931" s="345"/>
      <c r="L931" s="346"/>
      <c r="M931" s="126" t="str">
        <f>IF(Costs!H448&gt;0,Costs!G448,"")</f>
        <v/>
      </c>
      <c r="N931" s="83" t="str">
        <f>IF(Costs!H448&gt;0,Costs!E448,"")</f>
        <v/>
      </c>
      <c r="O931" s="208"/>
      <c r="P931" s="133" t="str">
        <f t="shared" si="15"/>
        <v/>
      </c>
    </row>
    <row r="932" spans="1:17" ht="15" hidden="1" customHeight="1" outlineLevel="1" x14ac:dyDescent="0.35">
      <c r="A932" s="15" t="str">
        <f>IF(Costs!H449&gt;0,Costs!B449,"")</f>
        <v/>
      </c>
      <c r="B932" s="82" t="str">
        <f t="shared" si="14"/>
        <v/>
      </c>
      <c r="C932" s="83" t="str">
        <f>IF(Costs!H449&gt;0,Costs!H449,"")</f>
        <v/>
      </c>
      <c r="D932" s="206" t="str">
        <f>IF(Costs!H449&gt;0,Costs!D449,"")</f>
        <v/>
      </c>
      <c r="E932" s="207"/>
      <c r="F932" s="207"/>
      <c r="G932" s="207"/>
      <c r="H932" s="207"/>
      <c r="I932" s="207"/>
      <c r="J932" s="345" t="str">
        <f>IF(Costs!H449&gt;0,Costs!C449,"")</f>
        <v/>
      </c>
      <c r="K932" s="345"/>
      <c r="L932" s="346"/>
      <c r="M932" s="126" t="str">
        <f>IF(Costs!H449&gt;0,Costs!G449,"")</f>
        <v/>
      </c>
      <c r="N932" s="83" t="str">
        <f>IF(Costs!H449&gt;0,Costs!E449,"")</f>
        <v/>
      </c>
      <c r="O932" s="208"/>
      <c r="P932" s="133" t="str">
        <f t="shared" si="15"/>
        <v/>
      </c>
    </row>
    <row r="933" spans="1:17" ht="15" hidden="1" customHeight="1" outlineLevel="1" x14ac:dyDescent="0.35">
      <c r="A933" s="15" t="str">
        <f>IF(Costs!H450&gt;0,Costs!B450,"")</f>
        <v/>
      </c>
      <c r="B933" s="82" t="str">
        <f t="shared" si="14"/>
        <v/>
      </c>
      <c r="C933" s="83" t="str">
        <f>IF(Costs!H450&gt;0,Costs!H450,"")</f>
        <v/>
      </c>
      <c r="D933" s="206" t="str">
        <f>IF(Costs!H450&gt;0,Costs!D450,"")</f>
        <v/>
      </c>
      <c r="E933" s="207"/>
      <c r="F933" s="207"/>
      <c r="G933" s="207"/>
      <c r="H933" s="207"/>
      <c r="I933" s="207"/>
      <c r="J933" s="345" t="str">
        <f>IF(Costs!H450&gt;0,Costs!C450,"")</f>
        <v/>
      </c>
      <c r="K933" s="345"/>
      <c r="L933" s="346"/>
      <c r="M933" s="126" t="str">
        <f>IF(Costs!H450&gt;0,Costs!G450,"")</f>
        <v/>
      </c>
      <c r="N933" s="83" t="str">
        <f>IF(Costs!H450&gt;0,Costs!E450,"")</f>
        <v/>
      </c>
      <c r="O933" s="208"/>
      <c r="P933" s="133" t="str">
        <f t="shared" si="15"/>
        <v/>
      </c>
      <c r="Q933" s="17"/>
    </row>
    <row r="934" spans="1:17" ht="15" hidden="1" customHeight="1" outlineLevel="1" x14ac:dyDescent="0.35">
      <c r="A934" s="15" t="str">
        <f>IF(Costs!H451&gt;0,Costs!B451,"")</f>
        <v/>
      </c>
      <c r="B934" s="82" t="str">
        <f t="shared" si="14"/>
        <v/>
      </c>
      <c r="C934" s="83" t="str">
        <f>IF(Costs!H451&gt;0,Costs!H451,"")</f>
        <v/>
      </c>
      <c r="D934" s="206" t="str">
        <f>IF(Costs!H451&gt;0,Costs!D451,"")</f>
        <v/>
      </c>
      <c r="E934" s="207"/>
      <c r="F934" s="207"/>
      <c r="G934" s="207"/>
      <c r="H934" s="207"/>
      <c r="I934" s="207"/>
      <c r="J934" s="345" t="str">
        <f>IF(Costs!H451&gt;0,Costs!C451,"")</f>
        <v/>
      </c>
      <c r="K934" s="345"/>
      <c r="L934" s="346"/>
      <c r="M934" s="126" t="str">
        <f>IF(Costs!H451&gt;0,Costs!G451,"")</f>
        <v/>
      </c>
      <c r="N934" s="83" t="str">
        <f>IF(Costs!H451&gt;0,Costs!E451,"")</f>
        <v/>
      </c>
      <c r="O934" s="208"/>
      <c r="P934" s="133" t="str">
        <f t="shared" si="15"/>
        <v/>
      </c>
    </row>
    <row r="935" spans="1:17" ht="15" hidden="1" customHeight="1" outlineLevel="1" x14ac:dyDescent="0.35">
      <c r="A935" s="15" t="str">
        <f>IF(Costs!H452&gt;0,Costs!B452,"")</f>
        <v/>
      </c>
      <c r="B935" s="82" t="str">
        <f t="shared" si="14"/>
        <v/>
      </c>
      <c r="C935" s="83" t="str">
        <f>IF(Costs!H452&gt;0,Costs!H452,"")</f>
        <v/>
      </c>
      <c r="D935" s="206" t="str">
        <f>IF(Costs!H452&gt;0,Costs!D452,"")</f>
        <v/>
      </c>
      <c r="E935" s="207"/>
      <c r="F935" s="207"/>
      <c r="G935" s="207"/>
      <c r="H935" s="207"/>
      <c r="I935" s="207"/>
      <c r="J935" s="345" t="str">
        <f>IF(Costs!H452&gt;0,Costs!C452,"")</f>
        <v/>
      </c>
      <c r="K935" s="345"/>
      <c r="L935" s="346"/>
      <c r="M935" s="126" t="str">
        <f>IF(Costs!H452&gt;0,Costs!G452,"")</f>
        <v/>
      </c>
      <c r="N935" s="83" t="str">
        <f>IF(Costs!H452&gt;0,Costs!E452,"")</f>
        <v/>
      </c>
      <c r="O935" s="208"/>
      <c r="P935" s="133" t="str">
        <f t="shared" si="15"/>
        <v/>
      </c>
    </row>
    <row r="936" spans="1:17" ht="15" hidden="1" customHeight="1" outlineLevel="1" x14ac:dyDescent="0.35">
      <c r="A936" s="15" t="str">
        <f>IF(Costs!H453&gt;0,Costs!B453,"")</f>
        <v/>
      </c>
      <c r="B936" s="82" t="str">
        <f t="shared" si="14"/>
        <v/>
      </c>
      <c r="C936" s="83" t="str">
        <f>IF(Costs!H453&gt;0,Costs!H453,"")</f>
        <v/>
      </c>
      <c r="D936" s="206" t="str">
        <f>IF(Costs!H453&gt;0,Costs!D453,"")</f>
        <v/>
      </c>
      <c r="E936" s="207"/>
      <c r="F936" s="207"/>
      <c r="G936" s="207"/>
      <c r="H936" s="207"/>
      <c r="I936" s="207"/>
      <c r="J936" s="345" t="str">
        <f>IF(Costs!H453&gt;0,Costs!C453,"")</f>
        <v/>
      </c>
      <c r="K936" s="345"/>
      <c r="L936" s="346"/>
      <c r="M936" s="126" t="str">
        <f>IF(Costs!H453&gt;0,Costs!G453,"")</f>
        <v/>
      </c>
      <c r="N936" s="83" t="str">
        <f>IF(Costs!H453&gt;0,Costs!E453,"")</f>
        <v/>
      </c>
      <c r="O936" s="208"/>
      <c r="P936" s="133" t="str">
        <f t="shared" si="15"/>
        <v/>
      </c>
      <c r="Q936" s="17"/>
    </row>
    <row r="937" spans="1:17" ht="15" hidden="1" customHeight="1" outlineLevel="1" x14ac:dyDescent="0.35">
      <c r="A937" s="15" t="str">
        <f>IF(Costs!H454&gt;0,Costs!B454,"")</f>
        <v/>
      </c>
      <c r="B937" s="82" t="str">
        <f t="shared" si="14"/>
        <v/>
      </c>
      <c r="C937" s="83" t="str">
        <f>IF(Costs!H454&gt;0,Costs!H454,"")</f>
        <v/>
      </c>
      <c r="D937" s="206" t="str">
        <f>IF(Costs!H454&gt;0,Costs!D454,"")</f>
        <v/>
      </c>
      <c r="E937" s="207"/>
      <c r="F937" s="207"/>
      <c r="G937" s="207"/>
      <c r="H937" s="207"/>
      <c r="I937" s="207"/>
      <c r="J937" s="345" t="str">
        <f>IF(Costs!H454&gt;0,Costs!C454,"")</f>
        <v/>
      </c>
      <c r="K937" s="345"/>
      <c r="L937" s="346"/>
      <c r="M937" s="126" t="str">
        <f>IF(Costs!H454&gt;0,Costs!G454,"")</f>
        <v/>
      </c>
      <c r="N937" s="83" t="str">
        <f>IF(Costs!H454&gt;0,Costs!E454,"")</f>
        <v/>
      </c>
      <c r="O937" s="208"/>
      <c r="P937" s="133" t="str">
        <f t="shared" si="15"/>
        <v/>
      </c>
    </row>
    <row r="938" spans="1:17" ht="15" hidden="1" customHeight="1" outlineLevel="1" x14ac:dyDescent="0.35">
      <c r="A938" s="15" t="str">
        <f>IF(Costs!H455&gt;0,Costs!B455,"")</f>
        <v/>
      </c>
      <c r="B938" s="82" t="str">
        <f t="shared" si="14"/>
        <v/>
      </c>
      <c r="C938" s="83" t="str">
        <f>IF(Costs!H455&gt;0,Costs!H455,"")</f>
        <v/>
      </c>
      <c r="D938" s="206" t="str">
        <f>IF(Costs!H455&gt;0,Costs!D455,"")</f>
        <v/>
      </c>
      <c r="E938" s="207"/>
      <c r="F938" s="207"/>
      <c r="G938" s="207"/>
      <c r="H938" s="207"/>
      <c r="I938" s="207"/>
      <c r="J938" s="345" t="str">
        <f>IF(Costs!H455&gt;0,Costs!C455,"")</f>
        <v/>
      </c>
      <c r="K938" s="345"/>
      <c r="L938" s="346"/>
      <c r="M938" s="126" t="str">
        <f>IF(Costs!H455&gt;0,Costs!G455,"")</f>
        <v/>
      </c>
      <c r="N938" s="83" t="str">
        <f>IF(Costs!H455&gt;0,Costs!E455,"")</f>
        <v/>
      </c>
      <c r="O938" s="208"/>
      <c r="P938" s="133" t="str">
        <f t="shared" si="15"/>
        <v/>
      </c>
    </row>
    <row r="939" spans="1:17" ht="15" hidden="1" customHeight="1" outlineLevel="1" x14ac:dyDescent="0.35">
      <c r="A939" s="15" t="str">
        <f>IF(Costs!H456&gt;0,Costs!B456,"")</f>
        <v/>
      </c>
      <c r="B939" s="82" t="str">
        <f t="shared" si="14"/>
        <v/>
      </c>
      <c r="C939" s="83" t="str">
        <f>IF(Costs!H456&gt;0,Costs!H456,"")</f>
        <v/>
      </c>
      <c r="D939" s="206" t="str">
        <f>IF(Costs!H456&gt;0,Costs!D456,"")</f>
        <v/>
      </c>
      <c r="E939" s="207"/>
      <c r="F939" s="207"/>
      <c r="G939" s="207"/>
      <c r="H939" s="207"/>
      <c r="I939" s="207"/>
      <c r="J939" s="345" t="str">
        <f>IF(Costs!H456&gt;0,Costs!C456,"")</f>
        <v/>
      </c>
      <c r="K939" s="345"/>
      <c r="L939" s="346"/>
      <c r="M939" s="126" t="str">
        <f>IF(Costs!H456&gt;0,Costs!G456,"")</f>
        <v/>
      </c>
      <c r="N939" s="83" t="str">
        <f>IF(Costs!H456&gt;0,Costs!E456,"")</f>
        <v/>
      </c>
      <c r="O939" s="208"/>
      <c r="P939" s="133" t="str">
        <f t="shared" si="15"/>
        <v/>
      </c>
      <c r="Q939" s="17"/>
    </row>
    <row r="940" spans="1:17" ht="15" hidden="1" customHeight="1" outlineLevel="1" x14ac:dyDescent="0.35">
      <c r="A940" s="15" t="str">
        <f>IF(Costs!H457&gt;0,Costs!B457,"")</f>
        <v/>
      </c>
      <c r="B940" s="82" t="str">
        <f t="shared" si="14"/>
        <v/>
      </c>
      <c r="C940" s="83" t="str">
        <f>IF(Costs!H457&gt;0,Costs!H457,"")</f>
        <v/>
      </c>
      <c r="D940" s="206" t="str">
        <f>IF(Costs!H457&gt;0,Costs!D457,"")</f>
        <v/>
      </c>
      <c r="E940" s="207"/>
      <c r="F940" s="207"/>
      <c r="G940" s="207"/>
      <c r="H940" s="207"/>
      <c r="I940" s="207"/>
      <c r="J940" s="345" t="str">
        <f>IF(Costs!H457&gt;0,Costs!C457,"")</f>
        <v/>
      </c>
      <c r="K940" s="345"/>
      <c r="L940" s="346"/>
      <c r="M940" s="126" t="str">
        <f>IF(Costs!H457&gt;0,Costs!G457,"")</f>
        <v/>
      </c>
      <c r="N940" s="83" t="str">
        <f>IF(Costs!H457&gt;0,Costs!E457,"")</f>
        <v/>
      </c>
      <c r="O940" s="208"/>
      <c r="P940" s="133" t="str">
        <f t="shared" si="15"/>
        <v/>
      </c>
    </row>
    <row r="941" spans="1:17" ht="15" hidden="1" customHeight="1" outlineLevel="1" x14ac:dyDescent="0.35">
      <c r="A941" s="15" t="str">
        <f>IF(Costs!H458&gt;0,Costs!B458,"")</f>
        <v/>
      </c>
      <c r="B941" s="82" t="str">
        <f t="shared" si="14"/>
        <v/>
      </c>
      <c r="C941" s="83" t="str">
        <f>IF(Costs!H458&gt;0,Costs!H458,"")</f>
        <v/>
      </c>
      <c r="D941" s="206" t="str">
        <f>IF(Costs!H458&gt;0,Costs!D458,"")</f>
        <v/>
      </c>
      <c r="E941" s="207"/>
      <c r="F941" s="207"/>
      <c r="G941" s="207"/>
      <c r="H941" s="207"/>
      <c r="I941" s="207"/>
      <c r="J941" s="345" t="str">
        <f>IF(Costs!H458&gt;0,Costs!C458,"")</f>
        <v/>
      </c>
      <c r="K941" s="345"/>
      <c r="L941" s="346"/>
      <c r="M941" s="126" t="str">
        <f>IF(Costs!H458&gt;0,Costs!G458,"")</f>
        <v/>
      </c>
      <c r="N941" s="83" t="str">
        <f>IF(Costs!H458&gt;0,Costs!E458,"")</f>
        <v/>
      </c>
      <c r="O941" s="208"/>
      <c r="P941" s="133" t="str">
        <f t="shared" si="15"/>
        <v/>
      </c>
    </row>
    <row r="942" spans="1:17" ht="15" hidden="1" customHeight="1" outlineLevel="1" x14ac:dyDescent="0.35">
      <c r="A942" s="15" t="str">
        <f>IF(Costs!H459&gt;0,Costs!B459,"")</f>
        <v/>
      </c>
      <c r="B942" s="82" t="str">
        <f t="shared" si="14"/>
        <v/>
      </c>
      <c r="C942" s="83" t="str">
        <f>IF(Costs!H459&gt;0,Costs!H459,"")</f>
        <v/>
      </c>
      <c r="D942" s="206" t="str">
        <f>IF(Costs!H459&gt;0,Costs!D459,"")</f>
        <v/>
      </c>
      <c r="E942" s="207"/>
      <c r="F942" s="207"/>
      <c r="G942" s="207"/>
      <c r="H942" s="207"/>
      <c r="I942" s="207"/>
      <c r="J942" s="345" t="str">
        <f>IF(Costs!H459&gt;0,Costs!C459,"")</f>
        <v/>
      </c>
      <c r="K942" s="345"/>
      <c r="L942" s="346"/>
      <c r="M942" s="126" t="str">
        <f>IF(Costs!H459&gt;0,Costs!G459,"")</f>
        <v/>
      </c>
      <c r="N942" s="83" t="str">
        <f>IF(Costs!H459&gt;0,Costs!E459,"")</f>
        <v/>
      </c>
      <c r="O942" s="208"/>
      <c r="P942" s="133" t="str">
        <f t="shared" si="15"/>
        <v/>
      </c>
      <c r="Q942" s="17"/>
    </row>
    <row r="943" spans="1:17" ht="15" hidden="1" customHeight="1" outlineLevel="1" x14ac:dyDescent="0.35">
      <c r="A943" s="15" t="str">
        <f>IF(Costs!H460&gt;0,Costs!B460,"")</f>
        <v/>
      </c>
      <c r="B943" s="82" t="str">
        <f t="shared" si="14"/>
        <v/>
      </c>
      <c r="C943" s="83" t="str">
        <f>IF(Costs!H460&gt;0,Costs!H460,"")</f>
        <v/>
      </c>
      <c r="D943" s="206" t="str">
        <f>IF(Costs!H460&gt;0,Costs!D460,"")</f>
        <v/>
      </c>
      <c r="E943" s="207"/>
      <c r="F943" s="207"/>
      <c r="G943" s="207"/>
      <c r="H943" s="207"/>
      <c r="I943" s="207"/>
      <c r="J943" s="345" t="str">
        <f>IF(Costs!H460&gt;0,Costs!C460,"")</f>
        <v/>
      </c>
      <c r="K943" s="345"/>
      <c r="L943" s="346"/>
      <c r="M943" s="126" t="str">
        <f>IF(Costs!H460&gt;0,Costs!G460,"")</f>
        <v/>
      </c>
      <c r="N943" s="83" t="str">
        <f>IF(Costs!H460&gt;0,Costs!E460,"")</f>
        <v/>
      </c>
      <c r="O943" s="208"/>
      <c r="P943" s="133" t="str">
        <f t="shared" si="15"/>
        <v/>
      </c>
    </row>
    <row r="944" spans="1:17" ht="15" hidden="1" customHeight="1" outlineLevel="1" x14ac:dyDescent="0.35">
      <c r="A944" s="15" t="str">
        <f>IF(Costs!H461&gt;0,Costs!B461,"")</f>
        <v/>
      </c>
      <c r="B944" s="82" t="str">
        <f t="shared" si="14"/>
        <v/>
      </c>
      <c r="C944" s="83" t="str">
        <f>IF(Costs!H461&gt;0,Costs!H461,"")</f>
        <v/>
      </c>
      <c r="D944" s="206" t="str">
        <f>IF(Costs!H461&gt;0,Costs!D461,"")</f>
        <v/>
      </c>
      <c r="E944" s="207"/>
      <c r="F944" s="207"/>
      <c r="G944" s="207"/>
      <c r="H944" s="207"/>
      <c r="I944" s="207"/>
      <c r="J944" s="345" t="str">
        <f>IF(Costs!H461&gt;0,Costs!C461,"")</f>
        <v/>
      </c>
      <c r="K944" s="345"/>
      <c r="L944" s="346"/>
      <c r="M944" s="126" t="str">
        <f>IF(Costs!H461&gt;0,Costs!G461,"")</f>
        <v/>
      </c>
      <c r="N944" s="83" t="str">
        <f>IF(Costs!H461&gt;0,Costs!E461,"")</f>
        <v/>
      </c>
      <c r="O944" s="208"/>
      <c r="P944" s="133" t="str">
        <f t="shared" si="15"/>
        <v/>
      </c>
    </row>
    <row r="945" spans="1:17" ht="15" hidden="1" customHeight="1" outlineLevel="1" x14ac:dyDescent="0.35">
      <c r="A945" s="15" t="str">
        <f>IF(Costs!H462&gt;0,Costs!B462,"")</f>
        <v/>
      </c>
      <c r="B945" s="82" t="str">
        <f t="shared" si="14"/>
        <v/>
      </c>
      <c r="C945" s="83" t="str">
        <f>IF(Costs!H462&gt;0,Costs!H462,"")</f>
        <v/>
      </c>
      <c r="D945" s="206" t="str">
        <f>IF(Costs!H462&gt;0,Costs!D462,"")</f>
        <v/>
      </c>
      <c r="E945" s="207"/>
      <c r="F945" s="207"/>
      <c r="G945" s="207"/>
      <c r="H945" s="207"/>
      <c r="I945" s="207"/>
      <c r="J945" s="345" t="str">
        <f>IF(Costs!H462&gt;0,Costs!C462,"")</f>
        <v/>
      </c>
      <c r="K945" s="345"/>
      <c r="L945" s="346"/>
      <c r="M945" s="126" t="str">
        <f>IF(Costs!H462&gt;0,Costs!G462,"")</f>
        <v/>
      </c>
      <c r="N945" s="83" t="str">
        <f>IF(Costs!H462&gt;0,Costs!E462,"")</f>
        <v/>
      </c>
      <c r="O945" s="208"/>
      <c r="P945" s="133" t="str">
        <f t="shared" si="15"/>
        <v/>
      </c>
      <c r="Q945" s="17"/>
    </row>
    <row r="946" spans="1:17" ht="15" hidden="1" customHeight="1" outlineLevel="1" x14ac:dyDescent="0.35">
      <c r="A946" s="15" t="str">
        <f>IF(Costs!H463&gt;0,Costs!B463,"")</f>
        <v/>
      </c>
      <c r="B946" s="82" t="str">
        <f t="shared" si="14"/>
        <v/>
      </c>
      <c r="C946" s="83" t="str">
        <f>IF(Costs!H463&gt;0,Costs!H463,"")</f>
        <v/>
      </c>
      <c r="D946" s="206" t="str">
        <f>IF(Costs!H463&gt;0,Costs!D463,"")</f>
        <v/>
      </c>
      <c r="E946" s="207"/>
      <c r="F946" s="207"/>
      <c r="G946" s="207"/>
      <c r="H946" s="207"/>
      <c r="I946" s="207"/>
      <c r="J946" s="345" t="str">
        <f>IF(Costs!H463&gt;0,Costs!C463,"")</f>
        <v/>
      </c>
      <c r="K946" s="345"/>
      <c r="L946" s="346"/>
      <c r="M946" s="126" t="str">
        <f>IF(Costs!H463&gt;0,Costs!G463,"")</f>
        <v/>
      </c>
      <c r="N946" s="83" t="str">
        <f>IF(Costs!H463&gt;0,Costs!E463,"")</f>
        <v/>
      </c>
      <c r="O946" s="208"/>
      <c r="P946" s="133" t="str">
        <f t="shared" si="15"/>
        <v/>
      </c>
    </row>
    <row r="947" spans="1:17" ht="15" hidden="1" customHeight="1" outlineLevel="1" x14ac:dyDescent="0.35">
      <c r="A947" s="15" t="str">
        <f>IF(Costs!H464&gt;0,Costs!B464,"")</f>
        <v/>
      </c>
      <c r="B947" s="82" t="str">
        <f t="shared" si="14"/>
        <v/>
      </c>
      <c r="C947" s="83" t="str">
        <f>IF(Costs!H464&gt;0,Costs!H464,"")</f>
        <v/>
      </c>
      <c r="D947" s="206" t="str">
        <f>IF(Costs!H464&gt;0,Costs!D464,"")</f>
        <v/>
      </c>
      <c r="E947" s="207"/>
      <c r="F947" s="207"/>
      <c r="G947" s="207"/>
      <c r="H947" s="207"/>
      <c r="I947" s="207"/>
      <c r="J947" s="345" t="str">
        <f>IF(Costs!H464&gt;0,Costs!C464,"")</f>
        <v/>
      </c>
      <c r="K947" s="345"/>
      <c r="L947" s="346"/>
      <c r="M947" s="126" t="str">
        <f>IF(Costs!H464&gt;0,Costs!G464,"")</f>
        <v/>
      </c>
      <c r="N947" s="83" t="str">
        <f>IF(Costs!H464&gt;0,Costs!E464,"")</f>
        <v/>
      </c>
      <c r="O947" s="208"/>
      <c r="P947" s="133" t="str">
        <f t="shared" si="15"/>
        <v/>
      </c>
    </row>
    <row r="948" spans="1:17" ht="15" hidden="1" customHeight="1" outlineLevel="1" x14ac:dyDescent="0.35">
      <c r="A948" s="15" t="str">
        <f>IF(Costs!H465&gt;0,Costs!B465,"")</f>
        <v/>
      </c>
      <c r="B948" s="82" t="str">
        <f t="shared" si="14"/>
        <v/>
      </c>
      <c r="C948" s="83" t="str">
        <f>IF(Costs!H465&gt;0,Costs!H465,"")</f>
        <v/>
      </c>
      <c r="D948" s="206" t="str">
        <f>IF(Costs!H465&gt;0,Costs!D465,"")</f>
        <v/>
      </c>
      <c r="E948" s="207"/>
      <c r="F948" s="207"/>
      <c r="G948" s="207"/>
      <c r="H948" s="207"/>
      <c r="I948" s="207"/>
      <c r="J948" s="345" t="str">
        <f>IF(Costs!H465&gt;0,Costs!C465,"")</f>
        <v/>
      </c>
      <c r="K948" s="345"/>
      <c r="L948" s="346"/>
      <c r="M948" s="126" t="str">
        <f>IF(Costs!H465&gt;0,Costs!G465,"")</f>
        <v/>
      </c>
      <c r="N948" s="83" t="str">
        <f>IF(Costs!H465&gt;0,Costs!E465,"")</f>
        <v/>
      </c>
      <c r="O948" s="208"/>
      <c r="P948" s="133" t="str">
        <f t="shared" si="15"/>
        <v/>
      </c>
      <c r="Q948" s="17"/>
    </row>
    <row r="949" spans="1:17" ht="15" hidden="1" customHeight="1" outlineLevel="1" x14ac:dyDescent="0.35">
      <c r="A949" s="15" t="str">
        <f>IF(Costs!H466&gt;0,Costs!B466,"")</f>
        <v/>
      </c>
      <c r="B949" s="82" t="str">
        <f t="shared" si="14"/>
        <v/>
      </c>
      <c r="C949" s="83" t="str">
        <f>IF(Costs!H466&gt;0,Costs!H466,"")</f>
        <v/>
      </c>
      <c r="D949" s="206" t="str">
        <f>IF(Costs!H466&gt;0,Costs!D466,"")</f>
        <v/>
      </c>
      <c r="E949" s="207"/>
      <c r="F949" s="207"/>
      <c r="G949" s="207"/>
      <c r="H949" s="207"/>
      <c r="I949" s="207"/>
      <c r="J949" s="345" t="str">
        <f>IF(Costs!H466&gt;0,Costs!C466,"")</f>
        <v/>
      </c>
      <c r="K949" s="345"/>
      <c r="L949" s="346"/>
      <c r="M949" s="126" t="str">
        <f>IF(Costs!H466&gt;0,Costs!G466,"")</f>
        <v/>
      </c>
      <c r="N949" s="83" t="str">
        <f>IF(Costs!H466&gt;0,Costs!E466,"")</f>
        <v/>
      </c>
      <c r="O949" s="208"/>
      <c r="P949" s="133" t="str">
        <f t="shared" si="15"/>
        <v/>
      </c>
    </row>
    <row r="950" spans="1:17" ht="15" hidden="1" customHeight="1" outlineLevel="1" x14ac:dyDescent="0.35">
      <c r="A950" s="15" t="str">
        <f>IF(Costs!H467&gt;0,Costs!B467,"")</f>
        <v/>
      </c>
      <c r="B950" s="82" t="str">
        <f t="shared" si="14"/>
        <v/>
      </c>
      <c r="C950" s="83" t="str">
        <f>IF(Costs!H467&gt;0,Costs!H467,"")</f>
        <v/>
      </c>
      <c r="D950" s="206" t="str">
        <f>IF(Costs!H467&gt;0,Costs!D467,"")</f>
        <v/>
      </c>
      <c r="E950" s="207"/>
      <c r="F950" s="207"/>
      <c r="G950" s="207"/>
      <c r="H950" s="207"/>
      <c r="I950" s="207"/>
      <c r="J950" s="345" t="str">
        <f>IF(Costs!H467&gt;0,Costs!C467,"")</f>
        <v/>
      </c>
      <c r="K950" s="345"/>
      <c r="L950" s="346"/>
      <c r="M950" s="126" t="str">
        <f>IF(Costs!H467&gt;0,Costs!G467,"")</f>
        <v/>
      </c>
      <c r="N950" s="83" t="str">
        <f>IF(Costs!H467&gt;0,Costs!E467,"")</f>
        <v/>
      </c>
      <c r="O950" s="208"/>
      <c r="P950" s="133" t="str">
        <f t="shared" si="15"/>
        <v/>
      </c>
    </row>
    <row r="951" spans="1:17" ht="15" hidden="1" customHeight="1" outlineLevel="1" x14ac:dyDescent="0.35">
      <c r="A951" s="15" t="str">
        <f>IF(Costs!H468&gt;0,Costs!B468,"")</f>
        <v/>
      </c>
      <c r="B951" s="82" t="str">
        <f t="shared" si="14"/>
        <v/>
      </c>
      <c r="C951" s="83" t="str">
        <f>IF(Costs!H468&gt;0,Costs!H468,"")</f>
        <v/>
      </c>
      <c r="D951" s="206" t="str">
        <f>IF(Costs!H468&gt;0,Costs!D468,"")</f>
        <v/>
      </c>
      <c r="E951" s="207"/>
      <c r="F951" s="207"/>
      <c r="G951" s="207"/>
      <c r="H951" s="207"/>
      <c r="I951" s="207"/>
      <c r="J951" s="345" t="str">
        <f>IF(Costs!H468&gt;0,Costs!C468,"")</f>
        <v/>
      </c>
      <c r="K951" s="345"/>
      <c r="L951" s="346"/>
      <c r="M951" s="126" t="str">
        <f>IF(Costs!H468&gt;0,Costs!G468,"")</f>
        <v/>
      </c>
      <c r="N951" s="83" t="str">
        <f>IF(Costs!H468&gt;0,Costs!E468,"")</f>
        <v/>
      </c>
      <c r="O951" s="208"/>
      <c r="P951" s="133" t="str">
        <f t="shared" si="15"/>
        <v/>
      </c>
      <c r="Q951" s="17"/>
    </row>
    <row r="952" spans="1:17" ht="15" hidden="1" customHeight="1" outlineLevel="1" x14ac:dyDescent="0.35">
      <c r="A952" s="15" t="str">
        <f>IF(Costs!H469&gt;0,Costs!B469,"")</f>
        <v/>
      </c>
      <c r="B952" s="82" t="str">
        <f t="shared" si="14"/>
        <v/>
      </c>
      <c r="C952" s="83" t="str">
        <f>IF(Costs!H469&gt;0,Costs!H469,"")</f>
        <v/>
      </c>
      <c r="D952" s="206" t="str">
        <f>IF(Costs!H469&gt;0,Costs!D469,"")</f>
        <v/>
      </c>
      <c r="E952" s="207"/>
      <c r="F952" s="207"/>
      <c r="G952" s="207"/>
      <c r="H952" s="207"/>
      <c r="I952" s="207"/>
      <c r="J952" s="345" t="str">
        <f>IF(Costs!H469&gt;0,Costs!C469,"")</f>
        <v/>
      </c>
      <c r="K952" s="345"/>
      <c r="L952" s="346"/>
      <c r="M952" s="126" t="str">
        <f>IF(Costs!H469&gt;0,Costs!G469,"")</f>
        <v/>
      </c>
      <c r="N952" s="83" t="str">
        <f>IF(Costs!H469&gt;0,Costs!E469,"")</f>
        <v/>
      </c>
      <c r="O952" s="208"/>
      <c r="P952" s="133" t="str">
        <f t="shared" si="15"/>
        <v/>
      </c>
    </row>
    <row r="953" spans="1:17" ht="15" hidden="1" customHeight="1" outlineLevel="1" x14ac:dyDescent="0.35">
      <c r="A953" s="15" t="str">
        <f>IF(Costs!H470&gt;0,Costs!B470,"")</f>
        <v/>
      </c>
      <c r="B953" s="82" t="str">
        <f t="shared" si="14"/>
        <v/>
      </c>
      <c r="C953" s="83" t="str">
        <f>IF(Costs!H470&gt;0,Costs!H470,"")</f>
        <v/>
      </c>
      <c r="D953" s="206" t="str">
        <f>IF(Costs!H470&gt;0,Costs!D470,"")</f>
        <v/>
      </c>
      <c r="E953" s="207"/>
      <c r="F953" s="207"/>
      <c r="G953" s="207"/>
      <c r="H953" s="207"/>
      <c r="I953" s="207"/>
      <c r="J953" s="345" t="str">
        <f>IF(Costs!H470&gt;0,Costs!C470,"")</f>
        <v/>
      </c>
      <c r="K953" s="345"/>
      <c r="L953" s="346"/>
      <c r="M953" s="126" t="str">
        <f>IF(Costs!H470&gt;0,Costs!G470,"")</f>
        <v/>
      </c>
      <c r="N953" s="83" t="str">
        <f>IF(Costs!H470&gt;0,Costs!E470,"")</f>
        <v/>
      </c>
      <c r="O953" s="208"/>
      <c r="P953" s="133" t="str">
        <f t="shared" si="15"/>
        <v/>
      </c>
    </row>
    <row r="954" spans="1:17" ht="15" hidden="1" customHeight="1" outlineLevel="1" x14ac:dyDescent="0.35">
      <c r="A954" s="15" t="str">
        <f>IF(Costs!H471&gt;0,Costs!B471,"")</f>
        <v/>
      </c>
      <c r="B954" s="82" t="str">
        <f t="shared" si="14"/>
        <v/>
      </c>
      <c r="C954" s="83" t="str">
        <f>IF(Costs!H471&gt;0,Costs!H471,"")</f>
        <v/>
      </c>
      <c r="D954" s="206" t="str">
        <f>IF(Costs!H471&gt;0,Costs!D471,"")</f>
        <v/>
      </c>
      <c r="E954" s="207"/>
      <c r="F954" s="207"/>
      <c r="G954" s="207"/>
      <c r="H954" s="207"/>
      <c r="I954" s="207"/>
      <c r="J954" s="345" t="str">
        <f>IF(Costs!H471&gt;0,Costs!C471,"")</f>
        <v/>
      </c>
      <c r="K954" s="345"/>
      <c r="L954" s="346"/>
      <c r="M954" s="126" t="str">
        <f>IF(Costs!H471&gt;0,Costs!G471,"")</f>
        <v/>
      </c>
      <c r="N954" s="83" t="str">
        <f>IF(Costs!H471&gt;0,Costs!E471,"")</f>
        <v/>
      </c>
      <c r="O954" s="208"/>
      <c r="P954" s="133" t="str">
        <f t="shared" si="15"/>
        <v/>
      </c>
    </row>
    <row r="955" spans="1:17" ht="15" hidden="1" customHeight="1" outlineLevel="1" x14ac:dyDescent="0.35">
      <c r="A955" s="15" t="str">
        <f>IF(Costs!H472&gt;0,Costs!B472,"")</f>
        <v/>
      </c>
      <c r="B955" s="82" t="str">
        <f t="shared" si="14"/>
        <v/>
      </c>
      <c r="C955" s="83" t="str">
        <f>IF(Costs!H472&gt;0,Costs!H472,"")</f>
        <v/>
      </c>
      <c r="D955" s="206" t="str">
        <f>IF(Costs!H472&gt;0,Costs!D472,"")</f>
        <v/>
      </c>
      <c r="E955" s="207"/>
      <c r="F955" s="207"/>
      <c r="G955" s="207"/>
      <c r="H955" s="207"/>
      <c r="I955" s="207"/>
      <c r="J955" s="345" t="str">
        <f>IF(Costs!H472&gt;0,Costs!C472,"")</f>
        <v/>
      </c>
      <c r="K955" s="345"/>
      <c r="L955" s="346"/>
      <c r="M955" s="126" t="str">
        <f>IF(Costs!H472&gt;0,Costs!G472,"")</f>
        <v/>
      </c>
      <c r="N955" s="83" t="str">
        <f>IF(Costs!H472&gt;0,Costs!E472,"")</f>
        <v/>
      </c>
      <c r="O955" s="208"/>
      <c r="P955" s="133" t="str">
        <f t="shared" si="15"/>
        <v/>
      </c>
    </row>
    <row r="956" spans="1:17" ht="15" hidden="1" customHeight="1" outlineLevel="1" x14ac:dyDescent="0.35">
      <c r="A956" s="15" t="str">
        <f>IF(Costs!H473&gt;0,Costs!B473,"")</f>
        <v/>
      </c>
      <c r="B956" s="82" t="str">
        <f t="shared" si="14"/>
        <v/>
      </c>
      <c r="C956" s="83" t="str">
        <f>IF(Costs!H473&gt;0,Costs!H473,"")</f>
        <v/>
      </c>
      <c r="D956" s="206" t="str">
        <f>IF(Costs!H473&gt;0,Costs!D473,"")</f>
        <v/>
      </c>
      <c r="E956" s="207"/>
      <c r="F956" s="207"/>
      <c r="G956" s="207"/>
      <c r="H956" s="207"/>
      <c r="I956" s="207"/>
      <c r="J956" s="345" t="str">
        <f>IF(Costs!H473&gt;0,Costs!C473,"")</f>
        <v/>
      </c>
      <c r="K956" s="345"/>
      <c r="L956" s="346"/>
      <c r="M956" s="126" t="str">
        <f>IF(Costs!H473&gt;0,Costs!G473,"")</f>
        <v/>
      </c>
      <c r="N956" s="83" t="str">
        <f>IF(Costs!H473&gt;0,Costs!E473,"")</f>
        <v/>
      </c>
      <c r="O956" s="208"/>
      <c r="P956" s="133" t="str">
        <f t="shared" si="15"/>
        <v/>
      </c>
    </row>
    <row r="957" spans="1:17" ht="15" hidden="1" customHeight="1" outlineLevel="1" x14ac:dyDescent="0.35">
      <c r="A957" s="15" t="str">
        <f>IF(Costs!H474&gt;0,Costs!B474,"")</f>
        <v/>
      </c>
      <c r="B957" s="82" t="str">
        <f t="shared" si="14"/>
        <v/>
      </c>
      <c r="C957" s="83" t="str">
        <f>IF(Costs!H474&gt;0,Costs!H474,"")</f>
        <v/>
      </c>
      <c r="D957" s="206" t="str">
        <f>IF(Costs!H474&gt;0,Costs!D474,"")</f>
        <v/>
      </c>
      <c r="E957" s="207"/>
      <c r="F957" s="207"/>
      <c r="G957" s="207"/>
      <c r="H957" s="207"/>
      <c r="I957" s="207"/>
      <c r="J957" s="345" t="str">
        <f>IF(Costs!H474&gt;0,Costs!C474,"")</f>
        <v/>
      </c>
      <c r="K957" s="345"/>
      <c r="L957" s="346"/>
      <c r="M957" s="126" t="str">
        <f>IF(Costs!H474&gt;0,Costs!G474,"")</f>
        <v/>
      </c>
      <c r="N957" s="83" t="str">
        <f>IF(Costs!H474&gt;0,Costs!E474,"")</f>
        <v/>
      </c>
      <c r="O957" s="208"/>
      <c r="P957" s="133" t="str">
        <f t="shared" si="15"/>
        <v/>
      </c>
    </row>
    <row r="958" spans="1:17" ht="15" hidden="1" customHeight="1" outlineLevel="1" x14ac:dyDescent="0.35">
      <c r="A958" s="15" t="str">
        <f>IF(Costs!H475&gt;0,Costs!B475,"")</f>
        <v/>
      </c>
      <c r="B958" s="82" t="str">
        <f t="shared" si="14"/>
        <v/>
      </c>
      <c r="C958" s="83" t="str">
        <f>IF(Costs!H475&gt;0,Costs!H475,"")</f>
        <v/>
      </c>
      <c r="D958" s="206" t="str">
        <f>IF(Costs!H475&gt;0,Costs!D475,"")</f>
        <v/>
      </c>
      <c r="E958" s="207"/>
      <c r="F958" s="207"/>
      <c r="G958" s="207"/>
      <c r="H958" s="207"/>
      <c r="I958" s="207"/>
      <c r="J958" s="345" t="str">
        <f>IF(Costs!H475&gt;0,Costs!C475,"")</f>
        <v/>
      </c>
      <c r="K958" s="345"/>
      <c r="L958" s="346"/>
      <c r="M958" s="126" t="str">
        <f>IF(Costs!H475&gt;0,Costs!G475,"")</f>
        <v/>
      </c>
      <c r="N958" s="83" t="str">
        <f>IF(Costs!H475&gt;0,Costs!E475,"")</f>
        <v/>
      </c>
      <c r="O958" s="208"/>
      <c r="P958" s="133" t="str">
        <f t="shared" si="15"/>
        <v/>
      </c>
    </row>
    <row r="959" spans="1:17" ht="15" hidden="1" customHeight="1" outlineLevel="1" x14ac:dyDescent="0.35">
      <c r="A959" s="15" t="str">
        <f>IF(Costs!H476&gt;0,Costs!B476,"")</f>
        <v/>
      </c>
      <c r="B959" s="82" t="str">
        <f t="shared" si="14"/>
        <v/>
      </c>
      <c r="C959" s="83" t="str">
        <f>IF(Costs!H476&gt;0,Costs!H476,"")</f>
        <v/>
      </c>
      <c r="D959" s="206" t="str">
        <f>IF(Costs!H476&gt;0,Costs!D476,"")</f>
        <v/>
      </c>
      <c r="E959" s="207"/>
      <c r="F959" s="207"/>
      <c r="G959" s="207"/>
      <c r="H959" s="207"/>
      <c r="I959" s="207"/>
      <c r="J959" s="345" t="str">
        <f>IF(Costs!H476&gt;0,Costs!C476,"")</f>
        <v/>
      </c>
      <c r="K959" s="345"/>
      <c r="L959" s="346"/>
      <c r="M959" s="126" t="str">
        <f>IF(Costs!H476&gt;0,Costs!G476,"")</f>
        <v/>
      </c>
      <c r="N959" s="83" t="str">
        <f>IF(Costs!H476&gt;0,Costs!E476,"")</f>
        <v/>
      </c>
      <c r="O959" s="208"/>
      <c r="P959" s="133" t="str">
        <f t="shared" si="15"/>
        <v/>
      </c>
    </row>
    <row r="960" spans="1:17" ht="15" hidden="1" customHeight="1" outlineLevel="1" x14ac:dyDescent="0.35">
      <c r="A960" s="15" t="str">
        <f>IF(Costs!H477&gt;0,Costs!B477,"")</f>
        <v/>
      </c>
      <c r="B960" s="82" t="str">
        <f t="shared" si="14"/>
        <v/>
      </c>
      <c r="C960" s="83" t="str">
        <f>IF(Costs!H477&gt;0,Costs!H477,"")</f>
        <v/>
      </c>
      <c r="D960" s="206" t="str">
        <f>IF(Costs!H477&gt;0,Costs!D477,"")</f>
        <v/>
      </c>
      <c r="E960" s="207"/>
      <c r="F960" s="207"/>
      <c r="G960" s="207"/>
      <c r="H960" s="207"/>
      <c r="I960" s="207"/>
      <c r="J960" s="345" t="str">
        <f>IF(Costs!H477&gt;0,Costs!C477,"")</f>
        <v/>
      </c>
      <c r="K960" s="345"/>
      <c r="L960" s="346"/>
      <c r="M960" s="126" t="str">
        <f>IF(Costs!H477&gt;0,Costs!G477,"")</f>
        <v/>
      </c>
      <c r="N960" s="83" t="str">
        <f>IF(Costs!H477&gt;0,Costs!E477,"")</f>
        <v/>
      </c>
      <c r="O960" s="208"/>
      <c r="P960" s="133" t="str">
        <f t="shared" si="15"/>
        <v/>
      </c>
    </row>
    <row r="961" spans="1:16" ht="15" hidden="1" customHeight="1" outlineLevel="1" x14ac:dyDescent="0.35">
      <c r="A961" s="15" t="str">
        <f>IF(Costs!H479&gt;0,Costs!B479,"")</f>
        <v/>
      </c>
      <c r="B961" s="82" t="str">
        <f t="shared" si="14"/>
        <v/>
      </c>
      <c r="C961" s="83" t="str">
        <f>IF(Costs!H479&gt;0,Costs!H479,"")</f>
        <v/>
      </c>
      <c r="D961" s="206" t="str">
        <f>IF(Costs!H479&gt;0,Costs!D479,"")</f>
        <v/>
      </c>
      <c r="E961" s="207"/>
      <c r="F961" s="207"/>
      <c r="G961" s="207"/>
      <c r="H961" s="207"/>
      <c r="I961" s="207"/>
      <c r="J961" s="345" t="str">
        <f>IF(Costs!H479&gt;0,Costs!C479,"")</f>
        <v/>
      </c>
      <c r="K961" s="345"/>
      <c r="L961" s="346"/>
      <c r="M961" s="126" t="str">
        <f>IF(Costs!H479&gt;0,Costs!G479,"")</f>
        <v/>
      </c>
      <c r="N961" s="83" t="str">
        <f>IF(Costs!H479&gt;0,Costs!E479,"")</f>
        <v/>
      </c>
      <c r="O961" s="208"/>
      <c r="P961" s="133" t="str">
        <f t="shared" si="15"/>
        <v/>
      </c>
    </row>
    <row r="962" spans="1:16" ht="15" hidden="1" customHeight="1" outlineLevel="1" x14ac:dyDescent="0.35">
      <c r="A962" s="15" t="str">
        <f>IF(Costs!H482&gt;0,Costs!B482,"")</f>
        <v/>
      </c>
      <c r="B962" s="82" t="str">
        <f t="shared" si="14"/>
        <v/>
      </c>
      <c r="C962" s="83" t="str">
        <f>IF(Costs!H482&gt;0,Costs!H482,"")</f>
        <v/>
      </c>
      <c r="D962" s="206" t="str">
        <f>IF(Costs!H482&gt;0,Costs!D482,"")</f>
        <v/>
      </c>
      <c r="E962" s="207"/>
      <c r="F962" s="207"/>
      <c r="G962" s="207"/>
      <c r="H962" s="207"/>
      <c r="I962" s="207"/>
      <c r="J962" s="345" t="str">
        <f>IF(Costs!H482&gt;0,Costs!C482,"")</f>
        <v/>
      </c>
      <c r="K962" s="345"/>
      <c r="L962" s="346"/>
      <c r="M962" s="126" t="str">
        <f>IF(Costs!H482&gt;0,Costs!G482,"")</f>
        <v/>
      </c>
      <c r="N962" s="83" t="str">
        <f>IF(Costs!H482&gt;0,Costs!E482,"")</f>
        <v/>
      </c>
      <c r="O962" s="208"/>
      <c r="P962" s="133" t="str">
        <f t="shared" si="15"/>
        <v/>
      </c>
    </row>
    <row r="963" spans="1:16" ht="15" hidden="1" customHeight="1" outlineLevel="1" x14ac:dyDescent="0.35">
      <c r="A963" s="15" t="str">
        <f>IF(Costs!H492&gt;0,Costs!B492,"")</f>
        <v/>
      </c>
      <c r="B963" s="82" t="str">
        <f t="shared" si="14"/>
        <v/>
      </c>
      <c r="C963" s="83" t="str">
        <f>IF(Costs!H492&gt;0,Costs!H492,"")</f>
        <v/>
      </c>
      <c r="D963" s="206" t="str">
        <f>IF(Costs!H492&gt;0,Costs!D492,"")</f>
        <v/>
      </c>
      <c r="E963" s="207"/>
      <c r="F963" s="207"/>
      <c r="G963" s="207"/>
      <c r="H963" s="207"/>
      <c r="I963" s="207"/>
      <c r="J963" s="345" t="str">
        <f>IF(Costs!H492&gt;0,Costs!C492,"")</f>
        <v/>
      </c>
      <c r="K963" s="345"/>
      <c r="L963" s="346"/>
      <c r="M963" s="126" t="str">
        <f>IF(Costs!H492&gt;0,Costs!G492,"")</f>
        <v/>
      </c>
      <c r="N963" s="83" t="str">
        <f>IF(Costs!H492&gt;0,Costs!E492,"")</f>
        <v/>
      </c>
      <c r="O963" s="208"/>
      <c r="P963" s="133" t="str">
        <f t="shared" si="15"/>
        <v/>
      </c>
    </row>
    <row r="964" spans="1:16" ht="15" hidden="1" customHeight="1" outlineLevel="1" x14ac:dyDescent="0.35">
      <c r="A964" s="15" t="str">
        <f>IF(Costs!H493&gt;0,Costs!B493,"")</f>
        <v/>
      </c>
      <c r="B964" s="82" t="str">
        <f t="shared" si="14"/>
        <v/>
      </c>
      <c r="C964" s="83" t="str">
        <f>IF(Costs!H493&gt;0,Costs!H493,"")</f>
        <v/>
      </c>
      <c r="D964" s="206" t="str">
        <f>IF(Costs!H493&gt;0,Costs!D493,"")</f>
        <v/>
      </c>
      <c r="E964" s="207"/>
      <c r="F964" s="207"/>
      <c r="G964" s="207"/>
      <c r="H964" s="207"/>
      <c r="I964" s="207"/>
      <c r="J964" s="345" t="str">
        <f>IF(Costs!H493&gt;0,Costs!C493,"")</f>
        <v/>
      </c>
      <c r="K964" s="345"/>
      <c r="L964" s="346"/>
      <c r="M964" s="126" t="str">
        <f>IF(Costs!H493&gt;0,Costs!G493,"")</f>
        <v/>
      </c>
      <c r="N964" s="83" t="str">
        <f>IF(Costs!H493&gt;0,Costs!E493,"")</f>
        <v/>
      </c>
      <c r="O964" s="208"/>
      <c r="P964" s="133" t="str">
        <f t="shared" si="15"/>
        <v/>
      </c>
    </row>
    <row r="965" spans="1:16" ht="15" hidden="1" customHeight="1" outlineLevel="1" x14ac:dyDescent="0.35">
      <c r="A965" s="15" t="str">
        <f>IF(Costs!H494&gt;0,Costs!B494,"")</f>
        <v/>
      </c>
      <c r="B965" s="82" t="str">
        <f t="shared" si="14"/>
        <v/>
      </c>
      <c r="C965" s="83" t="str">
        <f>IF(Costs!H494&gt;0,Costs!H494,"")</f>
        <v/>
      </c>
      <c r="D965" s="206" t="str">
        <f>IF(Costs!H494&gt;0,Costs!D494,"")</f>
        <v/>
      </c>
      <c r="E965" s="207"/>
      <c r="F965" s="207"/>
      <c r="G965" s="207"/>
      <c r="H965" s="207"/>
      <c r="I965" s="207"/>
      <c r="J965" s="345" t="str">
        <f>IF(Costs!H494&gt;0,Costs!C494,"")</f>
        <v/>
      </c>
      <c r="K965" s="345"/>
      <c r="L965" s="346"/>
      <c r="M965" s="126" t="str">
        <f>IF(Costs!H494&gt;0,Costs!G494,"")</f>
        <v/>
      </c>
      <c r="N965" s="83" t="str">
        <f>IF(Costs!H494&gt;0,Costs!E494,"")</f>
        <v/>
      </c>
      <c r="O965" s="208"/>
      <c r="P965" s="133" t="str">
        <f t="shared" si="15"/>
        <v/>
      </c>
    </row>
    <row r="966" spans="1:16" ht="15" hidden="1" customHeight="1" outlineLevel="1" x14ac:dyDescent="0.35">
      <c r="A966" s="15" t="str">
        <f>IF(Costs!H495&gt;0,Costs!B495,"")</f>
        <v/>
      </c>
      <c r="B966" s="82" t="str">
        <f t="shared" si="14"/>
        <v/>
      </c>
      <c r="C966" s="83" t="str">
        <f>IF(Costs!H495&gt;0,Costs!H495,"")</f>
        <v/>
      </c>
      <c r="D966" s="206" t="str">
        <f>IF(Costs!H495&gt;0,Costs!D495,"")</f>
        <v/>
      </c>
      <c r="E966" s="207"/>
      <c r="F966" s="207"/>
      <c r="G966" s="207"/>
      <c r="H966" s="207"/>
      <c r="I966" s="207"/>
      <c r="J966" s="345" t="str">
        <f>IF(Costs!H495&gt;0,Costs!C495,"")</f>
        <v/>
      </c>
      <c r="K966" s="345"/>
      <c r="L966" s="346"/>
      <c r="M966" s="126" t="str">
        <f>IF(Costs!H495&gt;0,Costs!G495,"")</f>
        <v/>
      </c>
      <c r="N966" s="83" t="str">
        <f>IF(Costs!H495&gt;0,Costs!E495,"")</f>
        <v/>
      </c>
      <c r="O966" s="208"/>
      <c r="P966" s="133" t="str">
        <f t="shared" si="15"/>
        <v/>
      </c>
    </row>
    <row r="967" spans="1:16" ht="15" hidden="1" customHeight="1" outlineLevel="1" x14ac:dyDescent="0.35">
      <c r="A967" s="15" t="str">
        <f>IF(Costs!H496&gt;0,Costs!B496,"")</f>
        <v/>
      </c>
      <c r="B967" s="82" t="str">
        <f t="shared" si="14"/>
        <v/>
      </c>
      <c r="C967" s="83" t="str">
        <f>IF(Costs!H496&gt;0,Costs!H496,"")</f>
        <v/>
      </c>
      <c r="D967" s="206" t="str">
        <f>IF(Costs!H496&gt;0,Costs!D496,"")</f>
        <v/>
      </c>
      <c r="E967" s="207"/>
      <c r="F967" s="207"/>
      <c r="G967" s="207"/>
      <c r="H967" s="207"/>
      <c r="I967" s="207"/>
      <c r="J967" s="345" t="str">
        <f>IF(Costs!H496&gt;0,Costs!C496,"")</f>
        <v/>
      </c>
      <c r="K967" s="345"/>
      <c r="L967" s="346"/>
      <c r="M967" s="126" t="str">
        <f>IF(Costs!H496&gt;0,Costs!G496,"")</f>
        <v/>
      </c>
      <c r="N967" s="83" t="str">
        <f>IF(Costs!H496&gt;0,Costs!E496,"")</f>
        <v/>
      </c>
      <c r="O967" s="208"/>
      <c r="P967" s="133" t="str">
        <f t="shared" si="15"/>
        <v/>
      </c>
    </row>
    <row r="968" spans="1:16" ht="15" hidden="1" customHeight="1" outlineLevel="1" x14ac:dyDescent="0.35">
      <c r="A968" s="15" t="str">
        <f>IF(Costs!H497&gt;0,Costs!B497,"")</f>
        <v/>
      </c>
      <c r="B968" s="82" t="str">
        <f t="shared" si="14"/>
        <v/>
      </c>
      <c r="C968" s="83" t="str">
        <f>IF(Costs!H497&gt;0,Costs!H497,"")</f>
        <v/>
      </c>
      <c r="D968" s="206" t="str">
        <f>IF(Costs!H497&gt;0,Costs!D497,"")</f>
        <v/>
      </c>
      <c r="E968" s="207"/>
      <c r="F968" s="207"/>
      <c r="G968" s="207"/>
      <c r="H968" s="207"/>
      <c r="I968" s="207"/>
      <c r="J968" s="345" t="str">
        <f>IF(Costs!H497&gt;0,Costs!C497,"")</f>
        <v/>
      </c>
      <c r="K968" s="345"/>
      <c r="L968" s="346"/>
      <c r="M968" s="126" t="str">
        <f>IF(Costs!H497&gt;0,Costs!G497,"")</f>
        <v/>
      </c>
      <c r="N968" s="83" t="str">
        <f>IF(Costs!H497&gt;0,Costs!E497,"")</f>
        <v/>
      </c>
      <c r="O968" s="208"/>
      <c r="P968" s="133" t="str">
        <f t="shared" si="15"/>
        <v/>
      </c>
    </row>
    <row r="969" spans="1:16" ht="15" hidden="1" customHeight="1" outlineLevel="1" x14ac:dyDescent="0.35">
      <c r="A969" s="15" t="str">
        <f>IF(Costs!H498&gt;0,Costs!B498,"")</f>
        <v/>
      </c>
      <c r="B969" s="82" t="str">
        <f t="shared" si="14"/>
        <v/>
      </c>
      <c r="C969" s="83" t="str">
        <f>IF(Costs!H498&gt;0,Costs!H498,"")</f>
        <v/>
      </c>
      <c r="D969" s="206" t="str">
        <f>IF(Costs!H498&gt;0,Costs!D498,"")</f>
        <v/>
      </c>
      <c r="E969" s="207"/>
      <c r="F969" s="207"/>
      <c r="G969" s="207"/>
      <c r="H969" s="207"/>
      <c r="I969" s="207"/>
      <c r="J969" s="345" t="str">
        <f>IF(Costs!H498&gt;0,Costs!C498,"")</f>
        <v/>
      </c>
      <c r="K969" s="345"/>
      <c r="L969" s="346"/>
      <c r="M969" s="126" t="str">
        <f>IF(Costs!H498&gt;0,Costs!G498,"")</f>
        <v/>
      </c>
      <c r="N969" s="83" t="str">
        <f>IF(Costs!H498&gt;0,Costs!E498,"")</f>
        <v/>
      </c>
      <c r="O969" s="208"/>
      <c r="P969" s="133" t="str">
        <f t="shared" si="15"/>
        <v/>
      </c>
    </row>
    <row r="970" spans="1:16" ht="15" hidden="1" customHeight="1" outlineLevel="1" x14ac:dyDescent="0.35">
      <c r="A970" s="15" t="str">
        <f>IF(Costs!H499&gt;0,Costs!B499,"")</f>
        <v/>
      </c>
      <c r="B970" s="82" t="str">
        <f t="shared" si="14"/>
        <v/>
      </c>
      <c r="C970" s="83" t="str">
        <f>IF(Costs!H499&gt;0,Costs!H499,"")</f>
        <v/>
      </c>
      <c r="D970" s="206" t="str">
        <f>IF(Costs!H499&gt;0,Costs!D499,"")</f>
        <v/>
      </c>
      <c r="E970" s="207"/>
      <c r="F970" s="207"/>
      <c r="G970" s="207"/>
      <c r="H970" s="207"/>
      <c r="I970" s="207"/>
      <c r="J970" s="345" t="str">
        <f>IF(Costs!H499&gt;0,Costs!C499,"")</f>
        <v/>
      </c>
      <c r="K970" s="345"/>
      <c r="L970" s="346"/>
      <c r="M970" s="126" t="str">
        <f>IF(Costs!H499&gt;0,Costs!G499,"")</f>
        <v/>
      </c>
      <c r="N970" s="83" t="str">
        <f>IF(Costs!H499&gt;0,Costs!E499,"")</f>
        <v/>
      </c>
      <c r="O970" s="208"/>
      <c r="P970" s="133" t="str">
        <f t="shared" si="15"/>
        <v/>
      </c>
    </row>
    <row r="971" spans="1:16" ht="15" hidden="1" customHeight="1" outlineLevel="1" x14ac:dyDescent="0.35">
      <c r="A971" s="15" t="str">
        <f>IF(Costs!H500&gt;0,Costs!B500,"")</f>
        <v/>
      </c>
      <c r="B971" s="82" t="str">
        <f t="shared" si="14"/>
        <v/>
      </c>
      <c r="C971" s="83" t="str">
        <f>IF(Costs!H500&gt;0,Costs!H500,"")</f>
        <v/>
      </c>
      <c r="D971" s="206" t="str">
        <f>IF(Costs!H500&gt;0,Costs!D500,"")</f>
        <v/>
      </c>
      <c r="E971" s="207"/>
      <c r="F971" s="207"/>
      <c r="G971" s="207"/>
      <c r="H971" s="207"/>
      <c r="I971" s="207"/>
      <c r="J971" s="345" t="str">
        <f>IF(Costs!H500&gt;0,Costs!C500,"")</f>
        <v/>
      </c>
      <c r="K971" s="345"/>
      <c r="L971" s="346"/>
      <c r="M971" s="126" t="str">
        <f>IF(Costs!H500&gt;0,Costs!G500,"")</f>
        <v/>
      </c>
      <c r="N971" s="83" t="str">
        <f>IF(Costs!H500&gt;0,Costs!E500,"")</f>
        <v/>
      </c>
      <c r="O971" s="208"/>
      <c r="P971" s="133" t="str">
        <f t="shared" si="15"/>
        <v/>
      </c>
    </row>
    <row r="972" spans="1:16" ht="15" hidden="1" customHeight="1" outlineLevel="1" x14ac:dyDescent="0.35">
      <c r="A972" s="15" t="str">
        <f>IF(Costs!H501&gt;0,Costs!B501,"")</f>
        <v/>
      </c>
      <c r="B972" s="82" t="str">
        <f t="shared" si="14"/>
        <v/>
      </c>
      <c r="C972" s="83" t="str">
        <f>IF(Costs!H501&gt;0,Costs!H501,"")</f>
        <v/>
      </c>
      <c r="D972" s="206" t="str">
        <f>IF(Costs!H501&gt;0,Costs!D501,"")</f>
        <v/>
      </c>
      <c r="E972" s="207"/>
      <c r="F972" s="207"/>
      <c r="G972" s="207"/>
      <c r="H972" s="207"/>
      <c r="I972" s="207"/>
      <c r="J972" s="345" t="str">
        <f>IF(Costs!H501&gt;0,Costs!C501,"")</f>
        <v/>
      </c>
      <c r="K972" s="345"/>
      <c r="L972" s="346"/>
      <c r="M972" s="126" t="str">
        <f>IF(Costs!H501&gt;0,Costs!G501,"")</f>
        <v/>
      </c>
      <c r="N972" s="83" t="str">
        <f>IF(Costs!H501&gt;0,Costs!E501,"")</f>
        <v/>
      </c>
      <c r="O972" s="208"/>
      <c r="P972" s="133" t="str">
        <f t="shared" si="15"/>
        <v/>
      </c>
    </row>
    <row r="973" spans="1:16" ht="15" hidden="1" customHeight="1" outlineLevel="1" x14ac:dyDescent="0.35">
      <c r="A973" s="15" t="str">
        <f>IF(Costs!H502&gt;0,Costs!B502,"")</f>
        <v/>
      </c>
      <c r="B973" s="82" t="str">
        <f t="shared" si="14"/>
        <v/>
      </c>
      <c r="C973" s="83" t="str">
        <f>IF(Costs!H502&gt;0,Costs!H502,"")</f>
        <v/>
      </c>
      <c r="D973" s="206" t="str">
        <f>IF(Costs!H502&gt;0,Costs!D502,"")</f>
        <v/>
      </c>
      <c r="E973" s="207"/>
      <c r="F973" s="207"/>
      <c r="G973" s="207"/>
      <c r="H973" s="207"/>
      <c r="I973" s="207"/>
      <c r="J973" s="345" t="str">
        <f>IF(Costs!H502&gt;0,Costs!C502,"")</f>
        <v/>
      </c>
      <c r="K973" s="345"/>
      <c r="L973" s="346"/>
      <c r="M973" s="126" t="str">
        <f>IF(Costs!H502&gt;0,Costs!G502,"")</f>
        <v/>
      </c>
      <c r="N973" s="83" t="str">
        <f>IF(Costs!H502&gt;0,Costs!E502,"")</f>
        <v/>
      </c>
      <c r="O973" s="208"/>
      <c r="P973" s="133" t="str">
        <f t="shared" si="15"/>
        <v/>
      </c>
    </row>
    <row r="974" spans="1:16" ht="15" hidden="1" customHeight="1" outlineLevel="1" x14ac:dyDescent="0.35">
      <c r="A974" s="15" t="str">
        <f>IF(Costs!H503&gt;0,Costs!B503,"")</f>
        <v/>
      </c>
      <c r="B974" s="82" t="str">
        <f t="shared" si="14"/>
        <v/>
      </c>
      <c r="C974" s="83" t="str">
        <f>IF(Costs!H503&gt;0,Costs!H503,"")</f>
        <v/>
      </c>
      <c r="D974" s="206" t="str">
        <f>IF(Costs!H503&gt;0,Costs!D503,"")</f>
        <v/>
      </c>
      <c r="E974" s="207"/>
      <c r="F974" s="207"/>
      <c r="G974" s="207"/>
      <c r="H974" s="207"/>
      <c r="I974" s="207"/>
      <c r="J974" s="345" t="str">
        <f>IF(Costs!H503&gt;0,Costs!C503,"")</f>
        <v/>
      </c>
      <c r="K974" s="345"/>
      <c r="L974" s="346"/>
      <c r="M974" s="126" t="str">
        <f>IF(Costs!H503&gt;0,Costs!G503,"")</f>
        <v/>
      </c>
      <c r="N974" s="83" t="str">
        <f>IF(Costs!H503&gt;0,Costs!E503,"")</f>
        <v/>
      </c>
      <c r="O974" s="208"/>
      <c r="P974" s="133" t="str">
        <f t="shared" si="15"/>
        <v/>
      </c>
    </row>
    <row r="975" spans="1:16" ht="15" hidden="1" customHeight="1" outlineLevel="1" x14ac:dyDescent="0.35">
      <c r="A975" s="15" t="str">
        <f>IF(Costs!H504&gt;0,Costs!B504,"")</f>
        <v/>
      </c>
      <c r="B975" s="82" t="str">
        <f t="shared" ref="B975:B986" si="16">IF(C975="","",B974+1)</f>
        <v/>
      </c>
      <c r="C975" s="83" t="str">
        <f>IF(Costs!H504&gt;0,Costs!H504,"")</f>
        <v/>
      </c>
      <c r="D975" s="206" t="str">
        <f>IF(Costs!H504&gt;0,Costs!D504,"")</f>
        <v/>
      </c>
      <c r="E975" s="207"/>
      <c r="F975" s="207"/>
      <c r="G975" s="207"/>
      <c r="H975" s="207"/>
      <c r="I975" s="207"/>
      <c r="J975" s="345" t="str">
        <f>IF(Costs!H504&gt;0,Costs!C504,"")</f>
        <v/>
      </c>
      <c r="K975" s="345"/>
      <c r="L975" s="346"/>
      <c r="M975" s="126" t="str">
        <f>IF(Costs!H504&gt;0,Costs!G504,"")</f>
        <v/>
      </c>
      <c r="N975" s="83" t="str">
        <f>IF(Costs!H504&gt;0,Costs!E504,"")</f>
        <v/>
      </c>
      <c r="O975" s="208"/>
      <c r="P975" s="133" t="str">
        <f t="shared" ref="P975:P986" si="17">IF(C975="","",C975*M975)</f>
        <v/>
      </c>
    </row>
    <row r="976" spans="1:16" ht="15" hidden="1" customHeight="1" outlineLevel="1" x14ac:dyDescent="0.35">
      <c r="A976" s="15" t="str">
        <f>IF(Costs!H505&gt;0,Costs!B505,"")</f>
        <v/>
      </c>
      <c r="B976" s="82" t="str">
        <f t="shared" si="16"/>
        <v/>
      </c>
      <c r="C976" s="83" t="str">
        <f>IF(Costs!H505&gt;0,Costs!H505,"")</f>
        <v/>
      </c>
      <c r="D976" s="206" t="str">
        <f>IF(Costs!H505&gt;0,Costs!D505,"")</f>
        <v/>
      </c>
      <c r="E976" s="207"/>
      <c r="F976" s="207"/>
      <c r="G976" s="207"/>
      <c r="H976" s="207"/>
      <c r="I976" s="207"/>
      <c r="J976" s="345" t="str">
        <f>IF(Costs!H505&gt;0,Costs!C505,"")</f>
        <v/>
      </c>
      <c r="K976" s="345"/>
      <c r="L976" s="346"/>
      <c r="M976" s="126" t="str">
        <f>IF(Costs!H505&gt;0,Costs!G505,"")</f>
        <v/>
      </c>
      <c r="N976" s="83" t="str">
        <f>IF(Costs!H505&gt;0,Costs!E505,"")</f>
        <v/>
      </c>
      <c r="O976" s="208"/>
      <c r="P976" s="133" t="str">
        <f t="shared" si="17"/>
        <v/>
      </c>
    </row>
    <row r="977" spans="1:16" ht="15" hidden="1" customHeight="1" outlineLevel="1" x14ac:dyDescent="0.35">
      <c r="A977" s="15" t="str">
        <f>IF(Costs!H506&gt;0,Costs!B506,"")</f>
        <v/>
      </c>
      <c r="B977" s="82" t="str">
        <f t="shared" si="16"/>
        <v/>
      </c>
      <c r="C977" s="83" t="str">
        <f>IF(Costs!H506&gt;0,Costs!H506,"")</f>
        <v/>
      </c>
      <c r="D977" s="206" t="str">
        <f>IF(Costs!H506&gt;0,Costs!D506,"")</f>
        <v/>
      </c>
      <c r="E977" s="207"/>
      <c r="F977" s="207"/>
      <c r="G977" s="207"/>
      <c r="H977" s="207"/>
      <c r="I977" s="207"/>
      <c r="J977" s="345" t="str">
        <f>IF(Costs!H506&gt;0,Costs!C506,"")</f>
        <v/>
      </c>
      <c r="K977" s="345"/>
      <c r="L977" s="346"/>
      <c r="M977" s="126" t="str">
        <f>IF(Costs!H506&gt;0,Costs!G506,"")</f>
        <v/>
      </c>
      <c r="N977" s="83" t="str">
        <f>IF(Costs!H506&gt;0,Costs!E506,"")</f>
        <v/>
      </c>
      <c r="O977" s="208"/>
      <c r="P977" s="133" t="str">
        <f t="shared" si="17"/>
        <v/>
      </c>
    </row>
    <row r="978" spans="1:16" ht="15" hidden="1" customHeight="1" outlineLevel="1" x14ac:dyDescent="0.35">
      <c r="A978" s="15" t="str">
        <f>IF(Costs!H507&gt;0,Costs!B507,"")</f>
        <v/>
      </c>
      <c r="B978" s="82" t="str">
        <f t="shared" si="16"/>
        <v/>
      </c>
      <c r="C978" s="83" t="str">
        <f>IF(Costs!H507&gt;0,Costs!H507,"")</f>
        <v/>
      </c>
      <c r="D978" s="206" t="str">
        <f>IF(Costs!H507&gt;0,Costs!D507,"")</f>
        <v/>
      </c>
      <c r="E978" s="207"/>
      <c r="F978" s="207"/>
      <c r="G978" s="207"/>
      <c r="H978" s="207"/>
      <c r="I978" s="207"/>
      <c r="J978" s="345" t="str">
        <f>IF(Costs!H507&gt;0,Costs!C507,"")</f>
        <v/>
      </c>
      <c r="K978" s="345"/>
      <c r="L978" s="346"/>
      <c r="M978" s="126" t="str">
        <f>IF(Costs!H507&gt;0,Costs!G507,"")</f>
        <v/>
      </c>
      <c r="N978" s="83" t="str">
        <f>IF(Costs!H507&gt;0,Costs!E507,"")</f>
        <v/>
      </c>
      <c r="O978" s="208"/>
      <c r="P978" s="133" t="str">
        <f t="shared" si="17"/>
        <v/>
      </c>
    </row>
    <row r="979" spans="1:16" ht="15" hidden="1" customHeight="1" outlineLevel="1" x14ac:dyDescent="0.35">
      <c r="A979" s="15" t="str">
        <f>IF(Costs!H508&gt;0,Costs!B508,"")</f>
        <v/>
      </c>
      <c r="B979" s="82" t="str">
        <f t="shared" si="16"/>
        <v/>
      </c>
      <c r="C979" s="83" t="str">
        <f>IF(Costs!H508&gt;0,Costs!H508,"")</f>
        <v/>
      </c>
      <c r="D979" s="206" t="str">
        <f>IF(Costs!H508&gt;0,Costs!D508,"")</f>
        <v/>
      </c>
      <c r="E979" s="207"/>
      <c r="F979" s="207"/>
      <c r="G979" s="207"/>
      <c r="H979" s="207"/>
      <c r="I979" s="207"/>
      <c r="J979" s="345" t="str">
        <f>IF(Costs!H508&gt;0,Costs!C508,"")</f>
        <v/>
      </c>
      <c r="K979" s="345"/>
      <c r="L979" s="346"/>
      <c r="M979" s="126" t="str">
        <f>IF(Costs!H508&gt;0,Costs!G508,"")</f>
        <v/>
      </c>
      <c r="N979" s="83" t="str">
        <f>IF(Costs!H508&gt;0,Costs!E508,"")</f>
        <v/>
      </c>
      <c r="O979" s="208"/>
      <c r="P979" s="133" t="str">
        <f t="shared" si="17"/>
        <v/>
      </c>
    </row>
    <row r="980" spans="1:16" ht="15" hidden="1" customHeight="1" outlineLevel="1" x14ac:dyDescent="0.35">
      <c r="A980" s="15" t="str">
        <f>IF(Costs!H509&gt;0,Costs!B509,"")</f>
        <v/>
      </c>
      <c r="B980" s="82" t="str">
        <f t="shared" si="16"/>
        <v/>
      </c>
      <c r="C980" s="83" t="str">
        <f>IF(Costs!H509&gt;0,Costs!H509,"")</f>
        <v/>
      </c>
      <c r="D980" s="206" t="str">
        <f>IF(Costs!H509&gt;0,Costs!D509,"")</f>
        <v/>
      </c>
      <c r="E980" s="207"/>
      <c r="F980" s="207"/>
      <c r="G980" s="207"/>
      <c r="H980" s="207"/>
      <c r="I980" s="207"/>
      <c r="J980" s="345" t="str">
        <f>IF(Costs!H509&gt;0,Costs!C509,"")</f>
        <v/>
      </c>
      <c r="K980" s="345"/>
      <c r="L980" s="346"/>
      <c r="M980" s="126" t="str">
        <f>IF(Costs!H509&gt;0,Costs!G509,"")</f>
        <v/>
      </c>
      <c r="N980" s="83" t="str">
        <f>IF(Costs!H509&gt;0,Costs!E509,"")</f>
        <v/>
      </c>
      <c r="O980" s="208"/>
      <c r="P980" s="133" t="str">
        <f t="shared" si="17"/>
        <v/>
      </c>
    </row>
    <row r="981" spans="1:16" ht="15" hidden="1" customHeight="1" outlineLevel="1" x14ac:dyDescent="0.35">
      <c r="A981" s="15" t="str">
        <f>IF(Costs!H510&gt;0,Costs!B510,"")</f>
        <v/>
      </c>
      <c r="B981" s="82" t="str">
        <f t="shared" si="16"/>
        <v/>
      </c>
      <c r="C981" s="83" t="str">
        <f>IF(Costs!H510&gt;0,Costs!H510,"")</f>
        <v/>
      </c>
      <c r="D981" s="206" t="str">
        <f>IF(Costs!H510&gt;0,Costs!D510,"")</f>
        <v/>
      </c>
      <c r="E981" s="207"/>
      <c r="F981" s="207"/>
      <c r="G981" s="207"/>
      <c r="H981" s="207"/>
      <c r="I981" s="207"/>
      <c r="J981" s="345" t="str">
        <f>IF(Costs!H510&gt;0,Costs!C510,"")</f>
        <v/>
      </c>
      <c r="K981" s="345"/>
      <c r="L981" s="346"/>
      <c r="M981" s="126" t="str">
        <f>IF(Costs!H510&gt;0,Costs!G510,"")</f>
        <v/>
      </c>
      <c r="N981" s="83" t="str">
        <f>IF(Costs!H510&gt;0,Costs!E510,"")</f>
        <v/>
      </c>
      <c r="O981" s="208"/>
      <c r="P981" s="133" t="str">
        <f t="shared" si="17"/>
        <v/>
      </c>
    </row>
    <row r="982" spans="1:16" ht="15" hidden="1" customHeight="1" outlineLevel="1" x14ac:dyDescent="0.35">
      <c r="A982" s="15" t="str">
        <f>IF(Costs!H511&gt;0,Costs!B511,"")</f>
        <v/>
      </c>
      <c r="B982" s="82" t="str">
        <f t="shared" si="16"/>
        <v/>
      </c>
      <c r="C982" s="83" t="str">
        <f>IF(Costs!H511&gt;0,Costs!H511,"")</f>
        <v/>
      </c>
      <c r="D982" s="206" t="str">
        <f>IF(Costs!H511&gt;0,Costs!D511,"")</f>
        <v/>
      </c>
      <c r="E982" s="207"/>
      <c r="F982" s="207"/>
      <c r="G982" s="207"/>
      <c r="H982" s="207"/>
      <c r="I982" s="207"/>
      <c r="J982" s="345" t="str">
        <f>IF(Costs!H511&gt;0,Costs!C511,"")</f>
        <v/>
      </c>
      <c r="K982" s="345"/>
      <c r="L982" s="346"/>
      <c r="M982" s="126" t="str">
        <f>IF(Costs!H511&gt;0,Costs!G511,"")</f>
        <v/>
      </c>
      <c r="N982" s="83" t="str">
        <f>IF(Costs!H511&gt;0,Costs!E511,"")</f>
        <v/>
      </c>
      <c r="O982" s="208"/>
      <c r="P982" s="133" t="str">
        <f t="shared" si="17"/>
        <v/>
      </c>
    </row>
    <row r="983" spans="1:16" ht="15" hidden="1" customHeight="1" outlineLevel="1" x14ac:dyDescent="0.35">
      <c r="A983" s="15" t="str">
        <f>IF(Costs!H512&gt;0,Costs!B512,"")</f>
        <v/>
      </c>
      <c r="B983" s="82" t="str">
        <f t="shared" si="16"/>
        <v/>
      </c>
      <c r="C983" s="83" t="str">
        <f>IF(Costs!H512&gt;0,Costs!H512,"")</f>
        <v/>
      </c>
      <c r="D983" s="206" t="str">
        <f>IF(Costs!H512&gt;0,Costs!D512,"")</f>
        <v/>
      </c>
      <c r="E983" s="207"/>
      <c r="F983" s="207"/>
      <c r="G983" s="207"/>
      <c r="H983" s="207"/>
      <c r="I983" s="207"/>
      <c r="J983" s="345" t="str">
        <f>IF(Costs!H512&gt;0,Costs!C512,"")</f>
        <v/>
      </c>
      <c r="K983" s="345"/>
      <c r="L983" s="346"/>
      <c r="M983" s="126" t="str">
        <f>IF(Costs!H512&gt;0,Costs!G512,"")</f>
        <v/>
      </c>
      <c r="N983" s="83" t="str">
        <f>IF(Costs!H512&gt;0,Costs!E512,"")</f>
        <v/>
      </c>
      <c r="O983" s="208"/>
      <c r="P983" s="133" t="str">
        <f t="shared" si="17"/>
        <v/>
      </c>
    </row>
    <row r="984" spans="1:16" ht="15" hidden="1" customHeight="1" outlineLevel="1" x14ac:dyDescent="0.35">
      <c r="A984" s="15" t="str">
        <f>IF(Costs!H513&gt;0,Costs!B513,"")</f>
        <v/>
      </c>
      <c r="B984" s="82" t="str">
        <f t="shared" si="16"/>
        <v/>
      </c>
      <c r="C984" s="83" t="str">
        <f>IF(Costs!H513&gt;0,Costs!H513,"")</f>
        <v/>
      </c>
      <c r="D984" s="206" t="str">
        <f>IF(Costs!H513&gt;0,Costs!D513,"")</f>
        <v/>
      </c>
      <c r="E984" s="207"/>
      <c r="F984" s="207"/>
      <c r="G984" s="207"/>
      <c r="H984" s="207"/>
      <c r="I984" s="207"/>
      <c r="J984" s="345" t="str">
        <f>IF(Costs!H513&gt;0,Costs!C513,"")</f>
        <v/>
      </c>
      <c r="K984" s="345"/>
      <c r="L984" s="346"/>
      <c r="M984" s="126" t="str">
        <f>IF(Costs!H513&gt;0,Costs!G513,"")</f>
        <v/>
      </c>
      <c r="N984" s="83" t="str">
        <f>IF(Costs!H513&gt;0,Costs!E513,"")</f>
        <v/>
      </c>
      <c r="O984" s="208"/>
      <c r="P984" s="133" t="str">
        <f t="shared" si="17"/>
        <v/>
      </c>
    </row>
    <row r="985" spans="1:16" ht="15" hidden="1" customHeight="1" outlineLevel="1" x14ac:dyDescent="0.35">
      <c r="A985" s="15" t="str">
        <f>IF(Costs!H514&gt;0,Costs!B514,"")</f>
        <v/>
      </c>
      <c r="B985" s="82" t="str">
        <f t="shared" si="16"/>
        <v/>
      </c>
      <c r="C985" s="83" t="str">
        <f>IF(Costs!H514&gt;0,Costs!H514,"")</f>
        <v/>
      </c>
      <c r="D985" s="206" t="str">
        <f>IF(Costs!H514&gt;0,Costs!D514,"")</f>
        <v/>
      </c>
      <c r="E985" s="207"/>
      <c r="F985" s="207"/>
      <c r="G985" s="207"/>
      <c r="H985" s="207"/>
      <c r="I985" s="207"/>
      <c r="J985" s="345" t="str">
        <f>IF(Costs!H514&gt;0,Costs!C514,"")</f>
        <v/>
      </c>
      <c r="K985" s="345"/>
      <c r="L985" s="346"/>
      <c r="M985" s="126" t="str">
        <f>IF(Costs!H514&gt;0,Costs!G514,"")</f>
        <v/>
      </c>
      <c r="N985" s="83" t="str">
        <f>IF(Costs!H514&gt;0,Costs!E514,"")</f>
        <v/>
      </c>
      <c r="O985" s="208"/>
      <c r="P985" s="133" t="str">
        <f t="shared" si="17"/>
        <v/>
      </c>
    </row>
    <row r="986" spans="1:16" ht="15" hidden="1" customHeight="1" outlineLevel="1" x14ac:dyDescent="0.35">
      <c r="A986" s="15" t="str">
        <f>IF(Costs!H515&gt;0,Costs!B515,"")</f>
        <v/>
      </c>
      <c r="B986" s="82" t="str">
        <f t="shared" si="16"/>
        <v/>
      </c>
      <c r="C986" s="83" t="str">
        <f>IF(Costs!H515&gt;0,Costs!H515,"")</f>
        <v/>
      </c>
      <c r="D986" s="206" t="str">
        <f>IF(Costs!H515&gt;0,Costs!D515,"")</f>
        <v/>
      </c>
      <c r="E986" s="207"/>
      <c r="F986" s="207"/>
      <c r="G986" s="207"/>
      <c r="H986" s="207"/>
      <c r="I986" s="207"/>
      <c r="J986" s="345" t="str">
        <f>IF(Costs!H515&gt;0,Costs!C515,"")</f>
        <v/>
      </c>
      <c r="K986" s="345"/>
      <c r="L986" s="346"/>
      <c r="M986" s="126" t="str">
        <f>IF(Costs!H515&gt;0,Costs!G515,"")</f>
        <v/>
      </c>
      <c r="N986" s="83" t="str">
        <f>IF(Costs!H515&gt;0,Costs!E515,"")</f>
        <v/>
      </c>
      <c r="O986" s="208"/>
      <c r="P986" s="133" t="str">
        <f t="shared" si="17"/>
        <v/>
      </c>
    </row>
    <row r="987" spans="1:16" ht="15" hidden="1" customHeight="1" outlineLevel="1" x14ac:dyDescent="0.35">
      <c r="A987" s="15" t="str">
        <f>IF(Costs!H516&gt;0,Costs!B516,"")</f>
        <v/>
      </c>
      <c r="B987" s="82" t="str">
        <f t="shared" ref="B987:B1050" si="18">IF(C987="","",B986+1)</f>
        <v/>
      </c>
      <c r="C987" s="83" t="str">
        <f>IF(Costs!H516&gt;0,Costs!H516,"")</f>
        <v/>
      </c>
      <c r="D987" s="206" t="str">
        <f>IF(Costs!H516&gt;0,Costs!D516,"")</f>
        <v/>
      </c>
      <c r="E987" s="207"/>
      <c r="F987" s="207"/>
      <c r="G987" s="207"/>
      <c r="H987" s="207"/>
      <c r="I987" s="207"/>
      <c r="J987" s="345" t="str">
        <f>IF(Costs!H516&gt;0,Costs!C516,"")</f>
        <v/>
      </c>
      <c r="K987" s="345"/>
      <c r="L987" s="346"/>
      <c r="M987" s="126" t="str">
        <f>IF(Costs!H516&gt;0,Costs!G516,"")</f>
        <v/>
      </c>
      <c r="N987" s="83" t="str">
        <f>IF(Costs!H516&gt;0,Costs!E516,"")</f>
        <v/>
      </c>
      <c r="O987" s="208"/>
      <c r="P987" s="133" t="str">
        <f t="shared" ref="P987:P1050" si="19">IF(C987="","",C987*M987)</f>
        <v/>
      </c>
    </row>
    <row r="988" spans="1:16" ht="15" hidden="1" customHeight="1" outlineLevel="1" x14ac:dyDescent="0.35">
      <c r="A988" s="15" t="str">
        <f>IF(Costs!H517&gt;0,Costs!B517,"")</f>
        <v/>
      </c>
      <c r="B988" s="82" t="str">
        <f t="shared" si="18"/>
        <v/>
      </c>
      <c r="C988" s="83" t="str">
        <f>IF(Costs!H517&gt;0,Costs!H517,"")</f>
        <v/>
      </c>
      <c r="D988" s="206" t="str">
        <f>IF(Costs!H517&gt;0,Costs!D517,"")</f>
        <v/>
      </c>
      <c r="E988" s="207"/>
      <c r="F988" s="207"/>
      <c r="G988" s="207"/>
      <c r="H988" s="207"/>
      <c r="I988" s="207"/>
      <c r="J988" s="345" t="str">
        <f>IF(Costs!H517&gt;0,Costs!C517,"")</f>
        <v/>
      </c>
      <c r="K988" s="345"/>
      <c r="L988" s="346"/>
      <c r="M988" s="126" t="str">
        <f>IF(Costs!H517&gt;0,Costs!G517,"")</f>
        <v/>
      </c>
      <c r="N988" s="83" t="str">
        <f>IF(Costs!H517&gt;0,Costs!E517,"")</f>
        <v/>
      </c>
      <c r="O988" s="208"/>
      <c r="P988" s="133" t="str">
        <f t="shared" si="19"/>
        <v/>
      </c>
    </row>
    <row r="989" spans="1:16" ht="15" hidden="1" customHeight="1" outlineLevel="1" x14ac:dyDescent="0.35">
      <c r="A989" s="15" t="str">
        <f>IF(Costs!H518&gt;0,Costs!B518,"")</f>
        <v/>
      </c>
      <c r="B989" s="82" t="str">
        <f t="shared" si="18"/>
        <v/>
      </c>
      <c r="C989" s="83" t="str">
        <f>IF(Costs!H518&gt;0,Costs!H518,"")</f>
        <v/>
      </c>
      <c r="D989" s="206" t="str">
        <f>IF(Costs!H518&gt;0,Costs!D518,"")</f>
        <v/>
      </c>
      <c r="E989" s="207"/>
      <c r="F989" s="207"/>
      <c r="G989" s="207"/>
      <c r="H989" s="207"/>
      <c r="I989" s="207"/>
      <c r="J989" s="345" t="str">
        <f>IF(Costs!H518&gt;0,Costs!C518,"")</f>
        <v/>
      </c>
      <c r="K989" s="345"/>
      <c r="L989" s="346"/>
      <c r="M989" s="126" t="str">
        <f>IF(Costs!H518&gt;0,Costs!G518,"")</f>
        <v/>
      </c>
      <c r="N989" s="83" t="str">
        <f>IF(Costs!H518&gt;0,Costs!E518,"")</f>
        <v/>
      </c>
      <c r="O989" s="208"/>
      <c r="P989" s="133" t="str">
        <f t="shared" si="19"/>
        <v/>
      </c>
    </row>
    <row r="990" spans="1:16" ht="15" hidden="1" customHeight="1" outlineLevel="1" x14ac:dyDescent="0.35">
      <c r="A990" s="15" t="str">
        <f>IF(Costs!H519&gt;0,Costs!B519,"")</f>
        <v/>
      </c>
      <c r="B990" s="82" t="str">
        <f t="shared" si="18"/>
        <v/>
      </c>
      <c r="C990" s="83" t="str">
        <f>IF(Costs!H519&gt;0,Costs!H519,"")</f>
        <v/>
      </c>
      <c r="D990" s="206" t="str">
        <f>IF(Costs!H519&gt;0,Costs!D519,"")</f>
        <v/>
      </c>
      <c r="E990" s="207"/>
      <c r="F990" s="207"/>
      <c r="G990" s="207"/>
      <c r="H990" s="207"/>
      <c r="I990" s="207"/>
      <c r="J990" s="345" t="str">
        <f>IF(Costs!H519&gt;0,Costs!C519,"")</f>
        <v/>
      </c>
      <c r="K990" s="345"/>
      <c r="L990" s="346"/>
      <c r="M990" s="126" t="str">
        <f>IF(Costs!H519&gt;0,Costs!G519,"")</f>
        <v/>
      </c>
      <c r="N990" s="83" t="str">
        <f>IF(Costs!H519&gt;0,Costs!E519,"")</f>
        <v/>
      </c>
      <c r="O990" s="208"/>
      <c r="P990" s="133" t="str">
        <f t="shared" si="19"/>
        <v/>
      </c>
    </row>
    <row r="991" spans="1:16" ht="15" hidden="1" customHeight="1" outlineLevel="1" x14ac:dyDescent="0.35">
      <c r="A991" s="15" t="str">
        <f>IF(Costs!H520&gt;0,Costs!B520,"")</f>
        <v/>
      </c>
      <c r="B991" s="82" t="str">
        <f t="shared" si="18"/>
        <v/>
      </c>
      <c r="C991" s="83" t="str">
        <f>IF(Costs!H520&gt;0,Costs!H520,"")</f>
        <v/>
      </c>
      <c r="D991" s="206" t="str">
        <f>IF(Costs!H520&gt;0,Costs!D520,"")</f>
        <v/>
      </c>
      <c r="E991" s="207"/>
      <c r="F991" s="207"/>
      <c r="G991" s="207"/>
      <c r="H991" s="207"/>
      <c r="I991" s="207"/>
      <c r="J991" s="345" t="str">
        <f>IF(Costs!H520&gt;0,Costs!C520,"")</f>
        <v/>
      </c>
      <c r="K991" s="345"/>
      <c r="L991" s="346"/>
      <c r="M991" s="126" t="str">
        <f>IF(Costs!H520&gt;0,Costs!G520,"")</f>
        <v/>
      </c>
      <c r="N991" s="83" t="str">
        <f>IF(Costs!H520&gt;0,Costs!E520,"")</f>
        <v/>
      </c>
      <c r="O991" s="208"/>
      <c r="P991" s="133" t="str">
        <f t="shared" si="19"/>
        <v/>
      </c>
    </row>
    <row r="992" spans="1:16" ht="15" hidden="1" customHeight="1" outlineLevel="1" x14ac:dyDescent="0.35">
      <c r="A992" s="15" t="str">
        <f>IF(Costs!H521&gt;0,Costs!B521,"")</f>
        <v/>
      </c>
      <c r="B992" s="82" t="str">
        <f t="shared" si="18"/>
        <v/>
      </c>
      <c r="C992" s="83" t="str">
        <f>IF(Costs!H521&gt;0,Costs!H521,"")</f>
        <v/>
      </c>
      <c r="D992" s="206" t="str">
        <f>IF(Costs!H521&gt;0,Costs!D521,"")</f>
        <v/>
      </c>
      <c r="E992" s="207"/>
      <c r="F992" s="207"/>
      <c r="G992" s="207"/>
      <c r="H992" s="207"/>
      <c r="I992" s="207"/>
      <c r="J992" s="345" t="str">
        <f>IF(Costs!H521&gt;0,Costs!C521,"")</f>
        <v/>
      </c>
      <c r="K992" s="345"/>
      <c r="L992" s="346"/>
      <c r="M992" s="126" t="str">
        <f>IF(Costs!H521&gt;0,Costs!G521,"")</f>
        <v/>
      </c>
      <c r="N992" s="83" t="str">
        <f>IF(Costs!H521&gt;0,Costs!E521,"")</f>
        <v/>
      </c>
      <c r="O992" s="208"/>
      <c r="P992" s="133" t="str">
        <f t="shared" si="19"/>
        <v/>
      </c>
    </row>
    <row r="993" spans="1:16" ht="15" hidden="1" customHeight="1" outlineLevel="1" x14ac:dyDescent="0.35">
      <c r="A993" s="15" t="str">
        <f>IF(Costs!H522&gt;0,Costs!B522,"")</f>
        <v/>
      </c>
      <c r="B993" s="82" t="str">
        <f t="shared" si="18"/>
        <v/>
      </c>
      <c r="C993" s="83" t="str">
        <f>IF(Costs!H522&gt;0,Costs!H522,"")</f>
        <v/>
      </c>
      <c r="D993" s="206" t="str">
        <f>IF(Costs!H522&gt;0,Costs!D522,"")</f>
        <v/>
      </c>
      <c r="E993" s="207"/>
      <c r="F993" s="207"/>
      <c r="G993" s="207"/>
      <c r="H993" s="207"/>
      <c r="I993" s="207"/>
      <c r="J993" s="345" t="str">
        <f>IF(Costs!H522&gt;0,Costs!C522,"")</f>
        <v/>
      </c>
      <c r="K993" s="345"/>
      <c r="L993" s="346"/>
      <c r="M993" s="126" t="str">
        <f>IF(Costs!H522&gt;0,Costs!G522,"")</f>
        <v/>
      </c>
      <c r="N993" s="83" t="str">
        <f>IF(Costs!H522&gt;0,Costs!E522,"")</f>
        <v/>
      </c>
      <c r="O993" s="208"/>
      <c r="P993" s="133" t="str">
        <f t="shared" si="19"/>
        <v/>
      </c>
    </row>
    <row r="994" spans="1:16" ht="15" hidden="1" customHeight="1" outlineLevel="1" x14ac:dyDescent="0.35">
      <c r="A994" s="15" t="str">
        <f>IF(Costs!H523&gt;0,Costs!B523,"")</f>
        <v/>
      </c>
      <c r="B994" s="82" t="str">
        <f t="shared" si="18"/>
        <v/>
      </c>
      <c r="C994" s="83" t="str">
        <f>IF(Costs!H523&gt;0,Costs!H523,"")</f>
        <v/>
      </c>
      <c r="D994" s="206" t="str">
        <f>IF(Costs!H523&gt;0,Costs!D523,"")</f>
        <v/>
      </c>
      <c r="E994" s="207"/>
      <c r="F994" s="207"/>
      <c r="G994" s="207"/>
      <c r="H994" s="207"/>
      <c r="I994" s="207"/>
      <c r="J994" s="345" t="str">
        <f>IF(Costs!H523&gt;0,Costs!C523,"")</f>
        <v/>
      </c>
      <c r="K994" s="345"/>
      <c r="L994" s="346"/>
      <c r="M994" s="126" t="str">
        <f>IF(Costs!H523&gt;0,Costs!G523,"")</f>
        <v/>
      </c>
      <c r="N994" s="83" t="str">
        <f>IF(Costs!H523&gt;0,Costs!E523,"")</f>
        <v/>
      </c>
      <c r="O994" s="208"/>
      <c r="P994" s="133" t="str">
        <f t="shared" si="19"/>
        <v/>
      </c>
    </row>
    <row r="995" spans="1:16" ht="15" hidden="1" customHeight="1" outlineLevel="1" x14ac:dyDescent="0.35">
      <c r="A995" s="15" t="str">
        <f>IF(Costs!H524&gt;0,Costs!B524,"")</f>
        <v/>
      </c>
      <c r="B995" s="82" t="str">
        <f t="shared" si="18"/>
        <v/>
      </c>
      <c r="C995" s="83" t="str">
        <f>IF(Costs!H524&gt;0,Costs!H524,"")</f>
        <v/>
      </c>
      <c r="D995" s="206" t="str">
        <f>IF(Costs!H524&gt;0,Costs!D524,"")</f>
        <v/>
      </c>
      <c r="E995" s="207"/>
      <c r="F995" s="207"/>
      <c r="G995" s="207"/>
      <c r="H995" s="207"/>
      <c r="I995" s="207"/>
      <c r="J995" s="345" t="str">
        <f>IF(Costs!H524&gt;0,Costs!C524,"")</f>
        <v/>
      </c>
      <c r="K995" s="345"/>
      <c r="L995" s="346"/>
      <c r="M995" s="126" t="str">
        <f>IF(Costs!H524&gt;0,Costs!G524,"")</f>
        <v/>
      </c>
      <c r="N995" s="83" t="str">
        <f>IF(Costs!H524&gt;0,Costs!E524,"")</f>
        <v/>
      </c>
      <c r="O995" s="208"/>
      <c r="P995" s="133" t="str">
        <f t="shared" si="19"/>
        <v/>
      </c>
    </row>
    <row r="996" spans="1:16" ht="15" hidden="1" customHeight="1" outlineLevel="1" x14ac:dyDescent="0.35">
      <c r="A996" s="15" t="str">
        <f>IF(Costs!H525&gt;0,Costs!B525,"")</f>
        <v/>
      </c>
      <c r="B996" s="82" t="str">
        <f t="shared" si="18"/>
        <v/>
      </c>
      <c r="C996" s="83" t="str">
        <f>IF(Costs!H525&gt;0,Costs!H525,"")</f>
        <v/>
      </c>
      <c r="D996" s="206" t="str">
        <f>IF(Costs!H525&gt;0,Costs!D525,"")</f>
        <v/>
      </c>
      <c r="E996" s="207"/>
      <c r="F996" s="207"/>
      <c r="G996" s="207"/>
      <c r="H996" s="207"/>
      <c r="I996" s="207"/>
      <c r="J996" s="345" t="str">
        <f>IF(Costs!H525&gt;0,Costs!C525,"")</f>
        <v/>
      </c>
      <c r="K996" s="345"/>
      <c r="L996" s="346"/>
      <c r="M996" s="126" t="str">
        <f>IF(Costs!H525&gt;0,Costs!G525,"")</f>
        <v/>
      </c>
      <c r="N996" s="83" t="str">
        <f>IF(Costs!H525&gt;0,Costs!E525,"")</f>
        <v/>
      </c>
      <c r="O996" s="208"/>
      <c r="P996" s="133" t="str">
        <f t="shared" si="19"/>
        <v/>
      </c>
    </row>
    <row r="997" spans="1:16" ht="15" hidden="1" customHeight="1" outlineLevel="1" x14ac:dyDescent="0.35">
      <c r="A997" s="15" t="str">
        <f>IF(Costs!H526&gt;0,Costs!B526,"")</f>
        <v/>
      </c>
      <c r="B997" s="82" t="str">
        <f t="shared" si="18"/>
        <v/>
      </c>
      <c r="C997" s="83" t="str">
        <f>IF(Costs!H526&gt;0,Costs!H526,"")</f>
        <v/>
      </c>
      <c r="D997" s="206" t="str">
        <f>IF(Costs!H526&gt;0,Costs!D526,"")</f>
        <v/>
      </c>
      <c r="E997" s="207"/>
      <c r="F997" s="207"/>
      <c r="G997" s="207"/>
      <c r="H997" s="207"/>
      <c r="I997" s="207"/>
      <c r="J997" s="345" t="str">
        <f>IF(Costs!H526&gt;0,Costs!C526,"")</f>
        <v/>
      </c>
      <c r="K997" s="345"/>
      <c r="L997" s="346"/>
      <c r="M997" s="126" t="str">
        <f>IF(Costs!H526&gt;0,Costs!G526,"")</f>
        <v/>
      </c>
      <c r="N997" s="83" t="str">
        <f>IF(Costs!H526&gt;0,Costs!E526,"")</f>
        <v/>
      </c>
      <c r="O997" s="208"/>
      <c r="P997" s="133" t="str">
        <f t="shared" si="19"/>
        <v/>
      </c>
    </row>
    <row r="998" spans="1:16" ht="15" hidden="1" customHeight="1" outlineLevel="1" x14ac:dyDescent="0.35">
      <c r="A998" s="15" t="str">
        <f>IF(Costs!H527&gt;0,Costs!B527,"")</f>
        <v/>
      </c>
      <c r="B998" s="82" t="str">
        <f t="shared" si="18"/>
        <v/>
      </c>
      <c r="C998" s="83" t="str">
        <f>IF(Costs!H527&gt;0,Costs!H527,"")</f>
        <v/>
      </c>
      <c r="D998" s="206" t="str">
        <f>IF(Costs!H527&gt;0,Costs!D527,"")</f>
        <v/>
      </c>
      <c r="E998" s="207"/>
      <c r="F998" s="207"/>
      <c r="G998" s="207"/>
      <c r="H998" s="207"/>
      <c r="I998" s="207"/>
      <c r="J998" s="345" t="str">
        <f>IF(Costs!H527&gt;0,Costs!C527,"")</f>
        <v/>
      </c>
      <c r="K998" s="345"/>
      <c r="L998" s="346"/>
      <c r="M998" s="126" t="str">
        <f>IF(Costs!H527&gt;0,Costs!G527,"")</f>
        <v/>
      </c>
      <c r="N998" s="83" t="str">
        <f>IF(Costs!H527&gt;0,Costs!E527,"")</f>
        <v/>
      </c>
      <c r="O998" s="208"/>
      <c r="P998" s="133" t="str">
        <f t="shared" si="19"/>
        <v/>
      </c>
    </row>
    <row r="999" spans="1:16" ht="15" hidden="1" customHeight="1" outlineLevel="1" x14ac:dyDescent="0.35">
      <c r="A999" s="15" t="str">
        <f>IF(Costs!H528&gt;0,Costs!B528,"")</f>
        <v/>
      </c>
      <c r="B999" s="82" t="str">
        <f t="shared" si="18"/>
        <v/>
      </c>
      <c r="C999" s="83" t="str">
        <f>IF(Costs!H528&gt;0,Costs!H528,"")</f>
        <v/>
      </c>
      <c r="D999" s="206" t="str">
        <f>IF(Costs!H528&gt;0,Costs!D528,"")</f>
        <v/>
      </c>
      <c r="E999" s="207"/>
      <c r="F999" s="207"/>
      <c r="G999" s="207"/>
      <c r="H999" s="207"/>
      <c r="I999" s="207"/>
      <c r="J999" s="345" t="str">
        <f>IF(Costs!H528&gt;0,Costs!C528,"")</f>
        <v/>
      </c>
      <c r="K999" s="345"/>
      <c r="L999" s="346"/>
      <c r="M999" s="126" t="str">
        <f>IF(Costs!H528&gt;0,Costs!G528,"")</f>
        <v/>
      </c>
      <c r="N999" s="83" t="str">
        <f>IF(Costs!H528&gt;0,Costs!E528,"")</f>
        <v/>
      </c>
      <c r="O999" s="208"/>
      <c r="P999" s="133" t="str">
        <f t="shared" si="19"/>
        <v/>
      </c>
    </row>
    <row r="1000" spans="1:16" ht="15" hidden="1" customHeight="1" outlineLevel="1" x14ac:dyDescent="0.35">
      <c r="A1000" s="15" t="str">
        <f>IF(Costs!H529&gt;0,Costs!B529,"")</f>
        <v/>
      </c>
      <c r="B1000" s="82" t="str">
        <f t="shared" si="18"/>
        <v/>
      </c>
      <c r="C1000" s="83" t="str">
        <f>IF(Costs!H529&gt;0,Costs!H529,"")</f>
        <v/>
      </c>
      <c r="D1000" s="206" t="str">
        <f>IF(Costs!H529&gt;0,Costs!D529,"")</f>
        <v/>
      </c>
      <c r="E1000" s="207"/>
      <c r="F1000" s="207"/>
      <c r="G1000" s="207"/>
      <c r="H1000" s="207"/>
      <c r="I1000" s="207"/>
      <c r="J1000" s="345" t="str">
        <f>IF(Costs!H529&gt;0,Costs!C529,"")</f>
        <v/>
      </c>
      <c r="K1000" s="345"/>
      <c r="L1000" s="346"/>
      <c r="M1000" s="126" t="str">
        <f>IF(Costs!H529&gt;0,Costs!G529,"")</f>
        <v/>
      </c>
      <c r="N1000" s="83" t="str">
        <f>IF(Costs!H529&gt;0,Costs!E529,"")</f>
        <v/>
      </c>
      <c r="O1000" s="208"/>
      <c r="P1000" s="133" t="str">
        <f t="shared" si="19"/>
        <v/>
      </c>
    </row>
    <row r="1001" spans="1:16" ht="15" hidden="1" customHeight="1" outlineLevel="1" x14ac:dyDescent="0.35">
      <c r="A1001" s="15" t="str">
        <f>IF(Costs!H530&gt;0,Costs!B530,"")</f>
        <v/>
      </c>
      <c r="B1001" s="82" t="str">
        <f t="shared" si="18"/>
        <v/>
      </c>
      <c r="C1001" s="83" t="str">
        <f>IF(Costs!H530&gt;0,Costs!H530,"")</f>
        <v/>
      </c>
      <c r="D1001" s="206" t="str">
        <f>IF(Costs!H530&gt;0,Costs!D530,"")</f>
        <v/>
      </c>
      <c r="E1001" s="207"/>
      <c r="F1001" s="207"/>
      <c r="G1001" s="207"/>
      <c r="H1001" s="207"/>
      <c r="I1001" s="207"/>
      <c r="J1001" s="345" t="str">
        <f>IF(Costs!H530&gt;0,Costs!C530,"")</f>
        <v/>
      </c>
      <c r="K1001" s="345"/>
      <c r="L1001" s="346"/>
      <c r="M1001" s="126" t="str">
        <f>IF(Costs!H530&gt;0,Costs!G530,"")</f>
        <v/>
      </c>
      <c r="N1001" s="83" t="str">
        <f>IF(Costs!H530&gt;0,Costs!E530,"")</f>
        <v/>
      </c>
      <c r="O1001" s="208"/>
      <c r="P1001" s="133" t="str">
        <f t="shared" si="19"/>
        <v/>
      </c>
    </row>
    <row r="1002" spans="1:16" ht="15" hidden="1" customHeight="1" outlineLevel="1" x14ac:dyDescent="0.35">
      <c r="A1002" s="15" t="str">
        <f>IF(Costs!H531&gt;0,Costs!B531,"")</f>
        <v/>
      </c>
      <c r="B1002" s="82" t="str">
        <f t="shared" si="18"/>
        <v/>
      </c>
      <c r="C1002" s="83" t="str">
        <f>IF(Costs!H531&gt;0,Costs!H531,"")</f>
        <v/>
      </c>
      <c r="D1002" s="206" t="str">
        <f>IF(Costs!H531&gt;0,Costs!D531,"")</f>
        <v/>
      </c>
      <c r="E1002" s="207"/>
      <c r="F1002" s="207"/>
      <c r="G1002" s="207"/>
      <c r="H1002" s="207"/>
      <c r="I1002" s="207"/>
      <c r="J1002" s="345" t="str">
        <f>IF(Costs!H531&gt;0,Costs!C531,"")</f>
        <v/>
      </c>
      <c r="K1002" s="345"/>
      <c r="L1002" s="346"/>
      <c r="M1002" s="126" t="str">
        <f>IF(Costs!H531&gt;0,Costs!G531,"")</f>
        <v/>
      </c>
      <c r="N1002" s="83" t="str">
        <f>IF(Costs!H531&gt;0,Costs!E531,"")</f>
        <v/>
      </c>
      <c r="O1002" s="208"/>
      <c r="P1002" s="133" t="str">
        <f t="shared" si="19"/>
        <v/>
      </c>
    </row>
    <row r="1003" spans="1:16" ht="15" hidden="1" customHeight="1" outlineLevel="1" x14ac:dyDescent="0.35">
      <c r="A1003" s="15" t="str">
        <f>IF(Costs!H532&gt;0,Costs!B532,"")</f>
        <v/>
      </c>
      <c r="B1003" s="82" t="str">
        <f t="shared" si="18"/>
        <v/>
      </c>
      <c r="C1003" s="83" t="str">
        <f>IF(Costs!H532&gt;0,Costs!H532,"")</f>
        <v/>
      </c>
      <c r="D1003" s="206" t="str">
        <f>IF(Costs!H532&gt;0,Costs!D532,"")</f>
        <v/>
      </c>
      <c r="E1003" s="207"/>
      <c r="F1003" s="207"/>
      <c r="G1003" s="207"/>
      <c r="H1003" s="207"/>
      <c r="I1003" s="207"/>
      <c r="J1003" s="345" t="str">
        <f>IF(Costs!H532&gt;0,Costs!C532,"")</f>
        <v/>
      </c>
      <c r="K1003" s="345"/>
      <c r="L1003" s="346"/>
      <c r="M1003" s="126" t="str">
        <f>IF(Costs!H532&gt;0,Costs!G532,"")</f>
        <v/>
      </c>
      <c r="N1003" s="83" t="str">
        <f>IF(Costs!H532&gt;0,Costs!E532,"")</f>
        <v/>
      </c>
      <c r="O1003" s="208"/>
      <c r="P1003" s="133" t="str">
        <f t="shared" si="19"/>
        <v/>
      </c>
    </row>
    <row r="1004" spans="1:16" ht="15" hidden="1" customHeight="1" outlineLevel="1" x14ac:dyDescent="0.35">
      <c r="A1004" s="15" t="str">
        <f>IF(Costs!H533&gt;0,Costs!B533,"")</f>
        <v/>
      </c>
      <c r="B1004" s="82" t="str">
        <f t="shared" si="18"/>
        <v/>
      </c>
      <c r="C1004" s="83" t="str">
        <f>IF(Costs!H533&gt;0,Costs!H533,"")</f>
        <v/>
      </c>
      <c r="D1004" s="206" t="str">
        <f>IF(Costs!H533&gt;0,Costs!D533,"")</f>
        <v/>
      </c>
      <c r="E1004" s="207"/>
      <c r="F1004" s="207"/>
      <c r="G1004" s="207"/>
      <c r="H1004" s="207"/>
      <c r="I1004" s="207"/>
      <c r="J1004" s="345" t="str">
        <f>IF(Costs!H533&gt;0,Costs!C533,"")</f>
        <v/>
      </c>
      <c r="K1004" s="345"/>
      <c r="L1004" s="346"/>
      <c r="M1004" s="126" t="str">
        <f>IF(Costs!H533&gt;0,Costs!G533,"")</f>
        <v/>
      </c>
      <c r="N1004" s="83" t="str">
        <f>IF(Costs!H533&gt;0,Costs!E533,"")</f>
        <v/>
      </c>
      <c r="O1004" s="208"/>
      <c r="P1004" s="133" t="str">
        <f t="shared" si="19"/>
        <v/>
      </c>
    </row>
    <row r="1005" spans="1:16" ht="15" hidden="1" customHeight="1" outlineLevel="1" x14ac:dyDescent="0.35">
      <c r="A1005" s="15" t="str">
        <f>IF(Costs!H534&gt;0,Costs!B534,"")</f>
        <v/>
      </c>
      <c r="B1005" s="82" t="str">
        <f t="shared" si="18"/>
        <v/>
      </c>
      <c r="C1005" s="83" t="str">
        <f>IF(Costs!H534&gt;0,Costs!H534,"")</f>
        <v/>
      </c>
      <c r="D1005" s="206" t="str">
        <f>IF(Costs!H534&gt;0,Costs!D534,"")</f>
        <v/>
      </c>
      <c r="E1005" s="207"/>
      <c r="F1005" s="207"/>
      <c r="G1005" s="207"/>
      <c r="H1005" s="207"/>
      <c r="I1005" s="207"/>
      <c r="J1005" s="345" t="str">
        <f>IF(Costs!H534&gt;0,Costs!C534,"")</f>
        <v/>
      </c>
      <c r="K1005" s="345"/>
      <c r="L1005" s="346"/>
      <c r="M1005" s="126" t="str">
        <f>IF(Costs!H534&gt;0,Costs!G534,"")</f>
        <v/>
      </c>
      <c r="N1005" s="83" t="str">
        <f>IF(Costs!H534&gt;0,Costs!E534,"")</f>
        <v/>
      </c>
      <c r="O1005" s="208"/>
      <c r="P1005" s="133" t="str">
        <f t="shared" si="19"/>
        <v/>
      </c>
    </row>
    <row r="1006" spans="1:16" ht="15" hidden="1" customHeight="1" outlineLevel="1" x14ac:dyDescent="0.35">
      <c r="A1006" s="15" t="str">
        <f>IF(Costs!H535&gt;0,Costs!B535,"")</f>
        <v/>
      </c>
      <c r="B1006" s="82" t="str">
        <f t="shared" si="18"/>
        <v/>
      </c>
      <c r="C1006" s="83" t="str">
        <f>IF(Costs!H535&gt;0,Costs!H535,"")</f>
        <v/>
      </c>
      <c r="D1006" s="206" t="str">
        <f>IF(Costs!H535&gt;0,Costs!D535,"")</f>
        <v/>
      </c>
      <c r="E1006" s="207"/>
      <c r="F1006" s="207"/>
      <c r="G1006" s="207"/>
      <c r="H1006" s="207"/>
      <c r="I1006" s="207"/>
      <c r="J1006" s="345" t="str">
        <f>IF(Costs!H535&gt;0,Costs!C535,"")</f>
        <v/>
      </c>
      <c r="K1006" s="345"/>
      <c r="L1006" s="346"/>
      <c r="M1006" s="126" t="str">
        <f>IF(Costs!H535&gt;0,Costs!G535,"")</f>
        <v/>
      </c>
      <c r="N1006" s="83" t="str">
        <f>IF(Costs!H535&gt;0,Costs!E535,"")</f>
        <v/>
      </c>
      <c r="O1006" s="208"/>
      <c r="P1006" s="133" t="str">
        <f t="shared" si="19"/>
        <v/>
      </c>
    </row>
    <row r="1007" spans="1:16" ht="15" hidden="1" customHeight="1" outlineLevel="1" x14ac:dyDescent="0.35">
      <c r="A1007" s="15" t="str">
        <f>IF(Costs!H536&gt;0,Costs!B536,"")</f>
        <v/>
      </c>
      <c r="B1007" s="82" t="str">
        <f t="shared" si="18"/>
        <v/>
      </c>
      <c r="C1007" s="83" t="str">
        <f>IF(Costs!H536&gt;0,Costs!H536,"")</f>
        <v/>
      </c>
      <c r="D1007" s="206" t="str">
        <f>IF(Costs!H536&gt;0,Costs!D536,"")</f>
        <v/>
      </c>
      <c r="E1007" s="207"/>
      <c r="F1007" s="207"/>
      <c r="G1007" s="207"/>
      <c r="H1007" s="207"/>
      <c r="I1007" s="207"/>
      <c r="J1007" s="345" t="str">
        <f>IF(Costs!H536&gt;0,Costs!C536,"")</f>
        <v/>
      </c>
      <c r="K1007" s="345"/>
      <c r="L1007" s="346"/>
      <c r="M1007" s="126" t="str">
        <f>IF(Costs!H536&gt;0,Costs!G536,"")</f>
        <v/>
      </c>
      <c r="N1007" s="83" t="str">
        <f>IF(Costs!H536&gt;0,Costs!E536,"")</f>
        <v/>
      </c>
      <c r="O1007" s="208"/>
      <c r="P1007" s="133" t="str">
        <f t="shared" si="19"/>
        <v/>
      </c>
    </row>
    <row r="1008" spans="1:16" ht="15" hidden="1" customHeight="1" outlineLevel="1" x14ac:dyDescent="0.35">
      <c r="A1008" s="15" t="str">
        <f>IF(Costs!H537&gt;0,Costs!B537,"")</f>
        <v/>
      </c>
      <c r="B1008" s="82" t="str">
        <f t="shared" si="18"/>
        <v/>
      </c>
      <c r="C1008" s="83" t="str">
        <f>IF(Costs!H537&gt;0,Costs!H537,"")</f>
        <v/>
      </c>
      <c r="D1008" s="206" t="str">
        <f>IF(Costs!H537&gt;0,Costs!D537,"")</f>
        <v/>
      </c>
      <c r="E1008" s="207"/>
      <c r="F1008" s="207"/>
      <c r="G1008" s="207"/>
      <c r="H1008" s="207"/>
      <c r="I1008" s="207"/>
      <c r="J1008" s="345" t="str">
        <f>IF(Costs!H537&gt;0,Costs!C537,"")</f>
        <v/>
      </c>
      <c r="K1008" s="345"/>
      <c r="L1008" s="346"/>
      <c r="M1008" s="126" t="str">
        <f>IF(Costs!H537&gt;0,Costs!G537,"")</f>
        <v/>
      </c>
      <c r="N1008" s="83" t="str">
        <f>IF(Costs!H537&gt;0,Costs!E537,"")</f>
        <v/>
      </c>
      <c r="O1008" s="208"/>
      <c r="P1008" s="133" t="str">
        <f t="shared" si="19"/>
        <v/>
      </c>
    </row>
    <row r="1009" spans="1:16" ht="15" hidden="1" customHeight="1" outlineLevel="1" x14ac:dyDescent="0.35">
      <c r="A1009" s="15" t="str">
        <f>IF(Costs!H538&gt;0,Costs!B538,"")</f>
        <v/>
      </c>
      <c r="B1009" s="82" t="str">
        <f t="shared" si="18"/>
        <v/>
      </c>
      <c r="C1009" s="83" t="str">
        <f>IF(Costs!H538&gt;0,Costs!H538,"")</f>
        <v/>
      </c>
      <c r="D1009" s="206" t="str">
        <f>IF(Costs!H538&gt;0,Costs!D538,"")</f>
        <v/>
      </c>
      <c r="E1009" s="207"/>
      <c r="F1009" s="207"/>
      <c r="G1009" s="207"/>
      <c r="H1009" s="207"/>
      <c r="I1009" s="207"/>
      <c r="J1009" s="345" t="str">
        <f>IF(Costs!H538&gt;0,Costs!C538,"")</f>
        <v/>
      </c>
      <c r="K1009" s="345"/>
      <c r="L1009" s="346"/>
      <c r="M1009" s="126" t="str">
        <f>IF(Costs!H538&gt;0,Costs!G538,"")</f>
        <v/>
      </c>
      <c r="N1009" s="83" t="str">
        <f>IF(Costs!H538&gt;0,Costs!E538,"")</f>
        <v/>
      </c>
      <c r="O1009" s="208"/>
      <c r="P1009" s="133" t="str">
        <f t="shared" si="19"/>
        <v/>
      </c>
    </row>
    <row r="1010" spans="1:16" ht="15" hidden="1" customHeight="1" outlineLevel="1" x14ac:dyDescent="0.35">
      <c r="A1010" s="15" t="str">
        <f>IF(Costs!H539&gt;0,Costs!B539,"")</f>
        <v/>
      </c>
      <c r="B1010" s="82" t="str">
        <f t="shared" si="18"/>
        <v/>
      </c>
      <c r="C1010" s="83" t="str">
        <f>IF(Costs!H539&gt;0,Costs!H539,"")</f>
        <v/>
      </c>
      <c r="D1010" s="206" t="str">
        <f>IF(Costs!H539&gt;0,Costs!D539,"")</f>
        <v/>
      </c>
      <c r="E1010" s="207"/>
      <c r="F1010" s="207"/>
      <c r="G1010" s="207"/>
      <c r="H1010" s="207"/>
      <c r="I1010" s="207"/>
      <c r="J1010" s="345" t="str">
        <f>IF(Costs!H539&gt;0,Costs!C539,"")</f>
        <v/>
      </c>
      <c r="K1010" s="345"/>
      <c r="L1010" s="346"/>
      <c r="M1010" s="126" t="str">
        <f>IF(Costs!H539&gt;0,Costs!G539,"")</f>
        <v/>
      </c>
      <c r="N1010" s="83" t="str">
        <f>IF(Costs!H539&gt;0,Costs!E539,"")</f>
        <v/>
      </c>
      <c r="O1010" s="208"/>
      <c r="P1010" s="133" t="str">
        <f t="shared" si="19"/>
        <v/>
      </c>
    </row>
    <row r="1011" spans="1:16" ht="15" hidden="1" customHeight="1" outlineLevel="1" x14ac:dyDescent="0.35">
      <c r="A1011" s="15" t="str">
        <f>IF(Costs!H540&gt;0,Costs!B540,"")</f>
        <v/>
      </c>
      <c r="B1011" s="82" t="str">
        <f t="shared" si="18"/>
        <v/>
      </c>
      <c r="C1011" s="83" t="str">
        <f>IF(Costs!H540&gt;0,Costs!H540,"")</f>
        <v/>
      </c>
      <c r="D1011" s="206" t="str">
        <f>IF(Costs!H540&gt;0,Costs!D540,"")</f>
        <v/>
      </c>
      <c r="E1011" s="207"/>
      <c r="F1011" s="207"/>
      <c r="G1011" s="207"/>
      <c r="H1011" s="207"/>
      <c r="I1011" s="207"/>
      <c r="J1011" s="345" t="str">
        <f>IF(Costs!H540&gt;0,Costs!C540,"")</f>
        <v/>
      </c>
      <c r="K1011" s="345"/>
      <c r="L1011" s="346"/>
      <c r="M1011" s="126" t="str">
        <f>IF(Costs!H540&gt;0,Costs!G540,"")</f>
        <v/>
      </c>
      <c r="N1011" s="83" t="str">
        <f>IF(Costs!H540&gt;0,Costs!E540,"")</f>
        <v/>
      </c>
      <c r="O1011" s="208"/>
      <c r="P1011" s="133" t="str">
        <f t="shared" si="19"/>
        <v/>
      </c>
    </row>
    <row r="1012" spans="1:16" ht="15" hidden="1" customHeight="1" outlineLevel="1" x14ac:dyDescent="0.35">
      <c r="A1012" s="15" t="str">
        <f>IF(Costs!H541&gt;0,Costs!B541,"")</f>
        <v/>
      </c>
      <c r="B1012" s="82" t="str">
        <f t="shared" si="18"/>
        <v/>
      </c>
      <c r="C1012" s="83" t="str">
        <f>IF(Costs!H541&gt;0,Costs!H541,"")</f>
        <v/>
      </c>
      <c r="D1012" s="206" t="str">
        <f>IF(Costs!H541&gt;0,Costs!D541,"")</f>
        <v/>
      </c>
      <c r="E1012" s="207"/>
      <c r="F1012" s="207"/>
      <c r="G1012" s="207"/>
      <c r="H1012" s="207"/>
      <c r="I1012" s="207"/>
      <c r="J1012" s="345" t="str">
        <f>IF(Costs!H541&gt;0,Costs!C541,"")</f>
        <v/>
      </c>
      <c r="K1012" s="345"/>
      <c r="L1012" s="346"/>
      <c r="M1012" s="126" t="str">
        <f>IF(Costs!H541&gt;0,Costs!G541,"")</f>
        <v/>
      </c>
      <c r="N1012" s="83" t="str">
        <f>IF(Costs!H541&gt;0,Costs!E541,"")</f>
        <v/>
      </c>
      <c r="O1012" s="208"/>
      <c r="P1012" s="133" t="str">
        <f t="shared" si="19"/>
        <v/>
      </c>
    </row>
    <row r="1013" spans="1:16" ht="15" hidden="1" customHeight="1" outlineLevel="1" x14ac:dyDescent="0.35">
      <c r="A1013" s="15" t="str">
        <f>IF(Costs!H542&gt;0,Costs!B542,"")</f>
        <v/>
      </c>
      <c r="B1013" s="82" t="str">
        <f t="shared" si="18"/>
        <v/>
      </c>
      <c r="C1013" s="83" t="str">
        <f>IF(Costs!H542&gt;0,Costs!H542,"")</f>
        <v/>
      </c>
      <c r="D1013" s="206" t="str">
        <f>IF(Costs!H542&gt;0,Costs!D542,"")</f>
        <v/>
      </c>
      <c r="E1013" s="207"/>
      <c r="F1013" s="207"/>
      <c r="G1013" s="207"/>
      <c r="H1013" s="207"/>
      <c r="I1013" s="207"/>
      <c r="J1013" s="345" t="str">
        <f>IF(Costs!H542&gt;0,Costs!C542,"")</f>
        <v/>
      </c>
      <c r="K1013" s="345"/>
      <c r="L1013" s="346"/>
      <c r="M1013" s="126" t="str">
        <f>IF(Costs!H542&gt;0,Costs!G542,"")</f>
        <v/>
      </c>
      <c r="N1013" s="83" t="str">
        <f>IF(Costs!H542&gt;0,Costs!E542,"")</f>
        <v/>
      </c>
      <c r="O1013" s="208"/>
      <c r="P1013" s="133" t="str">
        <f t="shared" si="19"/>
        <v/>
      </c>
    </row>
    <row r="1014" spans="1:16" ht="15" hidden="1" customHeight="1" outlineLevel="1" x14ac:dyDescent="0.35">
      <c r="A1014" s="15" t="str">
        <f>IF(Costs!H543&gt;0,Costs!B543,"")</f>
        <v/>
      </c>
      <c r="B1014" s="82" t="str">
        <f t="shared" si="18"/>
        <v/>
      </c>
      <c r="C1014" s="83" t="str">
        <f>IF(Costs!H543&gt;0,Costs!H543,"")</f>
        <v/>
      </c>
      <c r="D1014" s="206" t="str">
        <f>IF(Costs!H543&gt;0,Costs!D543,"")</f>
        <v/>
      </c>
      <c r="E1014" s="207"/>
      <c r="F1014" s="207"/>
      <c r="G1014" s="207"/>
      <c r="H1014" s="207"/>
      <c r="I1014" s="207"/>
      <c r="J1014" s="345" t="str">
        <f>IF(Costs!H543&gt;0,Costs!C543,"")</f>
        <v/>
      </c>
      <c r="K1014" s="345"/>
      <c r="L1014" s="346"/>
      <c r="M1014" s="126" t="str">
        <f>IF(Costs!H543&gt;0,Costs!G543,"")</f>
        <v/>
      </c>
      <c r="N1014" s="83" t="str">
        <f>IF(Costs!H543&gt;0,Costs!E543,"")</f>
        <v/>
      </c>
      <c r="O1014" s="208"/>
      <c r="P1014" s="133" t="str">
        <f t="shared" si="19"/>
        <v/>
      </c>
    </row>
    <row r="1015" spans="1:16" ht="15" hidden="1" customHeight="1" outlineLevel="1" x14ac:dyDescent="0.35">
      <c r="A1015" s="15" t="str">
        <f>IF(Costs!H544&gt;0,Costs!B544,"")</f>
        <v/>
      </c>
      <c r="B1015" s="82" t="str">
        <f t="shared" si="18"/>
        <v/>
      </c>
      <c r="C1015" s="83" t="str">
        <f>IF(Costs!H544&gt;0,Costs!H544,"")</f>
        <v/>
      </c>
      <c r="D1015" s="206" t="str">
        <f>IF(Costs!H544&gt;0,Costs!D544,"")</f>
        <v/>
      </c>
      <c r="E1015" s="207"/>
      <c r="F1015" s="207"/>
      <c r="G1015" s="207"/>
      <c r="H1015" s="207"/>
      <c r="I1015" s="207"/>
      <c r="J1015" s="345" t="str">
        <f>IF(Costs!H544&gt;0,Costs!C544,"")</f>
        <v/>
      </c>
      <c r="K1015" s="345"/>
      <c r="L1015" s="346"/>
      <c r="M1015" s="126" t="str">
        <f>IF(Costs!H544&gt;0,Costs!G544,"")</f>
        <v/>
      </c>
      <c r="N1015" s="83" t="str">
        <f>IF(Costs!H544&gt;0,Costs!E544,"")</f>
        <v/>
      </c>
      <c r="O1015" s="208"/>
      <c r="P1015" s="133" t="str">
        <f t="shared" si="19"/>
        <v/>
      </c>
    </row>
    <row r="1016" spans="1:16" ht="15" hidden="1" customHeight="1" outlineLevel="1" x14ac:dyDescent="0.35">
      <c r="A1016" s="15" t="str">
        <f>IF(Costs!H545&gt;0,Costs!B545,"")</f>
        <v/>
      </c>
      <c r="B1016" s="82" t="str">
        <f t="shared" si="18"/>
        <v/>
      </c>
      <c r="C1016" s="83" t="str">
        <f>IF(Costs!H545&gt;0,Costs!H545,"")</f>
        <v/>
      </c>
      <c r="D1016" s="206" t="str">
        <f>IF(Costs!H545&gt;0,Costs!D545,"")</f>
        <v/>
      </c>
      <c r="E1016" s="207"/>
      <c r="F1016" s="207"/>
      <c r="G1016" s="207"/>
      <c r="H1016" s="207"/>
      <c r="I1016" s="207"/>
      <c r="J1016" s="345" t="str">
        <f>IF(Costs!H545&gt;0,Costs!C545,"")</f>
        <v/>
      </c>
      <c r="K1016" s="345"/>
      <c r="L1016" s="346"/>
      <c r="M1016" s="126" t="str">
        <f>IF(Costs!H545&gt;0,Costs!G545,"")</f>
        <v/>
      </c>
      <c r="N1016" s="83" t="str">
        <f>IF(Costs!H545&gt;0,Costs!E545,"")</f>
        <v/>
      </c>
      <c r="O1016" s="208"/>
      <c r="P1016" s="133" t="str">
        <f t="shared" si="19"/>
        <v/>
      </c>
    </row>
    <row r="1017" spans="1:16" ht="15" hidden="1" customHeight="1" outlineLevel="1" x14ac:dyDescent="0.35">
      <c r="A1017" s="15" t="str">
        <f>IF(Costs!H546&gt;0,Costs!B546,"")</f>
        <v/>
      </c>
      <c r="B1017" s="82" t="str">
        <f t="shared" si="18"/>
        <v/>
      </c>
      <c r="C1017" s="83" t="str">
        <f>IF(Costs!H546&gt;0,Costs!H546,"")</f>
        <v/>
      </c>
      <c r="D1017" s="206" t="str">
        <f>IF(Costs!H546&gt;0,Costs!D546,"")</f>
        <v/>
      </c>
      <c r="E1017" s="207"/>
      <c r="F1017" s="207"/>
      <c r="G1017" s="207"/>
      <c r="H1017" s="207"/>
      <c r="I1017" s="207"/>
      <c r="J1017" s="345" t="str">
        <f>IF(Costs!H546&gt;0,Costs!C546,"")</f>
        <v/>
      </c>
      <c r="K1017" s="345"/>
      <c r="L1017" s="346"/>
      <c r="M1017" s="126" t="str">
        <f>IF(Costs!H546&gt;0,Costs!G546,"")</f>
        <v/>
      </c>
      <c r="N1017" s="83" t="str">
        <f>IF(Costs!H546&gt;0,Costs!E546,"")</f>
        <v/>
      </c>
      <c r="O1017" s="208"/>
      <c r="P1017" s="133" t="str">
        <f t="shared" si="19"/>
        <v/>
      </c>
    </row>
    <row r="1018" spans="1:16" ht="15" hidden="1" customHeight="1" outlineLevel="1" x14ac:dyDescent="0.35">
      <c r="A1018" s="15" t="str">
        <f>IF(Costs!H547&gt;0,Costs!B547,"")</f>
        <v/>
      </c>
      <c r="B1018" s="82" t="str">
        <f t="shared" si="18"/>
        <v/>
      </c>
      <c r="C1018" s="83" t="str">
        <f>IF(Costs!H547&gt;0,Costs!H547,"")</f>
        <v/>
      </c>
      <c r="D1018" s="206" t="str">
        <f>IF(Costs!H547&gt;0,Costs!D547,"")</f>
        <v/>
      </c>
      <c r="E1018" s="207"/>
      <c r="F1018" s="207"/>
      <c r="G1018" s="207"/>
      <c r="H1018" s="207"/>
      <c r="I1018" s="207"/>
      <c r="J1018" s="345" t="str">
        <f>IF(Costs!H547&gt;0,Costs!C547,"")</f>
        <v/>
      </c>
      <c r="K1018" s="345"/>
      <c r="L1018" s="346"/>
      <c r="M1018" s="126" t="str">
        <f>IF(Costs!H547&gt;0,Costs!G547,"")</f>
        <v/>
      </c>
      <c r="N1018" s="83" t="str">
        <f>IF(Costs!H547&gt;0,Costs!E547,"")</f>
        <v/>
      </c>
      <c r="O1018" s="208"/>
      <c r="P1018" s="133" t="str">
        <f t="shared" si="19"/>
        <v/>
      </c>
    </row>
    <row r="1019" spans="1:16" ht="15" hidden="1" customHeight="1" outlineLevel="1" x14ac:dyDescent="0.35">
      <c r="A1019" s="15" t="str">
        <f>IF(Costs!H548&gt;0,Costs!B548,"")</f>
        <v/>
      </c>
      <c r="B1019" s="82" t="str">
        <f t="shared" si="18"/>
        <v/>
      </c>
      <c r="C1019" s="83" t="str">
        <f>IF(Costs!H548&gt;0,Costs!H548,"")</f>
        <v/>
      </c>
      <c r="D1019" s="206" t="str">
        <f>IF(Costs!H548&gt;0,Costs!D548,"")</f>
        <v/>
      </c>
      <c r="E1019" s="207"/>
      <c r="F1019" s="207"/>
      <c r="G1019" s="207"/>
      <c r="H1019" s="207"/>
      <c r="I1019" s="207"/>
      <c r="J1019" s="345" t="str">
        <f>IF(Costs!H548&gt;0,Costs!C548,"")</f>
        <v/>
      </c>
      <c r="K1019" s="345"/>
      <c r="L1019" s="346"/>
      <c r="M1019" s="126" t="str">
        <f>IF(Costs!H548&gt;0,Costs!G548,"")</f>
        <v/>
      </c>
      <c r="N1019" s="83" t="str">
        <f>IF(Costs!H548&gt;0,Costs!E548,"")</f>
        <v/>
      </c>
      <c r="O1019" s="208"/>
      <c r="P1019" s="133" t="str">
        <f t="shared" si="19"/>
        <v/>
      </c>
    </row>
    <row r="1020" spans="1:16" ht="15" hidden="1" customHeight="1" outlineLevel="1" x14ac:dyDescent="0.35">
      <c r="A1020" s="15" t="str">
        <f>IF(Costs!H549&gt;0,Costs!B549,"")</f>
        <v/>
      </c>
      <c r="B1020" s="82" t="str">
        <f t="shared" si="18"/>
        <v/>
      </c>
      <c r="C1020" s="83" t="str">
        <f>IF(Costs!H549&gt;0,Costs!H549,"")</f>
        <v/>
      </c>
      <c r="D1020" s="206" t="str">
        <f>IF(Costs!H549&gt;0,Costs!D549,"")</f>
        <v/>
      </c>
      <c r="E1020" s="207"/>
      <c r="F1020" s="207"/>
      <c r="G1020" s="207"/>
      <c r="H1020" s="207"/>
      <c r="I1020" s="207"/>
      <c r="J1020" s="345" t="str">
        <f>IF(Costs!H549&gt;0,Costs!C549,"")</f>
        <v/>
      </c>
      <c r="K1020" s="345"/>
      <c r="L1020" s="346"/>
      <c r="M1020" s="126" t="str">
        <f>IF(Costs!H549&gt;0,Costs!G549,"")</f>
        <v/>
      </c>
      <c r="N1020" s="83" t="str">
        <f>IF(Costs!H549&gt;0,Costs!E549,"")</f>
        <v/>
      </c>
      <c r="O1020" s="208"/>
      <c r="P1020" s="133" t="str">
        <f t="shared" si="19"/>
        <v/>
      </c>
    </row>
    <row r="1021" spans="1:16" ht="15" hidden="1" customHeight="1" outlineLevel="1" x14ac:dyDescent="0.35">
      <c r="A1021" s="15" t="str">
        <f>IF(Costs!H550&gt;0,Costs!B550,"")</f>
        <v/>
      </c>
      <c r="B1021" s="82" t="str">
        <f t="shared" si="18"/>
        <v/>
      </c>
      <c r="C1021" s="83" t="str">
        <f>IF(Costs!H550&gt;0,Costs!H550,"")</f>
        <v/>
      </c>
      <c r="D1021" s="206" t="str">
        <f>IF(Costs!H550&gt;0,Costs!D550,"")</f>
        <v/>
      </c>
      <c r="E1021" s="207"/>
      <c r="F1021" s="207"/>
      <c r="G1021" s="207"/>
      <c r="H1021" s="207"/>
      <c r="I1021" s="207"/>
      <c r="J1021" s="345" t="str">
        <f>IF(Costs!H550&gt;0,Costs!C550,"")</f>
        <v/>
      </c>
      <c r="K1021" s="345"/>
      <c r="L1021" s="346"/>
      <c r="M1021" s="126" t="str">
        <f>IF(Costs!H550&gt;0,Costs!G550,"")</f>
        <v/>
      </c>
      <c r="N1021" s="83" t="str">
        <f>IF(Costs!H550&gt;0,Costs!E550,"")</f>
        <v/>
      </c>
      <c r="O1021" s="208"/>
      <c r="P1021" s="133" t="str">
        <f t="shared" si="19"/>
        <v/>
      </c>
    </row>
    <row r="1022" spans="1:16" ht="15" hidden="1" customHeight="1" outlineLevel="1" x14ac:dyDescent="0.35">
      <c r="A1022" s="15" t="str">
        <f>IF(Costs!H551&gt;0,Costs!B551,"")</f>
        <v/>
      </c>
      <c r="B1022" s="82" t="str">
        <f t="shared" si="18"/>
        <v/>
      </c>
      <c r="C1022" s="83" t="str">
        <f>IF(Costs!H551&gt;0,Costs!H551,"")</f>
        <v/>
      </c>
      <c r="D1022" s="206" t="str">
        <f>IF(Costs!H551&gt;0,Costs!D551,"")</f>
        <v/>
      </c>
      <c r="E1022" s="207"/>
      <c r="F1022" s="207"/>
      <c r="G1022" s="207"/>
      <c r="H1022" s="207"/>
      <c r="I1022" s="207"/>
      <c r="J1022" s="345" t="str">
        <f>IF(Costs!H551&gt;0,Costs!C551,"")</f>
        <v/>
      </c>
      <c r="K1022" s="345"/>
      <c r="L1022" s="346"/>
      <c r="M1022" s="126" t="str">
        <f>IF(Costs!H551&gt;0,Costs!G551,"")</f>
        <v/>
      </c>
      <c r="N1022" s="83" t="str">
        <f>IF(Costs!H551&gt;0,Costs!E551,"")</f>
        <v/>
      </c>
      <c r="O1022" s="208"/>
      <c r="P1022" s="133" t="str">
        <f t="shared" si="19"/>
        <v/>
      </c>
    </row>
    <row r="1023" spans="1:16" ht="15" hidden="1" customHeight="1" outlineLevel="1" x14ac:dyDescent="0.35">
      <c r="A1023" s="15" t="str">
        <f>IF(Costs!H552&gt;0,Costs!B552,"")</f>
        <v/>
      </c>
      <c r="B1023" s="82" t="str">
        <f t="shared" si="18"/>
        <v/>
      </c>
      <c r="C1023" s="83" t="str">
        <f>IF(Costs!H552&gt;0,Costs!H552,"")</f>
        <v/>
      </c>
      <c r="D1023" s="206" t="str">
        <f>IF(Costs!H552&gt;0,Costs!D552,"")</f>
        <v/>
      </c>
      <c r="E1023" s="207"/>
      <c r="F1023" s="207"/>
      <c r="G1023" s="207"/>
      <c r="H1023" s="207"/>
      <c r="I1023" s="207"/>
      <c r="J1023" s="345" t="str">
        <f>IF(Costs!H552&gt;0,Costs!C552,"")</f>
        <v/>
      </c>
      <c r="K1023" s="345"/>
      <c r="L1023" s="346"/>
      <c r="M1023" s="126" t="str">
        <f>IF(Costs!H552&gt;0,Costs!G552,"")</f>
        <v/>
      </c>
      <c r="N1023" s="83" t="str">
        <f>IF(Costs!H552&gt;0,Costs!E552,"")</f>
        <v/>
      </c>
      <c r="O1023" s="208"/>
      <c r="P1023" s="133" t="str">
        <f t="shared" si="19"/>
        <v/>
      </c>
    </row>
    <row r="1024" spans="1:16" ht="15" hidden="1" customHeight="1" outlineLevel="1" x14ac:dyDescent="0.35">
      <c r="A1024" s="15" t="str">
        <f>IF(Costs!H553&gt;0,Costs!B553,"")</f>
        <v/>
      </c>
      <c r="B1024" s="82" t="str">
        <f t="shared" si="18"/>
        <v/>
      </c>
      <c r="C1024" s="83" t="str">
        <f>IF(Costs!H553&gt;0,Costs!H553,"")</f>
        <v/>
      </c>
      <c r="D1024" s="206" t="str">
        <f>IF(Costs!H553&gt;0,Costs!D553,"")</f>
        <v/>
      </c>
      <c r="E1024" s="207"/>
      <c r="F1024" s="207"/>
      <c r="G1024" s="207"/>
      <c r="H1024" s="207"/>
      <c r="I1024" s="207"/>
      <c r="J1024" s="345" t="str">
        <f>IF(Costs!H553&gt;0,Costs!C553,"")</f>
        <v/>
      </c>
      <c r="K1024" s="345"/>
      <c r="L1024" s="346"/>
      <c r="M1024" s="126" t="str">
        <f>IF(Costs!H553&gt;0,Costs!G553,"")</f>
        <v/>
      </c>
      <c r="N1024" s="83" t="str">
        <f>IF(Costs!H553&gt;0,Costs!E553,"")</f>
        <v/>
      </c>
      <c r="O1024" s="208"/>
      <c r="P1024" s="133" t="str">
        <f t="shared" si="19"/>
        <v/>
      </c>
    </row>
    <row r="1025" spans="1:16" ht="15" hidden="1" customHeight="1" outlineLevel="1" x14ac:dyDescent="0.35">
      <c r="A1025" s="15" t="str">
        <f>IF(Costs!H554&gt;0,Costs!B554,"")</f>
        <v/>
      </c>
      <c r="B1025" s="82" t="str">
        <f t="shared" si="18"/>
        <v/>
      </c>
      <c r="C1025" s="83" t="str">
        <f>IF(Costs!H554&gt;0,Costs!H554,"")</f>
        <v/>
      </c>
      <c r="D1025" s="206" t="str">
        <f>IF(Costs!H554&gt;0,Costs!D554,"")</f>
        <v/>
      </c>
      <c r="E1025" s="207"/>
      <c r="F1025" s="207"/>
      <c r="G1025" s="207"/>
      <c r="H1025" s="207"/>
      <c r="I1025" s="207"/>
      <c r="J1025" s="345" t="str">
        <f>IF(Costs!H554&gt;0,Costs!C554,"")</f>
        <v/>
      </c>
      <c r="K1025" s="345"/>
      <c r="L1025" s="346"/>
      <c r="M1025" s="126" t="str">
        <f>IF(Costs!H554&gt;0,Costs!G554,"")</f>
        <v/>
      </c>
      <c r="N1025" s="83" t="str">
        <f>IF(Costs!H554&gt;0,Costs!E554,"")</f>
        <v/>
      </c>
      <c r="O1025" s="208"/>
      <c r="P1025" s="133" t="str">
        <f t="shared" si="19"/>
        <v/>
      </c>
    </row>
    <row r="1026" spans="1:16" ht="15" hidden="1" customHeight="1" outlineLevel="1" x14ac:dyDescent="0.35">
      <c r="A1026" s="15" t="str">
        <f>IF(Costs!H555&gt;0,Costs!B555,"")</f>
        <v/>
      </c>
      <c r="B1026" s="82" t="str">
        <f t="shared" si="18"/>
        <v/>
      </c>
      <c r="C1026" s="83" t="str">
        <f>IF(Costs!H555&gt;0,Costs!H555,"")</f>
        <v/>
      </c>
      <c r="D1026" s="206" t="str">
        <f>IF(Costs!H555&gt;0,Costs!D555,"")</f>
        <v/>
      </c>
      <c r="E1026" s="207"/>
      <c r="F1026" s="207"/>
      <c r="G1026" s="207"/>
      <c r="H1026" s="207"/>
      <c r="I1026" s="207"/>
      <c r="J1026" s="345" t="str">
        <f>IF(Costs!H555&gt;0,Costs!C555,"")</f>
        <v/>
      </c>
      <c r="K1026" s="345"/>
      <c r="L1026" s="346"/>
      <c r="M1026" s="126" t="str">
        <f>IF(Costs!H555&gt;0,Costs!G555,"")</f>
        <v/>
      </c>
      <c r="N1026" s="83" t="str">
        <f>IF(Costs!H555&gt;0,Costs!E555,"")</f>
        <v/>
      </c>
      <c r="O1026" s="208"/>
      <c r="P1026" s="133" t="str">
        <f t="shared" si="19"/>
        <v/>
      </c>
    </row>
    <row r="1027" spans="1:16" ht="15" hidden="1" customHeight="1" outlineLevel="1" x14ac:dyDescent="0.35">
      <c r="A1027" s="15" t="str">
        <f>IF(Costs!H556&gt;0,Costs!B556,"")</f>
        <v/>
      </c>
      <c r="B1027" s="82" t="str">
        <f t="shared" si="18"/>
        <v/>
      </c>
      <c r="C1027" s="83" t="str">
        <f>IF(Costs!H556&gt;0,Costs!H556,"")</f>
        <v/>
      </c>
      <c r="D1027" s="206" t="str">
        <f>IF(Costs!H556&gt;0,Costs!D556,"")</f>
        <v/>
      </c>
      <c r="E1027" s="207"/>
      <c r="F1027" s="207"/>
      <c r="G1027" s="207"/>
      <c r="H1027" s="207"/>
      <c r="I1027" s="207"/>
      <c r="J1027" s="345" t="str">
        <f>IF(Costs!H556&gt;0,Costs!C556,"")</f>
        <v/>
      </c>
      <c r="K1027" s="345"/>
      <c r="L1027" s="346"/>
      <c r="M1027" s="126" t="str">
        <f>IF(Costs!H556&gt;0,Costs!G556,"")</f>
        <v/>
      </c>
      <c r="N1027" s="83" t="str">
        <f>IF(Costs!H556&gt;0,Costs!E556,"")</f>
        <v/>
      </c>
      <c r="O1027" s="208"/>
      <c r="P1027" s="133" t="str">
        <f t="shared" si="19"/>
        <v/>
      </c>
    </row>
    <row r="1028" spans="1:16" ht="15" hidden="1" customHeight="1" outlineLevel="1" x14ac:dyDescent="0.35">
      <c r="A1028" s="15" t="str">
        <f>IF(Costs!H557&gt;0,Costs!B557,"")</f>
        <v/>
      </c>
      <c r="B1028" s="82" t="str">
        <f t="shared" si="18"/>
        <v/>
      </c>
      <c r="C1028" s="83" t="str">
        <f>IF(Costs!H557&gt;0,Costs!H557,"")</f>
        <v/>
      </c>
      <c r="D1028" s="206" t="str">
        <f>IF(Costs!H557&gt;0,Costs!D557,"")</f>
        <v/>
      </c>
      <c r="E1028" s="207"/>
      <c r="F1028" s="207"/>
      <c r="G1028" s="207"/>
      <c r="H1028" s="207"/>
      <c r="I1028" s="207"/>
      <c r="J1028" s="345" t="str">
        <f>IF(Costs!H557&gt;0,Costs!C557,"")</f>
        <v/>
      </c>
      <c r="K1028" s="345"/>
      <c r="L1028" s="346"/>
      <c r="M1028" s="126" t="str">
        <f>IF(Costs!H557&gt;0,Costs!G557,"")</f>
        <v/>
      </c>
      <c r="N1028" s="83" t="str">
        <f>IF(Costs!H557&gt;0,Costs!E557,"")</f>
        <v/>
      </c>
      <c r="O1028" s="208"/>
      <c r="P1028" s="133" t="str">
        <f t="shared" si="19"/>
        <v/>
      </c>
    </row>
    <row r="1029" spans="1:16" ht="15" hidden="1" customHeight="1" outlineLevel="1" x14ac:dyDescent="0.35">
      <c r="A1029" s="15" t="str">
        <f>IF(Costs!H558&gt;0,Costs!B558,"")</f>
        <v/>
      </c>
      <c r="B1029" s="82" t="str">
        <f t="shared" si="18"/>
        <v/>
      </c>
      <c r="C1029" s="83" t="str">
        <f>IF(Costs!H558&gt;0,Costs!H558,"")</f>
        <v/>
      </c>
      <c r="D1029" s="206" t="str">
        <f>IF(Costs!H558&gt;0,Costs!D558,"")</f>
        <v/>
      </c>
      <c r="E1029" s="207"/>
      <c r="F1029" s="207"/>
      <c r="G1029" s="207"/>
      <c r="H1029" s="207"/>
      <c r="I1029" s="207"/>
      <c r="J1029" s="345" t="str">
        <f>IF(Costs!H558&gt;0,Costs!C558,"")</f>
        <v/>
      </c>
      <c r="K1029" s="345"/>
      <c r="L1029" s="346"/>
      <c r="M1029" s="126" t="str">
        <f>IF(Costs!H558&gt;0,Costs!G558,"")</f>
        <v/>
      </c>
      <c r="N1029" s="83" t="str">
        <f>IF(Costs!H558&gt;0,Costs!E558,"")</f>
        <v/>
      </c>
      <c r="O1029" s="208"/>
      <c r="P1029" s="133" t="str">
        <f t="shared" si="19"/>
        <v/>
      </c>
    </row>
    <row r="1030" spans="1:16" ht="15" hidden="1" customHeight="1" outlineLevel="1" x14ac:dyDescent="0.35">
      <c r="A1030" s="15" t="str">
        <f>IF(Costs!H559&gt;0,Costs!B559,"")</f>
        <v/>
      </c>
      <c r="B1030" s="82" t="str">
        <f t="shared" si="18"/>
        <v/>
      </c>
      <c r="C1030" s="83" t="str">
        <f>IF(Costs!H559&gt;0,Costs!H559,"")</f>
        <v/>
      </c>
      <c r="D1030" s="206" t="str">
        <f>IF(Costs!H559&gt;0,Costs!D559,"")</f>
        <v/>
      </c>
      <c r="E1030" s="207"/>
      <c r="F1030" s="207"/>
      <c r="G1030" s="207"/>
      <c r="H1030" s="207"/>
      <c r="I1030" s="207"/>
      <c r="J1030" s="345" t="str">
        <f>IF(Costs!H559&gt;0,Costs!C559,"")</f>
        <v/>
      </c>
      <c r="K1030" s="345"/>
      <c r="L1030" s="346"/>
      <c r="M1030" s="126" t="str">
        <f>IF(Costs!H559&gt;0,Costs!G559,"")</f>
        <v/>
      </c>
      <c r="N1030" s="83" t="str">
        <f>IF(Costs!H559&gt;0,Costs!E559,"")</f>
        <v/>
      </c>
      <c r="O1030" s="208"/>
      <c r="P1030" s="133" t="str">
        <f t="shared" si="19"/>
        <v/>
      </c>
    </row>
    <row r="1031" spans="1:16" ht="15" hidden="1" customHeight="1" outlineLevel="1" x14ac:dyDescent="0.35">
      <c r="A1031" s="15" t="str">
        <f>IF(Costs!H560&gt;0,Costs!B560,"")</f>
        <v/>
      </c>
      <c r="B1031" s="82" t="str">
        <f t="shared" si="18"/>
        <v/>
      </c>
      <c r="C1031" s="83" t="str">
        <f>IF(Costs!H560&gt;0,Costs!H560,"")</f>
        <v/>
      </c>
      <c r="D1031" s="206" t="str">
        <f>IF(Costs!H560&gt;0,Costs!D560,"")</f>
        <v/>
      </c>
      <c r="E1031" s="207"/>
      <c r="F1031" s="207"/>
      <c r="G1031" s="207"/>
      <c r="H1031" s="207"/>
      <c r="I1031" s="207"/>
      <c r="J1031" s="345" t="str">
        <f>IF(Costs!H560&gt;0,Costs!C560,"")</f>
        <v/>
      </c>
      <c r="K1031" s="345"/>
      <c r="L1031" s="346"/>
      <c r="M1031" s="126" t="str">
        <f>IF(Costs!H560&gt;0,Costs!G560,"")</f>
        <v/>
      </c>
      <c r="N1031" s="83" t="str">
        <f>IF(Costs!H560&gt;0,Costs!E560,"")</f>
        <v/>
      </c>
      <c r="O1031" s="208"/>
      <c r="P1031" s="133" t="str">
        <f t="shared" si="19"/>
        <v/>
      </c>
    </row>
    <row r="1032" spans="1:16" ht="15" hidden="1" customHeight="1" outlineLevel="1" x14ac:dyDescent="0.35">
      <c r="A1032" s="15" t="str">
        <f>IF(Costs!H561&gt;0,Costs!B561,"")</f>
        <v/>
      </c>
      <c r="B1032" s="82" t="str">
        <f t="shared" si="18"/>
        <v/>
      </c>
      <c r="C1032" s="83" t="str">
        <f>IF(Costs!H561&gt;0,Costs!H561,"")</f>
        <v/>
      </c>
      <c r="D1032" s="206" t="str">
        <f>IF(Costs!H561&gt;0,Costs!D561,"")</f>
        <v/>
      </c>
      <c r="E1032" s="207"/>
      <c r="F1032" s="207"/>
      <c r="G1032" s="207"/>
      <c r="H1032" s="207"/>
      <c r="I1032" s="207"/>
      <c r="J1032" s="345" t="str">
        <f>IF(Costs!H561&gt;0,Costs!C561,"")</f>
        <v/>
      </c>
      <c r="K1032" s="345"/>
      <c r="L1032" s="346"/>
      <c r="M1032" s="126" t="str">
        <f>IF(Costs!H561&gt;0,Costs!G561,"")</f>
        <v/>
      </c>
      <c r="N1032" s="83" t="str">
        <f>IF(Costs!H561&gt;0,Costs!E561,"")</f>
        <v/>
      </c>
      <c r="O1032" s="208"/>
      <c r="P1032" s="133" t="str">
        <f t="shared" si="19"/>
        <v/>
      </c>
    </row>
    <row r="1033" spans="1:16" ht="15" hidden="1" customHeight="1" outlineLevel="1" x14ac:dyDescent="0.35">
      <c r="A1033" s="15" t="str">
        <f>IF(Costs!H562&gt;0,Costs!B562,"")</f>
        <v/>
      </c>
      <c r="B1033" s="82" t="str">
        <f t="shared" si="18"/>
        <v/>
      </c>
      <c r="C1033" s="83" t="str">
        <f>IF(Costs!H562&gt;0,Costs!H562,"")</f>
        <v/>
      </c>
      <c r="D1033" s="206" t="str">
        <f>IF(Costs!H562&gt;0,Costs!D562,"")</f>
        <v/>
      </c>
      <c r="E1033" s="207"/>
      <c r="F1033" s="207"/>
      <c r="G1033" s="207"/>
      <c r="H1033" s="207"/>
      <c r="I1033" s="207"/>
      <c r="J1033" s="345" t="str">
        <f>IF(Costs!H562&gt;0,Costs!C562,"")</f>
        <v/>
      </c>
      <c r="K1033" s="345"/>
      <c r="L1033" s="346"/>
      <c r="M1033" s="126" t="str">
        <f>IF(Costs!H562&gt;0,Costs!G562,"")</f>
        <v/>
      </c>
      <c r="N1033" s="83" t="str">
        <f>IF(Costs!H562&gt;0,Costs!E562,"")</f>
        <v/>
      </c>
      <c r="O1033" s="208"/>
      <c r="P1033" s="133" t="str">
        <f t="shared" si="19"/>
        <v/>
      </c>
    </row>
    <row r="1034" spans="1:16" ht="15" hidden="1" customHeight="1" outlineLevel="1" x14ac:dyDescent="0.35">
      <c r="A1034" s="15" t="str">
        <f>IF(Costs!H563&gt;0,Costs!B563,"")</f>
        <v/>
      </c>
      <c r="B1034" s="82" t="str">
        <f t="shared" si="18"/>
        <v/>
      </c>
      <c r="C1034" s="83" t="str">
        <f>IF(Costs!H563&gt;0,Costs!H563,"")</f>
        <v/>
      </c>
      <c r="D1034" s="206" t="str">
        <f>IF(Costs!H563&gt;0,Costs!D563,"")</f>
        <v/>
      </c>
      <c r="E1034" s="207"/>
      <c r="F1034" s="207"/>
      <c r="G1034" s="207"/>
      <c r="H1034" s="207"/>
      <c r="I1034" s="207"/>
      <c r="J1034" s="345" t="str">
        <f>IF(Costs!H563&gt;0,Costs!C563,"")</f>
        <v/>
      </c>
      <c r="K1034" s="345"/>
      <c r="L1034" s="346"/>
      <c r="M1034" s="126" t="str">
        <f>IF(Costs!H563&gt;0,Costs!G563,"")</f>
        <v/>
      </c>
      <c r="N1034" s="83" t="str">
        <f>IF(Costs!H563&gt;0,Costs!E563,"")</f>
        <v/>
      </c>
      <c r="O1034" s="208"/>
      <c r="P1034" s="133" t="str">
        <f t="shared" si="19"/>
        <v/>
      </c>
    </row>
    <row r="1035" spans="1:16" ht="15" hidden="1" customHeight="1" outlineLevel="1" x14ac:dyDescent="0.35">
      <c r="A1035" s="15" t="str">
        <f>IF(Costs!H564&gt;0,Costs!B564,"")</f>
        <v/>
      </c>
      <c r="B1035" s="82" t="str">
        <f t="shared" si="18"/>
        <v/>
      </c>
      <c r="C1035" s="83" t="str">
        <f>IF(Costs!H564&gt;0,Costs!H564,"")</f>
        <v/>
      </c>
      <c r="D1035" s="206" t="str">
        <f>IF(Costs!H564&gt;0,Costs!D564,"")</f>
        <v/>
      </c>
      <c r="E1035" s="207"/>
      <c r="F1035" s="207"/>
      <c r="G1035" s="207"/>
      <c r="H1035" s="207"/>
      <c r="I1035" s="207"/>
      <c r="J1035" s="345" t="str">
        <f>IF(Costs!H564&gt;0,Costs!C564,"")</f>
        <v/>
      </c>
      <c r="K1035" s="345"/>
      <c r="L1035" s="346"/>
      <c r="M1035" s="126" t="str">
        <f>IF(Costs!H564&gt;0,Costs!G564,"")</f>
        <v/>
      </c>
      <c r="N1035" s="83" t="str">
        <f>IF(Costs!H564&gt;0,Costs!E564,"")</f>
        <v/>
      </c>
      <c r="O1035" s="208"/>
      <c r="P1035" s="133" t="str">
        <f t="shared" si="19"/>
        <v/>
      </c>
    </row>
    <row r="1036" spans="1:16" ht="15" hidden="1" customHeight="1" outlineLevel="1" x14ac:dyDescent="0.35">
      <c r="A1036" s="15" t="str">
        <f>IF(Costs!H565&gt;0,Costs!B565,"")</f>
        <v/>
      </c>
      <c r="B1036" s="82" t="str">
        <f t="shared" si="18"/>
        <v/>
      </c>
      <c r="C1036" s="83" t="str">
        <f>IF(Costs!H565&gt;0,Costs!H565,"")</f>
        <v/>
      </c>
      <c r="D1036" s="206" t="str">
        <f>IF(Costs!H565&gt;0,Costs!D565,"")</f>
        <v/>
      </c>
      <c r="E1036" s="207"/>
      <c r="F1036" s="207"/>
      <c r="G1036" s="207"/>
      <c r="H1036" s="207"/>
      <c r="I1036" s="207"/>
      <c r="J1036" s="345" t="str">
        <f>IF(Costs!H565&gt;0,Costs!C565,"")</f>
        <v/>
      </c>
      <c r="K1036" s="345"/>
      <c r="L1036" s="346"/>
      <c r="M1036" s="126" t="str">
        <f>IF(Costs!H565&gt;0,Costs!G565,"")</f>
        <v/>
      </c>
      <c r="N1036" s="83" t="str">
        <f>IF(Costs!H565&gt;0,Costs!E565,"")</f>
        <v/>
      </c>
      <c r="O1036" s="208"/>
      <c r="P1036" s="133" t="str">
        <f t="shared" si="19"/>
        <v/>
      </c>
    </row>
    <row r="1037" spans="1:16" ht="15" hidden="1" customHeight="1" outlineLevel="1" x14ac:dyDescent="0.35">
      <c r="A1037" s="15" t="str">
        <f>IF(Costs!H566&gt;0,Costs!B566,"")</f>
        <v/>
      </c>
      <c r="B1037" s="82" t="str">
        <f t="shared" si="18"/>
        <v/>
      </c>
      <c r="C1037" s="83" t="str">
        <f>IF(Costs!H566&gt;0,Costs!H566,"")</f>
        <v/>
      </c>
      <c r="D1037" s="206" t="str">
        <f>IF(Costs!H566&gt;0,Costs!D566,"")</f>
        <v/>
      </c>
      <c r="E1037" s="207"/>
      <c r="F1037" s="207"/>
      <c r="G1037" s="207"/>
      <c r="H1037" s="207"/>
      <c r="I1037" s="207"/>
      <c r="J1037" s="345" t="str">
        <f>IF(Costs!H566&gt;0,Costs!C566,"")</f>
        <v/>
      </c>
      <c r="K1037" s="345"/>
      <c r="L1037" s="346"/>
      <c r="M1037" s="126" t="str">
        <f>IF(Costs!H566&gt;0,Costs!G566,"")</f>
        <v/>
      </c>
      <c r="N1037" s="83" t="str">
        <f>IF(Costs!H566&gt;0,Costs!E566,"")</f>
        <v/>
      </c>
      <c r="O1037" s="208"/>
      <c r="P1037" s="133" t="str">
        <f t="shared" si="19"/>
        <v/>
      </c>
    </row>
    <row r="1038" spans="1:16" ht="15" hidden="1" customHeight="1" outlineLevel="1" x14ac:dyDescent="0.35">
      <c r="A1038" s="15" t="str">
        <f>IF(Costs!H567&gt;0,Costs!B567,"")</f>
        <v/>
      </c>
      <c r="B1038" s="82" t="str">
        <f t="shared" si="18"/>
        <v/>
      </c>
      <c r="C1038" s="83" t="str">
        <f>IF(Costs!H567&gt;0,Costs!H567,"")</f>
        <v/>
      </c>
      <c r="D1038" s="206" t="str">
        <f>IF(Costs!H567&gt;0,Costs!D567,"")</f>
        <v/>
      </c>
      <c r="E1038" s="207"/>
      <c r="F1038" s="207"/>
      <c r="G1038" s="207"/>
      <c r="H1038" s="207"/>
      <c r="I1038" s="207"/>
      <c r="J1038" s="345" t="str">
        <f>IF(Costs!H567&gt;0,Costs!C567,"")</f>
        <v/>
      </c>
      <c r="K1038" s="345"/>
      <c r="L1038" s="346"/>
      <c r="M1038" s="126" t="str">
        <f>IF(Costs!H567&gt;0,Costs!G567,"")</f>
        <v/>
      </c>
      <c r="N1038" s="83" t="str">
        <f>IF(Costs!H567&gt;0,Costs!E567,"")</f>
        <v/>
      </c>
      <c r="O1038" s="208"/>
      <c r="P1038" s="133" t="str">
        <f t="shared" si="19"/>
        <v/>
      </c>
    </row>
    <row r="1039" spans="1:16" ht="15" hidden="1" customHeight="1" outlineLevel="1" x14ac:dyDescent="0.35">
      <c r="A1039" s="15" t="str">
        <f>IF(Costs!H568&gt;0,Costs!B568,"")</f>
        <v/>
      </c>
      <c r="B1039" s="82" t="str">
        <f t="shared" si="18"/>
        <v/>
      </c>
      <c r="C1039" s="83" t="str">
        <f>IF(Costs!H568&gt;0,Costs!H568,"")</f>
        <v/>
      </c>
      <c r="D1039" s="206" t="str">
        <f>IF(Costs!H568&gt;0,Costs!D568,"")</f>
        <v/>
      </c>
      <c r="E1039" s="207"/>
      <c r="F1039" s="207"/>
      <c r="G1039" s="207"/>
      <c r="H1039" s="207"/>
      <c r="I1039" s="207"/>
      <c r="J1039" s="345" t="str">
        <f>IF(Costs!H568&gt;0,Costs!C568,"")</f>
        <v/>
      </c>
      <c r="K1039" s="345"/>
      <c r="L1039" s="346"/>
      <c r="M1039" s="126" t="str">
        <f>IF(Costs!H568&gt;0,Costs!G568,"")</f>
        <v/>
      </c>
      <c r="N1039" s="83" t="str">
        <f>IF(Costs!H568&gt;0,Costs!E568,"")</f>
        <v/>
      </c>
      <c r="O1039" s="208"/>
      <c r="P1039" s="133" t="str">
        <f t="shared" si="19"/>
        <v/>
      </c>
    </row>
    <row r="1040" spans="1:16" ht="15" hidden="1" customHeight="1" outlineLevel="1" x14ac:dyDescent="0.35">
      <c r="A1040" s="15" t="str">
        <f>IF(Costs!H569&gt;0,Costs!B569,"")</f>
        <v/>
      </c>
      <c r="B1040" s="82" t="str">
        <f t="shared" si="18"/>
        <v/>
      </c>
      <c r="C1040" s="83" t="str">
        <f>IF(Costs!H569&gt;0,Costs!H569,"")</f>
        <v/>
      </c>
      <c r="D1040" s="206" t="str">
        <f>IF(Costs!H569&gt;0,Costs!D569,"")</f>
        <v/>
      </c>
      <c r="E1040" s="207"/>
      <c r="F1040" s="207"/>
      <c r="G1040" s="207"/>
      <c r="H1040" s="207"/>
      <c r="I1040" s="207"/>
      <c r="J1040" s="345" t="str">
        <f>IF(Costs!H569&gt;0,Costs!C569,"")</f>
        <v/>
      </c>
      <c r="K1040" s="345"/>
      <c r="L1040" s="346"/>
      <c r="M1040" s="126" t="str">
        <f>IF(Costs!H569&gt;0,Costs!G569,"")</f>
        <v/>
      </c>
      <c r="N1040" s="83" t="str">
        <f>IF(Costs!H569&gt;0,Costs!E569,"")</f>
        <v/>
      </c>
      <c r="O1040" s="208"/>
      <c r="P1040" s="133" t="str">
        <f t="shared" si="19"/>
        <v/>
      </c>
    </row>
    <row r="1041" spans="1:16" ht="15" hidden="1" customHeight="1" outlineLevel="1" x14ac:dyDescent="0.35">
      <c r="A1041" s="15" t="str">
        <f>IF(Costs!H570&gt;0,Costs!B570,"")</f>
        <v/>
      </c>
      <c r="B1041" s="82" t="str">
        <f t="shared" si="18"/>
        <v/>
      </c>
      <c r="C1041" s="83" t="str">
        <f>IF(Costs!H570&gt;0,Costs!H570,"")</f>
        <v/>
      </c>
      <c r="D1041" s="206" t="str">
        <f>IF(Costs!H570&gt;0,Costs!D570,"")</f>
        <v/>
      </c>
      <c r="E1041" s="207"/>
      <c r="F1041" s="207"/>
      <c r="G1041" s="207"/>
      <c r="H1041" s="207"/>
      <c r="I1041" s="207"/>
      <c r="J1041" s="345" t="str">
        <f>IF(Costs!H570&gt;0,Costs!C570,"")</f>
        <v/>
      </c>
      <c r="K1041" s="345"/>
      <c r="L1041" s="346"/>
      <c r="M1041" s="126" t="str">
        <f>IF(Costs!H570&gt;0,Costs!G570,"")</f>
        <v/>
      </c>
      <c r="N1041" s="83" t="str">
        <f>IF(Costs!H570&gt;0,Costs!E570,"")</f>
        <v/>
      </c>
      <c r="O1041" s="208"/>
      <c r="P1041" s="133" t="str">
        <f t="shared" si="19"/>
        <v/>
      </c>
    </row>
    <row r="1042" spans="1:16" ht="15" hidden="1" customHeight="1" outlineLevel="1" x14ac:dyDescent="0.35">
      <c r="A1042" s="15" t="str">
        <f>IF(Costs!H571&gt;0,Costs!B571,"")</f>
        <v/>
      </c>
      <c r="B1042" s="82" t="str">
        <f t="shared" si="18"/>
        <v/>
      </c>
      <c r="C1042" s="83" t="str">
        <f>IF(Costs!H571&gt;0,Costs!H571,"")</f>
        <v/>
      </c>
      <c r="D1042" s="206" t="str">
        <f>IF(Costs!H571&gt;0,Costs!D571,"")</f>
        <v/>
      </c>
      <c r="E1042" s="207"/>
      <c r="F1042" s="207"/>
      <c r="G1042" s="207"/>
      <c r="H1042" s="207"/>
      <c r="I1042" s="207"/>
      <c r="J1042" s="345" t="str">
        <f>IF(Costs!H571&gt;0,Costs!C571,"")</f>
        <v/>
      </c>
      <c r="K1042" s="345"/>
      <c r="L1042" s="346"/>
      <c r="M1042" s="126" t="str">
        <f>IF(Costs!H571&gt;0,Costs!G571,"")</f>
        <v/>
      </c>
      <c r="N1042" s="83" t="str">
        <f>IF(Costs!H571&gt;0,Costs!E571,"")</f>
        <v/>
      </c>
      <c r="O1042" s="208"/>
      <c r="P1042" s="133" t="str">
        <f t="shared" si="19"/>
        <v/>
      </c>
    </row>
    <row r="1043" spans="1:16" ht="15" hidden="1" customHeight="1" outlineLevel="1" x14ac:dyDescent="0.35">
      <c r="A1043" s="15" t="str">
        <f>IF(Costs!H572&gt;0,Costs!B572,"")</f>
        <v/>
      </c>
      <c r="B1043" s="82" t="str">
        <f t="shared" si="18"/>
        <v/>
      </c>
      <c r="C1043" s="83" t="str">
        <f>IF(Costs!H572&gt;0,Costs!H572,"")</f>
        <v/>
      </c>
      <c r="D1043" s="206" t="str">
        <f>IF(Costs!H572&gt;0,Costs!D572,"")</f>
        <v/>
      </c>
      <c r="E1043" s="207"/>
      <c r="F1043" s="207"/>
      <c r="G1043" s="207"/>
      <c r="H1043" s="207"/>
      <c r="I1043" s="207"/>
      <c r="J1043" s="345" t="str">
        <f>IF(Costs!H572&gt;0,Costs!C572,"")</f>
        <v/>
      </c>
      <c r="K1043" s="345"/>
      <c r="L1043" s="346"/>
      <c r="M1043" s="126" t="str">
        <f>IF(Costs!H572&gt;0,Costs!G572,"")</f>
        <v/>
      </c>
      <c r="N1043" s="83" t="str">
        <f>IF(Costs!H572&gt;0,Costs!E572,"")</f>
        <v/>
      </c>
      <c r="O1043" s="208"/>
      <c r="P1043" s="133" t="str">
        <f t="shared" si="19"/>
        <v/>
      </c>
    </row>
    <row r="1044" spans="1:16" ht="15" hidden="1" customHeight="1" outlineLevel="1" x14ac:dyDescent="0.35">
      <c r="A1044" s="15" t="str">
        <f>IF(Costs!H573&gt;0,Costs!B573,"")</f>
        <v/>
      </c>
      <c r="B1044" s="82" t="str">
        <f t="shared" si="18"/>
        <v/>
      </c>
      <c r="C1044" s="83" t="str">
        <f>IF(Costs!H573&gt;0,Costs!H573,"")</f>
        <v/>
      </c>
      <c r="D1044" s="206" t="str">
        <f>IF(Costs!H573&gt;0,Costs!D573,"")</f>
        <v/>
      </c>
      <c r="E1044" s="207"/>
      <c r="F1044" s="207"/>
      <c r="G1044" s="207"/>
      <c r="H1044" s="207"/>
      <c r="I1044" s="207"/>
      <c r="J1044" s="345" t="str">
        <f>IF(Costs!H573&gt;0,Costs!C573,"")</f>
        <v/>
      </c>
      <c r="K1044" s="345"/>
      <c r="L1044" s="346"/>
      <c r="M1044" s="126" t="str">
        <f>IF(Costs!H573&gt;0,Costs!G573,"")</f>
        <v/>
      </c>
      <c r="N1044" s="83" t="str">
        <f>IF(Costs!H573&gt;0,Costs!E573,"")</f>
        <v/>
      </c>
      <c r="O1044" s="208"/>
      <c r="P1044" s="133" t="str">
        <f t="shared" si="19"/>
        <v/>
      </c>
    </row>
    <row r="1045" spans="1:16" ht="15" hidden="1" customHeight="1" outlineLevel="1" x14ac:dyDescent="0.35">
      <c r="A1045" s="15" t="str">
        <f>IF(Costs!H574&gt;0,Costs!B574,"")</f>
        <v/>
      </c>
      <c r="B1045" s="82" t="str">
        <f t="shared" si="18"/>
        <v/>
      </c>
      <c r="C1045" s="83" t="str">
        <f>IF(Costs!H574&gt;0,Costs!H574,"")</f>
        <v/>
      </c>
      <c r="D1045" s="206" t="str">
        <f>IF(Costs!H574&gt;0,Costs!D574,"")</f>
        <v/>
      </c>
      <c r="E1045" s="207"/>
      <c r="F1045" s="207"/>
      <c r="G1045" s="207"/>
      <c r="H1045" s="207"/>
      <c r="I1045" s="207"/>
      <c r="J1045" s="345" t="str">
        <f>IF(Costs!H574&gt;0,Costs!C574,"")</f>
        <v/>
      </c>
      <c r="K1045" s="345"/>
      <c r="L1045" s="346"/>
      <c r="M1045" s="126" t="str">
        <f>IF(Costs!H574&gt;0,Costs!G574,"")</f>
        <v/>
      </c>
      <c r="N1045" s="83" t="str">
        <f>IF(Costs!H574&gt;0,Costs!E574,"")</f>
        <v/>
      </c>
      <c r="O1045" s="208"/>
      <c r="P1045" s="133" t="str">
        <f t="shared" si="19"/>
        <v/>
      </c>
    </row>
    <row r="1046" spans="1:16" ht="15" hidden="1" customHeight="1" outlineLevel="1" x14ac:dyDescent="0.35">
      <c r="A1046" s="15" t="str">
        <f>IF(Costs!H575&gt;0,Costs!B575,"")</f>
        <v/>
      </c>
      <c r="B1046" s="82" t="str">
        <f t="shared" si="18"/>
        <v/>
      </c>
      <c r="C1046" s="83" t="str">
        <f>IF(Costs!H575&gt;0,Costs!H575,"")</f>
        <v/>
      </c>
      <c r="D1046" s="206" t="str">
        <f>IF(Costs!H575&gt;0,Costs!D575,"")</f>
        <v/>
      </c>
      <c r="E1046" s="207"/>
      <c r="F1046" s="207"/>
      <c r="G1046" s="207"/>
      <c r="H1046" s="207"/>
      <c r="I1046" s="207"/>
      <c r="J1046" s="345" t="str">
        <f>IF(Costs!H575&gt;0,Costs!C575,"")</f>
        <v/>
      </c>
      <c r="K1046" s="345"/>
      <c r="L1046" s="346"/>
      <c r="M1046" s="126" t="str">
        <f>IF(Costs!H575&gt;0,Costs!G575,"")</f>
        <v/>
      </c>
      <c r="N1046" s="83" t="str">
        <f>IF(Costs!H575&gt;0,Costs!E575,"")</f>
        <v/>
      </c>
      <c r="O1046" s="208"/>
      <c r="P1046" s="133" t="str">
        <f t="shared" si="19"/>
        <v/>
      </c>
    </row>
    <row r="1047" spans="1:16" ht="15" hidden="1" customHeight="1" outlineLevel="1" x14ac:dyDescent="0.35">
      <c r="A1047" s="15" t="str">
        <f>IF(Costs!H576&gt;0,Costs!B576,"")</f>
        <v/>
      </c>
      <c r="B1047" s="82" t="str">
        <f t="shared" si="18"/>
        <v/>
      </c>
      <c r="C1047" s="83" t="str">
        <f>IF(Costs!H576&gt;0,Costs!H576,"")</f>
        <v/>
      </c>
      <c r="D1047" s="206" t="str">
        <f>IF(Costs!H576&gt;0,Costs!D576,"")</f>
        <v/>
      </c>
      <c r="E1047" s="207"/>
      <c r="F1047" s="207"/>
      <c r="G1047" s="207"/>
      <c r="H1047" s="207"/>
      <c r="I1047" s="207"/>
      <c r="J1047" s="345" t="str">
        <f>IF(Costs!H576&gt;0,Costs!C576,"")</f>
        <v/>
      </c>
      <c r="K1047" s="345"/>
      <c r="L1047" s="346"/>
      <c r="M1047" s="126" t="str">
        <f>IF(Costs!H576&gt;0,Costs!G576,"")</f>
        <v/>
      </c>
      <c r="N1047" s="83" t="str">
        <f>IF(Costs!H576&gt;0,Costs!E576,"")</f>
        <v/>
      </c>
      <c r="O1047" s="208"/>
      <c r="P1047" s="133" t="str">
        <f t="shared" si="19"/>
        <v/>
      </c>
    </row>
    <row r="1048" spans="1:16" ht="15" hidden="1" customHeight="1" outlineLevel="1" x14ac:dyDescent="0.35">
      <c r="A1048" s="15" t="str">
        <f>IF(Costs!H577&gt;0,Costs!B577,"")</f>
        <v/>
      </c>
      <c r="B1048" s="82" t="str">
        <f t="shared" si="18"/>
        <v/>
      </c>
      <c r="C1048" s="83" t="str">
        <f>IF(Costs!H577&gt;0,Costs!H577,"")</f>
        <v/>
      </c>
      <c r="D1048" s="206" t="str">
        <f>IF(Costs!H577&gt;0,Costs!D577,"")</f>
        <v/>
      </c>
      <c r="E1048" s="207"/>
      <c r="F1048" s="207"/>
      <c r="G1048" s="207"/>
      <c r="H1048" s="207"/>
      <c r="I1048" s="207"/>
      <c r="J1048" s="345" t="str">
        <f>IF(Costs!H577&gt;0,Costs!C577,"")</f>
        <v/>
      </c>
      <c r="K1048" s="345"/>
      <c r="L1048" s="346"/>
      <c r="M1048" s="126" t="str">
        <f>IF(Costs!H577&gt;0,Costs!G577,"")</f>
        <v/>
      </c>
      <c r="N1048" s="83" t="str">
        <f>IF(Costs!H577&gt;0,Costs!E577,"")</f>
        <v/>
      </c>
      <c r="O1048" s="208"/>
      <c r="P1048" s="133" t="str">
        <f t="shared" si="19"/>
        <v/>
      </c>
    </row>
    <row r="1049" spans="1:16" ht="15" hidden="1" customHeight="1" outlineLevel="1" x14ac:dyDescent="0.35">
      <c r="A1049" s="15" t="str">
        <f>IF(Costs!H578&gt;0,Costs!B578,"")</f>
        <v/>
      </c>
      <c r="B1049" s="82" t="str">
        <f t="shared" si="18"/>
        <v/>
      </c>
      <c r="C1049" s="83" t="str">
        <f>IF(Costs!H578&gt;0,Costs!H578,"")</f>
        <v/>
      </c>
      <c r="D1049" s="206" t="str">
        <f>IF(Costs!H578&gt;0,Costs!D578,"")</f>
        <v/>
      </c>
      <c r="E1049" s="207"/>
      <c r="F1049" s="207"/>
      <c r="G1049" s="207"/>
      <c r="H1049" s="207"/>
      <c r="I1049" s="207"/>
      <c r="J1049" s="345" t="str">
        <f>IF(Costs!H578&gt;0,Costs!C578,"")</f>
        <v/>
      </c>
      <c r="K1049" s="345"/>
      <c r="L1049" s="346"/>
      <c r="M1049" s="126" t="str">
        <f>IF(Costs!H578&gt;0,Costs!G578,"")</f>
        <v/>
      </c>
      <c r="N1049" s="83" t="str">
        <f>IF(Costs!H578&gt;0,Costs!E578,"")</f>
        <v/>
      </c>
      <c r="O1049" s="208"/>
      <c r="P1049" s="133" t="str">
        <f t="shared" si="19"/>
        <v/>
      </c>
    </row>
    <row r="1050" spans="1:16" ht="15" hidden="1" customHeight="1" outlineLevel="1" x14ac:dyDescent="0.35">
      <c r="A1050" s="15" t="str">
        <f>IF(Costs!H579&gt;0,Costs!B579,"")</f>
        <v/>
      </c>
      <c r="B1050" s="82" t="str">
        <f t="shared" si="18"/>
        <v/>
      </c>
      <c r="C1050" s="83" t="str">
        <f>IF(Costs!H579&gt;0,Costs!H579,"")</f>
        <v/>
      </c>
      <c r="D1050" s="206" t="str">
        <f>IF(Costs!H579&gt;0,Costs!D579,"")</f>
        <v/>
      </c>
      <c r="E1050" s="207"/>
      <c r="F1050" s="207"/>
      <c r="G1050" s="207"/>
      <c r="H1050" s="207"/>
      <c r="I1050" s="207"/>
      <c r="J1050" s="345" t="str">
        <f>IF(Costs!H579&gt;0,Costs!C579,"")</f>
        <v/>
      </c>
      <c r="K1050" s="345"/>
      <c r="L1050" s="346"/>
      <c r="M1050" s="126" t="str">
        <f>IF(Costs!H579&gt;0,Costs!G579,"")</f>
        <v/>
      </c>
      <c r="N1050" s="83" t="str">
        <f>IF(Costs!H579&gt;0,Costs!E579,"")</f>
        <v/>
      </c>
      <c r="O1050" s="208"/>
      <c r="P1050" s="133" t="str">
        <f t="shared" si="19"/>
        <v/>
      </c>
    </row>
    <row r="1051" spans="1:16" ht="15" hidden="1" customHeight="1" outlineLevel="1" x14ac:dyDescent="0.35">
      <c r="A1051" s="15" t="str">
        <f>IF(Costs!H580&gt;0,Costs!B580,"")</f>
        <v/>
      </c>
      <c r="B1051" s="82" t="str">
        <f t="shared" ref="B1051:B1114" si="20">IF(C1051="","",B1050+1)</f>
        <v/>
      </c>
      <c r="C1051" s="83" t="str">
        <f>IF(Costs!H580&gt;0,Costs!H580,"")</f>
        <v/>
      </c>
      <c r="D1051" s="206" t="str">
        <f>IF(Costs!H580&gt;0,Costs!D580,"")</f>
        <v/>
      </c>
      <c r="E1051" s="207"/>
      <c r="F1051" s="207"/>
      <c r="G1051" s="207"/>
      <c r="H1051" s="207"/>
      <c r="I1051" s="207"/>
      <c r="J1051" s="345" t="str">
        <f>IF(Costs!H580&gt;0,Costs!C580,"")</f>
        <v/>
      </c>
      <c r="K1051" s="345"/>
      <c r="L1051" s="346"/>
      <c r="M1051" s="126" t="str">
        <f>IF(Costs!H580&gt;0,Costs!G580,"")</f>
        <v/>
      </c>
      <c r="N1051" s="83" t="str">
        <f>IF(Costs!H580&gt;0,Costs!E580,"")</f>
        <v/>
      </c>
      <c r="O1051" s="208"/>
      <c r="P1051" s="133" t="str">
        <f t="shared" ref="P1051:P1114" si="21">IF(C1051="","",C1051*M1051)</f>
        <v/>
      </c>
    </row>
    <row r="1052" spans="1:16" ht="15" hidden="1" customHeight="1" outlineLevel="1" x14ac:dyDescent="0.35">
      <c r="A1052" s="15" t="str">
        <f>IF(Costs!H581&gt;0,Costs!B581,"")</f>
        <v/>
      </c>
      <c r="B1052" s="82" t="str">
        <f t="shared" si="20"/>
        <v/>
      </c>
      <c r="C1052" s="83" t="str">
        <f>IF(Costs!H581&gt;0,Costs!H581,"")</f>
        <v/>
      </c>
      <c r="D1052" s="206" t="str">
        <f>IF(Costs!H581&gt;0,Costs!D581,"")</f>
        <v/>
      </c>
      <c r="E1052" s="207"/>
      <c r="F1052" s="207"/>
      <c r="G1052" s="207"/>
      <c r="H1052" s="207"/>
      <c r="I1052" s="207"/>
      <c r="J1052" s="345" t="str">
        <f>IF(Costs!H581&gt;0,Costs!C581,"")</f>
        <v/>
      </c>
      <c r="K1052" s="345"/>
      <c r="L1052" s="346"/>
      <c r="M1052" s="126" t="str">
        <f>IF(Costs!H581&gt;0,Costs!G581,"")</f>
        <v/>
      </c>
      <c r="N1052" s="83" t="str">
        <f>IF(Costs!H581&gt;0,Costs!E581,"")</f>
        <v/>
      </c>
      <c r="O1052" s="208"/>
      <c r="P1052" s="133" t="str">
        <f t="shared" si="21"/>
        <v/>
      </c>
    </row>
    <row r="1053" spans="1:16" ht="15" hidden="1" customHeight="1" outlineLevel="1" x14ac:dyDescent="0.35">
      <c r="A1053" s="15" t="str">
        <f>IF(Costs!H582&gt;0,Costs!B582,"")</f>
        <v/>
      </c>
      <c r="B1053" s="82" t="str">
        <f t="shared" si="20"/>
        <v/>
      </c>
      <c r="C1053" s="83" t="str">
        <f>IF(Costs!H582&gt;0,Costs!H582,"")</f>
        <v/>
      </c>
      <c r="D1053" s="206" t="str">
        <f>IF(Costs!H582&gt;0,Costs!D582,"")</f>
        <v/>
      </c>
      <c r="E1053" s="207"/>
      <c r="F1053" s="207"/>
      <c r="G1053" s="207"/>
      <c r="H1053" s="207"/>
      <c r="I1053" s="207"/>
      <c r="J1053" s="345" t="str">
        <f>IF(Costs!H582&gt;0,Costs!C582,"")</f>
        <v/>
      </c>
      <c r="K1053" s="345"/>
      <c r="L1053" s="346"/>
      <c r="M1053" s="126" t="str">
        <f>IF(Costs!H582&gt;0,Costs!G582,"")</f>
        <v/>
      </c>
      <c r="N1053" s="83" t="str">
        <f>IF(Costs!H582&gt;0,Costs!E582,"")</f>
        <v/>
      </c>
      <c r="O1053" s="208"/>
      <c r="P1053" s="133" t="str">
        <f t="shared" si="21"/>
        <v/>
      </c>
    </row>
    <row r="1054" spans="1:16" ht="15" hidden="1" customHeight="1" outlineLevel="1" x14ac:dyDescent="0.35">
      <c r="A1054" s="15" t="str">
        <f>IF(Costs!H583&gt;0,Costs!B583,"")</f>
        <v/>
      </c>
      <c r="B1054" s="82" t="str">
        <f t="shared" si="20"/>
        <v/>
      </c>
      <c r="C1054" s="83" t="str">
        <f>IF(Costs!H583&gt;0,Costs!H583,"")</f>
        <v/>
      </c>
      <c r="D1054" s="206" t="str">
        <f>IF(Costs!H583&gt;0,Costs!D583,"")</f>
        <v/>
      </c>
      <c r="E1054" s="207"/>
      <c r="F1054" s="207"/>
      <c r="G1054" s="207"/>
      <c r="H1054" s="207"/>
      <c r="I1054" s="207"/>
      <c r="J1054" s="345" t="str">
        <f>IF(Costs!H583&gt;0,Costs!C583,"")</f>
        <v/>
      </c>
      <c r="K1054" s="345"/>
      <c r="L1054" s="346"/>
      <c r="M1054" s="126" t="str">
        <f>IF(Costs!H583&gt;0,Costs!G583,"")</f>
        <v/>
      </c>
      <c r="N1054" s="83" t="str">
        <f>IF(Costs!H583&gt;0,Costs!E583,"")</f>
        <v/>
      </c>
      <c r="O1054" s="208"/>
      <c r="P1054" s="133" t="str">
        <f t="shared" si="21"/>
        <v/>
      </c>
    </row>
    <row r="1055" spans="1:16" ht="15" hidden="1" customHeight="1" outlineLevel="1" x14ac:dyDescent="0.35">
      <c r="A1055" s="15" t="str">
        <f>IF(Costs!H584&gt;0,Costs!B584,"")</f>
        <v/>
      </c>
      <c r="B1055" s="82" t="str">
        <f t="shared" si="20"/>
        <v/>
      </c>
      <c r="C1055" s="83" t="str">
        <f>IF(Costs!H584&gt;0,Costs!H584,"")</f>
        <v/>
      </c>
      <c r="D1055" s="206" t="str">
        <f>IF(Costs!H584&gt;0,Costs!D584,"")</f>
        <v/>
      </c>
      <c r="E1055" s="207"/>
      <c r="F1055" s="207"/>
      <c r="G1055" s="207"/>
      <c r="H1055" s="207"/>
      <c r="I1055" s="207"/>
      <c r="J1055" s="345" t="str">
        <f>IF(Costs!H584&gt;0,Costs!C584,"")</f>
        <v/>
      </c>
      <c r="K1055" s="345"/>
      <c r="L1055" s="346"/>
      <c r="M1055" s="126" t="str">
        <f>IF(Costs!H584&gt;0,Costs!G584,"")</f>
        <v/>
      </c>
      <c r="N1055" s="83" t="str">
        <f>IF(Costs!H584&gt;0,Costs!E584,"")</f>
        <v/>
      </c>
      <c r="O1055" s="208"/>
      <c r="P1055" s="133" t="str">
        <f t="shared" si="21"/>
        <v/>
      </c>
    </row>
    <row r="1056" spans="1:16" ht="15" hidden="1" customHeight="1" outlineLevel="1" x14ac:dyDescent="0.35">
      <c r="A1056" s="15" t="str">
        <f>IF(Costs!H585&gt;0,Costs!B585,"")</f>
        <v/>
      </c>
      <c r="B1056" s="82" t="str">
        <f t="shared" si="20"/>
        <v/>
      </c>
      <c r="C1056" s="83" t="str">
        <f>IF(Costs!H585&gt;0,Costs!H585,"")</f>
        <v/>
      </c>
      <c r="D1056" s="206" t="str">
        <f>IF(Costs!H585&gt;0,Costs!D585,"")</f>
        <v/>
      </c>
      <c r="E1056" s="207"/>
      <c r="F1056" s="207"/>
      <c r="G1056" s="207"/>
      <c r="H1056" s="207"/>
      <c r="I1056" s="207"/>
      <c r="J1056" s="345" t="str">
        <f>IF(Costs!H585&gt;0,Costs!C585,"")</f>
        <v/>
      </c>
      <c r="K1056" s="345"/>
      <c r="L1056" s="346"/>
      <c r="M1056" s="126" t="str">
        <f>IF(Costs!H585&gt;0,Costs!G585,"")</f>
        <v/>
      </c>
      <c r="N1056" s="83" t="str">
        <f>IF(Costs!H585&gt;0,Costs!E585,"")</f>
        <v/>
      </c>
      <c r="O1056" s="208"/>
      <c r="P1056" s="133" t="str">
        <f t="shared" si="21"/>
        <v/>
      </c>
    </row>
    <row r="1057" spans="1:16" ht="15" hidden="1" customHeight="1" outlineLevel="1" x14ac:dyDescent="0.35">
      <c r="A1057" s="15" t="str">
        <f>IF(Costs!H586&gt;0,Costs!B586,"")</f>
        <v/>
      </c>
      <c r="B1057" s="82" t="str">
        <f t="shared" si="20"/>
        <v/>
      </c>
      <c r="C1057" s="83" t="str">
        <f>IF(Costs!H586&gt;0,Costs!H586,"")</f>
        <v/>
      </c>
      <c r="D1057" s="206" t="str">
        <f>IF(Costs!H586&gt;0,Costs!D586,"")</f>
        <v/>
      </c>
      <c r="E1057" s="207"/>
      <c r="F1057" s="207"/>
      <c r="G1057" s="207"/>
      <c r="H1057" s="207"/>
      <c r="I1057" s="207"/>
      <c r="J1057" s="345" t="str">
        <f>IF(Costs!H586&gt;0,Costs!C586,"")</f>
        <v/>
      </c>
      <c r="K1057" s="345"/>
      <c r="L1057" s="346"/>
      <c r="M1057" s="126" t="str">
        <f>IF(Costs!H586&gt;0,Costs!G586,"")</f>
        <v/>
      </c>
      <c r="N1057" s="83" t="str">
        <f>IF(Costs!H586&gt;0,Costs!E586,"")</f>
        <v/>
      </c>
      <c r="O1057" s="208"/>
      <c r="P1057" s="133" t="str">
        <f t="shared" si="21"/>
        <v/>
      </c>
    </row>
    <row r="1058" spans="1:16" ht="15" hidden="1" customHeight="1" outlineLevel="1" x14ac:dyDescent="0.35">
      <c r="A1058" s="15" t="str">
        <f>IF(Costs!H587&gt;0,Costs!B587,"")</f>
        <v/>
      </c>
      <c r="B1058" s="82" t="str">
        <f t="shared" si="20"/>
        <v/>
      </c>
      <c r="C1058" s="83" t="str">
        <f>IF(Costs!H587&gt;0,Costs!H587,"")</f>
        <v/>
      </c>
      <c r="D1058" s="206" t="str">
        <f>IF(Costs!H587&gt;0,Costs!D587,"")</f>
        <v/>
      </c>
      <c r="E1058" s="207"/>
      <c r="F1058" s="207"/>
      <c r="G1058" s="207"/>
      <c r="H1058" s="207"/>
      <c r="I1058" s="207"/>
      <c r="J1058" s="345" t="str">
        <f>IF(Costs!H587&gt;0,Costs!C587,"")</f>
        <v/>
      </c>
      <c r="K1058" s="345"/>
      <c r="L1058" s="346"/>
      <c r="M1058" s="126" t="str">
        <f>IF(Costs!H587&gt;0,Costs!G587,"")</f>
        <v/>
      </c>
      <c r="N1058" s="83" t="str">
        <f>IF(Costs!H587&gt;0,Costs!E587,"")</f>
        <v/>
      </c>
      <c r="O1058" s="208"/>
      <c r="P1058" s="133" t="str">
        <f t="shared" si="21"/>
        <v/>
      </c>
    </row>
    <row r="1059" spans="1:16" ht="15" hidden="1" customHeight="1" outlineLevel="1" x14ac:dyDescent="0.35">
      <c r="A1059" s="15" t="str">
        <f>IF(Costs!H588&gt;0,Costs!B588,"")</f>
        <v/>
      </c>
      <c r="B1059" s="82" t="str">
        <f t="shared" si="20"/>
        <v/>
      </c>
      <c r="C1059" s="83" t="str">
        <f>IF(Costs!H588&gt;0,Costs!H588,"")</f>
        <v/>
      </c>
      <c r="D1059" s="206" t="str">
        <f>IF(Costs!H588&gt;0,Costs!D588,"")</f>
        <v/>
      </c>
      <c r="E1059" s="207"/>
      <c r="F1059" s="207"/>
      <c r="G1059" s="207"/>
      <c r="H1059" s="207"/>
      <c r="I1059" s="207"/>
      <c r="J1059" s="345" t="str">
        <f>IF(Costs!H588&gt;0,Costs!C588,"")</f>
        <v/>
      </c>
      <c r="K1059" s="345"/>
      <c r="L1059" s="346"/>
      <c r="M1059" s="126" t="str">
        <f>IF(Costs!H588&gt;0,Costs!G588,"")</f>
        <v/>
      </c>
      <c r="N1059" s="83" t="str">
        <f>IF(Costs!H588&gt;0,Costs!E588,"")</f>
        <v/>
      </c>
      <c r="O1059" s="208"/>
      <c r="P1059" s="133" t="str">
        <f t="shared" si="21"/>
        <v/>
      </c>
    </row>
    <row r="1060" spans="1:16" ht="15" hidden="1" customHeight="1" outlineLevel="1" x14ac:dyDescent="0.35">
      <c r="A1060" s="15" t="str">
        <f>IF(Costs!H589&gt;0,Costs!B589,"")</f>
        <v/>
      </c>
      <c r="B1060" s="82" t="str">
        <f t="shared" si="20"/>
        <v/>
      </c>
      <c r="C1060" s="83" t="str">
        <f>IF(Costs!H589&gt;0,Costs!H589,"")</f>
        <v/>
      </c>
      <c r="D1060" s="206" t="str">
        <f>IF(Costs!H589&gt;0,Costs!D589,"")</f>
        <v/>
      </c>
      <c r="E1060" s="207"/>
      <c r="F1060" s="207"/>
      <c r="G1060" s="207"/>
      <c r="H1060" s="207"/>
      <c r="I1060" s="207"/>
      <c r="J1060" s="345" t="str">
        <f>IF(Costs!H589&gt;0,Costs!C589,"")</f>
        <v/>
      </c>
      <c r="K1060" s="345"/>
      <c r="L1060" s="346"/>
      <c r="M1060" s="126" t="str">
        <f>IF(Costs!H589&gt;0,Costs!G589,"")</f>
        <v/>
      </c>
      <c r="N1060" s="83" t="str">
        <f>IF(Costs!H589&gt;0,Costs!E589,"")</f>
        <v/>
      </c>
      <c r="O1060" s="208"/>
      <c r="P1060" s="133" t="str">
        <f t="shared" si="21"/>
        <v/>
      </c>
    </row>
    <row r="1061" spans="1:16" ht="15" hidden="1" customHeight="1" outlineLevel="1" x14ac:dyDescent="0.35">
      <c r="A1061" s="15" t="str">
        <f>IF(Costs!H590&gt;0,Costs!B590,"")</f>
        <v/>
      </c>
      <c r="B1061" s="82" t="str">
        <f t="shared" si="20"/>
        <v/>
      </c>
      <c r="C1061" s="83" t="str">
        <f>IF(Costs!H590&gt;0,Costs!H590,"")</f>
        <v/>
      </c>
      <c r="D1061" s="206" t="str">
        <f>IF(Costs!H590&gt;0,Costs!D590,"")</f>
        <v/>
      </c>
      <c r="E1061" s="207"/>
      <c r="F1061" s="207"/>
      <c r="G1061" s="207"/>
      <c r="H1061" s="207"/>
      <c r="I1061" s="207"/>
      <c r="J1061" s="345" t="str">
        <f>IF(Costs!H590&gt;0,Costs!C590,"")</f>
        <v/>
      </c>
      <c r="K1061" s="345"/>
      <c r="L1061" s="346"/>
      <c r="M1061" s="126" t="str">
        <f>IF(Costs!H590&gt;0,Costs!G590,"")</f>
        <v/>
      </c>
      <c r="N1061" s="83" t="str">
        <f>IF(Costs!H590&gt;0,Costs!E590,"")</f>
        <v/>
      </c>
      <c r="O1061" s="208"/>
      <c r="P1061" s="133" t="str">
        <f t="shared" si="21"/>
        <v/>
      </c>
    </row>
    <row r="1062" spans="1:16" ht="15" hidden="1" customHeight="1" outlineLevel="1" x14ac:dyDescent="0.35">
      <c r="A1062" s="15" t="str">
        <f>IF(Costs!H591&gt;0,Costs!B591,"")</f>
        <v/>
      </c>
      <c r="B1062" s="82" t="str">
        <f t="shared" si="20"/>
        <v/>
      </c>
      <c r="C1062" s="83" t="str">
        <f>IF(Costs!H591&gt;0,Costs!H591,"")</f>
        <v/>
      </c>
      <c r="D1062" s="206" t="str">
        <f>IF(Costs!H591&gt;0,Costs!D591,"")</f>
        <v/>
      </c>
      <c r="E1062" s="207"/>
      <c r="F1062" s="207"/>
      <c r="G1062" s="207"/>
      <c r="H1062" s="207"/>
      <c r="I1062" s="207"/>
      <c r="J1062" s="345" t="str">
        <f>IF(Costs!H591&gt;0,Costs!C591,"")</f>
        <v/>
      </c>
      <c r="K1062" s="345"/>
      <c r="L1062" s="346"/>
      <c r="M1062" s="126" t="str">
        <f>IF(Costs!H591&gt;0,Costs!G591,"")</f>
        <v/>
      </c>
      <c r="N1062" s="83" t="str">
        <f>IF(Costs!H591&gt;0,Costs!E591,"")</f>
        <v/>
      </c>
      <c r="O1062" s="208"/>
      <c r="P1062" s="133" t="str">
        <f t="shared" si="21"/>
        <v/>
      </c>
    </row>
    <row r="1063" spans="1:16" ht="15" hidden="1" customHeight="1" outlineLevel="1" x14ac:dyDescent="0.35">
      <c r="A1063" s="15" t="str">
        <f>IF(Costs!H592&gt;0,Costs!B592,"")</f>
        <v/>
      </c>
      <c r="B1063" s="82" t="str">
        <f t="shared" si="20"/>
        <v/>
      </c>
      <c r="C1063" s="83" t="str">
        <f>IF(Costs!H592&gt;0,Costs!H592,"")</f>
        <v/>
      </c>
      <c r="D1063" s="206" t="str">
        <f>IF(Costs!H592&gt;0,Costs!D592,"")</f>
        <v/>
      </c>
      <c r="E1063" s="207"/>
      <c r="F1063" s="207"/>
      <c r="G1063" s="207"/>
      <c r="H1063" s="207"/>
      <c r="I1063" s="207"/>
      <c r="J1063" s="345" t="str">
        <f>IF(Costs!H592&gt;0,Costs!C592,"")</f>
        <v/>
      </c>
      <c r="K1063" s="345"/>
      <c r="L1063" s="346"/>
      <c r="M1063" s="126" t="str">
        <f>IF(Costs!H592&gt;0,Costs!G592,"")</f>
        <v/>
      </c>
      <c r="N1063" s="83" t="str">
        <f>IF(Costs!H592&gt;0,Costs!E592,"")</f>
        <v/>
      </c>
      <c r="O1063" s="208"/>
      <c r="P1063" s="133" t="str">
        <f t="shared" si="21"/>
        <v/>
      </c>
    </row>
    <row r="1064" spans="1:16" ht="15" hidden="1" customHeight="1" outlineLevel="1" x14ac:dyDescent="0.35">
      <c r="A1064" s="15" t="str">
        <f>IF(Costs!H593&gt;0,Costs!B593,"")</f>
        <v/>
      </c>
      <c r="B1064" s="82" t="str">
        <f t="shared" si="20"/>
        <v/>
      </c>
      <c r="C1064" s="83" t="str">
        <f>IF(Costs!H593&gt;0,Costs!H593,"")</f>
        <v/>
      </c>
      <c r="D1064" s="206" t="str">
        <f>IF(Costs!H593&gt;0,Costs!D593,"")</f>
        <v/>
      </c>
      <c r="E1064" s="207"/>
      <c r="F1064" s="207"/>
      <c r="G1064" s="207"/>
      <c r="H1064" s="207"/>
      <c r="I1064" s="207"/>
      <c r="J1064" s="345" t="str">
        <f>IF(Costs!H593&gt;0,Costs!C593,"")</f>
        <v/>
      </c>
      <c r="K1064" s="345"/>
      <c r="L1064" s="346"/>
      <c r="M1064" s="126" t="str">
        <f>IF(Costs!H593&gt;0,Costs!G593,"")</f>
        <v/>
      </c>
      <c r="N1064" s="83" t="str">
        <f>IF(Costs!H593&gt;0,Costs!E593,"")</f>
        <v/>
      </c>
      <c r="O1064" s="208"/>
      <c r="P1064" s="133" t="str">
        <f t="shared" si="21"/>
        <v/>
      </c>
    </row>
    <row r="1065" spans="1:16" ht="15" hidden="1" customHeight="1" outlineLevel="1" x14ac:dyDescent="0.35">
      <c r="A1065" s="15" t="str">
        <f>IF(Costs!H594&gt;0,Costs!B594,"")</f>
        <v/>
      </c>
      <c r="B1065" s="82" t="str">
        <f t="shared" si="20"/>
        <v/>
      </c>
      <c r="C1065" s="83" t="str">
        <f>IF(Costs!H594&gt;0,Costs!H594,"")</f>
        <v/>
      </c>
      <c r="D1065" s="206" t="str">
        <f>IF(Costs!H594&gt;0,Costs!D594,"")</f>
        <v/>
      </c>
      <c r="E1065" s="207"/>
      <c r="F1065" s="207"/>
      <c r="G1065" s="207"/>
      <c r="H1065" s="207"/>
      <c r="I1065" s="207"/>
      <c r="J1065" s="345" t="str">
        <f>IF(Costs!H594&gt;0,Costs!C594,"")</f>
        <v/>
      </c>
      <c r="K1065" s="345"/>
      <c r="L1065" s="346"/>
      <c r="M1065" s="126" t="str">
        <f>IF(Costs!H594&gt;0,Costs!G594,"")</f>
        <v/>
      </c>
      <c r="N1065" s="83" t="str">
        <f>IF(Costs!H594&gt;0,Costs!E594,"")</f>
        <v/>
      </c>
      <c r="O1065" s="208"/>
      <c r="P1065" s="133" t="str">
        <f t="shared" si="21"/>
        <v/>
      </c>
    </row>
    <row r="1066" spans="1:16" ht="15" hidden="1" customHeight="1" outlineLevel="1" x14ac:dyDescent="0.35">
      <c r="A1066" s="15" t="str">
        <f>IF(Costs!H595&gt;0,Costs!B595,"")</f>
        <v/>
      </c>
      <c r="B1066" s="82" t="str">
        <f t="shared" si="20"/>
        <v/>
      </c>
      <c r="C1066" s="83" t="str">
        <f>IF(Costs!H595&gt;0,Costs!H595,"")</f>
        <v/>
      </c>
      <c r="D1066" s="206" t="str">
        <f>IF(Costs!H595&gt;0,Costs!D595,"")</f>
        <v/>
      </c>
      <c r="E1066" s="207"/>
      <c r="F1066" s="207"/>
      <c r="G1066" s="207"/>
      <c r="H1066" s="207"/>
      <c r="I1066" s="207"/>
      <c r="J1066" s="345" t="str">
        <f>IF(Costs!H595&gt;0,Costs!C595,"")</f>
        <v/>
      </c>
      <c r="K1066" s="345"/>
      <c r="L1066" s="346"/>
      <c r="M1066" s="126" t="str">
        <f>IF(Costs!H595&gt;0,Costs!G595,"")</f>
        <v/>
      </c>
      <c r="N1066" s="83" t="str">
        <f>IF(Costs!H595&gt;0,Costs!E595,"")</f>
        <v/>
      </c>
      <c r="O1066" s="208"/>
      <c r="P1066" s="133" t="str">
        <f t="shared" si="21"/>
        <v/>
      </c>
    </row>
    <row r="1067" spans="1:16" ht="15" hidden="1" customHeight="1" outlineLevel="1" x14ac:dyDescent="0.35">
      <c r="A1067" s="15" t="str">
        <f>IF(Costs!H596&gt;0,Costs!B596,"")</f>
        <v/>
      </c>
      <c r="B1067" s="82" t="str">
        <f t="shared" si="20"/>
        <v/>
      </c>
      <c r="C1067" s="83" t="str">
        <f>IF(Costs!H596&gt;0,Costs!H596,"")</f>
        <v/>
      </c>
      <c r="D1067" s="206" t="str">
        <f>IF(Costs!H596&gt;0,Costs!D596,"")</f>
        <v/>
      </c>
      <c r="E1067" s="207"/>
      <c r="F1067" s="207"/>
      <c r="G1067" s="207"/>
      <c r="H1067" s="207"/>
      <c r="I1067" s="207"/>
      <c r="J1067" s="345" t="str">
        <f>IF(Costs!H596&gt;0,Costs!C596,"")</f>
        <v/>
      </c>
      <c r="K1067" s="345"/>
      <c r="L1067" s="346"/>
      <c r="M1067" s="126" t="str">
        <f>IF(Costs!H596&gt;0,Costs!G596,"")</f>
        <v/>
      </c>
      <c r="N1067" s="83" t="str">
        <f>IF(Costs!H596&gt;0,Costs!E596,"")</f>
        <v/>
      </c>
      <c r="O1067" s="208"/>
      <c r="P1067" s="133" t="str">
        <f t="shared" si="21"/>
        <v/>
      </c>
    </row>
    <row r="1068" spans="1:16" ht="15" hidden="1" customHeight="1" outlineLevel="1" x14ac:dyDescent="0.35">
      <c r="A1068" s="15" t="str">
        <f>IF(Costs!H597&gt;0,Costs!B597,"")</f>
        <v/>
      </c>
      <c r="B1068" s="82" t="str">
        <f t="shared" si="20"/>
        <v/>
      </c>
      <c r="C1068" s="83" t="str">
        <f>IF(Costs!H597&gt;0,Costs!H597,"")</f>
        <v/>
      </c>
      <c r="D1068" s="206" t="str">
        <f>IF(Costs!H597&gt;0,Costs!D597,"")</f>
        <v/>
      </c>
      <c r="E1068" s="207"/>
      <c r="F1068" s="207"/>
      <c r="G1068" s="207"/>
      <c r="H1068" s="207"/>
      <c r="I1068" s="207"/>
      <c r="J1068" s="345" t="str">
        <f>IF(Costs!H597&gt;0,Costs!C597,"")</f>
        <v/>
      </c>
      <c r="K1068" s="345"/>
      <c r="L1068" s="346"/>
      <c r="M1068" s="126" t="str">
        <f>IF(Costs!H597&gt;0,Costs!G597,"")</f>
        <v/>
      </c>
      <c r="N1068" s="83" t="str">
        <f>IF(Costs!H597&gt;0,Costs!E597,"")</f>
        <v/>
      </c>
      <c r="O1068" s="208"/>
      <c r="P1068" s="133" t="str">
        <f t="shared" si="21"/>
        <v/>
      </c>
    </row>
    <row r="1069" spans="1:16" ht="15" hidden="1" customHeight="1" outlineLevel="1" x14ac:dyDescent="0.35">
      <c r="A1069" s="15" t="str">
        <f>IF(Costs!H598&gt;0,Costs!B598,"")</f>
        <v/>
      </c>
      <c r="B1069" s="82" t="str">
        <f t="shared" si="20"/>
        <v/>
      </c>
      <c r="C1069" s="83" t="str">
        <f>IF(Costs!H598&gt;0,Costs!H598,"")</f>
        <v/>
      </c>
      <c r="D1069" s="206" t="str">
        <f>IF(Costs!H598&gt;0,Costs!D598,"")</f>
        <v/>
      </c>
      <c r="E1069" s="207"/>
      <c r="F1069" s="207"/>
      <c r="G1069" s="207"/>
      <c r="H1069" s="207"/>
      <c r="I1069" s="207"/>
      <c r="J1069" s="345" t="str">
        <f>IF(Costs!H598&gt;0,Costs!C598,"")</f>
        <v/>
      </c>
      <c r="K1069" s="345"/>
      <c r="L1069" s="346"/>
      <c r="M1069" s="126" t="str">
        <f>IF(Costs!H598&gt;0,Costs!G598,"")</f>
        <v/>
      </c>
      <c r="N1069" s="83" t="str">
        <f>IF(Costs!H598&gt;0,Costs!E598,"")</f>
        <v/>
      </c>
      <c r="O1069" s="208"/>
      <c r="P1069" s="133" t="str">
        <f t="shared" si="21"/>
        <v/>
      </c>
    </row>
    <row r="1070" spans="1:16" ht="15" hidden="1" customHeight="1" outlineLevel="1" x14ac:dyDescent="0.35">
      <c r="A1070" s="15" t="str">
        <f>IF(Costs!H599&gt;0,Costs!B599,"")</f>
        <v/>
      </c>
      <c r="B1070" s="82" t="str">
        <f t="shared" si="20"/>
        <v/>
      </c>
      <c r="C1070" s="83" t="str">
        <f>IF(Costs!H599&gt;0,Costs!H599,"")</f>
        <v/>
      </c>
      <c r="D1070" s="206" t="str">
        <f>IF(Costs!H599&gt;0,Costs!D599,"")</f>
        <v/>
      </c>
      <c r="E1070" s="207"/>
      <c r="F1070" s="207"/>
      <c r="G1070" s="207"/>
      <c r="H1070" s="207"/>
      <c r="I1070" s="207"/>
      <c r="J1070" s="345" t="str">
        <f>IF(Costs!H599&gt;0,Costs!C599,"")</f>
        <v/>
      </c>
      <c r="K1070" s="345"/>
      <c r="L1070" s="346"/>
      <c r="M1070" s="126" t="str">
        <f>IF(Costs!H599&gt;0,Costs!G599,"")</f>
        <v/>
      </c>
      <c r="N1070" s="83" t="str">
        <f>IF(Costs!H599&gt;0,Costs!E599,"")</f>
        <v/>
      </c>
      <c r="O1070" s="208"/>
      <c r="P1070" s="133" t="str">
        <f t="shared" si="21"/>
        <v/>
      </c>
    </row>
    <row r="1071" spans="1:16" ht="15" hidden="1" customHeight="1" outlineLevel="1" x14ac:dyDescent="0.35">
      <c r="A1071" s="15" t="str">
        <f>IF(Costs!H600&gt;0,Costs!B600,"")</f>
        <v/>
      </c>
      <c r="B1071" s="82" t="str">
        <f t="shared" si="20"/>
        <v/>
      </c>
      <c r="C1071" s="83" t="str">
        <f>IF(Costs!H600&gt;0,Costs!H600,"")</f>
        <v/>
      </c>
      <c r="D1071" s="206" t="str">
        <f>IF(Costs!H600&gt;0,Costs!D600,"")</f>
        <v/>
      </c>
      <c r="E1071" s="207"/>
      <c r="F1071" s="207"/>
      <c r="G1071" s="207"/>
      <c r="H1071" s="207"/>
      <c r="I1071" s="207"/>
      <c r="J1071" s="345" t="str">
        <f>IF(Costs!H600&gt;0,Costs!C600,"")</f>
        <v/>
      </c>
      <c r="K1071" s="345"/>
      <c r="L1071" s="346"/>
      <c r="M1071" s="126" t="str">
        <f>IF(Costs!H600&gt;0,Costs!G600,"")</f>
        <v/>
      </c>
      <c r="N1071" s="83" t="str">
        <f>IF(Costs!H600&gt;0,Costs!E600,"")</f>
        <v/>
      </c>
      <c r="O1071" s="208"/>
      <c r="P1071" s="133" t="str">
        <f t="shared" si="21"/>
        <v/>
      </c>
    </row>
    <row r="1072" spans="1:16" ht="15" hidden="1" customHeight="1" outlineLevel="1" x14ac:dyDescent="0.35">
      <c r="A1072" s="15" t="str">
        <f>IF(Costs!H601&gt;0,Costs!B601,"")</f>
        <v/>
      </c>
      <c r="B1072" s="82" t="str">
        <f t="shared" si="20"/>
        <v/>
      </c>
      <c r="C1072" s="83" t="str">
        <f>IF(Costs!H601&gt;0,Costs!H601,"")</f>
        <v/>
      </c>
      <c r="D1072" s="206" t="str">
        <f>IF(Costs!H601&gt;0,Costs!D601,"")</f>
        <v/>
      </c>
      <c r="E1072" s="207"/>
      <c r="F1072" s="207"/>
      <c r="G1072" s="207"/>
      <c r="H1072" s="207"/>
      <c r="I1072" s="207"/>
      <c r="J1072" s="345" t="str">
        <f>IF(Costs!H601&gt;0,Costs!C601,"")</f>
        <v/>
      </c>
      <c r="K1072" s="345"/>
      <c r="L1072" s="346"/>
      <c r="M1072" s="126" t="str">
        <f>IF(Costs!H601&gt;0,Costs!G601,"")</f>
        <v/>
      </c>
      <c r="N1072" s="83" t="str">
        <f>IF(Costs!H601&gt;0,Costs!E601,"")</f>
        <v/>
      </c>
      <c r="O1072" s="208"/>
      <c r="P1072" s="133" t="str">
        <f t="shared" si="21"/>
        <v/>
      </c>
    </row>
    <row r="1073" spans="1:16" ht="15" hidden="1" customHeight="1" outlineLevel="1" x14ac:dyDescent="0.35">
      <c r="A1073" s="15" t="str">
        <f>IF(Costs!H602&gt;0,Costs!B602,"")</f>
        <v/>
      </c>
      <c r="B1073" s="82" t="str">
        <f t="shared" si="20"/>
        <v/>
      </c>
      <c r="C1073" s="83" t="str">
        <f>IF(Costs!H602&gt;0,Costs!H602,"")</f>
        <v/>
      </c>
      <c r="D1073" s="206" t="str">
        <f>IF(Costs!H602&gt;0,Costs!D602,"")</f>
        <v/>
      </c>
      <c r="E1073" s="207"/>
      <c r="F1073" s="207"/>
      <c r="G1073" s="207"/>
      <c r="H1073" s="207"/>
      <c r="I1073" s="207"/>
      <c r="J1073" s="345" t="str">
        <f>IF(Costs!H602&gt;0,Costs!C602,"")</f>
        <v/>
      </c>
      <c r="K1073" s="345"/>
      <c r="L1073" s="346"/>
      <c r="M1073" s="126" t="str">
        <f>IF(Costs!H602&gt;0,Costs!G602,"")</f>
        <v/>
      </c>
      <c r="N1073" s="83" t="str">
        <f>IF(Costs!H602&gt;0,Costs!E602,"")</f>
        <v/>
      </c>
      <c r="O1073" s="208"/>
      <c r="P1073" s="133" t="str">
        <f t="shared" si="21"/>
        <v/>
      </c>
    </row>
    <row r="1074" spans="1:16" ht="15" hidden="1" customHeight="1" outlineLevel="1" x14ac:dyDescent="0.35">
      <c r="A1074" s="15" t="str">
        <f>IF(Costs!H603&gt;0,Costs!B603,"")</f>
        <v/>
      </c>
      <c r="B1074" s="82" t="str">
        <f t="shared" si="20"/>
        <v/>
      </c>
      <c r="C1074" s="83" t="str">
        <f>IF(Costs!H603&gt;0,Costs!H603,"")</f>
        <v/>
      </c>
      <c r="D1074" s="206" t="str">
        <f>IF(Costs!H603&gt;0,Costs!D603,"")</f>
        <v/>
      </c>
      <c r="E1074" s="207"/>
      <c r="F1074" s="207"/>
      <c r="G1074" s="207"/>
      <c r="H1074" s="207"/>
      <c r="I1074" s="207"/>
      <c r="J1074" s="345" t="str">
        <f>IF(Costs!H603&gt;0,Costs!C603,"")</f>
        <v/>
      </c>
      <c r="K1074" s="345"/>
      <c r="L1074" s="346"/>
      <c r="M1074" s="126" t="str">
        <f>IF(Costs!H603&gt;0,Costs!G603,"")</f>
        <v/>
      </c>
      <c r="N1074" s="83" t="str">
        <f>IF(Costs!H603&gt;0,Costs!E603,"")</f>
        <v/>
      </c>
      <c r="O1074" s="208"/>
      <c r="P1074" s="133" t="str">
        <f t="shared" si="21"/>
        <v/>
      </c>
    </row>
    <row r="1075" spans="1:16" ht="15" hidden="1" customHeight="1" outlineLevel="1" x14ac:dyDescent="0.35">
      <c r="A1075" s="15" t="str">
        <f>IF(Costs!H604&gt;0,Costs!B604,"")</f>
        <v/>
      </c>
      <c r="B1075" s="82" t="str">
        <f t="shared" si="20"/>
        <v/>
      </c>
      <c r="C1075" s="83" t="str">
        <f>IF(Costs!H604&gt;0,Costs!H604,"")</f>
        <v/>
      </c>
      <c r="D1075" s="206" t="str">
        <f>IF(Costs!H604&gt;0,Costs!D604,"")</f>
        <v/>
      </c>
      <c r="E1075" s="207"/>
      <c r="F1075" s="207"/>
      <c r="G1075" s="207"/>
      <c r="H1075" s="207"/>
      <c r="I1075" s="207"/>
      <c r="J1075" s="345" t="str">
        <f>IF(Costs!H604&gt;0,Costs!C604,"")</f>
        <v/>
      </c>
      <c r="K1075" s="345"/>
      <c r="L1075" s="346"/>
      <c r="M1075" s="126" t="str">
        <f>IF(Costs!H604&gt;0,Costs!G604,"")</f>
        <v/>
      </c>
      <c r="N1075" s="83" t="str">
        <f>IF(Costs!H604&gt;0,Costs!E604,"")</f>
        <v/>
      </c>
      <c r="O1075" s="208"/>
      <c r="P1075" s="133" t="str">
        <f t="shared" si="21"/>
        <v/>
      </c>
    </row>
    <row r="1076" spans="1:16" ht="15" hidden="1" customHeight="1" outlineLevel="1" x14ac:dyDescent="0.35">
      <c r="A1076" s="15" t="str">
        <f>IF(Costs!H605&gt;0,Costs!B605,"")</f>
        <v/>
      </c>
      <c r="B1076" s="82" t="str">
        <f t="shared" si="20"/>
        <v/>
      </c>
      <c r="C1076" s="83" t="str">
        <f>IF(Costs!H605&gt;0,Costs!H605,"")</f>
        <v/>
      </c>
      <c r="D1076" s="206" t="str">
        <f>IF(Costs!H605&gt;0,Costs!D605,"")</f>
        <v/>
      </c>
      <c r="E1076" s="207"/>
      <c r="F1076" s="207"/>
      <c r="G1076" s="207"/>
      <c r="H1076" s="207"/>
      <c r="I1076" s="207"/>
      <c r="J1076" s="345" t="str">
        <f>IF(Costs!H605&gt;0,Costs!C605,"")</f>
        <v/>
      </c>
      <c r="K1076" s="345"/>
      <c r="L1076" s="346"/>
      <c r="M1076" s="126" t="str">
        <f>IF(Costs!H605&gt;0,Costs!G605,"")</f>
        <v/>
      </c>
      <c r="N1076" s="83" t="str">
        <f>IF(Costs!H605&gt;0,Costs!E605,"")</f>
        <v/>
      </c>
      <c r="O1076" s="208"/>
      <c r="P1076" s="133" t="str">
        <f t="shared" si="21"/>
        <v/>
      </c>
    </row>
    <row r="1077" spans="1:16" ht="15" hidden="1" customHeight="1" outlineLevel="1" x14ac:dyDescent="0.35">
      <c r="A1077" s="15" t="str">
        <f>IF(Costs!H606&gt;0,Costs!B606,"")</f>
        <v/>
      </c>
      <c r="B1077" s="82" t="str">
        <f t="shared" si="20"/>
        <v/>
      </c>
      <c r="C1077" s="83" t="str">
        <f>IF(Costs!H606&gt;0,Costs!H606,"")</f>
        <v/>
      </c>
      <c r="D1077" s="206" t="str">
        <f>IF(Costs!H606&gt;0,Costs!D606,"")</f>
        <v/>
      </c>
      <c r="E1077" s="207"/>
      <c r="F1077" s="207"/>
      <c r="G1077" s="207"/>
      <c r="H1077" s="207"/>
      <c r="I1077" s="207"/>
      <c r="J1077" s="345" t="str">
        <f>IF(Costs!H606&gt;0,Costs!C606,"")</f>
        <v/>
      </c>
      <c r="K1077" s="345"/>
      <c r="L1077" s="346"/>
      <c r="M1077" s="126" t="str">
        <f>IF(Costs!H606&gt;0,Costs!G606,"")</f>
        <v/>
      </c>
      <c r="N1077" s="83" t="str">
        <f>IF(Costs!H606&gt;0,Costs!E606,"")</f>
        <v/>
      </c>
      <c r="O1077" s="208"/>
      <c r="P1077" s="133" t="str">
        <f t="shared" si="21"/>
        <v/>
      </c>
    </row>
    <row r="1078" spans="1:16" ht="15" hidden="1" customHeight="1" outlineLevel="1" x14ac:dyDescent="0.35">
      <c r="A1078" s="15" t="str">
        <f>IF(Costs!H607&gt;0,Costs!B607,"")</f>
        <v/>
      </c>
      <c r="B1078" s="82" t="str">
        <f t="shared" si="20"/>
        <v/>
      </c>
      <c r="C1078" s="83" t="str">
        <f>IF(Costs!H607&gt;0,Costs!H607,"")</f>
        <v/>
      </c>
      <c r="D1078" s="206" t="str">
        <f>IF(Costs!H607&gt;0,Costs!D607,"")</f>
        <v/>
      </c>
      <c r="E1078" s="207"/>
      <c r="F1078" s="207"/>
      <c r="G1078" s="207"/>
      <c r="H1078" s="207"/>
      <c r="I1078" s="207"/>
      <c r="J1078" s="345" t="str">
        <f>IF(Costs!H607&gt;0,Costs!C607,"")</f>
        <v/>
      </c>
      <c r="K1078" s="345"/>
      <c r="L1078" s="346"/>
      <c r="M1078" s="126" t="str">
        <f>IF(Costs!H607&gt;0,Costs!G607,"")</f>
        <v/>
      </c>
      <c r="N1078" s="83" t="str">
        <f>IF(Costs!H607&gt;0,Costs!E607,"")</f>
        <v/>
      </c>
      <c r="O1078" s="208"/>
      <c r="P1078" s="133" t="str">
        <f t="shared" si="21"/>
        <v/>
      </c>
    </row>
    <row r="1079" spans="1:16" ht="15" hidden="1" customHeight="1" outlineLevel="1" x14ac:dyDescent="0.35">
      <c r="A1079" s="15" t="str">
        <f>IF(Costs!H608&gt;0,Costs!B608,"")</f>
        <v/>
      </c>
      <c r="B1079" s="82" t="str">
        <f t="shared" si="20"/>
        <v/>
      </c>
      <c r="C1079" s="83" t="str">
        <f>IF(Costs!H608&gt;0,Costs!H608,"")</f>
        <v/>
      </c>
      <c r="D1079" s="206" t="str">
        <f>IF(Costs!H608&gt;0,Costs!D608,"")</f>
        <v/>
      </c>
      <c r="E1079" s="207"/>
      <c r="F1079" s="207"/>
      <c r="G1079" s="207"/>
      <c r="H1079" s="207"/>
      <c r="I1079" s="207"/>
      <c r="J1079" s="345" t="str">
        <f>IF(Costs!H608&gt;0,Costs!C608,"")</f>
        <v/>
      </c>
      <c r="K1079" s="345"/>
      <c r="L1079" s="346"/>
      <c r="M1079" s="126" t="str">
        <f>IF(Costs!H608&gt;0,Costs!G608,"")</f>
        <v/>
      </c>
      <c r="N1079" s="83" t="str">
        <f>IF(Costs!H608&gt;0,Costs!E608,"")</f>
        <v/>
      </c>
      <c r="O1079" s="208"/>
      <c r="P1079" s="133" t="str">
        <f t="shared" si="21"/>
        <v/>
      </c>
    </row>
    <row r="1080" spans="1:16" ht="15" hidden="1" customHeight="1" outlineLevel="1" x14ac:dyDescent="0.35">
      <c r="A1080" s="15" t="str">
        <f>IF(Costs!H609&gt;0,Costs!B609,"")</f>
        <v/>
      </c>
      <c r="B1080" s="82" t="str">
        <f t="shared" si="20"/>
        <v/>
      </c>
      <c r="C1080" s="83" t="str">
        <f>IF(Costs!H609&gt;0,Costs!H609,"")</f>
        <v/>
      </c>
      <c r="D1080" s="206" t="str">
        <f>IF(Costs!H609&gt;0,Costs!D609,"")</f>
        <v/>
      </c>
      <c r="E1080" s="207"/>
      <c r="F1080" s="207"/>
      <c r="G1080" s="207"/>
      <c r="H1080" s="207"/>
      <c r="I1080" s="207"/>
      <c r="J1080" s="345" t="str">
        <f>IF(Costs!H609&gt;0,Costs!C609,"")</f>
        <v/>
      </c>
      <c r="K1080" s="345"/>
      <c r="L1080" s="346"/>
      <c r="M1080" s="126" t="str">
        <f>IF(Costs!H609&gt;0,Costs!G609,"")</f>
        <v/>
      </c>
      <c r="N1080" s="83" t="str">
        <f>IF(Costs!H609&gt;0,Costs!E609,"")</f>
        <v/>
      </c>
      <c r="O1080" s="208"/>
      <c r="P1080" s="133" t="str">
        <f t="shared" si="21"/>
        <v/>
      </c>
    </row>
    <row r="1081" spans="1:16" ht="15" hidden="1" customHeight="1" outlineLevel="1" x14ac:dyDescent="0.35">
      <c r="A1081" s="15" t="str">
        <f>IF(Costs!H610&gt;0,Costs!B610,"")</f>
        <v/>
      </c>
      <c r="B1081" s="82" t="str">
        <f t="shared" si="20"/>
        <v/>
      </c>
      <c r="C1081" s="83" t="str">
        <f>IF(Costs!H610&gt;0,Costs!H610,"")</f>
        <v/>
      </c>
      <c r="D1081" s="206" t="str">
        <f>IF(Costs!H610&gt;0,Costs!D610,"")</f>
        <v/>
      </c>
      <c r="E1081" s="207"/>
      <c r="F1081" s="207"/>
      <c r="G1081" s="207"/>
      <c r="H1081" s="207"/>
      <c r="I1081" s="207"/>
      <c r="J1081" s="345" t="str">
        <f>IF(Costs!H610&gt;0,Costs!C610,"")</f>
        <v/>
      </c>
      <c r="K1081" s="345"/>
      <c r="L1081" s="346"/>
      <c r="M1081" s="126" t="str">
        <f>IF(Costs!H610&gt;0,Costs!G610,"")</f>
        <v/>
      </c>
      <c r="N1081" s="83" t="str">
        <f>IF(Costs!H610&gt;0,Costs!E610,"")</f>
        <v/>
      </c>
      <c r="O1081" s="208"/>
      <c r="P1081" s="133" t="str">
        <f t="shared" si="21"/>
        <v/>
      </c>
    </row>
    <row r="1082" spans="1:16" ht="15" hidden="1" customHeight="1" outlineLevel="1" x14ac:dyDescent="0.35">
      <c r="A1082" s="15" t="str">
        <f>IF(Costs!H611&gt;0,Costs!B611,"")</f>
        <v/>
      </c>
      <c r="B1082" s="82" t="str">
        <f t="shared" si="20"/>
        <v/>
      </c>
      <c r="C1082" s="83" t="str">
        <f>IF(Costs!H611&gt;0,Costs!H611,"")</f>
        <v/>
      </c>
      <c r="D1082" s="206" t="str">
        <f>IF(Costs!H611&gt;0,Costs!D611,"")</f>
        <v/>
      </c>
      <c r="E1082" s="207"/>
      <c r="F1082" s="207"/>
      <c r="G1082" s="207"/>
      <c r="H1082" s="207"/>
      <c r="I1082" s="207"/>
      <c r="J1082" s="345" t="str">
        <f>IF(Costs!H611&gt;0,Costs!C611,"")</f>
        <v/>
      </c>
      <c r="K1082" s="345"/>
      <c r="L1082" s="346"/>
      <c r="M1082" s="126" t="str">
        <f>IF(Costs!H611&gt;0,Costs!G611,"")</f>
        <v/>
      </c>
      <c r="N1082" s="83" t="str">
        <f>IF(Costs!H611&gt;0,Costs!E611,"")</f>
        <v/>
      </c>
      <c r="O1082" s="208"/>
      <c r="P1082" s="133" t="str">
        <f t="shared" si="21"/>
        <v/>
      </c>
    </row>
    <row r="1083" spans="1:16" ht="15" hidden="1" customHeight="1" outlineLevel="1" x14ac:dyDescent="0.35">
      <c r="A1083" s="15" t="str">
        <f>IF(Costs!H612&gt;0,Costs!B612,"")</f>
        <v/>
      </c>
      <c r="B1083" s="82" t="str">
        <f t="shared" si="20"/>
        <v/>
      </c>
      <c r="C1083" s="83" t="str">
        <f>IF(Costs!H612&gt;0,Costs!H612,"")</f>
        <v/>
      </c>
      <c r="D1083" s="206" t="str">
        <f>IF(Costs!H612&gt;0,Costs!D612,"")</f>
        <v/>
      </c>
      <c r="E1083" s="207"/>
      <c r="F1083" s="207"/>
      <c r="G1083" s="207"/>
      <c r="H1083" s="207"/>
      <c r="I1083" s="207"/>
      <c r="J1083" s="345" t="str">
        <f>IF(Costs!H612&gt;0,Costs!C612,"")</f>
        <v/>
      </c>
      <c r="K1083" s="345"/>
      <c r="L1083" s="346"/>
      <c r="M1083" s="126" t="str">
        <f>IF(Costs!H612&gt;0,Costs!G612,"")</f>
        <v/>
      </c>
      <c r="N1083" s="83" t="str">
        <f>IF(Costs!H612&gt;0,Costs!E612,"")</f>
        <v/>
      </c>
      <c r="O1083" s="208"/>
      <c r="P1083" s="133" t="str">
        <f t="shared" si="21"/>
        <v/>
      </c>
    </row>
    <row r="1084" spans="1:16" ht="15" hidden="1" customHeight="1" outlineLevel="1" x14ac:dyDescent="0.35">
      <c r="A1084" s="15" t="str">
        <f>IF(Costs!H613&gt;0,Costs!B613,"")</f>
        <v/>
      </c>
      <c r="B1084" s="82" t="str">
        <f t="shared" si="20"/>
        <v/>
      </c>
      <c r="C1084" s="83" t="str">
        <f>IF(Costs!H613&gt;0,Costs!H613,"")</f>
        <v/>
      </c>
      <c r="D1084" s="206" t="str">
        <f>IF(Costs!H613&gt;0,Costs!D613,"")</f>
        <v/>
      </c>
      <c r="E1084" s="207"/>
      <c r="F1084" s="207"/>
      <c r="G1084" s="207"/>
      <c r="H1084" s="207"/>
      <c r="I1084" s="207"/>
      <c r="J1084" s="345" t="str">
        <f>IF(Costs!H613&gt;0,Costs!C613,"")</f>
        <v/>
      </c>
      <c r="K1084" s="345"/>
      <c r="L1084" s="346"/>
      <c r="M1084" s="126" t="str">
        <f>IF(Costs!H613&gt;0,Costs!G613,"")</f>
        <v/>
      </c>
      <c r="N1084" s="83" t="str">
        <f>IF(Costs!H613&gt;0,Costs!E613,"")</f>
        <v/>
      </c>
      <c r="O1084" s="208"/>
      <c r="P1084" s="133" t="str">
        <f t="shared" si="21"/>
        <v/>
      </c>
    </row>
    <row r="1085" spans="1:16" ht="15" hidden="1" customHeight="1" outlineLevel="1" x14ac:dyDescent="0.35">
      <c r="A1085" s="15" t="str">
        <f>IF(Costs!H614&gt;0,Costs!B614,"")</f>
        <v/>
      </c>
      <c r="B1085" s="82" t="str">
        <f t="shared" si="20"/>
        <v/>
      </c>
      <c r="C1085" s="83" t="str">
        <f>IF(Costs!H614&gt;0,Costs!H614,"")</f>
        <v/>
      </c>
      <c r="D1085" s="206" t="str">
        <f>IF(Costs!H614&gt;0,Costs!D614,"")</f>
        <v/>
      </c>
      <c r="E1085" s="207"/>
      <c r="F1085" s="207"/>
      <c r="G1085" s="207"/>
      <c r="H1085" s="207"/>
      <c r="I1085" s="207"/>
      <c r="J1085" s="345" t="str">
        <f>IF(Costs!H614&gt;0,Costs!C614,"")</f>
        <v/>
      </c>
      <c r="K1085" s="345"/>
      <c r="L1085" s="346"/>
      <c r="M1085" s="126" t="str">
        <f>IF(Costs!H614&gt;0,Costs!G614,"")</f>
        <v/>
      </c>
      <c r="N1085" s="83" t="str">
        <f>IF(Costs!H614&gt;0,Costs!E614,"")</f>
        <v/>
      </c>
      <c r="O1085" s="208"/>
      <c r="P1085" s="133" t="str">
        <f t="shared" si="21"/>
        <v/>
      </c>
    </row>
    <row r="1086" spans="1:16" ht="15" hidden="1" customHeight="1" outlineLevel="1" x14ac:dyDescent="0.35">
      <c r="A1086" s="15" t="str">
        <f>IF(Costs!H615&gt;0,Costs!B615,"")</f>
        <v/>
      </c>
      <c r="B1086" s="82" t="str">
        <f t="shared" si="20"/>
        <v/>
      </c>
      <c r="C1086" s="83" t="str">
        <f>IF(Costs!H615&gt;0,Costs!H615,"")</f>
        <v/>
      </c>
      <c r="D1086" s="206" t="str">
        <f>IF(Costs!H615&gt;0,Costs!D615,"")</f>
        <v/>
      </c>
      <c r="E1086" s="207"/>
      <c r="F1086" s="207"/>
      <c r="G1086" s="207"/>
      <c r="H1086" s="207"/>
      <c r="I1086" s="207"/>
      <c r="J1086" s="345" t="str">
        <f>IF(Costs!H615&gt;0,Costs!C615,"")</f>
        <v/>
      </c>
      <c r="K1086" s="345"/>
      <c r="L1086" s="346"/>
      <c r="M1086" s="126" t="str">
        <f>IF(Costs!H615&gt;0,Costs!G615,"")</f>
        <v/>
      </c>
      <c r="N1086" s="83" t="str">
        <f>IF(Costs!H615&gt;0,Costs!E615,"")</f>
        <v/>
      </c>
      <c r="O1086" s="208"/>
      <c r="P1086" s="133" t="str">
        <f t="shared" si="21"/>
        <v/>
      </c>
    </row>
    <row r="1087" spans="1:16" ht="15" hidden="1" customHeight="1" outlineLevel="1" x14ac:dyDescent="0.35">
      <c r="A1087" s="15" t="str">
        <f>IF(Costs!H616&gt;0,Costs!B616,"")</f>
        <v/>
      </c>
      <c r="B1087" s="82" t="str">
        <f t="shared" si="20"/>
        <v/>
      </c>
      <c r="C1087" s="83" t="str">
        <f>IF(Costs!H616&gt;0,Costs!H616,"")</f>
        <v/>
      </c>
      <c r="D1087" s="206" t="str">
        <f>IF(Costs!H616&gt;0,Costs!D616,"")</f>
        <v/>
      </c>
      <c r="E1087" s="207"/>
      <c r="F1087" s="207"/>
      <c r="G1087" s="207"/>
      <c r="H1087" s="207"/>
      <c r="I1087" s="207"/>
      <c r="J1087" s="345" t="str">
        <f>IF(Costs!H616&gt;0,Costs!C616,"")</f>
        <v/>
      </c>
      <c r="K1087" s="345"/>
      <c r="L1087" s="346"/>
      <c r="M1087" s="126" t="str">
        <f>IF(Costs!H616&gt;0,Costs!G616,"")</f>
        <v/>
      </c>
      <c r="N1087" s="83" t="str">
        <f>IF(Costs!H616&gt;0,Costs!E616,"")</f>
        <v/>
      </c>
      <c r="O1087" s="208"/>
      <c r="P1087" s="133" t="str">
        <f t="shared" si="21"/>
        <v/>
      </c>
    </row>
    <row r="1088" spans="1:16" ht="15" hidden="1" customHeight="1" outlineLevel="1" x14ac:dyDescent="0.35">
      <c r="A1088" s="15" t="str">
        <f>IF(Costs!H617&gt;0,Costs!B617,"")</f>
        <v/>
      </c>
      <c r="B1088" s="82" t="str">
        <f t="shared" si="20"/>
        <v/>
      </c>
      <c r="C1088" s="83" t="str">
        <f>IF(Costs!H617&gt;0,Costs!H617,"")</f>
        <v/>
      </c>
      <c r="D1088" s="206" t="str">
        <f>IF(Costs!H617&gt;0,Costs!D617,"")</f>
        <v/>
      </c>
      <c r="E1088" s="207"/>
      <c r="F1088" s="207"/>
      <c r="G1088" s="207"/>
      <c r="H1088" s="207"/>
      <c r="I1088" s="207"/>
      <c r="J1088" s="345" t="str">
        <f>IF(Costs!H617&gt;0,Costs!C617,"")</f>
        <v/>
      </c>
      <c r="K1088" s="345"/>
      <c r="L1088" s="346"/>
      <c r="M1088" s="126" t="str">
        <f>IF(Costs!H617&gt;0,Costs!G617,"")</f>
        <v/>
      </c>
      <c r="N1088" s="83" t="str">
        <f>IF(Costs!H617&gt;0,Costs!E617,"")</f>
        <v/>
      </c>
      <c r="O1088" s="208"/>
      <c r="P1088" s="133" t="str">
        <f t="shared" si="21"/>
        <v/>
      </c>
    </row>
    <row r="1089" spans="1:16" ht="15" hidden="1" customHeight="1" outlineLevel="1" x14ac:dyDescent="0.35">
      <c r="A1089" s="15" t="str">
        <f>IF(Costs!H618&gt;0,Costs!B618,"")</f>
        <v/>
      </c>
      <c r="B1089" s="82" t="str">
        <f t="shared" si="20"/>
        <v/>
      </c>
      <c r="C1089" s="83" t="str">
        <f>IF(Costs!H618&gt;0,Costs!H618,"")</f>
        <v/>
      </c>
      <c r="D1089" s="206" t="str">
        <f>IF(Costs!H618&gt;0,Costs!D618,"")</f>
        <v/>
      </c>
      <c r="E1089" s="207"/>
      <c r="F1089" s="207"/>
      <c r="G1089" s="207"/>
      <c r="H1089" s="207"/>
      <c r="I1089" s="207"/>
      <c r="J1089" s="345" t="str">
        <f>IF(Costs!H618&gt;0,Costs!C618,"")</f>
        <v/>
      </c>
      <c r="K1089" s="345"/>
      <c r="L1089" s="346"/>
      <c r="M1089" s="126" t="str">
        <f>IF(Costs!H618&gt;0,Costs!G618,"")</f>
        <v/>
      </c>
      <c r="N1089" s="83" t="str">
        <f>IF(Costs!H618&gt;0,Costs!E618,"")</f>
        <v/>
      </c>
      <c r="O1089" s="208"/>
      <c r="P1089" s="133" t="str">
        <f t="shared" si="21"/>
        <v/>
      </c>
    </row>
    <row r="1090" spans="1:16" ht="15" hidden="1" customHeight="1" outlineLevel="1" x14ac:dyDescent="0.35">
      <c r="A1090" s="15" t="str">
        <f>IF(Costs!H619&gt;0,Costs!B619,"")</f>
        <v/>
      </c>
      <c r="B1090" s="82" t="str">
        <f t="shared" si="20"/>
        <v/>
      </c>
      <c r="C1090" s="83" t="str">
        <f>IF(Costs!H619&gt;0,Costs!H619,"")</f>
        <v/>
      </c>
      <c r="D1090" s="206" t="str">
        <f>IF(Costs!H619&gt;0,Costs!D619,"")</f>
        <v/>
      </c>
      <c r="E1090" s="207"/>
      <c r="F1090" s="207"/>
      <c r="G1090" s="207"/>
      <c r="H1090" s="207"/>
      <c r="I1090" s="207"/>
      <c r="J1090" s="345" t="str">
        <f>IF(Costs!H619&gt;0,Costs!C619,"")</f>
        <v/>
      </c>
      <c r="K1090" s="345"/>
      <c r="L1090" s="346"/>
      <c r="M1090" s="126" t="str">
        <f>IF(Costs!H619&gt;0,Costs!G619,"")</f>
        <v/>
      </c>
      <c r="N1090" s="83" t="str">
        <f>IF(Costs!H619&gt;0,Costs!E619,"")</f>
        <v/>
      </c>
      <c r="O1090" s="208"/>
      <c r="P1090" s="133" t="str">
        <f t="shared" si="21"/>
        <v/>
      </c>
    </row>
    <row r="1091" spans="1:16" ht="15" hidden="1" customHeight="1" outlineLevel="1" x14ac:dyDescent="0.35">
      <c r="A1091" s="15" t="str">
        <f>IF(Costs!H620&gt;0,Costs!B620,"")</f>
        <v/>
      </c>
      <c r="B1091" s="82" t="str">
        <f t="shared" si="20"/>
        <v/>
      </c>
      <c r="C1091" s="83" t="str">
        <f>IF(Costs!H620&gt;0,Costs!H620,"")</f>
        <v/>
      </c>
      <c r="D1091" s="206" t="str">
        <f>IF(Costs!H620&gt;0,Costs!D620,"")</f>
        <v/>
      </c>
      <c r="E1091" s="207"/>
      <c r="F1091" s="207"/>
      <c r="G1091" s="207"/>
      <c r="H1091" s="207"/>
      <c r="I1091" s="207"/>
      <c r="J1091" s="345" t="str">
        <f>IF(Costs!H620&gt;0,Costs!C620,"")</f>
        <v/>
      </c>
      <c r="K1091" s="345"/>
      <c r="L1091" s="346"/>
      <c r="M1091" s="126" t="str">
        <f>IF(Costs!H620&gt;0,Costs!G620,"")</f>
        <v/>
      </c>
      <c r="N1091" s="83" t="str">
        <f>IF(Costs!H620&gt;0,Costs!E620,"")</f>
        <v/>
      </c>
      <c r="O1091" s="208"/>
      <c r="P1091" s="133" t="str">
        <f t="shared" si="21"/>
        <v/>
      </c>
    </row>
    <row r="1092" spans="1:16" ht="15" hidden="1" customHeight="1" outlineLevel="1" x14ac:dyDescent="0.35">
      <c r="A1092" s="15" t="str">
        <f>IF(Costs!H621&gt;0,Costs!B621,"")</f>
        <v/>
      </c>
      <c r="B1092" s="82" t="str">
        <f t="shared" si="20"/>
        <v/>
      </c>
      <c r="C1092" s="83" t="str">
        <f>IF(Costs!H621&gt;0,Costs!H621,"")</f>
        <v/>
      </c>
      <c r="D1092" s="206" t="str">
        <f>IF(Costs!H621&gt;0,Costs!D621,"")</f>
        <v/>
      </c>
      <c r="E1092" s="207"/>
      <c r="F1092" s="207"/>
      <c r="G1092" s="207"/>
      <c r="H1092" s="207"/>
      <c r="I1092" s="207"/>
      <c r="J1092" s="345" t="str">
        <f>IF(Costs!H621&gt;0,Costs!C621,"")</f>
        <v/>
      </c>
      <c r="K1092" s="345"/>
      <c r="L1092" s="346"/>
      <c r="M1092" s="126" t="str">
        <f>IF(Costs!H621&gt;0,Costs!G621,"")</f>
        <v/>
      </c>
      <c r="N1092" s="83" t="str">
        <f>IF(Costs!H621&gt;0,Costs!E621,"")</f>
        <v/>
      </c>
      <c r="O1092" s="208"/>
      <c r="P1092" s="133" t="str">
        <f t="shared" si="21"/>
        <v/>
      </c>
    </row>
    <row r="1093" spans="1:16" ht="15" hidden="1" customHeight="1" outlineLevel="1" x14ac:dyDescent="0.35">
      <c r="A1093" s="15" t="str">
        <f>IF(Costs!H622&gt;0,Costs!B622,"")</f>
        <v/>
      </c>
      <c r="B1093" s="82" t="str">
        <f t="shared" si="20"/>
        <v/>
      </c>
      <c r="C1093" s="83" t="str">
        <f>IF(Costs!H622&gt;0,Costs!H622,"")</f>
        <v/>
      </c>
      <c r="D1093" s="206" t="str">
        <f>IF(Costs!H622&gt;0,Costs!D622,"")</f>
        <v/>
      </c>
      <c r="E1093" s="207"/>
      <c r="F1093" s="207"/>
      <c r="G1093" s="207"/>
      <c r="H1093" s="207"/>
      <c r="I1093" s="207"/>
      <c r="J1093" s="345" t="str">
        <f>IF(Costs!H622&gt;0,Costs!C622,"")</f>
        <v/>
      </c>
      <c r="K1093" s="345"/>
      <c r="L1093" s="346"/>
      <c r="M1093" s="126" t="str">
        <f>IF(Costs!H622&gt;0,Costs!G622,"")</f>
        <v/>
      </c>
      <c r="N1093" s="83" t="str">
        <f>IF(Costs!H622&gt;0,Costs!E622,"")</f>
        <v/>
      </c>
      <c r="O1093" s="208"/>
      <c r="P1093" s="133" t="str">
        <f t="shared" si="21"/>
        <v/>
      </c>
    </row>
    <row r="1094" spans="1:16" ht="15" hidden="1" customHeight="1" outlineLevel="1" x14ac:dyDescent="0.35">
      <c r="A1094" s="15" t="str">
        <f>IF(Costs!H623&gt;0,Costs!B623,"")</f>
        <v/>
      </c>
      <c r="B1094" s="82" t="str">
        <f t="shared" si="20"/>
        <v/>
      </c>
      <c r="C1094" s="83" t="str">
        <f>IF(Costs!H623&gt;0,Costs!H623,"")</f>
        <v/>
      </c>
      <c r="D1094" s="206" t="str">
        <f>IF(Costs!H623&gt;0,Costs!D623,"")</f>
        <v/>
      </c>
      <c r="E1094" s="207"/>
      <c r="F1094" s="207"/>
      <c r="G1094" s="207"/>
      <c r="H1094" s="207"/>
      <c r="I1094" s="207"/>
      <c r="J1094" s="345" t="str">
        <f>IF(Costs!H623&gt;0,Costs!C623,"")</f>
        <v/>
      </c>
      <c r="K1094" s="345"/>
      <c r="L1094" s="346"/>
      <c r="M1094" s="126" t="str">
        <f>IF(Costs!H623&gt;0,Costs!G623,"")</f>
        <v/>
      </c>
      <c r="N1094" s="83" t="str">
        <f>IF(Costs!H623&gt;0,Costs!E623,"")</f>
        <v/>
      </c>
      <c r="O1094" s="208"/>
      <c r="P1094" s="133" t="str">
        <f t="shared" si="21"/>
        <v/>
      </c>
    </row>
    <row r="1095" spans="1:16" ht="15" hidden="1" customHeight="1" outlineLevel="1" x14ac:dyDescent="0.35">
      <c r="A1095" s="15" t="str">
        <f>IF(Costs!H624&gt;0,Costs!B624,"")</f>
        <v/>
      </c>
      <c r="B1095" s="82" t="str">
        <f t="shared" si="20"/>
        <v/>
      </c>
      <c r="C1095" s="83" t="str">
        <f>IF(Costs!H624&gt;0,Costs!H624,"")</f>
        <v/>
      </c>
      <c r="D1095" s="206" t="str">
        <f>IF(Costs!H624&gt;0,Costs!D624,"")</f>
        <v/>
      </c>
      <c r="E1095" s="207"/>
      <c r="F1095" s="207"/>
      <c r="G1095" s="207"/>
      <c r="H1095" s="207"/>
      <c r="I1095" s="207"/>
      <c r="J1095" s="345" t="str">
        <f>IF(Costs!H624&gt;0,Costs!C624,"")</f>
        <v/>
      </c>
      <c r="K1095" s="345"/>
      <c r="L1095" s="346"/>
      <c r="M1095" s="126" t="str">
        <f>IF(Costs!H624&gt;0,Costs!G624,"")</f>
        <v/>
      </c>
      <c r="N1095" s="83" t="str">
        <f>IF(Costs!H624&gt;0,Costs!E624,"")</f>
        <v/>
      </c>
      <c r="O1095" s="208"/>
      <c r="P1095" s="133" t="str">
        <f t="shared" si="21"/>
        <v/>
      </c>
    </row>
    <row r="1096" spans="1:16" ht="15" hidden="1" customHeight="1" outlineLevel="1" x14ac:dyDescent="0.35">
      <c r="A1096" s="15" t="str">
        <f>IF(Costs!H625&gt;0,Costs!B625,"")</f>
        <v/>
      </c>
      <c r="B1096" s="82" t="str">
        <f t="shared" si="20"/>
        <v/>
      </c>
      <c r="C1096" s="83" t="str">
        <f>IF(Costs!H625&gt;0,Costs!H625,"")</f>
        <v/>
      </c>
      <c r="D1096" s="206" t="str">
        <f>IF(Costs!H625&gt;0,Costs!D625,"")</f>
        <v/>
      </c>
      <c r="E1096" s="207"/>
      <c r="F1096" s="207"/>
      <c r="G1096" s="207"/>
      <c r="H1096" s="207"/>
      <c r="I1096" s="207"/>
      <c r="J1096" s="345" t="str">
        <f>IF(Costs!H625&gt;0,Costs!C625,"")</f>
        <v/>
      </c>
      <c r="K1096" s="345"/>
      <c r="L1096" s="346"/>
      <c r="M1096" s="126" t="str">
        <f>IF(Costs!H625&gt;0,Costs!G625,"")</f>
        <v/>
      </c>
      <c r="N1096" s="83" t="str">
        <f>IF(Costs!H625&gt;0,Costs!E625,"")</f>
        <v/>
      </c>
      <c r="O1096" s="208"/>
      <c r="P1096" s="133" t="str">
        <f t="shared" si="21"/>
        <v/>
      </c>
    </row>
    <row r="1097" spans="1:16" ht="15" hidden="1" customHeight="1" outlineLevel="1" x14ac:dyDescent="0.35">
      <c r="A1097" s="15" t="str">
        <f>IF(Costs!H626&gt;0,Costs!B626,"")</f>
        <v/>
      </c>
      <c r="B1097" s="82" t="str">
        <f t="shared" si="20"/>
        <v/>
      </c>
      <c r="C1097" s="83" t="str">
        <f>IF(Costs!H626&gt;0,Costs!H626,"")</f>
        <v/>
      </c>
      <c r="D1097" s="206" t="str">
        <f>IF(Costs!H626&gt;0,Costs!D626,"")</f>
        <v/>
      </c>
      <c r="E1097" s="207"/>
      <c r="F1097" s="207"/>
      <c r="G1097" s="207"/>
      <c r="H1097" s="207"/>
      <c r="I1097" s="207"/>
      <c r="J1097" s="345" t="str">
        <f>IF(Costs!H626&gt;0,Costs!C626,"")</f>
        <v/>
      </c>
      <c r="K1097" s="345"/>
      <c r="L1097" s="346"/>
      <c r="M1097" s="126" t="str">
        <f>IF(Costs!H626&gt;0,Costs!G626,"")</f>
        <v/>
      </c>
      <c r="N1097" s="83" t="str">
        <f>IF(Costs!H626&gt;0,Costs!E626,"")</f>
        <v/>
      </c>
      <c r="O1097" s="208"/>
      <c r="P1097" s="133" t="str">
        <f t="shared" si="21"/>
        <v/>
      </c>
    </row>
    <row r="1098" spans="1:16" ht="15" hidden="1" customHeight="1" outlineLevel="1" x14ac:dyDescent="0.35">
      <c r="A1098" s="15" t="str">
        <f>IF(Costs!H627&gt;0,Costs!B627,"")</f>
        <v/>
      </c>
      <c r="B1098" s="82" t="str">
        <f t="shared" si="20"/>
        <v/>
      </c>
      <c r="C1098" s="83" t="str">
        <f>IF(Costs!H627&gt;0,Costs!H627,"")</f>
        <v/>
      </c>
      <c r="D1098" s="206" t="str">
        <f>IF(Costs!H627&gt;0,Costs!D627,"")</f>
        <v/>
      </c>
      <c r="E1098" s="207"/>
      <c r="F1098" s="207"/>
      <c r="G1098" s="207"/>
      <c r="H1098" s="207"/>
      <c r="I1098" s="207"/>
      <c r="J1098" s="345" t="str">
        <f>IF(Costs!H627&gt;0,Costs!C627,"")</f>
        <v/>
      </c>
      <c r="K1098" s="345"/>
      <c r="L1098" s="346"/>
      <c r="M1098" s="126" t="str">
        <f>IF(Costs!H627&gt;0,Costs!G627,"")</f>
        <v/>
      </c>
      <c r="N1098" s="83" t="str">
        <f>IF(Costs!H627&gt;0,Costs!E627,"")</f>
        <v/>
      </c>
      <c r="O1098" s="208"/>
      <c r="P1098" s="133" t="str">
        <f t="shared" si="21"/>
        <v/>
      </c>
    </row>
    <row r="1099" spans="1:16" ht="15" hidden="1" customHeight="1" outlineLevel="1" x14ac:dyDescent="0.35">
      <c r="A1099" s="15" t="str">
        <f>IF(Costs!H628&gt;0,Costs!B628,"")</f>
        <v/>
      </c>
      <c r="B1099" s="82" t="str">
        <f t="shared" si="20"/>
        <v/>
      </c>
      <c r="C1099" s="83" t="str">
        <f>IF(Costs!H628&gt;0,Costs!H628,"")</f>
        <v/>
      </c>
      <c r="D1099" s="206" t="str">
        <f>IF(Costs!H628&gt;0,Costs!D628,"")</f>
        <v/>
      </c>
      <c r="E1099" s="207"/>
      <c r="F1099" s="207"/>
      <c r="G1099" s="207"/>
      <c r="H1099" s="207"/>
      <c r="I1099" s="207"/>
      <c r="J1099" s="345" t="str">
        <f>IF(Costs!H628&gt;0,Costs!C628,"")</f>
        <v/>
      </c>
      <c r="K1099" s="345"/>
      <c r="L1099" s="346"/>
      <c r="M1099" s="126" t="str">
        <f>IF(Costs!H628&gt;0,Costs!G628,"")</f>
        <v/>
      </c>
      <c r="N1099" s="83" t="str">
        <f>IF(Costs!H628&gt;0,Costs!E628,"")</f>
        <v/>
      </c>
      <c r="O1099" s="208"/>
      <c r="P1099" s="133" t="str">
        <f t="shared" si="21"/>
        <v/>
      </c>
    </row>
    <row r="1100" spans="1:16" ht="15" hidden="1" customHeight="1" outlineLevel="1" x14ac:dyDescent="0.35">
      <c r="A1100" s="15" t="str">
        <f>IF(Costs!H629&gt;0,Costs!B629,"")</f>
        <v/>
      </c>
      <c r="B1100" s="82" t="str">
        <f t="shared" si="20"/>
        <v/>
      </c>
      <c r="C1100" s="83" t="str">
        <f>IF(Costs!H629&gt;0,Costs!H629,"")</f>
        <v/>
      </c>
      <c r="D1100" s="206" t="str">
        <f>IF(Costs!H629&gt;0,Costs!D629,"")</f>
        <v/>
      </c>
      <c r="E1100" s="207"/>
      <c r="F1100" s="207"/>
      <c r="G1100" s="207"/>
      <c r="H1100" s="207"/>
      <c r="I1100" s="207"/>
      <c r="J1100" s="345" t="str">
        <f>IF(Costs!H629&gt;0,Costs!C629,"")</f>
        <v/>
      </c>
      <c r="K1100" s="345"/>
      <c r="L1100" s="346"/>
      <c r="M1100" s="126" t="str">
        <f>IF(Costs!H629&gt;0,Costs!G629,"")</f>
        <v/>
      </c>
      <c r="N1100" s="83" t="str">
        <f>IF(Costs!H629&gt;0,Costs!E629,"")</f>
        <v/>
      </c>
      <c r="O1100" s="208"/>
      <c r="P1100" s="133" t="str">
        <f t="shared" si="21"/>
        <v/>
      </c>
    </row>
    <row r="1101" spans="1:16" ht="15" hidden="1" customHeight="1" outlineLevel="1" x14ac:dyDescent="0.35">
      <c r="A1101" s="15" t="str">
        <f>IF(Costs!H630&gt;0,Costs!B630,"")</f>
        <v/>
      </c>
      <c r="B1101" s="82" t="str">
        <f t="shared" si="20"/>
        <v/>
      </c>
      <c r="C1101" s="83" t="str">
        <f>IF(Costs!H630&gt;0,Costs!H630,"")</f>
        <v/>
      </c>
      <c r="D1101" s="206" t="str">
        <f>IF(Costs!H630&gt;0,Costs!D630,"")</f>
        <v/>
      </c>
      <c r="E1101" s="207"/>
      <c r="F1101" s="207"/>
      <c r="G1101" s="207"/>
      <c r="H1101" s="207"/>
      <c r="I1101" s="207"/>
      <c r="J1101" s="345" t="str">
        <f>IF(Costs!H630&gt;0,Costs!C630,"")</f>
        <v/>
      </c>
      <c r="K1101" s="345"/>
      <c r="L1101" s="346"/>
      <c r="M1101" s="126" t="str">
        <f>IF(Costs!H630&gt;0,Costs!G630,"")</f>
        <v/>
      </c>
      <c r="N1101" s="83" t="str">
        <f>IF(Costs!H630&gt;0,Costs!E630,"")</f>
        <v/>
      </c>
      <c r="O1101" s="208"/>
      <c r="P1101" s="133" t="str">
        <f t="shared" si="21"/>
        <v/>
      </c>
    </row>
    <row r="1102" spans="1:16" ht="15" hidden="1" customHeight="1" outlineLevel="1" x14ac:dyDescent="0.35">
      <c r="A1102" s="15" t="str">
        <f>IF(Costs!H631&gt;0,Costs!B631,"")</f>
        <v/>
      </c>
      <c r="B1102" s="82" t="str">
        <f t="shared" si="20"/>
        <v/>
      </c>
      <c r="C1102" s="83" t="str">
        <f>IF(Costs!H631&gt;0,Costs!H631,"")</f>
        <v/>
      </c>
      <c r="D1102" s="206" t="str">
        <f>IF(Costs!H631&gt;0,Costs!D631,"")</f>
        <v/>
      </c>
      <c r="E1102" s="207"/>
      <c r="F1102" s="207"/>
      <c r="G1102" s="207"/>
      <c r="H1102" s="207"/>
      <c r="I1102" s="207"/>
      <c r="J1102" s="345" t="str">
        <f>IF(Costs!H631&gt;0,Costs!C631,"")</f>
        <v/>
      </c>
      <c r="K1102" s="345"/>
      <c r="L1102" s="346"/>
      <c r="M1102" s="126" t="str">
        <f>IF(Costs!H631&gt;0,Costs!G631,"")</f>
        <v/>
      </c>
      <c r="N1102" s="83" t="str">
        <f>IF(Costs!H631&gt;0,Costs!E631,"")</f>
        <v/>
      </c>
      <c r="O1102" s="208"/>
      <c r="P1102" s="133" t="str">
        <f t="shared" si="21"/>
        <v/>
      </c>
    </row>
    <row r="1103" spans="1:16" ht="15" hidden="1" customHeight="1" outlineLevel="1" x14ac:dyDescent="0.35">
      <c r="A1103" s="15" t="str">
        <f>IF(Costs!H632&gt;0,Costs!B632,"")</f>
        <v/>
      </c>
      <c r="B1103" s="82" t="str">
        <f t="shared" si="20"/>
        <v/>
      </c>
      <c r="C1103" s="83" t="str">
        <f>IF(Costs!H632&gt;0,Costs!H632,"")</f>
        <v/>
      </c>
      <c r="D1103" s="206" t="str">
        <f>IF(Costs!H632&gt;0,Costs!D632,"")</f>
        <v/>
      </c>
      <c r="E1103" s="207"/>
      <c r="F1103" s="207"/>
      <c r="G1103" s="207"/>
      <c r="H1103" s="207"/>
      <c r="I1103" s="207"/>
      <c r="J1103" s="345" t="str">
        <f>IF(Costs!H632&gt;0,Costs!C632,"")</f>
        <v/>
      </c>
      <c r="K1103" s="345"/>
      <c r="L1103" s="346"/>
      <c r="M1103" s="126" t="str">
        <f>IF(Costs!H632&gt;0,Costs!G632,"")</f>
        <v/>
      </c>
      <c r="N1103" s="83" t="str">
        <f>IF(Costs!H632&gt;0,Costs!E632,"")</f>
        <v/>
      </c>
      <c r="O1103" s="208"/>
      <c r="P1103" s="133" t="str">
        <f t="shared" si="21"/>
        <v/>
      </c>
    </row>
    <row r="1104" spans="1:16" ht="15" hidden="1" customHeight="1" outlineLevel="1" x14ac:dyDescent="0.35">
      <c r="A1104" s="15" t="str">
        <f>IF(Costs!H633&gt;0,Costs!B633,"")</f>
        <v/>
      </c>
      <c r="B1104" s="82" t="str">
        <f t="shared" si="20"/>
        <v/>
      </c>
      <c r="C1104" s="83" t="str">
        <f>IF(Costs!H633&gt;0,Costs!H633,"")</f>
        <v/>
      </c>
      <c r="D1104" s="206" t="str">
        <f>IF(Costs!H633&gt;0,Costs!D633,"")</f>
        <v/>
      </c>
      <c r="E1104" s="207"/>
      <c r="F1104" s="207"/>
      <c r="G1104" s="207"/>
      <c r="H1104" s="207"/>
      <c r="I1104" s="207"/>
      <c r="J1104" s="345" t="str">
        <f>IF(Costs!H633&gt;0,Costs!C633,"")</f>
        <v/>
      </c>
      <c r="K1104" s="345"/>
      <c r="L1104" s="346"/>
      <c r="M1104" s="126" t="str">
        <f>IF(Costs!H633&gt;0,Costs!G633,"")</f>
        <v/>
      </c>
      <c r="N1104" s="83" t="str">
        <f>IF(Costs!H633&gt;0,Costs!E633,"")</f>
        <v/>
      </c>
      <c r="O1104" s="208"/>
      <c r="P1104" s="133" t="str">
        <f t="shared" si="21"/>
        <v/>
      </c>
    </row>
    <row r="1105" spans="1:16" ht="15" hidden="1" customHeight="1" outlineLevel="1" x14ac:dyDescent="0.35">
      <c r="A1105" s="15" t="str">
        <f>IF(Costs!H634&gt;0,Costs!B634,"")</f>
        <v/>
      </c>
      <c r="B1105" s="82" t="str">
        <f t="shared" si="20"/>
        <v/>
      </c>
      <c r="C1105" s="83" t="str">
        <f>IF(Costs!H634&gt;0,Costs!H634,"")</f>
        <v/>
      </c>
      <c r="D1105" s="206" t="str">
        <f>IF(Costs!H634&gt;0,Costs!D634,"")</f>
        <v/>
      </c>
      <c r="E1105" s="207"/>
      <c r="F1105" s="207"/>
      <c r="G1105" s="207"/>
      <c r="H1105" s="207"/>
      <c r="I1105" s="207"/>
      <c r="J1105" s="345" t="str">
        <f>IF(Costs!H634&gt;0,Costs!C634,"")</f>
        <v/>
      </c>
      <c r="K1105" s="345"/>
      <c r="L1105" s="346"/>
      <c r="M1105" s="126" t="str">
        <f>IF(Costs!H634&gt;0,Costs!G634,"")</f>
        <v/>
      </c>
      <c r="N1105" s="83" t="str">
        <f>IF(Costs!H634&gt;0,Costs!E634,"")</f>
        <v/>
      </c>
      <c r="O1105" s="208"/>
      <c r="P1105" s="133" t="str">
        <f t="shared" si="21"/>
        <v/>
      </c>
    </row>
    <row r="1106" spans="1:16" ht="15" hidden="1" customHeight="1" outlineLevel="1" x14ac:dyDescent="0.35">
      <c r="A1106" s="15" t="str">
        <f>IF(Costs!H635&gt;0,Costs!B635,"")</f>
        <v/>
      </c>
      <c r="B1106" s="82" t="str">
        <f t="shared" si="20"/>
        <v/>
      </c>
      <c r="C1106" s="83" t="str">
        <f>IF(Costs!H635&gt;0,Costs!H635,"")</f>
        <v/>
      </c>
      <c r="D1106" s="206" t="str">
        <f>IF(Costs!H635&gt;0,Costs!D635,"")</f>
        <v/>
      </c>
      <c r="E1106" s="207"/>
      <c r="F1106" s="207"/>
      <c r="G1106" s="207"/>
      <c r="H1106" s="207"/>
      <c r="I1106" s="207"/>
      <c r="J1106" s="345" t="str">
        <f>IF(Costs!H635&gt;0,Costs!C635,"")</f>
        <v/>
      </c>
      <c r="K1106" s="345"/>
      <c r="L1106" s="346"/>
      <c r="M1106" s="126" t="str">
        <f>IF(Costs!H635&gt;0,Costs!G635,"")</f>
        <v/>
      </c>
      <c r="N1106" s="83" t="str">
        <f>IF(Costs!H635&gt;0,Costs!E635,"")</f>
        <v/>
      </c>
      <c r="O1106" s="208"/>
      <c r="P1106" s="133" t="str">
        <f t="shared" si="21"/>
        <v/>
      </c>
    </row>
    <row r="1107" spans="1:16" ht="15" hidden="1" customHeight="1" outlineLevel="1" x14ac:dyDescent="0.35">
      <c r="A1107" s="15" t="str">
        <f>IF(Costs!H636&gt;0,Costs!B636,"")</f>
        <v/>
      </c>
      <c r="B1107" s="82" t="str">
        <f t="shared" si="20"/>
        <v/>
      </c>
      <c r="C1107" s="83" t="str">
        <f>IF(Costs!H636&gt;0,Costs!H636,"")</f>
        <v/>
      </c>
      <c r="D1107" s="206" t="str">
        <f>IF(Costs!H636&gt;0,Costs!D636,"")</f>
        <v/>
      </c>
      <c r="E1107" s="207"/>
      <c r="F1107" s="207"/>
      <c r="G1107" s="207"/>
      <c r="H1107" s="207"/>
      <c r="I1107" s="207"/>
      <c r="J1107" s="345" t="str">
        <f>IF(Costs!H636&gt;0,Costs!C636,"")</f>
        <v/>
      </c>
      <c r="K1107" s="345"/>
      <c r="L1107" s="346"/>
      <c r="M1107" s="126" t="str">
        <f>IF(Costs!H636&gt;0,Costs!G636,"")</f>
        <v/>
      </c>
      <c r="N1107" s="83" t="str">
        <f>IF(Costs!H636&gt;0,Costs!E636,"")</f>
        <v/>
      </c>
      <c r="O1107" s="208"/>
      <c r="P1107" s="133" t="str">
        <f t="shared" si="21"/>
        <v/>
      </c>
    </row>
    <row r="1108" spans="1:16" ht="15" hidden="1" customHeight="1" outlineLevel="1" x14ac:dyDescent="0.35">
      <c r="A1108" s="15" t="str">
        <f>IF(Costs!H637&gt;0,Costs!B637,"")</f>
        <v/>
      </c>
      <c r="B1108" s="82" t="str">
        <f t="shared" si="20"/>
        <v/>
      </c>
      <c r="C1108" s="83" t="str">
        <f>IF(Costs!H637&gt;0,Costs!H637,"")</f>
        <v/>
      </c>
      <c r="D1108" s="206" t="str">
        <f>IF(Costs!H637&gt;0,Costs!D637,"")</f>
        <v/>
      </c>
      <c r="E1108" s="207"/>
      <c r="F1108" s="207"/>
      <c r="G1108" s="207"/>
      <c r="H1108" s="207"/>
      <c r="I1108" s="207"/>
      <c r="J1108" s="345" t="str">
        <f>IF(Costs!H637&gt;0,Costs!C637,"")</f>
        <v/>
      </c>
      <c r="K1108" s="345"/>
      <c r="L1108" s="346"/>
      <c r="M1108" s="126" t="str">
        <f>IF(Costs!H637&gt;0,Costs!G637,"")</f>
        <v/>
      </c>
      <c r="N1108" s="83" t="str">
        <f>IF(Costs!H637&gt;0,Costs!E637,"")</f>
        <v/>
      </c>
      <c r="O1108" s="208"/>
      <c r="P1108" s="133" t="str">
        <f t="shared" si="21"/>
        <v/>
      </c>
    </row>
    <row r="1109" spans="1:16" ht="15" hidden="1" customHeight="1" outlineLevel="1" x14ac:dyDescent="0.35">
      <c r="A1109" s="15" t="str">
        <f>IF(Costs!H638&gt;0,Costs!B638,"")</f>
        <v/>
      </c>
      <c r="B1109" s="82" t="str">
        <f t="shared" si="20"/>
        <v/>
      </c>
      <c r="C1109" s="83" t="str">
        <f>IF(Costs!H638&gt;0,Costs!H638,"")</f>
        <v/>
      </c>
      <c r="D1109" s="206" t="str">
        <f>IF(Costs!H638&gt;0,Costs!D638,"")</f>
        <v/>
      </c>
      <c r="E1109" s="207"/>
      <c r="F1109" s="207"/>
      <c r="G1109" s="207"/>
      <c r="H1109" s="207"/>
      <c r="I1109" s="207"/>
      <c r="J1109" s="345" t="str">
        <f>IF(Costs!H638&gt;0,Costs!C638,"")</f>
        <v/>
      </c>
      <c r="K1109" s="345"/>
      <c r="L1109" s="346"/>
      <c r="M1109" s="126" t="str">
        <f>IF(Costs!H638&gt;0,Costs!G638,"")</f>
        <v/>
      </c>
      <c r="N1109" s="83" t="str">
        <f>IF(Costs!H638&gt;0,Costs!E638,"")</f>
        <v/>
      </c>
      <c r="O1109" s="208"/>
      <c r="P1109" s="133" t="str">
        <f t="shared" si="21"/>
        <v/>
      </c>
    </row>
    <row r="1110" spans="1:16" ht="15" hidden="1" customHeight="1" outlineLevel="1" x14ac:dyDescent="0.35">
      <c r="A1110" s="15" t="str">
        <f>IF(Costs!H639&gt;0,Costs!B639,"")</f>
        <v/>
      </c>
      <c r="B1110" s="82" t="str">
        <f t="shared" si="20"/>
        <v/>
      </c>
      <c r="C1110" s="83" t="str">
        <f>IF(Costs!H639&gt;0,Costs!H639,"")</f>
        <v/>
      </c>
      <c r="D1110" s="206" t="str">
        <f>IF(Costs!H639&gt;0,Costs!D639,"")</f>
        <v/>
      </c>
      <c r="E1110" s="207"/>
      <c r="F1110" s="207"/>
      <c r="G1110" s="207"/>
      <c r="H1110" s="207"/>
      <c r="I1110" s="207"/>
      <c r="J1110" s="345" t="str">
        <f>IF(Costs!H639&gt;0,Costs!C639,"")</f>
        <v/>
      </c>
      <c r="K1110" s="345"/>
      <c r="L1110" s="346"/>
      <c r="M1110" s="126" t="str">
        <f>IF(Costs!H639&gt;0,Costs!G639,"")</f>
        <v/>
      </c>
      <c r="N1110" s="83" t="str">
        <f>IF(Costs!H639&gt;0,Costs!E639,"")</f>
        <v/>
      </c>
      <c r="O1110" s="208"/>
      <c r="P1110" s="133" t="str">
        <f t="shared" si="21"/>
        <v/>
      </c>
    </row>
    <row r="1111" spans="1:16" ht="15" hidden="1" customHeight="1" outlineLevel="1" x14ac:dyDescent="0.35">
      <c r="A1111" s="15" t="str">
        <f>IF(Costs!H640&gt;0,Costs!B640,"")</f>
        <v/>
      </c>
      <c r="B1111" s="82" t="str">
        <f t="shared" si="20"/>
        <v/>
      </c>
      <c r="C1111" s="83" t="str">
        <f>IF(Costs!H640&gt;0,Costs!H640,"")</f>
        <v/>
      </c>
      <c r="D1111" s="206" t="str">
        <f>IF(Costs!H640&gt;0,Costs!D640,"")</f>
        <v/>
      </c>
      <c r="E1111" s="207"/>
      <c r="F1111" s="207"/>
      <c r="G1111" s="207"/>
      <c r="H1111" s="207"/>
      <c r="I1111" s="207"/>
      <c r="J1111" s="345" t="str">
        <f>IF(Costs!H640&gt;0,Costs!C640,"")</f>
        <v/>
      </c>
      <c r="K1111" s="345"/>
      <c r="L1111" s="346"/>
      <c r="M1111" s="126" t="str">
        <f>IF(Costs!H640&gt;0,Costs!G640,"")</f>
        <v/>
      </c>
      <c r="N1111" s="83" t="str">
        <f>IF(Costs!H640&gt;0,Costs!E640,"")</f>
        <v/>
      </c>
      <c r="O1111" s="208"/>
      <c r="P1111" s="133" t="str">
        <f t="shared" si="21"/>
        <v/>
      </c>
    </row>
    <row r="1112" spans="1:16" ht="15" hidden="1" customHeight="1" outlineLevel="1" x14ac:dyDescent="0.35">
      <c r="A1112" s="15" t="str">
        <f>IF(Costs!H641&gt;0,Costs!B641,"")</f>
        <v/>
      </c>
      <c r="B1112" s="82" t="str">
        <f t="shared" si="20"/>
        <v/>
      </c>
      <c r="C1112" s="83" t="str">
        <f>IF(Costs!H641&gt;0,Costs!H641,"")</f>
        <v/>
      </c>
      <c r="D1112" s="206" t="str">
        <f>IF(Costs!H641&gt;0,Costs!D641,"")</f>
        <v/>
      </c>
      <c r="E1112" s="207"/>
      <c r="F1112" s="207"/>
      <c r="G1112" s="207"/>
      <c r="H1112" s="207"/>
      <c r="I1112" s="207"/>
      <c r="J1112" s="345" t="str">
        <f>IF(Costs!H641&gt;0,Costs!C641,"")</f>
        <v/>
      </c>
      <c r="K1112" s="345"/>
      <c r="L1112" s="346"/>
      <c r="M1112" s="126" t="str">
        <f>IF(Costs!H641&gt;0,Costs!G641,"")</f>
        <v/>
      </c>
      <c r="N1112" s="83" t="str">
        <f>IF(Costs!H641&gt;0,Costs!E641,"")</f>
        <v/>
      </c>
      <c r="O1112" s="208"/>
      <c r="P1112" s="133" t="str">
        <f t="shared" si="21"/>
        <v/>
      </c>
    </row>
    <row r="1113" spans="1:16" ht="15" hidden="1" customHeight="1" outlineLevel="1" x14ac:dyDescent="0.35">
      <c r="A1113" s="15" t="str">
        <f>IF(Costs!H642&gt;0,Costs!B642,"")</f>
        <v/>
      </c>
      <c r="B1113" s="82" t="str">
        <f t="shared" si="20"/>
        <v/>
      </c>
      <c r="C1113" s="83" t="str">
        <f>IF(Costs!H642&gt;0,Costs!H642,"")</f>
        <v/>
      </c>
      <c r="D1113" s="206" t="str">
        <f>IF(Costs!H642&gt;0,Costs!D642,"")</f>
        <v/>
      </c>
      <c r="E1113" s="207"/>
      <c r="F1113" s="207"/>
      <c r="G1113" s="207"/>
      <c r="H1113" s="207"/>
      <c r="I1113" s="207"/>
      <c r="J1113" s="345" t="str">
        <f>IF(Costs!H642&gt;0,Costs!C642,"")</f>
        <v/>
      </c>
      <c r="K1113" s="345"/>
      <c r="L1113" s="346"/>
      <c r="M1113" s="126" t="str">
        <f>IF(Costs!H642&gt;0,Costs!G642,"")</f>
        <v/>
      </c>
      <c r="N1113" s="83" t="str">
        <f>IF(Costs!H642&gt;0,Costs!E642,"")</f>
        <v/>
      </c>
      <c r="O1113" s="208"/>
      <c r="P1113" s="133" t="str">
        <f t="shared" si="21"/>
        <v/>
      </c>
    </row>
    <row r="1114" spans="1:16" ht="15" hidden="1" customHeight="1" outlineLevel="1" x14ac:dyDescent="0.35">
      <c r="A1114" s="15" t="str">
        <f>IF(Costs!H643&gt;0,Costs!B643,"")</f>
        <v/>
      </c>
      <c r="B1114" s="82" t="str">
        <f t="shared" si="20"/>
        <v/>
      </c>
      <c r="C1114" s="83" t="str">
        <f>IF(Costs!H643&gt;0,Costs!H643,"")</f>
        <v/>
      </c>
      <c r="D1114" s="206" t="str">
        <f>IF(Costs!H643&gt;0,Costs!D643,"")</f>
        <v/>
      </c>
      <c r="E1114" s="207"/>
      <c r="F1114" s="207"/>
      <c r="G1114" s="207"/>
      <c r="H1114" s="207"/>
      <c r="I1114" s="207"/>
      <c r="J1114" s="345" t="str">
        <f>IF(Costs!H643&gt;0,Costs!C643,"")</f>
        <v/>
      </c>
      <c r="K1114" s="345"/>
      <c r="L1114" s="346"/>
      <c r="M1114" s="126" t="str">
        <f>IF(Costs!H643&gt;0,Costs!G643,"")</f>
        <v/>
      </c>
      <c r="N1114" s="83" t="str">
        <f>IF(Costs!H643&gt;0,Costs!E643,"")</f>
        <v/>
      </c>
      <c r="O1114" s="208"/>
      <c r="P1114" s="133" t="str">
        <f t="shared" si="21"/>
        <v/>
      </c>
    </row>
    <row r="1115" spans="1:16" ht="15" hidden="1" customHeight="1" outlineLevel="1" x14ac:dyDescent="0.35">
      <c r="A1115" s="15" t="str">
        <f>IF(Costs!H644&gt;0,Costs!B644,"")</f>
        <v/>
      </c>
      <c r="B1115" s="82" t="str">
        <f t="shared" ref="B1115:B1178" si="22">IF(C1115="","",B1114+1)</f>
        <v/>
      </c>
      <c r="C1115" s="83" t="str">
        <f>IF(Costs!H644&gt;0,Costs!H644,"")</f>
        <v/>
      </c>
      <c r="D1115" s="206" t="str">
        <f>IF(Costs!H644&gt;0,Costs!D644,"")</f>
        <v/>
      </c>
      <c r="E1115" s="207"/>
      <c r="F1115" s="207"/>
      <c r="G1115" s="207"/>
      <c r="H1115" s="207"/>
      <c r="I1115" s="207"/>
      <c r="J1115" s="345" t="str">
        <f>IF(Costs!H644&gt;0,Costs!C644,"")</f>
        <v/>
      </c>
      <c r="K1115" s="345"/>
      <c r="L1115" s="346"/>
      <c r="M1115" s="126" t="str">
        <f>IF(Costs!H644&gt;0,Costs!G644,"")</f>
        <v/>
      </c>
      <c r="N1115" s="83" t="str">
        <f>IF(Costs!H644&gt;0,Costs!E644,"")</f>
        <v/>
      </c>
      <c r="O1115" s="208"/>
      <c r="P1115" s="133" t="str">
        <f t="shared" ref="P1115:P1178" si="23">IF(C1115="","",C1115*M1115)</f>
        <v/>
      </c>
    </row>
    <row r="1116" spans="1:16" ht="15" hidden="1" customHeight="1" outlineLevel="1" x14ac:dyDescent="0.35">
      <c r="A1116" s="15" t="str">
        <f>IF(Costs!H645&gt;0,Costs!B645,"")</f>
        <v/>
      </c>
      <c r="B1116" s="82" t="str">
        <f t="shared" si="22"/>
        <v/>
      </c>
      <c r="C1116" s="83" t="str">
        <f>IF(Costs!H645&gt;0,Costs!H645,"")</f>
        <v/>
      </c>
      <c r="D1116" s="206" t="str">
        <f>IF(Costs!H645&gt;0,Costs!D645,"")</f>
        <v/>
      </c>
      <c r="E1116" s="207"/>
      <c r="F1116" s="207"/>
      <c r="G1116" s="207"/>
      <c r="H1116" s="207"/>
      <c r="I1116" s="207"/>
      <c r="J1116" s="345" t="str">
        <f>IF(Costs!H645&gt;0,Costs!C645,"")</f>
        <v/>
      </c>
      <c r="K1116" s="345"/>
      <c r="L1116" s="346"/>
      <c r="M1116" s="126" t="str">
        <f>IF(Costs!H645&gt;0,Costs!G645,"")</f>
        <v/>
      </c>
      <c r="N1116" s="83" t="str">
        <f>IF(Costs!H645&gt;0,Costs!E645,"")</f>
        <v/>
      </c>
      <c r="O1116" s="208"/>
      <c r="P1116" s="133" t="str">
        <f t="shared" si="23"/>
        <v/>
      </c>
    </row>
    <row r="1117" spans="1:16" ht="15" hidden="1" customHeight="1" outlineLevel="1" x14ac:dyDescent="0.35">
      <c r="A1117" s="15" t="str">
        <f>IF(Costs!H646&gt;0,Costs!B646,"")</f>
        <v/>
      </c>
      <c r="B1117" s="82" t="str">
        <f t="shared" si="22"/>
        <v/>
      </c>
      <c r="C1117" s="83" t="str">
        <f>IF(Costs!H646&gt;0,Costs!H646,"")</f>
        <v/>
      </c>
      <c r="D1117" s="206" t="str">
        <f>IF(Costs!H646&gt;0,Costs!D646,"")</f>
        <v/>
      </c>
      <c r="E1117" s="207"/>
      <c r="F1117" s="207"/>
      <c r="G1117" s="207"/>
      <c r="H1117" s="207"/>
      <c r="I1117" s="207"/>
      <c r="J1117" s="345" t="str">
        <f>IF(Costs!H646&gt;0,Costs!C646,"")</f>
        <v/>
      </c>
      <c r="K1117" s="345"/>
      <c r="L1117" s="346"/>
      <c r="M1117" s="126" t="str">
        <f>IF(Costs!H646&gt;0,Costs!G646,"")</f>
        <v/>
      </c>
      <c r="N1117" s="83" t="str">
        <f>IF(Costs!H646&gt;0,Costs!E646,"")</f>
        <v/>
      </c>
      <c r="O1117" s="208"/>
      <c r="P1117" s="133" t="str">
        <f t="shared" si="23"/>
        <v/>
      </c>
    </row>
    <row r="1118" spans="1:16" ht="15" hidden="1" customHeight="1" outlineLevel="1" x14ac:dyDescent="0.35">
      <c r="A1118" s="15" t="str">
        <f>IF(Costs!H647&gt;0,Costs!B647,"")</f>
        <v/>
      </c>
      <c r="B1118" s="82" t="str">
        <f t="shared" si="22"/>
        <v/>
      </c>
      <c r="C1118" s="83" t="str">
        <f>IF(Costs!H647&gt;0,Costs!H647,"")</f>
        <v/>
      </c>
      <c r="D1118" s="206" t="str">
        <f>IF(Costs!H647&gt;0,Costs!D647,"")</f>
        <v/>
      </c>
      <c r="E1118" s="207"/>
      <c r="F1118" s="207"/>
      <c r="G1118" s="207"/>
      <c r="H1118" s="207"/>
      <c r="I1118" s="207"/>
      <c r="J1118" s="345" t="str">
        <f>IF(Costs!H647&gt;0,Costs!C647,"")</f>
        <v/>
      </c>
      <c r="K1118" s="345"/>
      <c r="L1118" s="346"/>
      <c r="M1118" s="126" t="str">
        <f>IF(Costs!H647&gt;0,Costs!G647,"")</f>
        <v/>
      </c>
      <c r="N1118" s="83" t="str">
        <f>IF(Costs!H647&gt;0,Costs!E647,"")</f>
        <v/>
      </c>
      <c r="O1118" s="208"/>
      <c r="P1118" s="133" t="str">
        <f t="shared" si="23"/>
        <v/>
      </c>
    </row>
    <row r="1119" spans="1:16" ht="15" hidden="1" customHeight="1" outlineLevel="1" x14ac:dyDescent="0.35">
      <c r="A1119" s="15" t="str">
        <f>IF(Costs!H648&gt;0,Costs!B648,"")</f>
        <v/>
      </c>
      <c r="B1119" s="82" t="str">
        <f t="shared" si="22"/>
        <v/>
      </c>
      <c r="C1119" s="83" t="str">
        <f>IF(Costs!H648&gt;0,Costs!H648,"")</f>
        <v/>
      </c>
      <c r="D1119" s="206" t="str">
        <f>IF(Costs!H648&gt;0,Costs!D648,"")</f>
        <v/>
      </c>
      <c r="E1119" s="207"/>
      <c r="F1119" s="207"/>
      <c r="G1119" s="207"/>
      <c r="H1119" s="207"/>
      <c r="I1119" s="207"/>
      <c r="J1119" s="345" t="str">
        <f>IF(Costs!H648&gt;0,Costs!C648,"")</f>
        <v/>
      </c>
      <c r="K1119" s="345"/>
      <c r="L1119" s="346"/>
      <c r="M1119" s="126" t="str">
        <f>IF(Costs!H648&gt;0,Costs!G648,"")</f>
        <v/>
      </c>
      <c r="N1119" s="83" t="str">
        <f>IF(Costs!H648&gt;0,Costs!E648,"")</f>
        <v/>
      </c>
      <c r="O1119" s="208"/>
      <c r="P1119" s="133" t="str">
        <f t="shared" si="23"/>
        <v/>
      </c>
    </row>
    <row r="1120" spans="1:16" ht="15" hidden="1" customHeight="1" outlineLevel="1" x14ac:dyDescent="0.35">
      <c r="A1120" s="15" t="str">
        <f>IF(Costs!H649&gt;0,Costs!B649,"")</f>
        <v/>
      </c>
      <c r="B1120" s="82" t="str">
        <f t="shared" si="22"/>
        <v/>
      </c>
      <c r="C1120" s="83" t="str">
        <f>IF(Costs!H649&gt;0,Costs!H649,"")</f>
        <v/>
      </c>
      <c r="D1120" s="206" t="str">
        <f>IF(Costs!H649&gt;0,Costs!D649,"")</f>
        <v/>
      </c>
      <c r="E1120" s="207"/>
      <c r="F1120" s="207"/>
      <c r="G1120" s="207"/>
      <c r="H1120" s="207"/>
      <c r="I1120" s="207"/>
      <c r="J1120" s="345" t="str">
        <f>IF(Costs!H649&gt;0,Costs!C649,"")</f>
        <v/>
      </c>
      <c r="K1120" s="345"/>
      <c r="L1120" s="346"/>
      <c r="M1120" s="126" t="str">
        <f>IF(Costs!H649&gt;0,Costs!G649,"")</f>
        <v/>
      </c>
      <c r="N1120" s="83" t="str">
        <f>IF(Costs!H649&gt;0,Costs!E649,"")</f>
        <v/>
      </c>
      <c r="O1120" s="208"/>
      <c r="P1120" s="133" t="str">
        <f t="shared" si="23"/>
        <v/>
      </c>
    </row>
    <row r="1121" spans="1:16" ht="15" hidden="1" customHeight="1" outlineLevel="1" x14ac:dyDescent="0.35">
      <c r="A1121" s="15" t="str">
        <f>IF(Costs!H650&gt;0,Costs!B650,"")</f>
        <v/>
      </c>
      <c r="B1121" s="82" t="str">
        <f t="shared" si="22"/>
        <v/>
      </c>
      <c r="C1121" s="83" t="str">
        <f>IF(Costs!H650&gt;0,Costs!H650,"")</f>
        <v/>
      </c>
      <c r="D1121" s="206" t="str">
        <f>IF(Costs!H650&gt;0,Costs!D650,"")</f>
        <v/>
      </c>
      <c r="E1121" s="207"/>
      <c r="F1121" s="207"/>
      <c r="G1121" s="207"/>
      <c r="H1121" s="207"/>
      <c r="I1121" s="207"/>
      <c r="J1121" s="345" t="str">
        <f>IF(Costs!H650&gt;0,Costs!C650,"")</f>
        <v/>
      </c>
      <c r="K1121" s="345"/>
      <c r="L1121" s="346"/>
      <c r="M1121" s="126" t="str">
        <f>IF(Costs!H650&gt;0,Costs!G650,"")</f>
        <v/>
      </c>
      <c r="N1121" s="83" t="str">
        <f>IF(Costs!H650&gt;0,Costs!E650,"")</f>
        <v/>
      </c>
      <c r="O1121" s="208"/>
      <c r="P1121" s="133" t="str">
        <f t="shared" si="23"/>
        <v/>
      </c>
    </row>
    <row r="1122" spans="1:16" ht="15" hidden="1" customHeight="1" outlineLevel="1" x14ac:dyDescent="0.35">
      <c r="A1122" s="15" t="str">
        <f>IF(Costs!H651&gt;0,Costs!B651,"")</f>
        <v/>
      </c>
      <c r="B1122" s="82" t="str">
        <f t="shared" si="22"/>
        <v/>
      </c>
      <c r="C1122" s="83" t="str">
        <f>IF(Costs!H651&gt;0,Costs!H651,"")</f>
        <v/>
      </c>
      <c r="D1122" s="206" t="str">
        <f>IF(Costs!H651&gt;0,Costs!D651,"")</f>
        <v/>
      </c>
      <c r="E1122" s="207"/>
      <c r="F1122" s="207"/>
      <c r="G1122" s="207"/>
      <c r="H1122" s="207"/>
      <c r="I1122" s="207"/>
      <c r="J1122" s="345" t="str">
        <f>IF(Costs!H651&gt;0,Costs!C651,"")</f>
        <v/>
      </c>
      <c r="K1122" s="345"/>
      <c r="L1122" s="346"/>
      <c r="M1122" s="126" t="str">
        <f>IF(Costs!H651&gt;0,Costs!G651,"")</f>
        <v/>
      </c>
      <c r="N1122" s="83" t="str">
        <f>IF(Costs!H651&gt;0,Costs!E651,"")</f>
        <v/>
      </c>
      <c r="O1122" s="208"/>
      <c r="P1122" s="133" t="str">
        <f t="shared" si="23"/>
        <v/>
      </c>
    </row>
    <row r="1123" spans="1:16" ht="15" hidden="1" customHeight="1" outlineLevel="1" x14ac:dyDescent="0.35">
      <c r="A1123" s="15" t="str">
        <f>IF(Costs!H652&gt;0,Costs!B652,"")</f>
        <v/>
      </c>
      <c r="B1123" s="82" t="str">
        <f t="shared" si="22"/>
        <v/>
      </c>
      <c r="C1123" s="83" t="str">
        <f>IF(Costs!H652&gt;0,Costs!H652,"")</f>
        <v/>
      </c>
      <c r="D1123" s="206" t="str">
        <f>IF(Costs!H652&gt;0,Costs!D652,"")</f>
        <v/>
      </c>
      <c r="E1123" s="207"/>
      <c r="F1123" s="207"/>
      <c r="G1123" s="207"/>
      <c r="H1123" s="207"/>
      <c r="I1123" s="207"/>
      <c r="J1123" s="345" t="str">
        <f>IF(Costs!H652&gt;0,Costs!C652,"")</f>
        <v/>
      </c>
      <c r="K1123" s="345"/>
      <c r="L1123" s="346"/>
      <c r="M1123" s="126" t="str">
        <f>IF(Costs!H652&gt;0,Costs!G652,"")</f>
        <v/>
      </c>
      <c r="N1123" s="83" t="str">
        <f>IF(Costs!H652&gt;0,Costs!E652,"")</f>
        <v/>
      </c>
      <c r="O1123" s="208"/>
      <c r="P1123" s="133" t="str">
        <f t="shared" si="23"/>
        <v/>
      </c>
    </row>
    <row r="1124" spans="1:16" ht="15" hidden="1" customHeight="1" outlineLevel="1" x14ac:dyDescent="0.35">
      <c r="A1124" s="15" t="str">
        <f>IF(Costs!H653&gt;0,Costs!B653,"")</f>
        <v/>
      </c>
      <c r="B1124" s="82" t="str">
        <f t="shared" si="22"/>
        <v/>
      </c>
      <c r="C1124" s="83" t="str">
        <f>IF(Costs!H653&gt;0,Costs!H653,"")</f>
        <v/>
      </c>
      <c r="D1124" s="206" t="str">
        <f>IF(Costs!H653&gt;0,Costs!D653,"")</f>
        <v/>
      </c>
      <c r="E1124" s="207"/>
      <c r="F1124" s="207"/>
      <c r="G1124" s="207"/>
      <c r="H1124" s="207"/>
      <c r="I1124" s="207"/>
      <c r="J1124" s="345" t="str">
        <f>IF(Costs!H653&gt;0,Costs!C653,"")</f>
        <v/>
      </c>
      <c r="K1124" s="345"/>
      <c r="L1124" s="346"/>
      <c r="M1124" s="126" t="str">
        <f>IF(Costs!H653&gt;0,Costs!G653,"")</f>
        <v/>
      </c>
      <c r="N1124" s="83" t="str">
        <f>IF(Costs!H653&gt;0,Costs!E653,"")</f>
        <v/>
      </c>
      <c r="O1124" s="208"/>
      <c r="P1124" s="133" t="str">
        <f t="shared" si="23"/>
        <v/>
      </c>
    </row>
    <row r="1125" spans="1:16" ht="15" hidden="1" customHeight="1" outlineLevel="1" x14ac:dyDescent="0.35">
      <c r="A1125" s="15" t="str">
        <f>IF(Costs!H654&gt;0,Costs!B654,"")</f>
        <v/>
      </c>
      <c r="B1125" s="82" t="str">
        <f t="shared" si="22"/>
        <v/>
      </c>
      <c r="C1125" s="83" t="str">
        <f>IF(Costs!H654&gt;0,Costs!H654,"")</f>
        <v/>
      </c>
      <c r="D1125" s="206" t="str">
        <f>IF(Costs!H654&gt;0,Costs!D654,"")</f>
        <v/>
      </c>
      <c r="E1125" s="207"/>
      <c r="F1125" s="207"/>
      <c r="G1125" s="207"/>
      <c r="H1125" s="207"/>
      <c r="I1125" s="207"/>
      <c r="J1125" s="345" t="str">
        <f>IF(Costs!H654&gt;0,Costs!C654,"")</f>
        <v/>
      </c>
      <c r="K1125" s="345"/>
      <c r="L1125" s="346"/>
      <c r="M1125" s="126" t="str">
        <f>IF(Costs!H654&gt;0,Costs!G654,"")</f>
        <v/>
      </c>
      <c r="N1125" s="83" t="str">
        <f>IF(Costs!H654&gt;0,Costs!E654,"")</f>
        <v/>
      </c>
      <c r="O1125" s="208"/>
      <c r="P1125" s="133" t="str">
        <f t="shared" si="23"/>
        <v/>
      </c>
    </row>
    <row r="1126" spans="1:16" ht="15" hidden="1" customHeight="1" outlineLevel="1" x14ac:dyDescent="0.35">
      <c r="A1126" s="15" t="str">
        <f>IF(Costs!H655&gt;0,Costs!B655,"")</f>
        <v/>
      </c>
      <c r="B1126" s="82" t="str">
        <f t="shared" si="22"/>
        <v/>
      </c>
      <c r="C1126" s="83" t="str">
        <f>IF(Costs!H655&gt;0,Costs!H655,"")</f>
        <v/>
      </c>
      <c r="D1126" s="206" t="str">
        <f>IF(Costs!H655&gt;0,Costs!D655,"")</f>
        <v/>
      </c>
      <c r="E1126" s="207"/>
      <c r="F1126" s="207"/>
      <c r="G1126" s="207"/>
      <c r="H1126" s="207"/>
      <c r="I1126" s="207"/>
      <c r="J1126" s="345" t="str">
        <f>IF(Costs!H655&gt;0,Costs!C655,"")</f>
        <v/>
      </c>
      <c r="K1126" s="345"/>
      <c r="L1126" s="346"/>
      <c r="M1126" s="126" t="str">
        <f>IF(Costs!H655&gt;0,Costs!G655,"")</f>
        <v/>
      </c>
      <c r="N1126" s="83" t="str">
        <f>IF(Costs!H655&gt;0,Costs!E655,"")</f>
        <v/>
      </c>
      <c r="O1126" s="208"/>
      <c r="P1126" s="133" t="str">
        <f t="shared" si="23"/>
        <v/>
      </c>
    </row>
    <row r="1127" spans="1:16" ht="15" hidden="1" customHeight="1" outlineLevel="1" x14ac:dyDescent="0.35">
      <c r="A1127" s="15" t="str">
        <f>IF(Costs!H656&gt;0,Costs!B656,"")</f>
        <v/>
      </c>
      <c r="B1127" s="82" t="str">
        <f t="shared" si="22"/>
        <v/>
      </c>
      <c r="C1127" s="83" t="str">
        <f>IF(Costs!H656&gt;0,Costs!H656,"")</f>
        <v/>
      </c>
      <c r="D1127" s="206" t="str">
        <f>IF(Costs!H656&gt;0,Costs!D656,"")</f>
        <v/>
      </c>
      <c r="E1127" s="207"/>
      <c r="F1127" s="207"/>
      <c r="G1127" s="207"/>
      <c r="H1127" s="207"/>
      <c r="I1127" s="207"/>
      <c r="J1127" s="345" t="str">
        <f>IF(Costs!H656&gt;0,Costs!C656,"")</f>
        <v/>
      </c>
      <c r="K1127" s="345"/>
      <c r="L1127" s="346"/>
      <c r="M1127" s="126" t="str">
        <f>IF(Costs!H656&gt;0,Costs!G656,"")</f>
        <v/>
      </c>
      <c r="N1127" s="83" t="str">
        <f>IF(Costs!H656&gt;0,Costs!E656,"")</f>
        <v/>
      </c>
      <c r="O1127" s="208"/>
      <c r="P1127" s="133" t="str">
        <f t="shared" si="23"/>
        <v/>
      </c>
    </row>
    <row r="1128" spans="1:16" ht="15" hidden="1" customHeight="1" outlineLevel="1" x14ac:dyDescent="0.35">
      <c r="A1128" s="15" t="str">
        <f>IF(Costs!H657&gt;0,Costs!B657,"")</f>
        <v/>
      </c>
      <c r="B1128" s="82" t="str">
        <f t="shared" si="22"/>
        <v/>
      </c>
      <c r="C1128" s="83" t="str">
        <f>IF(Costs!H657&gt;0,Costs!H657,"")</f>
        <v/>
      </c>
      <c r="D1128" s="206" t="str">
        <f>IF(Costs!H657&gt;0,Costs!D657,"")</f>
        <v/>
      </c>
      <c r="E1128" s="207"/>
      <c r="F1128" s="207"/>
      <c r="G1128" s="207"/>
      <c r="H1128" s="207"/>
      <c r="I1128" s="207"/>
      <c r="J1128" s="345" t="str">
        <f>IF(Costs!H657&gt;0,Costs!C657,"")</f>
        <v/>
      </c>
      <c r="K1128" s="345"/>
      <c r="L1128" s="346"/>
      <c r="M1128" s="126" t="str">
        <f>IF(Costs!H657&gt;0,Costs!G657,"")</f>
        <v/>
      </c>
      <c r="N1128" s="83" t="str">
        <f>IF(Costs!H657&gt;0,Costs!E657,"")</f>
        <v/>
      </c>
      <c r="O1128" s="208"/>
      <c r="P1128" s="133" t="str">
        <f t="shared" si="23"/>
        <v/>
      </c>
    </row>
    <row r="1129" spans="1:16" ht="15" hidden="1" customHeight="1" outlineLevel="1" x14ac:dyDescent="0.35">
      <c r="A1129" s="15" t="str">
        <f>IF(Costs!H658&gt;0,Costs!B658,"")</f>
        <v/>
      </c>
      <c r="B1129" s="82" t="str">
        <f t="shared" si="22"/>
        <v/>
      </c>
      <c r="C1129" s="83" t="str">
        <f>IF(Costs!H658&gt;0,Costs!H658,"")</f>
        <v/>
      </c>
      <c r="D1129" s="206" t="str">
        <f>IF(Costs!H658&gt;0,Costs!D658,"")</f>
        <v/>
      </c>
      <c r="E1129" s="207"/>
      <c r="F1129" s="207"/>
      <c r="G1129" s="207"/>
      <c r="H1129" s="207"/>
      <c r="I1129" s="207"/>
      <c r="J1129" s="345" t="str">
        <f>IF(Costs!H658&gt;0,Costs!C658,"")</f>
        <v/>
      </c>
      <c r="K1129" s="345"/>
      <c r="L1129" s="346"/>
      <c r="M1129" s="126" t="str">
        <f>IF(Costs!H658&gt;0,Costs!G658,"")</f>
        <v/>
      </c>
      <c r="N1129" s="83" t="str">
        <f>IF(Costs!H658&gt;0,Costs!E658,"")</f>
        <v/>
      </c>
      <c r="O1129" s="208"/>
      <c r="P1129" s="133" t="str">
        <f t="shared" si="23"/>
        <v/>
      </c>
    </row>
    <row r="1130" spans="1:16" ht="15" hidden="1" customHeight="1" outlineLevel="1" x14ac:dyDescent="0.35">
      <c r="A1130" s="15" t="str">
        <f>IF(Costs!H659&gt;0,Costs!B659,"")</f>
        <v/>
      </c>
      <c r="B1130" s="82" t="str">
        <f t="shared" si="22"/>
        <v/>
      </c>
      <c r="C1130" s="83" t="str">
        <f>IF(Costs!H659&gt;0,Costs!H659,"")</f>
        <v/>
      </c>
      <c r="D1130" s="206" t="str">
        <f>IF(Costs!H659&gt;0,Costs!D659,"")</f>
        <v/>
      </c>
      <c r="E1130" s="207"/>
      <c r="F1130" s="207"/>
      <c r="G1130" s="207"/>
      <c r="H1130" s="207"/>
      <c r="I1130" s="207"/>
      <c r="J1130" s="345" t="str">
        <f>IF(Costs!H659&gt;0,Costs!C659,"")</f>
        <v/>
      </c>
      <c r="K1130" s="345"/>
      <c r="L1130" s="346"/>
      <c r="M1130" s="126" t="str">
        <f>IF(Costs!H659&gt;0,Costs!G659,"")</f>
        <v/>
      </c>
      <c r="N1130" s="83" t="str">
        <f>IF(Costs!H659&gt;0,Costs!E659,"")</f>
        <v/>
      </c>
      <c r="O1130" s="208"/>
      <c r="P1130" s="133" t="str">
        <f t="shared" si="23"/>
        <v/>
      </c>
    </row>
    <row r="1131" spans="1:16" ht="15" hidden="1" customHeight="1" outlineLevel="1" x14ac:dyDescent="0.35">
      <c r="A1131" s="15" t="str">
        <f>IF(Costs!H660&gt;0,Costs!B660,"")</f>
        <v/>
      </c>
      <c r="B1131" s="82" t="str">
        <f t="shared" si="22"/>
        <v/>
      </c>
      <c r="C1131" s="83" t="str">
        <f>IF(Costs!H660&gt;0,Costs!H660,"")</f>
        <v/>
      </c>
      <c r="D1131" s="206" t="str">
        <f>IF(Costs!H660&gt;0,Costs!D660,"")</f>
        <v/>
      </c>
      <c r="E1131" s="207"/>
      <c r="F1131" s="207"/>
      <c r="G1131" s="207"/>
      <c r="H1131" s="207"/>
      <c r="I1131" s="207"/>
      <c r="J1131" s="345" t="str">
        <f>IF(Costs!H660&gt;0,Costs!C660,"")</f>
        <v/>
      </c>
      <c r="K1131" s="345"/>
      <c r="L1131" s="346"/>
      <c r="M1131" s="126" t="str">
        <f>IF(Costs!H660&gt;0,Costs!G660,"")</f>
        <v/>
      </c>
      <c r="N1131" s="83" t="str">
        <f>IF(Costs!H660&gt;0,Costs!E660,"")</f>
        <v/>
      </c>
      <c r="O1131" s="208"/>
      <c r="P1131" s="133" t="str">
        <f t="shared" si="23"/>
        <v/>
      </c>
    </row>
    <row r="1132" spans="1:16" ht="15" hidden="1" customHeight="1" outlineLevel="1" x14ac:dyDescent="0.35">
      <c r="A1132" s="15" t="str">
        <f>IF(Costs!H661&gt;0,Costs!B661,"")</f>
        <v/>
      </c>
      <c r="B1132" s="82" t="str">
        <f t="shared" si="22"/>
        <v/>
      </c>
      <c r="C1132" s="83" t="str">
        <f>IF(Costs!H661&gt;0,Costs!H661,"")</f>
        <v/>
      </c>
      <c r="D1132" s="206" t="str">
        <f>IF(Costs!H661&gt;0,Costs!D661,"")</f>
        <v/>
      </c>
      <c r="E1132" s="207"/>
      <c r="F1132" s="207"/>
      <c r="G1132" s="207"/>
      <c r="H1132" s="207"/>
      <c r="I1132" s="207"/>
      <c r="J1132" s="345" t="str">
        <f>IF(Costs!H661&gt;0,Costs!C661,"")</f>
        <v/>
      </c>
      <c r="K1132" s="345"/>
      <c r="L1132" s="346"/>
      <c r="M1132" s="126" t="str">
        <f>IF(Costs!H661&gt;0,Costs!G661,"")</f>
        <v/>
      </c>
      <c r="N1132" s="83" t="str">
        <f>IF(Costs!H661&gt;0,Costs!E661,"")</f>
        <v/>
      </c>
      <c r="O1132" s="208"/>
      <c r="P1132" s="133" t="str">
        <f t="shared" si="23"/>
        <v/>
      </c>
    </row>
    <row r="1133" spans="1:16" ht="15" hidden="1" customHeight="1" outlineLevel="1" x14ac:dyDescent="0.35">
      <c r="A1133" s="15" t="str">
        <f>IF(Costs!H662&gt;0,Costs!B662,"")</f>
        <v/>
      </c>
      <c r="B1133" s="82" t="str">
        <f t="shared" si="22"/>
        <v/>
      </c>
      <c r="C1133" s="83" t="str">
        <f>IF(Costs!H662&gt;0,Costs!H662,"")</f>
        <v/>
      </c>
      <c r="D1133" s="206" t="str">
        <f>IF(Costs!H662&gt;0,Costs!D662,"")</f>
        <v/>
      </c>
      <c r="E1133" s="207"/>
      <c r="F1133" s="207"/>
      <c r="G1133" s="207"/>
      <c r="H1133" s="207"/>
      <c r="I1133" s="207"/>
      <c r="J1133" s="345" t="str">
        <f>IF(Costs!H662&gt;0,Costs!C662,"")</f>
        <v/>
      </c>
      <c r="K1133" s="345"/>
      <c r="L1133" s="346"/>
      <c r="M1133" s="126" t="str">
        <f>IF(Costs!H662&gt;0,Costs!G662,"")</f>
        <v/>
      </c>
      <c r="N1133" s="83" t="str">
        <f>IF(Costs!H662&gt;0,Costs!E662,"")</f>
        <v/>
      </c>
      <c r="O1133" s="208"/>
      <c r="P1133" s="133" t="str">
        <f t="shared" si="23"/>
        <v/>
      </c>
    </row>
    <row r="1134" spans="1:16" ht="15" hidden="1" customHeight="1" outlineLevel="1" x14ac:dyDescent="0.35">
      <c r="A1134" s="15" t="str">
        <f>IF(Costs!H663&gt;0,Costs!B663,"")</f>
        <v/>
      </c>
      <c r="B1134" s="82" t="str">
        <f t="shared" si="22"/>
        <v/>
      </c>
      <c r="C1134" s="83" t="str">
        <f>IF(Costs!H663&gt;0,Costs!H663,"")</f>
        <v/>
      </c>
      <c r="D1134" s="206" t="str">
        <f>IF(Costs!H663&gt;0,Costs!D663,"")</f>
        <v/>
      </c>
      <c r="E1134" s="207"/>
      <c r="F1134" s="207"/>
      <c r="G1134" s="207"/>
      <c r="H1134" s="207"/>
      <c r="I1134" s="207"/>
      <c r="J1134" s="345" t="str">
        <f>IF(Costs!H663&gt;0,Costs!C663,"")</f>
        <v/>
      </c>
      <c r="K1134" s="345"/>
      <c r="L1134" s="346"/>
      <c r="M1134" s="126" t="str">
        <f>IF(Costs!H663&gt;0,Costs!G663,"")</f>
        <v/>
      </c>
      <c r="N1134" s="83" t="str">
        <f>IF(Costs!H663&gt;0,Costs!E663,"")</f>
        <v/>
      </c>
      <c r="O1134" s="208"/>
      <c r="P1134" s="133" t="str">
        <f t="shared" si="23"/>
        <v/>
      </c>
    </row>
    <row r="1135" spans="1:16" ht="15" hidden="1" customHeight="1" outlineLevel="1" x14ac:dyDescent="0.35">
      <c r="A1135" s="15" t="str">
        <f>IF(Costs!H664&gt;0,Costs!B664,"")</f>
        <v/>
      </c>
      <c r="B1135" s="82" t="str">
        <f t="shared" si="22"/>
        <v/>
      </c>
      <c r="C1135" s="83" t="str">
        <f>IF(Costs!H664&gt;0,Costs!H664,"")</f>
        <v/>
      </c>
      <c r="D1135" s="206" t="str">
        <f>IF(Costs!H664&gt;0,Costs!D664,"")</f>
        <v/>
      </c>
      <c r="E1135" s="207"/>
      <c r="F1135" s="207"/>
      <c r="G1135" s="207"/>
      <c r="H1135" s="207"/>
      <c r="I1135" s="207"/>
      <c r="J1135" s="345" t="str">
        <f>IF(Costs!H664&gt;0,Costs!C664,"")</f>
        <v/>
      </c>
      <c r="K1135" s="345"/>
      <c r="L1135" s="346"/>
      <c r="M1135" s="126" t="str">
        <f>IF(Costs!H664&gt;0,Costs!G664,"")</f>
        <v/>
      </c>
      <c r="N1135" s="83" t="str">
        <f>IF(Costs!H664&gt;0,Costs!E664,"")</f>
        <v/>
      </c>
      <c r="O1135" s="208"/>
      <c r="P1135" s="133" t="str">
        <f t="shared" si="23"/>
        <v/>
      </c>
    </row>
    <row r="1136" spans="1:16" ht="15" hidden="1" customHeight="1" outlineLevel="1" x14ac:dyDescent="0.35">
      <c r="A1136" s="15" t="str">
        <f>IF(Costs!H665&gt;0,Costs!B665,"")</f>
        <v/>
      </c>
      <c r="B1136" s="82" t="str">
        <f t="shared" si="22"/>
        <v/>
      </c>
      <c r="C1136" s="83" t="str">
        <f>IF(Costs!H665&gt;0,Costs!H665,"")</f>
        <v/>
      </c>
      <c r="D1136" s="206" t="str">
        <f>IF(Costs!H665&gt;0,Costs!D665,"")</f>
        <v/>
      </c>
      <c r="E1136" s="207"/>
      <c r="F1136" s="207"/>
      <c r="G1136" s="207"/>
      <c r="H1136" s="207"/>
      <c r="I1136" s="207"/>
      <c r="J1136" s="345" t="str">
        <f>IF(Costs!H665&gt;0,Costs!C665,"")</f>
        <v/>
      </c>
      <c r="K1136" s="345"/>
      <c r="L1136" s="346"/>
      <c r="M1136" s="126" t="str">
        <f>IF(Costs!H665&gt;0,Costs!G665,"")</f>
        <v/>
      </c>
      <c r="N1136" s="83" t="str">
        <f>IF(Costs!H665&gt;0,Costs!E665,"")</f>
        <v/>
      </c>
      <c r="O1136" s="208"/>
      <c r="P1136" s="133" t="str">
        <f t="shared" si="23"/>
        <v/>
      </c>
    </row>
    <row r="1137" spans="1:16" ht="15" hidden="1" customHeight="1" outlineLevel="1" x14ac:dyDescent="0.35">
      <c r="A1137" s="15" t="str">
        <f>IF(Costs!H666&gt;0,Costs!B666,"")</f>
        <v/>
      </c>
      <c r="B1137" s="82" t="str">
        <f t="shared" si="22"/>
        <v/>
      </c>
      <c r="C1137" s="83" t="str">
        <f>IF(Costs!H666&gt;0,Costs!H666,"")</f>
        <v/>
      </c>
      <c r="D1137" s="206" t="str">
        <f>IF(Costs!H666&gt;0,Costs!D666,"")</f>
        <v/>
      </c>
      <c r="E1137" s="207"/>
      <c r="F1137" s="207"/>
      <c r="G1137" s="207"/>
      <c r="H1137" s="207"/>
      <c r="I1137" s="207"/>
      <c r="J1137" s="345" t="str">
        <f>IF(Costs!H666&gt;0,Costs!C666,"")</f>
        <v/>
      </c>
      <c r="K1137" s="345"/>
      <c r="L1137" s="346"/>
      <c r="M1137" s="126" t="str">
        <f>IF(Costs!H666&gt;0,Costs!G666,"")</f>
        <v/>
      </c>
      <c r="N1137" s="83" t="str">
        <f>IF(Costs!H666&gt;0,Costs!E666,"")</f>
        <v/>
      </c>
      <c r="O1137" s="208"/>
      <c r="P1137" s="133" t="str">
        <f t="shared" si="23"/>
        <v/>
      </c>
    </row>
    <row r="1138" spans="1:16" ht="15" hidden="1" customHeight="1" outlineLevel="1" x14ac:dyDescent="0.35">
      <c r="A1138" s="15" t="str">
        <f>IF(Costs!H667&gt;0,Costs!B667,"")</f>
        <v/>
      </c>
      <c r="B1138" s="82" t="str">
        <f t="shared" si="22"/>
        <v/>
      </c>
      <c r="C1138" s="83" t="str">
        <f>IF(Costs!H667&gt;0,Costs!H667,"")</f>
        <v/>
      </c>
      <c r="D1138" s="206" t="str">
        <f>IF(Costs!H667&gt;0,Costs!D667,"")</f>
        <v/>
      </c>
      <c r="E1138" s="207"/>
      <c r="F1138" s="207"/>
      <c r="G1138" s="207"/>
      <c r="H1138" s="207"/>
      <c r="I1138" s="207"/>
      <c r="J1138" s="345" t="str">
        <f>IF(Costs!H667&gt;0,Costs!C667,"")</f>
        <v/>
      </c>
      <c r="K1138" s="345"/>
      <c r="L1138" s="346"/>
      <c r="M1138" s="126" t="str">
        <f>IF(Costs!H667&gt;0,Costs!G667,"")</f>
        <v/>
      </c>
      <c r="N1138" s="83" t="str">
        <f>IF(Costs!H667&gt;0,Costs!E667,"")</f>
        <v/>
      </c>
      <c r="O1138" s="208"/>
      <c r="P1138" s="133" t="str">
        <f t="shared" si="23"/>
        <v/>
      </c>
    </row>
    <row r="1139" spans="1:16" ht="15" hidden="1" customHeight="1" outlineLevel="1" x14ac:dyDescent="0.35">
      <c r="A1139" s="15" t="str">
        <f>IF(Costs!H668&gt;0,Costs!B668,"")</f>
        <v/>
      </c>
      <c r="B1139" s="82" t="str">
        <f t="shared" si="22"/>
        <v/>
      </c>
      <c r="C1139" s="83" t="str">
        <f>IF(Costs!H668&gt;0,Costs!H668,"")</f>
        <v/>
      </c>
      <c r="D1139" s="206" t="str">
        <f>IF(Costs!H668&gt;0,Costs!D668,"")</f>
        <v/>
      </c>
      <c r="E1139" s="207"/>
      <c r="F1139" s="207"/>
      <c r="G1139" s="207"/>
      <c r="H1139" s="207"/>
      <c r="I1139" s="207"/>
      <c r="J1139" s="345" t="str">
        <f>IF(Costs!H668&gt;0,Costs!C668,"")</f>
        <v/>
      </c>
      <c r="K1139" s="345"/>
      <c r="L1139" s="346"/>
      <c r="M1139" s="126" t="str">
        <f>IF(Costs!H668&gt;0,Costs!G668,"")</f>
        <v/>
      </c>
      <c r="N1139" s="83" t="str">
        <f>IF(Costs!H668&gt;0,Costs!E668,"")</f>
        <v/>
      </c>
      <c r="O1139" s="208"/>
      <c r="P1139" s="133" t="str">
        <f t="shared" si="23"/>
        <v/>
      </c>
    </row>
    <row r="1140" spans="1:16" ht="15" hidden="1" customHeight="1" outlineLevel="1" x14ac:dyDescent="0.35">
      <c r="A1140" s="15" t="str">
        <f>IF(Costs!H669&gt;0,Costs!B669,"")</f>
        <v/>
      </c>
      <c r="B1140" s="82" t="str">
        <f t="shared" si="22"/>
        <v/>
      </c>
      <c r="C1140" s="83" t="str">
        <f>IF(Costs!H669&gt;0,Costs!H669,"")</f>
        <v/>
      </c>
      <c r="D1140" s="206" t="str">
        <f>IF(Costs!H669&gt;0,Costs!D669,"")</f>
        <v/>
      </c>
      <c r="E1140" s="207"/>
      <c r="F1140" s="207"/>
      <c r="G1140" s="207"/>
      <c r="H1140" s="207"/>
      <c r="I1140" s="207"/>
      <c r="J1140" s="345" t="str">
        <f>IF(Costs!H669&gt;0,Costs!C669,"")</f>
        <v/>
      </c>
      <c r="K1140" s="345"/>
      <c r="L1140" s="346"/>
      <c r="M1140" s="126" t="str">
        <f>IF(Costs!H669&gt;0,Costs!G669,"")</f>
        <v/>
      </c>
      <c r="N1140" s="83" t="str">
        <f>IF(Costs!H669&gt;0,Costs!E669,"")</f>
        <v/>
      </c>
      <c r="O1140" s="208"/>
      <c r="P1140" s="133" t="str">
        <f t="shared" si="23"/>
        <v/>
      </c>
    </row>
    <row r="1141" spans="1:16" ht="15" hidden="1" customHeight="1" outlineLevel="1" x14ac:dyDescent="0.35">
      <c r="A1141" s="15" t="str">
        <f>IF(Costs!H670&gt;0,Costs!B670,"")</f>
        <v/>
      </c>
      <c r="B1141" s="82" t="str">
        <f t="shared" si="22"/>
        <v/>
      </c>
      <c r="C1141" s="83" t="str">
        <f>IF(Costs!H670&gt;0,Costs!H670,"")</f>
        <v/>
      </c>
      <c r="D1141" s="206" t="str">
        <f>IF(Costs!H670&gt;0,Costs!D670,"")</f>
        <v/>
      </c>
      <c r="E1141" s="207"/>
      <c r="F1141" s="207"/>
      <c r="G1141" s="207"/>
      <c r="H1141" s="207"/>
      <c r="I1141" s="207"/>
      <c r="J1141" s="345" t="str">
        <f>IF(Costs!H670&gt;0,Costs!C670,"")</f>
        <v/>
      </c>
      <c r="K1141" s="345"/>
      <c r="L1141" s="346"/>
      <c r="M1141" s="126" t="str">
        <f>IF(Costs!H670&gt;0,Costs!G670,"")</f>
        <v/>
      </c>
      <c r="N1141" s="83" t="str">
        <f>IF(Costs!H670&gt;0,Costs!E670,"")</f>
        <v/>
      </c>
      <c r="O1141" s="208"/>
      <c r="P1141" s="133" t="str">
        <f t="shared" si="23"/>
        <v/>
      </c>
    </row>
    <row r="1142" spans="1:16" ht="15" hidden="1" customHeight="1" outlineLevel="1" x14ac:dyDescent="0.35">
      <c r="A1142" s="15" t="str">
        <f>IF(Costs!H671&gt;0,Costs!B671,"")</f>
        <v/>
      </c>
      <c r="B1142" s="82" t="str">
        <f t="shared" si="22"/>
        <v/>
      </c>
      <c r="C1142" s="83" t="str">
        <f>IF(Costs!H671&gt;0,Costs!H671,"")</f>
        <v/>
      </c>
      <c r="D1142" s="206" t="str">
        <f>IF(Costs!H671&gt;0,Costs!D671,"")</f>
        <v/>
      </c>
      <c r="E1142" s="207"/>
      <c r="F1142" s="207"/>
      <c r="G1142" s="207"/>
      <c r="H1142" s="207"/>
      <c r="I1142" s="207"/>
      <c r="J1142" s="345" t="str">
        <f>IF(Costs!H671&gt;0,Costs!C671,"")</f>
        <v/>
      </c>
      <c r="K1142" s="345"/>
      <c r="L1142" s="346"/>
      <c r="M1142" s="126" t="str">
        <f>IF(Costs!H671&gt;0,Costs!G671,"")</f>
        <v/>
      </c>
      <c r="N1142" s="83" t="str">
        <f>IF(Costs!H671&gt;0,Costs!E671,"")</f>
        <v/>
      </c>
      <c r="O1142" s="208"/>
      <c r="P1142" s="133" t="str">
        <f t="shared" si="23"/>
        <v/>
      </c>
    </row>
    <row r="1143" spans="1:16" ht="15" hidden="1" customHeight="1" outlineLevel="1" x14ac:dyDescent="0.35">
      <c r="A1143" s="15" t="str">
        <f>IF(Costs!H672&gt;0,Costs!B672,"")</f>
        <v/>
      </c>
      <c r="B1143" s="82" t="str">
        <f t="shared" si="22"/>
        <v/>
      </c>
      <c r="C1143" s="83" t="str">
        <f>IF(Costs!H672&gt;0,Costs!H672,"")</f>
        <v/>
      </c>
      <c r="D1143" s="206" t="str">
        <f>IF(Costs!H672&gt;0,Costs!D672,"")</f>
        <v/>
      </c>
      <c r="E1143" s="207"/>
      <c r="F1143" s="207"/>
      <c r="G1143" s="207"/>
      <c r="H1143" s="207"/>
      <c r="I1143" s="207"/>
      <c r="J1143" s="345" t="str">
        <f>IF(Costs!H672&gt;0,Costs!C672,"")</f>
        <v/>
      </c>
      <c r="K1143" s="345"/>
      <c r="L1143" s="346"/>
      <c r="M1143" s="126" t="str">
        <f>IF(Costs!H672&gt;0,Costs!G672,"")</f>
        <v/>
      </c>
      <c r="N1143" s="83" t="str">
        <f>IF(Costs!H672&gt;0,Costs!E672,"")</f>
        <v/>
      </c>
      <c r="O1143" s="208"/>
      <c r="P1143" s="133" t="str">
        <f t="shared" si="23"/>
        <v/>
      </c>
    </row>
    <row r="1144" spans="1:16" ht="15" hidden="1" customHeight="1" outlineLevel="1" x14ac:dyDescent="0.35">
      <c r="A1144" s="15" t="str">
        <f>IF(Costs!H673&gt;0,Costs!B673,"")</f>
        <v/>
      </c>
      <c r="B1144" s="82" t="str">
        <f t="shared" si="22"/>
        <v/>
      </c>
      <c r="C1144" s="83" t="str">
        <f>IF(Costs!H673&gt;0,Costs!H673,"")</f>
        <v/>
      </c>
      <c r="D1144" s="206" t="str">
        <f>IF(Costs!H673&gt;0,Costs!D673,"")</f>
        <v/>
      </c>
      <c r="E1144" s="207"/>
      <c r="F1144" s="207"/>
      <c r="G1144" s="207"/>
      <c r="H1144" s="207"/>
      <c r="I1144" s="207"/>
      <c r="J1144" s="345" t="str">
        <f>IF(Costs!H673&gt;0,Costs!C673,"")</f>
        <v/>
      </c>
      <c r="K1144" s="345"/>
      <c r="L1144" s="346"/>
      <c r="M1144" s="126" t="str">
        <f>IF(Costs!H673&gt;0,Costs!G673,"")</f>
        <v/>
      </c>
      <c r="N1144" s="83" t="str">
        <f>IF(Costs!H673&gt;0,Costs!E673,"")</f>
        <v/>
      </c>
      <c r="O1144" s="208"/>
      <c r="P1144" s="133" t="str">
        <f t="shared" si="23"/>
        <v/>
      </c>
    </row>
    <row r="1145" spans="1:16" ht="15" hidden="1" customHeight="1" outlineLevel="1" x14ac:dyDescent="0.35">
      <c r="A1145" s="15" t="str">
        <f>IF(Costs!H674&gt;0,Costs!B674,"")</f>
        <v/>
      </c>
      <c r="B1145" s="82" t="str">
        <f t="shared" si="22"/>
        <v/>
      </c>
      <c r="C1145" s="83" t="str">
        <f>IF(Costs!H674&gt;0,Costs!H674,"")</f>
        <v/>
      </c>
      <c r="D1145" s="206" t="str">
        <f>IF(Costs!H674&gt;0,Costs!D674,"")</f>
        <v/>
      </c>
      <c r="E1145" s="207"/>
      <c r="F1145" s="207"/>
      <c r="G1145" s="207"/>
      <c r="H1145" s="207"/>
      <c r="I1145" s="207"/>
      <c r="J1145" s="345" t="str">
        <f>IF(Costs!H674&gt;0,Costs!C674,"")</f>
        <v/>
      </c>
      <c r="K1145" s="345"/>
      <c r="L1145" s="346"/>
      <c r="M1145" s="126" t="str">
        <f>IF(Costs!H674&gt;0,Costs!G674,"")</f>
        <v/>
      </c>
      <c r="N1145" s="83" t="str">
        <f>IF(Costs!H674&gt;0,Costs!E674,"")</f>
        <v/>
      </c>
      <c r="O1145" s="208"/>
      <c r="P1145" s="133" t="str">
        <f t="shared" si="23"/>
        <v/>
      </c>
    </row>
    <row r="1146" spans="1:16" ht="15" hidden="1" customHeight="1" outlineLevel="1" x14ac:dyDescent="0.35">
      <c r="A1146" s="15" t="str">
        <f>IF(Costs!H675&gt;0,Costs!B675,"")</f>
        <v/>
      </c>
      <c r="B1146" s="82" t="str">
        <f t="shared" si="22"/>
        <v/>
      </c>
      <c r="C1146" s="83" t="str">
        <f>IF(Costs!H675&gt;0,Costs!H675,"")</f>
        <v/>
      </c>
      <c r="D1146" s="206" t="str">
        <f>IF(Costs!H675&gt;0,Costs!D675,"")</f>
        <v/>
      </c>
      <c r="E1146" s="207"/>
      <c r="F1146" s="207"/>
      <c r="G1146" s="207"/>
      <c r="H1146" s="207"/>
      <c r="I1146" s="207"/>
      <c r="J1146" s="345" t="str">
        <f>IF(Costs!H675&gt;0,Costs!C675,"")</f>
        <v/>
      </c>
      <c r="K1146" s="345"/>
      <c r="L1146" s="346"/>
      <c r="M1146" s="126" t="str">
        <f>IF(Costs!H675&gt;0,Costs!G675,"")</f>
        <v/>
      </c>
      <c r="N1146" s="83" t="str">
        <f>IF(Costs!H675&gt;0,Costs!E675,"")</f>
        <v/>
      </c>
      <c r="O1146" s="208"/>
      <c r="P1146" s="133" t="str">
        <f t="shared" si="23"/>
        <v/>
      </c>
    </row>
    <row r="1147" spans="1:16" ht="15" hidden="1" customHeight="1" outlineLevel="1" x14ac:dyDescent="0.35">
      <c r="A1147" s="15" t="str">
        <f>IF(Costs!H676&gt;0,Costs!B676,"")</f>
        <v/>
      </c>
      <c r="B1147" s="82" t="str">
        <f t="shared" si="22"/>
        <v/>
      </c>
      <c r="C1147" s="83" t="str">
        <f>IF(Costs!H676&gt;0,Costs!H676,"")</f>
        <v/>
      </c>
      <c r="D1147" s="206" t="str">
        <f>IF(Costs!H676&gt;0,Costs!D676,"")</f>
        <v/>
      </c>
      <c r="E1147" s="207"/>
      <c r="F1147" s="207"/>
      <c r="G1147" s="207"/>
      <c r="H1147" s="207"/>
      <c r="I1147" s="207"/>
      <c r="J1147" s="345" t="str">
        <f>IF(Costs!H676&gt;0,Costs!C676,"")</f>
        <v/>
      </c>
      <c r="K1147" s="345"/>
      <c r="L1147" s="346"/>
      <c r="M1147" s="126" t="str">
        <f>IF(Costs!H676&gt;0,Costs!G676,"")</f>
        <v/>
      </c>
      <c r="N1147" s="83" t="str">
        <f>IF(Costs!H676&gt;0,Costs!E676,"")</f>
        <v/>
      </c>
      <c r="O1147" s="208"/>
      <c r="P1147" s="133" t="str">
        <f t="shared" si="23"/>
        <v/>
      </c>
    </row>
    <row r="1148" spans="1:16" ht="15" hidden="1" customHeight="1" outlineLevel="1" x14ac:dyDescent="0.35">
      <c r="A1148" s="15" t="str">
        <f>IF(Costs!H677&gt;0,Costs!B677,"")</f>
        <v/>
      </c>
      <c r="B1148" s="82" t="str">
        <f t="shared" si="22"/>
        <v/>
      </c>
      <c r="C1148" s="83" t="str">
        <f>IF(Costs!H677&gt;0,Costs!H677,"")</f>
        <v/>
      </c>
      <c r="D1148" s="206" t="str">
        <f>IF(Costs!H677&gt;0,Costs!D677,"")</f>
        <v/>
      </c>
      <c r="E1148" s="207"/>
      <c r="F1148" s="207"/>
      <c r="G1148" s="207"/>
      <c r="H1148" s="207"/>
      <c r="I1148" s="207"/>
      <c r="J1148" s="345" t="str">
        <f>IF(Costs!H677&gt;0,Costs!C677,"")</f>
        <v/>
      </c>
      <c r="K1148" s="345"/>
      <c r="L1148" s="346"/>
      <c r="M1148" s="126" t="str">
        <f>IF(Costs!H677&gt;0,Costs!G677,"")</f>
        <v/>
      </c>
      <c r="N1148" s="83" t="str">
        <f>IF(Costs!H677&gt;0,Costs!E677,"")</f>
        <v/>
      </c>
      <c r="O1148" s="208"/>
      <c r="P1148" s="133" t="str">
        <f t="shared" si="23"/>
        <v/>
      </c>
    </row>
    <row r="1149" spans="1:16" ht="15" hidden="1" customHeight="1" outlineLevel="1" x14ac:dyDescent="0.35">
      <c r="A1149" s="15" t="str">
        <f>IF(Costs!H678&gt;0,Costs!B678,"")</f>
        <v/>
      </c>
      <c r="B1149" s="82" t="str">
        <f t="shared" si="22"/>
        <v/>
      </c>
      <c r="C1149" s="83" t="str">
        <f>IF(Costs!H678&gt;0,Costs!H678,"")</f>
        <v/>
      </c>
      <c r="D1149" s="206" t="str">
        <f>IF(Costs!H678&gt;0,Costs!D678,"")</f>
        <v/>
      </c>
      <c r="E1149" s="207"/>
      <c r="F1149" s="207"/>
      <c r="G1149" s="207"/>
      <c r="H1149" s="207"/>
      <c r="I1149" s="207"/>
      <c r="J1149" s="345" t="str">
        <f>IF(Costs!H678&gt;0,Costs!C678,"")</f>
        <v/>
      </c>
      <c r="K1149" s="345"/>
      <c r="L1149" s="346"/>
      <c r="M1149" s="126" t="str">
        <f>IF(Costs!H678&gt;0,Costs!G678,"")</f>
        <v/>
      </c>
      <c r="N1149" s="83" t="str">
        <f>IF(Costs!H678&gt;0,Costs!E678,"")</f>
        <v/>
      </c>
      <c r="O1149" s="208"/>
      <c r="P1149" s="133" t="str">
        <f t="shared" si="23"/>
        <v/>
      </c>
    </row>
    <row r="1150" spans="1:16" ht="15" hidden="1" customHeight="1" outlineLevel="1" x14ac:dyDescent="0.35">
      <c r="A1150" s="15" t="str">
        <f>IF(Costs!H679&gt;0,Costs!B679,"")</f>
        <v/>
      </c>
      <c r="B1150" s="82" t="str">
        <f t="shared" si="22"/>
        <v/>
      </c>
      <c r="C1150" s="83" t="str">
        <f>IF(Costs!H679&gt;0,Costs!H679,"")</f>
        <v/>
      </c>
      <c r="D1150" s="206" t="str">
        <f>IF(Costs!H679&gt;0,Costs!D679,"")</f>
        <v/>
      </c>
      <c r="E1150" s="207"/>
      <c r="F1150" s="207"/>
      <c r="G1150" s="207"/>
      <c r="H1150" s="207"/>
      <c r="I1150" s="207"/>
      <c r="J1150" s="345" t="str">
        <f>IF(Costs!H679&gt;0,Costs!C679,"")</f>
        <v/>
      </c>
      <c r="K1150" s="345"/>
      <c r="L1150" s="346"/>
      <c r="M1150" s="126" t="str">
        <f>IF(Costs!H679&gt;0,Costs!G679,"")</f>
        <v/>
      </c>
      <c r="N1150" s="83" t="str">
        <f>IF(Costs!H679&gt;0,Costs!E679,"")</f>
        <v/>
      </c>
      <c r="O1150" s="208"/>
      <c r="P1150" s="133" t="str">
        <f t="shared" si="23"/>
        <v/>
      </c>
    </row>
    <row r="1151" spans="1:16" ht="15" hidden="1" customHeight="1" outlineLevel="1" x14ac:dyDescent="0.35">
      <c r="A1151" s="15" t="str">
        <f>IF(Costs!H680&gt;0,Costs!B680,"")</f>
        <v/>
      </c>
      <c r="B1151" s="82" t="str">
        <f t="shared" si="22"/>
        <v/>
      </c>
      <c r="C1151" s="83" t="str">
        <f>IF(Costs!H680&gt;0,Costs!H680,"")</f>
        <v/>
      </c>
      <c r="D1151" s="206" t="str">
        <f>IF(Costs!H680&gt;0,Costs!D680,"")</f>
        <v/>
      </c>
      <c r="E1151" s="207"/>
      <c r="F1151" s="207"/>
      <c r="G1151" s="207"/>
      <c r="H1151" s="207"/>
      <c r="I1151" s="207"/>
      <c r="J1151" s="345" t="str">
        <f>IF(Costs!H680&gt;0,Costs!C680,"")</f>
        <v/>
      </c>
      <c r="K1151" s="345"/>
      <c r="L1151" s="346"/>
      <c r="M1151" s="126" t="str">
        <f>IF(Costs!H680&gt;0,Costs!G680,"")</f>
        <v/>
      </c>
      <c r="N1151" s="83" t="str">
        <f>IF(Costs!H680&gt;0,Costs!E680,"")</f>
        <v/>
      </c>
      <c r="O1151" s="208"/>
      <c r="P1151" s="133" t="str">
        <f t="shared" si="23"/>
        <v/>
      </c>
    </row>
    <row r="1152" spans="1:16" ht="15" hidden="1" customHeight="1" outlineLevel="1" x14ac:dyDescent="0.35">
      <c r="A1152" s="15" t="str">
        <f>IF(Costs!H681&gt;0,Costs!B681,"")</f>
        <v/>
      </c>
      <c r="B1152" s="82" t="str">
        <f t="shared" si="22"/>
        <v/>
      </c>
      <c r="C1152" s="83" t="str">
        <f>IF(Costs!H681&gt;0,Costs!H681,"")</f>
        <v/>
      </c>
      <c r="D1152" s="206" t="str">
        <f>IF(Costs!H681&gt;0,Costs!D681,"")</f>
        <v/>
      </c>
      <c r="E1152" s="207"/>
      <c r="F1152" s="207"/>
      <c r="G1152" s="207"/>
      <c r="H1152" s="207"/>
      <c r="I1152" s="207"/>
      <c r="J1152" s="345" t="str">
        <f>IF(Costs!H681&gt;0,Costs!C681,"")</f>
        <v/>
      </c>
      <c r="K1152" s="345"/>
      <c r="L1152" s="346"/>
      <c r="M1152" s="126" t="str">
        <f>IF(Costs!H681&gt;0,Costs!G681,"")</f>
        <v/>
      </c>
      <c r="N1152" s="83" t="str">
        <f>IF(Costs!H681&gt;0,Costs!E681,"")</f>
        <v/>
      </c>
      <c r="O1152" s="208"/>
      <c r="P1152" s="133" t="str">
        <f t="shared" si="23"/>
        <v/>
      </c>
    </row>
    <row r="1153" spans="1:16" ht="15" hidden="1" customHeight="1" outlineLevel="1" x14ac:dyDescent="0.35">
      <c r="A1153" s="15" t="str">
        <f>IF(Costs!H682&gt;0,Costs!B682,"")</f>
        <v/>
      </c>
      <c r="B1153" s="82" t="str">
        <f t="shared" si="22"/>
        <v/>
      </c>
      <c r="C1153" s="83" t="str">
        <f>IF(Costs!H682&gt;0,Costs!H682,"")</f>
        <v/>
      </c>
      <c r="D1153" s="206" t="str">
        <f>IF(Costs!H682&gt;0,Costs!D682,"")</f>
        <v/>
      </c>
      <c r="E1153" s="207"/>
      <c r="F1153" s="207"/>
      <c r="G1153" s="207"/>
      <c r="H1153" s="207"/>
      <c r="I1153" s="207"/>
      <c r="J1153" s="345" t="str">
        <f>IF(Costs!H682&gt;0,Costs!C682,"")</f>
        <v/>
      </c>
      <c r="K1153" s="345"/>
      <c r="L1153" s="346"/>
      <c r="M1153" s="126" t="str">
        <f>IF(Costs!H682&gt;0,Costs!G682,"")</f>
        <v/>
      </c>
      <c r="N1153" s="83" t="str">
        <f>IF(Costs!H682&gt;0,Costs!E682,"")</f>
        <v/>
      </c>
      <c r="O1153" s="208"/>
      <c r="P1153" s="133" t="str">
        <f t="shared" si="23"/>
        <v/>
      </c>
    </row>
    <row r="1154" spans="1:16" ht="15" hidden="1" customHeight="1" outlineLevel="1" x14ac:dyDescent="0.35">
      <c r="A1154" s="15" t="str">
        <f>IF(Costs!H683&gt;0,Costs!B683,"")</f>
        <v/>
      </c>
      <c r="B1154" s="82" t="str">
        <f t="shared" si="22"/>
        <v/>
      </c>
      <c r="C1154" s="83" t="str">
        <f>IF(Costs!H683&gt;0,Costs!H683,"")</f>
        <v/>
      </c>
      <c r="D1154" s="206" t="str">
        <f>IF(Costs!H683&gt;0,Costs!D683,"")</f>
        <v/>
      </c>
      <c r="E1154" s="207"/>
      <c r="F1154" s="207"/>
      <c r="G1154" s="207"/>
      <c r="H1154" s="207"/>
      <c r="I1154" s="207"/>
      <c r="J1154" s="345" t="str">
        <f>IF(Costs!H683&gt;0,Costs!C683,"")</f>
        <v/>
      </c>
      <c r="K1154" s="345"/>
      <c r="L1154" s="346"/>
      <c r="M1154" s="126" t="str">
        <f>IF(Costs!H683&gt;0,Costs!G683,"")</f>
        <v/>
      </c>
      <c r="N1154" s="83" t="str">
        <f>IF(Costs!H683&gt;0,Costs!E683,"")</f>
        <v/>
      </c>
      <c r="O1154" s="208"/>
      <c r="P1154" s="133" t="str">
        <f t="shared" si="23"/>
        <v/>
      </c>
    </row>
    <row r="1155" spans="1:16" ht="15" hidden="1" customHeight="1" outlineLevel="1" x14ac:dyDescent="0.35">
      <c r="A1155" s="15" t="str">
        <f>IF(Costs!H684&gt;0,Costs!B684,"")</f>
        <v/>
      </c>
      <c r="B1155" s="82" t="str">
        <f t="shared" si="22"/>
        <v/>
      </c>
      <c r="C1155" s="83" t="str">
        <f>IF(Costs!H684&gt;0,Costs!H684,"")</f>
        <v/>
      </c>
      <c r="D1155" s="206" t="str">
        <f>IF(Costs!H684&gt;0,Costs!D684,"")</f>
        <v/>
      </c>
      <c r="E1155" s="207"/>
      <c r="F1155" s="207"/>
      <c r="G1155" s="207"/>
      <c r="H1155" s="207"/>
      <c r="I1155" s="207"/>
      <c r="J1155" s="345" t="str">
        <f>IF(Costs!H684&gt;0,Costs!C684,"")</f>
        <v/>
      </c>
      <c r="K1155" s="345"/>
      <c r="L1155" s="346"/>
      <c r="M1155" s="126" t="str">
        <f>IF(Costs!H684&gt;0,Costs!G684,"")</f>
        <v/>
      </c>
      <c r="N1155" s="83" t="str">
        <f>IF(Costs!H684&gt;0,Costs!E684,"")</f>
        <v/>
      </c>
      <c r="O1155" s="208"/>
      <c r="P1155" s="133" t="str">
        <f t="shared" si="23"/>
        <v/>
      </c>
    </row>
    <row r="1156" spans="1:16" ht="15" hidden="1" customHeight="1" outlineLevel="1" x14ac:dyDescent="0.35">
      <c r="A1156" s="15" t="str">
        <f>IF(Costs!H685&gt;0,Costs!B685,"")</f>
        <v/>
      </c>
      <c r="B1156" s="82" t="str">
        <f t="shared" si="22"/>
        <v/>
      </c>
      <c r="C1156" s="83" t="str">
        <f>IF(Costs!H685&gt;0,Costs!H685,"")</f>
        <v/>
      </c>
      <c r="D1156" s="206" t="str">
        <f>IF(Costs!H685&gt;0,Costs!D685,"")</f>
        <v/>
      </c>
      <c r="E1156" s="207"/>
      <c r="F1156" s="207"/>
      <c r="G1156" s="207"/>
      <c r="H1156" s="207"/>
      <c r="I1156" s="207"/>
      <c r="J1156" s="345" t="str">
        <f>IF(Costs!H685&gt;0,Costs!C685,"")</f>
        <v/>
      </c>
      <c r="K1156" s="345"/>
      <c r="L1156" s="346"/>
      <c r="M1156" s="126" t="str">
        <f>IF(Costs!H685&gt;0,Costs!G685,"")</f>
        <v/>
      </c>
      <c r="N1156" s="83" t="str">
        <f>IF(Costs!H685&gt;0,Costs!E685,"")</f>
        <v/>
      </c>
      <c r="O1156" s="208"/>
      <c r="P1156" s="133" t="str">
        <f t="shared" si="23"/>
        <v/>
      </c>
    </row>
    <row r="1157" spans="1:16" ht="15" hidden="1" customHeight="1" outlineLevel="1" x14ac:dyDescent="0.35">
      <c r="A1157" s="15" t="str">
        <f>IF(Costs!H686&gt;0,Costs!B686,"")</f>
        <v/>
      </c>
      <c r="B1157" s="82" t="str">
        <f t="shared" si="22"/>
        <v/>
      </c>
      <c r="C1157" s="83" t="str">
        <f>IF(Costs!H686&gt;0,Costs!H686,"")</f>
        <v/>
      </c>
      <c r="D1157" s="206" t="str">
        <f>IF(Costs!H686&gt;0,Costs!D686,"")</f>
        <v/>
      </c>
      <c r="E1157" s="207"/>
      <c r="F1157" s="207"/>
      <c r="G1157" s="207"/>
      <c r="H1157" s="207"/>
      <c r="I1157" s="207"/>
      <c r="J1157" s="345" t="str">
        <f>IF(Costs!H686&gt;0,Costs!C686,"")</f>
        <v/>
      </c>
      <c r="K1157" s="345"/>
      <c r="L1157" s="346"/>
      <c r="M1157" s="126" t="str">
        <f>IF(Costs!H686&gt;0,Costs!G686,"")</f>
        <v/>
      </c>
      <c r="N1157" s="83" t="str">
        <f>IF(Costs!H686&gt;0,Costs!E686,"")</f>
        <v/>
      </c>
      <c r="O1157" s="208"/>
      <c r="P1157" s="133" t="str">
        <f t="shared" si="23"/>
        <v/>
      </c>
    </row>
    <row r="1158" spans="1:16" ht="15" hidden="1" customHeight="1" outlineLevel="1" x14ac:dyDescent="0.35">
      <c r="A1158" s="15" t="str">
        <f>IF(Costs!H687&gt;0,Costs!B687,"")</f>
        <v/>
      </c>
      <c r="B1158" s="82" t="str">
        <f t="shared" si="22"/>
        <v/>
      </c>
      <c r="C1158" s="83" t="str">
        <f>IF(Costs!H687&gt;0,Costs!H687,"")</f>
        <v/>
      </c>
      <c r="D1158" s="206" t="str">
        <f>IF(Costs!H687&gt;0,Costs!D687,"")</f>
        <v/>
      </c>
      <c r="E1158" s="207"/>
      <c r="F1158" s="207"/>
      <c r="G1158" s="207"/>
      <c r="H1158" s="207"/>
      <c r="I1158" s="207"/>
      <c r="J1158" s="345" t="str">
        <f>IF(Costs!H687&gt;0,Costs!C687,"")</f>
        <v/>
      </c>
      <c r="K1158" s="345"/>
      <c r="L1158" s="346"/>
      <c r="M1158" s="126" t="str">
        <f>IF(Costs!H687&gt;0,Costs!G687,"")</f>
        <v/>
      </c>
      <c r="N1158" s="83" t="str">
        <f>IF(Costs!H687&gt;0,Costs!E687,"")</f>
        <v/>
      </c>
      <c r="O1158" s="208"/>
      <c r="P1158" s="133" t="str">
        <f t="shared" si="23"/>
        <v/>
      </c>
    </row>
    <row r="1159" spans="1:16" ht="15" hidden="1" customHeight="1" outlineLevel="1" x14ac:dyDescent="0.35">
      <c r="A1159" s="15" t="str">
        <f>IF(Costs!H688&gt;0,Costs!B688,"")</f>
        <v/>
      </c>
      <c r="B1159" s="82" t="str">
        <f t="shared" si="22"/>
        <v/>
      </c>
      <c r="C1159" s="83" t="str">
        <f>IF(Costs!H688&gt;0,Costs!H688,"")</f>
        <v/>
      </c>
      <c r="D1159" s="206" t="str">
        <f>IF(Costs!H688&gt;0,Costs!D688,"")</f>
        <v/>
      </c>
      <c r="E1159" s="207"/>
      <c r="F1159" s="207"/>
      <c r="G1159" s="207"/>
      <c r="H1159" s="207"/>
      <c r="I1159" s="207"/>
      <c r="J1159" s="345" t="str">
        <f>IF(Costs!H688&gt;0,Costs!C688,"")</f>
        <v/>
      </c>
      <c r="K1159" s="345"/>
      <c r="L1159" s="346"/>
      <c r="M1159" s="126" t="str">
        <f>IF(Costs!H688&gt;0,Costs!G688,"")</f>
        <v/>
      </c>
      <c r="N1159" s="83" t="str">
        <f>IF(Costs!H688&gt;0,Costs!E688,"")</f>
        <v/>
      </c>
      <c r="O1159" s="208"/>
      <c r="P1159" s="133" t="str">
        <f t="shared" si="23"/>
        <v/>
      </c>
    </row>
    <row r="1160" spans="1:16" ht="15" hidden="1" customHeight="1" outlineLevel="1" x14ac:dyDescent="0.35">
      <c r="A1160" s="15" t="str">
        <f>IF(Costs!H689&gt;0,Costs!B689,"")</f>
        <v/>
      </c>
      <c r="B1160" s="82" t="str">
        <f t="shared" si="22"/>
        <v/>
      </c>
      <c r="C1160" s="83" t="str">
        <f>IF(Costs!H689&gt;0,Costs!H689,"")</f>
        <v/>
      </c>
      <c r="D1160" s="206" t="str">
        <f>IF(Costs!H689&gt;0,Costs!D689,"")</f>
        <v/>
      </c>
      <c r="E1160" s="207"/>
      <c r="F1160" s="207"/>
      <c r="G1160" s="207"/>
      <c r="H1160" s="207"/>
      <c r="I1160" s="207"/>
      <c r="J1160" s="345" t="str">
        <f>IF(Costs!H689&gt;0,Costs!C689,"")</f>
        <v/>
      </c>
      <c r="K1160" s="345"/>
      <c r="L1160" s="346"/>
      <c r="M1160" s="126" t="str">
        <f>IF(Costs!H689&gt;0,Costs!G689,"")</f>
        <v/>
      </c>
      <c r="N1160" s="83" t="str">
        <f>IF(Costs!H689&gt;0,Costs!E689,"")</f>
        <v/>
      </c>
      <c r="O1160" s="208"/>
      <c r="P1160" s="133" t="str">
        <f t="shared" si="23"/>
        <v/>
      </c>
    </row>
    <row r="1161" spans="1:16" ht="15" hidden="1" customHeight="1" outlineLevel="1" x14ac:dyDescent="0.35">
      <c r="A1161" s="15" t="str">
        <f>IF(Costs!H690&gt;0,Costs!B690,"")</f>
        <v/>
      </c>
      <c r="B1161" s="82" t="str">
        <f t="shared" si="22"/>
        <v/>
      </c>
      <c r="C1161" s="83" t="str">
        <f>IF(Costs!H690&gt;0,Costs!H690,"")</f>
        <v/>
      </c>
      <c r="D1161" s="206" t="str">
        <f>IF(Costs!H690&gt;0,Costs!D690,"")</f>
        <v/>
      </c>
      <c r="E1161" s="207"/>
      <c r="F1161" s="207"/>
      <c r="G1161" s="207"/>
      <c r="H1161" s="207"/>
      <c r="I1161" s="207"/>
      <c r="J1161" s="345" t="str">
        <f>IF(Costs!H690&gt;0,Costs!C690,"")</f>
        <v/>
      </c>
      <c r="K1161" s="345"/>
      <c r="L1161" s="346"/>
      <c r="M1161" s="126" t="str">
        <f>IF(Costs!H690&gt;0,Costs!G690,"")</f>
        <v/>
      </c>
      <c r="N1161" s="83" t="str">
        <f>IF(Costs!H690&gt;0,Costs!E690,"")</f>
        <v/>
      </c>
      <c r="O1161" s="208"/>
      <c r="P1161" s="133" t="str">
        <f t="shared" si="23"/>
        <v/>
      </c>
    </row>
    <row r="1162" spans="1:16" ht="15" hidden="1" customHeight="1" outlineLevel="1" x14ac:dyDescent="0.35">
      <c r="A1162" s="15" t="str">
        <f>IF(Costs!H691&gt;0,Costs!B691,"")</f>
        <v/>
      </c>
      <c r="B1162" s="82" t="str">
        <f t="shared" si="22"/>
        <v/>
      </c>
      <c r="C1162" s="83" t="str">
        <f>IF(Costs!H691&gt;0,Costs!H691,"")</f>
        <v/>
      </c>
      <c r="D1162" s="206" t="str">
        <f>IF(Costs!H691&gt;0,Costs!D691,"")</f>
        <v/>
      </c>
      <c r="E1162" s="207"/>
      <c r="F1162" s="207"/>
      <c r="G1162" s="207"/>
      <c r="H1162" s="207"/>
      <c r="I1162" s="207"/>
      <c r="J1162" s="345" t="str">
        <f>IF(Costs!H691&gt;0,Costs!C691,"")</f>
        <v/>
      </c>
      <c r="K1162" s="345"/>
      <c r="L1162" s="346"/>
      <c r="M1162" s="126" t="str">
        <f>IF(Costs!H691&gt;0,Costs!G691,"")</f>
        <v/>
      </c>
      <c r="N1162" s="83" t="str">
        <f>IF(Costs!H691&gt;0,Costs!E691,"")</f>
        <v/>
      </c>
      <c r="O1162" s="208"/>
      <c r="P1162" s="133" t="str">
        <f t="shared" si="23"/>
        <v/>
      </c>
    </row>
    <row r="1163" spans="1:16" ht="15" hidden="1" customHeight="1" outlineLevel="1" x14ac:dyDescent="0.35">
      <c r="A1163" s="15" t="str">
        <f>IF(Costs!H692&gt;0,Costs!B692,"")</f>
        <v/>
      </c>
      <c r="B1163" s="82" t="str">
        <f t="shared" si="22"/>
        <v/>
      </c>
      <c r="C1163" s="83" t="str">
        <f>IF(Costs!H692&gt;0,Costs!H692,"")</f>
        <v/>
      </c>
      <c r="D1163" s="206" t="str">
        <f>IF(Costs!H692&gt;0,Costs!D692,"")</f>
        <v/>
      </c>
      <c r="E1163" s="207"/>
      <c r="F1163" s="207"/>
      <c r="G1163" s="207"/>
      <c r="H1163" s="207"/>
      <c r="I1163" s="207"/>
      <c r="J1163" s="345" t="str">
        <f>IF(Costs!H692&gt;0,Costs!C692,"")</f>
        <v/>
      </c>
      <c r="K1163" s="345"/>
      <c r="L1163" s="346"/>
      <c r="M1163" s="126" t="str">
        <f>IF(Costs!H692&gt;0,Costs!G692,"")</f>
        <v/>
      </c>
      <c r="N1163" s="83" t="str">
        <f>IF(Costs!H692&gt;0,Costs!E692,"")</f>
        <v/>
      </c>
      <c r="O1163" s="208"/>
      <c r="P1163" s="133" t="str">
        <f t="shared" si="23"/>
        <v/>
      </c>
    </row>
    <row r="1164" spans="1:16" ht="15" hidden="1" customHeight="1" outlineLevel="1" x14ac:dyDescent="0.35">
      <c r="A1164" s="15" t="str">
        <f>IF(Costs!H693&gt;0,Costs!B693,"")</f>
        <v/>
      </c>
      <c r="B1164" s="82" t="str">
        <f t="shared" si="22"/>
        <v/>
      </c>
      <c r="C1164" s="83" t="str">
        <f>IF(Costs!H693&gt;0,Costs!H693,"")</f>
        <v/>
      </c>
      <c r="D1164" s="206" t="str">
        <f>IF(Costs!H693&gt;0,Costs!D693,"")</f>
        <v/>
      </c>
      <c r="E1164" s="207"/>
      <c r="F1164" s="207"/>
      <c r="G1164" s="207"/>
      <c r="H1164" s="207"/>
      <c r="I1164" s="207"/>
      <c r="J1164" s="345" t="str">
        <f>IF(Costs!H693&gt;0,Costs!C693,"")</f>
        <v/>
      </c>
      <c r="K1164" s="345"/>
      <c r="L1164" s="346"/>
      <c r="M1164" s="126" t="str">
        <f>IF(Costs!H693&gt;0,Costs!G693,"")</f>
        <v/>
      </c>
      <c r="N1164" s="83" t="str">
        <f>IF(Costs!H693&gt;0,Costs!E693,"")</f>
        <v/>
      </c>
      <c r="O1164" s="208"/>
      <c r="P1164" s="133" t="str">
        <f t="shared" si="23"/>
        <v/>
      </c>
    </row>
    <row r="1165" spans="1:16" ht="15" hidden="1" customHeight="1" outlineLevel="1" x14ac:dyDescent="0.35">
      <c r="A1165" s="15" t="str">
        <f>IF(Costs!H694&gt;0,Costs!B694,"")</f>
        <v/>
      </c>
      <c r="B1165" s="82" t="str">
        <f t="shared" si="22"/>
        <v/>
      </c>
      <c r="C1165" s="83" t="str">
        <f>IF(Costs!H694&gt;0,Costs!H694,"")</f>
        <v/>
      </c>
      <c r="D1165" s="206" t="str">
        <f>IF(Costs!H694&gt;0,Costs!D694,"")</f>
        <v/>
      </c>
      <c r="E1165" s="207"/>
      <c r="F1165" s="207"/>
      <c r="G1165" s="207"/>
      <c r="H1165" s="207"/>
      <c r="I1165" s="207"/>
      <c r="J1165" s="345" t="str">
        <f>IF(Costs!H694&gt;0,Costs!C694,"")</f>
        <v/>
      </c>
      <c r="K1165" s="345"/>
      <c r="L1165" s="346"/>
      <c r="M1165" s="126" t="str">
        <f>IF(Costs!H694&gt;0,Costs!G694,"")</f>
        <v/>
      </c>
      <c r="N1165" s="83" t="str">
        <f>IF(Costs!H694&gt;0,Costs!E694,"")</f>
        <v/>
      </c>
      <c r="O1165" s="208"/>
      <c r="P1165" s="133" t="str">
        <f t="shared" si="23"/>
        <v/>
      </c>
    </row>
    <row r="1166" spans="1:16" ht="15" hidden="1" customHeight="1" outlineLevel="1" x14ac:dyDescent="0.35">
      <c r="A1166" s="15" t="str">
        <f>IF(Costs!H695&gt;0,Costs!B695,"")</f>
        <v/>
      </c>
      <c r="B1166" s="82" t="str">
        <f t="shared" si="22"/>
        <v/>
      </c>
      <c r="C1166" s="83" t="str">
        <f>IF(Costs!H695&gt;0,Costs!H695,"")</f>
        <v/>
      </c>
      <c r="D1166" s="206" t="str">
        <f>IF(Costs!H695&gt;0,Costs!D695,"")</f>
        <v/>
      </c>
      <c r="E1166" s="207"/>
      <c r="F1166" s="207"/>
      <c r="G1166" s="207"/>
      <c r="H1166" s="207"/>
      <c r="I1166" s="207"/>
      <c r="J1166" s="345" t="str">
        <f>IF(Costs!H695&gt;0,Costs!C695,"")</f>
        <v/>
      </c>
      <c r="K1166" s="345"/>
      <c r="L1166" s="346"/>
      <c r="M1166" s="126" t="str">
        <f>IF(Costs!H695&gt;0,Costs!G695,"")</f>
        <v/>
      </c>
      <c r="N1166" s="83" t="str">
        <f>IF(Costs!H695&gt;0,Costs!E695,"")</f>
        <v/>
      </c>
      <c r="O1166" s="208"/>
      <c r="P1166" s="133" t="str">
        <f t="shared" si="23"/>
        <v/>
      </c>
    </row>
    <row r="1167" spans="1:16" ht="15" hidden="1" customHeight="1" outlineLevel="1" x14ac:dyDescent="0.35">
      <c r="A1167" s="15" t="str">
        <f>IF(Costs!H696&gt;0,Costs!B696,"")</f>
        <v/>
      </c>
      <c r="B1167" s="82" t="str">
        <f t="shared" si="22"/>
        <v/>
      </c>
      <c r="C1167" s="83" t="str">
        <f>IF(Costs!H696&gt;0,Costs!H696,"")</f>
        <v/>
      </c>
      <c r="D1167" s="206" t="str">
        <f>IF(Costs!H696&gt;0,Costs!D696,"")</f>
        <v/>
      </c>
      <c r="E1167" s="207"/>
      <c r="F1167" s="207"/>
      <c r="G1167" s="207"/>
      <c r="H1167" s="207"/>
      <c r="I1167" s="207"/>
      <c r="J1167" s="345" t="str">
        <f>IF(Costs!H696&gt;0,Costs!C696,"")</f>
        <v/>
      </c>
      <c r="K1167" s="345"/>
      <c r="L1167" s="346"/>
      <c r="M1167" s="126" t="str">
        <f>IF(Costs!H696&gt;0,Costs!G696,"")</f>
        <v/>
      </c>
      <c r="N1167" s="83" t="str">
        <f>IF(Costs!H696&gt;0,Costs!E696,"")</f>
        <v/>
      </c>
      <c r="O1167" s="208"/>
      <c r="P1167" s="133" t="str">
        <f t="shared" si="23"/>
        <v/>
      </c>
    </row>
    <row r="1168" spans="1:16" ht="15" hidden="1" customHeight="1" outlineLevel="1" x14ac:dyDescent="0.35">
      <c r="A1168" s="15" t="str">
        <f>IF(Costs!H697&gt;0,Costs!B697,"")</f>
        <v/>
      </c>
      <c r="B1168" s="82" t="str">
        <f t="shared" si="22"/>
        <v/>
      </c>
      <c r="C1168" s="83" t="str">
        <f>IF(Costs!H697&gt;0,Costs!H697,"")</f>
        <v/>
      </c>
      <c r="D1168" s="206" t="str">
        <f>IF(Costs!H697&gt;0,Costs!D697,"")</f>
        <v/>
      </c>
      <c r="E1168" s="207"/>
      <c r="F1168" s="207"/>
      <c r="G1168" s="207"/>
      <c r="H1168" s="207"/>
      <c r="I1168" s="207"/>
      <c r="J1168" s="345" t="str">
        <f>IF(Costs!H697&gt;0,Costs!C697,"")</f>
        <v/>
      </c>
      <c r="K1168" s="345"/>
      <c r="L1168" s="346"/>
      <c r="M1168" s="126" t="str">
        <f>IF(Costs!H697&gt;0,Costs!G697,"")</f>
        <v/>
      </c>
      <c r="N1168" s="83" t="str">
        <f>IF(Costs!H697&gt;0,Costs!E697,"")</f>
        <v/>
      </c>
      <c r="O1168" s="208"/>
      <c r="P1168" s="133" t="str">
        <f t="shared" si="23"/>
        <v/>
      </c>
    </row>
    <row r="1169" spans="1:16" ht="15" hidden="1" customHeight="1" outlineLevel="1" x14ac:dyDescent="0.35">
      <c r="A1169" s="15" t="str">
        <f>IF(Costs!H698&gt;0,Costs!B698,"")</f>
        <v/>
      </c>
      <c r="B1169" s="82" t="str">
        <f t="shared" si="22"/>
        <v/>
      </c>
      <c r="C1169" s="83" t="str">
        <f>IF(Costs!H698&gt;0,Costs!H698,"")</f>
        <v/>
      </c>
      <c r="D1169" s="206" t="str">
        <f>IF(Costs!H698&gt;0,Costs!D698,"")</f>
        <v/>
      </c>
      <c r="E1169" s="207"/>
      <c r="F1169" s="207"/>
      <c r="G1169" s="207"/>
      <c r="H1169" s="207"/>
      <c r="I1169" s="207"/>
      <c r="J1169" s="345" t="str">
        <f>IF(Costs!H698&gt;0,Costs!C698,"")</f>
        <v/>
      </c>
      <c r="K1169" s="345"/>
      <c r="L1169" s="346"/>
      <c r="M1169" s="126" t="str">
        <f>IF(Costs!H698&gt;0,Costs!G698,"")</f>
        <v/>
      </c>
      <c r="N1169" s="83" t="str">
        <f>IF(Costs!H698&gt;0,Costs!E698,"")</f>
        <v/>
      </c>
      <c r="O1169" s="208"/>
      <c r="P1169" s="133" t="str">
        <f t="shared" si="23"/>
        <v/>
      </c>
    </row>
    <row r="1170" spans="1:16" ht="15" hidden="1" customHeight="1" outlineLevel="1" x14ac:dyDescent="0.35">
      <c r="A1170" s="15" t="str">
        <f>IF(Costs!H699&gt;0,Costs!B699,"")</f>
        <v/>
      </c>
      <c r="B1170" s="82" t="str">
        <f t="shared" si="22"/>
        <v/>
      </c>
      <c r="C1170" s="83" t="str">
        <f>IF(Costs!H699&gt;0,Costs!H699,"")</f>
        <v/>
      </c>
      <c r="D1170" s="206" t="str">
        <f>IF(Costs!H699&gt;0,Costs!D699,"")</f>
        <v/>
      </c>
      <c r="E1170" s="207"/>
      <c r="F1170" s="207"/>
      <c r="G1170" s="207"/>
      <c r="H1170" s="207"/>
      <c r="I1170" s="207"/>
      <c r="J1170" s="345" t="str">
        <f>IF(Costs!H699&gt;0,Costs!C699,"")</f>
        <v/>
      </c>
      <c r="K1170" s="345"/>
      <c r="L1170" s="346"/>
      <c r="M1170" s="126" t="str">
        <f>IF(Costs!H699&gt;0,Costs!G699,"")</f>
        <v/>
      </c>
      <c r="N1170" s="83" t="str">
        <f>IF(Costs!H699&gt;0,Costs!E699,"")</f>
        <v/>
      </c>
      <c r="O1170" s="208"/>
      <c r="P1170" s="133" t="str">
        <f t="shared" si="23"/>
        <v/>
      </c>
    </row>
    <row r="1171" spans="1:16" ht="15" hidden="1" customHeight="1" outlineLevel="1" x14ac:dyDescent="0.35">
      <c r="A1171" s="15" t="str">
        <f>IF(Costs!H700&gt;0,Costs!B700,"")</f>
        <v/>
      </c>
      <c r="B1171" s="82" t="str">
        <f t="shared" si="22"/>
        <v/>
      </c>
      <c r="C1171" s="83" t="str">
        <f>IF(Costs!H700&gt;0,Costs!H700,"")</f>
        <v/>
      </c>
      <c r="D1171" s="206" t="str">
        <f>IF(Costs!H700&gt;0,Costs!D700,"")</f>
        <v/>
      </c>
      <c r="E1171" s="207"/>
      <c r="F1171" s="207"/>
      <c r="G1171" s="207"/>
      <c r="H1171" s="207"/>
      <c r="I1171" s="207"/>
      <c r="J1171" s="345" t="str">
        <f>IF(Costs!H700&gt;0,Costs!C700,"")</f>
        <v/>
      </c>
      <c r="K1171" s="345"/>
      <c r="L1171" s="346"/>
      <c r="M1171" s="126" t="str">
        <f>IF(Costs!H700&gt;0,Costs!G700,"")</f>
        <v/>
      </c>
      <c r="N1171" s="83" t="str">
        <f>IF(Costs!H700&gt;0,Costs!E700,"")</f>
        <v/>
      </c>
      <c r="O1171" s="208"/>
      <c r="P1171" s="133" t="str">
        <f t="shared" si="23"/>
        <v/>
      </c>
    </row>
    <row r="1172" spans="1:16" ht="15" hidden="1" customHeight="1" outlineLevel="1" x14ac:dyDescent="0.35">
      <c r="A1172" s="15" t="str">
        <f>IF(Costs!H701&gt;0,Costs!B701,"")</f>
        <v/>
      </c>
      <c r="B1172" s="82" t="str">
        <f t="shared" si="22"/>
        <v/>
      </c>
      <c r="C1172" s="83" t="str">
        <f>IF(Costs!H701&gt;0,Costs!H701,"")</f>
        <v/>
      </c>
      <c r="D1172" s="206" t="str">
        <f>IF(Costs!H701&gt;0,Costs!D701,"")</f>
        <v/>
      </c>
      <c r="E1172" s="207"/>
      <c r="F1172" s="207"/>
      <c r="G1172" s="207"/>
      <c r="H1172" s="207"/>
      <c r="I1172" s="207"/>
      <c r="J1172" s="345" t="str">
        <f>IF(Costs!H701&gt;0,Costs!C701,"")</f>
        <v/>
      </c>
      <c r="K1172" s="345"/>
      <c r="L1172" s="346"/>
      <c r="M1172" s="126" t="str">
        <f>IF(Costs!H701&gt;0,Costs!G701,"")</f>
        <v/>
      </c>
      <c r="N1172" s="83" t="str">
        <f>IF(Costs!H701&gt;0,Costs!E701,"")</f>
        <v/>
      </c>
      <c r="O1172" s="208"/>
      <c r="P1172" s="133" t="str">
        <f t="shared" si="23"/>
        <v/>
      </c>
    </row>
    <row r="1173" spans="1:16" ht="15" hidden="1" customHeight="1" outlineLevel="1" x14ac:dyDescent="0.35">
      <c r="A1173" s="15" t="str">
        <f>IF(Costs!H702&gt;0,Costs!B702,"")</f>
        <v/>
      </c>
      <c r="B1173" s="82" t="str">
        <f t="shared" si="22"/>
        <v/>
      </c>
      <c r="C1173" s="83" t="str">
        <f>IF(Costs!H702&gt;0,Costs!H702,"")</f>
        <v/>
      </c>
      <c r="D1173" s="206" t="str">
        <f>IF(Costs!H702&gt;0,Costs!D702,"")</f>
        <v/>
      </c>
      <c r="E1173" s="207"/>
      <c r="F1173" s="207"/>
      <c r="G1173" s="207"/>
      <c r="H1173" s="207"/>
      <c r="I1173" s="207"/>
      <c r="J1173" s="345" t="str">
        <f>IF(Costs!H702&gt;0,Costs!C702,"")</f>
        <v/>
      </c>
      <c r="K1173" s="345"/>
      <c r="L1173" s="346"/>
      <c r="M1173" s="126" t="str">
        <f>IF(Costs!H702&gt;0,Costs!G702,"")</f>
        <v/>
      </c>
      <c r="N1173" s="83" t="str">
        <f>IF(Costs!H702&gt;0,Costs!E702,"")</f>
        <v/>
      </c>
      <c r="O1173" s="208"/>
      <c r="P1173" s="133" t="str">
        <f t="shared" si="23"/>
        <v/>
      </c>
    </row>
    <row r="1174" spans="1:16" ht="15" hidden="1" customHeight="1" outlineLevel="1" x14ac:dyDescent="0.35">
      <c r="A1174" s="15" t="str">
        <f>IF(Costs!H703&gt;0,Costs!B703,"")</f>
        <v/>
      </c>
      <c r="B1174" s="82" t="str">
        <f t="shared" si="22"/>
        <v/>
      </c>
      <c r="C1174" s="83" t="str">
        <f>IF(Costs!H703&gt;0,Costs!H703,"")</f>
        <v/>
      </c>
      <c r="D1174" s="206" t="str">
        <f>IF(Costs!H703&gt;0,Costs!D703,"")</f>
        <v/>
      </c>
      <c r="E1174" s="207"/>
      <c r="F1174" s="207"/>
      <c r="G1174" s="207"/>
      <c r="H1174" s="207"/>
      <c r="I1174" s="207"/>
      <c r="J1174" s="345" t="str">
        <f>IF(Costs!H703&gt;0,Costs!C703,"")</f>
        <v/>
      </c>
      <c r="K1174" s="345"/>
      <c r="L1174" s="346"/>
      <c r="M1174" s="126" t="str">
        <f>IF(Costs!H703&gt;0,Costs!G703,"")</f>
        <v/>
      </c>
      <c r="N1174" s="83" t="str">
        <f>IF(Costs!H703&gt;0,Costs!E703,"")</f>
        <v/>
      </c>
      <c r="O1174" s="208"/>
      <c r="P1174" s="133" t="str">
        <f t="shared" si="23"/>
        <v/>
      </c>
    </row>
    <row r="1175" spans="1:16" ht="15" hidden="1" customHeight="1" outlineLevel="1" x14ac:dyDescent="0.35">
      <c r="A1175" s="15" t="str">
        <f>IF(Costs!H704&gt;0,Costs!B704,"")</f>
        <v/>
      </c>
      <c r="B1175" s="82" t="str">
        <f t="shared" si="22"/>
        <v/>
      </c>
      <c r="C1175" s="83" t="str">
        <f>IF(Costs!H704&gt;0,Costs!H704,"")</f>
        <v/>
      </c>
      <c r="D1175" s="206" t="str">
        <f>IF(Costs!H704&gt;0,Costs!D704,"")</f>
        <v/>
      </c>
      <c r="E1175" s="207"/>
      <c r="F1175" s="207"/>
      <c r="G1175" s="207"/>
      <c r="H1175" s="207"/>
      <c r="I1175" s="207"/>
      <c r="J1175" s="345" t="str">
        <f>IF(Costs!H704&gt;0,Costs!C704,"")</f>
        <v/>
      </c>
      <c r="K1175" s="345"/>
      <c r="L1175" s="346"/>
      <c r="M1175" s="126" t="str">
        <f>IF(Costs!H704&gt;0,Costs!G704,"")</f>
        <v/>
      </c>
      <c r="N1175" s="83" t="str">
        <f>IF(Costs!H704&gt;0,Costs!E704,"")</f>
        <v/>
      </c>
      <c r="O1175" s="208"/>
      <c r="P1175" s="133" t="str">
        <f t="shared" si="23"/>
        <v/>
      </c>
    </row>
    <row r="1176" spans="1:16" ht="15" hidden="1" customHeight="1" outlineLevel="1" x14ac:dyDescent="0.35">
      <c r="A1176" s="15" t="str">
        <f>IF(Costs!H705&gt;0,Costs!B705,"")</f>
        <v/>
      </c>
      <c r="B1176" s="82" t="str">
        <f t="shared" si="22"/>
        <v/>
      </c>
      <c r="C1176" s="83" t="str">
        <f>IF(Costs!H705&gt;0,Costs!H705,"")</f>
        <v/>
      </c>
      <c r="D1176" s="206" t="str">
        <f>IF(Costs!H705&gt;0,Costs!D705,"")</f>
        <v/>
      </c>
      <c r="E1176" s="207"/>
      <c r="F1176" s="207"/>
      <c r="G1176" s="207"/>
      <c r="H1176" s="207"/>
      <c r="I1176" s="207"/>
      <c r="J1176" s="345" t="str">
        <f>IF(Costs!H705&gt;0,Costs!C705,"")</f>
        <v/>
      </c>
      <c r="K1176" s="345"/>
      <c r="L1176" s="346"/>
      <c r="M1176" s="126" t="str">
        <f>IF(Costs!H705&gt;0,Costs!G705,"")</f>
        <v/>
      </c>
      <c r="N1176" s="83" t="str">
        <f>IF(Costs!H705&gt;0,Costs!E705,"")</f>
        <v/>
      </c>
      <c r="O1176" s="208"/>
      <c r="P1176" s="133" t="str">
        <f t="shared" si="23"/>
        <v/>
      </c>
    </row>
    <row r="1177" spans="1:16" ht="15" hidden="1" customHeight="1" outlineLevel="1" x14ac:dyDescent="0.35">
      <c r="A1177" s="15" t="str">
        <f>IF(Costs!H706&gt;0,Costs!B706,"")</f>
        <v/>
      </c>
      <c r="B1177" s="82" t="str">
        <f t="shared" si="22"/>
        <v/>
      </c>
      <c r="C1177" s="83" t="str">
        <f>IF(Costs!H706&gt;0,Costs!H706,"")</f>
        <v/>
      </c>
      <c r="D1177" s="206" t="str">
        <f>IF(Costs!H706&gt;0,Costs!D706,"")</f>
        <v/>
      </c>
      <c r="E1177" s="207"/>
      <c r="F1177" s="207"/>
      <c r="G1177" s="207"/>
      <c r="H1177" s="207"/>
      <c r="I1177" s="207"/>
      <c r="J1177" s="345" t="str">
        <f>IF(Costs!H706&gt;0,Costs!C706,"")</f>
        <v/>
      </c>
      <c r="K1177" s="345"/>
      <c r="L1177" s="346"/>
      <c r="M1177" s="126" t="str">
        <f>IF(Costs!H706&gt;0,Costs!G706,"")</f>
        <v/>
      </c>
      <c r="N1177" s="83" t="str">
        <f>IF(Costs!H706&gt;0,Costs!E706,"")</f>
        <v/>
      </c>
      <c r="O1177" s="208"/>
      <c r="P1177" s="133" t="str">
        <f t="shared" si="23"/>
        <v/>
      </c>
    </row>
    <row r="1178" spans="1:16" ht="15" hidden="1" customHeight="1" outlineLevel="1" x14ac:dyDescent="0.35">
      <c r="A1178" s="15" t="str">
        <f>IF(Costs!H707&gt;0,Costs!B707,"")</f>
        <v/>
      </c>
      <c r="B1178" s="82" t="str">
        <f t="shared" si="22"/>
        <v/>
      </c>
      <c r="C1178" s="83" t="str">
        <f>IF(Costs!H707&gt;0,Costs!H707,"")</f>
        <v/>
      </c>
      <c r="D1178" s="206" t="str">
        <f>IF(Costs!H707&gt;0,Costs!D707,"")</f>
        <v/>
      </c>
      <c r="E1178" s="207"/>
      <c r="F1178" s="207"/>
      <c r="G1178" s="207"/>
      <c r="H1178" s="207"/>
      <c r="I1178" s="207"/>
      <c r="J1178" s="345" t="str">
        <f>IF(Costs!H707&gt;0,Costs!C707,"")</f>
        <v/>
      </c>
      <c r="K1178" s="345"/>
      <c r="L1178" s="346"/>
      <c r="M1178" s="126" t="str">
        <f>IF(Costs!H707&gt;0,Costs!G707,"")</f>
        <v/>
      </c>
      <c r="N1178" s="83" t="str">
        <f>IF(Costs!H707&gt;0,Costs!E707,"")</f>
        <v/>
      </c>
      <c r="O1178" s="208"/>
      <c r="P1178" s="133" t="str">
        <f t="shared" si="23"/>
        <v/>
      </c>
    </row>
    <row r="1179" spans="1:16" ht="15" hidden="1" customHeight="1" outlineLevel="1" x14ac:dyDescent="0.35">
      <c r="A1179" s="15" t="str">
        <f>IF(Costs!H708&gt;0,Costs!B708,"")</f>
        <v/>
      </c>
      <c r="B1179" s="82" t="str">
        <f t="shared" ref="B1179:B1242" si="24">IF(C1179="","",B1178+1)</f>
        <v/>
      </c>
      <c r="C1179" s="83" t="str">
        <f>IF(Costs!H708&gt;0,Costs!H708,"")</f>
        <v/>
      </c>
      <c r="D1179" s="206" t="str">
        <f>IF(Costs!H708&gt;0,Costs!D708,"")</f>
        <v/>
      </c>
      <c r="E1179" s="207"/>
      <c r="F1179" s="207"/>
      <c r="G1179" s="207"/>
      <c r="H1179" s="207"/>
      <c r="I1179" s="207"/>
      <c r="J1179" s="345" t="str">
        <f>IF(Costs!H708&gt;0,Costs!C708,"")</f>
        <v/>
      </c>
      <c r="K1179" s="345"/>
      <c r="L1179" s="346"/>
      <c r="M1179" s="126" t="str">
        <f>IF(Costs!H708&gt;0,Costs!G708,"")</f>
        <v/>
      </c>
      <c r="N1179" s="83" t="str">
        <f>IF(Costs!H708&gt;0,Costs!E708,"")</f>
        <v/>
      </c>
      <c r="O1179" s="208"/>
      <c r="P1179" s="133" t="str">
        <f t="shared" ref="P1179:P1242" si="25">IF(C1179="","",C1179*M1179)</f>
        <v/>
      </c>
    </row>
    <row r="1180" spans="1:16" ht="15" hidden="1" customHeight="1" outlineLevel="1" x14ac:dyDescent="0.35">
      <c r="A1180" s="15" t="str">
        <f>IF(Costs!H709&gt;0,Costs!B709,"")</f>
        <v/>
      </c>
      <c r="B1180" s="82" t="str">
        <f t="shared" si="24"/>
        <v/>
      </c>
      <c r="C1180" s="83" t="str">
        <f>IF(Costs!H709&gt;0,Costs!H709,"")</f>
        <v/>
      </c>
      <c r="D1180" s="206" t="str">
        <f>IF(Costs!H709&gt;0,Costs!D709,"")</f>
        <v/>
      </c>
      <c r="E1180" s="207"/>
      <c r="F1180" s="207"/>
      <c r="G1180" s="207"/>
      <c r="H1180" s="207"/>
      <c r="I1180" s="207"/>
      <c r="J1180" s="345" t="str">
        <f>IF(Costs!H709&gt;0,Costs!C709,"")</f>
        <v/>
      </c>
      <c r="K1180" s="345"/>
      <c r="L1180" s="346"/>
      <c r="M1180" s="126" t="str">
        <f>IF(Costs!H709&gt;0,Costs!G709,"")</f>
        <v/>
      </c>
      <c r="N1180" s="83" t="str">
        <f>IF(Costs!H709&gt;0,Costs!E709,"")</f>
        <v/>
      </c>
      <c r="O1180" s="208"/>
      <c r="P1180" s="133" t="str">
        <f t="shared" si="25"/>
        <v/>
      </c>
    </row>
    <row r="1181" spans="1:16" ht="15" hidden="1" customHeight="1" outlineLevel="1" x14ac:dyDescent="0.35">
      <c r="A1181" s="15" t="str">
        <f>IF(Costs!H710&gt;0,Costs!B710,"")</f>
        <v/>
      </c>
      <c r="B1181" s="82" t="str">
        <f t="shared" si="24"/>
        <v/>
      </c>
      <c r="C1181" s="83" t="str">
        <f>IF(Costs!H710&gt;0,Costs!H710,"")</f>
        <v/>
      </c>
      <c r="D1181" s="206" t="str">
        <f>IF(Costs!H710&gt;0,Costs!D710,"")</f>
        <v/>
      </c>
      <c r="E1181" s="207"/>
      <c r="F1181" s="207"/>
      <c r="G1181" s="207"/>
      <c r="H1181" s="207"/>
      <c r="I1181" s="207"/>
      <c r="J1181" s="345" t="str">
        <f>IF(Costs!H710&gt;0,Costs!C710,"")</f>
        <v/>
      </c>
      <c r="K1181" s="345"/>
      <c r="L1181" s="346"/>
      <c r="M1181" s="126" t="str">
        <f>IF(Costs!H710&gt;0,Costs!G710,"")</f>
        <v/>
      </c>
      <c r="N1181" s="83" t="str">
        <f>IF(Costs!H710&gt;0,Costs!E710,"")</f>
        <v/>
      </c>
      <c r="O1181" s="208"/>
      <c r="P1181" s="133" t="str">
        <f t="shared" si="25"/>
        <v/>
      </c>
    </row>
    <row r="1182" spans="1:16" ht="15" hidden="1" customHeight="1" outlineLevel="1" x14ac:dyDescent="0.35">
      <c r="A1182" s="15" t="str">
        <f>IF(Costs!H711&gt;0,Costs!B711,"")</f>
        <v/>
      </c>
      <c r="B1182" s="82" t="str">
        <f t="shared" si="24"/>
        <v/>
      </c>
      <c r="C1182" s="83" t="str">
        <f>IF(Costs!H711&gt;0,Costs!H711,"")</f>
        <v/>
      </c>
      <c r="D1182" s="206" t="str">
        <f>IF(Costs!H711&gt;0,Costs!D711,"")</f>
        <v/>
      </c>
      <c r="E1182" s="207"/>
      <c r="F1182" s="207"/>
      <c r="G1182" s="207"/>
      <c r="H1182" s="207"/>
      <c r="I1182" s="207"/>
      <c r="J1182" s="345" t="str">
        <f>IF(Costs!H711&gt;0,Costs!C711,"")</f>
        <v/>
      </c>
      <c r="K1182" s="345"/>
      <c r="L1182" s="346"/>
      <c r="M1182" s="126" t="str">
        <f>IF(Costs!H711&gt;0,Costs!G711,"")</f>
        <v/>
      </c>
      <c r="N1182" s="83" t="str">
        <f>IF(Costs!H711&gt;0,Costs!E711,"")</f>
        <v/>
      </c>
      <c r="O1182" s="208"/>
      <c r="P1182" s="133" t="str">
        <f t="shared" si="25"/>
        <v/>
      </c>
    </row>
    <row r="1183" spans="1:16" ht="15" hidden="1" customHeight="1" outlineLevel="1" x14ac:dyDescent="0.35">
      <c r="A1183" s="15" t="str">
        <f>IF(Costs!H712&gt;0,Costs!B712,"")</f>
        <v/>
      </c>
      <c r="B1183" s="82" t="str">
        <f t="shared" si="24"/>
        <v/>
      </c>
      <c r="C1183" s="83" t="str">
        <f>IF(Costs!H712&gt;0,Costs!H712,"")</f>
        <v/>
      </c>
      <c r="D1183" s="206" t="str">
        <f>IF(Costs!H712&gt;0,Costs!D712,"")</f>
        <v/>
      </c>
      <c r="E1183" s="207"/>
      <c r="F1183" s="207"/>
      <c r="G1183" s="207"/>
      <c r="H1183" s="207"/>
      <c r="I1183" s="207"/>
      <c r="J1183" s="345" t="str">
        <f>IF(Costs!H712&gt;0,Costs!C712,"")</f>
        <v/>
      </c>
      <c r="K1183" s="345"/>
      <c r="L1183" s="346"/>
      <c r="M1183" s="126" t="str">
        <f>IF(Costs!H712&gt;0,Costs!G712,"")</f>
        <v/>
      </c>
      <c r="N1183" s="83" t="str">
        <f>IF(Costs!H712&gt;0,Costs!E712,"")</f>
        <v/>
      </c>
      <c r="O1183" s="208"/>
      <c r="P1183" s="133" t="str">
        <f t="shared" si="25"/>
        <v/>
      </c>
    </row>
    <row r="1184" spans="1:16" ht="15" hidden="1" customHeight="1" outlineLevel="1" x14ac:dyDescent="0.35">
      <c r="A1184" s="15" t="str">
        <f>IF(Costs!H713&gt;0,Costs!B713,"")</f>
        <v/>
      </c>
      <c r="B1184" s="82" t="str">
        <f t="shared" si="24"/>
        <v/>
      </c>
      <c r="C1184" s="83" t="str">
        <f>IF(Costs!H713&gt;0,Costs!H713,"")</f>
        <v/>
      </c>
      <c r="D1184" s="206" t="str">
        <f>IF(Costs!H713&gt;0,Costs!D713,"")</f>
        <v/>
      </c>
      <c r="E1184" s="207"/>
      <c r="F1184" s="207"/>
      <c r="G1184" s="207"/>
      <c r="H1184" s="207"/>
      <c r="I1184" s="207"/>
      <c r="J1184" s="345" t="str">
        <f>IF(Costs!H713&gt;0,Costs!C713,"")</f>
        <v/>
      </c>
      <c r="K1184" s="345"/>
      <c r="L1184" s="346"/>
      <c r="M1184" s="126" t="str">
        <f>IF(Costs!H713&gt;0,Costs!G713,"")</f>
        <v/>
      </c>
      <c r="N1184" s="83" t="str">
        <f>IF(Costs!H713&gt;0,Costs!E713,"")</f>
        <v/>
      </c>
      <c r="O1184" s="208"/>
      <c r="P1184" s="133" t="str">
        <f t="shared" si="25"/>
        <v/>
      </c>
    </row>
    <row r="1185" spans="1:16" ht="15" hidden="1" customHeight="1" outlineLevel="1" x14ac:dyDescent="0.35">
      <c r="A1185" s="15" t="str">
        <f>IF(Costs!H714&gt;0,Costs!B714,"")</f>
        <v/>
      </c>
      <c r="B1185" s="82" t="str">
        <f t="shared" si="24"/>
        <v/>
      </c>
      <c r="C1185" s="83" t="str">
        <f>IF(Costs!H714&gt;0,Costs!H714,"")</f>
        <v/>
      </c>
      <c r="D1185" s="206" t="str">
        <f>IF(Costs!H714&gt;0,Costs!D714,"")</f>
        <v/>
      </c>
      <c r="E1185" s="207"/>
      <c r="F1185" s="207"/>
      <c r="G1185" s="207"/>
      <c r="H1185" s="207"/>
      <c r="I1185" s="207"/>
      <c r="J1185" s="345" t="str">
        <f>IF(Costs!H714&gt;0,Costs!C714,"")</f>
        <v/>
      </c>
      <c r="K1185" s="345"/>
      <c r="L1185" s="346"/>
      <c r="M1185" s="126" t="str">
        <f>IF(Costs!H714&gt;0,Costs!G714,"")</f>
        <v/>
      </c>
      <c r="N1185" s="83" t="str">
        <f>IF(Costs!H714&gt;0,Costs!E714,"")</f>
        <v/>
      </c>
      <c r="O1185" s="208"/>
      <c r="P1185" s="133" t="str">
        <f t="shared" si="25"/>
        <v/>
      </c>
    </row>
    <row r="1186" spans="1:16" ht="15" hidden="1" customHeight="1" outlineLevel="1" x14ac:dyDescent="0.35">
      <c r="A1186" s="15" t="str">
        <f>IF(Costs!H715&gt;0,Costs!B715,"")</f>
        <v/>
      </c>
      <c r="B1186" s="82" t="str">
        <f t="shared" si="24"/>
        <v/>
      </c>
      <c r="C1186" s="83" t="str">
        <f>IF(Costs!H715&gt;0,Costs!H715,"")</f>
        <v/>
      </c>
      <c r="D1186" s="206" t="str">
        <f>IF(Costs!H715&gt;0,Costs!D715,"")</f>
        <v/>
      </c>
      <c r="E1186" s="207"/>
      <c r="F1186" s="207"/>
      <c r="G1186" s="207"/>
      <c r="H1186" s="207"/>
      <c r="I1186" s="207"/>
      <c r="J1186" s="345" t="str">
        <f>IF(Costs!H715&gt;0,Costs!C715,"")</f>
        <v/>
      </c>
      <c r="K1186" s="345"/>
      <c r="L1186" s="346"/>
      <c r="M1186" s="126" t="str">
        <f>IF(Costs!H715&gt;0,Costs!G715,"")</f>
        <v/>
      </c>
      <c r="N1186" s="83" t="str">
        <f>IF(Costs!H715&gt;0,Costs!E715,"")</f>
        <v/>
      </c>
      <c r="O1186" s="208"/>
      <c r="P1186" s="133" t="str">
        <f t="shared" si="25"/>
        <v/>
      </c>
    </row>
    <row r="1187" spans="1:16" ht="15" hidden="1" customHeight="1" outlineLevel="1" x14ac:dyDescent="0.35">
      <c r="A1187" s="15" t="str">
        <f>IF(Costs!H716&gt;0,Costs!B716,"")</f>
        <v/>
      </c>
      <c r="B1187" s="82" t="str">
        <f t="shared" si="24"/>
        <v/>
      </c>
      <c r="C1187" s="83" t="str">
        <f>IF(Costs!H716&gt;0,Costs!H716,"")</f>
        <v/>
      </c>
      <c r="D1187" s="206" t="str">
        <f>IF(Costs!H716&gt;0,Costs!D716,"")</f>
        <v/>
      </c>
      <c r="E1187" s="207"/>
      <c r="F1187" s="207"/>
      <c r="G1187" s="207"/>
      <c r="H1187" s="207"/>
      <c r="I1187" s="207"/>
      <c r="J1187" s="345" t="str">
        <f>IF(Costs!H716&gt;0,Costs!C716,"")</f>
        <v/>
      </c>
      <c r="K1187" s="345"/>
      <c r="L1187" s="346"/>
      <c r="M1187" s="126" t="str">
        <f>IF(Costs!H716&gt;0,Costs!G716,"")</f>
        <v/>
      </c>
      <c r="N1187" s="83" t="str">
        <f>IF(Costs!H716&gt;0,Costs!E716,"")</f>
        <v/>
      </c>
      <c r="O1187" s="208"/>
      <c r="P1187" s="133" t="str">
        <f t="shared" si="25"/>
        <v/>
      </c>
    </row>
    <row r="1188" spans="1:16" ht="15" hidden="1" customHeight="1" outlineLevel="1" x14ac:dyDescent="0.35">
      <c r="A1188" s="15" t="str">
        <f>IF(Costs!H717&gt;0,Costs!B717,"")</f>
        <v/>
      </c>
      <c r="B1188" s="82" t="str">
        <f t="shared" si="24"/>
        <v/>
      </c>
      <c r="C1188" s="83" t="str">
        <f>IF(Costs!H717&gt;0,Costs!H717,"")</f>
        <v/>
      </c>
      <c r="D1188" s="206" t="str">
        <f>IF(Costs!H717&gt;0,Costs!D717,"")</f>
        <v/>
      </c>
      <c r="E1188" s="207"/>
      <c r="F1188" s="207"/>
      <c r="G1188" s="207"/>
      <c r="H1188" s="207"/>
      <c r="I1188" s="207"/>
      <c r="J1188" s="345" t="str">
        <f>IF(Costs!H717&gt;0,Costs!C717,"")</f>
        <v/>
      </c>
      <c r="K1188" s="345"/>
      <c r="L1188" s="346"/>
      <c r="M1188" s="126" t="str">
        <f>IF(Costs!H717&gt;0,Costs!G717,"")</f>
        <v/>
      </c>
      <c r="N1188" s="83" t="str">
        <f>IF(Costs!H717&gt;0,Costs!E717,"")</f>
        <v/>
      </c>
      <c r="O1188" s="208"/>
      <c r="P1188" s="133" t="str">
        <f t="shared" si="25"/>
        <v/>
      </c>
    </row>
    <row r="1189" spans="1:16" ht="15" hidden="1" customHeight="1" outlineLevel="1" x14ac:dyDescent="0.35">
      <c r="A1189" s="15" t="str">
        <f>IF(Costs!H718&gt;0,Costs!B718,"")</f>
        <v/>
      </c>
      <c r="B1189" s="82" t="str">
        <f t="shared" si="24"/>
        <v/>
      </c>
      <c r="C1189" s="83" t="str">
        <f>IF(Costs!H718&gt;0,Costs!H718,"")</f>
        <v/>
      </c>
      <c r="D1189" s="206" t="str">
        <f>IF(Costs!H718&gt;0,Costs!D718,"")</f>
        <v/>
      </c>
      <c r="E1189" s="207"/>
      <c r="F1189" s="207"/>
      <c r="G1189" s="207"/>
      <c r="H1189" s="207"/>
      <c r="I1189" s="207"/>
      <c r="J1189" s="345" t="str">
        <f>IF(Costs!H718&gt;0,Costs!C718,"")</f>
        <v/>
      </c>
      <c r="K1189" s="345"/>
      <c r="L1189" s="346"/>
      <c r="M1189" s="126" t="str">
        <f>IF(Costs!H718&gt;0,Costs!G718,"")</f>
        <v/>
      </c>
      <c r="N1189" s="83" t="str">
        <f>IF(Costs!H718&gt;0,Costs!E718,"")</f>
        <v/>
      </c>
      <c r="O1189" s="208"/>
      <c r="P1189" s="133" t="str">
        <f t="shared" si="25"/>
        <v/>
      </c>
    </row>
    <row r="1190" spans="1:16" ht="15" hidden="1" customHeight="1" outlineLevel="1" x14ac:dyDescent="0.35">
      <c r="A1190" s="15" t="str">
        <f>IF(Costs!H719&gt;0,Costs!B719,"")</f>
        <v/>
      </c>
      <c r="B1190" s="82" t="str">
        <f t="shared" si="24"/>
        <v/>
      </c>
      <c r="C1190" s="83" t="str">
        <f>IF(Costs!H719&gt;0,Costs!H719,"")</f>
        <v/>
      </c>
      <c r="D1190" s="206" t="str">
        <f>IF(Costs!H719&gt;0,Costs!D719,"")</f>
        <v/>
      </c>
      <c r="E1190" s="207"/>
      <c r="F1190" s="207"/>
      <c r="G1190" s="207"/>
      <c r="H1190" s="207"/>
      <c r="I1190" s="207"/>
      <c r="J1190" s="345" t="str">
        <f>IF(Costs!H719&gt;0,Costs!C719,"")</f>
        <v/>
      </c>
      <c r="K1190" s="345"/>
      <c r="L1190" s="346"/>
      <c r="M1190" s="126" t="str">
        <f>IF(Costs!H719&gt;0,Costs!G719,"")</f>
        <v/>
      </c>
      <c r="N1190" s="83" t="str">
        <f>IF(Costs!H719&gt;0,Costs!E719,"")</f>
        <v/>
      </c>
      <c r="O1190" s="208"/>
      <c r="P1190" s="133" t="str">
        <f t="shared" si="25"/>
        <v/>
      </c>
    </row>
    <row r="1191" spans="1:16" ht="15" hidden="1" customHeight="1" outlineLevel="1" x14ac:dyDescent="0.35">
      <c r="A1191" s="15" t="str">
        <f>IF(Costs!H720&gt;0,Costs!B720,"")</f>
        <v/>
      </c>
      <c r="B1191" s="82" t="str">
        <f t="shared" si="24"/>
        <v/>
      </c>
      <c r="C1191" s="83" t="str">
        <f>IF(Costs!H720&gt;0,Costs!H720,"")</f>
        <v/>
      </c>
      <c r="D1191" s="206" t="str">
        <f>IF(Costs!H720&gt;0,Costs!D720,"")</f>
        <v/>
      </c>
      <c r="E1191" s="207"/>
      <c r="F1191" s="207"/>
      <c r="G1191" s="207"/>
      <c r="H1191" s="207"/>
      <c r="I1191" s="207"/>
      <c r="J1191" s="345" t="str">
        <f>IF(Costs!H720&gt;0,Costs!C720,"")</f>
        <v/>
      </c>
      <c r="K1191" s="345"/>
      <c r="L1191" s="346"/>
      <c r="M1191" s="126" t="str">
        <f>IF(Costs!H720&gt;0,Costs!G720,"")</f>
        <v/>
      </c>
      <c r="N1191" s="83" t="str">
        <f>IF(Costs!H720&gt;0,Costs!E720,"")</f>
        <v/>
      </c>
      <c r="O1191" s="208"/>
      <c r="P1191" s="133" t="str">
        <f t="shared" si="25"/>
        <v/>
      </c>
    </row>
    <row r="1192" spans="1:16" ht="15" hidden="1" customHeight="1" outlineLevel="1" x14ac:dyDescent="0.35">
      <c r="A1192" s="15" t="str">
        <f>IF(Costs!H721&gt;0,Costs!B721,"")</f>
        <v/>
      </c>
      <c r="B1192" s="82" t="str">
        <f t="shared" si="24"/>
        <v/>
      </c>
      <c r="C1192" s="83" t="str">
        <f>IF(Costs!H721&gt;0,Costs!H721,"")</f>
        <v/>
      </c>
      <c r="D1192" s="206" t="str">
        <f>IF(Costs!H721&gt;0,Costs!D721,"")</f>
        <v/>
      </c>
      <c r="E1192" s="207"/>
      <c r="F1192" s="207"/>
      <c r="G1192" s="207"/>
      <c r="H1192" s="207"/>
      <c r="I1192" s="207"/>
      <c r="J1192" s="345" t="str">
        <f>IF(Costs!H721&gt;0,Costs!C721,"")</f>
        <v/>
      </c>
      <c r="K1192" s="345"/>
      <c r="L1192" s="346"/>
      <c r="M1192" s="126" t="str">
        <f>IF(Costs!H721&gt;0,Costs!G721,"")</f>
        <v/>
      </c>
      <c r="N1192" s="83" t="str">
        <f>IF(Costs!H721&gt;0,Costs!E721,"")</f>
        <v/>
      </c>
      <c r="O1192" s="208"/>
      <c r="P1192" s="133" t="str">
        <f t="shared" si="25"/>
        <v/>
      </c>
    </row>
    <row r="1193" spans="1:16" ht="15" hidden="1" customHeight="1" outlineLevel="1" x14ac:dyDescent="0.35">
      <c r="A1193" s="15" t="str">
        <f>IF(Costs!H722&gt;0,Costs!B722,"")</f>
        <v/>
      </c>
      <c r="B1193" s="82" t="str">
        <f t="shared" si="24"/>
        <v/>
      </c>
      <c r="C1193" s="83" t="str">
        <f>IF(Costs!H722&gt;0,Costs!H722,"")</f>
        <v/>
      </c>
      <c r="D1193" s="206" t="str">
        <f>IF(Costs!H722&gt;0,Costs!D722,"")</f>
        <v/>
      </c>
      <c r="E1193" s="207"/>
      <c r="F1193" s="207"/>
      <c r="G1193" s="207"/>
      <c r="H1193" s="207"/>
      <c r="I1193" s="207"/>
      <c r="J1193" s="345" t="str">
        <f>IF(Costs!H722&gt;0,Costs!C722,"")</f>
        <v/>
      </c>
      <c r="K1193" s="345"/>
      <c r="L1193" s="346"/>
      <c r="M1193" s="126" t="str">
        <f>IF(Costs!H722&gt;0,Costs!G722,"")</f>
        <v/>
      </c>
      <c r="N1193" s="83" t="str">
        <f>IF(Costs!H722&gt;0,Costs!E722,"")</f>
        <v/>
      </c>
      <c r="O1193" s="208"/>
      <c r="P1193" s="133" t="str">
        <f t="shared" si="25"/>
        <v/>
      </c>
    </row>
    <row r="1194" spans="1:16" ht="15" hidden="1" customHeight="1" outlineLevel="1" x14ac:dyDescent="0.35">
      <c r="A1194" s="15" t="str">
        <f>IF(Costs!H723&gt;0,Costs!B723,"")</f>
        <v/>
      </c>
      <c r="B1194" s="82" t="str">
        <f t="shared" si="24"/>
        <v/>
      </c>
      <c r="C1194" s="83" t="str">
        <f>IF(Costs!H723&gt;0,Costs!H723,"")</f>
        <v/>
      </c>
      <c r="D1194" s="206" t="str">
        <f>IF(Costs!H723&gt;0,Costs!D723,"")</f>
        <v/>
      </c>
      <c r="E1194" s="207"/>
      <c r="F1194" s="207"/>
      <c r="G1194" s="207"/>
      <c r="H1194" s="207"/>
      <c r="I1194" s="207"/>
      <c r="J1194" s="345" t="str">
        <f>IF(Costs!H723&gt;0,Costs!C723,"")</f>
        <v/>
      </c>
      <c r="K1194" s="345"/>
      <c r="L1194" s="346"/>
      <c r="M1194" s="126" t="str">
        <f>IF(Costs!H723&gt;0,Costs!G723,"")</f>
        <v/>
      </c>
      <c r="N1194" s="83" t="str">
        <f>IF(Costs!H723&gt;0,Costs!E723,"")</f>
        <v/>
      </c>
      <c r="O1194" s="208"/>
      <c r="P1194" s="133" t="str">
        <f t="shared" si="25"/>
        <v/>
      </c>
    </row>
    <row r="1195" spans="1:16" ht="15" hidden="1" customHeight="1" outlineLevel="1" x14ac:dyDescent="0.35">
      <c r="A1195" s="15" t="str">
        <f>IF(Costs!H724&gt;0,Costs!B724,"")</f>
        <v/>
      </c>
      <c r="B1195" s="82" t="str">
        <f t="shared" si="24"/>
        <v/>
      </c>
      <c r="C1195" s="83" t="str">
        <f>IF(Costs!H724&gt;0,Costs!H724,"")</f>
        <v/>
      </c>
      <c r="D1195" s="206" t="str">
        <f>IF(Costs!H724&gt;0,Costs!D724,"")</f>
        <v/>
      </c>
      <c r="E1195" s="207"/>
      <c r="F1195" s="207"/>
      <c r="G1195" s="207"/>
      <c r="H1195" s="207"/>
      <c r="I1195" s="207"/>
      <c r="J1195" s="345" t="str">
        <f>IF(Costs!H724&gt;0,Costs!C724,"")</f>
        <v/>
      </c>
      <c r="K1195" s="345"/>
      <c r="L1195" s="346"/>
      <c r="M1195" s="126" t="str">
        <f>IF(Costs!H724&gt;0,Costs!G724,"")</f>
        <v/>
      </c>
      <c r="N1195" s="83" t="str">
        <f>IF(Costs!H724&gt;0,Costs!E724,"")</f>
        <v/>
      </c>
      <c r="O1195" s="208"/>
      <c r="P1195" s="133" t="str">
        <f t="shared" si="25"/>
        <v/>
      </c>
    </row>
    <row r="1196" spans="1:16" ht="15" hidden="1" customHeight="1" outlineLevel="1" x14ac:dyDescent="0.35">
      <c r="A1196" s="15" t="str">
        <f>IF(Costs!H725&gt;0,Costs!B725,"")</f>
        <v/>
      </c>
      <c r="B1196" s="82" t="str">
        <f t="shared" si="24"/>
        <v/>
      </c>
      <c r="C1196" s="83" t="str">
        <f>IF(Costs!H725&gt;0,Costs!H725,"")</f>
        <v/>
      </c>
      <c r="D1196" s="206" t="str">
        <f>IF(Costs!H725&gt;0,Costs!D725,"")</f>
        <v/>
      </c>
      <c r="E1196" s="207"/>
      <c r="F1196" s="207"/>
      <c r="G1196" s="207"/>
      <c r="H1196" s="207"/>
      <c r="I1196" s="207"/>
      <c r="J1196" s="345" t="str">
        <f>IF(Costs!H725&gt;0,Costs!C725,"")</f>
        <v/>
      </c>
      <c r="K1196" s="345"/>
      <c r="L1196" s="346"/>
      <c r="M1196" s="126" t="str">
        <f>IF(Costs!H725&gt;0,Costs!G725,"")</f>
        <v/>
      </c>
      <c r="N1196" s="83" t="str">
        <f>IF(Costs!H725&gt;0,Costs!E725,"")</f>
        <v/>
      </c>
      <c r="O1196" s="208"/>
      <c r="P1196" s="133" t="str">
        <f t="shared" si="25"/>
        <v/>
      </c>
    </row>
    <row r="1197" spans="1:16" ht="15" hidden="1" customHeight="1" outlineLevel="1" x14ac:dyDescent="0.35">
      <c r="A1197" s="15" t="str">
        <f>IF(Costs!H726&gt;0,Costs!B726,"")</f>
        <v/>
      </c>
      <c r="B1197" s="82" t="str">
        <f t="shared" si="24"/>
        <v/>
      </c>
      <c r="C1197" s="83" t="str">
        <f>IF(Costs!H726&gt;0,Costs!H726,"")</f>
        <v/>
      </c>
      <c r="D1197" s="206" t="str">
        <f>IF(Costs!H726&gt;0,Costs!D726,"")</f>
        <v/>
      </c>
      <c r="E1197" s="207"/>
      <c r="F1197" s="207"/>
      <c r="G1197" s="207"/>
      <c r="H1197" s="207"/>
      <c r="I1197" s="207"/>
      <c r="J1197" s="345" t="str">
        <f>IF(Costs!H726&gt;0,Costs!C726,"")</f>
        <v/>
      </c>
      <c r="K1197" s="345"/>
      <c r="L1197" s="346"/>
      <c r="M1197" s="126" t="str">
        <f>IF(Costs!H726&gt;0,Costs!G726,"")</f>
        <v/>
      </c>
      <c r="N1197" s="83" t="str">
        <f>IF(Costs!H726&gt;0,Costs!E726,"")</f>
        <v/>
      </c>
      <c r="O1197" s="208"/>
      <c r="P1197" s="133" t="str">
        <f t="shared" si="25"/>
        <v/>
      </c>
    </row>
    <row r="1198" spans="1:16" ht="15" hidden="1" customHeight="1" outlineLevel="1" x14ac:dyDescent="0.35">
      <c r="A1198" s="15" t="str">
        <f>IF(Costs!H727&gt;0,Costs!B727,"")</f>
        <v/>
      </c>
      <c r="B1198" s="82" t="str">
        <f t="shared" si="24"/>
        <v/>
      </c>
      <c r="C1198" s="83" t="str">
        <f>IF(Costs!H727&gt;0,Costs!H727,"")</f>
        <v/>
      </c>
      <c r="D1198" s="206" t="str">
        <f>IF(Costs!H727&gt;0,Costs!D727,"")</f>
        <v/>
      </c>
      <c r="E1198" s="207"/>
      <c r="F1198" s="207"/>
      <c r="G1198" s="207"/>
      <c r="H1198" s="207"/>
      <c r="I1198" s="207"/>
      <c r="J1198" s="345" t="str">
        <f>IF(Costs!H727&gt;0,Costs!C727,"")</f>
        <v/>
      </c>
      <c r="K1198" s="345"/>
      <c r="L1198" s="346"/>
      <c r="M1198" s="126" t="str">
        <f>IF(Costs!H727&gt;0,Costs!G727,"")</f>
        <v/>
      </c>
      <c r="N1198" s="83" t="str">
        <f>IF(Costs!H727&gt;0,Costs!E727,"")</f>
        <v/>
      </c>
      <c r="O1198" s="208"/>
      <c r="P1198" s="133" t="str">
        <f t="shared" si="25"/>
        <v/>
      </c>
    </row>
    <row r="1199" spans="1:16" ht="15" hidden="1" customHeight="1" outlineLevel="1" x14ac:dyDescent="0.35">
      <c r="A1199" s="15" t="str">
        <f>IF(Costs!H728&gt;0,Costs!B728,"")</f>
        <v/>
      </c>
      <c r="B1199" s="82" t="str">
        <f t="shared" si="24"/>
        <v/>
      </c>
      <c r="C1199" s="83" t="str">
        <f>IF(Costs!H728&gt;0,Costs!H728,"")</f>
        <v/>
      </c>
      <c r="D1199" s="206" t="str">
        <f>IF(Costs!H728&gt;0,Costs!D728,"")</f>
        <v/>
      </c>
      <c r="E1199" s="207"/>
      <c r="F1199" s="207"/>
      <c r="G1199" s="207"/>
      <c r="H1199" s="207"/>
      <c r="I1199" s="207"/>
      <c r="J1199" s="345" t="str">
        <f>IF(Costs!H728&gt;0,Costs!C728,"")</f>
        <v/>
      </c>
      <c r="K1199" s="345"/>
      <c r="L1199" s="346"/>
      <c r="M1199" s="126" t="str">
        <f>IF(Costs!H728&gt;0,Costs!G728,"")</f>
        <v/>
      </c>
      <c r="N1199" s="83" t="str">
        <f>IF(Costs!H728&gt;0,Costs!E728,"")</f>
        <v/>
      </c>
      <c r="O1199" s="208"/>
      <c r="P1199" s="133" t="str">
        <f t="shared" si="25"/>
        <v/>
      </c>
    </row>
    <row r="1200" spans="1:16" ht="15" hidden="1" customHeight="1" outlineLevel="1" x14ac:dyDescent="0.35">
      <c r="A1200" s="15" t="str">
        <f>IF(Costs!H729&gt;0,Costs!B729,"")</f>
        <v/>
      </c>
      <c r="B1200" s="82" t="str">
        <f t="shared" si="24"/>
        <v/>
      </c>
      <c r="C1200" s="83" t="str">
        <f>IF(Costs!H729&gt;0,Costs!H729,"")</f>
        <v/>
      </c>
      <c r="D1200" s="206" t="str">
        <f>IF(Costs!H729&gt;0,Costs!D729,"")</f>
        <v/>
      </c>
      <c r="E1200" s="207"/>
      <c r="F1200" s="207"/>
      <c r="G1200" s="207"/>
      <c r="H1200" s="207"/>
      <c r="I1200" s="207"/>
      <c r="J1200" s="345" t="str">
        <f>IF(Costs!H729&gt;0,Costs!C729,"")</f>
        <v/>
      </c>
      <c r="K1200" s="345"/>
      <c r="L1200" s="346"/>
      <c r="M1200" s="126" t="str">
        <f>IF(Costs!H729&gt;0,Costs!G729,"")</f>
        <v/>
      </c>
      <c r="N1200" s="83" t="str">
        <f>IF(Costs!H729&gt;0,Costs!E729,"")</f>
        <v/>
      </c>
      <c r="O1200" s="208"/>
      <c r="P1200" s="133" t="str">
        <f t="shared" si="25"/>
        <v/>
      </c>
    </row>
    <row r="1201" spans="1:16" ht="15" hidden="1" customHeight="1" outlineLevel="1" x14ac:dyDescent="0.35">
      <c r="A1201" s="15" t="str">
        <f>IF(Costs!H730&gt;0,Costs!B730,"")</f>
        <v/>
      </c>
      <c r="B1201" s="82" t="str">
        <f t="shared" si="24"/>
        <v/>
      </c>
      <c r="C1201" s="83" t="str">
        <f>IF(Costs!H730&gt;0,Costs!H730,"")</f>
        <v/>
      </c>
      <c r="D1201" s="206" t="str">
        <f>IF(Costs!H730&gt;0,Costs!D730,"")</f>
        <v/>
      </c>
      <c r="E1201" s="207"/>
      <c r="F1201" s="207"/>
      <c r="G1201" s="207"/>
      <c r="H1201" s="207"/>
      <c r="I1201" s="207"/>
      <c r="J1201" s="345" t="str">
        <f>IF(Costs!H730&gt;0,Costs!C730,"")</f>
        <v/>
      </c>
      <c r="K1201" s="345"/>
      <c r="L1201" s="346"/>
      <c r="M1201" s="126" t="str">
        <f>IF(Costs!H730&gt;0,Costs!G730,"")</f>
        <v/>
      </c>
      <c r="N1201" s="83" t="str">
        <f>IF(Costs!H730&gt;0,Costs!E730,"")</f>
        <v/>
      </c>
      <c r="O1201" s="208"/>
      <c r="P1201" s="133" t="str">
        <f t="shared" si="25"/>
        <v/>
      </c>
    </row>
    <row r="1202" spans="1:16" ht="15" hidden="1" customHeight="1" outlineLevel="1" x14ac:dyDescent="0.35">
      <c r="A1202" s="15" t="str">
        <f>IF(Costs!H731&gt;0,Costs!B731,"")</f>
        <v/>
      </c>
      <c r="B1202" s="82" t="str">
        <f t="shared" si="24"/>
        <v/>
      </c>
      <c r="C1202" s="83" t="str">
        <f>IF(Costs!H731&gt;0,Costs!H731,"")</f>
        <v/>
      </c>
      <c r="D1202" s="206" t="str">
        <f>IF(Costs!H731&gt;0,Costs!D731,"")</f>
        <v/>
      </c>
      <c r="E1202" s="207"/>
      <c r="F1202" s="207"/>
      <c r="G1202" s="207"/>
      <c r="H1202" s="207"/>
      <c r="I1202" s="207"/>
      <c r="J1202" s="345" t="str">
        <f>IF(Costs!H731&gt;0,Costs!C731,"")</f>
        <v/>
      </c>
      <c r="K1202" s="345"/>
      <c r="L1202" s="346"/>
      <c r="M1202" s="126" t="str">
        <f>IF(Costs!H731&gt;0,Costs!G731,"")</f>
        <v/>
      </c>
      <c r="N1202" s="83" t="str">
        <f>IF(Costs!H731&gt;0,Costs!E731,"")</f>
        <v/>
      </c>
      <c r="O1202" s="208"/>
      <c r="P1202" s="133" t="str">
        <f t="shared" si="25"/>
        <v/>
      </c>
    </row>
    <row r="1203" spans="1:16" ht="15" hidden="1" customHeight="1" outlineLevel="1" x14ac:dyDescent="0.35">
      <c r="A1203" s="15" t="str">
        <f>IF(Costs!H732&gt;0,Costs!B732,"")</f>
        <v/>
      </c>
      <c r="B1203" s="82" t="str">
        <f t="shared" si="24"/>
        <v/>
      </c>
      <c r="C1203" s="83" t="str">
        <f>IF(Costs!H732&gt;0,Costs!H732,"")</f>
        <v/>
      </c>
      <c r="D1203" s="206" t="str">
        <f>IF(Costs!H732&gt;0,Costs!D732,"")</f>
        <v/>
      </c>
      <c r="E1203" s="207"/>
      <c r="F1203" s="207"/>
      <c r="G1203" s="207"/>
      <c r="H1203" s="207"/>
      <c r="I1203" s="207"/>
      <c r="J1203" s="345" t="str">
        <f>IF(Costs!H732&gt;0,Costs!C732,"")</f>
        <v/>
      </c>
      <c r="K1203" s="345"/>
      <c r="L1203" s="346"/>
      <c r="M1203" s="126" t="str">
        <f>IF(Costs!H732&gt;0,Costs!G732,"")</f>
        <v/>
      </c>
      <c r="N1203" s="83" t="str">
        <f>IF(Costs!H732&gt;0,Costs!E732,"")</f>
        <v/>
      </c>
      <c r="O1203" s="208"/>
      <c r="P1203" s="133" t="str">
        <f t="shared" si="25"/>
        <v/>
      </c>
    </row>
    <row r="1204" spans="1:16" ht="15" hidden="1" customHeight="1" outlineLevel="1" x14ac:dyDescent="0.35">
      <c r="A1204" s="15" t="str">
        <f>IF(Costs!H733&gt;0,Costs!B733,"")</f>
        <v/>
      </c>
      <c r="B1204" s="82" t="str">
        <f t="shared" si="24"/>
        <v/>
      </c>
      <c r="C1204" s="83" t="str">
        <f>IF(Costs!H733&gt;0,Costs!H733,"")</f>
        <v/>
      </c>
      <c r="D1204" s="206" t="str">
        <f>IF(Costs!H733&gt;0,Costs!D733,"")</f>
        <v/>
      </c>
      <c r="E1204" s="207"/>
      <c r="F1204" s="207"/>
      <c r="G1204" s="207"/>
      <c r="H1204" s="207"/>
      <c r="I1204" s="207"/>
      <c r="J1204" s="345" t="str">
        <f>IF(Costs!H733&gt;0,Costs!C733,"")</f>
        <v/>
      </c>
      <c r="K1204" s="345"/>
      <c r="L1204" s="346"/>
      <c r="M1204" s="126" t="str">
        <f>IF(Costs!H733&gt;0,Costs!G733,"")</f>
        <v/>
      </c>
      <c r="N1204" s="83" t="str">
        <f>IF(Costs!H733&gt;0,Costs!E733,"")</f>
        <v/>
      </c>
      <c r="O1204" s="208"/>
      <c r="P1204" s="133" t="str">
        <f t="shared" si="25"/>
        <v/>
      </c>
    </row>
    <row r="1205" spans="1:16" ht="15" hidden="1" customHeight="1" outlineLevel="1" x14ac:dyDescent="0.35">
      <c r="A1205" s="15" t="str">
        <f>IF(Costs!H734&gt;0,Costs!B734,"")</f>
        <v/>
      </c>
      <c r="B1205" s="82" t="str">
        <f t="shared" si="24"/>
        <v/>
      </c>
      <c r="C1205" s="83" t="str">
        <f>IF(Costs!H734&gt;0,Costs!H734,"")</f>
        <v/>
      </c>
      <c r="D1205" s="206" t="str">
        <f>IF(Costs!H734&gt;0,Costs!D734,"")</f>
        <v/>
      </c>
      <c r="E1205" s="207"/>
      <c r="F1205" s="207"/>
      <c r="G1205" s="207"/>
      <c r="H1205" s="207"/>
      <c r="I1205" s="207"/>
      <c r="J1205" s="345" t="str">
        <f>IF(Costs!H734&gt;0,Costs!C734,"")</f>
        <v/>
      </c>
      <c r="K1205" s="345"/>
      <c r="L1205" s="346"/>
      <c r="M1205" s="126" t="str">
        <f>IF(Costs!H734&gt;0,Costs!G734,"")</f>
        <v/>
      </c>
      <c r="N1205" s="83" t="str">
        <f>IF(Costs!H734&gt;0,Costs!E734,"")</f>
        <v/>
      </c>
      <c r="O1205" s="208"/>
      <c r="P1205" s="133" t="str">
        <f t="shared" si="25"/>
        <v/>
      </c>
    </row>
    <row r="1206" spans="1:16" ht="15" hidden="1" customHeight="1" outlineLevel="1" x14ac:dyDescent="0.35">
      <c r="A1206" s="15" t="str">
        <f>IF(Costs!H735&gt;0,Costs!B735,"")</f>
        <v/>
      </c>
      <c r="B1206" s="82" t="str">
        <f t="shared" si="24"/>
        <v/>
      </c>
      <c r="C1206" s="83" t="str">
        <f>IF(Costs!H735&gt;0,Costs!H735,"")</f>
        <v/>
      </c>
      <c r="D1206" s="206" t="str">
        <f>IF(Costs!H735&gt;0,Costs!D735,"")</f>
        <v/>
      </c>
      <c r="E1206" s="207"/>
      <c r="F1206" s="207"/>
      <c r="G1206" s="207"/>
      <c r="H1206" s="207"/>
      <c r="I1206" s="207"/>
      <c r="J1206" s="345" t="str">
        <f>IF(Costs!H735&gt;0,Costs!C735,"")</f>
        <v/>
      </c>
      <c r="K1206" s="345"/>
      <c r="L1206" s="346"/>
      <c r="M1206" s="126" t="str">
        <f>IF(Costs!H735&gt;0,Costs!G735,"")</f>
        <v/>
      </c>
      <c r="N1206" s="83" t="str">
        <f>IF(Costs!H735&gt;0,Costs!E735,"")</f>
        <v/>
      </c>
      <c r="O1206" s="208"/>
      <c r="P1206" s="133" t="str">
        <f t="shared" si="25"/>
        <v/>
      </c>
    </row>
    <row r="1207" spans="1:16" ht="15" hidden="1" customHeight="1" outlineLevel="1" x14ac:dyDescent="0.35">
      <c r="A1207" s="15" t="str">
        <f>IF(Costs!H736&gt;0,Costs!B736,"")</f>
        <v/>
      </c>
      <c r="B1207" s="82" t="str">
        <f t="shared" si="24"/>
        <v/>
      </c>
      <c r="C1207" s="83" t="str">
        <f>IF(Costs!H736&gt;0,Costs!H736,"")</f>
        <v/>
      </c>
      <c r="D1207" s="206" t="str">
        <f>IF(Costs!H736&gt;0,Costs!D736,"")</f>
        <v/>
      </c>
      <c r="E1207" s="207"/>
      <c r="F1207" s="207"/>
      <c r="G1207" s="207"/>
      <c r="H1207" s="207"/>
      <c r="I1207" s="207"/>
      <c r="J1207" s="345" t="str">
        <f>IF(Costs!H736&gt;0,Costs!C736,"")</f>
        <v/>
      </c>
      <c r="K1207" s="345"/>
      <c r="L1207" s="346"/>
      <c r="M1207" s="126" t="str">
        <f>IF(Costs!H736&gt;0,Costs!G736,"")</f>
        <v/>
      </c>
      <c r="N1207" s="83" t="str">
        <f>IF(Costs!H736&gt;0,Costs!E736,"")</f>
        <v/>
      </c>
      <c r="O1207" s="208"/>
      <c r="P1207" s="133" t="str">
        <f t="shared" si="25"/>
        <v/>
      </c>
    </row>
    <row r="1208" spans="1:16" ht="15" hidden="1" customHeight="1" outlineLevel="1" x14ac:dyDescent="0.35">
      <c r="A1208" s="15" t="str">
        <f>IF(Costs!H737&gt;0,Costs!B737,"")</f>
        <v/>
      </c>
      <c r="B1208" s="82" t="str">
        <f t="shared" si="24"/>
        <v/>
      </c>
      <c r="C1208" s="83" t="str">
        <f>IF(Costs!H737&gt;0,Costs!H737,"")</f>
        <v/>
      </c>
      <c r="D1208" s="206" t="str">
        <f>IF(Costs!H737&gt;0,Costs!D737,"")</f>
        <v/>
      </c>
      <c r="E1208" s="207"/>
      <c r="F1208" s="207"/>
      <c r="G1208" s="207"/>
      <c r="H1208" s="207"/>
      <c r="I1208" s="207"/>
      <c r="J1208" s="345" t="str">
        <f>IF(Costs!H737&gt;0,Costs!C737,"")</f>
        <v/>
      </c>
      <c r="K1208" s="345"/>
      <c r="L1208" s="346"/>
      <c r="M1208" s="126" t="str">
        <f>IF(Costs!H737&gt;0,Costs!G737,"")</f>
        <v/>
      </c>
      <c r="N1208" s="83" t="str">
        <f>IF(Costs!H737&gt;0,Costs!E737,"")</f>
        <v/>
      </c>
      <c r="O1208" s="208"/>
      <c r="P1208" s="133" t="str">
        <f t="shared" si="25"/>
        <v/>
      </c>
    </row>
    <row r="1209" spans="1:16" ht="15" hidden="1" customHeight="1" outlineLevel="1" x14ac:dyDescent="0.35">
      <c r="A1209" s="15" t="str">
        <f>IF(Costs!H738&gt;0,Costs!B738,"")</f>
        <v/>
      </c>
      <c r="B1209" s="82" t="str">
        <f t="shared" si="24"/>
        <v/>
      </c>
      <c r="C1209" s="83" t="str">
        <f>IF(Costs!H738&gt;0,Costs!H738,"")</f>
        <v/>
      </c>
      <c r="D1209" s="206" t="str">
        <f>IF(Costs!H738&gt;0,Costs!D738,"")</f>
        <v/>
      </c>
      <c r="E1209" s="207"/>
      <c r="F1209" s="207"/>
      <c r="G1209" s="207"/>
      <c r="H1209" s="207"/>
      <c r="I1209" s="207"/>
      <c r="J1209" s="345" t="str">
        <f>IF(Costs!H738&gt;0,Costs!C738,"")</f>
        <v/>
      </c>
      <c r="K1209" s="345"/>
      <c r="L1209" s="346"/>
      <c r="M1209" s="126" t="str">
        <f>IF(Costs!H738&gt;0,Costs!G738,"")</f>
        <v/>
      </c>
      <c r="N1209" s="83" t="str">
        <f>IF(Costs!H738&gt;0,Costs!E738,"")</f>
        <v/>
      </c>
      <c r="O1209" s="208"/>
      <c r="P1209" s="133" t="str">
        <f t="shared" si="25"/>
        <v/>
      </c>
    </row>
    <row r="1210" spans="1:16" ht="15" hidden="1" customHeight="1" outlineLevel="1" x14ac:dyDescent="0.35">
      <c r="A1210" s="15" t="str">
        <f>IF(Costs!H739&gt;0,Costs!B739,"")</f>
        <v/>
      </c>
      <c r="B1210" s="82" t="str">
        <f t="shared" si="24"/>
        <v/>
      </c>
      <c r="C1210" s="83" t="str">
        <f>IF(Costs!H739&gt;0,Costs!H739,"")</f>
        <v/>
      </c>
      <c r="D1210" s="206" t="str">
        <f>IF(Costs!H739&gt;0,Costs!D739,"")</f>
        <v/>
      </c>
      <c r="E1210" s="207"/>
      <c r="F1210" s="207"/>
      <c r="G1210" s="207"/>
      <c r="H1210" s="207"/>
      <c r="I1210" s="207"/>
      <c r="J1210" s="345" t="str">
        <f>IF(Costs!H739&gt;0,Costs!C739,"")</f>
        <v/>
      </c>
      <c r="K1210" s="345"/>
      <c r="L1210" s="346"/>
      <c r="M1210" s="126" t="str">
        <f>IF(Costs!H739&gt;0,Costs!G739,"")</f>
        <v/>
      </c>
      <c r="N1210" s="83" t="str">
        <f>IF(Costs!H739&gt;0,Costs!E739,"")</f>
        <v/>
      </c>
      <c r="O1210" s="208"/>
      <c r="P1210" s="133" t="str">
        <f t="shared" si="25"/>
        <v/>
      </c>
    </row>
    <row r="1211" spans="1:16" ht="15" hidden="1" customHeight="1" outlineLevel="1" x14ac:dyDescent="0.35">
      <c r="A1211" s="15" t="str">
        <f>IF(Costs!H740&gt;0,Costs!B740,"")</f>
        <v/>
      </c>
      <c r="B1211" s="82" t="str">
        <f t="shared" si="24"/>
        <v/>
      </c>
      <c r="C1211" s="83" t="str">
        <f>IF(Costs!H740&gt;0,Costs!H740,"")</f>
        <v/>
      </c>
      <c r="D1211" s="206" t="str">
        <f>IF(Costs!H740&gt;0,Costs!D740,"")</f>
        <v/>
      </c>
      <c r="E1211" s="207"/>
      <c r="F1211" s="207"/>
      <c r="G1211" s="207"/>
      <c r="H1211" s="207"/>
      <c r="I1211" s="207"/>
      <c r="J1211" s="345" t="str">
        <f>IF(Costs!H740&gt;0,Costs!C740,"")</f>
        <v/>
      </c>
      <c r="K1211" s="345"/>
      <c r="L1211" s="346"/>
      <c r="M1211" s="126" t="str">
        <f>IF(Costs!H740&gt;0,Costs!G740,"")</f>
        <v/>
      </c>
      <c r="N1211" s="83" t="str">
        <f>IF(Costs!H740&gt;0,Costs!E740,"")</f>
        <v/>
      </c>
      <c r="O1211" s="208"/>
      <c r="P1211" s="133" t="str">
        <f t="shared" si="25"/>
        <v/>
      </c>
    </row>
    <row r="1212" spans="1:16" ht="15" hidden="1" customHeight="1" outlineLevel="1" x14ac:dyDescent="0.35">
      <c r="A1212" s="15" t="str">
        <f>IF(Costs!H741&gt;0,Costs!B741,"")</f>
        <v/>
      </c>
      <c r="B1212" s="82" t="str">
        <f t="shared" si="24"/>
        <v/>
      </c>
      <c r="C1212" s="83" t="str">
        <f>IF(Costs!H741&gt;0,Costs!H741,"")</f>
        <v/>
      </c>
      <c r="D1212" s="206" t="str">
        <f>IF(Costs!H741&gt;0,Costs!D741,"")</f>
        <v/>
      </c>
      <c r="E1212" s="207"/>
      <c r="F1212" s="207"/>
      <c r="G1212" s="207"/>
      <c r="H1212" s="207"/>
      <c r="I1212" s="207"/>
      <c r="J1212" s="345" t="str">
        <f>IF(Costs!H741&gt;0,Costs!C741,"")</f>
        <v/>
      </c>
      <c r="K1212" s="345"/>
      <c r="L1212" s="346"/>
      <c r="M1212" s="126" t="str">
        <f>IF(Costs!H741&gt;0,Costs!G741,"")</f>
        <v/>
      </c>
      <c r="N1212" s="83" t="str">
        <f>IF(Costs!H741&gt;0,Costs!E741,"")</f>
        <v/>
      </c>
      <c r="O1212" s="208"/>
      <c r="P1212" s="133" t="str">
        <f t="shared" si="25"/>
        <v/>
      </c>
    </row>
    <row r="1213" spans="1:16" ht="15" hidden="1" customHeight="1" outlineLevel="1" x14ac:dyDescent="0.35">
      <c r="A1213" s="15" t="str">
        <f>IF(Costs!H742&gt;0,Costs!B742,"")</f>
        <v/>
      </c>
      <c r="B1213" s="82" t="str">
        <f t="shared" si="24"/>
        <v/>
      </c>
      <c r="C1213" s="83" t="str">
        <f>IF(Costs!H742&gt;0,Costs!H742,"")</f>
        <v/>
      </c>
      <c r="D1213" s="206" t="str">
        <f>IF(Costs!H742&gt;0,Costs!D742,"")</f>
        <v/>
      </c>
      <c r="E1213" s="207"/>
      <c r="F1213" s="207"/>
      <c r="G1213" s="207"/>
      <c r="H1213" s="207"/>
      <c r="I1213" s="207"/>
      <c r="J1213" s="345" t="str">
        <f>IF(Costs!H742&gt;0,Costs!C742,"")</f>
        <v/>
      </c>
      <c r="K1213" s="345"/>
      <c r="L1213" s="346"/>
      <c r="M1213" s="126" t="str">
        <f>IF(Costs!H742&gt;0,Costs!G742,"")</f>
        <v/>
      </c>
      <c r="N1213" s="83" t="str">
        <f>IF(Costs!H742&gt;0,Costs!E742,"")</f>
        <v/>
      </c>
      <c r="O1213" s="208"/>
      <c r="P1213" s="133" t="str">
        <f t="shared" si="25"/>
        <v/>
      </c>
    </row>
    <row r="1214" spans="1:16" ht="15" hidden="1" customHeight="1" outlineLevel="1" x14ac:dyDescent="0.35">
      <c r="A1214" s="15" t="str">
        <f>IF(Costs!H743&gt;0,Costs!B743,"")</f>
        <v/>
      </c>
      <c r="B1214" s="82" t="str">
        <f t="shared" si="24"/>
        <v/>
      </c>
      <c r="C1214" s="83" t="str">
        <f>IF(Costs!H743&gt;0,Costs!H743,"")</f>
        <v/>
      </c>
      <c r="D1214" s="206" t="str">
        <f>IF(Costs!H743&gt;0,Costs!D743,"")</f>
        <v/>
      </c>
      <c r="E1214" s="207"/>
      <c r="F1214" s="207"/>
      <c r="G1214" s="207"/>
      <c r="H1214" s="207"/>
      <c r="I1214" s="207"/>
      <c r="J1214" s="345" t="str">
        <f>IF(Costs!H743&gt;0,Costs!C743,"")</f>
        <v/>
      </c>
      <c r="K1214" s="345"/>
      <c r="L1214" s="346"/>
      <c r="M1214" s="126" t="str">
        <f>IF(Costs!H743&gt;0,Costs!G743,"")</f>
        <v/>
      </c>
      <c r="N1214" s="83" t="str">
        <f>IF(Costs!H743&gt;0,Costs!E743,"")</f>
        <v/>
      </c>
      <c r="O1214" s="208"/>
      <c r="P1214" s="133" t="str">
        <f t="shared" si="25"/>
        <v/>
      </c>
    </row>
    <row r="1215" spans="1:16" ht="15" hidden="1" customHeight="1" outlineLevel="1" x14ac:dyDescent="0.35">
      <c r="A1215" s="15" t="str">
        <f>IF(Costs!H744&gt;0,Costs!B744,"")</f>
        <v/>
      </c>
      <c r="B1215" s="82" t="str">
        <f t="shared" si="24"/>
        <v/>
      </c>
      <c r="C1215" s="83" t="str">
        <f>IF(Costs!H744&gt;0,Costs!H744,"")</f>
        <v/>
      </c>
      <c r="D1215" s="206" t="str">
        <f>IF(Costs!H744&gt;0,Costs!D744,"")</f>
        <v/>
      </c>
      <c r="E1215" s="207"/>
      <c r="F1215" s="207"/>
      <c r="G1215" s="207"/>
      <c r="H1215" s="207"/>
      <c r="I1215" s="207"/>
      <c r="J1215" s="345" t="str">
        <f>IF(Costs!H744&gt;0,Costs!C744,"")</f>
        <v/>
      </c>
      <c r="K1215" s="345"/>
      <c r="L1215" s="346"/>
      <c r="M1215" s="126" t="str">
        <f>IF(Costs!H744&gt;0,Costs!G744,"")</f>
        <v/>
      </c>
      <c r="N1215" s="83" t="str">
        <f>IF(Costs!H744&gt;0,Costs!E744,"")</f>
        <v/>
      </c>
      <c r="O1215" s="208"/>
      <c r="P1215" s="133" t="str">
        <f t="shared" si="25"/>
        <v/>
      </c>
    </row>
    <row r="1216" spans="1:16" ht="15" hidden="1" customHeight="1" outlineLevel="1" x14ac:dyDescent="0.35">
      <c r="A1216" s="15" t="str">
        <f>IF(Costs!H745&gt;0,Costs!B745,"")</f>
        <v/>
      </c>
      <c r="B1216" s="82" t="str">
        <f t="shared" si="24"/>
        <v/>
      </c>
      <c r="C1216" s="83" t="str">
        <f>IF(Costs!H745&gt;0,Costs!H745,"")</f>
        <v/>
      </c>
      <c r="D1216" s="206" t="str">
        <f>IF(Costs!H745&gt;0,Costs!D745,"")</f>
        <v/>
      </c>
      <c r="E1216" s="207"/>
      <c r="F1216" s="207"/>
      <c r="G1216" s="207"/>
      <c r="H1216" s="207"/>
      <c r="I1216" s="207"/>
      <c r="J1216" s="345" t="str">
        <f>IF(Costs!H745&gt;0,Costs!C745,"")</f>
        <v/>
      </c>
      <c r="K1216" s="345"/>
      <c r="L1216" s="346"/>
      <c r="M1216" s="126" t="str">
        <f>IF(Costs!H745&gt;0,Costs!G745,"")</f>
        <v/>
      </c>
      <c r="N1216" s="83" t="str">
        <f>IF(Costs!H745&gt;0,Costs!E745,"")</f>
        <v/>
      </c>
      <c r="O1216" s="208"/>
      <c r="P1216" s="133" t="str">
        <f t="shared" si="25"/>
        <v/>
      </c>
    </row>
    <row r="1217" spans="1:16" ht="15" hidden="1" customHeight="1" outlineLevel="1" x14ac:dyDescent="0.35">
      <c r="A1217" s="15" t="str">
        <f>IF(Costs!H746&gt;0,Costs!B746,"")</f>
        <v/>
      </c>
      <c r="B1217" s="82" t="str">
        <f t="shared" si="24"/>
        <v/>
      </c>
      <c r="C1217" s="83" t="str">
        <f>IF(Costs!H746&gt;0,Costs!H746,"")</f>
        <v/>
      </c>
      <c r="D1217" s="206" t="str">
        <f>IF(Costs!H746&gt;0,Costs!D746,"")</f>
        <v/>
      </c>
      <c r="E1217" s="207"/>
      <c r="F1217" s="207"/>
      <c r="G1217" s="207"/>
      <c r="H1217" s="207"/>
      <c r="I1217" s="207"/>
      <c r="J1217" s="345" t="str">
        <f>IF(Costs!H746&gt;0,Costs!C746,"")</f>
        <v/>
      </c>
      <c r="K1217" s="345"/>
      <c r="L1217" s="346"/>
      <c r="M1217" s="126" t="str">
        <f>IF(Costs!H746&gt;0,Costs!G746,"")</f>
        <v/>
      </c>
      <c r="N1217" s="83" t="str">
        <f>IF(Costs!H746&gt;0,Costs!E746,"")</f>
        <v/>
      </c>
      <c r="O1217" s="208"/>
      <c r="P1217" s="133" t="str">
        <f t="shared" si="25"/>
        <v/>
      </c>
    </row>
    <row r="1218" spans="1:16" ht="15" hidden="1" customHeight="1" outlineLevel="1" x14ac:dyDescent="0.35">
      <c r="A1218" s="15" t="str">
        <f>IF(Costs!H747&gt;0,Costs!B747,"")</f>
        <v/>
      </c>
      <c r="B1218" s="82" t="str">
        <f t="shared" si="24"/>
        <v/>
      </c>
      <c r="C1218" s="83" t="str">
        <f>IF(Costs!H747&gt;0,Costs!H747,"")</f>
        <v/>
      </c>
      <c r="D1218" s="206" t="str">
        <f>IF(Costs!H747&gt;0,Costs!D747,"")</f>
        <v/>
      </c>
      <c r="E1218" s="207"/>
      <c r="F1218" s="207"/>
      <c r="G1218" s="207"/>
      <c r="H1218" s="207"/>
      <c r="I1218" s="207"/>
      <c r="J1218" s="345" t="str">
        <f>IF(Costs!H747&gt;0,Costs!C747,"")</f>
        <v/>
      </c>
      <c r="K1218" s="345"/>
      <c r="L1218" s="346"/>
      <c r="M1218" s="126" t="str">
        <f>IF(Costs!H747&gt;0,Costs!G747,"")</f>
        <v/>
      </c>
      <c r="N1218" s="83" t="str">
        <f>IF(Costs!H747&gt;0,Costs!E747,"")</f>
        <v/>
      </c>
      <c r="O1218" s="208"/>
      <c r="P1218" s="133" t="str">
        <f t="shared" si="25"/>
        <v/>
      </c>
    </row>
    <row r="1219" spans="1:16" ht="15" hidden="1" customHeight="1" outlineLevel="1" x14ac:dyDescent="0.35">
      <c r="A1219" s="15" t="str">
        <f>IF(Costs!H748&gt;0,Costs!B748,"")</f>
        <v/>
      </c>
      <c r="B1219" s="82" t="str">
        <f t="shared" si="24"/>
        <v/>
      </c>
      <c r="C1219" s="83" t="str">
        <f>IF(Costs!H748&gt;0,Costs!H748,"")</f>
        <v/>
      </c>
      <c r="D1219" s="206" t="str">
        <f>IF(Costs!H748&gt;0,Costs!D748,"")</f>
        <v/>
      </c>
      <c r="E1219" s="207"/>
      <c r="F1219" s="207"/>
      <c r="G1219" s="207"/>
      <c r="H1219" s="207"/>
      <c r="I1219" s="207"/>
      <c r="J1219" s="345" t="str">
        <f>IF(Costs!H748&gt;0,Costs!C748,"")</f>
        <v/>
      </c>
      <c r="K1219" s="345"/>
      <c r="L1219" s="346"/>
      <c r="M1219" s="126" t="str">
        <f>IF(Costs!H748&gt;0,Costs!G748,"")</f>
        <v/>
      </c>
      <c r="N1219" s="83" t="str">
        <f>IF(Costs!H748&gt;0,Costs!E748,"")</f>
        <v/>
      </c>
      <c r="O1219" s="208"/>
      <c r="P1219" s="133" t="str">
        <f t="shared" si="25"/>
        <v/>
      </c>
    </row>
    <row r="1220" spans="1:16" ht="15" hidden="1" customHeight="1" outlineLevel="1" x14ac:dyDescent="0.35">
      <c r="A1220" s="15" t="str">
        <f>IF(Costs!H749&gt;0,Costs!B749,"")</f>
        <v/>
      </c>
      <c r="B1220" s="82" t="str">
        <f t="shared" si="24"/>
        <v/>
      </c>
      <c r="C1220" s="83" t="str">
        <f>IF(Costs!H749&gt;0,Costs!H749,"")</f>
        <v/>
      </c>
      <c r="D1220" s="206" t="str">
        <f>IF(Costs!H749&gt;0,Costs!D749,"")</f>
        <v/>
      </c>
      <c r="E1220" s="207"/>
      <c r="F1220" s="207"/>
      <c r="G1220" s="207"/>
      <c r="H1220" s="207"/>
      <c r="I1220" s="207"/>
      <c r="J1220" s="345" t="str">
        <f>IF(Costs!H749&gt;0,Costs!C749,"")</f>
        <v/>
      </c>
      <c r="K1220" s="345"/>
      <c r="L1220" s="346"/>
      <c r="M1220" s="126" t="str">
        <f>IF(Costs!H749&gt;0,Costs!G749,"")</f>
        <v/>
      </c>
      <c r="N1220" s="83" t="str">
        <f>IF(Costs!H749&gt;0,Costs!E749,"")</f>
        <v/>
      </c>
      <c r="O1220" s="208"/>
      <c r="P1220" s="133" t="str">
        <f t="shared" si="25"/>
        <v/>
      </c>
    </row>
    <row r="1221" spans="1:16" ht="15" hidden="1" customHeight="1" outlineLevel="1" x14ac:dyDescent="0.35">
      <c r="A1221" s="15" t="str">
        <f>IF(Costs!H750&gt;0,Costs!B750,"")</f>
        <v/>
      </c>
      <c r="B1221" s="82" t="str">
        <f t="shared" si="24"/>
        <v/>
      </c>
      <c r="C1221" s="83" t="str">
        <f>IF(Costs!H750&gt;0,Costs!H750,"")</f>
        <v/>
      </c>
      <c r="D1221" s="206" t="str">
        <f>IF(Costs!H750&gt;0,Costs!D750,"")</f>
        <v/>
      </c>
      <c r="E1221" s="207"/>
      <c r="F1221" s="207"/>
      <c r="G1221" s="207"/>
      <c r="H1221" s="207"/>
      <c r="I1221" s="207"/>
      <c r="J1221" s="345" t="str">
        <f>IF(Costs!H750&gt;0,Costs!C750,"")</f>
        <v/>
      </c>
      <c r="K1221" s="345"/>
      <c r="L1221" s="346"/>
      <c r="M1221" s="126" t="str">
        <f>IF(Costs!H750&gt;0,Costs!G750,"")</f>
        <v/>
      </c>
      <c r="N1221" s="83" t="str">
        <f>IF(Costs!H750&gt;0,Costs!E750,"")</f>
        <v/>
      </c>
      <c r="O1221" s="208"/>
      <c r="P1221" s="133" t="str">
        <f t="shared" si="25"/>
        <v/>
      </c>
    </row>
    <row r="1222" spans="1:16" ht="15" hidden="1" customHeight="1" outlineLevel="1" x14ac:dyDescent="0.35">
      <c r="A1222" s="15" t="str">
        <f>IF(Costs!H751&gt;0,Costs!B751,"")</f>
        <v/>
      </c>
      <c r="B1222" s="82" t="str">
        <f t="shared" si="24"/>
        <v/>
      </c>
      <c r="C1222" s="83" t="str">
        <f>IF(Costs!H751&gt;0,Costs!H751,"")</f>
        <v/>
      </c>
      <c r="D1222" s="206" t="str">
        <f>IF(Costs!H751&gt;0,Costs!D751,"")</f>
        <v/>
      </c>
      <c r="E1222" s="207"/>
      <c r="F1222" s="207"/>
      <c r="G1222" s="207"/>
      <c r="H1222" s="207"/>
      <c r="I1222" s="207"/>
      <c r="J1222" s="345" t="str">
        <f>IF(Costs!H751&gt;0,Costs!C751,"")</f>
        <v/>
      </c>
      <c r="K1222" s="345"/>
      <c r="L1222" s="346"/>
      <c r="M1222" s="126" t="str">
        <f>IF(Costs!H751&gt;0,Costs!G751,"")</f>
        <v/>
      </c>
      <c r="N1222" s="83" t="str">
        <f>IF(Costs!H751&gt;0,Costs!E751,"")</f>
        <v/>
      </c>
      <c r="O1222" s="208"/>
      <c r="P1222" s="133" t="str">
        <f t="shared" si="25"/>
        <v/>
      </c>
    </row>
    <row r="1223" spans="1:16" ht="15" hidden="1" customHeight="1" outlineLevel="1" x14ac:dyDescent="0.35">
      <c r="A1223" s="15" t="str">
        <f>IF(Costs!H752&gt;0,Costs!B752,"")</f>
        <v/>
      </c>
      <c r="B1223" s="82" t="str">
        <f t="shared" si="24"/>
        <v/>
      </c>
      <c r="C1223" s="83" t="str">
        <f>IF(Costs!H752&gt;0,Costs!H752,"")</f>
        <v/>
      </c>
      <c r="D1223" s="206" t="str">
        <f>IF(Costs!H752&gt;0,Costs!D752,"")</f>
        <v/>
      </c>
      <c r="E1223" s="207"/>
      <c r="F1223" s="207"/>
      <c r="G1223" s="207"/>
      <c r="H1223" s="207"/>
      <c r="I1223" s="207"/>
      <c r="J1223" s="345" t="str">
        <f>IF(Costs!H752&gt;0,Costs!C752,"")</f>
        <v/>
      </c>
      <c r="K1223" s="345"/>
      <c r="L1223" s="346"/>
      <c r="M1223" s="126" t="str">
        <f>IF(Costs!H752&gt;0,Costs!G752,"")</f>
        <v/>
      </c>
      <c r="N1223" s="83" t="str">
        <f>IF(Costs!H752&gt;0,Costs!E752,"")</f>
        <v/>
      </c>
      <c r="O1223" s="208"/>
      <c r="P1223" s="133" t="str">
        <f t="shared" si="25"/>
        <v/>
      </c>
    </row>
    <row r="1224" spans="1:16" ht="15" hidden="1" customHeight="1" outlineLevel="1" x14ac:dyDescent="0.35">
      <c r="A1224" s="15" t="str">
        <f>IF(Costs!H753&gt;0,Costs!B753,"")</f>
        <v/>
      </c>
      <c r="B1224" s="82" t="str">
        <f t="shared" si="24"/>
        <v/>
      </c>
      <c r="C1224" s="83" t="str">
        <f>IF(Costs!H753&gt;0,Costs!H753,"")</f>
        <v/>
      </c>
      <c r="D1224" s="206" t="str">
        <f>IF(Costs!H753&gt;0,Costs!D753,"")</f>
        <v/>
      </c>
      <c r="E1224" s="207"/>
      <c r="F1224" s="207"/>
      <c r="G1224" s="207"/>
      <c r="H1224" s="207"/>
      <c r="I1224" s="207"/>
      <c r="J1224" s="345" t="str">
        <f>IF(Costs!H753&gt;0,Costs!C753,"")</f>
        <v/>
      </c>
      <c r="K1224" s="345"/>
      <c r="L1224" s="346"/>
      <c r="M1224" s="126" t="str">
        <f>IF(Costs!H753&gt;0,Costs!G753,"")</f>
        <v/>
      </c>
      <c r="N1224" s="83" t="str">
        <f>IF(Costs!H753&gt;0,Costs!E753,"")</f>
        <v/>
      </c>
      <c r="O1224" s="208"/>
      <c r="P1224" s="133" t="str">
        <f t="shared" si="25"/>
        <v/>
      </c>
    </row>
    <row r="1225" spans="1:16" ht="15" hidden="1" customHeight="1" outlineLevel="1" x14ac:dyDescent="0.35">
      <c r="A1225" s="15" t="str">
        <f>IF(Costs!H754&gt;0,Costs!B754,"")</f>
        <v/>
      </c>
      <c r="B1225" s="82" t="str">
        <f t="shared" si="24"/>
        <v/>
      </c>
      <c r="C1225" s="83" t="str">
        <f>IF(Costs!H754&gt;0,Costs!H754,"")</f>
        <v/>
      </c>
      <c r="D1225" s="206" t="str">
        <f>IF(Costs!H754&gt;0,Costs!D754,"")</f>
        <v/>
      </c>
      <c r="E1225" s="207"/>
      <c r="F1225" s="207"/>
      <c r="G1225" s="207"/>
      <c r="H1225" s="207"/>
      <c r="I1225" s="207"/>
      <c r="J1225" s="345" t="str">
        <f>IF(Costs!H754&gt;0,Costs!C754,"")</f>
        <v/>
      </c>
      <c r="K1225" s="345"/>
      <c r="L1225" s="346"/>
      <c r="M1225" s="126" t="str">
        <f>IF(Costs!H754&gt;0,Costs!G754,"")</f>
        <v/>
      </c>
      <c r="N1225" s="83" t="str">
        <f>IF(Costs!H754&gt;0,Costs!E754,"")</f>
        <v/>
      </c>
      <c r="O1225" s="208"/>
      <c r="P1225" s="133" t="str">
        <f t="shared" si="25"/>
        <v/>
      </c>
    </row>
    <row r="1226" spans="1:16" ht="15" hidden="1" customHeight="1" outlineLevel="1" x14ac:dyDescent="0.35">
      <c r="A1226" s="15" t="str">
        <f>IF(Costs!H755&gt;0,Costs!B755,"")</f>
        <v/>
      </c>
      <c r="B1226" s="82" t="str">
        <f t="shared" si="24"/>
        <v/>
      </c>
      <c r="C1226" s="83" t="str">
        <f>IF(Costs!H755&gt;0,Costs!H755,"")</f>
        <v/>
      </c>
      <c r="D1226" s="206" t="str">
        <f>IF(Costs!H755&gt;0,Costs!D755,"")</f>
        <v/>
      </c>
      <c r="E1226" s="207"/>
      <c r="F1226" s="207"/>
      <c r="G1226" s="207"/>
      <c r="H1226" s="207"/>
      <c r="I1226" s="207"/>
      <c r="J1226" s="345" t="str">
        <f>IF(Costs!H755&gt;0,Costs!C755,"")</f>
        <v/>
      </c>
      <c r="K1226" s="345"/>
      <c r="L1226" s="346"/>
      <c r="M1226" s="126" t="str">
        <f>IF(Costs!H755&gt;0,Costs!G755,"")</f>
        <v/>
      </c>
      <c r="N1226" s="83" t="str">
        <f>IF(Costs!H755&gt;0,Costs!E755,"")</f>
        <v/>
      </c>
      <c r="O1226" s="208"/>
      <c r="P1226" s="133" t="str">
        <f t="shared" si="25"/>
        <v/>
      </c>
    </row>
    <row r="1227" spans="1:16" ht="15" hidden="1" customHeight="1" outlineLevel="1" x14ac:dyDescent="0.35">
      <c r="A1227" s="15" t="str">
        <f>IF(Costs!H756&gt;0,Costs!B756,"")</f>
        <v/>
      </c>
      <c r="B1227" s="82" t="str">
        <f t="shared" si="24"/>
        <v/>
      </c>
      <c r="C1227" s="83" t="str">
        <f>IF(Costs!H756&gt;0,Costs!H756,"")</f>
        <v/>
      </c>
      <c r="D1227" s="206" t="str">
        <f>IF(Costs!H756&gt;0,Costs!D756,"")</f>
        <v/>
      </c>
      <c r="E1227" s="207"/>
      <c r="F1227" s="207"/>
      <c r="G1227" s="207"/>
      <c r="H1227" s="207"/>
      <c r="I1227" s="207"/>
      <c r="J1227" s="345" t="str">
        <f>IF(Costs!H756&gt;0,Costs!C756,"")</f>
        <v/>
      </c>
      <c r="K1227" s="345"/>
      <c r="L1227" s="346"/>
      <c r="M1227" s="126" t="str">
        <f>IF(Costs!H756&gt;0,Costs!G756,"")</f>
        <v/>
      </c>
      <c r="N1227" s="83" t="str">
        <f>IF(Costs!H756&gt;0,Costs!E756,"")</f>
        <v/>
      </c>
      <c r="O1227" s="208"/>
      <c r="P1227" s="133" t="str">
        <f t="shared" si="25"/>
        <v/>
      </c>
    </row>
    <row r="1228" spans="1:16" ht="15" hidden="1" customHeight="1" outlineLevel="1" x14ac:dyDescent="0.35">
      <c r="A1228" s="15" t="str">
        <f>IF(Costs!H757&gt;0,Costs!B757,"")</f>
        <v/>
      </c>
      <c r="B1228" s="82" t="str">
        <f t="shared" si="24"/>
        <v/>
      </c>
      <c r="C1228" s="83" t="str">
        <f>IF(Costs!H757&gt;0,Costs!H757,"")</f>
        <v/>
      </c>
      <c r="D1228" s="206" t="str">
        <f>IF(Costs!H757&gt;0,Costs!D757,"")</f>
        <v/>
      </c>
      <c r="E1228" s="207"/>
      <c r="F1228" s="207"/>
      <c r="G1228" s="207"/>
      <c r="H1228" s="207"/>
      <c r="I1228" s="207"/>
      <c r="J1228" s="345" t="str">
        <f>IF(Costs!H757&gt;0,Costs!C757,"")</f>
        <v/>
      </c>
      <c r="K1228" s="345"/>
      <c r="L1228" s="346"/>
      <c r="M1228" s="126" t="str">
        <f>IF(Costs!H757&gt;0,Costs!G757,"")</f>
        <v/>
      </c>
      <c r="N1228" s="83" t="str">
        <f>IF(Costs!H757&gt;0,Costs!E757,"")</f>
        <v/>
      </c>
      <c r="O1228" s="208"/>
      <c r="P1228" s="133" t="str">
        <f t="shared" si="25"/>
        <v/>
      </c>
    </row>
    <row r="1229" spans="1:16" ht="15" hidden="1" customHeight="1" outlineLevel="1" x14ac:dyDescent="0.35">
      <c r="A1229" s="15" t="str">
        <f>IF(Costs!H758&gt;0,Costs!B758,"")</f>
        <v/>
      </c>
      <c r="B1229" s="82" t="str">
        <f t="shared" si="24"/>
        <v/>
      </c>
      <c r="C1229" s="83" t="str">
        <f>IF(Costs!H758&gt;0,Costs!H758,"")</f>
        <v/>
      </c>
      <c r="D1229" s="206" t="str">
        <f>IF(Costs!H758&gt;0,Costs!D758,"")</f>
        <v/>
      </c>
      <c r="E1229" s="207"/>
      <c r="F1229" s="207"/>
      <c r="G1229" s="207"/>
      <c r="H1229" s="207"/>
      <c r="I1229" s="207"/>
      <c r="J1229" s="345" t="str">
        <f>IF(Costs!H758&gt;0,Costs!C758,"")</f>
        <v/>
      </c>
      <c r="K1229" s="345"/>
      <c r="L1229" s="346"/>
      <c r="M1229" s="126" t="str">
        <f>IF(Costs!H758&gt;0,Costs!G758,"")</f>
        <v/>
      </c>
      <c r="N1229" s="83" t="str">
        <f>IF(Costs!H758&gt;0,Costs!E758,"")</f>
        <v/>
      </c>
      <c r="O1229" s="208"/>
      <c r="P1229" s="133" t="str">
        <f t="shared" si="25"/>
        <v/>
      </c>
    </row>
    <row r="1230" spans="1:16" ht="15" hidden="1" customHeight="1" outlineLevel="1" x14ac:dyDescent="0.35">
      <c r="A1230" s="15" t="str">
        <f>IF(Costs!H759&gt;0,Costs!B759,"")</f>
        <v/>
      </c>
      <c r="B1230" s="82" t="str">
        <f t="shared" si="24"/>
        <v/>
      </c>
      <c r="C1230" s="83" t="str">
        <f>IF(Costs!H759&gt;0,Costs!H759,"")</f>
        <v/>
      </c>
      <c r="D1230" s="206" t="str">
        <f>IF(Costs!H759&gt;0,Costs!D759,"")</f>
        <v/>
      </c>
      <c r="E1230" s="207"/>
      <c r="F1230" s="207"/>
      <c r="G1230" s="207"/>
      <c r="H1230" s="207"/>
      <c r="I1230" s="207"/>
      <c r="J1230" s="345" t="str">
        <f>IF(Costs!H759&gt;0,Costs!C759,"")</f>
        <v/>
      </c>
      <c r="K1230" s="345"/>
      <c r="L1230" s="346"/>
      <c r="M1230" s="126" t="str">
        <f>IF(Costs!H759&gt;0,Costs!G759,"")</f>
        <v/>
      </c>
      <c r="N1230" s="83" t="str">
        <f>IF(Costs!H759&gt;0,Costs!E759,"")</f>
        <v/>
      </c>
      <c r="O1230" s="208"/>
      <c r="P1230" s="133" t="str">
        <f t="shared" si="25"/>
        <v/>
      </c>
    </row>
    <row r="1231" spans="1:16" ht="15" hidden="1" customHeight="1" outlineLevel="1" x14ac:dyDescent="0.35">
      <c r="A1231" s="15" t="str">
        <f>IF(Costs!H760&gt;0,Costs!B760,"")</f>
        <v/>
      </c>
      <c r="B1231" s="82" t="str">
        <f t="shared" si="24"/>
        <v/>
      </c>
      <c r="C1231" s="83" t="str">
        <f>IF(Costs!H760&gt;0,Costs!H760,"")</f>
        <v/>
      </c>
      <c r="D1231" s="206" t="str">
        <f>IF(Costs!H760&gt;0,Costs!D760,"")</f>
        <v/>
      </c>
      <c r="E1231" s="207"/>
      <c r="F1231" s="207"/>
      <c r="G1231" s="207"/>
      <c r="H1231" s="207"/>
      <c r="I1231" s="207"/>
      <c r="J1231" s="345" t="str">
        <f>IF(Costs!H760&gt;0,Costs!C760,"")</f>
        <v/>
      </c>
      <c r="K1231" s="345"/>
      <c r="L1231" s="346"/>
      <c r="M1231" s="126" t="str">
        <f>IF(Costs!H760&gt;0,Costs!G760,"")</f>
        <v/>
      </c>
      <c r="N1231" s="83" t="str">
        <f>IF(Costs!H760&gt;0,Costs!E760,"")</f>
        <v/>
      </c>
      <c r="O1231" s="208"/>
      <c r="P1231" s="133" t="str">
        <f t="shared" si="25"/>
        <v/>
      </c>
    </row>
    <row r="1232" spans="1:16" ht="15" hidden="1" customHeight="1" outlineLevel="1" x14ac:dyDescent="0.35">
      <c r="A1232" s="15" t="str">
        <f>IF(Costs!H761&gt;0,Costs!B761,"")</f>
        <v/>
      </c>
      <c r="B1232" s="82" t="str">
        <f t="shared" si="24"/>
        <v/>
      </c>
      <c r="C1232" s="83" t="str">
        <f>IF(Costs!H761&gt;0,Costs!H761,"")</f>
        <v/>
      </c>
      <c r="D1232" s="206" t="str">
        <f>IF(Costs!H761&gt;0,Costs!D761,"")</f>
        <v/>
      </c>
      <c r="E1232" s="207"/>
      <c r="F1232" s="207"/>
      <c r="G1232" s="207"/>
      <c r="H1232" s="207"/>
      <c r="I1232" s="207"/>
      <c r="J1232" s="345" t="str">
        <f>IF(Costs!H761&gt;0,Costs!C761,"")</f>
        <v/>
      </c>
      <c r="K1232" s="345"/>
      <c r="L1232" s="346"/>
      <c r="M1232" s="126" t="str">
        <f>IF(Costs!H761&gt;0,Costs!G761,"")</f>
        <v/>
      </c>
      <c r="N1232" s="83" t="str">
        <f>IF(Costs!H761&gt;0,Costs!E761,"")</f>
        <v/>
      </c>
      <c r="O1232" s="208"/>
      <c r="P1232" s="133" t="str">
        <f t="shared" si="25"/>
        <v/>
      </c>
    </row>
    <row r="1233" spans="1:16" ht="15" hidden="1" customHeight="1" outlineLevel="1" x14ac:dyDescent="0.35">
      <c r="A1233" s="15" t="str">
        <f>IF(Costs!H762&gt;0,Costs!B762,"")</f>
        <v/>
      </c>
      <c r="B1233" s="82" t="str">
        <f t="shared" si="24"/>
        <v/>
      </c>
      <c r="C1233" s="83" t="str">
        <f>IF(Costs!H762&gt;0,Costs!H762,"")</f>
        <v/>
      </c>
      <c r="D1233" s="206" t="str">
        <f>IF(Costs!H762&gt;0,Costs!D762,"")</f>
        <v/>
      </c>
      <c r="E1233" s="207"/>
      <c r="F1233" s="207"/>
      <c r="G1233" s="207"/>
      <c r="H1233" s="207"/>
      <c r="I1233" s="207"/>
      <c r="J1233" s="345" t="str">
        <f>IF(Costs!H762&gt;0,Costs!C762,"")</f>
        <v/>
      </c>
      <c r="K1233" s="345"/>
      <c r="L1233" s="346"/>
      <c r="M1233" s="126" t="str">
        <f>IF(Costs!H762&gt;0,Costs!G762,"")</f>
        <v/>
      </c>
      <c r="N1233" s="83" t="str">
        <f>IF(Costs!H762&gt;0,Costs!E762,"")</f>
        <v/>
      </c>
      <c r="O1233" s="208"/>
      <c r="P1233" s="133" t="str">
        <f t="shared" si="25"/>
        <v/>
      </c>
    </row>
    <row r="1234" spans="1:16" ht="15" hidden="1" customHeight="1" outlineLevel="1" x14ac:dyDescent="0.35">
      <c r="A1234" s="15" t="str">
        <f>IF(Costs!H763&gt;0,Costs!B763,"")</f>
        <v/>
      </c>
      <c r="B1234" s="82" t="str">
        <f t="shared" si="24"/>
        <v/>
      </c>
      <c r="C1234" s="83" t="str">
        <f>IF(Costs!H763&gt;0,Costs!H763,"")</f>
        <v/>
      </c>
      <c r="D1234" s="206" t="str">
        <f>IF(Costs!H763&gt;0,Costs!D763,"")</f>
        <v/>
      </c>
      <c r="E1234" s="207"/>
      <c r="F1234" s="207"/>
      <c r="G1234" s="207"/>
      <c r="H1234" s="207"/>
      <c r="I1234" s="207"/>
      <c r="J1234" s="345" t="str">
        <f>IF(Costs!H763&gt;0,Costs!C763,"")</f>
        <v/>
      </c>
      <c r="K1234" s="345"/>
      <c r="L1234" s="346"/>
      <c r="M1234" s="126" t="str">
        <f>IF(Costs!H763&gt;0,Costs!G763,"")</f>
        <v/>
      </c>
      <c r="N1234" s="83" t="str">
        <f>IF(Costs!H763&gt;0,Costs!E763,"")</f>
        <v/>
      </c>
      <c r="O1234" s="208"/>
      <c r="P1234" s="133" t="str">
        <f t="shared" si="25"/>
        <v/>
      </c>
    </row>
    <row r="1235" spans="1:16" ht="15" hidden="1" customHeight="1" outlineLevel="1" x14ac:dyDescent="0.35">
      <c r="A1235" s="15" t="str">
        <f>IF(Costs!H764&gt;0,Costs!B764,"")</f>
        <v/>
      </c>
      <c r="B1235" s="82" t="str">
        <f t="shared" si="24"/>
        <v/>
      </c>
      <c r="C1235" s="83" t="str">
        <f>IF(Costs!H764&gt;0,Costs!H764,"")</f>
        <v/>
      </c>
      <c r="D1235" s="206" t="str">
        <f>IF(Costs!H764&gt;0,Costs!D764,"")</f>
        <v/>
      </c>
      <c r="E1235" s="207"/>
      <c r="F1235" s="207"/>
      <c r="G1235" s="207"/>
      <c r="H1235" s="207"/>
      <c r="I1235" s="207"/>
      <c r="J1235" s="345" t="str">
        <f>IF(Costs!H764&gt;0,Costs!C764,"")</f>
        <v/>
      </c>
      <c r="K1235" s="345"/>
      <c r="L1235" s="346"/>
      <c r="M1235" s="126" t="str">
        <f>IF(Costs!H764&gt;0,Costs!G764,"")</f>
        <v/>
      </c>
      <c r="N1235" s="83" t="str">
        <f>IF(Costs!H764&gt;0,Costs!E764,"")</f>
        <v/>
      </c>
      <c r="O1235" s="208"/>
      <c r="P1235" s="133" t="str">
        <f t="shared" si="25"/>
        <v/>
      </c>
    </row>
    <row r="1236" spans="1:16" ht="15" hidden="1" customHeight="1" outlineLevel="1" x14ac:dyDescent="0.35">
      <c r="A1236" s="15" t="str">
        <f>IF(Costs!H765&gt;0,Costs!B765,"")</f>
        <v/>
      </c>
      <c r="B1236" s="82" t="str">
        <f t="shared" si="24"/>
        <v/>
      </c>
      <c r="C1236" s="83" t="str">
        <f>IF(Costs!H765&gt;0,Costs!H765,"")</f>
        <v/>
      </c>
      <c r="D1236" s="206" t="str">
        <f>IF(Costs!H765&gt;0,Costs!D765,"")</f>
        <v/>
      </c>
      <c r="E1236" s="207"/>
      <c r="F1236" s="207"/>
      <c r="G1236" s="207"/>
      <c r="H1236" s="207"/>
      <c r="I1236" s="207"/>
      <c r="J1236" s="345" t="str">
        <f>IF(Costs!H765&gt;0,Costs!C765,"")</f>
        <v/>
      </c>
      <c r="K1236" s="345"/>
      <c r="L1236" s="346"/>
      <c r="M1236" s="126" t="str">
        <f>IF(Costs!H765&gt;0,Costs!G765,"")</f>
        <v/>
      </c>
      <c r="N1236" s="83" t="str">
        <f>IF(Costs!H765&gt;0,Costs!E765,"")</f>
        <v/>
      </c>
      <c r="O1236" s="208"/>
      <c r="P1236" s="133" t="str">
        <f t="shared" si="25"/>
        <v/>
      </c>
    </row>
    <row r="1237" spans="1:16" ht="15" hidden="1" customHeight="1" outlineLevel="1" x14ac:dyDescent="0.35">
      <c r="A1237" s="15" t="str">
        <f>IF(Costs!H766&gt;0,Costs!B766,"")</f>
        <v/>
      </c>
      <c r="B1237" s="82" t="str">
        <f t="shared" si="24"/>
        <v/>
      </c>
      <c r="C1237" s="83" t="str">
        <f>IF(Costs!H766&gt;0,Costs!H766,"")</f>
        <v/>
      </c>
      <c r="D1237" s="206" t="str">
        <f>IF(Costs!H766&gt;0,Costs!D766,"")</f>
        <v/>
      </c>
      <c r="E1237" s="207"/>
      <c r="F1237" s="207"/>
      <c r="G1237" s="207"/>
      <c r="H1237" s="207"/>
      <c r="I1237" s="207"/>
      <c r="J1237" s="345" t="str">
        <f>IF(Costs!H766&gt;0,Costs!C766,"")</f>
        <v/>
      </c>
      <c r="K1237" s="345"/>
      <c r="L1237" s="346"/>
      <c r="M1237" s="126" t="str">
        <f>IF(Costs!H766&gt;0,Costs!G766,"")</f>
        <v/>
      </c>
      <c r="N1237" s="83" t="str">
        <f>IF(Costs!H766&gt;0,Costs!E766,"")</f>
        <v/>
      </c>
      <c r="O1237" s="208"/>
      <c r="P1237" s="133" t="str">
        <f t="shared" si="25"/>
        <v/>
      </c>
    </row>
    <row r="1238" spans="1:16" ht="15" hidden="1" customHeight="1" outlineLevel="1" x14ac:dyDescent="0.35">
      <c r="A1238" s="15" t="str">
        <f>IF(Costs!H767&gt;0,Costs!B767,"")</f>
        <v/>
      </c>
      <c r="B1238" s="82" t="str">
        <f t="shared" si="24"/>
        <v/>
      </c>
      <c r="C1238" s="83" t="str">
        <f>IF(Costs!H767&gt;0,Costs!H767,"")</f>
        <v/>
      </c>
      <c r="D1238" s="206" t="str">
        <f>IF(Costs!H767&gt;0,Costs!D767,"")</f>
        <v/>
      </c>
      <c r="E1238" s="207"/>
      <c r="F1238" s="207"/>
      <c r="G1238" s="207"/>
      <c r="H1238" s="207"/>
      <c r="I1238" s="207"/>
      <c r="J1238" s="345" t="str">
        <f>IF(Costs!H767&gt;0,Costs!C767,"")</f>
        <v/>
      </c>
      <c r="K1238" s="345"/>
      <c r="L1238" s="346"/>
      <c r="M1238" s="126" t="str">
        <f>IF(Costs!H767&gt;0,Costs!G767,"")</f>
        <v/>
      </c>
      <c r="N1238" s="83" t="str">
        <f>IF(Costs!H767&gt;0,Costs!E767,"")</f>
        <v/>
      </c>
      <c r="O1238" s="208"/>
      <c r="P1238" s="133" t="str">
        <f t="shared" si="25"/>
        <v/>
      </c>
    </row>
    <row r="1239" spans="1:16" ht="15" hidden="1" customHeight="1" outlineLevel="1" x14ac:dyDescent="0.35">
      <c r="A1239" s="15" t="str">
        <f>IF(Costs!H768&gt;0,Costs!B768,"")</f>
        <v/>
      </c>
      <c r="B1239" s="82" t="str">
        <f t="shared" si="24"/>
        <v/>
      </c>
      <c r="C1239" s="83" t="str">
        <f>IF(Costs!H768&gt;0,Costs!H768,"")</f>
        <v/>
      </c>
      <c r="D1239" s="206" t="str">
        <f>IF(Costs!H768&gt;0,Costs!D768,"")</f>
        <v/>
      </c>
      <c r="E1239" s="207"/>
      <c r="F1239" s="207"/>
      <c r="G1239" s="207"/>
      <c r="H1239" s="207"/>
      <c r="I1239" s="207"/>
      <c r="J1239" s="345" t="str">
        <f>IF(Costs!H768&gt;0,Costs!C768,"")</f>
        <v/>
      </c>
      <c r="K1239" s="345"/>
      <c r="L1239" s="346"/>
      <c r="M1239" s="126" t="str">
        <f>IF(Costs!H768&gt;0,Costs!G768,"")</f>
        <v/>
      </c>
      <c r="N1239" s="83" t="str">
        <f>IF(Costs!H768&gt;0,Costs!E768,"")</f>
        <v/>
      </c>
      <c r="O1239" s="208"/>
      <c r="P1239" s="133" t="str">
        <f t="shared" si="25"/>
        <v/>
      </c>
    </row>
    <row r="1240" spans="1:16" ht="15" hidden="1" customHeight="1" outlineLevel="1" x14ac:dyDescent="0.35">
      <c r="A1240" s="15" t="str">
        <f>IF(Costs!H769&gt;0,Costs!B769,"")</f>
        <v/>
      </c>
      <c r="B1240" s="82" t="str">
        <f t="shared" si="24"/>
        <v/>
      </c>
      <c r="C1240" s="83" t="str">
        <f>IF(Costs!H769&gt;0,Costs!H769,"")</f>
        <v/>
      </c>
      <c r="D1240" s="206" t="str">
        <f>IF(Costs!H769&gt;0,Costs!D769,"")</f>
        <v/>
      </c>
      <c r="E1240" s="207"/>
      <c r="F1240" s="207"/>
      <c r="G1240" s="207"/>
      <c r="H1240" s="207"/>
      <c r="I1240" s="207"/>
      <c r="J1240" s="345" t="str">
        <f>IF(Costs!H769&gt;0,Costs!C769,"")</f>
        <v/>
      </c>
      <c r="K1240" s="345"/>
      <c r="L1240" s="346"/>
      <c r="M1240" s="126" t="str">
        <f>IF(Costs!H769&gt;0,Costs!G769,"")</f>
        <v/>
      </c>
      <c r="N1240" s="83" t="str">
        <f>IF(Costs!H769&gt;0,Costs!E769,"")</f>
        <v/>
      </c>
      <c r="O1240" s="208"/>
      <c r="P1240" s="133" t="str">
        <f t="shared" si="25"/>
        <v/>
      </c>
    </row>
    <row r="1241" spans="1:16" ht="15" hidden="1" customHeight="1" outlineLevel="1" x14ac:dyDescent="0.35">
      <c r="A1241" s="15" t="str">
        <f>IF(Costs!H770&gt;0,Costs!B770,"")</f>
        <v/>
      </c>
      <c r="B1241" s="82" t="str">
        <f t="shared" si="24"/>
        <v/>
      </c>
      <c r="C1241" s="83" t="str">
        <f>IF(Costs!H770&gt;0,Costs!H770,"")</f>
        <v/>
      </c>
      <c r="D1241" s="206" t="str">
        <f>IF(Costs!H770&gt;0,Costs!D770,"")</f>
        <v/>
      </c>
      <c r="E1241" s="207"/>
      <c r="F1241" s="207"/>
      <c r="G1241" s="207"/>
      <c r="H1241" s="207"/>
      <c r="I1241" s="207"/>
      <c r="J1241" s="345" t="str">
        <f>IF(Costs!H770&gt;0,Costs!C770,"")</f>
        <v/>
      </c>
      <c r="K1241" s="345"/>
      <c r="L1241" s="346"/>
      <c r="M1241" s="126" t="str">
        <f>IF(Costs!H770&gt;0,Costs!G770,"")</f>
        <v/>
      </c>
      <c r="N1241" s="83" t="str">
        <f>IF(Costs!H770&gt;0,Costs!E770,"")</f>
        <v/>
      </c>
      <c r="O1241" s="208"/>
      <c r="P1241" s="133" t="str">
        <f t="shared" si="25"/>
        <v/>
      </c>
    </row>
    <row r="1242" spans="1:16" ht="15" hidden="1" customHeight="1" outlineLevel="1" x14ac:dyDescent="0.35">
      <c r="A1242" s="15" t="str">
        <f>IF(Costs!H771&gt;0,Costs!B771,"")</f>
        <v/>
      </c>
      <c r="B1242" s="82" t="str">
        <f t="shared" si="24"/>
        <v/>
      </c>
      <c r="C1242" s="83" t="str">
        <f>IF(Costs!H771&gt;0,Costs!H771,"")</f>
        <v/>
      </c>
      <c r="D1242" s="206" t="str">
        <f>IF(Costs!H771&gt;0,Costs!D771,"")</f>
        <v/>
      </c>
      <c r="E1242" s="207"/>
      <c r="F1242" s="207"/>
      <c r="G1242" s="207"/>
      <c r="H1242" s="207"/>
      <c r="I1242" s="207"/>
      <c r="J1242" s="345" t="str">
        <f>IF(Costs!H771&gt;0,Costs!C771,"")</f>
        <v/>
      </c>
      <c r="K1242" s="345"/>
      <c r="L1242" s="346"/>
      <c r="M1242" s="126" t="str">
        <f>IF(Costs!H771&gt;0,Costs!G771,"")</f>
        <v/>
      </c>
      <c r="N1242" s="83" t="str">
        <f>IF(Costs!H771&gt;0,Costs!E771,"")</f>
        <v/>
      </c>
      <c r="O1242" s="208"/>
      <c r="P1242" s="133" t="str">
        <f t="shared" si="25"/>
        <v/>
      </c>
    </row>
    <row r="1243" spans="1:16" ht="15" hidden="1" customHeight="1" outlineLevel="1" x14ac:dyDescent="0.35">
      <c r="A1243" s="15" t="str">
        <f>IF(Costs!H772&gt;0,Costs!B772,"")</f>
        <v/>
      </c>
      <c r="B1243" s="82" t="str">
        <f t="shared" ref="B1243:B1306" si="26">IF(C1243="","",B1242+1)</f>
        <v/>
      </c>
      <c r="C1243" s="83" t="str">
        <f>IF(Costs!H772&gt;0,Costs!H772,"")</f>
        <v/>
      </c>
      <c r="D1243" s="206" t="str">
        <f>IF(Costs!H772&gt;0,Costs!D772,"")</f>
        <v/>
      </c>
      <c r="E1243" s="207"/>
      <c r="F1243" s="207"/>
      <c r="G1243" s="207"/>
      <c r="H1243" s="207"/>
      <c r="I1243" s="207"/>
      <c r="J1243" s="345" t="str">
        <f>IF(Costs!H772&gt;0,Costs!C772,"")</f>
        <v/>
      </c>
      <c r="K1243" s="345"/>
      <c r="L1243" s="346"/>
      <c r="M1243" s="126" t="str">
        <f>IF(Costs!H772&gt;0,Costs!G772,"")</f>
        <v/>
      </c>
      <c r="N1243" s="83" t="str">
        <f>IF(Costs!H772&gt;0,Costs!E772,"")</f>
        <v/>
      </c>
      <c r="O1243" s="208"/>
      <c r="P1243" s="133" t="str">
        <f t="shared" ref="P1243:P1306" si="27">IF(C1243="","",C1243*M1243)</f>
        <v/>
      </c>
    </row>
    <row r="1244" spans="1:16" ht="15" hidden="1" customHeight="1" outlineLevel="1" x14ac:dyDescent="0.35">
      <c r="A1244" s="15" t="str">
        <f>IF(Costs!H773&gt;0,Costs!B773,"")</f>
        <v/>
      </c>
      <c r="B1244" s="82" t="str">
        <f t="shared" si="26"/>
        <v/>
      </c>
      <c r="C1244" s="83" t="str">
        <f>IF(Costs!H773&gt;0,Costs!H773,"")</f>
        <v/>
      </c>
      <c r="D1244" s="206" t="str">
        <f>IF(Costs!H773&gt;0,Costs!D773,"")</f>
        <v/>
      </c>
      <c r="E1244" s="207"/>
      <c r="F1244" s="207"/>
      <c r="G1244" s="207"/>
      <c r="H1244" s="207"/>
      <c r="I1244" s="207"/>
      <c r="J1244" s="345" t="str">
        <f>IF(Costs!H773&gt;0,Costs!C773,"")</f>
        <v/>
      </c>
      <c r="K1244" s="345"/>
      <c r="L1244" s="346"/>
      <c r="M1244" s="126" t="str">
        <f>IF(Costs!H773&gt;0,Costs!G773,"")</f>
        <v/>
      </c>
      <c r="N1244" s="83" t="str">
        <f>IF(Costs!H773&gt;0,Costs!E773,"")</f>
        <v/>
      </c>
      <c r="O1244" s="208"/>
      <c r="P1244" s="133" t="str">
        <f t="shared" si="27"/>
        <v/>
      </c>
    </row>
    <row r="1245" spans="1:16" ht="15" hidden="1" customHeight="1" outlineLevel="1" x14ac:dyDescent="0.35">
      <c r="A1245" s="15" t="str">
        <f>IF(Costs!H774&gt;0,Costs!B774,"")</f>
        <v/>
      </c>
      <c r="B1245" s="82" t="str">
        <f t="shared" si="26"/>
        <v/>
      </c>
      <c r="C1245" s="83" t="str">
        <f>IF(Costs!H774&gt;0,Costs!H774,"")</f>
        <v/>
      </c>
      <c r="D1245" s="206" t="str">
        <f>IF(Costs!H774&gt;0,Costs!D774,"")</f>
        <v/>
      </c>
      <c r="E1245" s="207"/>
      <c r="F1245" s="207"/>
      <c r="G1245" s="207"/>
      <c r="H1245" s="207"/>
      <c r="I1245" s="207"/>
      <c r="J1245" s="345" t="str">
        <f>IF(Costs!H774&gt;0,Costs!C774,"")</f>
        <v/>
      </c>
      <c r="K1245" s="345"/>
      <c r="L1245" s="346"/>
      <c r="M1245" s="126" t="str">
        <f>IF(Costs!H774&gt;0,Costs!G774,"")</f>
        <v/>
      </c>
      <c r="N1245" s="83" t="str">
        <f>IF(Costs!H774&gt;0,Costs!E774,"")</f>
        <v/>
      </c>
      <c r="O1245" s="208"/>
      <c r="P1245" s="133" t="str">
        <f t="shared" si="27"/>
        <v/>
      </c>
    </row>
    <row r="1246" spans="1:16" ht="15" hidden="1" customHeight="1" outlineLevel="1" x14ac:dyDescent="0.35">
      <c r="A1246" s="15" t="str">
        <f>IF(Costs!H775&gt;0,Costs!B775,"")</f>
        <v/>
      </c>
      <c r="B1246" s="82" t="str">
        <f t="shared" si="26"/>
        <v/>
      </c>
      <c r="C1246" s="83" t="str">
        <f>IF(Costs!H775&gt;0,Costs!H775,"")</f>
        <v/>
      </c>
      <c r="D1246" s="206" t="str">
        <f>IF(Costs!H775&gt;0,Costs!D775,"")</f>
        <v/>
      </c>
      <c r="E1246" s="207"/>
      <c r="F1246" s="207"/>
      <c r="G1246" s="207"/>
      <c r="H1246" s="207"/>
      <c r="I1246" s="207"/>
      <c r="J1246" s="345" t="str">
        <f>IF(Costs!H775&gt;0,Costs!C775,"")</f>
        <v/>
      </c>
      <c r="K1246" s="345"/>
      <c r="L1246" s="346"/>
      <c r="M1246" s="126" t="str">
        <f>IF(Costs!H775&gt;0,Costs!G775,"")</f>
        <v/>
      </c>
      <c r="N1246" s="83" t="str">
        <f>IF(Costs!H775&gt;0,Costs!E775,"")</f>
        <v/>
      </c>
      <c r="O1246" s="208"/>
      <c r="P1246" s="133" t="str">
        <f t="shared" si="27"/>
        <v/>
      </c>
    </row>
    <row r="1247" spans="1:16" ht="15" hidden="1" customHeight="1" outlineLevel="1" x14ac:dyDescent="0.35">
      <c r="A1247" s="15" t="str">
        <f>IF(Costs!H776&gt;0,Costs!B776,"")</f>
        <v/>
      </c>
      <c r="B1247" s="82" t="str">
        <f t="shared" si="26"/>
        <v/>
      </c>
      <c r="C1247" s="83" t="str">
        <f>IF(Costs!H776&gt;0,Costs!H776,"")</f>
        <v/>
      </c>
      <c r="D1247" s="206" t="str">
        <f>IF(Costs!H776&gt;0,Costs!D776,"")</f>
        <v/>
      </c>
      <c r="E1247" s="207"/>
      <c r="F1247" s="207"/>
      <c r="G1247" s="207"/>
      <c r="H1247" s="207"/>
      <c r="I1247" s="207"/>
      <c r="J1247" s="345" t="str">
        <f>IF(Costs!H776&gt;0,Costs!C776,"")</f>
        <v/>
      </c>
      <c r="K1247" s="345"/>
      <c r="L1247" s="346"/>
      <c r="M1247" s="126" t="str">
        <f>IF(Costs!H776&gt;0,Costs!G776,"")</f>
        <v/>
      </c>
      <c r="N1247" s="83" t="str">
        <f>IF(Costs!H776&gt;0,Costs!E776,"")</f>
        <v/>
      </c>
      <c r="O1247" s="208"/>
      <c r="P1247" s="133" t="str">
        <f t="shared" si="27"/>
        <v/>
      </c>
    </row>
    <row r="1248" spans="1:16" ht="15" hidden="1" customHeight="1" outlineLevel="1" x14ac:dyDescent="0.35">
      <c r="A1248" s="15" t="str">
        <f>IF(Costs!H777&gt;0,Costs!B777,"")</f>
        <v/>
      </c>
      <c r="B1248" s="82" t="str">
        <f t="shared" si="26"/>
        <v/>
      </c>
      <c r="C1248" s="83" t="str">
        <f>IF(Costs!H777&gt;0,Costs!H777,"")</f>
        <v/>
      </c>
      <c r="D1248" s="206" t="str">
        <f>IF(Costs!H777&gt;0,Costs!D777,"")</f>
        <v/>
      </c>
      <c r="E1248" s="207"/>
      <c r="F1248" s="207"/>
      <c r="G1248" s="207"/>
      <c r="H1248" s="207"/>
      <c r="I1248" s="207"/>
      <c r="J1248" s="345" t="str">
        <f>IF(Costs!H777&gt;0,Costs!C777,"")</f>
        <v/>
      </c>
      <c r="K1248" s="345"/>
      <c r="L1248" s="346"/>
      <c r="M1248" s="126" t="str">
        <f>IF(Costs!H777&gt;0,Costs!G777,"")</f>
        <v/>
      </c>
      <c r="N1248" s="83" t="str">
        <f>IF(Costs!H777&gt;0,Costs!E777,"")</f>
        <v/>
      </c>
      <c r="O1248" s="208"/>
      <c r="P1248" s="133" t="str">
        <f t="shared" si="27"/>
        <v/>
      </c>
    </row>
    <row r="1249" spans="1:16" ht="15" hidden="1" customHeight="1" outlineLevel="1" x14ac:dyDescent="0.35">
      <c r="A1249" s="15" t="str">
        <f>IF(Costs!H778&gt;0,Costs!B778,"")</f>
        <v/>
      </c>
      <c r="B1249" s="82" t="str">
        <f t="shared" si="26"/>
        <v/>
      </c>
      <c r="C1249" s="83" t="str">
        <f>IF(Costs!H778&gt;0,Costs!H778,"")</f>
        <v/>
      </c>
      <c r="D1249" s="206" t="str">
        <f>IF(Costs!H778&gt;0,Costs!D778,"")</f>
        <v/>
      </c>
      <c r="E1249" s="207"/>
      <c r="F1249" s="207"/>
      <c r="G1249" s="207"/>
      <c r="H1249" s="207"/>
      <c r="I1249" s="207"/>
      <c r="J1249" s="345" t="str">
        <f>IF(Costs!H778&gt;0,Costs!C778,"")</f>
        <v/>
      </c>
      <c r="K1249" s="345"/>
      <c r="L1249" s="346"/>
      <c r="M1249" s="126" t="str">
        <f>IF(Costs!H778&gt;0,Costs!G778,"")</f>
        <v/>
      </c>
      <c r="N1249" s="83" t="str">
        <f>IF(Costs!H778&gt;0,Costs!E778,"")</f>
        <v/>
      </c>
      <c r="O1249" s="208"/>
      <c r="P1249" s="133" t="str">
        <f t="shared" si="27"/>
        <v/>
      </c>
    </row>
    <row r="1250" spans="1:16" ht="15" hidden="1" customHeight="1" outlineLevel="1" x14ac:dyDescent="0.35">
      <c r="A1250" s="15" t="str">
        <f>IF(Costs!H779&gt;0,Costs!B779,"")</f>
        <v/>
      </c>
      <c r="B1250" s="82" t="str">
        <f t="shared" si="26"/>
        <v/>
      </c>
      <c r="C1250" s="83" t="str">
        <f>IF(Costs!H779&gt;0,Costs!H779,"")</f>
        <v/>
      </c>
      <c r="D1250" s="206" t="str">
        <f>IF(Costs!H779&gt;0,Costs!D779,"")</f>
        <v/>
      </c>
      <c r="E1250" s="207"/>
      <c r="F1250" s="207"/>
      <c r="G1250" s="207"/>
      <c r="H1250" s="207"/>
      <c r="I1250" s="207"/>
      <c r="J1250" s="345" t="str">
        <f>IF(Costs!H779&gt;0,Costs!C779,"")</f>
        <v/>
      </c>
      <c r="K1250" s="345"/>
      <c r="L1250" s="346"/>
      <c r="M1250" s="126" t="str">
        <f>IF(Costs!H779&gt;0,Costs!G779,"")</f>
        <v/>
      </c>
      <c r="N1250" s="83" t="str">
        <f>IF(Costs!H779&gt;0,Costs!E779,"")</f>
        <v/>
      </c>
      <c r="O1250" s="208"/>
      <c r="P1250" s="133" t="str">
        <f t="shared" si="27"/>
        <v/>
      </c>
    </row>
    <row r="1251" spans="1:16" ht="15" hidden="1" customHeight="1" outlineLevel="1" x14ac:dyDescent="0.35">
      <c r="A1251" s="15" t="str">
        <f>IF(Costs!H780&gt;0,Costs!B780,"")</f>
        <v/>
      </c>
      <c r="B1251" s="82" t="str">
        <f t="shared" si="26"/>
        <v/>
      </c>
      <c r="C1251" s="83" t="str">
        <f>IF(Costs!H780&gt;0,Costs!H780,"")</f>
        <v/>
      </c>
      <c r="D1251" s="206" t="str">
        <f>IF(Costs!H780&gt;0,Costs!D780,"")</f>
        <v/>
      </c>
      <c r="E1251" s="207"/>
      <c r="F1251" s="207"/>
      <c r="G1251" s="207"/>
      <c r="H1251" s="207"/>
      <c r="I1251" s="207"/>
      <c r="J1251" s="345" t="str">
        <f>IF(Costs!H780&gt;0,Costs!C780,"")</f>
        <v/>
      </c>
      <c r="K1251" s="345"/>
      <c r="L1251" s="346"/>
      <c r="M1251" s="126" t="str">
        <f>IF(Costs!H780&gt;0,Costs!G780,"")</f>
        <v/>
      </c>
      <c r="N1251" s="83" t="str">
        <f>IF(Costs!H780&gt;0,Costs!E780,"")</f>
        <v/>
      </c>
      <c r="O1251" s="208"/>
      <c r="P1251" s="133" t="str">
        <f t="shared" si="27"/>
        <v/>
      </c>
    </row>
    <row r="1252" spans="1:16" ht="15" hidden="1" customHeight="1" outlineLevel="1" x14ac:dyDescent="0.35">
      <c r="A1252" s="15" t="str">
        <f>IF(Costs!H781&gt;0,Costs!B781,"")</f>
        <v/>
      </c>
      <c r="B1252" s="82" t="str">
        <f t="shared" si="26"/>
        <v/>
      </c>
      <c r="C1252" s="83" t="str">
        <f>IF(Costs!H781&gt;0,Costs!H781,"")</f>
        <v/>
      </c>
      <c r="D1252" s="206" t="str">
        <f>IF(Costs!H781&gt;0,Costs!D781,"")</f>
        <v/>
      </c>
      <c r="E1252" s="207"/>
      <c r="F1252" s="207"/>
      <c r="G1252" s="207"/>
      <c r="H1252" s="207"/>
      <c r="I1252" s="207"/>
      <c r="J1252" s="345" t="str">
        <f>IF(Costs!H781&gt;0,Costs!C781,"")</f>
        <v/>
      </c>
      <c r="K1252" s="345"/>
      <c r="L1252" s="346"/>
      <c r="M1252" s="126" t="str">
        <f>IF(Costs!H781&gt;0,Costs!G781,"")</f>
        <v/>
      </c>
      <c r="N1252" s="83" t="str">
        <f>IF(Costs!H781&gt;0,Costs!E781,"")</f>
        <v/>
      </c>
      <c r="O1252" s="208"/>
      <c r="P1252" s="133" t="str">
        <f t="shared" si="27"/>
        <v/>
      </c>
    </row>
    <row r="1253" spans="1:16" ht="15" hidden="1" customHeight="1" outlineLevel="1" x14ac:dyDescent="0.35">
      <c r="A1253" s="15" t="str">
        <f>IF(Costs!H782&gt;0,Costs!B782,"")</f>
        <v/>
      </c>
      <c r="B1253" s="82" t="str">
        <f t="shared" si="26"/>
        <v/>
      </c>
      <c r="C1253" s="83" t="str">
        <f>IF(Costs!H782&gt;0,Costs!H782,"")</f>
        <v/>
      </c>
      <c r="D1253" s="206" t="str">
        <f>IF(Costs!H782&gt;0,Costs!D782,"")</f>
        <v/>
      </c>
      <c r="E1253" s="207"/>
      <c r="F1253" s="207"/>
      <c r="G1253" s="207"/>
      <c r="H1253" s="207"/>
      <c r="I1253" s="207"/>
      <c r="J1253" s="345" t="str">
        <f>IF(Costs!H782&gt;0,Costs!C782,"")</f>
        <v/>
      </c>
      <c r="K1253" s="345"/>
      <c r="L1253" s="346"/>
      <c r="M1253" s="126" t="str">
        <f>IF(Costs!H782&gt;0,Costs!G782,"")</f>
        <v/>
      </c>
      <c r="N1253" s="83" t="str">
        <f>IF(Costs!H782&gt;0,Costs!E782,"")</f>
        <v/>
      </c>
      <c r="O1253" s="208"/>
      <c r="P1253" s="133" t="str">
        <f t="shared" si="27"/>
        <v/>
      </c>
    </row>
    <row r="1254" spans="1:16" ht="15" hidden="1" customHeight="1" outlineLevel="1" x14ac:dyDescent="0.35">
      <c r="A1254" s="15" t="str">
        <f>IF(Costs!H783&gt;0,Costs!B783,"")</f>
        <v/>
      </c>
      <c r="B1254" s="82" t="str">
        <f t="shared" si="26"/>
        <v/>
      </c>
      <c r="C1254" s="83" t="str">
        <f>IF(Costs!H783&gt;0,Costs!H783,"")</f>
        <v/>
      </c>
      <c r="D1254" s="206" t="str">
        <f>IF(Costs!H783&gt;0,Costs!D783,"")</f>
        <v/>
      </c>
      <c r="E1254" s="207"/>
      <c r="F1254" s="207"/>
      <c r="G1254" s="207"/>
      <c r="H1254" s="207"/>
      <c r="I1254" s="207"/>
      <c r="J1254" s="345" t="str">
        <f>IF(Costs!H783&gt;0,Costs!C783,"")</f>
        <v/>
      </c>
      <c r="K1254" s="345"/>
      <c r="L1254" s="346"/>
      <c r="M1254" s="126" t="str">
        <f>IF(Costs!H783&gt;0,Costs!G783,"")</f>
        <v/>
      </c>
      <c r="N1254" s="83" t="str">
        <f>IF(Costs!H783&gt;0,Costs!E783,"")</f>
        <v/>
      </c>
      <c r="O1254" s="208"/>
      <c r="P1254" s="133" t="str">
        <f t="shared" si="27"/>
        <v/>
      </c>
    </row>
    <row r="1255" spans="1:16" ht="15" hidden="1" customHeight="1" outlineLevel="1" x14ac:dyDescent="0.35">
      <c r="A1255" s="15" t="str">
        <f>IF(Costs!H784&gt;0,Costs!B784,"")</f>
        <v/>
      </c>
      <c r="B1255" s="82" t="str">
        <f t="shared" si="26"/>
        <v/>
      </c>
      <c r="C1255" s="83" t="str">
        <f>IF(Costs!H784&gt;0,Costs!H784,"")</f>
        <v/>
      </c>
      <c r="D1255" s="206" t="str">
        <f>IF(Costs!H784&gt;0,Costs!D784,"")</f>
        <v/>
      </c>
      <c r="E1255" s="207"/>
      <c r="F1255" s="207"/>
      <c r="G1255" s="207"/>
      <c r="H1255" s="207"/>
      <c r="I1255" s="207"/>
      <c r="J1255" s="345" t="str">
        <f>IF(Costs!H784&gt;0,Costs!C784,"")</f>
        <v/>
      </c>
      <c r="K1255" s="345"/>
      <c r="L1255" s="346"/>
      <c r="M1255" s="126" t="str">
        <f>IF(Costs!H784&gt;0,Costs!G784,"")</f>
        <v/>
      </c>
      <c r="N1255" s="83" t="str">
        <f>IF(Costs!H784&gt;0,Costs!E784,"")</f>
        <v/>
      </c>
      <c r="O1255" s="208"/>
      <c r="P1255" s="133" t="str">
        <f t="shared" si="27"/>
        <v/>
      </c>
    </row>
    <row r="1256" spans="1:16" ht="15" hidden="1" customHeight="1" outlineLevel="1" x14ac:dyDescent="0.35">
      <c r="A1256" s="15" t="str">
        <f>IF(Costs!H785&gt;0,Costs!B785,"")</f>
        <v/>
      </c>
      <c r="B1256" s="82" t="str">
        <f t="shared" si="26"/>
        <v/>
      </c>
      <c r="C1256" s="83" t="str">
        <f>IF(Costs!H785&gt;0,Costs!H785,"")</f>
        <v/>
      </c>
      <c r="D1256" s="206" t="str">
        <f>IF(Costs!H785&gt;0,Costs!D785,"")</f>
        <v/>
      </c>
      <c r="E1256" s="207"/>
      <c r="F1256" s="207"/>
      <c r="G1256" s="207"/>
      <c r="H1256" s="207"/>
      <c r="I1256" s="207"/>
      <c r="J1256" s="345" t="str">
        <f>IF(Costs!H785&gt;0,Costs!C785,"")</f>
        <v/>
      </c>
      <c r="K1256" s="345"/>
      <c r="L1256" s="346"/>
      <c r="M1256" s="126" t="str">
        <f>IF(Costs!H785&gt;0,Costs!G785,"")</f>
        <v/>
      </c>
      <c r="N1256" s="83" t="str">
        <f>IF(Costs!H785&gt;0,Costs!E785,"")</f>
        <v/>
      </c>
      <c r="O1256" s="208"/>
      <c r="P1256" s="133" t="str">
        <f t="shared" si="27"/>
        <v/>
      </c>
    </row>
    <row r="1257" spans="1:16" ht="15" hidden="1" customHeight="1" outlineLevel="1" x14ac:dyDescent="0.35">
      <c r="A1257" s="15" t="str">
        <f>IF(Costs!H786&gt;0,Costs!B786,"")</f>
        <v/>
      </c>
      <c r="B1257" s="82" t="str">
        <f t="shared" si="26"/>
        <v/>
      </c>
      <c r="C1257" s="83" t="str">
        <f>IF(Costs!H786&gt;0,Costs!H786,"")</f>
        <v/>
      </c>
      <c r="D1257" s="206" t="str">
        <f>IF(Costs!H786&gt;0,Costs!D786,"")</f>
        <v/>
      </c>
      <c r="E1257" s="207"/>
      <c r="F1257" s="207"/>
      <c r="G1257" s="207"/>
      <c r="H1257" s="207"/>
      <c r="I1257" s="207"/>
      <c r="J1257" s="345" t="str">
        <f>IF(Costs!H786&gt;0,Costs!C786,"")</f>
        <v/>
      </c>
      <c r="K1257" s="345"/>
      <c r="L1257" s="346"/>
      <c r="M1257" s="126" t="str">
        <f>IF(Costs!H786&gt;0,Costs!G786,"")</f>
        <v/>
      </c>
      <c r="N1257" s="83" t="str">
        <f>IF(Costs!H786&gt;0,Costs!E786,"")</f>
        <v/>
      </c>
      <c r="O1257" s="208"/>
      <c r="P1257" s="133" t="str">
        <f t="shared" si="27"/>
        <v/>
      </c>
    </row>
    <row r="1258" spans="1:16" ht="15" hidden="1" customHeight="1" outlineLevel="1" x14ac:dyDescent="0.35">
      <c r="A1258" s="15" t="str">
        <f>IF(Costs!H787&gt;0,Costs!B787,"")</f>
        <v/>
      </c>
      <c r="B1258" s="82" t="str">
        <f t="shared" si="26"/>
        <v/>
      </c>
      <c r="C1258" s="83" t="str">
        <f>IF(Costs!H787&gt;0,Costs!H787,"")</f>
        <v/>
      </c>
      <c r="D1258" s="206" t="str">
        <f>IF(Costs!H787&gt;0,Costs!D787,"")</f>
        <v/>
      </c>
      <c r="E1258" s="207"/>
      <c r="F1258" s="207"/>
      <c r="G1258" s="207"/>
      <c r="H1258" s="207"/>
      <c r="I1258" s="207"/>
      <c r="J1258" s="345" t="str">
        <f>IF(Costs!H787&gt;0,Costs!C787,"")</f>
        <v/>
      </c>
      <c r="K1258" s="345"/>
      <c r="L1258" s="346"/>
      <c r="M1258" s="126" t="str">
        <f>IF(Costs!H787&gt;0,Costs!G787,"")</f>
        <v/>
      </c>
      <c r="N1258" s="83" t="str">
        <f>IF(Costs!H787&gt;0,Costs!E787,"")</f>
        <v/>
      </c>
      <c r="O1258" s="208"/>
      <c r="P1258" s="133" t="str">
        <f t="shared" si="27"/>
        <v/>
      </c>
    </row>
    <row r="1259" spans="1:16" ht="15" hidden="1" customHeight="1" outlineLevel="1" x14ac:dyDescent="0.35">
      <c r="A1259" s="15" t="str">
        <f>IF(Costs!H788&gt;0,Costs!B788,"")</f>
        <v/>
      </c>
      <c r="B1259" s="82" t="str">
        <f t="shared" si="26"/>
        <v/>
      </c>
      <c r="C1259" s="83" t="str">
        <f>IF(Costs!H788&gt;0,Costs!H788,"")</f>
        <v/>
      </c>
      <c r="D1259" s="206" t="str">
        <f>IF(Costs!H788&gt;0,Costs!D788,"")</f>
        <v/>
      </c>
      <c r="E1259" s="207"/>
      <c r="F1259" s="207"/>
      <c r="G1259" s="207"/>
      <c r="H1259" s="207"/>
      <c r="I1259" s="207"/>
      <c r="J1259" s="345" t="str">
        <f>IF(Costs!H788&gt;0,Costs!C788,"")</f>
        <v/>
      </c>
      <c r="K1259" s="345"/>
      <c r="L1259" s="346"/>
      <c r="M1259" s="126" t="str">
        <f>IF(Costs!H788&gt;0,Costs!G788,"")</f>
        <v/>
      </c>
      <c r="N1259" s="83" t="str">
        <f>IF(Costs!H788&gt;0,Costs!E788,"")</f>
        <v/>
      </c>
      <c r="O1259" s="208"/>
      <c r="P1259" s="133" t="str">
        <f t="shared" si="27"/>
        <v/>
      </c>
    </row>
    <row r="1260" spans="1:16" ht="15" hidden="1" customHeight="1" outlineLevel="1" x14ac:dyDescent="0.35">
      <c r="A1260" s="15" t="str">
        <f>IF(Costs!H789&gt;0,Costs!B789,"")</f>
        <v/>
      </c>
      <c r="B1260" s="82" t="str">
        <f t="shared" si="26"/>
        <v/>
      </c>
      <c r="C1260" s="83" t="str">
        <f>IF(Costs!H789&gt;0,Costs!H789,"")</f>
        <v/>
      </c>
      <c r="D1260" s="206" t="str">
        <f>IF(Costs!H789&gt;0,Costs!D789,"")</f>
        <v/>
      </c>
      <c r="E1260" s="207"/>
      <c r="F1260" s="207"/>
      <c r="G1260" s="207"/>
      <c r="H1260" s="207"/>
      <c r="I1260" s="207"/>
      <c r="J1260" s="345" t="str">
        <f>IF(Costs!H789&gt;0,Costs!C789,"")</f>
        <v/>
      </c>
      <c r="K1260" s="345"/>
      <c r="L1260" s="346"/>
      <c r="M1260" s="126" t="str">
        <f>IF(Costs!H789&gt;0,Costs!G789,"")</f>
        <v/>
      </c>
      <c r="N1260" s="83" t="str">
        <f>IF(Costs!H789&gt;0,Costs!E789,"")</f>
        <v/>
      </c>
      <c r="O1260" s="208"/>
      <c r="P1260" s="133" t="str">
        <f t="shared" si="27"/>
        <v/>
      </c>
    </row>
    <row r="1261" spans="1:16" ht="15" hidden="1" customHeight="1" outlineLevel="1" x14ac:dyDescent="0.35">
      <c r="A1261" s="15" t="str">
        <f>IF(Costs!H790&gt;0,Costs!B790,"")</f>
        <v/>
      </c>
      <c r="B1261" s="82" t="str">
        <f t="shared" si="26"/>
        <v/>
      </c>
      <c r="C1261" s="83" t="str">
        <f>IF(Costs!H790&gt;0,Costs!H790,"")</f>
        <v/>
      </c>
      <c r="D1261" s="206" t="str">
        <f>IF(Costs!H790&gt;0,Costs!D790,"")</f>
        <v/>
      </c>
      <c r="E1261" s="207"/>
      <c r="F1261" s="207"/>
      <c r="G1261" s="207"/>
      <c r="H1261" s="207"/>
      <c r="I1261" s="207"/>
      <c r="J1261" s="345" t="str">
        <f>IF(Costs!H790&gt;0,Costs!C790,"")</f>
        <v/>
      </c>
      <c r="K1261" s="345"/>
      <c r="L1261" s="346"/>
      <c r="M1261" s="126" t="str">
        <f>IF(Costs!H790&gt;0,Costs!G790,"")</f>
        <v/>
      </c>
      <c r="N1261" s="83" t="str">
        <f>IF(Costs!H790&gt;0,Costs!E790,"")</f>
        <v/>
      </c>
      <c r="O1261" s="208"/>
      <c r="P1261" s="133" t="str">
        <f t="shared" si="27"/>
        <v/>
      </c>
    </row>
    <row r="1262" spans="1:16" ht="15" hidden="1" customHeight="1" outlineLevel="1" x14ac:dyDescent="0.35">
      <c r="A1262" s="15" t="str">
        <f>IF(Costs!H791&gt;0,Costs!B791,"")</f>
        <v/>
      </c>
      <c r="B1262" s="82" t="str">
        <f t="shared" si="26"/>
        <v/>
      </c>
      <c r="C1262" s="83" t="str">
        <f>IF(Costs!H791&gt;0,Costs!H791,"")</f>
        <v/>
      </c>
      <c r="D1262" s="206" t="str">
        <f>IF(Costs!H791&gt;0,Costs!D791,"")</f>
        <v/>
      </c>
      <c r="E1262" s="207"/>
      <c r="F1262" s="207"/>
      <c r="G1262" s="207"/>
      <c r="H1262" s="207"/>
      <c r="I1262" s="207"/>
      <c r="J1262" s="345" t="str">
        <f>IF(Costs!H791&gt;0,Costs!C791,"")</f>
        <v/>
      </c>
      <c r="K1262" s="345"/>
      <c r="L1262" s="346"/>
      <c r="M1262" s="126" t="str">
        <f>IF(Costs!H791&gt;0,Costs!G791,"")</f>
        <v/>
      </c>
      <c r="N1262" s="83" t="str">
        <f>IF(Costs!H791&gt;0,Costs!E791,"")</f>
        <v/>
      </c>
      <c r="O1262" s="208"/>
      <c r="P1262" s="133" t="str">
        <f t="shared" si="27"/>
        <v/>
      </c>
    </row>
    <row r="1263" spans="1:16" ht="15" hidden="1" customHeight="1" outlineLevel="1" x14ac:dyDescent="0.35">
      <c r="A1263" s="15" t="str">
        <f>IF(Costs!H792&gt;0,Costs!B792,"")</f>
        <v/>
      </c>
      <c r="B1263" s="82" t="str">
        <f t="shared" si="26"/>
        <v/>
      </c>
      <c r="C1263" s="83" t="str">
        <f>IF(Costs!H792&gt;0,Costs!H792,"")</f>
        <v/>
      </c>
      <c r="D1263" s="206" t="str">
        <f>IF(Costs!H792&gt;0,Costs!D792,"")</f>
        <v/>
      </c>
      <c r="E1263" s="207"/>
      <c r="F1263" s="207"/>
      <c r="G1263" s="207"/>
      <c r="H1263" s="207"/>
      <c r="I1263" s="207"/>
      <c r="J1263" s="345" t="str">
        <f>IF(Costs!H792&gt;0,Costs!C792,"")</f>
        <v/>
      </c>
      <c r="K1263" s="345"/>
      <c r="L1263" s="346"/>
      <c r="M1263" s="126" t="str">
        <f>IF(Costs!H792&gt;0,Costs!G792,"")</f>
        <v/>
      </c>
      <c r="N1263" s="83" t="str">
        <f>IF(Costs!H792&gt;0,Costs!E792,"")</f>
        <v/>
      </c>
      <c r="O1263" s="208"/>
      <c r="P1263" s="133" t="str">
        <f t="shared" si="27"/>
        <v/>
      </c>
    </row>
    <row r="1264" spans="1:16" ht="15" hidden="1" customHeight="1" outlineLevel="1" x14ac:dyDescent="0.35">
      <c r="A1264" s="15" t="str">
        <f>IF(Costs!H793&gt;0,Costs!B793,"")</f>
        <v/>
      </c>
      <c r="B1264" s="82" t="str">
        <f t="shared" si="26"/>
        <v/>
      </c>
      <c r="C1264" s="83" t="str">
        <f>IF(Costs!H793&gt;0,Costs!H793,"")</f>
        <v/>
      </c>
      <c r="D1264" s="206" t="str">
        <f>IF(Costs!H793&gt;0,Costs!D793,"")</f>
        <v/>
      </c>
      <c r="E1264" s="207"/>
      <c r="F1264" s="207"/>
      <c r="G1264" s="207"/>
      <c r="H1264" s="207"/>
      <c r="I1264" s="207"/>
      <c r="J1264" s="345" t="str">
        <f>IF(Costs!H793&gt;0,Costs!C793,"")</f>
        <v/>
      </c>
      <c r="K1264" s="345"/>
      <c r="L1264" s="346"/>
      <c r="M1264" s="126" t="str">
        <f>IF(Costs!H793&gt;0,Costs!G793,"")</f>
        <v/>
      </c>
      <c r="N1264" s="83" t="str">
        <f>IF(Costs!H793&gt;0,Costs!E793,"")</f>
        <v/>
      </c>
      <c r="O1264" s="208"/>
      <c r="P1264" s="133" t="str">
        <f t="shared" si="27"/>
        <v/>
      </c>
    </row>
    <row r="1265" spans="1:16" ht="15" hidden="1" customHeight="1" outlineLevel="1" x14ac:dyDescent="0.35">
      <c r="A1265" s="15" t="str">
        <f>IF(Costs!H794&gt;0,Costs!B794,"")</f>
        <v/>
      </c>
      <c r="B1265" s="82" t="str">
        <f t="shared" si="26"/>
        <v/>
      </c>
      <c r="C1265" s="83" t="str">
        <f>IF(Costs!H794&gt;0,Costs!H794,"")</f>
        <v/>
      </c>
      <c r="D1265" s="206" t="str">
        <f>IF(Costs!H794&gt;0,Costs!D794,"")</f>
        <v/>
      </c>
      <c r="E1265" s="207"/>
      <c r="F1265" s="207"/>
      <c r="G1265" s="207"/>
      <c r="H1265" s="207"/>
      <c r="I1265" s="207"/>
      <c r="J1265" s="345" t="str">
        <f>IF(Costs!H794&gt;0,Costs!C794,"")</f>
        <v/>
      </c>
      <c r="K1265" s="345"/>
      <c r="L1265" s="346"/>
      <c r="M1265" s="126" t="str">
        <f>IF(Costs!H794&gt;0,Costs!G794,"")</f>
        <v/>
      </c>
      <c r="N1265" s="83" t="str">
        <f>IF(Costs!H794&gt;0,Costs!E794,"")</f>
        <v/>
      </c>
      <c r="O1265" s="208"/>
      <c r="P1265" s="133" t="str">
        <f t="shared" si="27"/>
        <v/>
      </c>
    </row>
    <row r="1266" spans="1:16" ht="15" hidden="1" customHeight="1" outlineLevel="1" x14ac:dyDescent="0.35">
      <c r="A1266" s="15" t="str">
        <f>IF(Costs!H795&gt;0,Costs!B795,"")</f>
        <v/>
      </c>
      <c r="B1266" s="82" t="str">
        <f t="shared" si="26"/>
        <v/>
      </c>
      <c r="C1266" s="83" t="str">
        <f>IF(Costs!H795&gt;0,Costs!H795,"")</f>
        <v/>
      </c>
      <c r="D1266" s="206" t="str">
        <f>IF(Costs!H795&gt;0,Costs!D795,"")</f>
        <v/>
      </c>
      <c r="E1266" s="207"/>
      <c r="F1266" s="207"/>
      <c r="G1266" s="207"/>
      <c r="H1266" s="207"/>
      <c r="I1266" s="207"/>
      <c r="J1266" s="345" t="str">
        <f>IF(Costs!H795&gt;0,Costs!C795,"")</f>
        <v/>
      </c>
      <c r="K1266" s="345"/>
      <c r="L1266" s="346"/>
      <c r="M1266" s="126" t="str">
        <f>IF(Costs!H795&gt;0,Costs!G795,"")</f>
        <v/>
      </c>
      <c r="N1266" s="83" t="str">
        <f>IF(Costs!H795&gt;0,Costs!E795,"")</f>
        <v/>
      </c>
      <c r="O1266" s="208"/>
      <c r="P1266" s="133" t="str">
        <f t="shared" si="27"/>
        <v/>
      </c>
    </row>
    <row r="1267" spans="1:16" ht="15" hidden="1" customHeight="1" outlineLevel="1" x14ac:dyDescent="0.35">
      <c r="A1267" s="15" t="str">
        <f>IF(Costs!H796&gt;0,Costs!B796,"")</f>
        <v/>
      </c>
      <c r="B1267" s="82" t="str">
        <f t="shared" si="26"/>
        <v/>
      </c>
      <c r="C1267" s="83" t="str">
        <f>IF(Costs!H796&gt;0,Costs!H796,"")</f>
        <v/>
      </c>
      <c r="D1267" s="206" t="str">
        <f>IF(Costs!H796&gt;0,Costs!D796,"")</f>
        <v/>
      </c>
      <c r="E1267" s="207"/>
      <c r="F1267" s="207"/>
      <c r="G1267" s="207"/>
      <c r="H1267" s="207"/>
      <c r="I1267" s="207"/>
      <c r="J1267" s="345" t="str">
        <f>IF(Costs!H796&gt;0,Costs!C796,"")</f>
        <v/>
      </c>
      <c r="K1267" s="345"/>
      <c r="L1267" s="346"/>
      <c r="M1267" s="126" t="str">
        <f>IF(Costs!H796&gt;0,Costs!G796,"")</f>
        <v/>
      </c>
      <c r="N1267" s="83" t="str">
        <f>IF(Costs!H796&gt;0,Costs!E796,"")</f>
        <v/>
      </c>
      <c r="O1267" s="208"/>
      <c r="P1267" s="133" t="str">
        <f t="shared" si="27"/>
        <v/>
      </c>
    </row>
    <row r="1268" spans="1:16" ht="15" hidden="1" customHeight="1" outlineLevel="1" x14ac:dyDescent="0.35">
      <c r="A1268" s="15" t="str">
        <f>IF(Costs!H797&gt;0,Costs!B797,"")</f>
        <v/>
      </c>
      <c r="B1268" s="82" t="str">
        <f t="shared" si="26"/>
        <v/>
      </c>
      <c r="C1268" s="83" t="str">
        <f>IF(Costs!H797&gt;0,Costs!H797,"")</f>
        <v/>
      </c>
      <c r="D1268" s="206" t="str">
        <f>IF(Costs!H797&gt;0,Costs!D797,"")</f>
        <v/>
      </c>
      <c r="E1268" s="207"/>
      <c r="F1268" s="207"/>
      <c r="G1268" s="207"/>
      <c r="H1268" s="207"/>
      <c r="I1268" s="207"/>
      <c r="J1268" s="345" t="str">
        <f>IF(Costs!H797&gt;0,Costs!C797,"")</f>
        <v/>
      </c>
      <c r="K1268" s="345"/>
      <c r="L1268" s="346"/>
      <c r="M1268" s="126" t="str">
        <f>IF(Costs!H797&gt;0,Costs!G797,"")</f>
        <v/>
      </c>
      <c r="N1268" s="83" t="str">
        <f>IF(Costs!H797&gt;0,Costs!E797,"")</f>
        <v/>
      </c>
      <c r="O1268" s="208"/>
      <c r="P1268" s="133" t="str">
        <f t="shared" si="27"/>
        <v/>
      </c>
    </row>
    <row r="1269" spans="1:16" ht="15" hidden="1" customHeight="1" outlineLevel="1" x14ac:dyDescent="0.35">
      <c r="A1269" s="15" t="str">
        <f>IF(Costs!H798&gt;0,Costs!B798,"")</f>
        <v/>
      </c>
      <c r="B1269" s="82" t="str">
        <f t="shared" si="26"/>
        <v/>
      </c>
      <c r="C1269" s="83" t="str">
        <f>IF(Costs!H798&gt;0,Costs!H798,"")</f>
        <v/>
      </c>
      <c r="D1269" s="206" t="str">
        <f>IF(Costs!H798&gt;0,Costs!D798,"")</f>
        <v/>
      </c>
      <c r="E1269" s="207"/>
      <c r="F1269" s="207"/>
      <c r="G1269" s="207"/>
      <c r="H1269" s="207"/>
      <c r="I1269" s="207"/>
      <c r="J1269" s="345" t="str">
        <f>IF(Costs!H798&gt;0,Costs!C798,"")</f>
        <v/>
      </c>
      <c r="K1269" s="345"/>
      <c r="L1269" s="346"/>
      <c r="M1269" s="126" t="str">
        <f>IF(Costs!H798&gt;0,Costs!G798,"")</f>
        <v/>
      </c>
      <c r="N1269" s="83" t="str">
        <f>IF(Costs!H798&gt;0,Costs!E798,"")</f>
        <v/>
      </c>
      <c r="O1269" s="208"/>
      <c r="P1269" s="133" t="str">
        <f t="shared" si="27"/>
        <v/>
      </c>
    </row>
    <row r="1270" spans="1:16" ht="15" hidden="1" customHeight="1" outlineLevel="1" x14ac:dyDescent="0.35">
      <c r="A1270" s="15" t="str">
        <f>IF(Costs!H799&gt;0,Costs!B799,"")</f>
        <v/>
      </c>
      <c r="B1270" s="82" t="str">
        <f t="shared" si="26"/>
        <v/>
      </c>
      <c r="C1270" s="83" t="str">
        <f>IF(Costs!H799&gt;0,Costs!H799,"")</f>
        <v/>
      </c>
      <c r="D1270" s="206" t="str">
        <f>IF(Costs!H799&gt;0,Costs!D799,"")</f>
        <v/>
      </c>
      <c r="E1270" s="207"/>
      <c r="F1270" s="207"/>
      <c r="G1270" s="207"/>
      <c r="H1270" s="207"/>
      <c r="I1270" s="207"/>
      <c r="J1270" s="345" t="str">
        <f>IF(Costs!H799&gt;0,Costs!C799,"")</f>
        <v/>
      </c>
      <c r="K1270" s="345"/>
      <c r="L1270" s="346"/>
      <c r="M1270" s="126" t="str">
        <f>IF(Costs!H799&gt;0,Costs!G799,"")</f>
        <v/>
      </c>
      <c r="N1270" s="83" t="str">
        <f>IF(Costs!H799&gt;0,Costs!E799,"")</f>
        <v/>
      </c>
      <c r="O1270" s="208"/>
      <c r="P1270" s="133" t="str">
        <f t="shared" si="27"/>
        <v/>
      </c>
    </row>
    <row r="1271" spans="1:16" ht="15" hidden="1" customHeight="1" outlineLevel="1" x14ac:dyDescent="0.35">
      <c r="A1271" s="15" t="str">
        <f>IF(Costs!H800&gt;0,Costs!B800,"")</f>
        <v/>
      </c>
      <c r="B1271" s="82" t="str">
        <f t="shared" si="26"/>
        <v/>
      </c>
      <c r="C1271" s="83" t="str">
        <f>IF(Costs!H800&gt;0,Costs!H800,"")</f>
        <v/>
      </c>
      <c r="D1271" s="206" t="str">
        <f>IF(Costs!H800&gt;0,Costs!D800,"")</f>
        <v/>
      </c>
      <c r="E1271" s="207"/>
      <c r="F1271" s="207"/>
      <c r="G1271" s="207"/>
      <c r="H1271" s="207"/>
      <c r="I1271" s="207"/>
      <c r="J1271" s="345" t="str">
        <f>IF(Costs!H800&gt;0,Costs!C800,"")</f>
        <v/>
      </c>
      <c r="K1271" s="345"/>
      <c r="L1271" s="346"/>
      <c r="M1271" s="126" t="str">
        <f>IF(Costs!H800&gt;0,Costs!G800,"")</f>
        <v/>
      </c>
      <c r="N1271" s="83" t="str">
        <f>IF(Costs!H800&gt;0,Costs!E800,"")</f>
        <v/>
      </c>
      <c r="O1271" s="208"/>
      <c r="P1271" s="133" t="str">
        <f t="shared" si="27"/>
        <v/>
      </c>
    </row>
    <row r="1272" spans="1:16" ht="15" hidden="1" customHeight="1" outlineLevel="1" x14ac:dyDescent="0.35">
      <c r="A1272" s="15" t="str">
        <f>IF(Costs!H801&gt;0,Costs!B801,"")</f>
        <v/>
      </c>
      <c r="B1272" s="82" t="str">
        <f t="shared" si="26"/>
        <v/>
      </c>
      <c r="C1272" s="83" t="str">
        <f>IF(Costs!H801&gt;0,Costs!H801,"")</f>
        <v/>
      </c>
      <c r="D1272" s="206" t="str">
        <f>IF(Costs!H801&gt;0,Costs!D801,"")</f>
        <v/>
      </c>
      <c r="E1272" s="207"/>
      <c r="F1272" s="207"/>
      <c r="G1272" s="207"/>
      <c r="H1272" s="207"/>
      <c r="I1272" s="207"/>
      <c r="J1272" s="345" t="str">
        <f>IF(Costs!H801&gt;0,Costs!C801,"")</f>
        <v/>
      </c>
      <c r="K1272" s="345"/>
      <c r="L1272" s="346"/>
      <c r="M1272" s="126" t="str">
        <f>IF(Costs!H801&gt;0,Costs!G801,"")</f>
        <v/>
      </c>
      <c r="N1272" s="83" t="str">
        <f>IF(Costs!H801&gt;0,Costs!E801,"")</f>
        <v/>
      </c>
      <c r="O1272" s="208"/>
      <c r="P1272" s="133" t="str">
        <f t="shared" si="27"/>
        <v/>
      </c>
    </row>
    <row r="1273" spans="1:16" ht="15" hidden="1" customHeight="1" outlineLevel="1" x14ac:dyDescent="0.35">
      <c r="A1273" s="15" t="str">
        <f>IF(Costs!H802&gt;0,Costs!B802,"")</f>
        <v/>
      </c>
      <c r="B1273" s="82" t="str">
        <f t="shared" si="26"/>
        <v/>
      </c>
      <c r="C1273" s="83" t="str">
        <f>IF(Costs!H802&gt;0,Costs!H802,"")</f>
        <v/>
      </c>
      <c r="D1273" s="206" t="str">
        <f>IF(Costs!H802&gt;0,Costs!D802,"")</f>
        <v/>
      </c>
      <c r="E1273" s="207"/>
      <c r="F1273" s="207"/>
      <c r="G1273" s="207"/>
      <c r="H1273" s="207"/>
      <c r="I1273" s="207"/>
      <c r="J1273" s="345" t="str">
        <f>IF(Costs!H802&gt;0,Costs!C802,"")</f>
        <v/>
      </c>
      <c r="K1273" s="345"/>
      <c r="L1273" s="346"/>
      <c r="M1273" s="126" t="str">
        <f>IF(Costs!H802&gt;0,Costs!G802,"")</f>
        <v/>
      </c>
      <c r="N1273" s="83" t="str">
        <f>IF(Costs!H802&gt;0,Costs!E802,"")</f>
        <v/>
      </c>
      <c r="O1273" s="208"/>
      <c r="P1273" s="133" t="str">
        <f t="shared" si="27"/>
        <v/>
      </c>
    </row>
    <row r="1274" spans="1:16" ht="15" hidden="1" customHeight="1" outlineLevel="1" x14ac:dyDescent="0.35">
      <c r="A1274" s="15" t="str">
        <f>IF(Costs!H803&gt;0,Costs!B803,"")</f>
        <v/>
      </c>
      <c r="B1274" s="82" t="str">
        <f t="shared" si="26"/>
        <v/>
      </c>
      <c r="C1274" s="83" t="str">
        <f>IF(Costs!H803&gt;0,Costs!H803,"")</f>
        <v/>
      </c>
      <c r="D1274" s="206" t="str">
        <f>IF(Costs!H803&gt;0,Costs!D803,"")</f>
        <v/>
      </c>
      <c r="E1274" s="207"/>
      <c r="F1274" s="207"/>
      <c r="G1274" s="207"/>
      <c r="H1274" s="207"/>
      <c r="I1274" s="207"/>
      <c r="J1274" s="345" t="str">
        <f>IF(Costs!H803&gt;0,Costs!C803,"")</f>
        <v/>
      </c>
      <c r="K1274" s="345"/>
      <c r="L1274" s="346"/>
      <c r="M1274" s="126" t="str">
        <f>IF(Costs!H803&gt;0,Costs!G803,"")</f>
        <v/>
      </c>
      <c r="N1274" s="83" t="str">
        <f>IF(Costs!H803&gt;0,Costs!E803,"")</f>
        <v/>
      </c>
      <c r="O1274" s="208"/>
      <c r="P1274" s="133" t="str">
        <f t="shared" si="27"/>
        <v/>
      </c>
    </row>
    <row r="1275" spans="1:16" ht="15" hidden="1" customHeight="1" outlineLevel="1" x14ac:dyDescent="0.35">
      <c r="A1275" s="15" t="str">
        <f>IF(Costs!H804&gt;0,Costs!B804,"")</f>
        <v/>
      </c>
      <c r="B1275" s="82" t="str">
        <f t="shared" si="26"/>
        <v/>
      </c>
      <c r="C1275" s="83" t="str">
        <f>IF(Costs!H804&gt;0,Costs!H804,"")</f>
        <v/>
      </c>
      <c r="D1275" s="206" t="str">
        <f>IF(Costs!H804&gt;0,Costs!D804,"")</f>
        <v/>
      </c>
      <c r="E1275" s="207"/>
      <c r="F1275" s="207"/>
      <c r="G1275" s="207"/>
      <c r="H1275" s="207"/>
      <c r="I1275" s="207"/>
      <c r="J1275" s="345" t="str">
        <f>IF(Costs!H804&gt;0,Costs!C804,"")</f>
        <v/>
      </c>
      <c r="K1275" s="345"/>
      <c r="L1275" s="346"/>
      <c r="M1275" s="126" t="str">
        <f>IF(Costs!H804&gt;0,Costs!G804,"")</f>
        <v/>
      </c>
      <c r="N1275" s="83" t="str">
        <f>IF(Costs!H804&gt;0,Costs!E804,"")</f>
        <v/>
      </c>
      <c r="O1275" s="208"/>
      <c r="P1275" s="133" t="str">
        <f t="shared" si="27"/>
        <v/>
      </c>
    </row>
    <row r="1276" spans="1:16" ht="15" hidden="1" customHeight="1" outlineLevel="1" x14ac:dyDescent="0.35">
      <c r="A1276" s="15" t="str">
        <f>IF(Costs!H805&gt;0,Costs!B805,"")</f>
        <v/>
      </c>
      <c r="B1276" s="82" t="str">
        <f t="shared" si="26"/>
        <v/>
      </c>
      <c r="C1276" s="83" t="str">
        <f>IF(Costs!H805&gt;0,Costs!H805,"")</f>
        <v/>
      </c>
      <c r="D1276" s="206" t="str">
        <f>IF(Costs!H805&gt;0,Costs!D805,"")</f>
        <v/>
      </c>
      <c r="E1276" s="207"/>
      <c r="F1276" s="207"/>
      <c r="G1276" s="207"/>
      <c r="H1276" s="207"/>
      <c r="I1276" s="207"/>
      <c r="J1276" s="345" t="str">
        <f>IF(Costs!H805&gt;0,Costs!C805,"")</f>
        <v/>
      </c>
      <c r="K1276" s="345"/>
      <c r="L1276" s="346"/>
      <c r="M1276" s="126" t="str">
        <f>IF(Costs!H805&gt;0,Costs!G805,"")</f>
        <v/>
      </c>
      <c r="N1276" s="83" t="str">
        <f>IF(Costs!H805&gt;0,Costs!E805,"")</f>
        <v/>
      </c>
      <c r="O1276" s="208"/>
      <c r="P1276" s="133" t="str">
        <f t="shared" si="27"/>
        <v/>
      </c>
    </row>
    <row r="1277" spans="1:16" ht="15" hidden="1" customHeight="1" outlineLevel="1" x14ac:dyDescent="0.35">
      <c r="A1277" s="15" t="str">
        <f>IF(Costs!H806&gt;0,Costs!B806,"")</f>
        <v/>
      </c>
      <c r="B1277" s="82" t="str">
        <f t="shared" si="26"/>
        <v/>
      </c>
      <c r="C1277" s="83" t="str">
        <f>IF(Costs!H806&gt;0,Costs!H806,"")</f>
        <v/>
      </c>
      <c r="D1277" s="206" t="str">
        <f>IF(Costs!H806&gt;0,Costs!D806,"")</f>
        <v/>
      </c>
      <c r="E1277" s="207"/>
      <c r="F1277" s="207"/>
      <c r="G1277" s="207"/>
      <c r="H1277" s="207"/>
      <c r="I1277" s="207"/>
      <c r="J1277" s="345" t="str">
        <f>IF(Costs!H806&gt;0,Costs!C806,"")</f>
        <v/>
      </c>
      <c r="K1277" s="345"/>
      <c r="L1277" s="346"/>
      <c r="M1277" s="126" t="str">
        <f>IF(Costs!H806&gt;0,Costs!G806,"")</f>
        <v/>
      </c>
      <c r="N1277" s="83" t="str">
        <f>IF(Costs!H806&gt;0,Costs!E806,"")</f>
        <v/>
      </c>
      <c r="O1277" s="208"/>
      <c r="P1277" s="133" t="str">
        <f t="shared" si="27"/>
        <v/>
      </c>
    </row>
    <row r="1278" spans="1:16" ht="15" hidden="1" customHeight="1" outlineLevel="1" x14ac:dyDescent="0.35">
      <c r="A1278" s="15" t="str">
        <f>IF(Costs!H807&gt;0,Costs!B807,"")</f>
        <v/>
      </c>
      <c r="B1278" s="82" t="str">
        <f t="shared" si="26"/>
        <v/>
      </c>
      <c r="C1278" s="83" t="str">
        <f>IF(Costs!H807&gt;0,Costs!H807,"")</f>
        <v/>
      </c>
      <c r="D1278" s="206" t="str">
        <f>IF(Costs!H807&gt;0,Costs!D807,"")</f>
        <v/>
      </c>
      <c r="E1278" s="207"/>
      <c r="F1278" s="207"/>
      <c r="G1278" s="207"/>
      <c r="H1278" s="207"/>
      <c r="I1278" s="207"/>
      <c r="J1278" s="345" t="str">
        <f>IF(Costs!H807&gt;0,Costs!C807,"")</f>
        <v/>
      </c>
      <c r="K1278" s="345"/>
      <c r="L1278" s="346"/>
      <c r="M1278" s="126" t="str">
        <f>IF(Costs!H807&gt;0,Costs!G807,"")</f>
        <v/>
      </c>
      <c r="N1278" s="83" t="str">
        <f>IF(Costs!H807&gt;0,Costs!E807,"")</f>
        <v/>
      </c>
      <c r="O1278" s="208"/>
      <c r="P1278" s="133" t="str">
        <f t="shared" si="27"/>
        <v/>
      </c>
    </row>
    <row r="1279" spans="1:16" ht="15" hidden="1" customHeight="1" outlineLevel="1" x14ac:dyDescent="0.35">
      <c r="A1279" s="15" t="str">
        <f>IF(Costs!H808&gt;0,Costs!B808,"")</f>
        <v/>
      </c>
      <c r="B1279" s="82" t="str">
        <f t="shared" si="26"/>
        <v/>
      </c>
      <c r="C1279" s="83" t="str">
        <f>IF(Costs!H808&gt;0,Costs!H808,"")</f>
        <v/>
      </c>
      <c r="D1279" s="206" t="str">
        <f>IF(Costs!H808&gt;0,Costs!D808,"")</f>
        <v/>
      </c>
      <c r="E1279" s="207"/>
      <c r="F1279" s="207"/>
      <c r="G1279" s="207"/>
      <c r="H1279" s="207"/>
      <c r="I1279" s="207"/>
      <c r="J1279" s="345" t="str">
        <f>IF(Costs!H808&gt;0,Costs!C808,"")</f>
        <v/>
      </c>
      <c r="K1279" s="345"/>
      <c r="L1279" s="346"/>
      <c r="M1279" s="126" t="str">
        <f>IF(Costs!H808&gt;0,Costs!G808,"")</f>
        <v/>
      </c>
      <c r="N1279" s="83" t="str">
        <f>IF(Costs!H808&gt;0,Costs!E808,"")</f>
        <v/>
      </c>
      <c r="O1279" s="208"/>
      <c r="P1279" s="133" t="str">
        <f t="shared" si="27"/>
        <v/>
      </c>
    </row>
    <row r="1280" spans="1:16" ht="15" hidden="1" customHeight="1" outlineLevel="1" x14ac:dyDescent="0.35">
      <c r="A1280" s="15" t="str">
        <f>IF(Costs!H809&gt;0,Costs!B809,"")</f>
        <v/>
      </c>
      <c r="B1280" s="82" t="str">
        <f t="shared" si="26"/>
        <v/>
      </c>
      <c r="C1280" s="83" t="str">
        <f>IF(Costs!H809&gt;0,Costs!H809,"")</f>
        <v/>
      </c>
      <c r="D1280" s="206" t="str">
        <f>IF(Costs!H809&gt;0,Costs!D809,"")</f>
        <v/>
      </c>
      <c r="E1280" s="207"/>
      <c r="F1280" s="207"/>
      <c r="G1280" s="207"/>
      <c r="H1280" s="207"/>
      <c r="I1280" s="207"/>
      <c r="J1280" s="345" t="str">
        <f>IF(Costs!H809&gt;0,Costs!C809,"")</f>
        <v/>
      </c>
      <c r="K1280" s="345"/>
      <c r="L1280" s="346"/>
      <c r="M1280" s="126" t="str">
        <f>IF(Costs!H809&gt;0,Costs!G809,"")</f>
        <v/>
      </c>
      <c r="N1280" s="83" t="str">
        <f>IF(Costs!H809&gt;0,Costs!E809,"")</f>
        <v/>
      </c>
      <c r="O1280" s="208"/>
      <c r="P1280" s="133" t="str">
        <f t="shared" si="27"/>
        <v/>
      </c>
    </row>
    <row r="1281" spans="1:16" ht="15" hidden="1" customHeight="1" outlineLevel="1" x14ac:dyDescent="0.35">
      <c r="A1281" s="15" t="str">
        <f>IF(Costs!H810&gt;0,Costs!B810,"")</f>
        <v/>
      </c>
      <c r="B1281" s="82" t="str">
        <f t="shared" si="26"/>
        <v/>
      </c>
      <c r="C1281" s="83" t="str">
        <f>IF(Costs!H810&gt;0,Costs!H810,"")</f>
        <v/>
      </c>
      <c r="D1281" s="206" t="str">
        <f>IF(Costs!H810&gt;0,Costs!D810,"")</f>
        <v/>
      </c>
      <c r="E1281" s="207"/>
      <c r="F1281" s="207"/>
      <c r="G1281" s="207"/>
      <c r="H1281" s="207"/>
      <c r="I1281" s="207"/>
      <c r="J1281" s="345" t="str">
        <f>IF(Costs!H810&gt;0,Costs!C810,"")</f>
        <v/>
      </c>
      <c r="K1281" s="345"/>
      <c r="L1281" s="346"/>
      <c r="M1281" s="126" t="str">
        <f>IF(Costs!H810&gt;0,Costs!G810,"")</f>
        <v/>
      </c>
      <c r="N1281" s="83" t="str">
        <f>IF(Costs!H810&gt;0,Costs!E810,"")</f>
        <v/>
      </c>
      <c r="O1281" s="208"/>
      <c r="P1281" s="133" t="str">
        <f t="shared" si="27"/>
        <v/>
      </c>
    </row>
    <row r="1282" spans="1:16" ht="15" hidden="1" customHeight="1" outlineLevel="1" x14ac:dyDescent="0.35">
      <c r="A1282" s="15" t="str">
        <f>IF(Costs!H811&gt;0,Costs!B811,"")</f>
        <v/>
      </c>
      <c r="B1282" s="82" t="str">
        <f t="shared" si="26"/>
        <v/>
      </c>
      <c r="C1282" s="83" t="str">
        <f>IF(Costs!H811&gt;0,Costs!H811,"")</f>
        <v/>
      </c>
      <c r="D1282" s="206" t="str">
        <f>IF(Costs!H811&gt;0,Costs!D811,"")</f>
        <v/>
      </c>
      <c r="E1282" s="207"/>
      <c r="F1282" s="207"/>
      <c r="G1282" s="207"/>
      <c r="H1282" s="207"/>
      <c r="I1282" s="207"/>
      <c r="J1282" s="345" t="str">
        <f>IF(Costs!H811&gt;0,Costs!C811,"")</f>
        <v/>
      </c>
      <c r="K1282" s="345"/>
      <c r="L1282" s="346"/>
      <c r="M1282" s="126" t="str">
        <f>IF(Costs!H811&gt;0,Costs!G811,"")</f>
        <v/>
      </c>
      <c r="N1282" s="83" t="str">
        <f>IF(Costs!H811&gt;0,Costs!E811,"")</f>
        <v/>
      </c>
      <c r="O1282" s="208"/>
      <c r="P1282" s="133" t="str">
        <f t="shared" si="27"/>
        <v/>
      </c>
    </row>
    <row r="1283" spans="1:16" ht="15" hidden="1" customHeight="1" outlineLevel="1" x14ac:dyDescent="0.35">
      <c r="A1283" s="15" t="str">
        <f>IF(Costs!H812&gt;0,Costs!B812,"")</f>
        <v/>
      </c>
      <c r="B1283" s="82" t="str">
        <f t="shared" si="26"/>
        <v/>
      </c>
      <c r="C1283" s="83" t="str">
        <f>IF(Costs!H812&gt;0,Costs!H812,"")</f>
        <v/>
      </c>
      <c r="D1283" s="206" t="str">
        <f>IF(Costs!H812&gt;0,Costs!D812,"")</f>
        <v/>
      </c>
      <c r="E1283" s="207"/>
      <c r="F1283" s="207"/>
      <c r="G1283" s="207"/>
      <c r="H1283" s="207"/>
      <c r="I1283" s="207"/>
      <c r="J1283" s="345" t="str">
        <f>IF(Costs!H812&gt;0,Costs!C812,"")</f>
        <v/>
      </c>
      <c r="K1283" s="345"/>
      <c r="L1283" s="346"/>
      <c r="M1283" s="126" t="str">
        <f>IF(Costs!H812&gt;0,Costs!G812,"")</f>
        <v/>
      </c>
      <c r="N1283" s="83" t="str">
        <f>IF(Costs!H812&gt;0,Costs!E812,"")</f>
        <v/>
      </c>
      <c r="O1283" s="208"/>
      <c r="P1283" s="133" t="str">
        <f t="shared" si="27"/>
        <v/>
      </c>
    </row>
    <row r="1284" spans="1:16" ht="15" hidden="1" customHeight="1" outlineLevel="1" x14ac:dyDescent="0.35">
      <c r="A1284" s="15" t="str">
        <f>IF(Costs!H813&gt;0,Costs!B813,"")</f>
        <v/>
      </c>
      <c r="B1284" s="82" t="str">
        <f t="shared" si="26"/>
        <v/>
      </c>
      <c r="C1284" s="83" t="str">
        <f>IF(Costs!H813&gt;0,Costs!H813,"")</f>
        <v/>
      </c>
      <c r="D1284" s="206" t="str">
        <f>IF(Costs!H813&gt;0,Costs!D813,"")</f>
        <v/>
      </c>
      <c r="E1284" s="207"/>
      <c r="F1284" s="207"/>
      <c r="G1284" s="207"/>
      <c r="H1284" s="207"/>
      <c r="I1284" s="207"/>
      <c r="J1284" s="345" t="str">
        <f>IF(Costs!H813&gt;0,Costs!C813,"")</f>
        <v/>
      </c>
      <c r="K1284" s="345"/>
      <c r="L1284" s="346"/>
      <c r="M1284" s="126" t="str">
        <f>IF(Costs!H813&gt;0,Costs!G813,"")</f>
        <v/>
      </c>
      <c r="N1284" s="83" t="str">
        <f>IF(Costs!H813&gt;0,Costs!E813,"")</f>
        <v/>
      </c>
      <c r="O1284" s="208"/>
      <c r="P1284" s="133" t="str">
        <f t="shared" si="27"/>
        <v/>
      </c>
    </row>
    <row r="1285" spans="1:16" ht="15" hidden="1" customHeight="1" outlineLevel="1" x14ac:dyDescent="0.35">
      <c r="A1285" s="15" t="str">
        <f>IF(Costs!H814&gt;0,Costs!B814,"")</f>
        <v/>
      </c>
      <c r="B1285" s="82" t="str">
        <f t="shared" si="26"/>
        <v/>
      </c>
      <c r="C1285" s="83" t="str">
        <f>IF(Costs!H814&gt;0,Costs!H814,"")</f>
        <v/>
      </c>
      <c r="D1285" s="206" t="str">
        <f>IF(Costs!H814&gt;0,Costs!D814,"")</f>
        <v/>
      </c>
      <c r="E1285" s="207"/>
      <c r="F1285" s="207"/>
      <c r="G1285" s="207"/>
      <c r="H1285" s="207"/>
      <c r="I1285" s="207"/>
      <c r="J1285" s="345" t="str">
        <f>IF(Costs!H814&gt;0,Costs!C814,"")</f>
        <v/>
      </c>
      <c r="K1285" s="345"/>
      <c r="L1285" s="346"/>
      <c r="M1285" s="126" t="str">
        <f>IF(Costs!H814&gt;0,Costs!G814,"")</f>
        <v/>
      </c>
      <c r="N1285" s="83" t="str">
        <f>IF(Costs!H814&gt;0,Costs!E814,"")</f>
        <v/>
      </c>
      <c r="O1285" s="208"/>
      <c r="P1285" s="133" t="str">
        <f t="shared" si="27"/>
        <v/>
      </c>
    </row>
    <row r="1286" spans="1:16" ht="15" hidden="1" customHeight="1" outlineLevel="1" x14ac:dyDescent="0.35">
      <c r="A1286" s="15" t="str">
        <f>IF(Costs!H815&gt;0,Costs!B815,"")</f>
        <v/>
      </c>
      <c r="B1286" s="82" t="str">
        <f t="shared" si="26"/>
        <v/>
      </c>
      <c r="C1286" s="83" t="str">
        <f>IF(Costs!H815&gt;0,Costs!H815,"")</f>
        <v/>
      </c>
      <c r="D1286" s="206" t="str">
        <f>IF(Costs!H815&gt;0,Costs!D815,"")</f>
        <v/>
      </c>
      <c r="E1286" s="207"/>
      <c r="F1286" s="207"/>
      <c r="G1286" s="207"/>
      <c r="H1286" s="207"/>
      <c r="I1286" s="207"/>
      <c r="J1286" s="345" t="str">
        <f>IF(Costs!H815&gt;0,Costs!C815,"")</f>
        <v/>
      </c>
      <c r="K1286" s="345"/>
      <c r="L1286" s="346"/>
      <c r="M1286" s="126" t="str">
        <f>IF(Costs!H815&gt;0,Costs!G815,"")</f>
        <v/>
      </c>
      <c r="N1286" s="83" t="str">
        <f>IF(Costs!H815&gt;0,Costs!E815,"")</f>
        <v/>
      </c>
      <c r="O1286" s="208"/>
      <c r="P1286" s="133" t="str">
        <f t="shared" si="27"/>
        <v/>
      </c>
    </row>
    <row r="1287" spans="1:16" ht="15" hidden="1" customHeight="1" outlineLevel="1" x14ac:dyDescent="0.35">
      <c r="A1287" s="15" t="str">
        <f>IF(Costs!H816&gt;0,Costs!B816,"")</f>
        <v/>
      </c>
      <c r="B1287" s="82" t="str">
        <f t="shared" si="26"/>
        <v/>
      </c>
      <c r="C1287" s="83" t="str">
        <f>IF(Costs!H816&gt;0,Costs!H816,"")</f>
        <v/>
      </c>
      <c r="D1287" s="206" t="str">
        <f>IF(Costs!H816&gt;0,Costs!D816,"")</f>
        <v/>
      </c>
      <c r="E1287" s="207"/>
      <c r="F1287" s="207"/>
      <c r="G1287" s="207"/>
      <c r="H1287" s="207"/>
      <c r="I1287" s="207"/>
      <c r="J1287" s="345" t="str">
        <f>IF(Costs!H816&gt;0,Costs!C816,"")</f>
        <v/>
      </c>
      <c r="K1287" s="345"/>
      <c r="L1287" s="346"/>
      <c r="M1287" s="126" t="str">
        <f>IF(Costs!H816&gt;0,Costs!G816,"")</f>
        <v/>
      </c>
      <c r="N1287" s="83" t="str">
        <f>IF(Costs!H816&gt;0,Costs!E816,"")</f>
        <v/>
      </c>
      <c r="O1287" s="208"/>
      <c r="P1287" s="133" t="str">
        <f t="shared" si="27"/>
        <v/>
      </c>
    </row>
    <row r="1288" spans="1:16" ht="15" hidden="1" customHeight="1" outlineLevel="1" x14ac:dyDescent="0.35">
      <c r="A1288" s="15" t="str">
        <f>IF(Costs!H817&gt;0,Costs!B817,"")</f>
        <v/>
      </c>
      <c r="B1288" s="82" t="str">
        <f t="shared" si="26"/>
        <v/>
      </c>
      <c r="C1288" s="83" t="str">
        <f>IF(Costs!H817&gt;0,Costs!H817,"")</f>
        <v/>
      </c>
      <c r="D1288" s="206" t="str">
        <f>IF(Costs!H817&gt;0,Costs!D817,"")</f>
        <v/>
      </c>
      <c r="E1288" s="207"/>
      <c r="F1288" s="207"/>
      <c r="G1288" s="207"/>
      <c r="H1288" s="207"/>
      <c r="I1288" s="207"/>
      <c r="J1288" s="345" t="str">
        <f>IF(Costs!H817&gt;0,Costs!C817,"")</f>
        <v/>
      </c>
      <c r="K1288" s="345"/>
      <c r="L1288" s="346"/>
      <c r="M1288" s="126" t="str">
        <f>IF(Costs!H817&gt;0,Costs!G817,"")</f>
        <v/>
      </c>
      <c r="N1288" s="83" t="str">
        <f>IF(Costs!H817&gt;0,Costs!E817,"")</f>
        <v/>
      </c>
      <c r="O1288" s="208"/>
      <c r="P1288" s="133" t="str">
        <f t="shared" si="27"/>
        <v/>
      </c>
    </row>
    <row r="1289" spans="1:16" ht="15" hidden="1" customHeight="1" outlineLevel="1" x14ac:dyDescent="0.35">
      <c r="A1289" s="15" t="str">
        <f>IF(Costs!H818&gt;0,Costs!B818,"")</f>
        <v/>
      </c>
      <c r="B1289" s="82" t="str">
        <f t="shared" si="26"/>
        <v/>
      </c>
      <c r="C1289" s="83" t="str">
        <f>IF(Costs!H818&gt;0,Costs!H818,"")</f>
        <v/>
      </c>
      <c r="D1289" s="206" t="str">
        <f>IF(Costs!H818&gt;0,Costs!D818,"")</f>
        <v/>
      </c>
      <c r="E1289" s="207"/>
      <c r="F1289" s="207"/>
      <c r="G1289" s="207"/>
      <c r="H1289" s="207"/>
      <c r="I1289" s="207"/>
      <c r="J1289" s="345" t="str">
        <f>IF(Costs!H818&gt;0,Costs!C818,"")</f>
        <v/>
      </c>
      <c r="K1289" s="345"/>
      <c r="L1289" s="346"/>
      <c r="M1289" s="126" t="str">
        <f>IF(Costs!H818&gt;0,Costs!G818,"")</f>
        <v/>
      </c>
      <c r="N1289" s="83" t="str">
        <f>IF(Costs!H818&gt;0,Costs!E818,"")</f>
        <v/>
      </c>
      <c r="O1289" s="208"/>
      <c r="P1289" s="133" t="str">
        <f t="shared" si="27"/>
        <v/>
      </c>
    </row>
    <row r="1290" spans="1:16" ht="15" hidden="1" customHeight="1" outlineLevel="1" x14ac:dyDescent="0.35">
      <c r="A1290" s="15" t="str">
        <f>IF(Costs!H819&gt;0,Costs!B819,"")</f>
        <v/>
      </c>
      <c r="B1290" s="82" t="str">
        <f t="shared" si="26"/>
        <v/>
      </c>
      <c r="C1290" s="83" t="str">
        <f>IF(Costs!H819&gt;0,Costs!H819,"")</f>
        <v/>
      </c>
      <c r="D1290" s="206" t="str">
        <f>IF(Costs!H819&gt;0,Costs!D819,"")</f>
        <v/>
      </c>
      <c r="E1290" s="207"/>
      <c r="F1290" s="207"/>
      <c r="G1290" s="207"/>
      <c r="H1290" s="207"/>
      <c r="I1290" s="207"/>
      <c r="J1290" s="345" t="str">
        <f>IF(Costs!H819&gt;0,Costs!C819,"")</f>
        <v/>
      </c>
      <c r="K1290" s="345"/>
      <c r="L1290" s="346"/>
      <c r="M1290" s="126" t="str">
        <f>IF(Costs!H819&gt;0,Costs!G819,"")</f>
        <v/>
      </c>
      <c r="N1290" s="83" t="str">
        <f>IF(Costs!H819&gt;0,Costs!E819,"")</f>
        <v/>
      </c>
      <c r="O1290" s="208"/>
      <c r="P1290" s="133" t="str">
        <f t="shared" si="27"/>
        <v/>
      </c>
    </row>
    <row r="1291" spans="1:16" ht="15" hidden="1" customHeight="1" outlineLevel="1" x14ac:dyDescent="0.35">
      <c r="A1291" s="15" t="str">
        <f>IF(Costs!H820&gt;0,Costs!B820,"")</f>
        <v/>
      </c>
      <c r="B1291" s="82" t="str">
        <f t="shared" si="26"/>
        <v/>
      </c>
      <c r="C1291" s="83" t="str">
        <f>IF(Costs!H820&gt;0,Costs!H820,"")</f>
        <v/>
      </c>
      <c r="D1291" s="206" t="str">
        <f>IF(Costs!H820&gt;0,Costs!D820,"")</f>
        <v/>
      </c>
      <c r="E1291" s="207"/>
      <c r="F1291" s="207"/>
      <c r="G1291" s="207"/>
      <c r="H1291" s="207"/>
      <c r="I1291" s="207"/>
      <c r="J1291" s="345" t="str">
        <f>IF(Costs!H820&gt;0,Costs!C820,"")</f>
        <v/>
      </c>
      <c r="K1291" s="345"/>
      <c r="L1291" s="346"/>
      <c r="M1291" s="126" t="str">
        <f>IF(Costs!H820&gt;0,Costs!G820,"")</f>
        <v/>
      </c>
      <c r="N1291" s="83" t="str">
        <f>IF(Costs!H820&gt;0,Costs!E820,"")</f>
        <v/>
      </c>
      <c r="O1291" s="208"/>
      <c r="P1291" s="133" t="str">
        <f t="shared" si="27"/>
        <v/>
      </c>
    </row>
    <row r="1292" spans="1:16" ht="15" hidden="1" customHeight="1" outlineLevel="1" x14ac:dyDescent="0.35">
      <c r="A1292" s="15" t="str">
        <f>IF(Costs!H821&gt;0,Costs!B821,"")</f>
        <v/>
      </c>
      <c r="B1292" s="82" t="str">
        <f t="shared" si="26"/>
        <v/>
      </c>
      <c r="C1292" s="83" t="str">
        <f>IF(Costs!H821&gt;0,Costs!H821,"")</f>
        <v/>
      </c>
      <c r="D1292" s="206" t="str">
        <f>IF(Costs!H821&gt;0,Costs!D821,"")</f>
        <v/>
      </c>
      <c r="E1292" s="207"/>
      <c r="F1292" s="207"/>
      <c r="G1292" s="207"/>
      <c r="H1292" s="207"/>
      <c r="I1292" s="207"/>
      <c r="J1292" s="345" t="str">
        <f>IF(Costs!H821&gt;0,Costs!C821,"")</f>
        <v/>
      </c>
      <c r="K1292" s="345"/>
      <c r="L1292" s="346"/>
      <c r="M1292" s="126" t="str">
        <f>IF(Costs!H821&gt;0,Costs!G821,"")</f>
        <v/>
      </c>
      <c r="N1292" s="83" t="str">
        <f>IF(Costs!H821&gt;0,Costs!E821,"")</f>
        <v/>
      </c>
      <c r="O1292" s="208"/>
      <c r="P1292" s="133" t="str">
        <f t="shared" si="27"/>
        <v/>
      </c>
    </row>
    <row r="1293" spans="1:16" ht="15" hidden="1" customHeight="1" outlineLevel="1" x14ac:dyDescent="0.35">
      <c r="A1293" s="15" t="str">
        <f>IF(Costs!H822&gt;0,Costs!B822,"")</f>
        <v/>
      </c>
      <c r="B1293" s="82" t="str">
        <f t="shared" si="26"/>
        <v/>
      </c>
      <c r="C1293" s="83" t="str">
        <f>IF(Costs!H822&gt;0,Costs!H822,"")</f>
        <v/>
      </c>
      <c r="D1293" s="206" t="str">
        <f>IF(Costs!H822&gt;0,Costs!D822,"")</f>
        <v/>
      </c>
      <c r="E1293" s="207"/>
      <c r="F1293" s="207"/>
      <c r="G1293" s="207"/>
      <c r="H1293" s="207"/>
      <c r="I1293" s="207"/>
      <c r="J1293" s="345" t="str">
        <f>IF(Costs!H822&gt;0,Costs!C822,"")</f>
        <v/>
      </c>
      <c r="K1293" s="345"/>
      <c r="L1293" s="346"/>
      <c r="M1293" s="126" t="str">
        <f>IF(Costs!H822&gt;0,Costs!G822,"")</f>
        <v/>
      </c>
      <c r="N1293" s="83" t="str">
        <f>IF(Costs!H822&gt;0,Costs!E822,"")</f>
        <v/>
      </c>
      <c r="O1293" s="208"/>
      <c r="P1293" s="133" t="str">
        <f t="shared" si="27"/>
        <v/>
      </c>
    </row>
    <row r="1294" spans="1:16" ht="15" hidden="1" customHeight="1" outlineLevel="1" x14ac:dyDescent="0.35">
      <c r="A1294" s="15" t="str">
        <f>IF(Costs!H823&gt;0,Costs!B823,"")</f>
        <v/>
      </c>
      <c r="B1294" s="82" t="str">
        <f t="shared" si="26"/>
        <v/>
      </c>
      <c r="C1294" s="83" t="str">
        <f>IF(Costs!H823&gt;0,Costs!H823,"")</f>
        <v/>
      </c>
      <c r="D1294" s="206" t="str">
        <f>IF(Costs!H823&gt;0,Costs!D823,"")</f>
        <v/>
      </c>
      <c r="E1294" s="207"/>
      <c r="F1294" s="207"/>
      <c r="G1294" s="207"/>
      <c r="H1294" s="207"/>
      <c r="I1294" s="207"/>
      <c r="J1294" s="345" t="str">
        <f>IF(Costs!H823&gt;0,Costs!C823,"")</f>
        <v/>
      </c>
      <c r="K1294" s="345"/>
      <c r="L1294" s="346"/>
      <c r="M1294" s="126" t="str">
        <f>IF(Costs!H823&gt;0,Costs!G823,"")</f>
        <v/>
      </c>
      <c r="N1294" s="83" t="str">
        <f>IF(Costs!H823&gt;0,Costs!E823,"")</f>
        <v/>
      </c>
      <c r="O1294" s="208"/>
      <c r="P1294" s="133" t="str">
        <f t="shared" si="27"/>
        <v/>
      </c>
    </row>
    <row r="1295" spans="1:16" ht="15" hidden="1" customHeight="1" outlineLevel="1" x14ac:dyDescent="0.35">
      <c r="A1295" s="15" t="str">
        <f>IF(Costs!H824&gt;0,Costs!B824,"")</f>
        <v/>
      </c>
      <c r="B1295" s="82" t="str">
        <f t="shared" si="26"/>
        <v/>
      </c>
      <c r="C1295" s="83" t="str">
        <f>IF(Costs!H824&gt;0,Costs!H824,"")</f>
        <v/>
      </c>
      <c r="D1295" s="206" t="str">
        <f>IF(Costs!H824&gt;0,Costs!D824,"")</f>
        <v/>
      </c>
      <c r="E1295" s="207"/>
      <c r="F1295" s="207"/>
      <c r="G1295" s="207"/>
      <c r="H1295" s="207"/>
      <c r="I1295" s="207"/>
      <c r="J1295" s="345" t="str">
        <f>IF(Costs!H824&gt;0,Costs!C824,"")</f>
        <v/>
      </c>
      <c r="K1295" s="345"/>
      <c r="L1295" s="346"/>
      <c r="M1295" s="126" t="str">
        <f>IF(Costs!H824&gt;0,Costs!G824,"")</f>
        <v/>
      </c>
      <c r="N1295" s="83" t="str">
        <f>IF(Costs!H824&gt;0,Costs!E824,"")</f>
        <v/>
      </c>
      <c r="O1295" s="208"/>
      <c r="P1295" s="133" t="str">
        <f t="shared" si="27"/>
        <v/>
      </c>
    </row>
    <row r="1296" spans="1:16" ht="15" hidden="1" customHeight="1" outlineLevel="1" x14ac:dyDescent="0.35">
      <c r="A1296" s="15" t="str">
        <f>IF(Costs!H825&gt;0,Costs!B825,"")</f>
        <v/>
      </c>
      <c r="B1296" s="82" t="str">
        <f t="shared" si="26"/>
        <v/>
      </c>
      <c r="C1296" s="83" t="str">
        <f>IF(Costs!H825&gt;0,Costs!H825,"")</f>
        <v/>
      </c>
      <c r="D1296" s="206" t="str">
        <f>IF(Costs!H825&gt;0,Costs!D825,"")</f>
        <v/>
      </c>
      <c r="E1296" s="207"/>
      <c r="F1296" s="207"/>
      <c r="G1296" s="207"/>
      <c r="H1296" s="207"/>
      <c r="I1296" s="207"/>
      <c r="J1296" s="345" t="str">
        <f>IF(Costs!H825&gt;0,Costs!C825,"")</f>
        <v/>
      </c>
      <c r="K1296" s="345"/>
      <c r="L1296" s="346"/>
      <c r="M1296" s="126" t="str">
        <f>IF(Costs!H825&gt;0,Costs!G825,"")</f>
        <v/>
      </c>
      <c r="N1296" s="83" t="str">
        <f>IF(Costs!H825&gt;0,Costs!E825,"")</f>
        <v/>
      </c>
      <c r="O1296" s="208"/>
      <c r="P1296" s="133" t="str">
        <f t="shared" si="27"/>
        <v/>
      </c>
    </row>
    <row r="1297" spans="1:16" ht="15" hidden="1" customHeight="1" outlineLevel="1" x14ac:dyDescent="0.35">
      <c r="A1297" s="15" t="str">
        <f>IF(Costs!H826&gt;0,Costs!B826,"")</f>
        <v/>
      </c>
      <c r="B1297" s="82" t="str">
        <f t="shared" si="26"/>
        <v/>
      </c>
      <c r="C1297" s="83" t="str">
        <f>IF(Costs!H826&gt;0,Costs!H826,"")</f>
        <v/>
      </c>
      <c r="D1297" s="206" t="str">
        <f>IF(Costs!H826&gt;0,Costs!D826,"")</f>
        <v/>
      </c>
      <c r="E1297" s="207"/>
      <c r="F1297" s="207"/>
      <c r="G1297" s="207"/>
      <c r="H1297" s="207"/>
      <c r="I1297" s="207"/>
      <c r="J1297" s="345" t="str">
        <f>IF(Costs!H826&gt;0,Costs!C826,"")</f>
        <v/>
      </c>
      <c r="K1297" s="345"/>
      <c r="L1297" s="346"/>
      <c r="M1297" s="126" t="str">
        <f>IF(Costs!H826&gt;0,Costs!G826,"")</f>
        <v/>
      </c>
      <c r="N1297" s="83" t="str">
        <f>IF(Costs!H826&gt;0,Costs!E826,"")</f>
        <v/>
      </c>
      <c r="O1297" s="208"/>
      <c r="P1297" s="133" t="str">
        <f t="shared" si="27"/>
        <v/>
      </c>
    </row>
    <row r="1298" spans="1:16" ht="15" hidden="1" customHeight="1" outlineLevel="1" x14ac:dyDescent="0.35">
      <c r="A1298" s="15" t="str">
        <f>IF(Costs!H827&gt;0,Costs!B827,"")</f>
        <v/>
      </c>
      <c r="B1298" s="82" t="str">
        <f t="shared" si="26"/>
        <v/>
      </c>
      <c r="C1298" s="83" t="str">
        <f>IF(Costs!H827&gt;0,Costs!H827,"")</f>
        <v/>
      </c>
      <c r="D1298" s="206" t="str">
        <f>IF(Costs!H827&gt;0,Costs!D827,"")</f>
        <v/>
      </c>
      <c r="E1298" s="207"/>
      <c r="F1298" s="207"/>
      <c r="G1298" s="207"/>
      <c r="H1298" s="207"/>
      <c r="I1298" s="207"/>
      <c r="J1298" s="345" t="str">
        <f>IF(Costs!H827&gt;0,Costs!C827,"")</f>
        <v/>
      </c>
      <c r="K1298" s="345"/>
      <c r="L1298" s="346"/>
      <c r="M1298" s="126" t="str">
        <f>IF(Costs!H827&gt;0,Costs!G827,"")</f>
        <v/>
      </c>
      <c r="N1298" s="83" t="str">
        <f>IF(Costs!H827&gt;0,Costs!E827,"")</f>
        <v/>
      </c>
      <c r="O1298" s="208"/>
      <c r="P1298" s="133" t="str">
        <f t="shared" si="27"/>
        <v/>
      </c>
    </row>
    <row r="1299" spans="1:16" ht="15" hidden="1" customHeight="1" outlineLevel="1" x14ac:dyDescent="0.35">
      <c r="A1299" s="15" t="str">
        <f>IF(Costs!H828&gt;0,Costs!B828,"")</f>
        <v/>
      </c>
      <c r="B1299" s="82" t="str">
        <f t="shared" si="26"/>
        <v/>
      </c>
      <c r="C1299" s="83" t="str">
        <f>IF(Costs!H828&gt;0,Costs!H828,"")</f>
        <v/>
      </c>
      <c r="D1299" s="206" t="str">
        <f>IF(Costs!H828&gt;0,Costs!D828,"")</f>
        <v/>
      </c>
      <c r="E1299" s="207"/>
      <c r="F1299" s="207"/>
      <c r="G1299" s="207"/>
      <c r="H1299" s="207"/>
      <c r="I1299" s="207"/>
      <c r="J1299" s="345" t="str">
        <f>IF(Costs!H828&gt;0,Costs!C828,"")</f>
        <v/>
      </c>
      <c r="K1299" s="345"/>
      <c r="L1299" s="346"/>
      <c r="M1299" s="126" t="str">
        <f>IF(Costs!H828&gt;0,Costs!G828,"")</f>
        <v/>
      </c>
      <c r="N1299" s="83" t="str">
        <f>IF(Costs!H828&gt;0,Costs!E828,"")</f>
        <v/>
      </c>
      <c r="O1299" s="208"/>
      <c r="P1299" s="133" t="str">
        <f t="shared" si="27"/>
        <v/>
      </c>
    </row>
    <row r="1300" spans="1:16" ht="15" hidden="1" customHeight="1" outlineLevel="1" x14ac:dyDescent="0.35">
      <c r="A1300" s="15" t="str">
        <f>IF(Costs!H829&gt;0,Costs!B829,"")</f>
        <v/>
      </c>
      <c r="B1300" s="82" t="str">
        <f t="shared" si="26"/>
        <v/>
      </c>
      <c r="C1300" s="83" t="str">
        <f>IF(Costs!H829&gt;0,Costs!H829,"")</f>
        <v/>
      </c>
      <c r="D1300" s="206" t="str">
        <f>IF(Costs!H829&gt;0,Costs!D829,"")</f>
        <v/>
      </c>
      <c r="E1300" s="207"/>
      <c r="F1300" s="207"/>
      <c r="G1300" s="207"/>
      <c r="H1300" s="207"/>
      <c r="I1300" s="207"/>
      <c r="J1300" s="345" t="str">
        <f>IF(Costs!H829&gt;0,Costs!C829,"")</f>
        <v/>
      </c>
      <c r="K1300" s="345"/>
      <c r="L1300" s="346"/>
      <c r="M1300" s="126" t="str">
        <f>IF(Costs!H829&gt;0,Costs!G829,"")</f>
        <v/>
      </c>
      <c r="N1300" s="83" t="str">
        <f>IF(Costs!H829&gt;0,Costs!E829,"")</f>
        <v/>
      </c>
      <c r="O1300" s="208"/>
      <c r="P1300" s="133" t="str">
        <f t="shared" si="27"/>
        <v/>
      </c>
    </row>
    <row r="1301" spans="1:16" ht="15" hidden="1" customHeight="1" outlineLevel="1" x14ac:dyDescent="0.35">
      <c r="A1301" s="15" t="str">
        <f>IF(Costs!H830&gt;0,Costs!B830,"")</f>
        <v/>
      </c>
      <c r="B1301" s="82" t="str">
        <f t="shared" si="26"/>
        <v/>
      </c>
      <c r="C1301" s="83" t="str">
        <f>IF(Costs!H830&gt;0,Costs!H830,"")</f>
        <v/>
      </c>
      <c r="D1301" s="206" t="str">
        <f>IF(Costs!H830&gt;0,Costs!D830,"")</f>
        <v/>
      </c>
      <c r="E1301" s="207"/>
      <c r="F1301" s="207"/>
      <c r="G1301" s="207"/>
      <c r="H1301" s="207"/>
      <c r="I1301" s="207"/>
      <c r="J1301" s="345" t="str">
        <f>IF(Costs!H830&gt;0,Costs!C830,"")</f>
        <v/>
      </c>
      <c r="K1301" s="345"/>
      <c r="L1301" s="346"/>
      <c r="M1301" s="126" t="str">
        <f>IF(Costs!H830&gt;0,Costs!G830,"")</f>
        <v/>
      </c>
      <c r="N1301" s="83" t="str">
        <f>IF(Costs!H830&gt;0,Costs!E830,"")</f>
        <v/>
      </c>
      <c r="O1301" s="208"/>
      <c r="P1301" s="133" t="str">
        <f t="shared" si="27"/>
        <v/>
      </c>
    </row>
    <row r="1302" spans="1:16" ht="15" hidden="1" customHeight="1" outlineLevel="1" x14ac:dyDescent="0.35">
      <c r="A1302" s="15" t="str">
        <f>IF(Costs!H831&gt;0,Costs!B831,"")</f>
        <v/>
      </c>
      <c r="B1302" s="82" t="str">
        <f t="shared" si="26"/>
        <v/>
      </c>
      <c r="C1302" s="83" t="str">
        <f>IF(Costs!H831&gt;0,Costs!H831,"")</f>
        <v/>
      </c>
      <c r="D1302" s="206" t="str">
        <f>IF(Costs!H831&gt;0,Costs!D831,"")</f>
        <v/>
      </c>
      <c r="E1302" s="207"/>
      <c r="F1302" s="207"/>
      <c r="G1302" s="207"/>
      <c r="H1302" s="207"/>
      <c r="I1302" s="207"/>
      <c r="J1302" s="345" t="str">
        <f>IF(Costs!H831&gt;0,Costs!C831,"")</f>
        <v/>
      </c>
      <c r="K1302" s="345"/>
      <c r="L1302" s="346"/>
      <c r="M1302" s="126" t="str">
        <f>IF(Costs!H831&gt;0,Costs!G831,"")</f>
        <v/>
      </c>
      <c r="N1302" s="83" t="str">
        <f>IF(Costs!H831&gt;0,Costs!E831,"")</f>
        <v/>
      </c>
      <c r="O1302" s="208"/>
      <c r="P1302" s="133" t="str">
        <f t="shared" si="27"/>
        <v/>
      </c>
    </row>
    <row r="1303" spans="1:16" ht="15" hidden="1" customHeight="1" outlineLevel="1" x14ac:dyDescent="0.35">
      <c r="A1303" s="15" t="str">
        <f>IF(Costs!H832&gt;0,Costs!B832,"")</f>
        <v/>
      </c>
      <c r="B1303" s="82" t="str">
        <f t="shared" si="26"/>
        <v/>
      </c>
      <c r="C1303" s="83" t="str">
        <f>IF(Costs!H832&gt;0,Costs!H832,"")</f>
        <v/>
      </c>
      <c r="D1303" s="206" t="str">
        <f>IF(Costs!H832&gt;0,Costs!D832,"")</f>
        <v/>
      </c>
      <c r="E1303" s="207"/>
      <c r="F1303" s="207"/>
      <c r="G1303" s="207"/>
      <c r="H1303" s="207"/>
      <c r="I1303" s="207"/>
      <c r="J1303" s="345" t="str">
        <f>IF(Costs!H832&gt;0,Costs!C832,"")</f>
        <v/>
      </c>
      <c r="K1303" s="345"/>
      <c r="L1303" s="346"/>
      <c r="M1303" s="126" t="str">
        <f>IF(Costs!H832&gt;0,Costs!G832,"")</f>
        <v/>
      </c>
      <c r="N1303" s="83" t="str">
        <f>IF(Costs!H832&gt;0,Costs!E832,"")</f>
        <v/>
      </c>
      <c r="O1303" s="208"/>
      <c r="P1303" s="133" t="str">
        <f t="shared" si="27"/>
        <v/>
      </c>
    </row>
    <row r="1304" spans="1:16" ht="15" hidden="1" customHeight="1" outlineLevel="1" x14ac:dyDescent="0.35">
      <c r="A1304" s="15" t="str">
        <f>IF(Costs!H833&gt;0,Costs!B833,"")</f>
        <v/>
      </c>
      <c r="B1304" s="82" t="str">
        <f t="shared" si="26"/>
        <v/>
      </c>
      <c r="C1304" s="83" t="str">
        <f>IF(Costs!H833&gt;0,Costs!H833,"")</f>
        <v/>
      </c>
      <c r="D1304" s="206" t="str">
        <f>IF(Costs!H833&gt;0,Costs!D833,"")</f>
        <v/>
      </c>
      <c r="E1304" s="207"/>
      <c r="F1304" s="207"/>
      <c r="G1304" s="207"/>
      <c r="H1304" s="207"/>
      <c r="I1304" s="207"/>
      <c r="J1304" s="345" t="str">
        <f>IF(Costs!H833&gt;0,Costs!C833,"")</f>
        <v/>
      </c>
      <c r="K1304" s="345"/>
      <c r="L1304" s="346"/>
      <c r="M1304" s="126" t="str">
        <f>IF(Costs!H833&gt;0,Costs!G833,"")</f>
        <v/>
      </c>
      <c r="N1304" s="83" t="str">
        <f>IF(Costs!H833&gt;0,Costs!E833,"")</f>
        <v/>
      </c>
      <c r="O1304" s="208"/>
      <c r="P1304" s="133" t="str">
        <f t="shared" si="27"/>
        <v/>
      </c>
    </row>
    <row r="1305" spans="1:16" ht="15" hidden="1" customHeight="1" outlineLevel="1" x14ac:dyDescent="0.35">
      <c r="A1305" s="15" t="str">
        <f>IF(Costs!H834&gt;0,Costs!B834,"")</f>
        <v/>
      </c>
      <c r="B1305" s="82" t="str">
        <f t="shared" si="26"/>
        <v/>
      </c>
      <c r="C1305" s="83" t="str">
        <f>IF(Costs!H834&gt;0,Costs!H834,"")</f>
        <v/>
      </c>
      <c r="D1305" s="206" t="str">
        <f>IF(Costs!H834&gt;0,Costs!D834,"")</f>
        <v/>
      </c>
      <c r="E1305" s="207"/>
      <c r="F1305" s="207"/>
      <c r="G1305" s="207"/>
      <c r="H1305" s="207"/>
      <c r="I1305" s="207"/>
      <c r="J1305" s="345" t="str">
        <f>IF(Costs!H834&gt;0,Costs!C834,"")</f>
        <v/>
      </c>
      <c r="K1305" s="345"/>
      <c r="L1305" s="346"/>
      <c r="M1305" s="126" t="str">
        <f>IF(Costs!H834&gt;0,Costs!G834,"")</f>
        <v/>
      </c>
      <c r="N1305" s="83" t="str">
        <f>IF(Costs!H834&gt;0,Costs!E834,"")</f>
        <v/>
      </c>
      <c r="O1305" s="208"/>
      <c r="P1305" s="133" t="str">
        <f t="shared" si="27"/>
        <v/>
      </c>
    </row>
    <row r="1306" spans="1:16" ht="15" hidden="1" customHeight="1" outlineLevel="1" x14ac:dyDescent="0.35">
      <c r="A1306" s="15" t="str">
        <f>IF(Costs!H835&gt;0,Costs!B835,"")</f>
        <v/>
      </c>
      <c r="B1306" s="82" t="str">
        <f t="shared" si="26"/>
        <v/>
      </c>
      <c r="C1306" s="83" t="str">
        <f>IF(Costs!H835&gt;0,Costs!H835,"")</f>
        <v/>
      </c>
      <c r="D1306" s="206" t="str">
        <f>IF(Costs!H835&gt;0,Costs!D835,"")</f>
        <v/>
      </c>
      <c r="E1306" s="207"/>
      <c r="F1306" s="207"/>
      <c r="G1306" s="207"/>
      <c r="H1306" s="207"/>
      <c r="I1306" s="207"/>
      <c r="J1306" s="345" t="str">
        <f>IF(Costs!H835&gt;0,Costs!C835,"")</f>
        <v/>
      </c>
      <c r="K1306" s="345"/>
      <c r="L1306" s="346"/>
      <c r="M1306" s="126" t="str">
        <f>IF(Costs!H835&gt;0,Costs!G835,"")</f>
        <v/>
      </c>
      <c r="N1306" s="83" t="str">
        <f>IF(Costs!H835&gt;0,Costs!E835,"")</f>
        <v/>
      </c>
      <c r="O1306" s="208"/>
      <c r="P1306" s="133" t="str">
        <f t="shared" si="27"/>
        <v/>
      </c>
    </row>
    <row r="1307" spans="1:16" ht="15" hidden="1" customHeight="1" outlineLevel="1" x14ac:dyDescent="0.35">
      <c r="A1307" s="15" t="str">
        <f>IF(Costs!H836&gt;0,Costs!B836,"")</f>
        <v/>
      </c>
      <c r="B1307" s="82" t="str">
        <f t="shared" ref="B1307:B1370" si="28">IF(C1307="","",B1306+1)</f>
        <v/>
      </c>
      <c r="C1307" s="83" t="str">
        <f>IF(Costs!H836&gt;0,Costs!H836,"")</f>
        <v/>
      </c>
      <c r="D1307" s="206" t="str">
        <f>IF(Costs!H836&gt;0,Costs!D836,"")</f>
        <v/>
      </c>
      <c r="E1307" s="207"/>
      <c r="F1307" s="207"/>
      <c r="G1307" s="207"/>
      <c r="H1307" s="207"/>
      <c r="I1307" s="207"/>
      <c r="J1307" s="345" t="str">
        <f>IF(Costs!H836&gt;0,Costs!C836,"")</f>
        <v/>
      </c>
      <c r="K1307" s="345"/>
      <c r="L1307" s="346"/>
      <c r="M1307" s="126" t="str">
        <f>IF(Costs!H836&gt;0,Costs!G836,"")</f>
        <v/>
      </c>
      <c r="N1307" s="83" t="str">
        <f>IF(Costs!H836&gt;0,Costs!E836,"")</f>
        <v/>
      </c>
      <c r="O1307" s="208"/>
      <c r="P1307" s="133" t="str">
        <f t="shared" ref="P1307:P1370" si="29">IF(C1307="","",C1307*M1307)</f>
        <v/>
      </c>
    </row>
    <row r="1308" spans="1:16" ht="15" hidden="1" customHeight="1" outlineLevel="1" x14ac:dyDescent="0.35">
      <c r="A1308" s="15" t="str">
        <f>IF(Costs!H837&gt;0,Costs!B837,"")</f>
        <v/>
      </c>
      <c r="B1308" s="82" t="str">
        <f t="shared" si="28"/>
        <v/>
      </c>
      <c r="C1308" s="83" t="str">
        <f>IF(Costs!H837&gt;0,Costs!H837,"")</f>
        <v/>
      </c>
      <c r="D1308" s="206" t="str">
        <f>IF(Costs!H837&gt;0,Costs!D837,"")</f>
        <v/>
      </c>
      <c r="E1308" s="207"/>
      <c r="F1308" s="207"/>
      <c r="G1308" s="207"/>
      <c r="H1308" s="207"/>
      <c r="I1308" s="207"/>
      <c r="J1308" s="345" t="str">
        <f>IF(Costs!H837&gt;0,Costs!C837,"")</f>
        <v/>
      </c>
      <c r="K1308" s="345"/>
      <c r="L1308" s="346"/>
      <c r="M1308" s="126" t="str">
        <f>IF(Costs!H837&gt;0,Costs!G837,"")</f>
        <v/>
      </c>
      <c r="N1308" s="83" t="str">
        <f>IF(Costs!H837&gt;0,Costs!E837,"")</f>
        <v/>
      </c>
      <c r="O1308" s="208"/>
      <c r="P1308" s="133" t="str">
        <f t="shared" si="29"/>
        <v/>
      </c>
    </row>
    <row r="1309" spans="1:16" ht="15" hidden="1" customHeight="1" outlineLevel="1" x14ac:dyDescent="0.35">
      <c r="A1309" s="15" t="str">
        <f>IF(Costs!H838&gt;0,Costs!B838,"")</f>
        <v/>
      </c>
      <c r="B1309" s="82" t="str">
        <f t="shared" si="28"/>
        <v/>
      </c>
      <c r="C1309" s="83" t="str">
        <f>IF(Costs!H838&gt;0,Costs!H838,"")</f>
        <v/>
      </c>
      <c r="D1309" s="206" t="str">
        <f>IF(Costs!H838&gt;0,Costs!D838,"")</f>
        <v/>
      </c>
      <c r="E1309" s="207"/>
      <c r="F1309" s="207"/>
      <c r="G1309" s="207"/>
      <c r="H1309" s="207"/>
      <c r="I1309" s="207"/>
      <c r="J1309" s="345" t="str">
        <f>IF(Costs!H838&gt;0,Costs!C838,"")</f>
        <v/>
      </c>
      <c r="K1309" s="345"/>
      <c r="L1309" s="346"/>
      <c r="M1309" s="126" t="str">
        <f>IF(Costs!H838&gt;0,Costs!G838,"")</f>
        <v/>
      </c>
      <c r="N1309" s="83" t="str">
        <f>IF(Costs!H838&gt;0,Costs!E838,"")</f>
        <v/>
      </c>
      <c r="O1309" s="208"/>
      <c r="P1309" s="133" t="str">
        <f t="shared" si="29"/>
        <v/>
      </c>
    </row>
    <row r="1310" spans="1:16" ht="15" hidden="1" customHeight="1" outlineLevel="1" x14ac:dyDescent="0.35">
      <c r="A1310" s="15" t="str">
        <f>IF(Costs!H839&gt;0,Costs!B839,"")</f>
        <v/>
      </c>
      <c r="B1310" s="82" t="str">
        <f t="shared" si="28"/>
        <v/>
      </c>
      <c r="C1310" s="83" t="str">
        <f>IF(Costs!H839&gt;0,Costs!H839,"")</f>
        <v/>
      </c>
      <c r="D1310" s="206" t="str">
        <f>IF(Costs!H839&gt;0,Costs!D839,"")</f>
        <v/>
      </c>
      <c r="E1310" s="207"/>
      <c r="F1310" s="207"/>
      <c r="G1310" s="207"/>
      <c r="H1310" s="207"/>
      <c r="I1310" s="207"/>
      <c r="J1310" s="345" t="str">
        <f>IF(Costs!H839&gt;0,Costs!C839,"")</f>
        <v/>
      </c>
      <c r="K1310" s="345"/>
      <c r="L1310" s="346"/>
      <c r="M1310" s="126" t="str">
        <f>IF(Costs!H839&gt;0,Costs!G839,"")</f>
        <v/>
      </c>
      <c r="N1310" s="83" t="str">
        <f>IF(Costs!H839&gt;0,Costs!E839,"")</f>
        <v/>
      </c>
      <c r="O1310" s="208"/>
      <c r="P1310" s="133" t="str">
        <f t="shared" si="29"/>
        <v/>
      </c>
    </row>
    <row r="1311" spans="1:16" ht="15" hidden="1" customHeight="1" outlineLevel="1" x14ac:dyDescent="0.35">
      <c r="A1311" s="15" t="str">
        <f>IF(Costs!H840&gt;0,Costs!B840,"")</f>
        <v/>
      </c>
      <c r="B1311" s="82" t="str">
        <f t="shared" si="28"/>
        <v/>
      </c>
      <c r="C1311" s="83" t="str">
        <f>IF(Costs!H840&gt;0,Costs!H840,"")</f>
        <v/>
      </c>
      <c r="D1311" s="206" t="str">
        <f>IF(Costs!H840&gt;0,Costs!D840,"")</f>
        <v/>
      </c>
      <c r="E1311" s="207"/>
      <c r="F1311" s="207"/>
      <c r="G1311" s="207"/>
      <c r="H1311" s="207"/>
      <c r="I1311" s="207"/>
      <c r="J1311" s="345" t="str">
        <f>IF(Costs!H840&gt;0,Costs!C840,"")</f>
        <v/>
      </c>
      <c r="K1311" s="345"/>
      <c r="L1311" s="346"/>
      <c r="M1311" s="126" t="str">
        <f>IF(Costs!H840&gt;0,Costs!G840,"")</f>
        <v/>
      </c>
      <c r="N1311" s="83" t="str">
        <f>IF(Costs!H840&gt;0,Costs!E840,"")</f>
        <v/>
      </c>
      <c r="O1311" s="208"/>
      <c r="P1311" s="133" t="str">
        <f t="shared" si="29"/>
        <v/>
      </c>
    </row>
    <row r="1312" spans="1:16" ht="15" hidden="1" customHeight="1" outlineLevel="1" x14ac:dyDescent="0.35">
      <c r="A1312" s="15" t="str">
        <f>IF(Costs!H841&gt;0,Costs!B841,"")</f>
        <v/>
      </c>
      <c r="B1312" s="82" t="str">
        <f t="shared" si="28"/>
        <v/>
      </c>
      <c r="C1312" s="83" t="str">
        <f>IF(Costs!H841&gt;0,Costs!H841,"")</f>
        <v/>
      </c>
      <c r="D1312" s="206" t="str">
        <f>IF(Costs!H841&gt;0,Costs!D841,"")</f>
        <v/>
      </c>
      <c r="E1312" s="207"/>
      <c r="F1312" s="207"/>
      <c r="G1312" s="207"/>
      <c r="H1312" s="207"/>
      <c r="I1312" s="207"/>
      <c r="J1312" s="345" t="str">
        <f>IF(Costs!H841&gt;0,Costs!C841,"")</f>
        <v/>
      </c>
      <c r="K1312" s="345"/>
      <c r="L1312" s="346"/>
      <c r="M1312" s="126" t="str">
        <f>IF(Costs!H841&gt;0,Costs!G841,"")</f>
        <v/>
      </c>
      <c r="N1312" s="83" t="str">
        <f>IF(Costs!H841&gt;0,Costs!E841,"")</f>
        <v/>
      </c>
      <c r="O1312" s="208"/>
      <c r="P1312" s="133" t="str">
        <f t="shared" si="29"/>
        <v/>
      </c>
    </row>
    <row r="1313" spans="1:16" ht="15" hidden="1" customHeight="1" outlineLevel="1" x14ac:dyDescent="0.35">
      <c r="A1313" s="15" t="str">
        <f>IF(Costs!H842&gt;0,Costs!B842,"")</f>
        <v/>
      </c>
      <c r="B1313" s="82" t="str">
        <f t="shared" si="28"/>
        <v/>
      </c>
      <c r="C1313" s="83" t="str">
        <f>IF(Costs!H842&gt;0,Costs!H842,"")</f>
        <v/>
      </c>
      <c r="D1313" s="206" t="str">
        <f>IF(Costs!H842&gt;0,Costs!D842,"")</f>
        <v/>
      </c>
      <c r="E1313" s="207"/>
      <c r="F1313" s="207"/>
      <c r="G1313" s="207"/>
      <c r="H1313" s="207"/>
      <c r="I1313" s="207"/>
      <c r="J1313" s="345" t="str">
        <f>IF(Costs!H842&gt;0,Costs!C842,"")</f>
        <v/>
      </c>
      <c r="K1313" s="345"/>
      <c r="L1313" s="346"/>
      <c r="M1313" s="126" t="str">
        <f>IF(Costs!H842&gt;0,Costs!G842,"")</f>
        <v/>
      </c>
      <c r="N1313" s="83" t="str">
        <f>IF(Costs!H842&gt;0,Costs!E842,"")</f>
        <v/>
      </c>
      <c r="O1313" s="208"/>
      <c r="P1313" s="133" t="str">
        <f t="shared" si="29"/>
        <v/>
      </c>
    </row>
    <row r="1314" spans="1:16" ht="15" hidden="1" customHeight="1" outlineLevel="1" x14ac:dyDescent="0.35">
      <c r="A1314" s="15" t="str">
        <f>IF(Costs!H843&gt;0,Costs!B843,"")</f>
        <v/>
      </c>
      <c r="B1314" s="82" t="str">
        <f t="shared" si="28"/>
        <v/>
      </c>
      <c r="C1314" s="83" t="str">
        <f>IF(Costs!H843&gt;0,Costs!H843,"")</f>
        <v/>
      </c>
      <c r="D1314" s="206" t="str">
        <f>IF(Costs!H843&gt;0,Costs!D843,"")</f>
        <v/>
      </c>
      <c r="E1314" s="207"/>
      <c r="F1314" s="207"/>
      <c r="G1314" s="207"/>
      <c r="H1314" s="207"/>
      <c r="I1314" s="207"/>
      <c r="J1314" s="345" t="str">
        <f>IF(Costs!H843&gt;0,Costs!C843,"")</f>
        <v/>
      </c>
      <c r="K1314" s="345"/>
      <c r="L1314" s="346"/>
      <c r="M1314" s="126" t="str">
        <f>IF(Costs!H843&gt;0,Costs!G843,"")</f>
        <v/>
      </c>
      <c r="N1314" s="83" t="str">
        <f>IF(Costs!H843&gt;0,Costs!E843,"")</f>
        <v/>
      </c>
      <c r="O1314" s="208"/>
      <c r="P1314" s="133" t="str">
        <f t="shared" si="29"/>
        <v/>
      </c>
    </row>
    <row r="1315" spans="1:16" ht="15" hidden="1" customHeight="1" outlineLevel="1" x14ac:dyDescent="0.35">
      <c r="A1315" s="15" t="str">
        <f>IF(Costs!H844&gt;0,Costs!B844,"")</f>
        <v/>
      </c>
      <c r="B1315" s="82" t="str">
        <f t="shared" si="28"/>
        <v/>
      </c>
      <c r="C1315" s="83" t="str">
        <f>IF(Costs!H844&gt;0,Costs!H844,"")</f>
        <v/>
      </c>
      <c r="D1315" s="206" t="str">
        <f>IF(Costs!H844&gt;0,Costs!D844,"")</f>
        <v/>
      </c>
      <c r="E1315" s="207"/>
      <c r="F1315" s="207"/>
      <c r="G1315" s="207"/>
      <c r="H1315" s="207"/>
      <c r="I1315" s="207"/>
      <c r="J1315" s="345" t="str">
        <f>IF(Costs!H844&gt;0,Costs!C844,"")</f>
        <v/>
      </c>
      <c r="K1315" s="345"/>
      <c r="L1315" s="346"/>
      <c r="M1315" s="126" t="str">
        <f>IF(Costs!H844&gt;0,Costs!G844,"")</f>
        <v/>
      </c>
      <c r="N1315" s="83" t="str">
        <f>IF(Costs!H844&gt;0,Costs!E844,"")</f>
        <v/>
      </c>
      <c r="O1315" s="208"/>
      <c r="P1315" s="133" t="str">
        <f t="shared" si="29"/>
        <v/>
      </c>
    </row>
    <row r="1316" spans="1:16" ht="15" hidden="1" customHeight="1" outlineLevel="1" x14ac:dyDescent="0.35">
      <c r="A1316" s="15" t="str">
        <f>IF(Costs!H845&gt;0,Costs!B845,"")</f>
        <v/>
      </c>
      <c r="B1316" s="82" t="str">
        <f t="shared" si="28"/>
        <v/>
      </c>
      <c r="C1316" s="83" t="str">
        <f>IF(Costs!H845&gt;0,Costs!H845,"")</f>
        <v/>
      </c>
      <c r="D1316" s="206" t="str">
        <f>IF(Costs!H845&gt;0,Costs!D845,"")</f>
        <v/>
      </c>
      <c r="E1316" s="207"/>
      <c r="F1316" s="207"/>
      <c r="G1316" s="207"/>
      <c r="H1316" s="207"/>
      <c r="I1316" s="207"/>
      <c r="J1316" s="345" t="str">
        <f>IF(Costs!H845&gt;0,Costs!C845,"")</f>
        <v/>
      </c>
      <c r="K1316" s="345"/>
      <c r="L1316" s="346"/>
      <c r="M1316" s="126" t="str">
        <f>IF(Costs!H845&gt;0,Costs!G845,"")</f>
        <v/>
      </c>
      <c r="N1316" s="83" t="str">
        <f>IF(Costs!H845&gt;0,Costs!E845,"")</f>
        <v/>
      </c>
      <c r="O1316" s="208"/>
      <c r="P1316" s="133" t="str">
        <f t="shared" si="29"/>
        <v/>
      </c>
    </row>
    <row r="1317" spans="1:16" ht="15" hidden="1" customHeight="1" outlineLevel="1" x14ac:dyDescent="0.35">
      <c r="A1317" s="15" t="str">
        <f>IF(Costs!H846&gt;0,Costs!B846,"")</f>
        <v/>
      </c>
      <c r="B1317" s="82" t="str">
        <f t="shared" si="28"/>
        <v/>
      </c>
      <c r="C1317" s="83" t="str">
        <f>IF(Costs!H846&gt;0,Costs!H846,"")</f>
        <v/>
      </c>
      <c r="D1317" s="206" t="str">
        <f>IF(Costs!H846&gt;0,Costs!D846,"")</f>
        <v/>
      </c>
      <c r="E1317" s="207"/>
      <c r="F1317" s="207"/>
      <c r="G1317" s="207"/>
      <c r="H1317" s="207"/>
      <c r="I1317" s="207"/>
      <c r="J1317" s="345" t="str">
        <f>IF(Costs!H846&gt;0,Costs!C846,"")</f>
        <v/>
      </c>
      <c r="K1317" s="345"/>
      <c r="L1317" s="346"/>
      <c r="M1317" s="126" t="str">
        <f>IF(Costs!H846&gt;0,Costs!G846,"")</f>
        <v/>
      </c>
      <c r="N1317" s="83" t="str">
        <f>IF(Costs!H846&gt;0,Costs!E846,"")</f>
        <v/>
      </c>
      <c r="O1317" s="208"/>
      <c r="P1317" s="133" t="str">
        <f t="shared" si="29"/>
        <v/>
      </c>
    </row>
    <row r="1318" spans="1:16" ht="15" hidden="1" customHeight="1" outlineLevel="1" x14ac:dyDescent="0.35">
      <c r="A1318" s="15" t="str">
        <f>IF(Costs!H847&gt;0,Costs!B847,"")</f>
        <v/>
      </c>
      <c r="B1318" s="82" t="str">
        <f t="shared" si="28"/>
        <v/>
      </c>
      <c r="C1318" s="83" t="str">
        <f>IF(Costs!H847&gt;0,Costs!H847,"")</f>
        <v/>
      </c>
      <c r="D1318" s="206" t="str">
        <f>IF(Costs!H847&gt;0,Costs!D847,"")</f>
        <v/>
      </c>
      <c r="E1318" s="207"/>
      <c r="F1318" s="207"/>
      <c r="G1318" s="207"/>
      <c r="H1318" s="207"/>
      <c r="I1318" s="207"/>
      <c r="J1318" s="345" t="str">
        <f>IF(Costs!H847&gt;0,Costs!C847,"")</f>
        <v/>
      </c>
      <c r="K1318" s="345"/>
      <c r="L1318" s="346"/>
      <c r="M1318" s="126" t="str">
        <f>IF(Costs!H847&gt;0,Costs!G847,"")</f>
        <v/>
      </c>
      <c r="N1318" s="83" t="str">
        <f>IF(Costs!H847&gt;0,Costs!E847,"")</f>
        <v/>
      </c>
      <c r="O1318" s="208"/>
      <c r="P1318" s="133" t="str">
        <f t="shared" si="29"/>
        <v/>
      </c>
    </row>
    <row r="1319" spans="1:16" ht="15" hidden="1" customHeight="1" outlineLevel="1" x14ac:dyDescent="0.35">
      <c r="A1319" s="15" t="str">
        <f>IF(Costs!H848&gt;0,Costs!B848,"")</f>
        <v/>
      </c>
      <c r="B1319" s="82" t="str">
        <f t="shared" si="28"/>
        <v/>
      </c>
      <c r="C1319" s="83" t="str">
        <f>IF(Costs!H848&gt;0,Costs!H848,"")</f>
        <v/>
      </c>
      <c r="D1319" s="206" t="str">
        <f>IF(Costs!H848&gt;0,Costs!D848,"")</f>
        <v/>
      </c>
      <c r="E1319" s="207"/>
      <c r="F1319" s="207"/>
      <c r="G1319" s="207"/>
      <c r="H1319" s="207"/>
      <c r="I1319" s="207"/>
      <c r="J1319" s="345" t="str">
        <f>IF(Costs!H848&gt;0,Costs!C848,"")</f>
        <v/>
      </c>
      <c r="K1319" s="345"/>
      <c r="L1319" s="346"/>
      <c r="M1319" s="126" t="str">
        <f>IF(Costs!H848&gt;0,Costs!G848,"")</f>
        <v/>
      </c>
      <c r="N1319" s="83" t="str">
        <f>IF(Costs!H848&gt;0,Costs!E848,"")</f>
        <v/>
      </c>
      <c r="O1319" s="208"/>
      <c r="P1319" s="133" t="str">
        <f t="shared" si="29"/>
        <v/>
      </c>
    </row>
    <row r="1320" spans="1:16" ht="15" hidden="1" customHeight="1" outlineLevel="1" x14ac:dyDescent="0.35">
      <c r="A1320" s="15" t="str">
        <f>IF(Costs!H849&gt;0,Costs!B849,"")</f>
        <v/>
      </c>
      <c r="B1320" s="82" t="str">
        <f t="shared" si="28"/>
        <v/>
      </c>
      <c r="C1320" s="83" t="str">
        <f>IF(Costs!H849&gt;0,Costs!H849,"")</f>
        <v/>
      </c>
      <c r="D1320" s="206" t="str">
        <f>IF(Costs!H849&gt;0,Costs!D849,"")</f>
        <v/>
      </c>
      <c r="E1320" s="207"/>
      <c r="F1320" s="207"/>
      <c r="G1320" s="207"/>
      <c r="H1320" s="207"/>
      <c r="I1320" s="207"/>
      <c r="J1320" s="345" t="str">
        <f>IF(Costs!H849&gt;0,Costs!C849,"")</f>
        <v/>
      </c>
      <c r="K1320" s="345"/>
      <c r="L1320" s="346"/>
      <c r="M1320" s="126" t="str">
        <f>IF(Costs!H849&gt;0,Costs!G849,"")</f>
        <v/>
      </c>
      <c r="N1320" s="83" t="str">
        <f>IF(Costs!H849&gt;0,Costs!E849,"")</f>
        <v/>
      </c>
      <c r="O1320" s="208"/>
      <c r="P1320" s="133" t="str">
        <f t="shared" si="29"/>
        <v/>
      </c>
    </row>
    <row r="1321" spans="1:16" ht="15" hidden="1" customHeight="1" outlineLevel="1" x14ac:dyDescent="0.35">
      <c r="A1321" s="15" t="str">
        <f>IF(Costs!H850&gt;0,Costs!B850,"")</f>
        <v/>
      </c>
      <c r="B1321" s="82" t="str">
        <f t="shared" si="28"/>
        <v/>
      </c>
      <c r="C1321" s="83" t="str">
        <f>IF(Costs!H850&gt;0,Costs!H850,"")</f>
        <v/>
      </c>
      <c r="D1321" s="206" t="str">
        <f>IF(Costs!H850&gt;0,Costs!D850,"")</f>
        <v/>
      </c>
      <c r="E1321" s="207"/>
      <c r="F1321" s="207"/>
      <c r="G1321" s="207"/>
      <c r="H1321" s="207"/>
      <c r="I1321" s="207"/>
      <c r="J1321" s="345" t="str">
        <f>IF(Costs!H850&gt;0,Costs!C850,"")</f>
        <v/>
      </c>
      <c r="K1321" s="345"/>
      <c r="L1321" s="346"/>
      <c r="M1321" s="126" t="str">
        <f>IF(Costs!H850&gt;0,Costs!G850,"")</f>
        <v/>
      </c>
      <c r="N1321" s="83" t="str">
        <f>IF(Costs!H850&gt;0,Costs!E850,"")</f>
        <v/>
      </c>
      <c r="O1321" s="208"/>
      <c r="P1321" s="133" t="str">
        <f t="shared" si="29"/>
        <v/>
      </c>
    </row>
    <row r="1322" spans="1:16" ht="15" hidden="1" customHeight="1" outlineLevel="1" x14ac:dyDescent="0.35">
      <c r="A1322" s="15" t="str">
        <f>IF(Costs!H851&gt;0,Costs!B851,"")</f>
        <v/>
      </c>
      <c r="B1322" s="82" t="str">
        <f t="shared" si="28"/>
        <v/>
      </c>
      <c r="C1322" s="83" t="str">
        <f>IF(Costs!H851&gt;0,Costs!H851,"")</f>
        <v/>
      </c>
      <c r="D1322" s="206" t="str">
        <f>IF(Costs!H851&gt;0,Costs!D851,"")</f>
        <v/>
      </c>
      <c r="E1322" s="207"/>
      <c r="F1322" s="207"/>
      <c r="G1322" s="207"/>
      <c r="H1322" s="207"/>
      <c r="I1322" s="207"/>
      <c r="J1322" s="345" t="str">
        <f>IF(Costs!H851&gt;0,Costs!C851,"")</f>
        <v/>
      </c>
      <c r="K1322" s="345"/>
      <c r="L1322" s="346"/>
      <c r="M1322" s="126" t="str">
        <f>IF(Costs!H851&gt;0,Costs!G851,"")</f>
        <v/>
      </c>
      <c r="N1322" s="83" t="str">
        <f>IF(Costs!H851&gt;0,Costs!E851,"")</f>
        <v/>
      </c>
      <c r="O1322" s="208"/>
      <c r="P1322" s="133" t="str">
        <f t="shared" si="29"/>
        <v/>
      </c>
    </row>
    <row r="1323" spans="1:16" ht="15" hidden="1" customHeight="1" outlineLevel="1" x14ac:dyDescent="0.35">
      <c r="A1323" s="15" t="str">
        <f>IF(Costs!H852&gt;0,Costs!B852,"")</f>
        <v/>
      </c>
      <c r="B1323" s="82" t="str">
        <f t="shared" si="28"/>
        <v/>
      </c>
      <c r="C1323" s="83" t="str">
        <f>IF(Costs!H852&gt;0,Costs!H852,"")</f>
        <v/>
      </c>
      <c r="D1323" s="206" t="str">
        <f>IF(Costs!H852&gt;0,Costs!D852,"")</f>
        <v/>
      </c>
      <c r="E1323" s="207"/>
      <c r="F1323" s="207"/>
      <c r="G1323" s="207"/>
      <c r="H1323" s="207"/>
      <c r="I1323" s="207"/>
      <c r="J1323" s="345" t="str">
        <f>IF(Costs!H852&gt;0,Costs!C852,"")</f>
        <v/>
      </c>
      <c r="K1323" s="345"/>
      <c r="L1323" s="346"/>
      <c r="M1323" s="126" t="str">
        <f>IF(Costs!H852&gt;0,Costs!G852,"")</f>
        <v/>
      </c>
      <c r="N1323" s="83" t="str">
        <f>IF(Costs!H852&gt;0,Costs!E852,"")</f>
        <v/>
      </c>
      <c r="O1323" s="208"/>
      <c r="P1323" s="133" t="str">
        <f t="shared" si="29"/>
        <v/>
      </c>
    </row>
    <row r="1324" spans="1:16" ht="15" hidden="1" customHeight="1" outlineLevel="1" x14ac:dyDescent="0.35">
      <c r="A1324" s="15" t="str">
        <f>IF(Costs!H853&gt;0,Costs!B853,"")</f>
        <v/>
      </c>
      <c r="B1324" s="82" t="str">
        <f t="shared" si="28"/>
        <v/>
      </c>
      <c r="C1324" s="83" t="str">
        <f>IF(Costs!H853&gt;0,Costs!H853,"")</f>
        <v/>
      </c>
      <c r="D1324" s="206" t="str">
        <f>IF(Costs!H853&gt;0,Costs!D853,"")</f>
        <v/>
      </c>
      <c r="E1324" s="207"/>
      <c r="F1324" s="207"/>
      <c r="G1324" s="207"/>
      <c r="H1324" s="207"/>
      <c r="I1324" s="207"/>
      <c r="J1324" s="345" t="str">
        <f>IF(Costs!H853&gt;0,Costs!C853,"")</f>
        <v/>
      </c>
      <c r="K1324" s="345"/>
      <c r="L1324" s="346"/>
      <c r="M1324" s="126" t="str">
        <f>IF(Costs!H853&gt;0,Costs!G853,"")</f>
        <v/>
      </c>
      <c r="N1324" s="83" t="str">
        <f>IF(Costs!H853&gt;0,Costs!E853,"")</f>
        <v/>
      </c>
      <c r="O1324" s="208"/>
      <c r="P1324" s="133" t="str">
        <f t="shared" si="29"/>
        <v/>
      </c>
    </row>
    <row r="1325" spans="1:16" ht="15" hidden="1" customHeight="1" outlineLevel="1" x14ac:dyDescent="0.35">
      <c r="A1325" s="15" t="str">
        <f>IF(Costs!H854&gt;0,Costs!B854,"")</f>
        <v/>
      </c>
      <c r="B1325" s="82" t="str">
        <f t="shared" si="28"/>
        <v/>
      </c>
      <c r="C1325" s="83" t="str">
        <f>IF(Costs!H854&gt;0,Costs!H854,"")</f>
        <v/>
      </c>
      <c r="D1325" s="206" t="str">
        <f>IF(Costs!H854&gt;0,Costs!D854,"")</f>
        <v/>
      </c>
      <c r="E1325" s="207"/>
      <c r="F1325" s="207"/>
      <c r="G1325" s="207"/>
      <c r="H1325" s="207"/>
      <c r="I1325" s="207"/>
      <c r="J1325" s="345" t="str">
        <f>IF(Costs!H854&gt;0,Costs!C854,"")</f>
        <v/>
      </c>
      <c r="K1325" s="345"/>
      <c r="L1325" s="346"/>
      <c r="M1325" s="126" t="str">
        <f>IF(Costs!H854&gt;0,Costs!G854,"")</f>
        <v/>
      </c>
      <c r="N1325" s="83" t="str">
        <f>IF(Costs!H854&gt;0,Costs!E854,"")</f>
        <v/>
      </c>
      <c r="O1325" s="208"/>
      <c r="P1325" s="133" t="str">
        <f t="shared" si="29"/>
        <v/>
      </c>
    </row>
    <row r="1326" spans="1:16" ht="15" hidden="1" customHeight="1" outlineLevel="1" x14ac:dyDescent="0.35">
      <c r="A1326" s="15" t="str">
        <f>IF(Costs!H855&gt;0,Costs!B855,"")</f>
        <v/>
      </c>
      <c r="B1326" s="82" t="str">
        <f t="shared" si="28"/>
        <v/>
      </c>
      <c r="C1326" s="83" t="str">
        <f>IF(Costs!H855&gt;0,Costs!H855,"")</f>
        <v/>
      </c>
      <c r="D1326" s="206" t="str">
        <f>IF(Costs!H855&gt;0,Costs!D855,"")</f>
        <v/>
      </c>
      <c r="E1326" s="207"/>
      <c r="F1326" s="207"/>
      <c r="G1326" s="207"/>
      <c r="H1326" s="207"/>
      <c r="I1326" s="207"/>
      <c r="J1326" s="345" t="str">
        <f>IF(Costs!H855&gt;0,Costs!C855,"")</f>
        <v/>
      </c>
      <c r="K1326" s="345"/>
      <c r="L1326" s="346"/>
      <c r="M1326" s="126" t="str">
        <f>IF(Costs!H855&gt;0,Costs!G855,"")</f>
        <v/>
      </c>
      <c r="N1326" s="83" t="str">
        <f>IF(Costs!H855&gt;0,Costs!E855,"")</f>
        <v/>
      </c>
      <c r="O1326" s="208"/>
      <c r="P1326" s="133" t="str">
        <f t="shared" si="29"/>
        <v/>
      </c>
    </row>
    <row r="1327" spans="1:16" ht="15" hidden="1" customHeight="1" outlineLevel="1" x14ac:dyDescent="0.35">
      <c r="A1327" s="15" t="str">
        <f>IF(Costs!H856&gt;0,Costs!B856,"")</f>
        <v/>
      </c>
      <c r="B1327" s="82" t="str">
        <f t="shared" si="28"/>
        <v/>
      </c>
      <c r="C1327" s="83" t="str">
        <f>IF(Costs!H856&gt;0,Costs!H856,"")</f>
        <v/>
      </c>
      <c r="D1327" s="206" t="str">
        <f>IF(Costs!H856&gt;0,Costs!D856,"")</f>
        <v/>
      </c>
      <c r="E1327" s="207"/>
      <c r="F1327" s="207"/>
      <c r="G1327" s="207"/>
      <c r="H1327" s="207"/>
      <c r="I1327" s="207"/>
      <c r="J1327" s="345" t="str">
        <f>IF(Costs!H856&gt;0,Costs!C856,"")</f>
        <v/>
      </c>
      <c r="K1327" s="345"/>
      <c r="L1327" s="346"/>
      <c r="M1327" s="126" t="str">
        <f>IF(Costs!H856&gt;0,Costs!G856,"")</f>
        <v/>
      </c>
      <c r="N1327" s="83" t="str">
        <f>IF(Costs!H856&gt;0,Costs!E856,"")</f>
        <v/>
      </c>
      <c r="O1327" s="208"/>
      <c r="P1327" s="133" t="str">
        <f t="shared" si="29"/>
        <v/>
      </c>
    </row>
    <row r="1328" spans="1:16" ht="15" hidden="1" customHeight="1" outlineLevel="1" x14ac:dyDescent="0.35">
      <c r="A1328" s="15" t="str">
        <f>IF(Costs!H857&gt;0,Costs!B857,"")</f>
        <v/>
      </c>
      <c r="B1328" s="82" t="str">
        <f t="shared" si="28"/>
        <v/>
      </c>
      <c r="C1328" s="83" t="str">
        <f>IF(Costs!H857&gt;0,Costs!H857,"")</f>
        <v/>
      </c>
      <c r="D1328" s="206" t="str">
        <f>IF(Costs!H857&gt;0,Costs!D857,"")</f>
        <v/>
      </c>
      <c r="E1328" s="207"/>
      <c r="F1328" s="207"/>
      <c r="G1328" s="207"/>
      <c r="H1328" s="207"/>
      <c r="I1328" s="207"/>
      <c r="J1328" s="345" t="str">
        <f>IF(Costs!H857&gt;0,Costs!C857,"")</f>
        <v/>
      </c>
      <c r="K1328" s="345"/>
      <c r="L1328" s="346"/>
      <c r="M1328" s="126" t="str">
        <f>IF(Costs!H857&gt;0,Costs!G857,"")</f>
        <v/>
      </c>
      <c r="N1328" s="83" t="str">
        <f>IF(Costs!H857&gt;0,Costs!E857,"")</f>
        <v/>
      </c>
      <c r="O1328" s="208"/>
      <c r="P1328" s="133" t="str">
        <f t="shared" si="29"/>
        <v/>
      </c>
    </row>
    <row r="1329" spans="1:16" ht="15" hidden="1" customHeight="1" outlineLevel="1" x14ac:dyDescent="0.35">
      <c r="A1329" s="15" t="str">
        <f>IF(Costs!H858&gt;0,Costs!B858,"")</f>
        <v/>
      </c>
      <c r="B1329" s="82" t="str">
        <f t="shared" si="28"/>
        <v/>
      </c>
      <c r="C1329" s="83" t="str">
        <f>IF(Costs!H858&gt;0,Costs!H858,"")</f>
        <v/>
      </c>
      <c r="D1329" s="206" t="str">
        <f>IF(Costs!H858&gt;0,Costs!D858,"")</f>
        <v/>
      </c>
      <c r="E1329" s="207"/>
      <c r="F1329" s="207"/>
      <c r="G1329" s="207"/>
      <c r="H1329" s="207"/>
      <c r="I1329" s="207"/>
      <c r="J1329" s="345" t="str">
        <f>IF(Costs!H858&gt;0,Costs!C858,"")</f>
        <v/>
      </c>
      <c r="K1329" s="345"/>
      <c r="L1329" s="346"/>
      <c r="M1329" s="126" t="str">
        <f>IF(Costs!H858&gt;0,Costs!G858,"")</f>
        <v/>
      </c>
      <c r="N1329" s="83" t="str">
        <f>IF(Costs!H858&gt;0,Costs!E858,"")</f>
        <v/>
      </c>
      <c r="O1329" s="208"/>
      <c r="P1329" s="133" t="str">
        <f t="shared" si="29"/>
        <v/>
      </c>
    </row>
    <row r="1330" spans="1:16" ht="15" hidden="1" customHeight="1" outlineLevel="1" x14ac:dyDescent="0.35">
      <c r="A1330" s="15" t="str">
        <f>IF(Costs!H859&gt;0,Costs!B859,"")</f>
        <v/>
      </c>
      <c r="B1330" s="82" t="str">
        <f t="shared" si="28"/>
        <v/>
      </c>
      <c r="C1330" s="83" t="str">
        <f>IF(Costs!H859&gt;0,Costs!H859,"")</f>
        <v/>
      </c>
      <c r="D1330" s="206" t="str">
        <f>IF(Costs!H859&gt;0,Costs!D859,"")</f>
        <v/>
      </c>
      <c r="E1330" s="207"/>
      <c r="F1330" s="207"/>
      <c r="G1330" s="207"/>
      <c r="H1330" s="207"/>
      <c r="I1330" s="207"/>
      <c r="J1330" s="345" t="str">
        <f>IF(Costs!H859&gt;0,Costs!C859,"")</f>
        <v/>
      </c>
      <c r="K1330" s="345"/>
      <c r="L1330" s="346"/>
      <c r="M1330" s="126" t="str">
        <f>IF(Costs!H859&gt;0,Costs!G859,"")</f>
        <v/>
      </c>
      <c r="N1330" s="83" t="str">
        <f>IF(Costs!H859&gt;0,Costs!E859,"")</f>
        <v/>
      </c>
      <c r="O1330" s="208"/>
      <c r="P1330" s="133" t="str">
        <f t="shared" si="29"/>
        <v/>
      </c>
    </row>
    <row r="1331" spans="1:16" ht="15" hidden="1" customHeight="1" outlineLevel="1" x14ac:dyDescent="0.35">
      <c r="A1331" s="15" t="str">
        <f>IF(Costs!H860&gt;0,Costs!B860,"")</f>
        <v/>
      </c>
      <c r="B1331" s="82" t="str">
        <f t="shared" si="28"/>
        <v/>
      </c>
      <c r="C1331" s="83" t="str">
        <f>IF(Costs!H860&gt;0,Costs!H860,"")</f>
        <v/>
      </c>
      <c r="D1331" s="206" t="str">
        <f>IF(Costs!H860&gt;0,Costs!D860,"")</f>
        <v/>
      </c>
      <c r="E1331" s="207"/>
      <c r="F1331" s="207"/>
      <c r="G1331" s="207"/>
      <c r="H1331" s="207"/>
      <c r="I1331" s="207"/>
      <c r="J1331" s="345" t="str">
        <f>IF(Costs!H860&gt;0,Costs!C860,"")</f>
        <v/>
      </c>
      <c r="K1331" s="345"/>
      <c r="L1331" s="346"/>
      <c r="M1331" s="126" t="str">
        <f>IF(Costs!H860&gt;0,Costs!G860,"")</f>
        <v/>
      </c>
      <c r="N1331" s="83" t="str">
        <f>IF(Costs!H860&gt;0,Costs!E860,"")</f>
        <v/>
      </c>
      <c r="O1331" s="208"/>
      <c r="P1331" s="133" t="str">
        <f t="shared" si="29"/>
        <v/>
      </c>
    </row>
    <row r="1332" spans="1:16" ht="15" hidden="1" customHeight="1" outlineLevel="1" x14ac:dyDescent="0.35">
      <c r="A1332" s="15" t="str">
        <f>IF(Costs!H861&gt;0,Costs!B861,"")</f>
        <v/>
      </c>
      <c r="B1332" s="82" t="str">
        <f t="shared" si="28"/>
        <v/>
      </c>
      <c r="C1332" s="83" t="str">
        <f>IF(Costs!H861&gt;0,Costs!H861,"")</f>
        <v/>
      </c>
      <c r="D1332" s="206" t="str">
        <f>IF(Costs!H861&gt;0,Costs!D861,"")</f>
        <v/>
      </c>
      <c r="E1332" s="207"/>
      <c r="F1332" s="207"/>
      <c r="G1332" s="207"/>
      <c r="H1332" s="207"/>
      <c r="I1332" s="207"/>
      <c r="J1332" s="345" t="str">
        <f>IF(Costs!H861&gt;0,Costs!C861,"")</f>
        <v/>
      </c>
      <c r="K1332" s="345"/>
      <c r="L1332" s="346"/>
      <c r="M1332" s="126" t="str">
        <f>IF(Costs!H861&gt;0,Costs!G861,"")</f>
        <v/>
      </c>
      <c r="N1332" s="83" t="str">
        <f>IF(Costs!H861&gt;0,Costs!E861,"")</f>
        <v/>
      </c>
      <c r="O1332" s="208"/>
      <c r="P1332" s="133" t="str">
        <f t="shared" si="29"/>
        <v/>
      </c>
    </row>
    <row r="1333" spans="1:16" ht="15" hidden="1" customHeight="1" outlineLevel="1" x14ac:dyDescent="0.35">
      <c r="A1333" s="15" t="str">
        <f>IF(Costs!H862&gt;0,Costs!B862,"")</f>
        <v/>
      </c>
      <c r="B1333" s="82" t="str">
        <f t="shared" si="28"/>
        <v/>
      </c>
      <c r="C1333" s="83" t="str">
        <f>IF(Costs!H862&gt;0,Costs!H862,"")</f>
        <v/>
      </c>
      <c r="D1333" s="206" t="str">
        <f>IF(Costs!H862&gt;0,Costs!D862,"")</f>
        <v/>
      </c>
      <c r="E1333" s="207"/>
      <c r="F1333" s="207"/>
      <c r="G1333" s="207"/>
      <c r="H1333" s="207"/>
      <c r="I1333" s="207"/>
      <c r="J1333" s="345" t="str">
        <f>IF(Costs!H862&gt;0,Costs!C862,"")</f>
        <v/>
      </c>
      <c r="K1333" s="345"/>
      <c r="L1333" s="346"/>
      <c r="M1333" s="126" t="str">
        <f>IF(Costs!H862&gt;0,Costs!G862,"")</f>
        <v/>
      </c>
      <c r="N1333" s="83" t="str">
        <f>IF(Costs!H862&gt;0,Costs!E862,"")</f>
        <v/>
      </c>
      <c r="O1333" s="208"/>
      <c r="P1333" s="133" t="str">
        <f t="shared" si="29"/>
        <v/>
      </c>
    </row>
    <row r="1334" spans="1:16" ht="15" hidden="1" customHeight="1" outlineLevel="1" x14ac:dyDescent="0.35">
      <c r="A1334" s="15" t="str">
        <f>IF(Costs!H863&gt;0,Costs!B863,"")</f>
        <v/>
      </c>
      <c r="B1334" s="82" t="str">
        <f t="shared" si="28"/>
        <v/>
      </c>
      <c r="C1334" s="83" t="str">
        <f>IF(Costs!H863&gt;0,Costs!H863,"")</f>
        <v/>
      </c>
      <c r="D1334" s="206" t="str">
        <f>IF(Costs!H863&gt;0,Costs!D863,"")</f>
        <v/>
      </c>
      <c r="E1334" s="207"/>
      <c r="F1334" s="207"/>
      <c r="G1334" s="207"/>
      <c r="H1334" s="207"/>
      <c r="I1334" s="207"/>
      <c r="J1334" s="345" t="str">
        <f>IF(Costs!H863&gt;0,Costs!C863,"")</f>
        <v/>
      </c>
      <c r="K1334" s="345"/>
      <c r="L1334" s="346"/>
      <c r="M1334" s="126" t="str">
        <f>IF(Costs!H863&gt;0,Costs!G863,"")</f>
        <v/>
      </c>
      <c r="N1334" s="83" t="str">
        <f>IF(Costs!H863&gt;0,Costs!E863,"")</f>
        <v/>
      </c>
      <c r="O1334" s="208"/>
      <c r="P1334" s="133" t="str">
        <f t="shared" si="29"/>
        <v/>
      </c>
    </row>
    <row r="1335" spans="1:16" ht="15" hidden="1" customHeight="1" outlineLevel="1" x14ac:dyDescent="0.35">
      <c r="A1335" s="15" t="str">
        <f>IF(Costs!H864&gt;0,Costs!B864,"")</f>
        <v/>
      </c>
      <c r="B1335" s="82" t="str">
        <f t="shared" si="28"/>
        <v/>
      </c>
      <c r="C1335" s="83" t="str">
        <f>IF(Costs!H864&gt;0,Costs!H864,"")</f>
        <v/>
      </c>
      <c r="D1335" s="206" t="str">
        <f>IF(Costs!H864&gt;0,Costs!D864,"")</f>
        <v/>
      </c>
      <c r="E1335" s="207"/>
      <c r="F1335" s="207"/>
      <c r="G1335" s="207"/>
      <c r="H1335" s="207"/>
      <c r="I1335" s="207"/>
      <c r="J1335" s="345" t="str">
        <f>IF(Costs!H864&gt;0,Costs!C864,"")</f>
        <v/>
      </c>
      <c r="K1335" s="345"/>
      <c r="L1335" s="346"/>
      <c r="M1335" s="126" t="str">
        <f>IF(Costs!H864&gt;0,Costs!G864,"")</f>
        <v/>
      </c>
      <c r="N1335" s="83" t="str">
        <f>IF(Costs!H864&gt;0,Costs!E864,"")</f>
        <v/>
      </c>
      <c r="O1335" s="208"/>
      <c r="P1335" s="133" t="str">
        <f t="shared" si="29"/>
        <v/>
      </c>
    </row>
    <row r="1336" spans="1:16" ht="15" hidden="1" customHeight="1" outlineLevel="1" x14ac:dyDescent="0.35">
      <c r="A1336" s="15" t="str">
        <f>IF(Costs!H865&gt;0,Costs!B865,"")</f>
        <v/>
      </c>
      <c r="B1336" s="82" t="str">
        <f t="shared" si="28"/>
        <v/>
      </c>
      <c r="C1336" s="83" t="str">
        <f>IF(Costs!H865&gt;0,Costs!H865,"")</f>
        <v/>
      </c>
      <c r="D1336" s="206" t="str">
        <f>IF(Costs!H865&gt;0,Costs!D865,"")</f>
        <v/>
      </c>
      <c r="E1336" s="207"/>
      <c r="F1336" s="207"/>
      <c r="G1336" s="207"/>
      <c r="H1336" s="207"/>
      <c r="I1336" s="207"/>
      <c r="J1336" s="345" t="str">
        <f>IF(Costs!H865&gt;0,Costs!C865,"")</f>
        <v/>
      </c>
      <c r="K1336" s="345"/>
      <c r="L1336" s="346"/>
      <c r="M1336" s="126" t="str">
        <f>IF(Costs!H865&gt;0,Costs!G865,"")</f>
        <v/>
      </c>
      <c r="N1336" s="83" t="str">
        <f>IF(Costs!H865&gt;0,Costs!E865,"")</f>
        <v/>
      </c>
      <c r="O1336" s="208"/>
      <c r="P1336" s="133" t="str">
        <f t="shared" si="29"/>
        <v/>
      </c>
    </row>
    <row r="1337" spans="1:16" ht="15" hidden="1" customHeight="1" outlineLevel="1" x14ac:dyDescent="0.35">
      <c r="A1337" s="15" t="str">
        <f>IF(Costs!H866&gt;0,Costs!B866,"")</f>
        <v/>
      </c>
      <c r="B1337" s="82" t="str">
        <f t="shared" si="28"/>
        <v/>
      </c>
      <c r="C1337" s="83" t="str">
        <f>IF(Costs!H866&gt;0,Costs!H866,"")</f>
        <v/>
      </c>
      <c r="D1337" s="206" t="str">
        <f>IF(Costs!H866&gt;0,Costs!D866,"")</f>
        <v/>
      </c>
      <c r="E1337" s="207"/>
      <c r="F1337" s="207"/>
      <c r="G1337" s="207"/>
      <c r="H1337" s="207"/>
      <c r="I1337" s="207"/>
      <c r="J1337" s="345" t="str">
        <f>IF(Costs!H866&gt;0,Costs!C866,"")</f>
        <v/>
      </c>
      <c r="K1337" s="345"/>
      <c r="L1337" s="346"/>
      <c r="M1337" s="126" t="str">
        <f>IF(Costs!H866&gt;0,Costs!G866,"")</f>
        <v/>
      </c>
      <c r="N1337" s="83" t="str">
        <f>IF(Costs!H866&gt;0,Costs!E866,"")</f>
        <v/>
      </c>
      <c r="O1337" s="208"/>
      <c r="P1337" s="133" t="str">
        <f t="shared" si="29"/>
        <v/>
      </c>
    </row>
    <row r="1338" spans="1:16" ht="15" hidden="1" customHeight="1" outlineLevel="1" x14ac:dyDescent="0.35">
      <c r="A1338" s="15" t="str">
        <f>IF(Costs!H867&gt;0,Costs!B867,"")</f>
        <v/>
      </c>
      <c r="B1338" s="82" t="str">
        <f t="shared" si="28"/>
        <v/>
      </c>
      <c r="C1338" s="83" t="str">
        <f>IF(Costs!H867&gt;0,Costs!H867,"")</f>
        <v/>
      </c>
      <c r="D1338" s="206" t="str">
        <f>IF(Costs!H867&gt;0,Costs!D867,"")</f>
        <v/>
      </c>
      <c r="E1338" s="207"/>
      <c r="F1338" s="207"/>
      <c r="G1338" s="207"/>
      <c r="H1338" s="207"/>
      <c r="I1338" s="207"/>
      <c r="J1338" s="345" t="str">
        <f>IF(Costs!H867&gt;0,Costs!C867,"")</f>
        <v/>
      </c>
      <c r="K1338" s="345"/>
      <c r="L1338" s="346"/>
      <c r="M1338" s="126" t="str">
        <f>IF(Costs!H867&gt;0,Costs!G867,"")</f>
        <v/>
      </c>
      <c r="N1338" s="83" t="str">
        <f>IF(Costs!H867&gt;0,Costs!E867,"")</f>
        <v/>
      </c>
      <c r="O1338" s="208"/>
      <c r="P1338" s="133" t="str">
        <f t="shared" si="29"/>
        <v/>
      </c>
    </row>
    <row r="1339" spans="1:16" ht="15" hidden="1" customHeight="1" outlineLevel="1" x14ac:dyDescent="0.35">
      <c r="A1339" s="15" t="str">
        <f>IF(Costs!H868&gt;0,Costs!B868,"")</f>
        <v/>
      </c>
      <c r="B1339" s="82" t="str">
        <f t="shared" si="28"/>
        <v/>
      </c>
      <c r="C1339" s="83" t="str">
        <f>IF(Costs!H868&gt;0,Costs!H868,"")</f>
        <v/>
      </c>
      <c r="D1339" s="206" t="str">
        <f>IF(Costs!H868&gt;0,Costs!D868,"")</f>
        <v/>
      </c>
      <c r="E1339" s="207"/>
      <c r="F1339" s="207"/>
      <c r="G1339" s="207"/>
      <c r="H1339" s="207"/>
      <c r="I1339" s="207"/>
      <c r="J1339" s="345" t="str">
        <f>IF(Costs!H868&gt;0,Costs!C868,"")</f>
        <v/>
      </c>
      <c r="K1339" s="345"/>
      <c r="L1339" s="346"/>
      <c r="M1339" s="126" t="str">
        <f>IF(Costs!H868&gt;0,Costs!G868,"")</f>
        <v/>
      </c>
      <c r="N1339" s="83" t="str">
        <f>IF(Costs!H868&gt;0,Costs!E868,"")</f>
        <v/>
      </c>
      <c r="O1339" s="208"/>
      <c r="P1339" s="133" t="str">
        <f t="shared" si="29"/>
        <v/>
      </c>
    </row>
    <row r="1340" spans="1:16" ht="15" hidden="1" customHeight="1" outlineLevel="1" x14ac:dyDescent="0.35">
      <c r="A1340" s="15" t="str">
        <f>IF(Costs!H869&gt;0,Costs!B869,"")</f>
        <v/>
      </c>
      <c r="B1340" s="82" t="str">
        <f t="shared" si="28"/>
        <v/>
      </c>
      <c r="C1340" s="83" t="str">
        <f>IF(Costs!H869&gt;0,Costs!H869,"")</f>
        <v/>
      </c>
      <c r="D1340" s="206" t="str">
        <f>IF(Costs!H869&gt;0,Costs!D869,"")</f>
        <v/>
      </c>
      <c r="E1340" s="207"/>
      <c r="F1340" s="207"/>
      <c r="G1340" s="207"/>
      <c r="H1340" s="207"/>
      <c r="I1340" s="207"/>
      <c r="J1340" s="345" t="str">
        <f>IF(Costs!H869&gt;0,Costs!C869,"")</f>
        <v/>
      </c>
      <c r="K1340" s="345"/>
      <c r="L1340" s="346"/>
      <c r="M1340" s="126" t="str">
        <f>IF(Costs!H869&gt;0,Costs!G869,"")</f>
        <v/>
      </c>
      <c r="N1340" s="83" t="str">
        <f>IF(Costs!H869&gt;0,Costs!E869,"")</f>
        <v/>
      </c>
      <c r="O1340" s="208"/>
      <c r="P1340" s="133" t="str">
        <f t="shared" si="29"/>
        <v/>
      </c>
    </row>
    <row r="1341" spans="1:16" ht="15" hidden="1" customHeight="1" outlineLevel="1" x14ac:dyDescent="0.35">
      <c r="A1341" s="15" t="str">
        <f>IF(Costs!H870&gt;0,Costs!B870,"")</f>
        <v/>
      </c>
      <c r="B1341" s="82" t="str">
        <f t="shared" si="28"/>
        <v/>
      </c>
      <c r="C1341" s="83" t="str">
        <f>IF(Costs!H870&gt;0,Costs!H870,"")</f>
        <v/>
      </c>
      <c r="D1341" s="206" t="str">
        <f>IF(Costs!H870&gt;0,Costs!D870,"")</f>
        <v/>
      </c>
      <c r="E1341" s="207"/>
      <c r="F1341" s="207"/>
      <c r="G1341" s="207"/>
      <c r="H1341" s="207"/>
      <c r="I1341" s="207"/>
      <c r="J1341" s="345" t="str">
        <f>IF(Costs!H870&gt;0,Costs!C870,"")</f>
        <v/>
      </c>
      <c r="K1341" s="345"/>
      <c r="L1341" s="346"/>
      <c r="M1341" s="126" t="str">
        <f>IF(Costs!H870&gt;0,Costs!G870,"")</f>
        <v/>
      </c>
      <c r="N1341" s="83" t="str">
        <f>IF(Costs!H870&gt;0,Costs!E870,"")</f>
        <v/>
      </c>
      <c r="O1341" s="208"/>
      <c r="P1341" s="133" t="str">
        <f t="shared" si="29"/>
        <v/>
      </c>
    </row>
    <row r="1342" spans="1:16" ht="15" hidden="1" customHeight="1" outlineLevel="1" x14ac:dyDescent="0.35">
      <c r="A1342" s="15" t="str">
        <f>IF(Costs!H871&gt;0,Costs!B871,"")</f>
        <v/>
      </c>
      <c r="B1342" s="82" t="str">
        <f t="shared" si="28"/>
        <v/>
      </c>
      <c r="C1342" s="83" t="str">
        <f>IF(Costs!H871&gt;0,Costs!H871,"")</f>
        <v/>
      </c>
      <c r="D1342" s="206" t="str">
        <f>IF(Costs!H871&gt;0,Costs!D871,"")</f>
        <v/>
      </c>
      <c r="E1342" s="207"/>
      <c r="F1342" s="207"/>
      <c r="G1342" s="207"/>
      <c r="H1342" s="207"/>
      <c r="I1342" s="207"/>
      <c r="J1342" s="345" t="str">
        <f>IF(Costs!H871&gt;0,Costs!C871,"")</f>
        <v/>
      </c>
      <c r="K1342" s="345"/>
      <c r="L1342" s="346"/>
      <c r="M1342" s="126" t="str">
        <f>IF(Costs!H871&gt;0,Costs!G871,"")</f>
        <v/>
      </c>
      <c r="N1342" s="83" t="str">
        <f>IF(Costs!H871&gt;0,Costs!E871,"")</f>
        <v/>
      </c>
      <c r="O1342" s="208"/>
      <c r="P1342" s="133" t="str">
        <f t="shared" si="29"/>
        <v/>
      </c>
    </row>
    <row r="1343" spans="1:16" ht="15" hidden="1" customHeight="1" outlineLevel="1" x14ac:dyDescent="0.35">
      <c r="A1343" s="15" t="str">
        <f>IF(Costs!H872&gt;0,Costs!B872,"")</f>
        <v/>
      </c>
      <c r="B1343" s="82" t="str">
        <f t="shared" si="28"/>
        <v/>
      </c>
      <c r="C1343" s="83" t="str">
        <f>IF(Costs!H872&gt;0,Costs!H872,"")</f>
        <v/>
      </c>
      <c r="D1343" s="206" t="str">
        <f>IF(Costs!H872&gt;0,Costs!D872,"")</f>
        <v/>
      </c>
      <c r="E1343" s="207"/>
      <c r="F1343" s="207"/>
      <c r="G1343" s="207"/>
      <c r="H1343" s="207"/>
      <c r="I1343" s="207"/>
      <c r="J1343" s="345" t="str">
        <f>IF(Costs!H872&gt;0,Costs!C872,"")</f>
        <v/>
      </c>
      <c r="K1343" s="345"/>
      <c r="L1343" s="346"/>
      <c r="M1343" s="126" t="str">
        <f>IF(Costs!H872&gt;0,Costs!G872,"")</f>
        <v/>
      </c>
      <c r="N1343" s="83" t="str">
        <f>IF(Costs!H872&gt;0,Costs!E872,"")</f>
        <v/>
      </c>
      <c r="O1343" s="208"/>
      <c r="P1343" s="133" t="str">
        <f t="shared" si="29"/>
        <v/>
      </c>
    </row>
    <row r="1344" spans="1:16" ht="15" hidden="1" customHeight="1" outlineLevel="1" x14ac:dyDescent="0.35">
      <c r="A1344" s="15" t="str">
        <f>IF(Costs!H873&gt;0,Costs!B873,"")</f>
        <v/>
      </c>
      <c r="B1344" s="82" t="str">
        <f t="shared" si="28"/>
        <v/>
      </c>
      <c r="C1344" s="83" t="str">
        <f>IF(Costs!H873&gt;0,Costs!H873,"")</f>
        <v/>
      </c>
      <c r="D1344" s="206" t="str">
        <f>IF(Costs!H873&gt;0,Costs!D873,"")</f>
        <v/>
      </c>
      <c r="E1344" s="207"/>
      <c r="F1344" s="207"/>
      <c r="G1344" s="207"/>
      <c r="H1344" s="207"/>
      <c r="I1344" s="207"/>
      <c r="J1344" s="345" t="str">
        <f>IF(Costs!H873&gt;0,Costs!C873,"")</f>
        <v/>
      </c>
      <c r="K1344" s="345"/>
      <c r="L1344" s="346"/>
      <c r="M1344" s="126" t="str">
        <f>IF(Costs!H873&gt;0,Costs!G873,"")</f>
        <v/>
      </c>
      <c r="N1344" s="83" t="str">
        <f>IF(Costs!H873&gt;0,Costs!E873,"")</f>
        <v/>
      </c>
      <c r="O1344" s="208"/>
      <c r="P1344" s="133" t="str">
        <f t="shared" si="29"/>
        <v/>
      </c>
    </row>
    <row r="1345" spans="1:16" ht="15" hidden="1" customHeight="1" outlineLevel="1" x14ac:dyDescent="0.35">
      <c r="A1345" s="15" t="str">
        <f>IF(Costs!H874&gt;0,Costs!B874,"")</f>
        <v/>
      </c>
      <c r="B1345" s="82" t="str">
        <f t="shared" si="28"/>
        <v/>
      </c>
      <c r="C1345" s="83" t="str">
        <f>IF(Costs!H874&gt;0,Costs!H874,"")</f>
        <v/>
      </c>
      <c r="D1345" s="206" t="str">
        <f>IF(Costs!H874&gt;0,Costs!D874,"")</f>
        <v/>
      </c>
      <c r="E1345" s="207"/>
      <c r="F1345" s="207"/>
      <c r="G1345" s="207"/>
      <c r="H1345" s="207"/>
      <c r="I1345" s="207"/>
      <c r="J1345" s="345" t="str">
        <f>IF(Costs!H874&gt;0,Costs!C874,"")</f>
        <v/>
      </c>
      <c r="K1345" s="345"/>
      <c r="L1345" s="346"/>
      <c r="M1345" s="126" t="str">
        <f>IF(Costs!H874&gt;0,Costs!G874,"")</f>
        <v/>
      </c>
      <c r="N1345" s="83" t="str">
        <f>IF(Costs!H874&gt;0,Costs!E874,"")</f>
        <v/>
      </c>
      <c r="O1345" s="208"/>
      <c r="P1345" s="133" t="str">
        <f t="shared" si="29"/>
        <v/>
      </c>
    </row>
    <row r="1346" spans="1:16" ht="15" hidden="1" customHeight="1" outlineLevel="1" x14ac:dyDescent="0.35">
      <c r="A1346" s="15" t="str">
        <f>IF(Costs!H875&gt;0,Costs!B875,"")</f>
        <v/>
      </c>
      <c r="B1346" s="82" t="str">
        <f t="shared" si="28"/>
        <v/>
      </c>
      <c r="C1346" s="83" t="str">
        <f>IF(Costs!H875&gt;0,Costs!H875,"")</f>
        <v/>
      </c>
      <c r="D1346" s="206" t="str">
        <f>IF(Costs!H875&gt;0,Costs!D875,"")</f>
        <v/>
      </c>
      <c r="E1346" s="207"/>
      <c r="F1346" s="207"/>
      <c r="G1346" s="207"/>
      <c r="H1346" s="207"/>
      <c r="I1346" s="207"/>
      <c r="J1346" s="345" t="str">
        <f>IF(Costs!H875&gt;0,Costs!C875,"")</f>
        <v/>
      </c>
      <c r="K1346" s="345"/>
      <c r="L1346" s="346"/>
      <c r="M1346" s="126" t="str">
        <f>IF(Costs!H875&gt;0,Costs!G875,"")</f>
        <v/>
      </c>
      <c r="N1346" s="83" t="str">
        <f>IF(Costs!H875&gt;0,Costs!E875,"")</f>
        <v/>
      </c>
      <c r="O1346" s="208"/>
      <c r="P1346" s="133" t="str">
        <f t="shared" si="29"/>
        <v/>
      </c>
    </row>
    <row r="1347" spans="1:16" ht="15" hidden="1" customHeight="1" outlineLevel="1" x14ac:dyDescent="0.35">
      <c r="A1347" s="15" t="str">
        <f>IF(Costs!H876&gt;0,Costs!B876,"")</f>
        <v/>
      </c>
      <c r="B1347" s="82" t="str">
        <f t="shared" si="28"/>
        <v/>
      </c>
      <c r="C1347" s="83" t="str">
        <f>IF(Costs!H876&gt;0,Costs!H876,"")</f>
        <v/>
      </c>
      <c r="D1347" s="206" t="str">
        <f>IF(Costs!H876&gt;0,Costs!D876,"")</f>
        <v/>
      </c>
      <c r="E1347" s="207"/>
      <c r="F1347" s="207"/>
      <c r="G1347" s="207"/>
      <c r="H1347" s="207"/>
      <c r="I1347" s="207"/>
      <c r="J1347" s="345" t="str">
        <f>IF(Costs!H876&gt;0,Costs!C876,"")</f>
        <v/>
      </c>
      <c r="K1347" s="345"/>
      <c r="L1347" s="346"/>
      <c r="M1347" s="126" t="str">
        <f>IF(Costs!H876&gt;0,Costs!G876,"")</f>
        <v/>
      </c>
      <c r="N1347" s="83" t="str">
        <f>IF(Costs!H876&gt;0,Costs!E876,"")</f>
        <v/>
      </c>
      <c r="O1347" s="208"/>
      <c r="P1347" s="133" t="str">
        <f t="shared" si="29"/>
        <v/>
      </c>
    </row>
    <row r="1348" spans="1:16" ht="15" hidden="1" customHeight="1" outlineLevel="1" x14ac:dyDescent="0.35">
      <c r="A1348" s="15" t="str">
        <f>IF(Costs!H877&gt;0,Costs!B877,"")</f>
        <v/>
      </c>
      <c r="B1348" s="82" t="str">
        <f t="shared" si="28"/>
        <v/>
      </c>
      <c r="C1348" s="83" t="str">
        <f>IF(Costs!H877&gt;0,Costs!H877,"")</f>
        <v/>
      </c>
      <c r="D1348" s="206" t="str">
        <f>IF(Costs!H877&gt;0,Costs!D877,"")</f>
        <v/>
      </c>
      <c r="E1348" s="207"/>
      <c r="F1348" s="207"/>
      <c r="G1348" s="207"/>
      <c r="H1348" s="207"/>
      <c r="I1348" s="207"/>
      <c r="J1348" s="345" t="str">
        <f>IF(Costs!H877&gt;0,Costs!C877,"")</f>
        <v/>
      </c>
      <c r="K1348" s="345"/>
      <c r="L1348" s="346"/>
      <c r="M1348" s="126" t="str">
        <f>IF(Costs!H877&gt;0,Costs!G877,"")</f>
        <v/>
      </c>
      <c r="N1348" s="83" t="str">
        <f>IF(Costs!H877&gt;0,Costs!E877,"")</f>
        <v/>
      </c>
      <c r="O1348" s="208"/>
      <c r="P1348" s="133" t="str">
        <f t="shared" si="29"/>
        <v/>
      </c>
    </row>
    <row r="1349" spans="1:16" ht="15" hidden="1" customHeight="1" outlineLevel="1" x14ac:dyDescent="0.35">
      <c r="A1349" s="15" t="str">
        <f>IF(Costs!H878&gt;0,Costs!B878,"")</f>
        <v/>
      </c>
      <c r="B1349" s="82" t="str">
        <f t="shared" si="28"/>
        <v/>
      </c>
      <c r="C1349" s="83" t="str">
        <f>IF(Costs!H878&gt;0,Costs!H878,"")</f>
        <v/>
      </c>
      <c r="D1349" s="206" t="str">
        <f>IF(Costs!H878&gt;0,Costs!D878,"")</f>
        <v/>
      </c>
      <c r="E1349" s="207"/>
      <c r="F1349" s="207"/>
      <c r="G1349" s="207"/>
      <c r="H1349" s="207"/>
      <c r="I1349" s="207"/>
      <c r="J1349" s="345" t="str">
        <f>IF(Costs!H878&gt;0,Costs!C878,"")</f>
        <v/>
      </c>
      <c r="K1349" s="345"/>
      <c r="L1349" s="346"/>
      <c r="M1349" s="126" t="str">
        <f>IF(Costs!H878&gt;0,Costs!G878,"")</f>
        <v/>
      </c>
      <c r="N1349" s="83" t="str">
        <f>IF(Costs!H878&gt;0,Costs!E878,"")</f>
        <v/>
      </c>
      <c r="O1349" s="208"/>
      <c r="P1349" s="133" t="str">
        <f t="shared" si="29"/>
        <v/>
      </c>
    </row>
    <row r="1350" spans="1:16" ht="15" hidden="1" customHeight="1" outlineLevel="1" x14ac:dyDescent="0.35">
      <c r="A1350" s="15" t="str">
        <f>IF(Costs!H879&gt;0,Costs!B879,"")</f>
        <v/>
      </c>
      <c r="B1350" s="82" t="str">
        <f t="shared" si="28"/>
        <v/>
      </c>
      <c r="C1350" s="83" t="str">
        <f>IF(Costs!H879&gt;0,Costs!H879,"")</f>
        <v/>
      </c>
      <c r="D1350" s="206" t="str">
        <f>IF(Costs!H879&gt;0,Costs!D879,"")</f>
        <v/>
      </c>
      <c r="E1350" s="207"/>
      <c r="F1350" s="207"/>
      <c r="G1350" s="207"/>
      <c r="H1350" s="207"/>
      <c r="I1350" s="207"/>
      <c r="J1350" s="345" t="str">
        <f>IF(Costs!H879&gt;0,Costs!C879,"")</f>
        <v/>
      </c>
      <c r="K1350" s="345"/>
      <c r="L1350" s="346"/>
      <c r="M1350" s="126" t="str">
        <f>IF(Costs!H879&gt;0,Costs!G879,"")</f>
        <v/>
      </c>
      <c r="N1350" s="83" t="str">
        <f>IF(Costs!H879&gt;0,Costs!E879,"")</f>
        <v/>
      </c>
      <c r="O1350" s="208"/>
      <c r="P1350" s="133" t="str">
        <f t="shared" si="29"/>
        <v/>
      </c>
    </row>
    <row r="1351" spans="1:16" ht="15" hidden="1" customHeight="1" outlineLevel="1" x14ac:dyDescent="0.35">
      <c r="A1351" s="15" t="str">
        <f>IF(Costs!H880&gt;0,Costs!B880,"")</f>
        <v/>
      </c>
      <c r="B1351" s="82" t="str">
        <f t="shared" si="28"/>
        <v/>
      </c>
      <c r="C1351" s="83" t="str">
        <f>IF(Costs!H880&gt;0,Costs!H880,"")</f>
        <v/>
      </c>
      <c r="D1351" s="206" t="str">
        <f>IF(Costs!H880&gt;0,Costs!D880,"")</f>
        <v/>
      </c>
      <c r="E1351" s="207"/>
      <c r="F1351" s="207"/>
      <c r="G1351" s="207"/>
      <c r="H1351" s="207"/>
      <c r="I1351" s="207"/>
      <c r="J1351" s="345" t="str">
        <f>IF(Costs!H880&gt;0,Costs!C880,"")</f>
        <v/>
      </c>
      <c r="K1351" s="345"/>
      <c r="L1351" s="346"/>
      <c r="M1351" s="126" t="str">
        <f>IF(Costs!H880&gt;0,Costs!G880,"")</f>
        <v/>
      </c>
      <c r="N1351" s="83" t="str">
        <f>IF(Costs!H880&gt;0,Costs!E880,"")</f>
        <v/>
      </c>
      <c r="O1351" s="208"/>
      <c r="P1351" s="133" t="str">
        <f t="shared" si="29"/>
        <v/>
      </c>
    </row>
    <row r="1352" spans="1:16" ht="15" hidden="1" customHeight="1" outlineLevel="1" x14ac:dyDescent="0.35">
      <c r="A1352" s="15" t="str">
        <f>IF(Costs!H881&gt;0,Costs!B881,"")</f>
        <v/>
      </c>
      <c r="B1352" s="82" t="str">
        <f t="shared" si="28"/>
        <v/>
      </c>
      <c r="C1352" s="83" t="str">
        <f>IF(Costs!H881&gt;0,Costs!H881,"")</f>
        <v/>
      </c>
      <c r="D1352" s="206" t="str">
        <f>IF(Costs!H881&gt;0,Costs!D881,"")</f>
        <v/>
      </c>
      <c r="E1352" s="207"/>
      <c r="F1352" s="207"/>
      <c r="G1352" s="207"/>
      <c r="H1352" s="207"/>
      <c r="I1352" s="207"/>
      <c r="J1352" s="345" t="str">
        <f>IF(Costs!H881&gt;0,Costs!C881,"")</f>
        <v/>
      </c>
      <c r="K1352" s="345"/>
      <c r="L1352" s="346"/>
      <c r="M1352" s="126" t="str">
        <f>IF(Costs!H881&gt;0,Costs!G881,"")</f>
        <v/>
      </c>
      <c r="N1352" s="83" t="str">
        <f>IF(Costs!H881&gt;0,Costs!E881,"")</f>
        <v/>
      </c>
      <c r="O1352" s="208"/>
      <c r="P1352" s="133" t="str">
        <f t="shared" si="29"/>
        <v/>
      </c>
    </row>
    <row r="1353" spans="1:16" ht="15" hidden="1" customHeight="1" outlineLevel="1" x14ac:dyDescent="0.35">
      <c r="A1353" s="15" t="str">
        <f>IF(Costs!H882&gt;0,Costs!B882,"")</f>
        <v/>
      </c>
      <c r="B1353" s="82" t="str">
        <f t="shared" si="28"/>
        <v/>
      </c>
      <c r="C1353" s="83" t="str">
        <f>IF(Costs!H882&gt;0,Costs!H882,"")</f>
        <v/>
      </c>
      <c r="D1353" s="206" t="str">
        <f>IF(Costs!H882&gt;0,Costs!D882,"")</f>
        <v/>
      </c>
      <c r="E1353" s="207"/>
      <c r="F1353" s="207"/>
      <c r="G1353" s="207"/>
      <c r="H1353" s="207"/>
      <c r="I1353" s="207"/>
      <c r="J1353" s="345" t="str">
        <f>IF(Costs!H882&gt;0,Costs!C882,"")</f>
        <v/>
      </c>
      <c r="K1353" s="345"/>
      <c r="L1353" s="346"/>
      <c r="M1353" s="126" t="str">
        <f>IF(Costs!H882&gt;0,Costs!G882,"")</f>
        <v/>
      </c>
      <c r="N1353" s="83" t="str">
        <f>IF(Costs!H882&gt;0,Costs!E882,"")</f>
        <v/>
      </c>
      <c r="O1353" s="208"/>
      <c r="P1353" s="133" t="str">
        <f t="shared" si="29"/>
        <v/>
      </c>
    </row>
    <row r="1354" spans="1:16" ht="15" hidden="1" customHeight="1" outlineLevel="1" x14ac:dyDescent="0.35">
      <c r="A1354" s="15" t="str">
        <f>IF(Costs!H883&gt;0,Costs!B883,"")</f>
        <v/>
      </c>
      <c r="B1354" s="82" t="str">
        <f t="shared" si="28"/>
        <v/>
      </c>
      <c r="C1354" s="83" t="str">
        <f>IF(Costs!H883&gt;0,Costs!H883,"")</f>
        <v/>
      </c>
      <c r="D1354" s="206" t="str">
        <f>IF(Costs!H883&gt;0,Costs!D883,"")</f>
        <v/>
      </c>
      <c r="E1354" s="207"/>
      <c r="F1354" s="207"/>
      <c r="G1354" s="207"/>
      <c r="H1354" s="207"/>
      <c r="I1354" s="207"/>
      <c r="J1354" s="345" t="str">
        <f>IF(Costs!H883&gt;0,Costs!C883,"")</f>
        <v/>
      </c>
      <c r="K1354" s="345"/>
      <c r="L1354" s="346"/>
      <c r="M1354" s="126" t="str">
        <f>IF(Costs!H883&gt;0,Costs!G883,"")</f>
        <v/>
      </c>
      <c r="N1354" s="83" t="str">
        <f>IF(Costs!H883&gt;0,Costs!E883,"")</f>
        <v/>
      </c>
      <c r="O1354" s="208"/>
      <c r="P1354" s="133" t="str">
        <f t="shared" si="29"/>
        <v/>
      </c>
    </row>
    <row r="1355" spans="1:16" ht="15" hidden="1" customHeight="1" outlineLevel="1" x14ac:dyDescent="0.35">
      <c r="A1355" s="15" t="str">
        <f>IF(Costs!H884&gt;0,Costs!B884,"")</f>
        <v/>
      </c>
      <c r="B1355" s="82" t="str">
        <f t="shared" si="28"/>
        <v/>
      </c>
      <c r="C1355" s="83" t="str">
        <f>IF(Costs!H884&gt;0,Costs!H884,"")</f>
        <v/>
      </c>
      <c r="D1355" s="206" t="str">
        <f>IF(Costs!H884&gt;0,Costs!D884,"")</f>
        <v/>
      </c>
      <c r="E1355" s="207"/>
      <c r="F1355" s="207"/>
      <c r="G1355" s="207"/>
      <c r="H1355" s="207"/>
      <c r="I1355" s="207"/>
      <c r="J1355" s="345" t="str">
        <f>IF(Costs!H884&gt;0,Costs!C884,"")</f>
        <v/>
      </c>
      <c r="K1355" s="345"/>
      <c r="L1355" s="346"/>
      <c r="M1355" s="126" t="str">
        <f>IF(Costs!H884&gt;0,Costs!G884,"")</f>
        <v/>
      </c>
      <c r="N1355" s="83" t="str">
        <f>IF(Costs!H884&gt;0,Costs!E884,"")</f>
        <v/>
      </c>
      <c r="O1355" s="208"/>
      <c r="P1355" s="133" t="str">
        <f t="shared" si="29"/>
        <v/>
      </c>
    </row>
    <row r="1356" spans="1:16" ht="15" hidden="1" customHeight="1" outlineLevel="1" x14ac:dyDescent="0.35">
      <c r="A1356" s="15" t="str">
        <f>IF(Costs!H885&gt;0,Costs!B885,"")</f>
        <v/>
      </c>
      <c r="B1356" s="82" t="str">
        <f t="shared" si="28"/>
        <v/>
      </c>
      <c r="C1356" s="83" t="str">
        <f>IF(Costs!H885&gt;0,Costs!H885,"")</f>
        <v/>
      </c>
      <c r="D1356" s="206" t="str">
        <f>IF(Costs!H885&gt;0,Costs!D885,"")</f>
        <v/>
      </c>
      <c r="E1356" s="207"/>
      <c r="F1356" s="207"/>
      <c r="G1356" s="207"/>
      <c r="H1356" s="207"/>
      <c r="I1356" s="207"/>
      <c r="J1356" s="345" t="str">
        <f>IF(Costs!H885&gt;0,Costs!C885,"")</f>
        <v/>
      </c>
      <c r="K1356" s="345"/>
      <c r="L1356" s="346"/>
      <c r="M1356" s="126" t="str">
        <f>IF(Costs!H885&gt;0,Costs!G885,"")</f>
        <v/>
      </c>
      <c r="N1356" s="83" t="str">
        <f>IF(Costs!H885&gt;0,Costs!E885,"")</f>
        <v/>
      </c>
      <c r="O1356" s="208"/>
      <c r="P1356" s="133" t="str">
        <f t="shared" si="29"/>
        <v/>
      </c>
    </row>
    <row r="1357" spans="1:16" ht="15" hidden="1" customHeight="1" outlineLevel="1" x14ac:dyDescent="0.35">
      <c r="A1357" s="15" t="str">
        <f>IF(Costs!H886&gt;0,Costs!B886,"")</f>
        <v/>
      </c>
      <c r="B1357" s="82" t="str">
        <f t="shared" si="28"/>
        <v/>
      </c>
      <c r="C1357" s="83" t="str">
        <f>IF(Costs!H886&gt;0,Costs!H886,"")</f>
        <v/>
      </c>
      <c r="D1357" s="206" t="str">
        <f>IF(Costs!H886&gt;0,Costs!D886,"")</f>
        <v/>
      </c>
      <c r="E1357" s="207"/>
      <c r="F1357" s="207"/>
      <c r="G1357" s="207"/>
      <c r="H1357" s="207"/>
      <c r="I1357" s="207"/>
      <c r="J1357" s="345" t="str">
        <f>IF(Costs!H886&gt;0,Costs!C886,"")</f>
        <v/>
      </c>
      <c r="K1357" s="345"/>
      <c r="L1357" s="346"/>
      <c r="M1357" s="126" t="str">
        <f>IF(Costs!H886&gt;0,Costs!G886,"")</f>
        <v/>
      </c>
      <c r="N1357" s="83" t="str">
        <f>IF(Costs!H886&gt;0,Costs!E886,"")</f>
        <v/>
      </c>
      <c r="O1357" s="208"/>
      <c r="P1357" s="133" t="str">
        <f t="shared" si="29"/>
        <v/>
      </c>
    </row>
    <row r="1358" spans="1:16" ht="15" hidden="1" customHeight="1" outlineLevel="1" x14ac:dyDescent="0.35">
      <c r="A1358" s="15" t="str">
        <f>IF(Costs!H887&gt;0,Costs!B887,"")</f>
        <v/>
      </c>
      <c r="B1358" s="82" t="str">
        <f t="shared" si="28"/>
        <v/>
      </c>
      <c r="C1358" s="83" t="str">
        <f>IF(Costs!H887&gt;0,Costs!H887,"")</f>
        <v/>
      </c>
      <c r="D1358" s="206" t="str">
        <f>IF(Costs!H887&gt;0,Costs!D887,"")</f>
        <v/>
      </c>
      <c r="E1358" s="207"/>
      <c r="F1358" s="207"/>
      <c r="G1358" s="207"/>
      <c r="H1358" s="207"/>
      <c r="I1358" s="207"/>
      <c r="J1358" s="345" t="str">
        <f>IF(Costs!H887&gt;0,Costs!C887,"")</f>
        <v/>
      </c>
      <c r="K1358" s="345"/>
      <c r="L1358" s="346"/>
      <c r="M1358" s="126" t="str">
        <f>IF(Costs!H887&gt;0,Costs!G887,"")</f>
        <v/>
      </c>
      <c r="N1358" s="83" t="str">
        <f>IF(Costs!H887&gt;0,Costs!E887,"")</f>
        <v/>
      </c>
      <c r="O1358" s="208"/>
      <c r="P1358" s="133" t="str">
        <f t="shared" si="29"/>
        <v/>
      </c>
    </row>
    <row r="1359" spans="1:16" ht="15" hidden="1" customHeight="1" outlineLevel="1" x14ac:dyDescent="0.35">
      <c r="A1359" s="15" t="str">
        <f>IF(Costs!H888&gt;0,Costs!B888,"")</f>
        <v/>
      </c>
      <c r="B1359" s="82" t="str">
        <f t="shared" si="28"/>
        <v/>
      </c>
      <c r="C1359" s="83" t="str">
        <f>IF(Costs!H888&gt;0,Costs!H888,"")</f>
        <v/>
      </c>
      <c r="D1359" s="206" t="str">
        <f>IF(Costs!H888&gt;0,Costs!D888,"")</f>
        <v/>
      </c>
      <c r="E1359" s="207"/>
      <c r="F1359" s="207"/>
      <c r="G1359" s="207"/>
      <c r="H1359" s="207"/>
      <c r="I1359" s="207"/>
      <c r="J1359" s="345" t="str">
        <f>IF(Costs!H888&gt;0,Costs!C888,"")</f>
        <v/>
      </c>
      <c r="K1359" s="345"/>
      <c r="L1359" s="346"/>
      <c r="M1359" s="126" t="str">
        <f>IF(Costs!H888&gt;0,Costs!G888,"")</f>
        <v/>
      </c>
      <c r="N1359" s="83" t="str">
        <f>IF(Costs!H888&gt;0,Costs!E888,"")</f>
        <v/>
      </c>
      <c r="O1359" s="208"/>
      <c r="P1359" s="133" t="str">
        <f t="shared" si="29"/>
        <v/>
      </c>
    </row>
    <row r="1360" spans="1:16" ht="15" hidden="1" customHeight="1" outlineLevel="1" x14ac:dyDescent="0.35">
      <c r="A1360" s="15" t="str">
        <f>IF(Costs!H889&gt;0,Costs!B889,"")</f>
        <v/>
      </c>
      <c r="B1360" s="82" t="str">
        <f t="shared" si="28"/>
        <v/>
      </c>
      <c r="C1360" s="83" t="str">
        <f>IF(Costs!H889&gt;0,Costs!H889,"")</f>
        <v/>
      </c>
      <c r="D1360" s="206" t="str">
        <f>IF(Costs!H889&gt;0,Costs!D889,"")</f>
        <v/>
      </c>
      <c r="E1360" s="207"/>
      <c r="F1360" s="207"/>
      <c r="G1360" s="207"/>
      <c r="H1360" s="207"/>
      <c r="I1360" s="207"/>
      <c r="J1360" s="345" t="str">
        <f>IF(Costs!H889&gt;0,Costs!C889,"")</f>
        <v/>
      </c>
      <c r="K1360" s="345"/>
      <c r="L1360" s="346"/>
      <c r="M1360" s="126" t="str">
        <f>IF(Costs!H889&gt;0,Costs!G889,"")</f>
        <v/>
      </c>
      <c r="N1360" s="83" t="str">
        <f>IF(Costs!H889&gt;0,Costs!E889,"")</f>
        <v/>
      </c>
      <c r="O1360" s="208"/>
      <c r="P1360" s="133" t="str">
        <f t="shared" si="29"/>
        <v/>
      </c>
    </row>
    <row r="1361" spans="1:16" ht="15" hidden="1" customHeight="1" outlineLevel="1" x14ac:dyDescent="0.35">
      <c r="A1361" s="15" t="str">
        <f>IF(Costs!H890&gt;0,Costs!B890,"")</f>
        <v/>
      </c>
      <c r="B1361" s="82" t="str">
        <f t="shared" si="28"/>
        <v/>
      </c>
      <c r="C1361" s="83" t="str">
        <f>IF(Costs!H890&gt;0,Costs!H890,"")</f>
        <v/>
      </c>
      <c r="D1361" s="206" t="str">
        <f>IF(Costs!H890&gt;0,Costs!D890,"")</f>
        <v/>
      </c>
      <c r="E1361" s="207"/>
      <c r="F1361" s="207"/>
      <c r="G1361" s="207"/>
      <c r="H1361" s="207"/>
      <c r="I1361" s="207"/>
      <c r="J1361" s="345" t="str">
        <f>IF(Costs!H890&gt;0,Costs!C890,"")</f>
        <v/>
      </c>
      <c r="K1361" s="345"/>
      <c r="L1361" s="346"/>
      <c r="M1361" s="126" t="str">
        <f>IF(Costs!H890&gt;0,Costs!G890,"")</f>
        <v/>
      </c>
      <c r="N1361" s="83" t="str">
        <f>IF(Costs!H890&gt;0,Costs!E890,"")</f>
        <v/>
      </c>
      <c r="O1361" s="208"/>
      <c r="P1361" s="133" t="str">
        <f t="shared" si="29"/>
        <v/>
      </c>
    </row>
    <row r="1362" spans="1:16" ht="15" hidden="1" customHeight="1" outlineLevel="1" x14ac:dyDescent="0.35">
      <c r="A1362" s="15" t="str">
        <f>IF(Costs!H891&gt;0,Costs!B891,"")</f>
        <v/>
      </c>
      <c r="B1362" s="82" t="str">
        <f t="shared" si="28"/>
        <v/>
      </c>
      <c r="C1362" s="83" t="str">
        <f>IF(Costs!H891&gt;0,Costs!H891,"")</f>
        <v/>
      </c>
      <c r="D1362" s="206" t="str">
        <f>IF(Costs!H891&gt;0,Costs!D891,"")</f>
        <v/>
      </c>
      <c r="E1362" s="207"/>
      <c r="F1362" s="207"/>
      <c r="G1362" s="207"/>
      <c r="H1362" s="207"/>
      <c r="I1362" s="207"/>
      <c r="J1362" s="345" t="str">
        <f>IF(Costs!H891&gt;0,Costs!C891,"")</f>
        <v/>
      </c>
      <c r="K1362" s="345"/>
      <c r="L1362" s="346"/>
      <c r="M1362" s="126" t="str">
        <f>IF(Costs!H891&gt;0,Costs!G891,"")</f>
        <v/>
      </c>
      <c r="N1362" s="83" t="str">
        <f>IF(Costs!H891&gt;0,Costs!E891,"")</f>
        <v/>
      </c>
      <c r="O1362" s="208"/>
      <c r="P1362" s="133" t="str">
        <f t="shared" si="29"/>
        <v/>
      </c>
    </row>
    <row r="1363" spans="1:16" ht="15" hidden="1" customHeight="1" outlineLevel="1" x14ac:dyDescent="0.35">
      <c r="A1363" s="15" t="str">
        <f>IF(Costs!H892&gt;0,Costs!B892,"")</f>
        <v/>
      </c>
      <c r="B1363" s="82" t="str">
        <f t="shared" si="28"/>
        <v/>
      </c>
      <c r="C1363" s="83" t="str">
        <f>IF(Costs!H892&gt;0,Costs!H892,"")</f>
        <v/>
      </c>
      <c r="D1363" s="206" t="str">
        <f>IF(Costs!H892&gt;0,Costs!D892,"")</f>
        <v/>
      </c>
      <c r="E1363" s="207"/>
      <c r="F1363" s="207"/>
      <c r="G1363" s="207"/>
      <c r="H1363" s="207"/>
      <c r="I1363" s="207"/>
      <c r="J1363" s="345" t="str">
        <f>IF(Costs!H892&gt;0,Costs!C892,"")</f>
        <v/>
      </c>
      <c r="K1363" s="345"/>
      <c r="L1363" s="346"/>
      <c r="M1363" s="126" t="str">
        <f>IF(Costs!H892&gt;0,Costs!G892,"")</f>
        <v/>
      </c>
      <c r="N1363" s="83" t="str">
        <f>IF(Costs!H892&gt;0,Costs!E892,"")</f>
        <v/>
      </c>
      <c r="O1363" s="208"/>
      <c r="P1363" s="133" t="str">
        <f t="shared" si="29"/>
        <v/>
      </c>
    </row>
    <row r="1364" spans="1:16" ht="15" hidden="1" customHeight="1" outlineLevel="1" x14ac:dyDescent="0.35">
      <c r="A1364" s="15" t="str">
        <f>IF(Costs!H893&gt;0,Costs!B893,"")</f>
        <v/>
      </c>
      <c r="B1364" s="82" t="str">
        <f t="shared" si="28"/>
        <v/>
      </c>
      <c r="C1364" s="83" t="str">
        <f>IF(Costs!H893&gt;0,Costs!H893,"")</f>
        <v/>
      </c>
      <c r="D1364" s="206" t="str">
        <f>IF(Costs!H893&gt;0,Costs!D893,"")</f>
        <v/>
      </c>
      <c r="E1364" s="207"/>
      <c r="F1364" s="207"/>
      <c r="G1364" s="207"/>
      <c r="H1364" s="207"/>
      <c r="I1364" s="207"/>
      <c r="J1364" s="345" t="str">
        <f>IF(Costs!H893&gt;0,Costs!C893,"")</f>
        <v/>
      </c>
      <c r="K1364" s="345"/>
      <c r="L1364" s="346"/>
      <c r="M1364" s="126" t="str">
        <f>IF(Costs!H893&gt;0,Costs!G893,"")</f>
        <v/>
      </c>
      <c r="N1364" s="83" t="str">
        <f>IF(Costs!H893&gt;0,Costs!E893,"")</f>
        <v/>
      </c>
      <c r="O1364" s="208"/>
      <c r="P1364" s="133" t="str">
        <f t="shared" si="29"/>
        <v/>
      </c>
    </row>
    <row r="1365" spans="1:16" ht="15" hidden="1" customHeight="1" outlineLevel="1" x14ac:dyDescent="0.35">
      <c r="A1365" s="15" t="str">
        <f>IF(Costs!H894&gt;0,Costs!B894,"")</f>
        <v/>
      </c>
      <c r="B1365" s="82" t="str">
        <f t="shared" si="28"/>
        <v/>
      </c>
      <c r="C1365" s="83" t="str">
        <f>IF(Costs!H894&gt;0,Costs!H894,"")</f>
        <v/>
      </c>
      <c r="D1365" s="206" t="str">
        <f>IF(Costs!H894&gt;0,Costs!D894,"")</f>
        <v/>
      </c>
      <c r="E1365" s="207"/>
      <c r="F1365" s="207"/>
      <c r="G1365" s="207"/>
      <c r="H1365" s="207"/>
      <c r="I1365" s="207"/>
      <c r="J1365" s="345" t="str">
        <f>IF(Costs!H894&gt;0,Costs!C894,"")</f>
        <v/>
      </c>
      <c r="K1365" s="345"/>
      <c r="L1365" s="346"/>
      <c r="M1365" s="126" t="str">
        <f>IF(Costs!H894&gt;0,Costs!G894,"")</f>
        <v/>
      </c>
      <c r="N1365" s="83" t="str">
        <f>IF(Costs!H894&gt;0,Costs!E894,"")</f>
        <v/>
      </c>
      <c r="O1365" s="208"/>
      <c r="P1365" s="133" t="str">
        <f t="shared" si="29"/>
        <v/>
      </c>
    </row>
    <row r="1366" spans="1:16" ht="15" hidden="1" customHeight="1" outlineLevel="1" x14ac:dyDescent="0.35">
      <c r="A1366" s="15" t="str">
        <f>IF(Costs!H895&gt;0,Costs!B895,"")</f>
        <v/>
      </c>
      <c r="B1366" s="82" t="str">
        <f t="shared" si="28"/>
        <v/>
      </c>
      <c r="C1366" s="83" t="str">
        <f>IF(Costs!H895&gt;0,Costs!H895,"")</f>
        <v/>
      </c>
      <c r="D1366" s="206" t="str">
        <f>IF(Costs!H895&gt;0,Costs!D895,"")</f>
        <v/>
      </c>
      <c r="E1366" s="207"/>
      <c r="F1366" s="207"/>
      <c r="G1366" s="207"/>
      <c r="H1366" s="207"/>
      <c r="I1366" s="207"/>
      <c r="J1366" s="345" t="str">
        <f>IF(Costs!H895&gt;0,Costs!C895,"")</f>
        <v/>
      </c>
      <c r="K1366" s="345"/>
      <c r="L1366" s="346"/>
      <c r="M1366" s="126" t="str">
        <f>IF(Costs!H895&gt;0,Costs!G895,"")</f>
        <v/>
      </c>
      <c r="N1366" s="83" t="str">
        <f>IF(Costs!H895&gt;0,Costs!E895,"")</f>
        <v/>
      </c>
      <c r="O1366" s="208"/>
      <c r="P1366" s="133" t="str">
        <f t="shared" si="29"/>
        <v/>
      </c>
    </row>
    <row r="1367" spans="1:16" ht="15" hidden="1" customHeight="1" outlineLevel="1" x14ac:dyDescent="0.35">
      <c r="A1367" s="15" t="str">
        <f>IF(Costs!H896&gt;0,Costs!B896,"")</f>
        <v/>
      </c>
      <c r="B1367" s="82" t="str">
        <f t="shared" si="28"/>
        <v/>
      </c>
      <c r="C1367" s="83" t="str">
        <f>IF(Costs!H896&gt;0,Costs!H896,"")</f>
        <v/>
      </c>
      <c r="D1367" s="206" t="str">
        <f>IF(Costs!H896&gt;0,Costs!D896,"")</f>
        <v/>
      </c>
      <c r="E1367" s="207"/>
      <c r="F1367" s="207"/>
      <c r="G1367" s="207"/>
      <c r="H1367" s="207"/>
      <c r="I1367" s="207"/>
      <c r="J1367" s="345" t="str">
        <f>IF(Costs!H896&gt;0,Costs!C896,"")</f>
        <v/>
      </c>
      <c r="K1367" s="345"/>
      <c r="L1367" s="346"/>
      <c r="M1367" s="126" t="str">
        <f>IF(Costs!H896&gt;0,Costs!G896,"")</f>
        <v/>
      </c>
      <c r="N1367" s="83" t="str">
        <f>IF(Costs!H896&gt;0,Costs!E896,"")</f>
        <v/>
      </c>
      <c r="O1367" s="208"/>
      <c r="P1367" s="133" t="str">
        <f t="shared" si="29"/>
        <v/>
      </c>
    </row>
    <row r="1368" spans="1:16" ht="15" hidden="1" customHeight="1" outlineLevel="1" x14ac:dyDescent="0.35">
      <c r="A1368" s="15" t="str">
        <f>IF(Costs!H897&gt;0,Costs!B897,"")</f>
        <v/>
      </c>
      <c r="B1368" s="82" t="str">
        <f t="shared" si="28"/>
        <v/>
      </c>
      <c r="C1368" s="83" t="str">
        <f>IF(Costs!H897&gt;0,Costs!H897,"")</f>
        <v/>
      </c>
      <c r="D1368" s="206" t="str">
        <f>IF(Costs!H897&gt;0,Costs!D897,"")</f>
        <v/>
      </c>
      <c r="E1368" s="207"/>
      <c r="F1368" s="207"/>
      <c r="G1368" s="207"/>
      <c r="H1368" s="207"/>
      <c r="I1368" s="207"/>
      <c r="J1368" s="345" t="str">
        <f>IF(Costs!H897&gt;0,Costs!C897,"")</f>
        <v/>
      </c>
      <c r="K1368" s="345"/>
      <c r="L1368" s="346"/>
      <c r="M1368" s="126" t="str">
        <f>IF(Costs!H897&gt;0,Costs!G897,"")</f>
        <v/>
      </c>
      <c r="N1368" s="83" t="str">
        <f>IF(Costs!H897&gt;0,Costs!E897,"")</f>
        <v/>
      </c>
      <c r="O1368" s="208"/>
      <c r="P1368" s="133" t="str">
        <f t="shared" si="29"/>
        <v/>
      </c>
    </row>
    <row r="1369" spans="1:16" ht="15" hidden="1" customHeight="1" outlineLevel="1" x14ac:dyDescent="0.35">
      <c r="A1369" s="15" t="str">
        <f>IF(Costs!H898&gt;0,Costs!B898,"")</f>
        <v/>
      </c>
      <c r="B1369" s="82" t="str">
        <f t="shared" si="28"/>
        <v/>
      </c>
      <c r="C1369" s="83" t="str">
        <f>IF(Costs!H898&gt;0,Costs!H898,"")</f>
        <v/>
      </c>
      <c r="D1369" s="206" t="str">
        <f>IF(Costs!H898&gt;0,Costs!D898,"")</f>
        <v/>
      </c>
      <c r="E1369" s="207"/>
      <c r="F1369" s="207"/>
      <c r="G1369" s="207"/>
      <c r="H1369" s="207"/>
      <c r="I1369" s="207"/>
      <c r="J1369" s="345" t="str">
        <f>IF(Costs!H898&gt;0,Costs!C898,"")</f>
        <v/>
      </c>
      <c r="K1369" s="345"/>
      <c r="L1369" s="346"/>
      <c r="M1369" s="126" t="str">
        <f>IF(Costs!H898&gt;0,Costs!G898,"")</f>
        <v/>
      </c>
      <c r="N1369" s="83" t="str">
        <f>IF(Costs!H898&gt;0,Costs!E898,"")</f>
        <v/>
      </c>
      <c r="O1369" s="208"/>
      <c r="P1369" s="133" t="str">
        <f t="shared" si="29"/>
        <v/>
      </c>
    </row>
    <row r="1370" spans="1:16" ht="15" hidden="1" customHeight="1" outlineLevel="1" x14ac:dyDescent="0.35">
      <c r="A1370" s="15" t="str">
        <f>IF(Costs!H899&gt;0,Costs!B899,"")</f>
        <v/>
      </c>
      <c r="B1370" s="82" t="str">
        <f t="shared" si="28"/>
        <v/>
      </c>
      <c r="C1370" s="83" t="str">
        <f>IF(Costs!H899&gt;0,Costs!H899,"")</f>
        <v/>
      </c>
      <c r="D1370" s="206" t="str">
        <f>IF(Costs!H899&gt;0,Costs!D899,"")</f>
        <v/>
      </c>
      <c r="E1370" s="207"/>
      <c r="F1370" s="207"/>
      <c r="G1370" s="207"/>
      <c r="H1370" s="207"/>
      <c r="I1370" s="207"/>
      <c r="J1370" s="345" t="str">
        <f>IF(Costs!H899&gt;0,Costs!C899,"")</f>
        <v/>
      </c>
      <c r="K1370" s="345"/>
      <c r="L1370" s="346"/>
      <c r="M1370" s="126" t="str">
        <f>IF(Costs!H899&gt;0,Costs!G899,"")</f>
        <v/>
      </c>
      <c r="N1370" s="83" t="str">
        <f>IF(Costs!H899&gt;0,Costs!E899,"")</f>
        <v/>
      </c>
      <c r="O1370" s="208"/>
      <c r="P1370" s="133" t="str">
        <f t="shared" si="29"/>
        <v/>
      </c>
    </row>
    <row r="1371" spans="1:16" ht="15" hidden="1" customHeight="1" outlineLevel="1" x14ac:dyDescent="0.35">
      <c r="A1371" s="15" t="str">
        <f>IF(Costs!H900&gt;0,Costs!B900,"")</f>
        <v/>
      </c>
      <c r="B1371" s="82" t="str">
        <f t="shared" ref="B1371:B1434" si="30">IF(C1371="","",B1370+1)</f>
        <v/>
      </c>
      <c r="C1371" s="83" t="str">
        <f>IF(Costs!H900&gt;0,Costs!H900,"")</f>
        <v/>
      </c>
      <c r="D1371" s="206" t="str">
        <f>IF(Costs!H900&gt;0,Costs!D900,"")</f>
        <v/>
      </c>
      <c r="E1371" s="207"/>
      <c r="F1371" s="207"/>
      <c r="G1371" s="207"/>
      <c r="H1371" s="207"/>
      <c r="I1371" s="207"/>
      <c r="J1371" s="345" t="str">
        <f>IF(Costs!H900&gt;0,Costs!C900,"")</f>
        <v/>
      </c>
      <c r="K1371" s="345"/>
      <c r="L1371" s="346"/>
      <c r="M1371" s="126" t="str">
        <f>IF(Costs!H900&gt;0,Costs!G900,"")</f>
        <v/>
      </c>
      <c r="N1371" s="83" t="str">
        <f>IF(Costs!H900&gt;0,Costs!E900,"")</f>
        <v/>
      </c>
      <c r="O1371" s="208"/>
      <c r="P1371" s="133" t="str">
        <f t="shared" ref="P1371:P1434" si="31">IF(C1371="","",C1371*M1371)</f>
        <v/>
      </c>
    </row>
    <row r="1372" spans="1:16" ht="15" hidden="1" customHeight="1" outlineLevel="1" x14ac:dyDescent="0.35">
      <c r="A1372" s="15" t="str">
        <f>IF(Costs!H901&gt;0,Costs!B901,"")</f>
        <v/>
      </c>
      <c r="B1372" s="82" t="str">
        <f t="shared" si="30"/>
        <v/>
      </c>
      <c r="C1372" s="83" t="str">
        <f>IF(Costs!H901&gt;0,Costs!H901,"")</f>
        <v/>
      </c>
      <c r="D1372" s="206" t="str">
        <f>IF(Costs!H901&gt;0,Costs!D901,"")</f>
        <v/>
      </c>
      <c r="E1372" s="207"/>
      <c r="F1372" s="207"/>
      <c r="G1372" s="207"/>
      <c r="H1372" s="207"/>
      <c r="I1372" s="207"/>
      <c r="J1372" s="345" t="str">
        <f>IF(Costs!H901&gt;0,Costs!C901,"")</f>
        <v/>
      </c>
      <c r="K1372" s="345"/>
      <c r="L1372" s="346"/>
      <c r="M1372" s="126" t="str">
        <f>IF(Costs!H901&gt;0,Costs!G901,"")</f>
        <v/>
      </c>
      <c r="N1372" s="83" t="str">
        <f>IF(Costs!H901&gt;0,Costs!E901,"")</f>
        <v/>
      </c>
      <c r="O1372" s="208"/>
      <c r="P1372" s="133" t="str">
        <f t="shared" si="31"/>
        <v/>
      </c>
    </row>
    <row r="1373" spans="1:16" ht="15" hidden="1" customHeight="1" outlineLevel="1" x14ac:dyDescent="0.35">
      <c r="A1373" s="15" t="str">
        <f>IF(Costs!H902&gt;0,Costs!B902,"")</f>
        <v/>
      </c>
      <c r="B1373" s="82" t="str">
        <f t="shared" si="30"/>
        <v/>
      </c>
      <c r="C1373" s="83" t="str">
        <f>IF(Costs!H902&gt;0,Costs!H902,"")</f>
        <v/>
      </c>
      <c r="D1373" s="206" t="str">
        <f>IF(Costs!H902&gt;0,Costs!D902,"")</f>
        <v/>
      </c>
      <c r="E1373" s="207"/>
      <c r="F1373" s="207"/>
      <c r="G1373" s="207"/>
      <c r="H1373" s="207"/>
      <c r="I1373" s="207"/>
      <c r="J1373" s="345" t="str">
        <f>IF(Costs!H902&gt;0,Costs!C902,"")</f>
        <v/>
      </c>
      <c r="K1373" s="345"/>
      <c r="L1373" s="346"/>
      <c r="M1373" s="126" t="str">
        <f>IF(Costs!H902&gt;0,Costs!G902,"")</f>
        <v/>
      </c>
      <c r="N1373" s="83" t="str">
        <f>IF(Costs!H902&gt;0,Costs!E902,"")</f>
        <v/>
      </c>
      <c r="O1373" s="208"/>
      <c r="P1373" s="133" t="str">
        <f t="shared" si="31"/>
        <v/>
      </c>
    </row>
    <row r="1374" spans="1:16" ht="15" hidden="1" customHeight="1" outlineLevel="1" x14ac:dyDescent="0.35">
      <c r="A1374" s="15" t="str">
        <f>IF(Costs!H903&gt;0,Costs!B903,"")</f>
        <v/>
      </c>
      <c r="B1374" s="82" t="str">
        <f t="shared" si="30"/>
        <v/>
      </c>
      <c r="C1374" s="83" t="str">
        <f>IF(Costs!H903&gt;0,Costs!H903,"")</f>
        <v/>
      </c>
      <c r="D1374" s="206" t="str">
        <f>IF(Costs!H903&gt;0,Costs!D903,"")</f>
        <v/>
      </c>
      <c r="E1374" s="207"/>
      <c r="F1374" s="207"/>
      <c r="G1374" s="207"/>
      <c r="H1374" s="207"/>
      <c r="I1374" s="207"/>
      <c r="J1374" s="345" t="str">
        <f>IF(Costs!H903&gt;0,Costs!C903,"")</f>
        <v/>
      </c>
      <c r="K1374" s="345"/>
      <c r="L1374" s="346"/>
      <c r="M1374" s="126" t="str">
        <f>IF(Costs!H903&gt;0,Costs!G903,"")</f>
        <v/>
      </c>
      <c r="N1374" s="83" t="str">
        <f>IF(Costs!H903&gt;0,Costs!E903,"")</f>
        <v/>
      </c>
      <c r="O1374" s="208"/>
      <c r="P1374" s="133" t="str">
        <f t="shared" si="31"/>
        <v/>
      </c>
    </row>
    <row r="1375" spans="1:16" ht="15" hidden="1" customHeight="1" outlineLevel="1" x14ac:dyDescent="0.35">
      <c r="A1375" s="15" t="str">
        <f>IF(Costs!H904&gt;0,Costs!B904,"")</f>
        <v/>
      </c>
      <c r="B1375" s="82" t="str">
        <f t="shared" si="30"/>
        <v/>
      </c>
      <c r="C1375" s="83" t="str">
        <f>IF(Costs!H904&gt;0,Costs!H904,"")</f>
        <v/>
      </c>
      <c r="D1375" s="206" t="str">
        <f>IF(Costs!H904&gt;0,Costs!D904,"")</f>
        <v/>
      </c>
      <c r="E1375" s="207"/>
      <c r="F1375" s="207"/>
      <c r="G1375" s="207"/>
      <c r="H1375" s="207"/>
      <c r="I1375" s="207"/>
      <c r="J1375" s="345" t="str">
        <f>IF(Costs!H904&gt;0,Costs!C904,"")</f>
        <v/>
      </c>
      <c r="K1375" s="345"/>
      <c r="L1375" s="346"/>
      <c r="M1375" s="126" t="str">
        <f>IF(Costs!H904&gt;0,Costs!G904,"")</f>
        <v/>
      </c>
      <c r="N1375" s="83" t="str">
        <f>IF(Costs!H904&gt;0,Costs!E904,"")</f>
        <v/>
      </c>
      <c r="O1375" s="208"/>
      <c r="P1375" s="133" t="str">
        <f t="shared" si="31"/>
        <v/>
      </c>
    </row>
    <row r="1376" spans="1:16" ht="15" hidden="1" customHeight="1" outlineLevel="1" x14ac:dyDescent="0.35">
      <c r="A1376" s="15" t="str">
        <f>IF(Costs!H905&gt;0,Costs!B905,"")</f>
        <v/>
      </c>
      <c r="B1376" s="82" t="str">
        <f t="shared" si="30"/>
        <v/>
      </c>
      <c r="C1376" s="83" t="str">
        <f>IF(Costs!H905&gt;0,Costs!H905,"")</f>
        <v/>
      </c>
      <c r="D1376" s="206" t="str">
        <f>IF(Costs!H905&gt;0,Costs!D905,"")</f>
        <v/>
      </c>
      <c r="E1376" s="207"/>
      <c r="F1376" s="207"/>
      <c r="G1376" s="207"/>
      <c r="H1376" s="207"/>
      <c r="I1376" s="207"/>
      <c r="J1376" s="345" t="str">
        <f>IF(Costs!H905&gt;0,Costs!C905,"")</f>
        <v/>
      </c>
      <c r="K1376" s="345"/>
      <c r="L1376" s="346"/>
      <c r="M1376" s="126" t="str">
        <f>IF(Costs!H905&gt;0,Costs!G905,"")</f>
        <v/>
      </c>
      <c r="N1376" s="83" t="str">
        <f>IF(Costs!H905&gt;0,Costs!E905,"")</f>
        <v/>
      </c>
      <c r="O1376" s="208"/>
      <c r="P1376" s="133" t="str">
        <f t="shared" si="31"/>
        <v/>
      </c>
    </row>
    <row r="1377" spans="1:16" ht="15" hidden="1" customHeight="1" outlineLevel="1" x14ac:dyDescent="0.35">
      <c r="A1377" s="15" t="str">
        <f>IF(Costs!H906&gt;0,Costs!B906,"")</f>
        <v/>
      </c>
      <c r="B1377" s="82" t="str">
        <f t="shared" si="30"/>
        <v/>
      </c>
      <c r="C1377" s="83" t="str">
        <f>IF(Costs!H906&gt;0,Costs!H906,"")</f>
        <v/>
      </c>
      <c r="D1377" s="206" t="str">
        <f>IF(Costs!H906&gt;0,Costs!D906,"")</f>
        <v/>
      </c>
      <c r="E1377" s="207"/>
      <c r="F1377" s="207"/>
      <c r="G1377" s="207"/>
      <c r="H1377" s="207"/>
      <c r="I1377" s="207"/>
      <c r="J1377" s="345" t="str">
        <f>IF(Costs!H906&gt;0,Costs!C906,"")</f>
        <v/>
      </c>
      <c r="K1377" s="345"/>
      <c r="L1377" s="346"/>
      <c r="M1377" s="126" t="str">
        <f>IF(Costs!H906&gt;0,Costs!G906,"")</f>
        <v/>
      </c>
      <c r="N1377" s="83" t="str">
        <f>IF(Costs!H906&gt;0,Costs!E906,"")</f>
        <v/>
      </c>
      <c r="O1377" s="208"/>
      <c r="P1377" s="133" t="str">
        <f t="shared" si="31"/>
        <v/>
      </c>
    </row>
    <row r="1378" spans="1:16" ht="15" hidden="1" customHeight="1" outlineLevel="1" x14ac:dyDescent="0.35">
      <c r="A1378" s="15" t="str">
        <f>IF(Costs!H907&gt;0,Costs!B907,"")</f>
        <v/>
      </c>
      <c r="B1378" s="82" t="str">
        <f t="shared" si="30"/>
        <v/>
      </c>
      <c r="C1378" s="83" t="str">
        <f>IF(Costs!H907&gt;0,Costs!H907,"")</f>
        <v/>
      </c>
      <c r="D1378" s="206" t="str">
        <f>IF(Costs!H907&gt;0,Costs!D907,"")</f>
        <v/>
      </c>
      <c r="E1378" s="207"/>
      <c r="F1378" s="207"/>
      <c r="G1378" s="207"/>
      <c r="H1378" s="207"/>
      <c r="I1378" s="207"/>
      <c r="J1378" s="345" t="str">
        <f>IF(Costs!H907&gt;0,Costs!C907,"")</f>
        <v/>
      </c>
      <c r="K1378" s="345"/>
      <c r="L1378" s="346"/>
      <c r="M1378" s="126" t="str">
        <f>IF(Costs!H907&gt;0,Costs!G907,"")</f>
        <v/>
      </c>
      <c r="N1378" s="83" t="str">
        <f>IF(Costs!H907&gt;0,Costs!E907,"")</f>
        <v/>
      </c>
      <c r="O1378" s="208"/>
      <c r="P1378" s="133" t="str">
        <f t="shared" si="31"/>
        <v/>
      </c>
    </row>
    <row r="1379" spans="1:16" ht="15" hidden="1" customHeight="1" outlineLevel="1" x14ac:dyDescent="0.35">
      <c r="A1379" s="15" t="str">
        <f>IF(Costs!H908&gt;0,Costs!B908,"")</f>
        <v/>
      </c>
      <c r="B1379" s="82" t="str">
        <f t="shared" si="30"/>
        <v/>
      </c>
      <c r="C1379" s="83" t="str">
        <f>IF(Costs!H908&gt;0,Costs!H908,"")</f>
        <v/>
      </c>
      <c r="D1379" s="206" t="str">
        <f>IF(Costs!H908&gt;0,Costs!D908,"")</f>
        <v/>
      </c>
      <c r="E1379" s="207"/>
      <c r="F1379" s="207"/>
      <c r="G1379" s="207"/>
      <c r="H1379" s="207"/>
      <c r="I1379" s="207"/>
      <c r="J1379" s="345" t="str">
        <f>IF(Costs!H908&gt;0,Costs!C908,"")</f>
        <v/>
      </c>
      <c r="K1379" s="345"/>
      <c r="L1379" s="346"/>
      <c r="M1379" s="126" t="str">
        <f>IF(Costs!H908&gt;0,Costs!G908,"")</f>
        <v/>
      </c>
      <c r="N1379" s="83" t="str">
        <f>IF(Costs!H908&gt;0,Costs!E908,"")</f>
        <v/>
      </c>
      <c r="O1379" s="208"/>
      <c r="P1379" s="133" t="str">
        <f t="shared" si="31"/>
        <v/>
      </c>
    </row>
    <row r="1380" spans="1:16" ht="15" hidden="1" customHeight="1" outlineLevel="1" x14ac:dyDescent="0.35">
      <c r="A1380" s="15" t="str">
        <f>IF(Costs!H909&gt;0,Costs!B909,"")</f>
        <v/>
      </c>
      <c r="B1380" s="82" t="str">
        <f t="shared" si="30"/>
        <v/>
      </c>
      <c r="C1380" s="83" t="str">
        <f>IF(Costs!H909&gt;0,Costs!H909,"")</f>
        <v/>
      </c>
      <c r="D1380" s="206" t="str">
        <f>IF(Costs!H909&gt;0,Costs!D909,"")</f>
        <v/>
      </c>
      <c r="E1380" s="207"/>
      <c r="F1380" s="207"/>
      <c r="G1380" s="207"/>
      <c r="H1380" s="207"/>
      <c r="I1380" s="207"/>
      <c r="J1380" s="345" t="str">
        <f>IF(Costs!H909&gt;0,Costs!C909,"")</f>
        <v/>
      </c>
      <c r="K1380" s="345"/>
      <c r="L1380" s="346"/>
      <c r="M1380" s="126" t="str">
        <f>IF(Costs!H909&gt;0,Costs!G909,"")</f>
        <v/>
      </c>
      <c r="N1380" s="83" t="str">
        <f>IF(Costs!H909&gt;0,Costs!E909,"")</f>
        <v/>
      </c>
      <c r="O1380" s="208"/>
      <c r="P1380" s="133" t="str">
        <f t="shared" si="31"/>
        <v/>
      </c>
    </row>
    <row r="1381" spans="1:16" ht="15" hidden="1" customHeight="1" outlineLevel="1" x14ac:dyDescent="0.35">
      <c r="A1381" s="15" t="str">
        <f>IF(Costs!H910&gt;0,Costs!B910,"")</f>
        <v/>
      </c>
      <c r="B1381" s="82" t="str">
        <f t="shared" si="30"/>
        <v/>
      </c>
      <c r="C1381" s="83" t="str">
        <f>IF(Costs!H910&gt;0,Costs!H910,"")</f>
        <v/>
      </c>
      <c r="D1381" s="206" t="str">
        <f>IF(Costs!H910&gt;0,Costs!D910,"")</f>
        <v/>
      </c>
      <c r="E1381" s="207"/>
      <c r="F1381" s="207"/>
      <c r="G1381" s="207"/>
      <c r="H1381" s="207"/>
      <c r="I1381" s="207"/>
      <c r="J1381" s="345" t="str">
        <f>IF(Costs!H910&gt;0,Costs!C910,"")</f>
        <v/>
      </c>
      <c r="K1381" s="345"/>
      <c r="L1381" s="346"/>
      <c r="M1381" s="126" t="str">
        <f>IF(Costs!H910&gt;0,Costs!G910,"")</f>
        <v/>
      </c>
      <c r="N1381" s="83" t="str">
        <f>IF(Costs!H910&gt;0,Costs!E910,"")</f>
        <v/>
      </c>
      <c r="O1381" s="208"/>
      <c r="P1381" s="133" t="str">
        <f t="shared" si="31"/>
        <v/>
      </c>
    </row>
    <row r="1382" spans="1:16" ht="15" hidden="1" customHeight="1" outlineLevel="1" x14ac:dyDescent="0.35">
      <c r="A1382" s="15" t="str">
        <f>IF(Costs!H911&gt;0,Costs!B911,"")</f>
        <v/>
      </c>
      <c r="B1382" s="82" t="str">
        <f t="shared" si="30"/>
        <v/>
      </c>
      <c r="C1382" s="83" t="str">
        <f>IF(Costs!H911&gt;0,Costs!H911,"")</f>
        <v/>
      </c>
      <c r="D1382" s="206" t="str">
        <f>IF(Costs!H911&gt;0,Costs!D911,"")</f>
        <v/>
      </c>
      <c r="E1382" s="207"/>
      <c r="F1382" s="207"/>
      <c r="G1382" s="207"/>
      <c r="H1382" s="207"/>
      <c r="I1382" s="207"/>
      <c r="J1382" s="345" t="str">
        <f>IF(Costs!H911&gt;0,Costs!C911,"")</f>
        <v/>
      </c>
      <c r="K1382" s="345"/>
      <c r="L1382" s="346"/>
      <c r="M1382" s="126" t="str">
        <f>IF(Costs!H911&gt;0,Costs!G911,"")</f>
        <v/>
      </c>
      <c r="N1382" s="83" t="str">
        <f>IF(Costs!H911&gt;0,Costs!E911,"")</f>
        <v/>
      </c>
      <c r="O1382" s="208"/>
      <c r="P1382" s="133" t="str">
        <f t="shared" si="31"/>
        <v/>
      </c>
    </row>
    <row r="1383" spans="1:16" ht="15" hidden="1" customHeight="1" outlineLevel="1" x14ac:dyDescent="0.35">
      <c r="A1383" s="15" t="str">
        <f>IF(Costs!H912&gt;0,Costs!B912,"")</f>
        <v/>
      </c>
      <c r="B1383" s="82" t="str">
        <f t="shared" si="30"/>
        <v/>
      </c>
      <c r="C1383" s="83" t="str">
        <f>IF(Costs!H912&gt;0,Costs!H912,"")</f>
        <v/>
      </c>
      <c r="D1383" s="206" t="str">
        <f>IF(Costs!H912&gt;0,Costs!D912,"")</f>
        <v/>
      </c>
      <c r="E1383" s="207"/>
      <c r="F1383" s="207"/>
      <c r="G1383" s="207"/>
      <c r="H1383" s="207"/>
      <c r="I1383" s="207"/>
      <c r="J1383" s="345" t="str">
        <f>IF(Costs!H912&gt;0,Costs!C912,"")</f>
        <v/>
      </c>
      <c r="K1383" s="345"/>
      <c r="L1383" s="346"/>
      <c r="M1383" s="126" t="str">
        <f>IF(Costs!H912&gt;0,Costs!G912,"")</f>
        <v/>
      </c>
      <c r="N1383" s="83" t="str">
        <f>IF(Costs!H912&gt;0,Costs!E912,"")</f>
        <v/>
      </c>
      <c r="O1383" s="208"/>
      <c r="P1383" s="133" t="str">
        <f t="shared" si="31"/>
        <v/>
      </c>
    </row>
    <row r="1384" spans="1:16" ht="15" hidden="1" customHeight="1" outlineLevel="1" x14ac:dyDescent="0.35">
      <c r="A1384" s="15" t="str">
        <f>IF(Costs!H913&gt;0,Costs!B913,"")</f>
        <v/>
      </c>
      <c r="B1384" s="82" t="str">
        <f t="shared" si="30"/>
        <v/>
      </c>
      <c r="C1384" s="83" t="str">
        <f>IF(Costs!H913&gt;0,Costs!H913,"")</f>
        <v/>
      </c>
      <c r="D1384" s="206" t="str">
        <f>IF(Costs!H913&gt;0,Costs!D913,"")</f>
        <v/>
      </c>
      <c r="E1384" s="207"/>
      <c r="F1384" s="207"/>
      <c r="G1384" s="207"/>
      <c r="H1384" s="207"/>
      <c r="I1384" s="207"/>
      <c r="J1384" s="345" t="str">
        <f>IF(Costs!H913&gt;0,Costs!C913,"")</f>
        <v/>
      </c>
      <c r="K1384" s="345"/>
      <c r="L1384" s="346"/>
      <c r="M1384" s="126" t="str">
        <f>IF(Costs!H913&gt;0,Costs!G913,"")</f>
        <v/>
      </c>
      <c r="N1384" s="83" t="str">
        <f>IF(Costs!H913&gt;0,Costs!E913,"")</f>
        <v/>
      </c>
      <c r="O1384" s="208"/>
      <c r="P1384" s="133" t="str">
        <f t="shared" si="31"/>
        <v/>
      </c>
    </row>
    <row r="1385" spans="1:16" ht="15" hidden="1" customHeight="1" outlineLevel="1" x14ac:dyDescent="0.35">
      <c r="A1385" s="15" t="str">
        <f>IF(Costs!H914&gt;0,Costs!B914,"")</f>
        <v/>
      </c>
      <c r="B1385" s="82" t="str">
        <f t="shared" si="30"/>
        <v/>
      </c>
      <c r="C1385" s="83" t="str">
        <f>IF(Costs!H914&gt;0,Costs!H914,"")</f>
        <v/>
      </c>
      <c r="D1385" s="206" t="str">
        <f>IF(Costs!H914&gt;0,Costs!D914,"")</f>
        <v/>
      </c>
      <c r="E1385" s="207"/>
      <c r="F1385" s="207"/>
      <c r="G1385" s="207"/>
      <c r="H1385" s="207"/>
      <c r="I1385" s="207"/>
      <c r="J1385" s="345" t="str">
        <f>IF(Costs!H914&gt;0,Costs!C914,"")</f>
        <v/>
      </c>
      <c r="K1385" s="345"/>
      <c r="L1385" s="346"/>
      <c r="M1385" s="126" t="str">
        <f>IF(Costs!H914&gt;0,Costs!G914,"")</f>
        <v/>
      </c>
      <c r="N1385" s="83" t="str">
        <f>IF(Costs!H914&gt;0,Costs!E914,"")</f>
        <v/>
      </c>
      <c r="O1385" s="208"/>
      <c r="P1385" s="133" t="str">
        <f t="shared" si="31"/>
        <v/>
      </c>
    </row>
    <row r="1386" spans="1:16" ht="15" hidden="1" customHeight="1" outlineLevel="1" x14ac:dyDescent="0.35">
      <c r="A1386" s="15" t="str">
        <f>IF(Costs!H915&gt;0,Costs!B915,"")</f>
        <v/>
      </c>
      <c r="B1386" s="82" t="str">
        <f t="shared" si="30"/>
        <v/>
      </c>
      <c r="C1386" s="83" t="str">
        <f>IF(Costs!H915&gt;0,Costs!H915,"")</f>
        <v/>
      </c>
      <c r="D1386" s="206" t="str">
        <f>IF(Costs!H915&gt;0,Costs!D915,"")</f>
        <v/>
      </c>
      <c r="E1386" s="207"/>
      <c r="F1386" s="207"/>
      <c r="G1386" s="207"/>
      <c r="H1386" s="207"/>
      <c r="I1386" s="207"/>
      <c r="J1386" s="345" t="str">
        <f>IF(Costs!H915&gt;0,Costs!C915,"")</f>
        <v/>
      </c>
      <c r="K1386" s="345"/>
      <c r="L1386" s="346"/>
      <c r="M1386" s="126" t="str">
        <f>IF(Costs!H915&gt;0,Costs!G915,"")</f>
        <v/>
      </c>
      <c r="N1386" s="83" t="str">
        <f>IF(Costs!H915&gt;0,Costs!E915,"")</f>
        <v/>
      </c>
      <c r="O1386" s="208"/>
      <c r="P1386" s="133" t="str">
        <f t="shared" si="31"/>
        <v/>
      </c>
    </row>
    <row r="1387" spans="1:16" ht="15" hidden="1" customHeight="1" outlineLevel="1" x14ac:dyDescent="0.35">
      <c r="A1387" s="15" t="str">
        <f>IF(Costs!H916&gt;0,Costs!B916,"")</f>
        <v/>
      </c>
      <c r="B1387" s="82" t="str">
        <f t="shared" si="30"/>
        <v/>
      </c>
      <c r="C1387" s="83" t="str">
        <f>IF(Costs!H916&gt;0,Costs!H916,"")</f>
        <v/>
      </c>
      <c r="D1387" s="206" t="str">
        <f>IF(Costs!H916&gt;0,Costs!D916,"")</f>
        <v/>
      </c>
      <c r="E1387" s="207"/>
      <c r="F1387" s="207"/>
      <c r="G1387" s="207"/>
      <c r="H1387" s="207"/>
      <c r="I1387" s="207"/>
      <c r="J1387" s="345" t="str">
        <f>IF(Costs!H916&gt;0,Costs!C916,"")</f>
        <v/>
      </c>
      <c r="K1387" s="345"/>
      <c r="L1387" s="346"/>
      <c r="M1387" s="126" t="str">
        <f>IF(Costs!H916&gt;0,Costs!G916,"")</f>
        <v/>
      </c>
      <c r="N1387" s="83" t="str">
        <f>IF(Costs!H916&gt;0,Costs!E916,"")</f>
        <v/>
      </c>
      <c r="O1387" s="208"/>
      <c r="P1387" s="133" t="str">
        <f t="shared" si="31"/>
        <v/>
      </c>
    </row>
    <row r="1388" spans="1:16" ht="15" hidden="1" customHeight="1" outlineLevel="1" x14ac:dyDescent="0.35">
      <c r="A1388" s="15" t="str">
        <f>IF(Costs!H917&gt;0,Costs!B917,"")</f>
        <v/>
      </c>
      <c r="B1388" s="82" t="str">
        <f t="shared" si="30"/>
        <v/>
      </c>
      <c r="C1388" s="83" t="str">
        <f>IF(Costs!H917&gt;0,Costs!H917,"")</f>
        <v/>
      </c>
      <c r="D1388" s="206" t="str">
        <f>IF(Costs!H917&gt;0,Costs!D917,"")</f>
        <v/>
      </c>
      <c r="E1388" s="207"/>
      <c r="F1388" s="207"/>
      <c r="G1388" s="207"/>
      <c r="H1388" s="207"/>
      <c r="I1388" s="207"/>
      <c r="J1388" s="345" t="str">
        <f>IF(Costs!H917&gt;0,Costs!C917,"")</f>
        <v/>
      </c>
      <c r="K1388" s="345"/>
      <c r="L1388" s="346"/>
      <c r="M1388" s="126" t="str">
        <f>IF(Costs!H917&gt;0,Costs!G917,"")</f>
        <v/>
      </c>
      <c r="N1388" s="83" t="str">
        <f>IF(Costs!H917&gt;0,Costs!E917,"")</f>
        <v/>
      </c>
      <c r="O1388" s="208"/>
      <c r="P1388" s="133" t="str">
        <f t="shared" si="31"/>
        <v/>
      </c>
    </row>
    <row r="1389" spans="1:16" ht="15" hidden="1" customHeight="1" outlineLevel="1" x14ac:dyDescent="0.35">
      <c r="A1389" s="15" t="str">
        <f>IF(Costs!H918&gt;0,Costs!B918,"")</f>
        <v/>
      </c>
      <c r="B1389" s="82" t="str">
        <f t="shared" si="30"/>
        <v/>
      </c>
      <c r="C1389" s="83" t="str">
        <f>IF(Costs!H918&gt;0,Costs!H918,"")</f>
        <v/>
      </c>
      <c r="D1389" s="206" t="str">
        <f>IF(Costs!H918&gt;0,Costs!D918,"")</f>
        <v/>
      </c>
      <c r="E1389" s="207"/>
      <c r="F1389" s="207"/>
      <c r="G1389" s="207"/>
      <c r="H1389" s="207"/>
      <c r="I1389" s="207"/>
      <c r="J1389" s="345" t="str">
        <f>IF(Costs!H918&gt;0,Costs!C918,"")</f>
        <v/>
      </c>
      <c r="K1389" s="345"/>
      <c r="L1389" s="346"/>
      <c r="M1389" s="126" t="str">
        <f>IF(Costs!H918&gt;0,Costs!G918,"")</f>
        <v/>
      </c>
      <c r="N1389" s="83" t="str">
        <f>IF(Costs!H918&gt;0,Costs!E918,"")</f>
        <v/>
      </c>
      <c r="O1389" s="208"/>
      <c r="P1389" s="133" t="str">
        <f t="shared" si="31"/>
        <v/>
      </c>
    </row>
    <row r="1390" spans="1:16" ht="15" hidden="1" customHeight="1" outlineLevel="1" x14ac:dyDescent="0.35">
      <c r="A1390" s="15" t="str">
        <f>IF(Costs!H919&gt;0,Costs!B919,"")</f>
        <v/>
      </c>
      <c r="B1390" s="82" t="str">
        <f t="shared" si="30"/>
        <v/>
      </c>
      <c r="C1390" s="83" t="str">
        <f>IF(Costs!H919&gt;0,Costs!H919,"")</f>
        <v/>
      </c>
      <c r="D1390" s="206" t="str">
        <f>IF(Costs!H919&gt;0,Costs!D919,"")</f>
        <v/>
      </c>
      <c r="E1390" s="207"/>
      <c r="F1390" s="207"/>
      <c r="G1390" s="207"/>
      <c r="H1390" s="207"/>
      <c r="I1390" s="207"/>
      <c r="J1390" s="345" t="str">
        <f>IF(Costs!H919&gt;0,Costs!C919,"")</f>
        <v/>
      </c>
      <c r="K1390" s="345"/>
      <c r="L1390" s="346"/>
      <c r="M1390" s="126" t="str">
        <f>IF(Costs!H919&gt;0,Costs!G919,"")</f>
        <v/>
      </c>
      <c r="N1390" s="83" t="str">
        <f>IF(Costs!H919&gt;0,Costs!E919,"")</f>
        <v/>
      </c>
      <c r="O1390" s="208"/>
      <c r="P1390" s="133" t="str">
        <f t="shared" si="31"/>
        <v/>
      </c>
    </row>
    <row r="1391" spans="1:16" ht="15" hidden="1" customHeight="1" outlineLevel="1" x14ac:dyDescent="0.35">
      <c r="A1391" s="15" t="str">
        <f>IF(Costs!H920&gt;0,Costs!B920,"")</f>
        <v/>
      </c>
      <c r="B1391" s="82" t="str">
        <f t="shared" si="30"/>
        <v/>
      </c>
      <c r="C1391" s="83" t="str">
        <f>IF(Costs!H920&gt;0,Costs!H920,"")</f>
        <v/>
      </c>
      <c r="D1391" s="206" t="str">
        <f>IF(Costs!H920&gt;0,Costs!D920,"")</f>
        <v/>
      </c>
      <c r="E1391" s="207"/>
      <c r="F1391" s="207"/>
      <c r="G1391" s="207"/>
      <c r="H1391" s="207"/>
      <c r="I1391" s="207"/>
      <c r="J1391" s="345" t="str">
        <f>IF(Costs!H920&gt;0,Costs!C920,"")</f>
        <v/>
      </c>
      <c r="K1391" s="345"/>
      <c r="L1391" s="346"/>
      <c r="M1391" s="126" t="str">
        <f>IF(Costs!H920&gt;0,Costs!G920,"")</f>
        <v/>
      </c>
      <c r="N1391" s="83" t="str">
        <f>IF(Costs!H920&gt;0,Costs!E920,"")</f>
        <v/>
      </c>
      <c r="O1391" s="208"/>
      <c r="P1391" s="133" t="str">
        <f t="shared" si="31"/>
        <v/>
      </c>
    </row>
    <row r="1392" spans="1:16" ht="15" hidden="1" customHeight="1" outlineLevel="1" x14ac:dyDescent="0.35">
      <c r="A1392" s="15" t="str">
        <f>IF(Costs!H921&gt;0,Costs!B921,"")</f>
        <v/>
      </c>
      <c r="B1392" s="82" t="str">
        <f t="shared" si="30"/>
        <v/>
      </c>
      <c r="C1392" s="83" t="str">
        <f>IF(Costs!H921&gt;0,Costs!H921,"")</f>
        <v/>
      </c>
      <c r="D1392" s="206" t="str">
        <f>IF(Costs!H921&gt;0,Costs!D921,"")</f>
        <v/>
      </c>
      <c r="E1392" s="207"/>
      <c r="F1392" s="207"/>
      <c r="G1392" s="207"/>
      <c r="H1392" s="207"/>
      <c r="I1392" s="207"/>
      <c r="J1392" s="345" t="str">
        <f>IF(Costs!H921&gt;0,Costs!C921,"")</f>
        <v/>
      </c>
      <c r="K1392" s="345"/>
      <c r="L1392" s="346"/>
      <c r="M1392" s="126" t="str">
        <f>IF(Costs!H921&gt;0,Costs!G921,"")</f>
        <v/>
      </c>
      <c r="N1392" s="83" t="str">
        <f>IF(Costs!H921&gt;0,Costs!E921,"")</f>
        <v/>
      </c>
      <c r="O1392" s="208"/>
      <c r="P1392" s="133" t="str">
        <f t="shared" si="31"/>
        <v/>
      </c>
    </row>
    <row r="1393" spans="1:16" ht="15" hidden="1" customHeight="1" outlineLevel="1" x14ac:dyDescent="0.35">
      <c r="A1393" s="15" t="str">
        <f>IF(Costs!H922&gt;0,Costs!B922,"")</f>
        <v/>
      </c>
      <c r="B1393" s="82" t="str">
        <f t="shared" si="30"/>
        <v/>
      </c>
      <c r="C1393" s="83" t="str">
        <f>IF(Costs!H922&gt;0,Costs!H922,"")</f>
        <v/>
      </c>
      <c r="D1393" s="206" t="str">
        <f>IF(Costs!H922&gt;0,Costs!D922,"")</f>
        <v/>
      </c>
      <c r="E1393" s="207"/>
      <c r="F1393" s="207"/>
      <c r="G1393" s="207"/>
      <c r="H1393" s="207"/>
      <c r="I1393" s="207"/>
      <c r="J1393" s="345" t="str">
        <f>IF(Costs!H922&gt;0,Costs!C922,"")</f>
        <v/>
      </c>
      <c r="K1393" s="345"/>
      <c r="L1393" s="346"/>
      <c r="M1393" s="126" t="str">
        <f>IF(Costs!H922&gt;0,Costs!G922,"")</f>
        <v/>
      </c>
      <c r="N1393" s="83" t="str">
        <f>IF(Costs!H922&gt;0,Costs!E922,"")</f>
        <v/>
      </c>
      <c r="O1393" s="208"/>
      <c r="P1393" s="133" t="str">
        <f t="shared" si="31"/>
        <v/>
      </c>
    </row>
    <row r="1394" spans="1:16" ht="15" hidden="1" customHeight="1" outlineLevel="1" x14ac:dyDescent="0.35">
      <c r="A1394" s="15" t="str">
        <f>IF(Costs!H923&gt;0,Costs!B923,"")</f>
        <v/>
      </c>
      <c r="B1394" s="82" t="str">
        <f t="shared" si="30"/>
        <v/>
      </c>
      <c r="C1394" s="83" t="str">
        <f>IF(Costs!H923&gt;0,Costs!H923,"")</f>
        <v/>
      </c>
      <c r="D1394" s="206" t="str">
        <f>IF(Costs!H923&gt;0,Costs!D923,"")</f>
        <v/>
      </c>
      <c r="E1394" s="207"/>
      <c r="F1394" s="207"/>
      <c r="G1394" s="207"/>
      <c r="H1394" s="207"/>
      <c r="I1394" s="207"/>
      <c r="J1394" s="345" t="str">
        <f>IF(Costs!H923&gt;0,Costs!C923,"")</f>
        <v/>
      </c>
      <c r="K1394" s="345"/>
      <c r="L1394" s="346"/>
      <c r="M1394" s="126" t="str">
        <f>IF(Costs!H923&gt;0,Costs!G923,"")</f>
        <v/>
      </c>
      <c r="N1394" s="83" t="str">
        <f>IF(Costs!H923&gt;0,Costs!E923,"")</f>
        <v/>
      </c>
      <c r="O1394" s="208"/>
      <c r="P1394" s="133" t="str">
        <f t="shared" si="31"/>
        <v/>
      </c>
    </row>
    <row r="1395" spans="1:16" ht="15" hidden="1" customHeight="1" outlineLevel="1" x14ac:dyDescent="0.35">
      <c r="A1395" s="15" t="str">
        <f>IF(Costs!H924&gt;0,Costs!B924,"")</f>
        <v/>
      </c>
      <c r="B1395" s="82" t="str">
        <f t="shared" si="30"/>
        <v/>
      </c>
      <c r="C1395" s="83" t="str">
        <f>IF(Costs!H924&gt;0,Costs!H924,"")</f>
        <v/>
      </c>
      <c r="D1395" s="206" t="str">
        <f>IF(Costs!H924&gt;0,Costs!D924,"")</f>
        <v/>
      </c>
      <c r="E1395" s="207"/>
      <c r="F1395" s="207"/>
      <c r="G1395" s="207"/>
      <c r="H1395" s="207"/>
      <c r="I1395" s="207"/>
      <c r="J1395" s="345" t="str">
        <f>IF(Costs!H924&gt;0,Costs!C924,"")</f>
        <v/>
      </c>
      <c r="K1395" s="345"/>
      <c r="L1395" s="346"/>
      <c r="M1395" s="126" t="str">
        <f>IF(Costs!H924&gt;0,Costs!G924,"")</f>
        <v/>
      </c>
      <c r="N1395" s="83" t="str">
        <f>IF(Costs!H924&gt;0,Costs!E924,"")</f>
        <v/>
      </c>
      <c r="O1395" s="208"/>
      <c r="P1395" s="133" t="str">
        <f t="shared" si="31"/>
        <v/>
      </c>
    </row>
    <row r="1396" spans="1:16" ht="15" hidden="1" customHeight="1" outlineLevel="1" x14ac:dyDescent="0.35">
      <c r="A1396" s="15" t="str">
        <f>IF(Costs!H925&gt;0,Costs!B925,"")</f>
        <v/>
      </c>
      <c r="B1396" s="82" t="str">
        <f t="shared" si="30"/>
        <v/>
      </c>
      <c r="C1396" s="83" t="str">
        <f>IF(Costs!H925&gt;0,Costs!H925,"")</f>
        <v/>
      </c>
      <c r="D1396" s="206" t="str">
        <f>IF(Costs!H925&gt;0,Costs!D925,"")</f>
        <v/>
      </c>
      <c r="E1396" s="207"/>
      <c r="F1396" s="207"/>
      <c r="G1396" s="207"/>
      <c r="H1396" s="207"/>
      <c r="I1396" s="207"/>
      <c r="J1396" s="345" t="str">
        <f>IF(Costs!H925&gt;0,Costs!C925,"")</f>
        <v/>
      </c>
      <c r="K1396" s="345"/>
      <c r="L1396" s="346"/>
      <c r="M1396" s="126" t="str">
        <f>IF(Costs!H925&gt;0,Costs!G925,"")</f>
        <v/>
      </c>
      <c r="N1396" s="83" t="str">
        <f>IF(Costs!H925&gt;0,Costs!E925,"")</f>
        <v/>
      </c>
      <c r="O1396" s="208"/>
      <c r="P1396" s="133" t="str">
        <f t="shared" si="31"/>
        <v/>
      </c>
    </row>
    <row r="1397" spans="1:16" ht="15" hidden="1" customHeight="1" outlineLevel="1" x14ac:dyDescent="0.35">
      <c r="A1397" s="15" t="str">
        <f>IF(Costs!H926&gt;0,Costs!B926,"")</f>
        <v/>
      </c>
      <c r="B1397" s="82" t="str">
        <f t="shared" si="30"/>
        <v/>
      </c>
      <c r="C1397" s="83" t="str">
        <f>IF(Costs!H926&gt;0,Costs!H926,"")</f>
        <v/>
      </c>
      <c r="D1397" s="206" t="str">
        <f>IF(Costs!H926&gt;0,Costs!D926,"")</f>
        <v/>
      </c>
      <c r="E1397" s="207"/>
      <c r="F1397" s="207"/>
      <c r="G1397" s="207"/>
      <c r="H1397" s="207"/>
      <c r="I1397" s="207"/>
      <c r="J1397" s="345" t="str">
        <f>IF(Costs!H926&gt;0,Costs!C926,"")</f>
        <v/>
      </c>
      <c r="K1397" s="345"/>
      <c r="L1397" s="346"/>
      <c r="M1397" s="126" t="str">
        <f>IF(Costs!H926&gt;0,Costs!G926,"")</f>
        <v/>
      </c>
      <c r="N1397" s="83" t="str">
        <f>IF(Costs!H926&gt;0,Costs!E926,"")</f>
        <v/>
      </c>
      <c r="O1397" s="208"/>
      <c r="P1397" s="133" t="str">
        <f t="shared" si="31"/>
        <v/>
      </c>
    </row>
    <row r="1398" spans="1:16" ht="15" hidden="1" customHeight="1" outlineLevel="1" x14ac:dyDescent="0.35">
      <c r="A1398" s="15" t="str">
        <f>IF(Costs!H927&gt;0,Costs!B927,"")</f>
        <v/>
      </c>
      <c r="B1398" s="82" t="str">
        <f t="shared" si="30"/>
        <v/>
      </c>
      <c r="C1398" s="83" t="str">
        <f>IF(Costs!H927&gt;0,Costs!H927,"")</f>
        <v/>
      </c>
      <c r="D1398" s="206" t="str">
        <f>IF(Costs!H927&gt;0,Costs!D927,"")</f>
        <v/>
      </c>
      <c r="E1398" s="207"/>
      <c r="F1398" s="207"/>
      <c r="G1398" s="207"/>
      <c r="H1398" s="207"/>
      <c r="I1398" s="207"/>
      <c r="J1398" s="345" t="str">
        <f>IF(Costs!H927&gt;0,Costs!C927,"")</f>
        <v/>
      </c>
      <c r="K1398" s="345"/>
      <c r="L1398" s="346"/>
      <c r="M1398" s="126" t="str">
        <f>IF(Costs!H927&gt;0,Costs!G927,"")</f>
        <v/>
      </c>
      <c r="N1398" s="83" t="str">
        <f>IF(Costs!H927&gt;0,Costs!E927,"")</f>
        <v/>
      </c>
      <c r="O1398" s="208"/>
      <c r="P1398" s="133" t="str">
        <f t="shared" si="31"/>
        <v/>
      </c>
    </row>
    <row r="1399" spans="1:16" ht="15" hidden="1" customHeight="1" outlineLevel="1" x14ac:dyDescent="0.35">
      <c r="A1399" s="15" t="str">
        <f>IF(Costs!H928&gt;0,Costs!B928,"")</f>
        <v/>
      </c>
      <c r="B1399" s="82" t="str">
        <f t="shared" si="30"/>
        <v/>
      </c>
      <c r="C1399" s="83" t="str">
        <f>IF(Costs!H928&gt;0,Costs!H928,"")</f>
        <v/>
      </c>
      <c r="D1399" s="206" t="str">
        <f>IF(Costs!H928&gt;0,Costs!D928,"")</f>
        <v/>
      </c>
      <c r="E1399" s="207"/>
      <c r="F1399" s="207"/>
      <c r="G1399" s="207"/>
      <c r="H1399" s="207"/>
      <c r="I1399" s="207"/>
      <c r="J1399" s="345" t="str">
        <f>IF(Costs!H928&gt;0,Costs!C928,"")</f>
        <v/>
      </c>
      <c r="K1399" s="345"/>
      <c r="L1399" s="346"/>
      <c r="M1399" s="126" t="str">
        <f>IF(Costs!H928&gt;0,Costs!G928,"")</f>
        <v/>
      </c>
      <c r="N1399" s="83" t="str">
        <f>IF(Costs!H928&gt;0,Costs!E928,"")</f>
        <v/>
      </c>
      <c r="O1399" s="208"/>
      <c r="P1399" s="133" t="str">
        <f t="shared" si="31"/>
        <v/>
      </c>
    </row>
    <row r="1400" spans="1:16" ht="15" hidden="1" customHeight="1" outlineLevel="1" x14ac:dyDescent="0.35">
      <c r="A1400" s="15" t="str">
        <f>IF(Costs!H929&gt;0,Costs!B929,"")</f>
        <v/>
      </c>
      <c r="B1400" s="82" t="str">
        <f t="shared" si="30"/>
        <v/>
      </c>
      <c r="C1400" s="83" t="str">
        <f>IF(Costs!H929&gt;0,Costs!H929,"")</f>
        <v/>
      </c>
      <c r="D1400" s="206" t="str">
        <f>IF(Costs!H929&gt;0,Costs!D929,"")</f>
        <v/>
      </c>
      <c r="E1400" s="207"/>
      <c r="F1400" s="207"/>
      <c r="G1400" s="207"/>
      <c r="H1400" s="207"/>
      <c r="I1400" s="207"/>
      <c r="J1400" s="345" t="str">
        <f>IF(Costs!H929&gt;0,Costs!C929,"")</f>
        <v/>
      </c>
      <c r="K1400" s="345"/>
      <c r="L1400" s="346"/>
      <c r="M1400" s="126" t="str">
        <f>IF(Costs!H929&gt;0,Costs!G929,"")</f>
        <v/>
      </c>
      <c r="N1400" s="83" t="str">
        <f>IF(Costs!H929&gt;0,Costs!E929,"")</f>
        <v/>
      </c>
      <c r="O1400" s="208"/>
      <c r="P1400" s="133" t="str">
        <f t="shared" si="31"/>
        <v/>
      </c>
    </row>
    <row r="1401" spans="1:16" ht="15" hidden="1" customHeight="1" outlineLevel="1" x14ac:dyDescent="0.35">
      <c r="A1401" s="15" t="str">
        <f>IF(Costs!H930&gt;0,Costs!B930,"")</f>
        <v/>
      </c>
      <c r="B1401" s="82" t="str">
        <f t="shared" si="30"/>
        <v/>
      </c>
      <c r="C1401" s="83" t="str">
        <f>IF(Costs!H930&gt;0,Costs!H930,"")</f>
        <v/>
      </c>
      <c r="D1401" s="206" t="str">
        <f>IF(Costs!H930&gt;0,Costs!D930,"")</f>
        <v/>
      </c>
      <c r="E1401" s="207"/>
      <c r="F1401" s="207"/>
      <c r="G1401" s="207"/>
      <c r="H1401" s="207"/>
      <c r="I1401" s="207"/>
      <c r="J1401" s="345" t="str">
        <f>IF(Costs!H930&gt;0,Costs!C930,"")</f>
        <v/>
      </c>
      <c r="K1401" s="345"/>
      <c r="L1401" s="346"/>
      <c r="M1401" s="126" t="str">
        <f>IF(Costs!H930&gt;0,Costs!G930,"")</f>
        <v/>
      </c>
      <c r="N1401" s="83" t="str">
        <f>IF(Costs!H930&gt;0,Costs!E930,"")</f>
        <v/>
      </c>
      <c r="O1401" s="208"/>
      <c r="P1401" s="133" t="str">
        <f t="shared" si="31"/>
        <v/>
      </c>
    </row>
    <row r="1402" spans="1:16" ht="15" hidden="1" customHeight="1" outlineLevel="1" x14ac:dyDescent="0.35">
      <c r="A1402" s="15" t="str">
        <f>IF(Costs!H931&gt;0,Costs!B931,"")</f>
        <v/>
      </c>
      <c r="B1402" s="82" t="str">
        <f t="shared" si="30"/>
        <v/>
      </c>
      <c r="C1402" s="83" t="str">
        <f>IF(Costs!H931&gt;0,Costs!H931,"")</f>
        <v/>
      </c>
      <c r="D1402" s="206" t="str">
        <f>IF(Costs!H931&gt;0,Costs!D931,"")</f>
        <v/>
      </c>
      <c r="E1402" s="207"/>
      <c r="F1402" s="207"/>
      <c r="G1402" s="207"/>
      <c r="H1402" s="207"/>
      <c r="I1402" s="207"/>
      <c r="J1402" s="345" t="str">
        <f>IF(Costs!H931&gt;0,Costs!C931,"")</f>
        <v/>
      </c>
      <c r="K1402" s="345"/>
      <c r="L1402" s="346"/>
      <c r="M1402" s="126" t="str">
        <f>IF(Costs!H931&gt;0,Costs!G931,"")</f>
        <v/>
      </c>
      <c r="N1402" s="83" t="str">
        <f>IF(Costs!H931&gt;0,Costs!E931,"")</f>
        <v/>
      </c>
      <c r="O1402" s="208"/>
      <c r="P1402" s="133" t="str">
        <f t="shared" si="31"/>
        <v/>
      </c>
    </row>
    <row r="1403" spans="1:16" ht="15" hidden="1" customHeight="1" outlineLevel="1" x14ac:dyDescent="0.35">
      <c r="A1403" s="15" t="str">
        <f>IF(Costs!H932&gt;0,Costs!B932,"")</f>
        <v/>
      </c>
      <c r="B1403" s="82" t="str">
        <f t="shared" si="30"/>
        <v/>
      </c>
      <c r="C1403" s="83" t="str">
        <f>IF(Costs!H932&gt;0,Costs!H932,"")</f>
        <v/>
      </c>
      <c r="D1403" s="206" t="str">
        <f>IF(Costs!H932&gt;0,Costs!D932,"")</f>
        <v/>
      </c>
      <c r="E1403" s="207"/>
      <c r="F1403" s="207"/>
      <c r="G1403" s="207"/>
      <c r="H1403" s="207"/>
      <c r="I1403" s="207"/>
      <c r="J1403" s="345" t="str">
        <f>IF(Costs!H932&gt;0,Costs!C932,"")</f>
        <v/>
      </c>
      <c r="K1403" s="345"/>
      <c r="L1403" s="346"/>
      <c r="M1403" s="126" t="str">
        <f>IF(Costs!H932&gt;0,Costs!G932,"")</f>
        <v/>
      </c>
      <c r="N1403" s="83" t="str">
        <f>IF(Costs!H932&gt;0,Costs!E932,"")</f>
        <v/>
      </c>
      <c r="O1403" s="208"/>
      <c r="P1403" s="133" t="str">
        <f t="shared" si="31"/>
        <v/>
      </c>
    </row>
    <row r="1404" spans="1:16" ht="15" hidden="1" customHeight="1" outlineLevel="1" x14ac:dyDescent="0.35">
      <c r="A1404" s="15" t="str">
        <f>IF(Costs!H933&gt;0,Costs!B933,"")</f>
        <v/>
      </c>
      <c r="B1404" s="82" t="str">
        <f t="shared" si="30"/>
        <v/>
      </c>
      <c r="C1404" s="83" t="str">
        <f>IF(Costs!H933&gt;0,Costs!H933,"")</f>
        <v/>
      </c>
      <c r="D1404" s="206" t="str">
        <f>IF(Costs!H933&gt;0,Costs!D933,"")</f>
        <v/>
      </c>
      <c r="E1404" s="207"/>
      <c r="F1404" s="207"/>
      <c r="G1404" s="207"/>
      <c r="H1404" s="207"/>
      <c r="I1404" s="207"/>
      <c r="J1404" s="345" t="str">
        <f>IF(Costs!H933&gt;0,Costs!C933,"")</f>
        <v/>
      </c>
      <c r="K1404" s="345"/>
      <c r="L1404" s="346"/>
      <c r="M1404" s="126" t="str">
        <f>IF(Costs!H933&gt;0,Costs!G933,"")</f>
        <v/>
      </c>
      <c r="N1404" s="83" t="str">
        <f>IF(Costs!H933&gt;0,Costs!E933,"")</f>
        <v/>
      </c>
      <c r="O1404" s="208"/>
      <c r="P1404" s="133" t="str">
        <f t="shared" si="31"/>
        <v/>
      </c>
    </row>
    <row r="1405" spans="1:16" ht="15" hidden="1" customHeight="1" outlineLevel="1" x14ac:dyDescent="0.35">
      <c r="A1405" s="15" t="str">
        <f>IF(Costs!H934&gt;0,Costs!B934,"")</f>
        <v/>
      </c>
      <c r="B1405" s="82" t="str">
        <f t="shared" si="30"/>
        <v/>
      </c>
      <c r="C1405" s="83" t="str">
        <f>IF(Costs!H934&gt;0,Costs!H934,"")</f>
        <v/>
      </c>
      <c r="D1405" s="206" t="str">
        <f>IF(Costs!H934&gt;0,Costs!D934,"")</f>
        <v/>
      </c>
      <c r="E1405" s="207"/>
      <c r="F1405" s="207"/>
      <c r="G1405" s="207"/>
      <c r="H1405" s="207"/>
      <c r="I1405" s="207"/>
      <c r="J1405" s="345" t="str">
        <f>IF(Costs!H934&gt;0,Costs!C934,"")</f>
        <v/>
      </c>
      <c r="K1405" s="345"/>
      <c r="L1405" s="346"/>
      <c r="M1405" s="126" t="str">
        <f>IF(Costs!H934&gt;0,Costs!G934,"")</f>
        <v/>
      </c>
      <c r="N1405" s="83" t="str">
        <f>IF(Costs!H934&gt;0,Costs!E934,"")</f>
        <v/>
      </c>
      <c r="O1405" s="208"/>
      <c r="P1405" s="133" t="str">
        <f t="shared" si="31"/>
        <v/>
      </c>
    </row>
    <row r="1406" spans="1:16" ht="15" hidden="1" customHeight="1" outlineLevel="1" x14ac:dyDescent="0.35">
      <c r="A1406" s="15" t="str">
        <f>IF(Costs!H935&gt;0,Costs!B935,"")</f>
        <v/>
      </c>
      <c r="B1406" s="82" t="str">
        <f t="shared" si="30"/>
        <v/>
      </c>
      <c r="C1406" s="83" t="str">
        <f>IF(Costs!H935&gt;0,Costs!H935,"")</f>
        <v/>
      </c>
      <c r="D1406" s="206" t="str">
        <f>IF(Costs!H935&gt;0,Costs!D935,"")</f>
        <v/>
      </c>
      <c r="E1406" s="207"/>
      <c r="F1406" s="207"/>
      <c r="G1406" s="207"/>
      <c r="H1406" s="207"/>
      <c r="I1406" s="207"/>
      <c r="J1406" s="345" t="str">
        <f>IF(Costs!H935&gt;0,Costs!C935,"")</f>
        <v/>
      </c>
      <c r="K1406" s="345"/>
      <c r="L1406" s="346"/>
      <c r="M1406" s="126" t="str">
        <f>IF(Costs!H935&gt;0,Costs!G935,"")</f>
        <v/>
      </c>
      <c r="N1406" s="83" t="str">
        <f>IF(Costs!H935&gt;0,Costs!E935,"")</f>
        <v/>
      </c>
      <c r="O1406" s="208"/>
      <c r="P1406" s="133" t="str">
        <f t="shared" si="31"/>
        <v/>
      </c>
    </row>
    <row r="1407" spans="1:16" ht="15" hidden="1" customHeight="1" outlineLevel="1" x14ac:dyDescent="0.35">
      <c r="A1407" s="15" t="str">
        <f>IF(Costs!H936&gt;0,Costs!B936,"")</f>
        <v/>
      </c>
      <c r="B1407" s="82" t="str">
        <f t="shared" si="30"/>
        <v/>
      </c>
      <c r="C1407" s="83" t="str">
        <f>IF(Costs!H936&gt;0,Costs!H936,"")</f>
        <v/>
      </c>
      <c r="D1407" s="206" t="str">
        <f>IF(Costs!H936&gt;0,Costs!D936,"")</f>
        <v/>
      </c>
      <c r="E1407" s="207"/>
      <c r="F1407" s="207"/>
      <c r="G1407" s="207"/>
      <c r="H1407" s="207"/>
      <c r="I1407" s="207"/>
      <c r="J1407" s="345" t="str">
        <f>IF(Costs!H936&gt;0,Costs!C936,"")</f>
        <v/>
      </c>
      <c r="K1407" s="345"/>
      <c r="L1407" s="346"/>
      <c r="M1407" s="126" t="str">
        <f>IF(Costs!H936&gt;0,Costs!G936,"")</f>
        <v/>
      </c>
      <c r="N1407" s="83" t="str">
        <f>IF(Costs!H936&gt;0,Costs!E936,"")</f>
        <v/>
      </c>
      <c r="O1407" s="208"/>
      <c r="P1407" s="133" t="str">
        <f t="shared" si="31"/>
        <v/>
      </c>
    </row>
    <row r="1408" spans="1:16" ht="15" hidden="1" customHeight="1" outlineLevel="1" x14ac:dyDescent="0.35">
      <c r="A1408" s="15" t="str">
        <f>IF(Costs!H937&gt;0,Costs!B937,"")</f>
        <v/>
      </c>
      <c r="B1408" s="82" t="str">
        <f t="shared" si="30"/>
        <v/>
      </c>
      <c r="C1408" s="83" t="str">
        <f>IF(Costs!H937&gt;0,Costs!H937,"")</f>
        <v/>
      </c>
      <c r="D1408" s="206" t="str">
        <f>IF(Costs!H937&gt;0,Costs!D937,"")</f>
        <v/>
      </c>
      <c r="E1408" s="207"/>
      <c r="F1408" s="207"/>
      <c r="G1408" s="207"/>
      <c r="H1408" s="207"/>
      <c r="I1408" s="207"/>
      <c r="J1408" s="345" t="str">
        <f>IF(Costs!H937&gt;0,Costs!C937,"")</f>
        <v/>
      </c>
      <c r="K1408" s="345"/>
      <c r="L1408" s="346"/>
      <c r="M1408" s="126" t="str">
        <f>IF(Costs!H937&gt;0,Costs!G937,"")</f>
        <v/>
      </c>
      <c r="N1408" s="83" t="str">
        <f>IF(Costs!H937&gt;0,Costs!E937,"")</f>
        <v/>
      </c>
      <c r="O1408" s="208"/>
      <c r="P1408" s="133" t="str">
        <f t="shared" si="31"/>
        <v/>
      </c>
    </row>
    <row r="1409" spans="1:16" ht="15" hidden="1" customHeight="1" outlineLevel="1" x14ac:dyDescent="0.35">
      <c r="A1409" s="15" t="str">
        <f>IF(Costs!H938&gt;0,Costs!B938,"")</f>
        <v/>
      </c>
      <c r="B1409" s="82" t="str">
        <f t="shared" si="30"/>
        <v/>
      </c>
      <c r="C1409" s="83" t="str">
        <f>IF(Costs!H938&gt;0,Costs!H938,"")</f>
        <v/>
      </c>
      <c r="D1409" s="206" t="str">
        <f>IF(Costs!H938&gt;0,Costs!D938,"")</f>
        <v/>
      </c>
      <c r="E1409" s="207"/>
      <c r="F1409" s="207"/>
      <c r="G1409" s="207"/>
      <c r="H1409" s="207"/>
      <c r="I1409" s="207"/>
      <c r="J1409" s="345" t="str">
        <f>IF(Costs!H938&gt;0,Costs!C938,"")</f>
        <v/>
      </c>
      <c r="K1409" s="345"/>
      <c r="L1409" s="346"/>
      <c r="M1409" s="126" t="str">
        <f>IF(Costs!H938&gt;0,Costs!G938,"")</f>
        <v/>
      </c>
      <c r="N1409" s="83" t="str">
        <f>IF(Costs!H938&gt;0,Costs!E938,"")</f>
        <v/>
      </c>
      <c r="O1409" s="208"/>
      <c r="P1409" s="133" t="str">
        <f t="shared" si="31"/>
        <v/>
      </c>
    </row>
    <row r="1410" spans="1:16" ht="15" hidden="1" customHeight="1" outlineLevel="1" x14ac:dyDescent="0.35">
      <c r="A1410" s="15" t="str">
        <f>IF(Costs!H939&gt;0,Costs!B939,"")</f>
        <v/>
      </c>
      <c r="B1410" s="82" t="str">
        <f t="shared" si="30"/>
        <v/>
      </c>
      <c r="C1410" s="83" t="str">
        <f>IF(Costs!H939&gt;0,Costs!H939,"")</f>
        <v/>
      </c>
      <c r="D1410" s="206" t="str">
        <f>IF(Costs!H939&gt;0,Costs!D939,"")</f>
        <v/>
      </c>
      <c r="E1410" s="207"/>
      <c r="F1410" s="207"/>
      <c r="G1410" s="207"/>
      <c r="H1410" s="207"/>
      <c r="I1410" s="207"/>
      <c r="J1410" s="345" t="str">
        <f>IF(Costs!H939&gt;0,Costs!C939,"")</f>
        <v/>
      </c>
      <c r="K1410" s="345"/>
      <c r="L1410" s="346"/>
      <c r="M1410" s="126" t="str">
        <f>IF(Costs!H939&gt;0,Costs!G939,"")</f>
        <v/>
      </c>
      <c r="N1410" s="83" t="str">
        <f>IF(Costs!H939&gt;0,Costs!E939,"")</f>
        <v/>
      </c>
      <c r="O1410" s="208"/>
      <c r="P1410" s="133" t="str">
        <f t="shared" si="31"/>
        <v/>
      </c>
    </row>
    <row r="1411" spans="1:16" ht="15" hidden="1" customHeight="1" outlineLevel="1" x14ac:dyDescent="0.35">
      <c r="A1411" s="15" t="str">
        <f>IF(Costs!H940&gt;0,Costs!B940,"")</f>
        <v/>
      </c>
      <c r="B1411" s="82" t="str">
        <f t="shared" si="30"/>
        <v/>
      </c>
      <c r="C1411" s="83" t="str">
        <f>IF(Costs!H940&gt;0,Costs!H940,"")</f>
        <v/>
      </c>
      <c r="D1411" s="206" t="str">
        <f>IF(Costs!H940&gt;0,Costs!D940,"")</f>
        <v/>
      </c>
      <c r="E1411" s="207"/>
      <c r="F1411" s="207"/>
      <c r="G1411" s="207"/>
      <c r="H1411" s="207"/>
      <c r="I1411" s="207"/>
      <c r="J1411" s="345" t="str">
        <f>IF(Costs!H940&gt;0,Costs!C940,"")</f>
        <v/>
      </c>
      <c r="K1411" s="345"/>
      <c r="L1411" s="346"/>
      <c r="M1411" s="126" t="str">
        <f>IF(Costs!H940&gt;0,Costs!G940,"")</f>
        <v/>
      </c>
      <c r="N1411" s="83" t="str">
        <f>IF(Costs!H940&gt;0,Costs!E940,"")</f>
        <v/>
      </c>
      <c r="O1411" s="208"/>
      <c r="P1411" s="133" t="str">
        <f t="shared" si="31"/>
        <v/>
      </c>
    </row>
    <row r="1412" spans="1:16" ht="15" hidden="1" customHeight="1" outlineLevel="1" x14ac:dyDescent="0.35">
      <c r="A1412" s="15" t="str">
        <f>IF(Costs!H941&gt;0,Costs!B941,"")</f>
        <v/>
      </c>
      <c r="B1412" s="82" t="str">
        <f t="shared" si="30"/>
        <v/>
      </c>
      <c r="C1412" s="83" t="str">
        <f>IF(Costs!H941&gt;0,Costs!H941,"")</f>
        <v/>
      </c>
      <c r="D1412" s="206" t="str">
        <f>IF(Costs!H941&gt;0,Costs!D941,"")</f>
        <v/>
      </c>
      <c r="E1412" s="207"/>
      <c r="F1412" s="207"/>
      <c r="G1412" s="207"/>
      <c r="H1412" s="207"/>
      <c r="I1412" s="207"/>
      <c r="J1412" s="345" t="str">
        <f>IF(Costs!H941&gt;0,Costs!C941,"")</f>
        <v/>
      </c>
      <c r="K1412" s="345"/>
      <c r="L1412" s="346"/>
      <c r="M1412" s="126" t="str">
        <f>IF(Costs!H941&gt;0,Costs!G941,"")</f>
        <v/>
      </c>
      <c r="N1412" s="83" t="str">
        <f>IF(Costs!H941&gt;0,Costs!E941,"")</f>
        <v/>
      </c>
      <c r="O1412" s="208"/>
      <c r="P1412" s="133" t="str">
        <f t="shared" si="31"/>
        <v/>
      </c>
    </row>
    <row r="1413" spans="1:16" ht="15" hidden="1" customHeight="1" outlineLevel="1" x14ac:dyDescent="0.35">
      <c r="A1413" s="15" t="str">
        <f>IF(Costs!H942&gt;0,Costs!B942,"")</f>
        <v/>
      </c>
      <c r="B1413" s="82" t="str">
        <f t="shared" si="30"/>
        <v/>
      </c>
      <c r="C1413" s="83" t="str">
        <f>IF(Costs!H942&gt;0,Costs!H942,"")</f>
        <v/>
      </c>
      <c r="D1413" s="206" t="str">
        <f>IF(Costs!H942&gt;0,Costs!D942,"")</f>
        <v/>
      </c>
      <c r="E1413" s="207"/>
      <c r="F1413" s="207"/>
      <c r="G1413" s="207"/>
      <c r="H1413" s="207"/>
      <c r="I1413" s="207"/>
      <c r="J1413" s="345" t="str">
        <f>IF(Costs!H942&gt;0,Costs!C942,"")</f>
        <v/>
      </c>
      <c r="K1413" s="345"/>
      <c r="L1413" s="346"/>
      <c r="M1413" s="126" t="str">
        <f>IF(Costs!H942&gt;0,Costs!G942,"")</f>
        <v/>
      </c>
      <c r="N1413" s="83" t="str">
        <f>IF(Costs!H942&gt;0,Costs!E942,"")</f>
        <v/>
      </c>
      <c r="O1413" s="208"/>
      <c r="P1413" s="133" t="str">
        <f t="shared" si="31"/>
        <v/>
      </c>
    </row>
    <row r="1414" spans="1:16" ht="15" hidden="1" customHeight="1" outlineLevel="1" x14ac:dyDescent="0.35">
      <c r="A1414" s="15" t="str">
        <f>IF(Costs!H943&gt;0,Costs!B943,"")</f>
        <v/>
      </c>
      <c r="B1414" s="82" t="str">
        <f t="shared" si="30"/>
        <v/>
      </c>
      <c r="C1414" s="83" t="str">
        <f>IF(Costs!H943&gt;0,Costs!H943,"")</f>
        <v/>
      </c>
      <c r="D1414" s="206" t="str">
        <f>IF(Costs!H943&gt;0,Costs!D943,"")</f>
        <v/>
      </c>
      <c r="E1414" s="207"/>
      <c r="F1414" s="207"/>
      <c r="G1414" s="207"/>
      <c r="H1414" s="207"/>
      <c r="I1414" s="207"/>
      <c r="J1414" s="345" t="str">
        <f>IF(Costs!H943&gt;0,Costs!C943,"")</f>
        <v/>
      </c>
      <c r="K1414" s="345"/>
      <c r="L1414" s="346"/>
      <c r="M1414" s="126" t="str">
        <f>IF(Costs!H943&gt;0,Costs!G943,"")</f>
        <v/>
      </c>
      <c r="N1414" s="83" t="str">
        <f>IF(Costs!H943&gt;0,Costs!E943,"")</f>
        <v/>
      </c>
      <c r="O1414" s="208"/>
      <c r="P1414" s="133" t="str">
        <f t="shared" si="31"/>
        <v/>
      </c>
    </row>
    <row r="1415" spans="1:16" ht="15" hidden="1" customHeight="1" outlineLevel="1" x14ac:dyDescent="0.35">
      <c r="A1415" s="15" t="str">
        <f>IF(Costs!H944&gt;0,Costs!B944,"")</f>
        <v/>
      </c>
      <c r="B1415" s="82" t="str">
        <f t="shared" si="30"/>
        <v/>
      </c>
      <c r="C1415" s="83" t="str">
        <f>IF(Costs!H944&gt;0,Costs!H944,"")</f>
        <v/>
      </c>
      <c r="D1415" s="206" t="str">
        <f>IF(Costs!H944&gt;0,Costs!D944,"")</f>
        <v/>
      </c>
      <c r="E1415" s="207"/>
      <c r="F1415" s="207"/>
      <c r="G1415" s="207"/>
      <c r="H1415" s="207"/>
      <c r="I1415" s="207"/>
      <c r="J1415" s="345" t="str">
        <f>IF(Costs!H944&gt;0,Costs!C944,"")</f>
        <v/>
      </c>
      <c r="K1415" s="345"/>
      <c r="L1415" s="346"/>
      <c r="M1415" s="126" t="str">
        <f>IF(Costs!H944&gt;0,Costs!G944,"")</f>
        <v/>
      </c>
      <c r="N1415" s="83" t="str">
        <f>IF(Costs!H944&gt;0,Costs!E944,"")</f>
        <v/>
      </c>
      <c r="O1415" s="208"/>
      <c r="P1415" s="133" t="str">
        <f t="shared" si="31"/>
        <v/>
      </c>
    </row>
    <row r="1416" spans="1:16" ht="15" hidden="1" customHeight="1" outlineLevel="1" x14ac:dyDescent="0.35">
      <c r="A1416" s="15" t="str">
        <f>IF(Costs!H945&gt;0,Costs!B945,"")</f>
        <v/>
      </c>
      <c r="B1416" s="82" t="str">
        <f t="shared" si="30"/>
        <v/>
      </c>
      <c r="C1416" s="83" t="str">
        <f>IF(Costs!H945&gt;0,Costs!H945,"")</f>
        <v/>
      </c>
      <c r="D1416" s="206" t="str">
        <f>IF(Costs!H945&gt;0,Costs!D945,"")</f>
        <v/>
      </c>
      <c r="E1416" s="207"/>
      <c r="F1416" s="207"/>
      <c r="G1416" s="207"/>
      <c r="H1416" s="207"/>
      <c r="I1416" s="207"/>
      <c r="J1416" s="345" t="str">
        <f>IF(Costs!H945&gt;0,Costs!C945,"")</f>
        <v/>
      </c>
      <c r="K1416" s="345"/>
      <c r="L1416" s="346"/>
      <c r="M1416" s="126" t="str">
        <f>IF(Costs!H945&gt;0,Costs!G945,"")</f>
        <v/>
      </c>
      <c r="N1416" s="83" t="str">
        <f>IF(Costs!H945&gt;0,Costs!E945,"")</f>
        <v/>
      </c>
      <c r="O1416" s="208"/>
      <c r="P1416" s="133" t="str">
        <f t="shared" si="31"/>
        <v/>
      </c>
    </row>
    <row r="1417" spans="1:16" ht="15" hidden="1" customHeight="1" outlineLevel="1" x14ac:dyDescent="0.35">
      <c r="A1417" s="15" t="str">
        <f>IF(Costs!H946&gt;0,Costs!B946,"")</f>
        <v/>
      </c>
      <c r="B1417" s="82" t="str">
        <f t="shared" si="30"/>
        <v/>
      </c>
      <c r="C1417" s="83" t="str">
        <f>IF(Costs!H946&gt;0,Costs!H946,"")</f>
        <v/>
      </c>
      <c r="D1417" s="206" t="str">
        <f>IF(Costs!H946&gt;0,Costs!D946,"")</f>
        <v/>
      </c>
      <c r="E1417" s="207"/>
      <c r="F1417" s="207"/>
      <c r="G1417" s="207"/>
      <c r="H1417" s="207"/>
      <c r="I1417" s="207"/>
      <c r="J1417" s="345" t="str">
        <f>IF(Costs!H946&gt;0,Costs!C946,"")</f>
        <v/>
      </c>
      <c r="K1417" s="345"/>
      <c r="L1417" s="346"/>
      <c r="M1417" s="126" t="str">
        <f>IF(Costs!H946&gt;0,Costs!G946,"")</f>
        <v/>
      </c>
      <c r="N1417" s="83" t="str">
        <f>IF(Costs!H946&gt;0,Costs!E946,"")</f>
        <v/>
      </c>
      <c r="O1417" s="208"/>
      <c r="P1417" s="133" t="str">
        <f t="shared" si="31"/>
        <v/>
      </c>
    </row>
    <row r="1418" spans="1:16" ht="15" hidden="1" customHeight="1" outlineLevel="1" x14ac:dyDescent="0.35">
      <c r="A1418" s="15" t="str">
        <f>IF(Costs!H947&gt;0,Costs!B947,"")</f>
        <v/>
      </c>
      <c r="B1418" s="82" t="str">
        <f t="shared" si="30"/>
        <v/>
      </c>
      <c r="C1418" s="83" t="str">
        <f>IF(Costs!H947&gt;0,Costs!H947,"")</f>
        <v/>
      </c>
      <c r="D1418" s="206" t="str">
        <f>IF(Costs!H947&gt;0,Costs!D947,"")</f>
        <v/>
      </c>
      <c r="E1418" s="207"/>
      <c r="F1418" s="207"/>
      <c r="G1418" s="207"/>
      <c r="H1418" s="207"/>
      <c r="I1418" s="207"/>
      <c r="J1418" s="345" t="str">
        <f>IF(Costs!H947&gt;0,Costs!C947,"")</f>
        <v/>
      </c>
      <c r="K1418" s="345"/>
      <c r="L1418" s="346"/>
      <c r="M1418" s="126" t="str">
        <f>IF(Costs!H947&gt;0,Costs!G947,"")</f>
        <v/>
      </c>
      <c r="N1418" s="83" t="str">
        <f>IF(Costs!H947&gt;0,Costs!E947,"")</f>
        <v/>
      </c>
      <c r="O1418" s="208"/>
      <c r="P1418" s="133" t="str">
        <f t="shared" si="31"/>
        <v/>
      </c>
    </row>
    <row r="1419" spans="1:16" ht="15" hidden="1" customHeight="1" outlineLevel="1" x14ac:dyDescent="0.35">
      <c r="A1419" s="15" t="str">
        <f>IF(Costs!H948&gt;0,Costs!B948,"")</f>
        <v/>
      </c>
      <c r="B1419" s="82" t="str">
        <f t="shared" si="30"/>
        <v/>
      </c>
      <c r="C1419" s="83" t="str">
        <f>IF(Costs!H948&gt;0,Costs!H948,"")</f>
        <v/>
      </c>
      <c r="D1419" s="206" t="str">
        <f>IF(Costs!H948&gt;0,Costs!D948,"")</f>
        <v/>
      </c>
      <c r="E1419" s="207"/>
      <c r="F1419" s="207"/>
      <c r="G1419" s="207"/>
      <c r="H1419" s="207"/>
      <c r="I1419" s="207"/>
      <c r="J1419" s="345" t="str">
        <f>IF(Costs!H948&gt;0,Costs!C948,"")</f>
        <v/>
      </c>
      <c r="K1419" s="345"/>
      <c r="L1419" s="346"/>
      <c r="M1419" s="126" t="str">
        <f>IF(Costs!H948&gt;0,Costs!G948,"")</f>
        <v/>
      </c>
      <c r="N1419" s="83" t="str">
        <f>IF(Costs!H948&gt;0,Costs!E948,"")</f>
        <v/>
      </c>
      <c r="O1419" s="208"/>
      <c r="P1419" s="133" t="str">
        <f t="shared" si="31"/>
        <v/>
      </c>
    </row>
    <row r="1420" spans="1:16" ht="15" hidden="1" customHeight="1" outlineLevel="1" x14ac:dyDescent="0.35">
      <c r="A1420" s="15" t="str">
        <f>IF(Costs!H949&gt;0,Costs!B949,"")</f>
        <v/>
      </c>
      <c r="B1420" s="82" t="str">
        <f t="shared" si="30"/>
        <v/>
      </c>
      <c r="C1420" s="83" t="str">
        <f>IF(Costs!H949&gt;0,Costs!H949,"")</f>
        <v/>
      </c>
      <c r="D1420" s="206" t="str">
        <f>IF(Costs!H949&gt;0,Costs!D949,"")</f>
        <v/>
      </c>
      <c r="E1420" s="207"/>
      <c r="F1420" s="207"/>
      <c r="G1420" s="207"/>
      <c r="H1420" s="207"/>
      <c r="I1420" s="207"/>
      <c r="J1420" s="345" t="str">
        <f>IF(Costs!H949&gt;0,Costs!C949,"")</f>
        <v/>
      </c>
      <c r="K1420" s="345"/>
      <c r="L1420" s="346"/>
      <c r="M1420" s="126" t="str">
        <f>IF(Costs!H949&gt;0,Costs!G949,"")</f>
        <v/>
      </c>
      <c r="N1420" s="83" t="str">
        <f>IF(Costs!H949&gt;0,Costs!E949,"")</f>
        <v/>
      </c>
      <c r="O1420" s="208"/>
      <c r="P1420" s="133" t="str">
        <f t="shared" si="31"/>
        <v/>
      </c>
    </row>
    <row r="1421" spans="1:16" ht="15" hidden="1" customHeight="1" outlineLevel="1" x14ac:dyDescent="0.35">
      <c r="A1421" s="15" t="str">
        <f>IF(Costs!H950&gt;0,Costs!B950,"")</f>
        <v/>
      </c>
      <c r="B1421" s="82" t="str">
        <f t="shared" si="30"/>
        <v/>
      </c>
      <c r="C1421" s="83" t="str">
        <f>IF(Costs!H950&gt;0,Costs!H950,"")</f>
        <v/>
      </c>
      <c r="D1421" s="206" t="str">
        <f>IF(Costs!H950&gt;0,Costs!D950,"")</f>
        <v/>
      </c>
      <c r="E1421" s="207"/>
      <c r="F1421" s="207"/>
      <c r="G1421" s="207"/>
      <c r="H1421" s="207"/>
      <c r="I1421" s="207"/>
      <c r="J1421" s="345" t="str">
        <f>IF(Costs!H950&gt;0,Costs!C950,"")</f>
        <v/>
      </c>
      <c r="K1421" s="345"/>
      <c r="L1421" s="346"/>
      <c r="M1421" s="126" t="str">
        <f>IF(Costs!H950&gt;0,Costs!G950,"")</f>
        <v/>
      </c>
      <c r="N1421" s="83" t="str">
        <f>IF(Costs!H950&gt;0,Costs!E950,"")</f>
        <v/>
      </c>
      <c r="O1421" s="208"/>
      <c r="P1421" s="133" t="str">
        <f t="shared" si="31"/>
        <v/>
      </c>
    </row>
    <row r="1422" spans="1:16" ht="15" hidden="1" customHeight="1" outlineLevel="1" x14ac:dyDescent="0.35">
      <c r="A1422" s="15" t="str">
        <f>IF(Costs!H951&gt;0,Costs!B951,"")</f>
        <v/>
      </c>
      <c r="B1422" s="82" t="str">
        <f t="shared" si="30"/>
        <v/>
      </c>
      <c r="C1422" s="83" t="str">
        <f>IF(Costs!H951&gt;0,Costs!H951,"")</f>
        <v/>
      </c>
      <c r="D1422" s="206" t="str">
        <f>IF(Costs!H951&gt;0,Costs!D951,"")</f>
        <v/>
      </c>
      <c r="E1422" s="207"/>
      <c r="F1422" s="207"/>
      <c r="G1422" s="207"/>
      <c r="H1422" s="207"/>
      <c r="I1422" s="207"/>
      <c r="J1422" s="345" t="str">
        <f>IF(Costs!H951&gt;0,Costs!C951,"")</f>
        <v/>
      </c>
      <c r="K1422" s="345"/>
      <c r="L1422" s="346"/>
      <c r="M1422" s="126" t="str">
        <f>IF(Costs!H951&gt;0,Costs!G951,"")</f>
        <v/>
      </c>
      <c r="N1422" s="83" t="str">
        <f>IF(Costs!H951&gt;0,Costs!E951,"")</f>
        <v/>
      </c>
      <c r="O1422" s="208"/>
      <c r="P1422" s="133" t="str">
        <f t="shared" si="31"/>
        <v/>
      </c>
    </row>
    <row r="1423" spans="1:16" ht="15" hidden="1" customHeight="1" outlineLevel="1" x14ac:dyDescent="0.35">
      <c r="A1423" s="15" t="str">
        <f>IF(Costs!H952&gt;0,Costs!B952,"")</f>
        <v/>
      </c>
      <c r="B1423" s="82" t="str">
        <f t="shared" si="30"/>
        <v/>
      </c>
      <c r="C1423" s="83" t="str">
        <f>IF(Costs!H952&gt;0,Costs!H952,"")</f>
        <v/>
      </c>
      <c r="D1423" s="206" t="str">
        <f>IF(Costs!H952&gt;0,Costs!D952,"")</f>
        <v/>
      </c>
      <c r="E1423" s="207"/>
      <c r="F1423" s="207"/>
      <c r="G1423" s="207"/>
      <c r="H1423" s="207"/>
      <c r="I1423" s="207"/>
      <c r="J1423" s="345" t="str">
        <f>IF(Costs!H952&gt;0,Costs!C952,"")</f>
        <v/>
      </c>
      <c r="K1423" s="345"/>
      <c r="L1423" s="346"/>
      <c r="M1423" s="126" t="str">
        <f>IF(Costs!H952&gt;0,Costs!G952,"")</f>
        <v/>
      </c>
      <c r="N1423" s="83" t="str">
        <f>IF(Costs!H952&gt;0,Costs!E952,"")</f>
        <v/>
      </c>
      <c r="O1423" s="208"/>
      <c r="P1423" s="133" t="str">
        <f t="shared" si="31"/>
        <v/>
      </c>
    </row>
    <row r="1424" spans="1:16" ht="15" hidden="1" customHeight="1" outlineLevel="1" x14ac:dyDescent="0.35">
      <c r="A1424" s="15" t="str">
        <f>IF(Costs!H953&gt;0,Costs!B953,"")</f>
        <v/>
      </c>
      <c r="B1424" s="82" t="str">
        <f t="shared" si="30"/>
        <v/>
      </c>
      <c r="C1424" s="83" t="str">
        <f>IF(Costs!H953&gt;0,Costs!H953,"")</f>
        <v/>
      </c>
      <c r="D1424" s="206" t="str">
        <f>IF(Costs!H953&gt;0,Costs!D953,"")</f>
        <v/>
      </c>
      <c r="E1424" s="207"/>
      <c r="F1424" s="207"/>
      <c r="G1424" s="207"/>
      <c r="H1424" s="207"/>
      <c r="I1424" s="207"/>
      <c r="J1424" s="345" t="str">
        <f>IF(Costs!H953&gt;0,Costs!C953,"")</f>
        <v/>
      </c>
      <c r="K1424" s="345"/>
      <c r="L1424" s="346"/>
      <c r="M1424" s="126" t="str">
        <f>IF(Costs!H953&gt;0,Costs!G953,"")</f>
        <v/>
      </c>
      <c r="N1424" s="83" t="str">
        <f>IF(Costs!H953&gt;0,Costs!E953,"")</f>
        <v/>
      </c>
      <c r="O1424" s="208"/>
      <c r="P1424" s="133" t="str">
        <f t="shared" si="31"/>
        <v/>
      </c>
    </row>
    <row r="1425" spans="1:16" ht="15" hidden="1" customHeight="1" outlineLevel="1" x14ac:dyDescent="0.35">
      <c r="A1425" s="15" t="str">
        <f>IF(Costs!H954&gt;0,Costs!B954,"")</f>
        <v/>
      </c>
      <c r="B1425" s="82" t="str">
        <f t="shared" si="30"/>
        <v/>
      </c>
      <c r="C1425" s="83" t="str">
        <f>IF(Costs!H954&gt;0,Costs!H954,"")</f>
        <v/>
      </c>
      <c r="D1425" s="206" t="str">
        <f>IF(Costs!H954&gt;0,Costs!D954,"")</f>
        <v/>
      </c>
      <c r="E1425" s="207"/>
      <c r="F1425" s="207"/>
      <c r="G1425" s="207"/>
      <c r="H1425" s="207"/>
      <c r="I1425" s="207"/>
      <c r="J1425" s="345" t="str">
        <f>IF(Costs!H954&gt;0,Costs!C954,"")</f>
        <v/>
      </c>
      <c r="K1425" s="345"/>
      <c r="L1425" s="346"/>
      <c r="M1425" s="126" t="str">
        <f>IF(Costs!H954&gt;0,Costs!G954,"")</f>
        <v/>
      </c>
      <c r="N1425" s="83" t="str">
        <f>IF(Costs!H954&gt;0,Costs!E954,"")</f>
        <v/>
      </c>
      <c r="O1425" s="208"/>
      <c r="P1425" s="133" t="str">
        <f t="shared" si="31"/>
        <v/>
      </c>
    </row>
    <row r="1426" spans="1:16" ht="15" hidden="1" customHeight="1" outlineLevel="1" x14ac:dyDescent="0.35">
      <c r="A1426" s="15" t="str">
        <f>IF(Costs!H955&gt;0,Costs!B955,"")</f>
        <v/>
      </c>
      <c r="B1426" s="82" t="str">
        <f t="shared" si="30"/>
        <v/>
      </c>
      <c r="C1426" s="83" t="str">
        <f>IF(Costs!H955&gt;0,Costs!H955,"")</f>
        <v/>
      </c>
      <c r="D1426" s="206" t="str">
        <f>IF(Costs!H955&gt;0,Costs!D955,"")</f>
        <v/>
      </c>
      <c r="E1426" s="207"/>
      <c r="F1426" s="207"/>
      <c r="G1426" s="207"/>
      <c r="H1426" s="207"/>
      <c r="I1426" s="207"/>
      <c r="J1426" s="345" t="str">
        <f>IF(Costs!H955&gt;0,Costs!C955,"")</f>
        <v/>
      </c>
      <c r="K1426" s="345"/>
      <c r="L1426" s="346"/>
      <c r="M1426" s="126" t="str">
        <f>IF(Costs!H955&gt;0,Costs!G955,"")</f>
        <v/>
      </c>
      <c r="N1426" s="83" t="str">
        <f>IF(Costs!H955&gt;0,Costs!E955,"")</f>
        <v/>
      </c>
      <c r="O1426" s="208"/>
      <c r="P1426" s="133" t="str">
        <f t="shared" si="31"/>
        <v/>
      </c>
    </row>
    <row r="1427" spans="1:16" ht="15" hidden="1" customHeight="1" outlineLevel="1" x14ac:dyDescent="0.35">
      <c r="A1427" s="15" t="str">
        <f>IF(Costs!H956&gt;0,Costs!B956,"")</f>
        <v/>
      </c>
      <c r="B1427" s="82" t="str">
        <f t="shared" si="30"/>
        <v/>
      </c>
      <c r="C1427" s="83" t="str">
        <f>IF(Costs!H956&gt;0,Costs!H956,"")</f>
        <v/>
      </c>
      <c r="D1427" s="206" t="str">
        <f>IF(Costs!H956&gt;0,Costs!D956,"")</f>
        <v/>
      </c>
      <c r="E1427" s="207"/>
      <c r="F1427" s="207"/>
      <c r="G1427" s="207"/>
      <c r="H1427" s="207"/>
      <c r="I1427" s="207"/>
      <c r="J1427" s="345" t="str">
        <f>IF(Costs!H956&gt;0,Costs!C956,"")</f>
        <v/>
      </c>
      <c r="K1427" s="345"/>
      <c r="L1427" s="346"/>
      <c r="M1427" s="126" t="str">
        <f>IF(Costs!H956&gt;0,Costs!G956,"")</f>
        <v/>
      </c>
      <c r="N1427" s="83" t="str">
        <f>IF(Costs!H956&gt;0,Costs!E956,"")</f>
        <v/>
      </c>
      <c r="O1427" s="208"/>
      <c r="P1427" s="133" t="str">
        <f t="shared" si="31"/>
        <v/>
      </c>
    </row>
    <row r="1428" spans="1:16" ht="15" hidden="1" customHeight="1" outlineLevel="1" x14ac:dyDescent="0.35">
      <c r="A1428" s="15" t="str">
        <f>IF(Costs!H957&gt;0,Costs!B957,"")</f>
        <v/>
      </c>
      <c r="B1428" s="82" t="str">
        <f t="shared" si="30"/>
        <v/>
      </c>
      <c r="C1428" s="83" t="str">
        <f>IF(Costs!H957&gt;0,Costs!H957,"")</f>
        <v/>
      </c>
      <c r="D1428" s="206" t="str">
        <f>IF(Costs!H957&gt;0,Costs!D957,"")</f>
        <v/>
      </c>
      <c r="E1428" s="207"/>
      <c r="F1428" s="207"/>
      <c r="G1428" s="207"/>
      <c r="H1428" s="207"/>
      <c r="I1428" s="207"/>
      <c r="J1428" s="345" t="str">
        <f>IF(Costs!H957&gt;0,Costs!C957,"")</f>
        <v/>
      </c>
      <c r="K1428" s="345"/>
      <c r="L1428" s="346"/>
      <c r="M1428" s="126" t="str">
        <f>IF(Costs!H957&gt;0,Costs!G957,"")</f>
        <v/>
      </c>
      <c r="N1428" s="83" t="str">
        <f>IF(Costs!H957&gt;0,Costs!E957,"")</f>
        <v/>
      </c>
      <c r="O1428" s="208"/>
      <c r="P1428" s="133" t="str">
        <f t="shared" si="31"/>
        <v/>
      </c>
    </row>
    <row r="1429" spans="1:16" ht="15" hidden="1" customHeight="1" outlineLevel="1" x14ac:dyDescent="0.35">
      <c r="A1429" s="15" t="str">
        <f>IF(Costs!H958&gt;0,Costs!B958,"")</f>
        <v/>
      </c>
      <c r="B1429" s="82" t="str">
        <f t="shared" si="30"/>
        <v/>
      </c>
      <c r="C1429" s="83" t="str">
        <f>IF(Costs!H958&gt;0,Costs!H958,"")</f>
        <v/>
      </c>
      <c r="D1429" s="206" t="str">
        <f>IF(Costs!H958&gt;0,Costs!D958,"")</f>
        <v/>
      </c>
      <c r="E1429" s="207"/>
      <c r="F1429" s="207"/>
      <c r="G1429" s="207"/>
      <c r="H1429" s="207"/>
      <c r="I1429" s="207"/>
      <c r="J1429" s="345" t="str">
        <f>IF(Costs!H958&gt;0,Costs!C958,"")</f>
        <v/>
      </c>
      <c r="K1429" s="345"/>
      <c r="L1429" s="346"/>
      <c r="M1429" s="126" t="str">
        <f>IF(Costs!H958&gt;0,Costs!G958,"")</f>
        <v/>
      </c>
      <c r="N1429" s="83" t="str">
        <f>IF(Costs!H958&gt;0,Costs!E958,"")</f>
        <v/>
      </c>
      <c r="O1429" s="208"/>
      <c r="P1429" s="133" t="str">
        <f t="shared" si="31"/>
        <v/>
      </c>
    </row>
    <row r="1430" spans="1:16" ht="15" hidden="1" customHeight="1" outlineLevel="1" x14ac:dyDescent="0.35">
      <c r="A1430" s="15" t="str">
        <f>IF(Costs!H959&gt;0,Costs!B959,"")</f>
        <v/>
      </c>
      <c r="B1430" s="82" t="str">
        <f t="shared" si="30"/>
        <v/>
      </c>
      <c r="C1430" s="83" t="str">
        <f>IF(Costs!H959&gt;0,Costs!H959,"")</f>
        <v/>
      </c>
      <c r="D1430" s="206" t="str">
        <f>IF(Costs!H959&gt;0,Costs!D959,"")</f>
        <v/>
      </c>
      <c r="E1430" s="207"/>
      <c r="F1430" s="207"/>
      <c r="G1430" s="207"/>
      <c r="H1430" s="207"/>
      <c r="I1430" s="207"/>
      <c r="J1430" s="345" t="str">
        <f>IF(Costs!H959&gt;0,Costs!C959,"")</f>
        <v/>
      </c>
      <c r="K1430" s="345"/>
      <c r="L1430" s="346"/>
      <c r="M1430" s="126" t="str">
        <f>IF(Costs!H959&gt;0,Costs!G959,"")</f>
        <v/>
      </c>
      <c r="N1430" s="83" t="str">
        <f>IF(Costs!H959&gt;0,Costs!E959,"")</f>
        <v/>
      </c>
      <c r="O1430" s="208"/>
      <c r="P1430" s="133" t="str">
        <f t="shared" si="31"/>
        <v/>
      </c>
    </row>
    <row r="1431" spans="1:16" ht="15" hidden="1" customHeight="1" outlineLevel="1" x14ac:dyDescent="0.35">
      <c r="A1431" s="15" t="str">
        <f>IF(Costs!H960&gt;0,Costs!B960,"")</f>
        <v/>
      </c>
      <c r="B1431" s="82" t="str">
        <f t="shared" si="30"/>
        <v/>
      </c>
      <c r="C1431" s="83" t="str">
        <f>IF(Costs!H960&gt;0,Costs!H960,"")</f>
        <v/>
      </c>
      <c r="D1431" s="206" t="str">
        <f>IF(Costs!H960&gt;0,Costs!D960,"")</f>
        <v/>
      </c>
      <c r="E1431" s="207"/>
      <c r="F1431" s="207"/>
      <c r="G1431" s="207"/>
      <c r="H1431" s="207"/>
      <c r="I1431" s="207"/>
      <c r="J1431" s="345" t="str">
        <f>IF(Costs!H960&gt;0,Costs!C960,"")</f>
        <v/>
      </c>
      <c r="K1431" s="345"/>
      <c r="L1431" s="346"/>
      <c r="M1431" s="126" t="str">
        <f>IF(Costs!H960&gt;0,Costs!G960,"")</f>
        <v/>
      </c>
      <c r="N1431" s="83" t="str">
        <f>IF(Costs!H960&gt;0,Costs!E960,"")</f>
        <v/>
      </c>
      <c r="O1431" s="208"/>
      <c r="P1431" s="133" t="str">
        <f t="shared" si="31"/>
        <v/>
      </c>
    </row>
    <row r="1432" spans="1:16" ht="15" hidden="1" customHeight="1" outlineLevel="1" x14ac:dyDescent="0.35">
      <c r="A1432" s="15" t="str">
        <f>IF(Costs!H961&gt;0,Costs!B961,"")</f>
        <v/>
      </c>
      <c r="B1432" s="82" t="str">
        <f t="shared" si="30"/>
        <v/>
      </c>
      <c r="C1432" s="83" t="str">
        <f>IF(Costs!H961&gt;0,Costs!H961,"")</f>
        <v/>
      </c>
      <c r="D1432" s="206" t="str">
        <f>IF(Costs!H961&gt;0,Costs!D961,"")</f>
        <v/>
      </c>
      <c r="E1432" s="207"/>
      <c r="F1432" s="207"/>
      <c r="G1432" s="207"/>
      <c r="H1432" s="207"/>
      <c r="I1432" s="207"/>
      <c r="J1432" s="345" t="str">
        <f>IF(Costs!H961&gt;0,Costs!C961,"")</f>
        <v/>
      </c>
      <c r="K1432" s="345"/>
      <c r="L1432" s="346"/>
      <c r="M1432" s="126" t="str">
        <f>IF(Costs!H961&gt;0,Costs!G961,"")</f>
        <v/>
      </c>
      <c r="N1432" s="83" t="str">
        <f>IF(Costs!H961&gt;0,Costs!E961,"")</f>
        <v/>
      </c>
      <c r="O1432" s="208"/>
      <c r="P1432" s="133" t="str">
        <f t="shared" si="31"/>
        <v/>
      </c>
    </row>
    <row r="1433" spans="1:16" ht="15" hidden="1" customHeight="1" outlineLevel="1" x14ac:dyDescent="0.35">
      <c r="A1433" s="15" t="str">
        <f>IF(Costs!H962&gt;0,Costs!B962,"")</f>
        <v/>
      </c>
      <c r="B1433" s="82" t="str">
        <f t="shared" si="30"/>
        <v/>
      </c>
      <c r="C1433" s="83" t="str">
        <f>IF(Costs!H962&gt;0,Costs!H962,"")</f>
        <v/>
      </c>
      <c r="D1433" s="206" t="str">
        <f>IF(Costs!H962&gt;0,Costs!D962,"")</f>
        <v/>
      </c>
      <c r="E1433" s="207"/>
      <c r="F1433" s="207"/>
      <c r="G1433" s="207"/>
      <c r="H1433" s="207"/>
      <c r="I1433" s="207"/>
      <c r="J1433" s="345" t="str">
        <f>IF(Costs!H962&gt;0,Costs!C962,"")</f>
        <v/>
      </c>
      <c r="K1433" s="345"/>
      <c r="L1433" s="346"/>
      <c r="M1433" s="126" t="str">
        <f>IF(Costs!H962&gt;0,Costs!G962,"")</f>
        <v/>
      </c>
      <c r="N1433" s="83" t="str">
        <f>IF(Costs!H962&gt;0,Costs!E962,"")</f>
        <v/>
      </c>
      <c r="O1433" s="208"/>
      <c r="P1433" s="133" t="str">
        <f t="shared" si="31"/>
        <v/>
      </c>
    </row>
    <row r="1434" spans="1:16" ht="15" hidden="1" customHeight="1" outlineLevel="1" x14ac:dyDescent="0.35">
      <c r="A1434" s="15" t="str">
        <f>IF(Costs!H963&gt;0,Costs!B963,"")</f>
        <v/>
      </c>
      <c r="B1434" s="82" t="str">
        <f t="shared" si="30"/>
        <v/>
      </c>
      <c r="C1434" s="83" t="str">
        <f>IF(Costs!H963&gt;0,Costs!H963,"")</f>
        <v/>
      </c>
      <c r="D1434" s="206" t="str">
        <f>IF(Costs!H963&gt;0,Costs!D963,"")</f>
        <v/>
      </c>
      <c r="E1434" s="207"/>
      <c r="F1434" s="207"/>
      <c r="G1434" s="207"/>
      <c r="H1434" s="207"/>
      <c r="I1434" s="207"/>
      <c r="J1434" s="345" t="str">
        <f>IF(Costs!H963&gt;0,Costs!C963,"")</f>
        <v/>
      </c>
      <c r="K1434" s="345"/>
      <c r="L1434" s="346"/>
      <c r="M1434" s="126" t="str">
        <f>IF(Costs!H963&gt;0,Costs!G963,"")</f>
        <v/>
      </c>
      <c r="N1434" s="83" t="str">
        <f>IF(Costs!H963&gt;0,Costs!E963,"")</f>
        <v/>
      </c>
      <c r="O1434" s="208"/>
      <c r="P1434" s="133" t="str">
        <f t="shared" si="31"/>
        <v/>
      </c>
    </row>
    <row r="1435" spans="1:16" ht="15" hidden="1" customHeight="1" outlineLevel="1" x14ac:dyDescent="0.35">
      <c r="A1435" s="15" t="str">
        <f>IF(Costs!H964&gt;0,Costs!B964,"")</f>
        <v/>
      </c>
      <c r="B1435" s="82" t="str">
        <f t="shared" ref="B1435:B1498" si="32">IF(C1435="","",B1434+1)</f>
        <v/>
      </c>
      <c r="C1435" s="83" t="str">
        <f>IF(Costs!H964&gt;0,Costs!H964,"")</f>
        <v/>
      </c>
      <c r="D1435" s="206" t="str">
        <f>IF(Costs!H964&gt;0,Costs!D964,"")</f>
        <v/>
      </c>
      <c r="E1435" s="207"/>
      <c r="F1435" s="207"/>
      <c r="G1435" s="207"/>
      <c r="H1435" s="207"/>
      <c r="I1435" s="207"/>
      <c r="J1435" s="345" t="str">
        <f>IF(Costs!H964&gt;0,Costs!C964,"")</f>
        <v/>
      </c>
      <c r="K1435" s="345"/>
      <c r="L1435" s="346"/>
      <c r="M1435" s="126" t="str">
        <f>IF(Costs!H964&gt;0,Costs!G964,"")</f>
        <v/>
      </c>
      <c r="N1435" s="83" t="str">
        <f>IF(Costs!H964&gt;0,Costs!E964,"")</f>
        <v/>
      </c>
      <c r="O1435" s="208"/>
      <c r="P1435" s="133" t="str">
        <f t="shared" ref="P1435:P1498" si="33">IF(C1435="","",C1435*M1435)</f>
        <v/>
      </c>
    </row>
    <row r="1436" spans="1:16" ht="15" hidden="1" customHeight="1" outlineLevel="1" x14ac:dyDescent="0.35">
      <c r="A1436" s="15" t="str">
        <f>IF(Costs!H965&gt;0,Costs!B965,"")</f>
        <v/>
      </c>
      <c r="B1436" s="82" t="str">
        <f t="shared" si="32"/>
        <v/>
      </c>
      <c r="C1436" s="83" t="str">
        <f>IF(Costs!H965&gt;0,Costs!H965,"")</f>
        <v/>
      </c>
      <c r="D1436" s="206" t="str">
        <f>IF(Costs!H965&gt;0,Costs!D965,"")</f>
        <v/>
      </c>
      <c r="E1436" s="207"/>
      <c r="F1436" s="207"/>
      <c r="G1436" s="207"/>
      <c r="H1436" s="207"/>
      <c r="I1436" s="207"/>
      <c r="J1436" s="345" t="str">
        <f>IF(Costs!H965&gt;0,Costs!C965,"")</f>
        <v/>
      </c>
      <c r="K1436" s="345"/>
      <c r="L1436" s="346"/>
      <c r="M1436" s="126" t="str">
        <f>IF(Costs!H965&gt;0,Costs!G965,"")</f>
        <v/>
      </c>
      <c r="N1436" s="83" t="str">
        <f>IF(Costs!H965&gt;0,Costs!E965,"")</f>
        <v/>
      </c>
      <c r="O1436" s="208"/>
      <c r="P1436" s="133" t="str">
        <f t="shared" si="33"/>
        <v/>
      </c>
    </row>
    <row r="1437" spans="1:16" ht="15" hidden="1" customHeight="1" outlineLevel="1" x14ac:dyDescent="0.35">
      <c r="A1437" s="15" t="str">
        <f>IF(Costs!H966&gt;0,Costs!B966,"")</f>
        <v/>
      </c>
      <c r="B1437" s="82" t="str">
        <f t="shared" si="32"/>
        <v/>
      </c>
      <c r="C1437" s="83" t="str">
        <f>IF(Costs!H966&gt;0,Costs!H966,"")</f>
        <v/>
      </c>
      <c r="D1437" s="206" t="str">
        <f>IF(Costs!H966&gt;0,Costs!D966,"")</f>
        <v/>
      </c>
      <c r="E1437" s="207"/>
      <c r="F1437" s="207"/>
      <c r="G1437" s="207"/>
      <c r="H1437" s="207"/>
      <c r="I1437" s="207"/>
      <c r="J1437" s="345" t="str">
        <f>IF(Costs!H966&gt;0,Costs!C966,"")</f>
        <v/>
      </c>
      <c r="K1437" s="345"/>
      <c r="L1437" s="346"/>
      <c r="M1437" s="126" t="str">
        <f>IF(Costs!H966&gt;0,Costs!G966,"")</f>
        <v/>
      </c>
      <c r="N1437" s="83" t="str">
        <f>IF(Costs!H966&gt;0,Costs!E966,"")</f>
        <v/>
      </c>
      <c r="O1437" s="208"/>
      <c r="P1437" s="133" t="str">
        <f t="shared" si="33"/>
        <v/>
      </c>
    </row>
    <row r="1438" spans="1:16" ht="15" hidden="1" customHeight="1" outlineLevel="1" x14ac:dyDescent="0.35">
      <c r="A1438" s="15" t="str">
        <f>IF(Costs!H967&gt;0,Costs!B967,"")</f>
        <v/>
      </c>
      <c r="B1438" s="82" t="str">
        <f t="shared" si="32"/>
        <v/>
      </c>
      <c r="C1438" s="83" t="str">
        <f>IF(Costs!H967&gt;0,Costs!H967,"")</f>
        <v/>
      </c>
      <c r="D1438" s="206" t="str">
        <f>IF(Costs!H967&gt;0,Costs!D967,"")</f>
        <v/>
      </c>
      <c r="E1438" s="207"/>
      <c r="F1438" s="207"/>
      <c r="G1438" s="207"/>
      <c r="H1438" s="207"/>
      <c r="I1438" s="207"/>
      <c r="J1438" s="345" t="str">
        <f>IF(Costs!H967&gt;0,Costs!C967,"")</f>
        <v/>
      </c>
      <c r="K1438" s="345"/>
      <c r="L1438" s="346"/>
      <c r="M1438" s="126" t="str">
        <f>IF(Costs!H967&gt;0,Costs!G967,"")</f>
        <v/>
      </c>
      <c r="N1438" s="83" t="str">
        <f>IF(Costs!H967&gt;0,Costs!E967,"")</f>
        <v/>
      </c>
      <c r="O1438" s="208"/>
      <c r="P1438" s="133" t="str">
        <f t="shared" si="33"/>
        <v/>
      </c>
    </row>
    <row r="1439" spans="1:16" ht="15" hidden="1" customHeight="1" outlineLevel="1" x14ac:dyDescent="0.35">
      <c r="A1439" s="15" t="str">
        <f>IF(Costs!H968&gt;0,Costs!B968,"")</f>
        <v/>
      </c>
      <c r="B1439" s="82" t="str">
        <f t="shared" si="32"/>
        <v/>
      </c>
      <c r="C1439" s="83" t="str">
        <f>IF(Costs!H968&gt;0,Costs!H968,"")</f>
        <v/>
      </c>
      <c r="D1439" s="206" t="str">
        <f>IF(Costs!H968&gt;0,Costs!D968,"")</f>
        <v/>
      </c>
      <c r="E1439" s="207"/>
      <c r="F1439" s="207"/>
      <c r="G1439" s="207"/>
      <c r="H1439" s="207"/>
      <c r="I1439" s="207"/>
      <c r="J1439" s="345" t="str">
        <f>IF(Costs!H968&gt;0,Costs!C968,"")</f>
        <v/>
      </c>
      <c r="K1439" s="345"/>
      <c r="L1439" s="346"/>
      <c r="M1439" s="126" t="str">
        <f>IF(Costs!H968&gt;0,Costs!G968,"")</f>
        <v/>
      </c>
      <c r="N1439" s="83" t="str">
        <f>IF(Costs!H968&gt;0,Costs!E968,"")</f>
        <v/>
      </c>
      <c r="O1439" s="208"/>
      <c r="P1439" s="133" t="str">
        <f t="shared" si="33"/>
        <v/>
      </c>
    </row>
    <row r="1440" spans="1:16" ht="15" hidden="1" customHeight="1" outlineLevel="1" x14ac:dyDescent="0.35">
      <c r="A1440" s="15" t="str">
        <f>IF(Costs!H969&gt;0,Costs!B969,"")</f>
        <v/>
      </c>
      <c r="B1440" s="82" t="str">
        <f t="shared" si="32"/>
        <v/>
      </c>
      <c r="C1440" s="83" t="str">
        <f>IF(Costs!H969&gt;0,Costs!H969,"")</f>
        <v/>
      </c>
      <c r="D1440" s="206" t="str">
        <f>IF(Costs!H969&gt;0,Costs!D969,"")</f>
        <v/>
      </c>
      <c r="E1440" s="207"/>
      <c r="F1440" s="207"/>
      <c r="G1440" s="207"/>
      <c r="H1440" s="207"/>
      <c r="I1440" s="207"/>
      <c r="J1440" s="345" t="str">
        <f>IF(Costs!H969&gt;0,Costs!C969,"")</f>
        <v/>
      </c>
      <c r="K1440" s="345"/>
      <c r="L1440" s="346"/>
      <c r="M1440" s="126" t="str">
        <f>IF(Costs!H969&gt;0,Costs!G969,"")</f>
        <v/>
      </c>
      <c r="N1440" s="83" t="str">
        <f>IF(Costs!H969&gt;0,Costs!E969,"")</f>
        <v/>
      </c>
      <c r="O1440" s="208"/>
      <c r="P1440" s="133" t="str">
        <f t="shared" si="33"/>
        <v/>
      </c>
    </row>
    <row r="1441" spans="1:16" ht="15" hidden="1" customHeight="1" outlineLevel="1" x14ac:dyDescent="0.35">
      <c r="A1441" s="15" t="str">
        <f>IF(Costs!H970&gt;0,Costs!B970,"")</f>
        <v/>
      </c>
      <c r="B1441" s="82" t="str">
        <f t="shared" si="32"/>
        <v/>
      </c>
      <c r="C1441" s="83" t="str">
        <f>IF(Costs!H970&gt;0,Costs!H970,"")</f>
        <v/>
      </c>
      <c r="D1441" s="206" t="str">
        <f>IF(Costs!H970&gt;0,Costs!D970,"")</f>
        <v/>
      </c>
      <c r="E1441" s="207"/>
      <c r="F1441" s="207"/>
      <c r="G1441" s="207"/>
      <c r="H1441" s="207"/>
      <c r="I1441" s="207"/>
      <c r="J1441" s="345" t="str">
        <f>IF(Costs!H970&gt;0,Costs!C970,"")</f>
        <v/>
      </c>
      <c r="K1441" s="345"/>
      <c r="L1441" s="346"/>
      <c r="M1441" s="126" t="str">
        <f>IF(Costs!H970&gt;0,Costs!G970,"")</f>
        <v/>
      </c>
      <c r="N1441" s="83" t="str">
        <f>IF(Costs!H970&gt;0,Costs!E970,"")</f>
        <v/>
      </c>
      <c r="O1441" s="208"/>
      <c r="P1441" s="133" t="str">
        <f t="shared" si="33"/>
        <v/>
      </c>
    </row>
    <row r="1442" spans="1:16" ht="15" hidden="1" customHeight="1" outlineLevel="1" x14ac:dyDescent="0.35">
      <c r="A1442" s="15" t="str">
        <f>IF(Costs!H971&gt;0,Costs!B971,"")</f>
        <v/>
      </c>
      <c r="B1442" s="82" t="str">
        <f t="shared" si="32"/>
        <v/>
      </c>
      <c r="C1442" s="83" t="str">
        <f>IF(Costs!H971&gt;0,Costs!H971,"")</f>
        <v/>
      </c>
      <c r="D1442" s="206" t="str">
        <f>IF(Costs!H971&gt;0,Costs!D971,"")</f>
        <v/>
      </c>
      <c r="E1442" s="207"/>
      <c r="F1442" s="207"/>
      <c r="G1442" s="207"/>
      <c r="H1442" s="207"/>
      <c r="I1442" s="207"/>
      <c r="J1442" s="345" t="str">
        <f>IF(Costs!H971&gt;0,Costs!C971,"")</f>
        <v/>
      </c>
      <c r="K1442" s="345"/>
      <c r="L1442" s="346"/>
      <c r="M1442" s="126" t="str">
        <f>IF(Costs!H971&gt;0,Costs!G971,"")</f>
        <v/>
      </c>
      <c r="N1442" s="83" t="str">
        <f>IF(Costs!H971&gt;0,Costs!E971,"")</f>
        <v/>
      </c>
      <c r="O1442" s="208"/>
      <c r="P1442" s="133" t="str">
        <f t="shared" si="33"/>
        <v/>
      </c>
    </row>
    <row r="1443" spans="1:16" ht="15" hidden="1" customHeight="1" outlineLevel="1" x14ac:dyDescent="0.35">
      <c r="A1443" s="15" t="str">
        <f>IF(Costs!H972&gt;0,Costs!B972,"")</f>
        <v/>
      </c>
      <c r="B1443" s="82" t="str">
        <f t="shared" si="32"/>
        <v/>
      </c>
      <c r="C1443" s="83" t="str">
        <f>IF(Costs!H972&gt;0,Costs!H972,"")</f>
        <v/>
      </c>
      <c r="D1443" s="206" t="str">
        <f>IF(Costs!H972&gt;0,Costs!D972,"")</f>
        <v/>
      </c>
      <c r="E1443" s="207"/>
      <c r="F1443" s="207"/>
      <c r="G1443" s="207"/>
      <c r="H1443" s="207"/>
      <c r="I1443" s="207"/>
      <c r="J1443" s="345" t="str">
        <f>IF(Costs!H972&gt;0,Costs!C972,"")</f>
        <v/>
      </c>
      <c r="K1443" s="345"/>
      <c r="L1443" s="346"/>
      <c r="M1443" s="126" t="str">
        <f>IF(Costs!H972&gt;0,Costs!G972,"")</f>
        <v/>
      </c>
      <c r="N1443" s="83" t="str">
        <f>IF(Costs!H972&gt;0,Costs!E972,"")</f>
        <v/>
      </c>
      <c r="O1443" s="208"/>
      <c r="P1443" s="133" t="str">
        <f t="shared" si="33"/>
        <v/>
      </c>
    </row>
    <row r="1444" spans="1:16" ht="15" hidden="1" customHeight="1" outlineLevel="1" x14ac:dyDescent="0.35">
      <c r="A1444" s="15" t="str">
        <f>IF(Costs!H973&gt;0,Costs!B973,"")</f>
        <v/>
      </c>
      <c r="B1444" s="82" t="str">
        <f t="shared" si="32"/>
        <v/>
      </c>
      <c r="C1444" s="83" t="str">
        <f>IF(Costs!H973&gt;0,Costs!H973,"")</f>
        <v/>
      </c>
      <c r="D1444" s="206" t="str">
        <f>IF(Costs!H973&gt;0,Costs!D973,"")</f>
        <v/>
      </c>
      <c r="E1444" s="207"/>
      <c r="F1444" s="207"/>
      <c r="G1444" s="207"/>
      <c r="H1444" s="207"/>
      <c r="I1444" s="207"/>
      <c r="J1444" s="345" t="str">
        <f>IF(Costs!H973&gt;0,Costs!C973,"")</f>
        <v/>
      </c>
      <c r="K1444" s="345"/>
      <c r="L1444" s="346"/>
      <c r="M1444" s="126" t="str">
        <f>IF(Costs!H973&gt;0,Costs!G973,"")</f>
        <v/>
      </c>
      <c r="N1444" s="83" t="str">
        <f>IF(Costs!H973&gt;0,Costs!E973,"")</f>
        <v/>
      </c>
      <c r="O1444" s="208"/>
      <c r="P1444" s="133" t="str">
        <f t="shared" si="33"/>
        <v/>
      </c>
    </row>
    <row r="1445" spans="1:16" ht="15" hidden="1" customHeight="1" outlineLevel="1" x14ac:dyDescent="0.35">
      <c r="A1445" s="15" t="str">
        <f>IF(Costs!H974&gt;0,Costs!B974,"")</f>
        <v/>
      </c>
      <c r="B1445" s="82" t="str">
        <f t="shared" si="32"/>
        <v/>
      </c>
      <c r="C1445" s="83" t="str">
        <f>IF(Costs!H974&gt;0,Costs!H974,"")</f>
        <v/>
      </c>
      <c r="D1445" s="206" t="str">
        <f>IF(Costs!H974&gt;0,Costs!D974,"")</f>
        <v/>
      </c>
      <c r="E1445" s="207"/>
      <c r="F1445" s="207"/>
      <c r="G1445" s="207"/>
      <c r="H1445" s="207"/>
      <c r="I1445" s="207"/>
      <c r="J1445" s="345" t="str">
        <f>IF(Costs!H974&gt;0,Costs!C974,"")</f>
        <v/>
      </c>
      <c r="K1445" s="345"/>
      <c r="L1445" s="346"/>
      <c r="M1445" s="126" t="str">
        <f>IF(Costs!H974&gt;0,Costs!G974,"")</f>
        <v/>
      </c>
      <c r="N1445" s="83" t="str">
        <f>IF(Costs!H974&gt;0,Costs!E974,"")</f>
        <v/>
      </c>
      <c r="O1445" s="208"/>
      <c r="P1445" s="133" t="str">
        <f t="shared" si="33"/>
        <v/>
      </c>
    </row>
    <row r="1446" spans="1:16" ht="15" hidden="1" customHeight="1" outlineLevel="1" x14ac:dyDescent="0.35">
      <c r="A1446" s="15" t="str">
        <f>IF(Costs!H975&gt;0,Costs!B975,"")</f>
        <v/>
      </c>
      <c r="B1446" s="82" t="str">
        <f t="shared" si="32"/>
        <v/>
      </c>
      <c r="C1446" s="83" t="str">
        <f>IF(Costs!H975&gt;0,Costs!H975,"")</f>
        <v/>
      </c>
      <c r="D1446" s="206" t="str">
        <f>IF(Costs!H975&gt;0,Costs!D975,"")</f>
        <v/>
      </c>
      <c r="E1446" s="207"/>
      <c r="F1446" s="207"/>
      <c r="G1446" s="207"/>
      <c r="H1446" s="207"/>
      <c r="I1446" s="207"/>
      <c r="J1446" s="345" t="str">
        <f>IF(Costs!H975&gt;0,Costs!C975,"")</f>
        <v/>
      </c>
      <c r="K1446" s="345"/>
      <c r="L1446" s="346"/>
      <c r="M1446" s="126" t="str">
        <f>IF(Costs!H975&gt;0,Costs!G975,"")</f>
        <v/>
      </c>
      <c r="N1446" s="83" t="str">
        <f>IF(Costs!H975&gt;0,Costs!E975,"")</f>
        <v/>
      </c>
      <c r="O1446" s="208"/>
      <c r="P1446" s="133" t="str">
        <f t="shared" si="33"/>
        <v/>
      </c>
    </row>
    <row r="1447" spans="1:16" ht="15" hidden="1" customHeight="1" outlineLevel="1" x14ac:dyDescent="0.35">
      <c r="A1447" s="15" t="str">
        <f>IF(Costs!H976&gt;0,Costs!B976,"")</f>
        <v/>
      </c>
      <c r="B1447" s="82" t="str">
        <f t="shared" si="32"/>
        <v/>
      </c>
      <c r="C1447" s="83" t="str">
        <f>IF(Costs!H976&gt;0,Costs!H976,"")</f>
        <v/>
      </c>
      <c r="D1447" s="206" t="str">
        <f>IF(Costs!H976&gt;0,Costs!D976,"")</f>
        <v/>
      </c>
      <c r="E1447" s="207"/>
      <c r="F1447" s="207"/>
      <c r="G1447" s="207"/>
      <c r="H1447" s="207"/>
      <c r="I1447" s="207"/>
      <c r="J1447" s="345" t="str">
        <f>IF(Costs!H976&gt;0,Costs!C976,"")</f>
        <v/>
      </c>
      <c r="K1447" s="345"/>
      <c r="L1447" s="346"/>
      <c r="M1447" s="126" t="str">
        <f>IF(Costs!H976&gt;0,Costs!G976,"")</f>
        <v/>
      </c>
      <c r="N1447" s="83" t="str">
        <f>IF(Costs!H976&gt;0,Costs!E976,"")</f>
        <v/>
      </c>
      <c r="O1447" s="208"/>
      <c r="P1447" s="133" t="str">
        <f t="shared" si="33"/>
        <v/>
      </c>
    </row>
    <row r="1448" spans="1:16" ht="15" hidden="1" customHeight="1" outlineLevel="1" x14ac:dyDescent="0.35">
      <c r="A1448" s="15" t="str">
        <f>IF(Costs!H977&gt;0,Costs!B977,"")</f>
        <v/>
      </c>
      <c r="B1448" s="82" t="str">
        <f t="shared" si="32"/>
        <v/>
      </c>
      <c r="C1448" s="83" t="str">
        <f>IF(Costs!H977&gt;0,Costs!H977,"")</f>
        <v/>
      </c>
      <c r="D1448" s="206" t="str">
        <f>IF(Costs!H977&gt;0,Costs!D977,"")</f>
        <v/>
      </c>
      <c r="E1448" s="207"/>
      <c r="F1448" s="207"/>
      <c r="G1448" s="207"/>
      <c r="H1448" s="207"/>
      <c r="I1448" s="207"/>
      <c r="J1448" s="345" t="str">
        <f>IF(Costs!H977&gt;0,Costs!C977,"")</f>
        <v/>
      </c>
      <c r="K1448" s="345"/>
      <c r="L1448" s="346"/>
      <c r="M1448" s="126" t="str">
        <f>IF(Costs!H977&gt;0,Costs!G977,"")</f>
        <v/>
      </c>
      <c r="N1448" s="83" t="str">
        <f>IF(Costs!H977&gt;0,Costs!E977,"")</f>
        <v/>
      </c>
      <c r="O1448" s="208"/>
      <c r="P1448" s="133" t="str">
        <f t="shared" si="33"/>
        <v/>
      </c>
    </row>
    <row r="1449" spans="1:16" ht="15" hidden="1" customHeight="1" outlineLevel="1" x14ac:dyDescent="0.35">
      <c r="A1449" s="15" t="str">
        <f>IF(Costs!H978&gt;0,Costs!B978,"")</f>
        <v/>
      </c>
      <c r="B1449" s="82" t="str">
        <f t="shared" si="32"/>
        <v/>
      </c>
      <c r="C1449" s="83" t="str">
        <f>IF(Costs!H978&gt;0,Costs!H978,"")</f>
        <v/>
      </c>
      <c r="D1449" s="206" t="str">
        <f>IF(Costs!H978&gt;0,Costs!D978,"")</f>
        <v/>
      </c>
      <c r="E1449" s="207"/>
      <c r="F1449" s="207"/>
      <c r="G1449" s="207"/>
      <c r="H1449" s="207"/>
      <c r="I1449" s="207"/>
      <c r="J1449" s="345" t="str">
        <f>IF(Costs!H978&gt;0,Costs!C978,"")</f>
        <v/>
      </c>
      <c r="K1449" s="345"/>
      <c r="L1449" s="346"/>
      <c r="M1449" s="126" t="str">
        <f>IF(Costs!H978&gt;0,Costs!G978,"")</f>
        <v/>
      </c>
      <c r="N1449" s="83" t="str">
        <f>IF(Costs!H978&gt;0,Costs!E978,"")</f>
        <v/>
      </c>
      <c r="O1449" s="208"/>
      <c r="P1449" s="133" t="str">
        <f t="shared" si="33"/>
        <v/>
      </c>
    </row>
    <row r="1450" spans="1:16" ht="15" hidden="1" customHeight="1" outlineLevel="1" x14ac:dyDescent="0.35">
      <c r="A1450" s="15" t="str">
        <f>IF(Costs!H979&gt;0,Costs!B979,"")</f>
        <v/>
      </c>
      <c r="B1450" s="82" t="str">
        <f t="shared" si="32"/>
        <v/>
      </c>
      <c r="C1450" s="83" t="str">
        <f>IF(Costs!H979&gt;0,Costs!H979,"")</f>
        <v/>
      </c>
      <c r="D1450" s="206" t="str">
        <f>IF(Costs!H979&gt;0,Costs!D979,"")</f>
        <v/>
      </c>
      <c r="E1450" s="207"/>
      <c r="F1450" s="207"/>
      <c r="G1450" s="207"/>
      <c r="H1450" s="207"/>
      <c r="I1450" s="207"/>
      <c r="J1450" s="345" t="str">
        <f>IF(Costs!H979&gt;0,Costs!C979,"")</f>
        <v/>
      </c>
      <c r="K1450" s="345"/>
      <c r="L1450" s="346"/>
      <c r="M1450" s="126" t="str">
        <f>IF(Costs!H979&gt;0,Costs!G979,"")</f>
        <v/>
      </c>
      <c r="N1450" s="83" t="str">
        <f>IF(Costs!H979&gt;0,Costs!E979,"")</f>
        <v/>
      </c>
      <c r="O1450" s="208"/>
      <c r="P1450" s="133" t="str">
        <f t="shared" si="33"/>
        <v/>
      </c>
    </row>
    <row r="1451" spans="1:16" ht="15" hidden="1" customHeight="1" outlineLevel="1" x14ac:dyDescent="0.35">
      <c r="A1451" s="15" t="str">
        <f>IF(Costs!H980&gt;0,Costs!B980,"")</f>
        <v/>
      </c>
      <c r="B1451" s="82" t="str">
        <f t="shared" si="32"/>
        <v/>
      </c>
      <c r="C1451" s="83" t="str">
        <f>IF(Costs!H980&gt;0,Costs!H980,"")</f>
        <v/>
      </c>
      <c r="D1451" s="206" t="str">
        <f>IF(Costs!H980&gt;0,Costs!D980,"")</f>
        <v/>
      </c>
      <c r="E1451" s="207"/>
      <c r="F1451" s="207"/>
      <c r="G1451" s="207"/>
      <c r="H1451" s="207"/>
      <c r="I1451" s="207"/>
      <c r="J1451" s="345" t="str">
        <f>IF(Costs!H980&gt;0,Costs!C980,"")</f>
        <v/>
      </c>
      <c r="K1451" s="345"/>
      <c r="L1451" s="346"/>
      <c r="M1451" s="126" t="str">
        <f>IF(Costs!H980&gt;0,Costs!G980,"")</f>
        <v/>
      </c>
      <c r="N1451" s="83" t="str">
        <f>IF(Costs!H980&gt;0,Costs!E980,"")</f>
        <v/>
      </c>
      <c r="O1451" s="208"/>
      <c r="P1451" s="133" t="str">
        <f t="shared" si="33"/>
        <v/>
      </c>
    </row>
    <row r="1452" spans="1:16" ht="15" hidden="1" customHeight="1" outlineLevel="1" x14ac:dyDescent="0.35">
      <c r="A1452" s="15" t="str">
        <f>IF(Costs!H981&gt;0,Costs!B981,"")</f>
        <v/>
      </c>
      <c r="B1452" s="82" t="str">
        <f t="shared" si="32"/>
        <v/>
      </c>
      <c r="C1452" s="83" t="str">
        <f>IF(Costs!H981&gt;0,Costs!H981,"")</f>
        <v/>
      </c>
      <c r="D1452" s="206" t="str">
        <f>IF(Costs!H981&gt;0,Costs!D981,"")</f>
        <v/>
      </c>
      <c r="E1452" s="207"/>
      <c r="F1452" s="207"/>
      <c r="G1452" s="207"/>
      <c r="H1452" s="207"/>
      <c r="I1452" s="207"/>
      <c r="J1452" s="345" t="str">
        <f>IF(Costs!H981&gt;0,Costs!C981,"")</f>
        <v/>
      </c>
      <c r="K1452" s="345"/>
      <c r="L1452" s="346"/>
      <c r="M1452" s="126" t="str">
        <f>IF(Costs!H981&gt;0,Costs!G981,"")</f>
        <v/>
      </c>
      <c r="N1452" s="83" t="str">
        <f>IF(Costs!H981&gt;0,Costs!E981,"")</f>
        <v/>
      </c>
      <c r="O1452" s="208"/>
      <c r="P1452" s="133" t="str">
        <f t="shared" si="33"/>
        <v/>
      </c>
    </row>
    <row r="1453" spans="1:16" ht="15" hidden="1" customHeight="1" outlineLevel="1" x14ac:dyDescent="0.35">
      <c r="A1453" s="15" t="str">
        <f>IF(Costs!H982&gt;0,Costs!B982,"")</f>
        <v/>
      </c>
      <c r="B1453" s="82" t="str">
        <f t="shared" si="32"/>
        <v/>
      </c>
      <c r="C1453" s="83" t="str">
        <f>IF(Costs!H982&gt;0,Costs!H982,"")</f>
        <v/>
      </c>
      <c r="D1453" s="206" t="str">
        <f>IF(Costs!H982&gt;0,Costs!D982,"")</f>
        <v/>
      </c>
      <c r="E1453" s="207"/>
      <c r="F1453" s="207"/>
      <c r="G1453" s="207"/>
      <c r="H1453" s="207"/>
      <c r="I1453" s="207"/>
      <c r="J1453" s="345" t="str">
        <f>IF(Costs!H982&gt;0,Costs!C982,"")</f>
        <v/>
      </c>
      <c r="K1453" s="345"/>
      <c r="L1453" s="346"/>
      <c r="M1453" s="126" t="str">
        <f>IF(Costs!H982&gt;0,Costs!G982,"")</f>
        <v/>
      </c>
      <c r="N1453" s="83" t="str">
        <f>IF(Costs!H982&gt;0,Costs!E982,"")</f>
        <v/>
      </c>
      <c r="O1453" s="208"/>
      <c r="P1453" s="133" t="str">
        <f t="shared" si="33"/>
        <v/>
      </c>
    </row>
    <row r="1454" spans="1:16" ht="15" hidden="1" customHeight="1" outlineLevel="1" x14ac:dyDescent="0.35">
      <c r="A1454" s="15" t="str">
        <f>IF(Costs!H983&gt;0,Costs!B983,"")</f>
        <v/>
      </c>
      <c r="B1454" s="82" t="str">
        <f t="shared" si="32"/>
        <v/>
      </c>
      <c r="C1454" s="83" t="str">
        <f>IF(Costs!H983&gt;0,Costs!H983,"")</f>
        <v/>
      </c>
      <c r="D1454" s="206" t="str">
        <f>IF(Costs!H983&gt;0,Costs!D983,"")</f>
        <v/>
      </c>
      <c r="E1454" s="207"/>
      <c r="F1454" s="207"/>
      <c r="G1454" s="207"/>
      <c r="H1454" s="207"/>
      <c r="I1454" s="207"/>
      <c r="J1454" s="345" t="str">
        <f>IF(Costs!H983&gt;0,Costs!C983,"")</f>
        <v/>
      </c>
      <c r="K1454" s="345"/>
      <c r="L1454" s="346"/>
      <c r="M1454" s="126" t="str">
        <f>IF(Costs!H983&gt;0,Costs!G983,"")</f>
        <v/>
      </c>
      <c r="N1454" s="83" t="str">
        <f>IF(Costs!H983&gt;0,Costs!E983,"")</f>
        <v/>
      </c>
      <c r="O1454" s="208"/>
      <c r="P1454" s="133" t="str">
        <f t="shared" si="33"/>
        <v/>
      </c>
    </row>
    <row r="1455" spans="1:16" ht="15" hidden="1" customHeight="1" outlineLevel="1" x14ac:dyDescent="0.35">
      <c r="A1455" s="15" t="str">
        <f>IF(Costs!H984&gt;0,Costs!B984,"")</f>
        <v/>
      </c>
      <c r="B1455" s="82" t="str">
        <f t="shared" si="32"/>
        <v/>
      </c>
      <c r="C1455" s="83" t="str">
        <f>IF(Costs!H984&gt;0,Costs!H984,"")</f>
        <v/>
      </c>
      <c r="D1455" s="206" t="str">
        <f>IF(Costs!H984&gt;0,Costs!D984,"")</f>
        <v/>
      </c>
      <c r="E1455" s="207"/>
      <c r="F1455" s="207"/>
      <c r="G1455" s="207"/>
      <c r="H1455" s="207"/>
      <c r="I1455" s="207"/>
      <c r="J1455" s="345" t="str">
        <f>IF(Costs!H984&gt;0,Costs!C984,"")</f>
        <v/>
      </c>
      <c r="K1455" s="345"/>
      <c r="L1455" s="346"/>
      <c r="M1455" s="126" t="str">
        <f>IF(Costs!H984&gt;0,Costs!G984,"")</f>
        <v/>
      </c>
      <c r="N1455" s="83" t="str">
        <f>IF(Costs!H984&gt;0,Costs!E984,"")</f>
        <v/>
      </c>
      <c r="O1455" s="208"/>
      <c r="P1455" s="133" t="str">
        <f t="shared" si="33"/>
        <v/>
      </c>
    </row>
    <row r="1456" spans="1:16" ht="15" hidden="1" customHeight="1" outlineLevel="1" x14ac:dyDescent="0.35">
      <c r="A1456" s="15" t="str">
        <f>IF(Costs!H985&gt;0,Costs!B985,"")</f>
        <v/>
      </c>
      <c r="B1456" s="82" t="str">
        <f t="shared" si="32"/>
        <v/>
      </c>
      <c r="C1456" s="83" t="str">
        <f>IF(Costs!H985&gt;0,Costs!H985,"")</f>
        <v/>
      </c>
      <c r="D1456" s="206" t="str">
        <f>IF(Costs!H985&gt;0,Costs!D985,"")</f>
        <v/>
      </c>
      <c r="E1456" s="207"/>
      <c r="F1456" s="207"/>
      <c r="G1456" s="207"/>
      <c r="H1456" s="207"/>
      <c r="I1456" s="207"/>
      <c r="J1456" s="345" t="str">
        <f>IF(Costs!H985&gt;0,Costs!C985,"")</f>
        <v/>
      </c>
      <c r="K1456" s="345"/>
      <c r="L1456" s="346"/>
      <c r="M1456" s="126" t="str">
        <f>IF(Costs!H985&gt;0,Costs!G985,"")</f>
        <v/>
      </c>
      <c r="N1456" s="83" t="str">
        <f>IF(Costs!H985&gt;0,Costs!E985,"")</f>
        <v/>
      </c>
      <c r="O1456" s="208"/>
      <c r="P1456" s="133" t="str">
        <f t="shared" si="33"/>
        <v/>
      </c>
    </row>
    <row r="1457" spans="1:16" ht="15" hidden="1" customHeight="1" outlineLevel="1" x14ac:dyDescent="0.35">
      <c r="A1457" s="15" t="str">
        <f>IF(Costs!H986&gt;0,Costs!B986,"")</f>
        <v/>
      </c>
      <c r="B1457" s="82" t="str">
        <f t="shared" si="32"/>
        <v/>
      </c>
      <c r="C1457" s="83" t="str">
        <f>IF(Costs!H986&gt;0,Costs!H986,"")</f>
        <v/>
      </c>
      <c r="D1457" s="206" t="str">
        <f>IF(Costs!H986&gt;0,Costs!D986,"")</f>
        <v/>
      </c>
      <c r="E1457" s="207"/>
      <c r="F1457" s="207"/>
      <c r="G1457" s="207"/>
      <c r="H1457" s="207"/>
      <c r="I1457" s="207"/>
      <c r="J1457" s="345" t="str">
        <f>IF(Costs!H986&gt;0,Costs!C986,"")</f>
        <v/>
      </c>
      <c r="K1457" s="345"/>
      <c r="L1457" s="346"/>
      <c r="M1457" s="126" t="str">
        <f>IF(Costs!H986&gt;0,Costs!G986,"")</f>
        <v/>
      </c>
      <c r="N1457" s="83" t="str">
        <f>IF(Costs!H986&gt;0,Costs!E986,"")</f>
        <v/>
      </c>
      <c r="O1457" s="208"/>
      <c r="P1457" s="133" t="str">
        <f t="shared" si="33"/>
        <v/>
      </c>
    </row>
    <row r="1458" spans="1:16" ht="15" hidden="1" customHeight="1" outlineLevel="1" x14ac:dyDescent="0.35">
      <c r="A1458" s="15" t="str">
        <f>IF(Costs!H987&gt;0,Costs!B987,"")</f>
        <v/>
      </c>
      <c r="B1458" s="82" t="str">
        <f t="shared" si="32"/>
        <v/>
      </c>
      <c r="C1458" s="83" t="str">
        <f>IF(Costs!H987&gt;0,Costs!H987,"")</f>
        <v/>
      </c>
      <c r="D1458" s="206" t="str">
        <f>IF(Costs!H987&gt;0,Costs!D987,"")</f>
        <v/>
      </c>
      <c r="E1458" s="207"/>
      <c r="F1458" s="207"/>
      <c r="G1458" s="207"/>
      <c r="H1458" s="207"/>
      <c r="I1458" s="207"/>
      <c r="J1458" s="345" t="str">
        <f>IF(Costs!H987&gt;0,Costs!C987,"")</f>
        <v/>
      </c>
      <c r="K1458" s="345"/>
      <c r="L1458" s="346"/>
      <c r="M1458" s="126" t="str">
        <f>IF(Costs!H987&gt;0,Costs!G987,"")</f>
        <v/>
      </c>
      <c r="N1458" s="83" t="str">
        <f>IF(Costs!H987&gt;0,Costs!E987,"")</f>
        <v/>
      </c>
      <c r="O1458" s="208"/>
      <c r="P1458" s="133" t="str">
        <f t="shared" si="33"/>
        <v/>
      </c>
    </row>
    <row r="1459" spans="1:16" ht="15" hidden="1" customHeight="1" outlineLevel="1" x14ac:dyDescent="0.35">
      <c r="A1459" s="15" t="str">
        <f>IF(Costs!H988&gt;0,Costs!B988,"")</f>
        <v/>
      </c>
      <c r="B1459" s="82" t="str">
        <f t="shared" si="32"/>
        <v/>
      </c>
      <c r="C1459" s="83" t="str">
        <f>IF(Costs!H988&gt;0,Costs!H988,"")</f>
        <v/>
      </c>
      <c r="D1459" s="206" t="str">
        <f>IF(Costs!H988&gt;0,Costs!D988,"")</f>
        <v/>
      </c>
      <c r="E1459" s="207"/>
      <c r="F1459" s="207"/>
      <c r="G1459" s="207"/>
      <c r="H1459" s="207"/>
      <c r="I1459" s="207"/>
      <c r="J1459" s="345" t="str">
        <f>IF(Costs!H988&gt;0,Costs!C988,"")</f>
        <v/>
      </c>
      <c r="K1459" s="345"/>
      <c r="L1459" s="346"/>
      <c r="M1459" s="126" t="str">
        <f>IF(Costs!H988&gt;0,Costs!G988,"")</f>
        <v/>
      </c>
      <c r="N1459" s="83" t="str">
        <f>IF(Costs!H988&gt;0,Costs!E988,"")</f>
        <v/>
      </c>
      <c r="O1459" s="208"/>
      <c r="P1459" s="133" t="str">
        <f t="shared" si="33"/>
        <v/>
      </c>
    </row>
    <row r="1460" spans="1:16" ht="15" hidden="1" customHeight="1" outlineLevel="1" x14ac:dyDescent="0.35">
      <c r="A1460" s="15" t="str">
        <f>IF(Costs!H989&gt;0,Costs!B989,"")</f>
        <v/>
      </c>
      <c r="B1460" s="82" t="str">
        <f t="shared" si="32"/>
        <v/>
      </c>
      <c r="C1460" s="83" t="str">
        <f>IF(Costs!H989&gt;0,Costs!H989,"")</f>
        <v/>
      </c>
      <c r="D1460" s="206" t="str">
        <f>IF(Costs!H989&gt;0,Costs!D989,"")</f>
        <v/>
      </c>
      <c r="E1460" s="207"/>
      <c r="F1460" s="207"/>
      <c r="G1460" s="207"/>
      <c r="H1460" s="207"/>
      <c r="I1460" s="207"/>
      <c r="J1460" s="345" t="str">
        <f>IF(Costs!H989&gt;0,Costs!C989,"")</f>
        <v/>
      </c>
      <c r="K1460" s="345"/>
      <c r="L1460" s="346"/>
      <c r="M1460" s="126" t="str">
        <f>IF(Costs!H989&gt;0,Costs!G989,"")</f>
        <v/>
      </c>
      <c r="N1460" s="83" t="str">
        <f>IF(Costs!H989&gt;0,Costs!E989,"")</f>
        <v/>
      </c>
      <c r="O1460" s="208"/>
      <c r="P1460" s="133" t="str">
        <f t="shared" si="33"/>
        <v/>
      </c>
    </row>
    <row r="1461" spans="1:16" ht="15" hidden="1" customHeight="1" outlineLevel="1" x14ac:dyDescent="0.35">
      <c r="A1461" s="15" t="str">
        <f>IF(Costs!H990&gt;0,Costs!B990,"")</f>
        <v/>
      </c>
      <c r="B1461" s="82" t="str">
        <f t="shared" si="32"/>
        <v/>
      </c>
      <c r="C1461" s="83" t="str">
        <f>IF(Costs!H990&gt;0,Costs!H990,"")</f>
        <v/>
      </c>
      <c r="D1461" s="206" t="str">
        <f>IF(Costs!H990&gt;0,Costs!D990,"")</f>
        <v/>
      </c>
      <c r="E1461" s="207"/>
      <c r="F1461" s="207"/>
      <c r="G1461" s="207"/>
      <c r="H1461" s="207"/>
      <c r="I1461" s="207"/>
      <c r="J1461" s="345" t="str">
        <f>IF(Costs!H990&gt;0,Costs!C990,"")</f>
        <v/>
      </c>
      <c r="K1461" s="345"/>
      <c r="L1461" s="346"/>
      <c r="M1461" s="126" t="str">
        <f>IF(Costs!H990&gt;0,Costs!G990,"")</f>
        <v/>
      </c>
      <c r="N1461" s="83" t="str">
        <f>IF(Costs!H990&gt;0,Costs!E990,"")</f>
        <v/>
      </c>
      <c r="O1461" s="208"/>
      <c r="P1461" s="133" t="str">
        <f t="shared" si="33"/>
        <v/>
      </c>
    </row>
    <row r="1462" spans="1:16" ht="15" hidden="1" customHeight="1" outlineLevel="1" x14ac:dyDescent="0.35">
      <c r="A1462" s="15" t="str">
        <f>IF(Costs!H991&gt;0,Costs!B991,"")</f>
        <v/>
      </c>
      <c r="B1462" s="82" t="str">
        <f t="shared" si="32"/>
        <v/>
      </c>
      <c r="C1462" s="83" t="str">
        <f>IF(Costs!H991&gt;0,Costs!H991,"")</f>
        <v/>
      </c>
      <c r="D1462" s="206" t="str">
        <f>IF(Costs!H991&gt;0,Costs!D991,"")</f>
        <v/>
      </c>
      <c r="E1462" s="207"/>
      <c r="F1462" s="207"/>
      <c r="G1462" s="207"/>
      <c r="H1462" s="207"/>
      <c r="I1462" s="207"/>
      <c r="J1462" s="345" t="str">
        <f>IF(Costs!H991&gt;0,Costs!C991,"")</f>
        <v/>
      </c>
      <c r="K1462" s="345"/>
      <c r="L1462" s="346"/>
      <c r="M1462" s="126" t="str">
        <f>IF(Costs!H991&gt;0,Costs!G991,"")</f>
        <v/>
      </c>
      <c r="N1462" s="83" t="str">
        <f>IF(Costs!H991&gt;0,Costs!E991,"")</f>
        <v/>
      </c>
      <c r="O1462" s="208"/>
      <c r="P1462" s="133" t="str">
        <f t="shared" si="33"/>
        <v/>
      </c>
    </row>
    <row r="1463" spans="1:16" ht="15" hidden="1" customHeight="1" outlineLevel="1" x14ac:dyDescent="0.35">
      <c r="A1463" s="15" t="str">
        <f>IF(Costs!H992&gt;0,Costs!B992,"")</f>
        <v/>
      </c>
      <c r="B1463" s="82" t="str">
        <f t="shared" si="32"/>
        <v/>
      </c>
      <c r="C1463" s="83" t="str">
        <f>IF(Costs!H992&gt;0,Costs!H992,"")</f>
        <v/>
      </c>
      <c r="D1463" s="206" t="str">
        <f>IF(Costs!H992&gt;0,Costs!D992,"")</f>
        <v/>
      </c>
      <c r="E1463" s="207"/>
      <c r="F1463" s="207"/>
      <c r="G1463" s="207"/>
      <c r="H1463" s="207"/>
      <c r="I1463" s="207"/>
      <c r="J1463" s="345" t="str">
        <f>IF(Costs!H992&gt;0,Costs!C992,"")</f>
        <v/>
      </c>
      <c r="K1463" s="345"/>
      <c r="L1463" s="346"/>
      <c r="M1463" s="126" t="str">
        <f>IF(Costs!H992&gt;0,Costs!G992,"")</f>
        <v/>
      </c>
      <c r="N1463" s="83" t="str">
        <f>IF(Costs!H992&gt;0,Costs!E992,"")</f>
        <v/>
      </c>
      <c r="O1463" s="208"/>
      <c r="P1463" s="133" t="str">
        <f t="shared" si="33"/>
        <v/>
      </c>
    </row>
    <row r="1464" spans="1:16" ht="15" hidden="1" customHeight="1" outlineLevel="1" x14ac:dyDescent="0.35">
      <c r="A1464" s="15" t="str">
        <f>IF(Costs!H993&gt;0,Costs!B993,"")</f>
        <v/>
      </c>
      <c r="B1464" s="82" t="str">
        <f t="shared" si="32"/>
        <v/>
      </c>
      <c r="C1464" s="83" t="str">
        <f>IF(Costs!H993&gt;0,Costs!H993,"")</f>
        <v/>
      </c>
      <c r="D1464" s="206" t="str">
        <f>IF(Costs!H993&gt;0,Costs!D993,"")</f>
        <v/>
      </c>
      <c r="E1464" s="207"/>
      <c r="F1464" s="207"/>
      <c r="G1464" s="207"/>
      <c r="H1464" s="207"/>
      <c r="I1464" s="207"/>
      <c r="J1464" s="345" t="str">
        <f>IF(Costs!H993&gt;0,Costs!C993,"")</f>
        <v/>
      </c>
      <c r="K1464" s="345"/>
      <c r="L1464" s="346"/>
      <c r="M1464" s="126" t="str">
        <f>IF(Costs!H993&gt;0,Costs!G993,"")</f>
        <v/>
      </c>
      <c r="N1464" s="83" t="str">
        <f>IF(Costs!H993&gt;0,Costs!E993,"")</f>
        <v/>
      </c>
      <c r="O1464" s="208"/>
      <c r="P1464" s="133" t="str">
        <f t="shared" si="33"/>
        <v/>
      </c>
    </row>
    <row r="1465" spans="1:16" ht="15" hidden="1" customHeight="1" outlineLevel="1" x14ac:dyDescent="0.35">
      <c r="A1465" s="15" t="str">
        <f>IF(Costs!H994&gt;0,Costs!B994,"")</f>
        <v/>
      </c>
      <c r="B1465" s="82" t="str">
        <f t="shared" si="32"/>
        <v/>
      </c>
      <c r="C1465" s="83" t="str">
        <f>IF(Costs!H994&gt;0,Costs!H994,"")</f>
        <v/>
      </c>
      <c r="D1465" s="206" t="str">
        <f>IF(Costs!H994&gt;0,Costs!D994,"")</f>
        <v/>
      </c>
      <c r="E1465" s="207"/>
      <c r="F1465" s="207"/>
      <c r="G1465" s="207"/>
      <c r="H1465" s="207"/>
      <c r="I1465" s="207"/>
      <c r="J1465" s="345" t="str">
        <f>IF(Costs!H994&gt;0,Costs!C994,"")</f>
        <v/>
      </c>
      <c r="K1465" s="345"/>
      <c r="L1465" s="346"/>
      <c r="M1465" s="126" t="str">
        <f>IF(Costs!H994&gt;0,Costs!G994,"")</f>
        <v/>
      </c>
      <c r="N1465" s="83" t="str">
        <f>IF(Costs!H994&gt;0,Costs!E994,"")</f>
        <v/>
      </c>
      <c r="O1465" s="208"/>
      <c r="P1465" s="133" t="str">
        <f t="shared" si="33"/>
        <v/>
      </c>
    </row>
    <row r="1466" spans="1:16" ht="15" hidden="1" customHeight="1" outlineLevel="1" x14ac:dyDescent="0.35">
      <c r="A1466" s="15" t="str">
        <f>IF(Costs!H995&gt;0,Costs!B995,"")</f>
        <v/>
      </c>
      <c r="B1466" s="82" t="str">
        <f t="shared" si="32"/>
        <v/>
      </c>
      <c r="C1466" s="83" t="str">
        <f>IF(Costs!H995&gt;0,Costs!H995,"")</f>
        <v/>
      </c>
      <c r="D1466" s="206" t="str">
        <f>IF(Costs!H995&gt;0,Costs!D995,"")</f>
        <v/>
      </c>
      <c r="E1466" s="207"/>
      <c r="F1466" s="207"/>
      <c r="G1466" s="207"/>
      <c r="H1466" s="207"/>
      <c r="I1466" s="207"/>
      <c r="J1466" s="345" t="str">
        <f>IF(Costs!H995&gt;0,Costs!C995,"")</f>
        <v/>
      </c>
      <c r="K1466" s="345"/>
      <c r="L1466" s="346"/>
      <c r="M1466" s="126" t="str">
        <f>IF(Costs!H995&gt;0,Costs!G995,"")</f>
        <v/>
      </c>
      <c r="N1466" s="83" t="str">
        <f>IF(Costs!H995&gt;0,Costs!E995,"")</f>
        <v/>
      </c>
      <c r="O1466" s="208"/>
      <c r="P1466" s="133" t="str">
        <f t="shared" si="33"/>
        <v/>
      </c>
    </row>
    <row r="1467" spans="1:16" ht="15" hidden="1" customHeight="1" outlineLevel="1" x14ac:dyDescent="0.35">
      <c r="A1467" s="15" t="str">
        <f>IF(Costs!H996&gt;0,Costs!B996,"")</f>
        <v/>
      </c>
      <c r="B1467" s="82" t="str">
        <f t="shared" si="32"/>
        <v/>
      </c>
      <c r="C1467" s="83" t="str">
        <f>IF(Costs!H996&gt;0,Costs!H996,"")</f>
        <v/>
      </c>
      <c r="D1467" s="206" t="str">
        <f>IF(Costs!H996&gt;0,Costs!D996,"")</f>
        <v/>
      </c>
      <c r="E1467" s="207"/>
      <c r="F1467" s="207"/>
      <c r="G1467" s="207"/>
      <c r="H1467" s="207"/>
      <c r="I1467" s="207"/>
      <c r="J1467" s="345" t="str">
        <f>IF(Costs!H996&gt;0,Costs!C996,"")</f>
        <v/>
      </c>
      <c r="K1467" s="345"/>
      <c r="L1467" s="346"/>
      <c r="M1467" s="126" t="str">
        <f>IF(Costs!H996&gt;0,Costs!G996,"")</f>
        <v/>
      </c>
      <c r="N1467" s="83" t="str">
        <f>IF(Costs!H996&gt;0,Costs!E996,"")</f>
        <v/>
      </c>
      <c r="O1467" s="208"/>
      <c r="P1467" s="133" t="str">
        <f t="shared" si="33"/>
        <v/>
      </c>
    </row>
    <row r="1468" spans="1:16" ht="15" hidden="1" customHeight="1" outlineLevel="1" x14ac:dyDescent="0.35">
      <c r="A1468" s="15" t="str">
        <f>IF(Costs!H997&gt;0,Costs!B997,"")</f>
        <v/>
      </c>
      <c r="B1468" s="82" t="str">
        <f t="shared" si="32"/>
        <v/>
      </c>
      <c r="C1468" s="83" t="str">
        <f>IF(Costs!H997&gt;0,Costs!H997,"")</f>
        <v/>
      </c>
      <c r="D1468" s="206" t="str">
        <f>IF(Costs!H997&gt;0,Costs!D997,"")</f>
        <v/>
      </c>
      <c r="E1468" s="207"/>
      <c r="F1468" s="207"/>
      <c r="G1468" s="207"/>
      <c r="H1468" s="207"/>
      <c r="I1468" s="207"/>
      <c r="J1468" s="345" t="str">
        <f>IF(Costs!H997&gt;0,Costs!C997,"")</f>
        <v/>
      </c>
      <c r="K1468" s="345"/>
      <c r="L1468" s="346"/>
      <c r="M1468" s="126" t="str">
        <f>IF(Costs!H997&gt;0,Costs!G997,"")</f>
        <v/>
      </c>
      <c r="N1468" s="83" t="str">
        <f>IF(Costs!H997&gt;0,Costs!E997,"")</f>
        <v/>
      </c>
      <c r="O1468" s="208"/>
      <c r="P1468" s="133" t="str">
        <f t="shared" si="33"/>
        <v/>
      </c>
    </row>
    <row r="1469" spans="1:16" ht="15" hidden="1" customHeight="1" outlineLevel="1" x14ac:dyDescent="0.35">
      <c r="A1469" s="15" t="str">
        <f>IF(Costs!H998&gt;0,Costs!B998,"")</f>
        <v/>
      </c>
      <c r="B1469" s="82" t="str">
        <f t="shared" si="32"/>
        <v/>
      </c>
      <c r="C1469" s="83" t="str">
        <f>IF(Costs!H998&gt;0,Costs!H998,"")</f>
        <v/>
      </c>
      <c r="D1469" s="206" t="str">
        <f>IF(Costs!H998&gt;0,Costs!D998,"")</f>
        <v/>
      </c>
      <c r="E1469" s="207"/>
      <c r="F1469" s="207"/>
      <c r="G1469" s="207"/>
      <c r="H1469" s="207"/>
      <c r="I1469" s="207"/>
      <c r="J1469" s="345" t="str">
        <f>IF(Costs!H998&gt;0,Costs!C998,"")</f>
        <v/>
      </c>
      <c r="K1469" s="345"/>
      <c r="L1469" s="346"/>
      <c r="M1469" s="126" t="str">
        <f>IF(Costs!H998&gt;0,Costs!G998,"")</f>
        <v/>
      </c>
      <c r="N1469" s="83" t="str">
        <f>IF(Costs!H998&gt;0,Costs!E998,"")</f>
        <v/>
      </c>
      <c r="O1469" s="208"/>
      <c r="P1469" s="133" t="str">
        <f t="shared" si="33"/>
        <v/>
      </c>
    </row>
    <row r="1470" spans="1:16" ht="15" hidden="1" customHeight="1" outlineLevel="1" x14ac:dyDescent="0.35">
      <c r="A1470" s="15" t="str">
        <f>IF(Costs!H999&gt;0,Costs!B999,"")</f>
        <v/>
      </c>
      <c r="B1470" s="82" t="str">
        <f t="shared" si="32"/>
        <v/>
      </c>
      <c r="C1470" s="83" t="str">
        <f>IF(Costs!H999&gt;0,Costs!H999,"")</f>
        <v/>
      </c>
      <c r="D1470" s="206" t="str">
        <f>IF(Costs!H999&gt;0,Costs!D999,"")</f>
        <v/>
      </c>
      <c r="E1470" s="207"/>
      <c r="F1470" s="207"/>
      <c r="G1470" s="207"/>
      <c r="H1470" s="207"/>
      <c r="I1470" s="207"/>
      <c r="J1470" s="345" t="str">
        <f>IF(Costs!H999&gt;0,Costs!C999,"")</f>
        <v/>
      </c>
      <c r="K1470" s="345"/>
      <c r="L1470" s="346"/>
      <c r="M1470" s="126" t="str">
        <f>IF(Costs!H999&gt;0,Costs!G999,"")</f>
        <v/>
      </c>
      <c r="N1470" s="83" t="str">
        <f>IF(Costs!H999&gt;0,Costs!E999,"")</f>
        <v/>
      </c>
      <c r="O1470" s="208"/>
      <c r="P1470" s="133" t="str">
        <f t="shared" si="33"/>
        <v/>
      </c>
    </row>
    <row r="1471" spans="1:16" ht="15" hidden="1" customHeight="1" outlineLevel="1" x14ac:dyDescent="0.35">
      <c r="A1471" s="15" t="str">
        <f>IF(Costs!H1000&gt;0,Costs!B1000,"")</f>
        <v/>
      </c>
      <c r="B1471" s="82" t="str">
        <f t="shared" si="32"/>
        <v/>
      </c>
      <c r="C1471" s="83" t="str">
        <f>IF(Costs!H1000&gt;0,Costs!H1000,"")</f>
        <v/>
      </c>
      <c r="D1471" s="206" t="str">
        <f>IF(Costs!H1000&gt;0,Costs!D1000,"")</f>
        <v/>
      </c>
      <c r="E1471" s="207"/>
      <c r="F1471" s="207"/>
      <c r="G1471" s="207"/>
      <c r="H1471" s="207"/>
      <c r="I1471" s="207"/>
      <c r="J1471" s="345" t="str">
        <f>IF(Costs!H1000&gt;0,Costs!C1000,"")</f>
        <v/>
      </c>
      <c r="K1471" s="345"/>
      <c r="L1471" s="346"/>
      <c r="M1471" s="126" t="str">
        <f>IF(Costs!H1000&gt;0,Costs!G1000,"")</f>
        <v/>
      </c>
      <c r="N1471" s="83" t="str">
        <f>IF(Costs!H1000&gt;0,Costs!E1000,"")</f>
        <v/>
      </c>
      <c r="O1471" s="208"/>
      <c r="P1471" s="133" t="str">
        <f t="shared" si="33"/>
        <v/>
      </c>
    </row>
    <row r="1472" spans="1:16" ht="15" hidden="1" customHeight="1" outlineLevel="1" x14ac:dyDescent="0.35">
      <c r="A1472" s="15" t="str">
        <f>IF(Costs!H1001&gt;0,Costs!B1001,"")</f>
        <v/>
      </c>
      <c r="B1472" s="82" t="str">
        <f t="shared" si="32"/>
        <v/>
      </c>
      <c r="C1472" s="83" t="str">
        <f>IF(Costs!H1001&gt;0,Costs!H1001,"")</f>
        <v/>
      </c>
      <c r="D1472" s="206" t="str">
        <f>IF(Costs!H1001&gt;0,Costs!D1001,"")</f>
        <v/>
      </c>
      <c r="E1472" s="207"/>
      <c r="F1472" s="207"/>
      <c r="G1472" s="207"/>
      <c r="H1472" s="207"/>
      <c r="I1472" s="207"/>
      <c r="J1472" s="345" t="str">
        <f>IF(Costs!H1001&gt;0,Costs!C1001,"")</f>
        <v/>
      </c>
      <c r="K1472" s="345"/>
      <c r="L1472" s="346"/>
      <c r="M1472" s="126" t="str">
        <f>IF(Costs!H1001&gt;0,Costs!G1001,"")</f>
        <v/>
      </c>
      <c r="N1472" s="83" t="str">
        <f>IF(Costs!H1001&gt;0,Costs!E1001,"")</f>
        <v/>
      </c>
      <c r="O1472" s="208"/>
      <c r="P1472" s="133" t="str">
        <f t="shared" si="33"/>
        <v/>
      </c>
    </row>
    <row r="1473" spans="1:16" ht="15" hidden="1" customHeight="1" outlineLevel="1" x14ac:dyDescent="0.35">
      <c r="A1473" s="15" t="str">
        <f>IF(Costs!H1002&gt;0,Costs!B1002,"")</f>
        <v/>
      </c>
      <c r="B1473" s="82" t="str">
        <f t="shared" si="32"/>
        <v/>
      </c>
      <c r="C1473" s="83" t="str">
        <f>IF(Costs!H1002&gt;0,Costs!H1002,"")</f>
        <v/>
      </c>
      <c r="D1473" s="206" t="str">
        <f>IF(Costs!H1002&gt;0,Costs!D1002,"")</f>
        <v/>
      </c>
      <c r="E1473" s="207"/>
      <c r="F1473" s="207"/>
      <c r="G1473" s="207"/>
      <c r="H1473" s="207"/>
      <c r="I1473" s="207"/>
      <c r="J1473" s="345" t="str">
        <f>IF(Costs!H1002&gt;0,Costs!C1002,"")</f>
        <v/>
      </c>
      <c r="K1473" s="345"/>
      <c r="L1473" s="346"/>
      <c r="M1473" s="126" t="str">
        <f>IF(Costs!H1002&gt;0,Costs!G1002,"")</f>
        <v/>
      </c>
      <c r="N1473" s="83" t="str">
        <f>IF(Costs!H1002&gt;0,Costs!E1002,"")</f>
        <v/>
      </c>
      <c r="O1473" s="208"/>
      <c r="P1473" s="133" t="str">
        <f t="shared" si="33"/>
        <v/>
      </c>
    </row>
    <row r="1474" spans="1:16" ht="15" hidden="1" customHeight="1" outlineLevel="1" x14ac:dyDescent="0.35">
      <c r="A1474" s="15" t="str">
        <f>IF(Costs!H1003&gt;0,Costs!B1003,"")</f>
        <v/>
      </c>
      <c r="B1474" s="82" t="str">
        <f t="shared" si="32"/>
        <v/>
      </c>
      <c r="C1474" s="83" t="str">
        <f>IF(Costs!H1003&gt;0,Costs!H1003,"")</f>
        <v/>
      </c>
      <c r="D1474" s="206" t="str">
        <f>IF(Costs!H1003&gt;0,Costs!D1003,"")</f>
        <v/>
      </c>
      <c r="E1474" s="207"/>
      <c r="F1474" s="207"/>
      <c r="G1474" s="207"/>
      <c r="H1474" s="207"/>
      <c r="I1474" s="207"/>
      <c r="J1474" s="345" t="str">
        <f>IF(Costs!H1003&gt;0,Costs!C1003,"")</f>
        <v/>
      </c>
      <c r="K1474" s="345"/>
      <c r="L1474" s="346"/>
      <c r="M1474" s="126" t="str">
        <f>IF(Costs!H1003&gt;0,Costs!G1003,"")</f>
        <v/>
      </c>
      <c r="N1474" s="83" t="str">
        <f>IF(Costs!H1003&gt;0,Costs!E1003,"")</f>
        <v/>
      </c>
      <c r="O1474" s="208"/>
      <c r="P1474" s="133" t="str">
        <f t="shared" si="33"/>
        <v/>
      </c>
    </row>
    <row r="1475" spans="1:16" ht="15" hidden="1" customHeight="1" outlineLevel="1" x14ac:dyDescent="0.35">
      <c r="A1475" s="15" t="str">
        <f>IF(Costs!H1004&gt;0,Costs!B1004,"")</f>
        <v/>
      </c>
      <c r="B1475" s="82" t="str">
        <f t="shared" si="32"/>
        <v/>
      </c>
      <c r="C1475" s="83" t="str">
        <f>IF(Costs!H1004&gt;0,Costs!H1004,"")</f>
        <v/>
      </c>
      <c r="D1475" s="206" t="str">
        <f>IF(Costs!H1004&gt;0,Costs!D1004,"")</f>
        <v/>
      </c>
      <c r="E1475" s="207"/>
      <c r="F1475" s="207"/>
      <c r="G1475" s="207"/>
      <c r="H1475" s="207"/>
      <c r="I1475" s="207"/>
      <c r="J1475" s="345" t="str">
        <f>IF(Costs!H1004&gt;0,Costs!C1004,"")</f>
        <v/>
      </c>
      <c r="K1475" s="345"/>
      <c r="L1475" s="346"/>
      <c r="M1475" s="126" t="str">
        <f>IF(Costs!H1004&gt;0,Costs!G1004,"")</f>
        <v/>
      </c>
      <c r="N1475" s="83" t="str">
        <f>IF(Costs!H1004&gt;0,Costs!E1004,"")</f>
        <v/>
      </c>
      <c r="O1475" s="208"/>
      <c r="P1475" s="133" t="str">
        <f t="shared" si="33"/>
        <v/>
      </c>
    </row>
    <row r="1476" spans="1:16" ht="15" hidden="1" customHeight="1" outlineLevel="1" x14ac:dyDescent="0.35">
      <c r="A1476" s="15" t="str">
        <f>IF(Costs!H1005&gt;0,Costs!B1005,"")</f>
        <v/>
      </c>
      <c r="B1476" s="82" t="str">
        <f t="shared" si="32"/>
        <v/>
      </c>
      <c r="C1476" s="83" t="str">
        <f>IF(Costs!H1005&gt;0,Costs!H1005,"")</f>
        <v/>
      </c>
      <c r="D1476" s="206" t="str">
        <f>IF(Costs!H1005&gt;0,Costs!D1005,"")</f>
        <v/>
      </c>
      <c r="E1476" s="207"/>
      <c r="F1476" s="207"/>
      <c r="G1476" s="207"/>
      <c r="H1476" s="207"/>
      <c r="I1476" s="207"/>
      <c r="J1476" s="345" t="str">
        <f>IF(Costs!H1005&gt;0,Costs!C1005,"")</f>
        <v/>
      </c>
      <c r="K1476" s="345"/>
      <c r="L1476" s="346"/>
      <c r="M1476" s="126" t="str">
        <f>IF(Costs!H1005&gt;0,Costs!G1005,"")</f>
        <v/>
      </c>
      <c r="N1476" s="83" t="str">
        <f>IF(Costs!H1005&gt;0,Costs!E1005,"")</f>
        <v/>
      </c>
      <c r="O1476" s="208"/>
      <c r="P1476" s="133" t="str">
        <f t="shared" si="33"/>
        <v/>
      </c>
    </row>
    <row r="1477" spans="1:16" ht="15" hidden="1" customHeight="1" outlineLevel="1" x14ac:dyDescent="0.35">
      <c r="A1477" s="15" t="str">
        <f>IF(Costs!H1006&gt;0,Costs!B1006,"")</f>
        <v/>
      </c>
      <c r="B1477" s="82" t="str">
        <f t="shared" si="32"/>
        <v/>
      </c>
      <c r="C1477" s="83" t="str">
        <f>IF(Costs!H1006&gt;0,Costs!H1006,"")</f>
        <v/>
      </c>
      <c r="D1477" s="206" t="str">
        <f>IF(Costs!H1006&gt;0,Costs!D1006,"")</f>
        <v/>
      </c>
      <c r="E1477" s="207"/>
      <c r="F1477" s="207"/>
      <c r="G1477" s="207"/>
      <c r="H1477" s="207"/>
      <c r="I1477" s="207"/>
      <c r="J1477" s="345" t="str">
        <f>IF(Costs!H1006&gt;0,Costs!C1006,"")</f>
        <v/>
      </c>
      <c r="K1477" s="345"/>
      <c r="L1477" s="346"/>
      <c r="M1477" s="126" t="str">
        <f>IF(Costs!H1006&gt;0,Costs!G1006,"")</f>
        <v/>
      </c>
      <c r="N1477" s="83" t="str">
        <f>IF(Costs!H1006&gt;0,Costs!E1006,"")</f>
        <v/>
      </c>
      <c r="O1477" s="208"/>
      <c r="P1477" s="133" t="str">
        <f t="shared" si="33"/>
        <v/>
      </c>
    </row>
    <row r="1478" spans="1:16" ht="15" hidden="1" customHeight="1" outlineLevel="1" x14ac:dyDescent="0.35">
      <c r="A1478" s="15" t="str">
        <f>IF(Costs!H1007&gt;0,Costs!B1007,"")</f>
        <v/>
      </c>
      <c r="B1478" s="82" t="str">
        <f t="shared" si="32"/>
        <v/>
      </c>
      <c r="C1478" s="83" t="str">
        <f>IF(Costs!H1007&gt;0,Costs!H1007,"")</f>
        <v/>
      </c>
      <c r="D1478" s="206" t="str">
        <f>IF(Costs!H1007&gt;0,Costs!D1007,"")</f>
        <v/>
      </c>
      <c r="E1478" s="207"/>
      <c r="F1478" s="207"/>
      <c r="G1478" s="207"/>
      <c r="H1478" s="207"/>
      <c r="I1478" s="207"/>
      <c r="J1478" s="345" t="str">
        <f>IF(Costs!H1007&gt;0,Costs!C1007,"")</f>
        <v/>
      </c>
      <c r="K1478" s="345"/>
      <c r="L1478" s="346"/>
      <c r="M1478" s="126" t="str">
        <f>IF(Costs!H1007&gt;0,Costs!G1007,"")</f>
        <v/>
      </c>
      <c r="N1478" s="83" t="str">
        <f>IF(Costs!H1007&gt;0,Costs!E1007,"")</f>
        <v/>
      </c>
      <c r="O1478" s="208"/>
      <c r="P1478" s="133" t="str">
        <f t="shared" si="33"/>
        <v/>
      </c>
    </row>
    <row r="1479" spans="1:16" ht="15" hidden="1" customHeight="1" outlineLevel="1" x14ac:dyDescent="0.35">
      <c r="A1479" s="15" t="str">
        <f>IF(Costs!H1008&gt;0,Costs!B1008,"")</f>
        <v/>
      </c>
      <c r="B1479" s="82" t="str">
        <f t="shared" si="32"/>
        <v/>
      </c>
      <c r="C1479" s="83" t="str">
        <f>IF(Costs!H1008&gt;0,Costs!H1008,"")</f>
        <v/>
      </c>
      <c r="D1479" s="206" t="str">
        <f>IF(Costs!H1008&gt;0,Costs!D1008,"")</f>
        <v/>
      </c>
      <c r="E1479" s="207"/>
      <c r="F1479" s="207"/>
      <c r="G1479" s="207"/>
      <c r="H1479" s="207"/>
      <c r="I1479" s="207"/>
      <c r="J1479" s="345" t="str">
        <f>IF(Costs!H1008&gt;0,Costs!C1008,"")</f>
        <v/>
      </c>
      <c r="K1479" s="345"/>
      <c r="L1479" s="346"/>
      <c r="M1479" s="126" t="str">
        <f>IF(Costs!H1008&gt;0,Costs!G1008,"")</f>
        <v/>
      </c>
      <c r="N1479" s="83" t="str">
        <f>IF(Costs!H1008&gt;0,Costs!E1008,"")</f>
        <v/>
      </c>
      <c r="O1479" s="208"/>
      <c r="P1479" s="133" t="str">
        <f t="shared" si="33"/>
        <v/>
      </c>
    </row>
    <row r="1480" spans="1:16" ht="15" hidden="1" customHeight="1" outlineLevel="1" x14ac:dyDescent="0.35">
      <c r="A1480" s="15" t="str">
        <f>IF(Costs!H1009&gt;0,Costs!B1009,"")</f>
        <v/>
      </c>
      <c r="B1480" s="82" t="str">
        <f t="shared" si="32"/>
        <v/>
      </c>
      <c r="C1480" s="83" t="str">
        <f>IF(Costs!H1009&gt;0,Costs!H1009,"")</f>
        <v/>
      </c>
      <c r="D1480" s="206" t="str">
        <f>IF(Costs!H1009&gt;0,Costs!D1009,"")</f>
        <v/>
      </c>
      <c r="E1480" s="207"/>
      <c r="F1480" s="207"/>
      <c r="G1480" s="207"/>
      <c r="H1480" s="207"/>
      <c r="I1480" s="207"/>
      <c r="J1480" s="345" t="str">
        <f>IF(Costs!H1009&gt;0,Costs!C1009,"")</f>
        <v/>
      </c>
      <c r="K1480" s="345"/>
      <c r="L1480" s="346"/>
      <c r="M1480" s="126" t="str">
        <f>IF(Costs!H1009&gt;0,Costs!G1009,"")</f>
        <v/>
      </c>
      <c r="N1480" s="83" t="str">
        <f>IF(Costs!H1009&gt;0,Costs!E1009,"")</f>
        <v/>
      </c>
      <c r="O1480" s="208"/>
      <c r="P1480" s="133" t="str">
        <f t="shared" si="33"/>
        <v/>
      </c>
    </row>
    <row r="1481" spans="1:16" ht="15" hidden="1" customHeight="1" outlineLevel="1" x14ac:dyDescent="0.35">
      <c r="A1481" s="15" t="str">
        <f>IF(Costs!H1010&gt;0,Costs!B1010,"")</f>
        <v/>
      </c>
      <c r="B1481" s="82" t="str">
        <f t="shared" si="32"/>
        <v/>
      </c>
      <c r="C1481" s="83" t="str">
        <f>IF(Costs!H1010&gt;0,Costs!H1010,"")</f>
        <v/>
      </c>
      <c r="D1481" s="206" t="str">
        <f>IF(Costs!H1010&gt;0,Costs!D1010,"")</f>
        <v/>
      </c>
      <c r="E1481" s="207"/>
      <c r="F1481" s="207"/>
      <c r="G1481" s="207"/>
      <c r="H1481" s="207"/>
      <c r="I1481" s="207"/>
      <c r="J1481" s="345" t="str">
        <f>IF(Costs!H1010&gt;0,Costs!C1010,"")</f>
        <v/>
      </c>
      <c r="K1481" s="345"/>
      <c r="L1481" s="346"/>
      <c r="M1481" s="126" t="str">
        <f>IF(Costs!H1010&gt;0,Costs!G1010,"")</f>
        <v/>
      </c>
      <c r="N1481" s="83" t="str">
        <f>IF(Costs!H1010&gt;0,Costs!E1010,"")</f>
        <v/>
      </c>
      <c r="O1481" s="208"/>
      <c r="P1481" s="133" t="str">
        <f t="shared" si="33"/>
        <v/>
      </c>
    </row>
    <row r="1482" spans="1:16" ht="15" hidden="1" customHeight="1" outlineLevel="1" x14ac:dyDescent="0.35">
      <c r="A1482" s="15" t="str">
        <f>IF(Costs!H1011&gt;0,Costs!B1011,"")</f>
        <v/>
      </c>
      <c r="B1482" s="82" t="str">
        <f t="shared" si="32"/>
        <v/>
      </c>
      <c r="C1482" s="83" t="str">
        <f>IF(Costs!H1011&gt;0,Costs!H1011,"")</f>
        <v/>
      </c>
      <c r="D1482" s="206" t="str">
        <f>IF(Costs!H1011&gt;0,Costs!D1011,"")</f>
        <v/>
      </c>
      <c r="E1482" s="207"/>
      <c r="F1482" s="207"/>
      <c r="G1482" s="207"/>
      <c r="H1482" s="207"/>
      <c r="I1482" s="207"/>
      <c r="J1482" s="345" t="str">
        <f>IF(Costs!H1011&gt;0,Costs!C1011,"")</f>
        <v/>
      </c>
      <c r="K1482" s="345"/>
      <c r="L1482" s="346"/>
      <c r="M1482" s="126" t="str">
        <f>IF(Costs!H1011&gt;0,Costs!G1011,"")</f>
        <v/>
      </c>
      <c r="N1482" s="83" t="str">
        <f>IF(Costs!H1011&gt;0,Costs!E1011,"")</f>
        <v/>
      </c>
      <c r="O1482" s="208"/>
      <c r="P1482" s="133" t="str">
        <f t="shared" si="33"/>
        <v/>
      </c>
    </row>
    <row r="1483" spans="1:16" ht="15" hidden="1" customHeight="1" outlineLevel="1" x14ac:dyDescent="0.35">
      <c r="A1483" s="15" t="str">
        <f>IF(Costs!H1012&gt;0,Costs!B1012,"")</f>
        <v/>
      </c>
      <c r="B1483" s="82" t="str">
        <f t="shared" si="32"/>
        <v/>
      </c>
      <c r="C1483" s="83" t="str">
        <f>IF(Costs!H1012&gt;0,Costs!H1012,"")</f>
        <v/>
      </c>
      <c r="D1483" s="206" t="str">
        <f>IF(Costs!H1012&gt;0,Costs!D1012,"")</f>
        <v/>
      </c>
      <c r="E1483" s="207"/>
      <c r="F1483" s="207"/>
      <c r="G1483" s="207"/>
      <c r="H1483" s="207"/>
      <c r="I1483" s="207"/>
      <c r="J1483" s="345" t="str">
        <f>IF(Costs!H1012&gt;0,Costs!C1012,"")</f>
        <v/>
      </c>
      <c r="K1483" s="345"/>
      <c r="L1483" s="346"/>
      <c r="M1483" s="126" t="str">
        <f>IF(Costs!H1012&gt;0,Costs!G1012,"")</f>
        <v/>
      </c>
      <c r="N1483" s="83" t="str">
        <f>IF(Costs!H1012&gt;0,Costs!E1012,"")</f>
        <v/>
      </c>
      <c r="O1483" s="208"/>
      <c r="P1483" s="133" t="str">
        <f t="shared" si="33"/>
        <v/>
      </c>
    </row>
    <row r="1484" spans="1:16" ht="15" hidden="1" customHeight="1" outlineLevel="1" x14ac:dyDescent="0.35">
      <c r="A1484" s="15" t="str">
        <f>IF(Costs!H1013&gt;0,Costs!B1013,"")</f>
        <v/>
      </c>
      <c r="B1484" s="82" t="str">
        <f t="shared" si="32"/>
        <v/>
      </c>
      <c r="C1484" s="83" t="str">
        <f>IF(Costs!H1013&gt;0,Costs!H1013,"")</f>
        <v/>
      </c>
      <c r="D1484" s="206" t="str">
        <f>IF(Costs!H1013&gt;0,Costs!D1013,"")</f>
        <v/>
      </c>
      <c r="E1484" s="207"/>
      <c r="F1484" s="207"/>
      <c r="G1484" s="207"/>
      <c r="H1484" s="207"/>
      <c r="I1484" s="207"/>
      <c r="J1484" s="345" t="str">
        <f>IF(Costs!H1013&gt;0,Costs!C1013,"")</f>
        <v/>
      </c>
      <c r="K1484" s="345"/>
      <c r="L1484" s="346"/>
      <c r="M1484" s="126" t="str">
        <f>IF(Costs!H1013&gt;0,Costs!G1013,"")</f>
        <v/>
      </c>
      <c r="N1484" s="83" t="str">
        <f>IF(Costs!H1013&gt;0,Costs!E1013,"")</f>
        <v/>
      </c>
      <c r="O1484" s="208"/>
      <c r="P1484" s="133" t="str">
        <f t="shared" si="33"/>
        <v/>
      </c>
    </row>
    <row r="1485" spans="1:16" ht="15" hidden="1" customHeight="1" outlineLevel="1" x14ac:dyDescent="0.35">
      <c r="A1485" s="15" t="str">
        <f>IF(Costs!H1014&gt;0,Costs!B1014,"")</f>
        <v/>
      </c>
      <c r="B1485" s="82" t="str">
        <f t="shared" si="32"/>
        <v/>
      </c>
      <c r="C1485" s="83" t="str">
        <f>IF(Costs!H1014&gt;0,Costs!H1014,"")</f>
        <v/>
      </c>
      <c r="D1485" s="206" t="str">
        <f>IF(Costs!H1014&gt;0,Costs!D1014,"")</f>
        <v/>
      </c>
      <c r="E1485" s="207"/>
      <c r="F1485" s="207"/>
      <c r="G1485" s="207"/>
      <c r="H1485" s="207"/>
      <c r="I1485" s="207"/>
      <c r="J1485" s="345" t="str">
        <f>IF(Costs!H1014&gt;0,Costs!C1014,"")</f>
        <v/>
      </c>
      <c r="K1485" s="345"/>
      <c r="L1485" s="346"/>
      <c r="M1485" s="126" t="str">
        <f>IF(Costs!H1014&gt;0,Costs!G1014,"")</f>
        <v/>
      </c>
      <c r="N1485" s="83" t="str">
        <f>IF(Costs!H1014&gt;0,Costs!E1014,"")</f>
        <v/>
      </c>
      <c r="O1485" s="208"/>
      <c r="P1485" s="133" t="str">
        <f t="shared" si="33"/>
        <v/>
      </c>
    </row>
    <row r="1486" spans="1:16" ht="15" hidden="1" customHeight="1" outlineLevel="1" x14ac:dyDescent="0.35">
      <c r="A1486" s="15" t="str">
        <f>IF(Costs!H1015&gt;0,Costs!B1015,"")</f>
        <v/>
      </c>
      <c r="B1486" s="82" t="str">
        <f t="shared" si="32"/>
        <v/>
      </c>
      <c r="C1486" s="83" t="str">
        <f>IF(Costs!H1015&gt;0,Costs!H1015,"")</f>
        <v/>
      </c>
      <c r="D1486" s="206" t="str">
        <f>IF(Costs!H1015&gt;0,Costs!D1015,"")</f>
        <v/>
      </c>
      <c r="E1486" s="207"/>
      <c r="F1486" s="207"/>
      <c r="G1486" s="207"/>
      <c r="H1486" s="207"/>
      <c r="I1486" s="207"/>
      <c r="J1486" s="345" t="str">
        <f>IF(Costs!H1015&gt;0,Costs!C1015,"")</f>
        <v/>
      </c>
      <c r="K1486" s="345"/>
      <c r="L1486" s="346"/>
      <c r="M1486" s="126" t="str">
        <f>IF(Costs!H1015&gt;0,Costs!G1015,"")</f>
        <v/>
      </c>
      <c r="N1486" s="83" t="str">
        <f>IF(Costs!H1015&gt;0,Costs!E1015,"")</f>
        <v/>
      </c>
      <c r="O1486" s="208"/>
      <c r="P1486" s="133" t="str">
        <f t="shared" si="33"/>
        <v/>
      </c>
    </row>
    <row r="1487" spans="1:16" ht="15" hidden="1" customHeight="1" outlineLevel="1" x14ac:dyDescent="0.35">
      <c r="A1487" s="15" t="str">
        <f>IF(Costs!H1016&gt;0,Costs!B1016,"")</f>
        <v/>
      </c>
      <c r="B1487" s="82" t="str">
        <f t="shared" si="32"/>
        <v/>
      </c>
      <c r="C1487" s="83" t="str">
        <f>IF(Costs!H1016&gt;0,Costs!H1016,"")</f>
        <v/>
      </c>
      <c r="D1487" s="206" t="str">
        <f>IF(Costs!H1016&gt;0,Costs!D1016,"")</f>
        <v/>
      </c>
      <c r="E1487" s="207"/>
      <c r="F1487" s="207"/>
      <c r="G1487" s="207"/>
      <c r="H1487" s="207"/>
      <c r="I1487" s="207"/>
      <c r="J1487" s="345" t="str">
        <f>IF(Costs!H1016&gt;0,Costs!C1016,"")</f>
        <v/>
      </c>
      <c r="K1487" s="345"/>
      <c r="L1487" s="346"/>
      <c r="M1487" s="126" t="str">
        <f>IF(Costs!H1016&gt;0,Costs!G1016,"")</f>
        <v/>
      </c>
      <c r="N1487" s="83" t="str">
        <f>IF(Costs!H1016&gt;0,Costs!E1016,"")</f>
        <v/>
      </c>
      <c r="O1487" s="208"/>
      <c r="P1487" s="133" t="str">
        <f t="shared" si="33"/>
        <v/>
      </c>
    </row>
    <row r="1488" spans="1:16" ht="15" hidden="1" customHeight="1" outlineLevel="1" x14ac:dyDescent="0.35">
      <c r="A1488" s="15" t="str">
        <f>IF(Costs!H1017&gt;0,Costs!B1017,"")</f>
        <v/>
      </c>
      <c r="B1488" s="82" t="str">
        <f t="shared" si="32"/>
        <v/>
      </c>
      <c r="C1488" s="83" t="str">
        <f>IF(Costs!H1017&gt;0,Costs!H1017,"")</f>
        <v/>
      </c>
      <c r="D1488" s="206" t="str">
        <f>IF(Costs!H1017&gt;0,Costs!D1017,"")</f>
        <v/>
      </c>
      <c r="E1488" s="207"/>
      <c r="F1488" s="207"/>
      <c r="G1488" s="207"/>
      <c r="H1488" s="207"/>
      <c r="I1488" s="207"/>
      <c r="J1488" s="345" t="str">
        <f>IF(Costs!H1017&gt;0,Costs!C1017,"")</f>
        <v/>
      </c>
      <c r="K1488" s="345"/>
      <c r="L1488" s="346"/>
      <c r="M1488" s="126" t="str">
        <f>IF(Costs!H1017&gt;0,Costs!G1017,"")</f>
        <v/>
      </c>
      <c r="N1488" s="83" t="str">
        <f>IF(Costs!H1017&gt;0,Costs!E1017,"")</f>
        <v/>
      </c>
      <c r="O1488" s="208"/>
      <c r="P1488" s="133" t="str">
        <f t="shared" si="33"/>
        <v/>
      </c>
    </row>
    <row r="1489" spans="1:16" ht="15" hidden="1" customHeight="1" outlineLevel="1" x14ac:dyDescent="0.35">
      <c r="A1489" s="15" t="str">
        <f>IF(Costs!H1018&gt;0,Costs!B1018,"")</f>
        <v/>
      </c>
      <c r="B1489" s="82" t="str">
        <f t="shared" si="32"/>
        <v/>
      </c>
      <c r="C1489" s="83" t="str">
        <f>IF(Costs!H1018&gt;0,Costs!H1018,"")</f>
        <v/>
      </c>
      <c r="D1489" s="206" t="str">
        <f>IF(Costs!H1018&gt;0,Costs!D1018,"")</f>
        <v/>
      </c>
      <c r="E1489" s="207"/>
      <c r="F1489" s="207"/>
      <c r="G1489" s="207"/>
      <c r="H1489" s="207"/>
      <c r="I1489" s="207"/>
      <c r="J1489" s="345" t="str">
        <f>IF(Costs!H1018&gt;0,Costs!C1018,"")</f>
        <v/>
      </c>
      <c r="K1489" s="345"/>
      <c r="L1489" s="346"/>
      <c r="M1489" s="126" t="str">
        <f>IF(Costs!H1018&gt;0,Costs!G1018,"")</f>
        <v/>
      </c>
      <c r="N1489" s="83" t="str">
        <f>IF(Costs!H1018&gt;0,Costs!E1018,"")</f>
        <v/>
      </c>
      <c r="O1489" s="208"/>
      <c r="P1489" s="133" t="str">
        <f t="shared" si="33"/>
        <v/>
      </c>
    </row>
    <row r="1490" spans="1:16" ht="15" hidden="1" customHeight="1" outlineLevel="1" x14ac:dyDescent="0.35">
      <c r="A1490" s="15" t="str">
        <f>IF(Costs!H1019&gt;0,Costs!B1019,"")</f>
        <v/>
      </c>
      <c r="B1490" s="82" t="str">
        <f t="shared" si="32"/>
        <v/>
      </c>
      <c r="C1490" s="83" t="str">
        <f>IF(Costs!H1019&gt;0,Costs!H1019,"")</f>
        <v/>
      </c>
      <c r="D1490" s="206" t="str">
        <f>IF(Costs!H1019&gt;0,Costs!D1019,"")</f>
        <v/>
      </c>
      <c r="E1490" s="207"/>
      <c r="F1490" s="207"/>
      <c r="G1490" s="207"/>
      <c r="H1490" s="207"/>
      <c r="I1490" s="207"/>
      <c r="J1490" s="345" t="str">
        <f>IF(Costs!H1019&gt;0,Costs!C1019,"")</f>
        <v/>
      </c>
      <c r="K1490" s="345"/>
      <c r="L1490" s="346"/>
      <c r="M1490" s="126" t="str">
        <f>IF(Costs!H1019&gt;0,Costs!G1019,"")</f>
        <v/>
      </c>
      <c r="N1490" s="83" t="str">
        <f>IF(Costs!H1019&gt;0,Costs!E1019,"")</f>
        <v/>
      </c>
      <c r="O1490" s="208"/>
      <c r="P1490" s="133" t="str">
        <f t="shared" si="33"/>
        <v/>
      </c>
    </row>
    <row r="1491" spans="1:16" ht="15" hidden="1" customHeight="1" outlineLevel="1" x14ac:dyDescent="0.35">
      <c r="A1491" s="15" t="str">
        <f>IF(Costs!H1020&gt;0,Costs!B1020,"")</f>
        <v/>
      </c>
      <c r="B1491" s="82" t="str">
        <f t="shared" si="32"/>
        <v/>
      </c>
      <c r="C1491" s="83" t="str">
        <f>IF(Costs!H1020&gt;0,Costs!H1020,"")</f>
        <v/>
      </c>
      <c r="D1491" s="206" t="str">
        <f>IF(Costs!H1020&gt;0,Costs!D1020,"")</f>
        <v/>
      </c>
      <c r="E1491" s="207"/>
      <c r="F1491" s="207"/>
      <c r="G1491" s="207"/>
      <c r="H1491" s="207"/>
      <c r="I1491" s="207"/>
      <c r="J1491" s="345" t="str">
        <f>IF(Costs!H1020&gt;0,Costs!C1020,"")</f>
        <v/>
      </c>
      <c r="K1491" s="345"/>
      <c r="L1491" s="346"/>
      <c r="M1491" s="126" t="str">
        <f>IF(Costs!H1020&gt;0,Costs!G1020,"")</f>
        <v/>
      </c>
      <c r="N1491" s="83" t="str">
        <f>IF(Costs!H1020&gt;0,Costs!E1020,"")</f>
        <v/>
      </c>
      <c r="O1491" s="208"/>
      <c r="P1491" s="133" t="str">
        <f t="shared" si="33"/>
        <v/>
      </c>
    </row>
    <row r="1492" spans="1:16" ht="15" hidden="1" customHeight="1" outlineLevel="1" x14ac:dyDescent="0.35">
      <c r="A1492" s="15" t="str">
        <f>IF(Costs!H1021&gt;0,Costs!B1021,"")</f>
        <v/>
      </c>
      <c r="B1492" s="82" t="str">
        <f t="shared" si="32"/>
        <v/>
      </c>
      <c r="C1492" s="83" t="str">
        <f>IF(Costs!H1021&gt;0,Costs!H1021,"")</f>
        <v/>
      </c>
      <c r="D1492" s="206" t="str">
        <f>IF(Costs!H1021&gt;0,Costs!D1021,"")</f>
        <v/>
      </c>
      <c r="E1492" s="207"/>
      <c r="F1492" s="207"/>
      <c r="G1492" s="207"/>
      <c r="H1492" s="207"/>
      <c r="I1492" s="207"/>
      <c r="J1492" s="345" t="str">
        <f>IF(Costs!H1021&gt;0,Costs!C1021,"")</f>
        <v/>
      </c>
      <c r="K1492" s="345"/>
      <c r="L1492" s="346"/>
      <c r="M1492" s="126" t="str">
        <f>IF(Costs!H1021&gt;0,Costs!G1021,"")</f>
        <v/>
      </c>
      <c r="N1492" s="83" t="str">
        <f>IF(Costs!H1021&gt;0,Costs!E1021,"")</f>
        <v/>
      </c>
      <c r="O1492" s="208"/>
      <c r="P1492" s="133" t="str">
        <f t="shared" si="33"/>
        <v/>
      </c>
    </row>
    <row r="1493" spans="1:16" ht="15" hidden="1" customHeight="1" outlineLevel="1" x14ac:dyDescent="0.35">
      <c r="A1493" s="15" t="str">
        <f>IF(Costs!H1022&gt;0,Costs!B1022,"")</f>
        <v/>
      </c>
      <c r="B1493" s="82" t="str">
        <f t="shared" si="32"/>
        <v/>
      </c>
      <c r="C1493" s="83" t="str">
        <f>IF(Costs!H1022&gt;0,Costs!H1022,"")</f>
        <v/>
      </c>
      <c r="D1493" s="206" t="str">
        <f>IF(Costs!H1022&gt;0,Costs!D1022,"")</f>
        <v/>
      </c>
      <c r="E1493" s="207"/>
      <c r="F1493" s="207"/>
      <c r="G1493" s="207"/>
      <c r="H1493" s="207"/>
      <c r="I1493" s="207"/>
      <c r="J1493" s="345" t="str">
        <f>IF(Costs!H1022&gt;0,Costs!C1022,"")</f>
        <v/>
      </c>
      <c r="K1493" s="345"/>
      <c r="L1493" s="346"/>
      <c r="M1493" s="126" t="str">
        <f>IF(Costs!H1022&gt;0,Costs!G1022,"")</f>
        <v/>
      </c>
      <c r="N1493" s="83" t="str">
        <f>IF(Costs!H1022&gt;0,Costs!E1022,"")</f>
        <v/>
      </c>
      <c r="O1493" s="208"/>
      <c r="P1493" s="133" t="str">
        <f t="shared" si="33"/>
        <v/>
      </c>
    </row>
    <row r="1494" spans="1:16" ht="15" hidden="1" customHeight="1" outlineLevel="1" x14ac:dyDescent="0.35">
      <c r="A1494" s="15" t="str">
        <f>IF(Costs!H1023&gt;0,Costs!B1023,"")</f>
        <v/>
      </c>
      <c r="B1494" s="82" t="str">
        <f t="shared" si="32"/>
        <v/>
      </c>
      <c r="C1494" s="83" t="str">
        <f>IF(Costs!H1023&gt;0,Costs!H1023,"")</f>
        <v/>
      </c>
      <c r="D1494" s="206" t="str">
        <f>IF(Costs!H1023&gt;0,Costs!D1023,"")</f>
        <v/>
      </c>
      <c r="E1494" s="207"/>
      <c r="F1494" s="207"/>
      <c r="G1494" s="207"/>
      <c r="H1494" s="207"/>
      <c r="I1494" s="207"/>
      <c r="J1494" s="345" t="str">
        <f>IF(Costs!H1023&gt;0,Costs!C1023,"")</f>
        <v/>
      </c>
      <c r="K1494" s="345"/>
      <c r="L1494" s="346"/>
      <c r="M1494" s="126" t="str">
        <f>IF(Costs!H1023&gt;0,Costs!G1023,"")</f>
        <v/>
      </c>
      <c r="N1494" s="83" t="str">
        <f>IF(Costs!H1023&gt;0,Costs!E1023,"")</f>
        <v/>
      </c>
      <c r="O1494" s="208"/>
      <c r="P1494" s="133" t="str">
        <f t="shared" si="33"/>
        <v/>
      </c>
    </row>
    <row r="1495" spans="1:16" ht="15" hidden="1" customHeight="1" outlineLevel="1" x14ac:dyDescent="0.35">
      <c r="A1495" s="15" t="str">
        <f>IF(Costs!H1024&gt;0,Costs!B1024,"")</f>
        <v/>
      </c>
      <c r="B1495" s="82" t="str">
        <f t="shared" si="32"/>
        <v/>
      </c>
      <c r="C1495" s="83" t="str">
        <f>IF(Costs!H1024&gt;0,Costs!H1024,"")</f>
        <v/>
      </c>
      <c r="D1495" s="206" t="str">
        <f>IF(Costs!H1024&gt;0,Costs!D1024,"")</f>
        <v/>
      </c>
      <c r="E1495" s="207"/>
      <c r="F1495" s="207"/>
      <c r="G1495" s="207"/>
      <c r="H1495" s="207"/>
      <c r="I1495" s="207"/>
      <c r="J1495" s="345" t="str">
        <f>IF(Costs!H1024&gt;0,Costs!C1024,"")</f>
        <v/>
      </c>
      <c r="K1495" s="345"/>
      <c r="L1495" s="346"/>
      <c r="M1495" s="126" t="str">
        <f>IF(Costs!H1024&gt;0,Costs!G1024,"")</f>
        <v/>
      </c>
      <c r="N1495" s="83" t="str">
        <f>IF(Costs!H1024&gt;0,Costs!E1024,"")</f>
        <v/>
      </c>
      <c r="O1495" s="208"/>
      <c r="P1495" s="133" t="str">
        <f t="shared" si="33"/>
        <v/>
      </c>
    </row>
    <row r="1496" spans="1:16" ht="15" hidden="1" customHeight="1" outlineLevel="1" x14ac:dyDescent="0.35">
      <c r="A1496" s="15" t="str">
        <f>IF(Costs!H1025&gt;0,Costs!B1025,"")</f>
        <v/>
      </c>
      <c r="B1496" s="82" t="str">
        <f t="shared" si="32"/>
        <v/>
      </c>
      <c r="C1496" s="83" t="str">
        <f>IF(Costs!H1025&gt;0,Costs!H1025,"")</f>
        <v/>
      </c>
      <c r="D1496" s="206" t="str">
        <f>IF(Costs!H1025&gt;0,Costs!D1025,"")</f>
        <v/>
      </c>
      <c r="E1496" s="207"/>
      <c r="F1496" s="207"/>
      <c r="G1496" s="207"/>
      <c r="H1496" s="207"/>
      <c r="I1496" s="207"/>
      <c r="J1496" s="345" t="str">
        <f>IF(Costs!H1025&gt;0,Costs!C1025,"")</f>
        <v/>
      </c>
      <c r="K1496" s="345"/>
      <c r="L1496" s="346"/>
      <c r="M1496" s="126" t="str">
        <f>IF(Costs!H1025&gt;0,Costs!G1025,"")</f>
        <v/>
      </c>
      <c r="N1496" s="83" t="str">
        <f>IF(Costs!H1025&gt;0,Costs!E1025,"")</f>
        <v/>
      </c>
      <c r="O1496" s="208"/>
      <c r="P1496" s="133" t="str">
        <f t="shared" si="33"/>
        <v/>
      </c>
    </row>
    <row r="1497" spans="1:16" ht="15" hidden="1" customHeight="1" outlineLevel="1" x14ac:dyDescent="0.35">
      <c r="A1497" s="15" t="str">
        <f>IF(Costs!H1026&gt;0,Costs!B1026,"")</f>
        <v/>
      </c>
      <c r="B1497" s="82" t="str">
        <f t="shared" si="32"/>
        <v/>
      </c>
      <c r="C1497" s="83" t="str">
        <f>IF(Costs!H1026&gt;0,Costs!H1026,"")</f>
        <v/>
      </c>
      <c r="D1497" s="206" t="str">
        <f>IF(Costs!H1026&gt;0,Costs!D1026,"")</f>
        <v/>
      </c>
      <c r="E1497" s="207"/>
      <c r="F1497" s="207"/>
      <c r="G1497" s="207"/>
      <c r="H1497" s="207"/>
      <c r="I1497" s="207"/>
      <c r="J1497" s="345" t="str">
        <f>IF(Costs!H1026&gt;0,Costs!C1026,"")</f>
        <v/>
      </c>
      <c r="K1497" s="345"/>
      <c r="L1497" s="346"/>
      <c r="M1497" s="126" t="str">
        <f>IF(Costs!H1026&gt;0,Costs!G1026,"")</f>
        <v/>
      </c>
      <c r="N1497" s="83" t="str">
        <f>IF(Costs!H1026&gt;0,Costs!E1026,"")</f>
        <v/>
      </c>
      <c r="O1497" s="208"/>
      <c r="P1497" s="133" t="str">
        <f t="shared" si="33"/>
        <v/>
      </c>
    </row>
    <row r="1498" spans="1:16" ht="15" hidden="1" customHeight="1" outlineLevel="1" x14ac:dyDescent="0.35">
      <c r="A1498" s="15" t="str">
        <f>IF(Costs!H1027&gt;0,Costs!B1027,"")</f>
        <v/>
      </c>
      <c r="B1498" s="82" t="str">
        <f t="shared" si="32"/>
        <v/>
      </c>
      <c r="C1498" s="83" t="str">
        <f>IF(Costs!H1027&gt;0,Costs!H1027,"")</f>
        <v/>
      </c>
      <c r="D1498" s="206" t="str">
        <f>IF(Costs!H1027&gt;0,Costs!D1027,"")</f>
        <v/>
      </c>
      <c r="E1498" s="207"/>
      <c r="F1498" s="207"/>
      <c r="G1498" s="207"/>
      <c r="H1498" s="207"/>
      <c r="I1498" s="207"/>
      <c r="J1498" s="345" t="str">
        <f>IF(Costs!H1027&gt;0,Costs!C1027,"")</f>
        <v/>
      </c>
      <c r="K1498" s="345"/>
      <c r="L1498" s="346"/>
      <c r="M1498" s="126" t="str">
        <f>IF(Costs!H1027&gt;0,Costs!G1027,"")</f>
        <v/>
      </c>
      <c r="N1498" s="83" t="str">
        <f>IF(Costs!H1027&gt;0,Costs!E1027,"")</f>
        <v/>
      </c>
      <c r="O1498" s="208"/>
      <c r="P1498" s="133" t="str">
        <f t="shared" si="33"/>
        <v/>
      </c>
    </row>
    <row r="1499" spans="1:16" ht="15" hidden="1" customHeight="1" outlineLevel="1" x14ac:dyDescent="0.35">
      <c r="A1499" s="15" t="str">
        <f>IF(Costs!H1028&gt;0,Costs!B1028,"")</f>
        <v/>
      </c>
      <c r="B1499" s="82" t="str">
        <f t="shared" ref="B1499:B1562" si="34">IF(C1499="","",B1498+1)</f>
        <v/>
      </c>
      <c r="C1499" s="83" t="str">
        <f>IF(Costs!H1028&gt;0,Costs!H1028,"")</f>
        <v/>
      </c>
      <c r="D1499" s="206" t="str">
        <f>IF(Costs!H1028&gt;0,Costs!D1028,"")</f>
        <v/>
      </c>
      <c r="E1499" s="207"/>
      <c r="F1499" s="207"/>
      <c r="G1499" s="207"/>
      <c r="H1499" s="207"/>
      <c r="I1499" s="207"/>
      <c r="J1499" s="345" t="str">
        <f>IF(Costs!H1028&gt;0,Costs!C1028,"")</f>
        <v/>
      </c>
      <c r="K1499" s="345"/>
      <c r="L1499" s="346"/>
      <c r="M1499" s="126" t="str">
        <f>IF(Costs!H1028&gt;0,Costs!G1028,"")</f>
        <v/>
      </c>
      <c r="N1499" s="83" t="str">
        <f>IF(Costs!H1028&gt;0,Costs!E1028,"")</f>
        <v/>
      </c>
      <c r="O1499" s="208"/>
      <c r="P1499" s="133" t="str">
        <f t="shared" ref="P1499:P1562" si="35">IF(C1499="","",C1499*M1499)</f>
        <v/>
      </c>
    </row>
    <row r="1500" spans="1:16" ht="15" hidden="1" customHeight="1" outlineLevel="1" x14ac:dyDescent="0.35">
      <c r="A1500" s="15" t="str">
        <f>IF(Costs!H1029&gt;0,Costs!B1029,"")</f>
        <v/>
      </c>
      <c r="B1500" s="82" t="str">
        <f t="shared" si="34"/>
        <v/>
      </c>
      <c r="C1500" s="83" t="str">
        <f>IF(Costs!H1029&gt;0,Costs!H1029,"")</f>
        <v/>
      </c>
      <c r="D1500" s="206" t="str">
        <f>IF(Costs!H1029&gt;0,Costs!D1029,"")</f>
        <v/>
      </c>
      <c r="E1500" s="207"/>
      <c r="F1500" s="207"/>
      <c r="G1500" s="207"/>
      <c r="H1500" s="207"/>
      <c r="I1500" s="207"/>
      <c r="J1500" s="345" t="str">
        <f>IF(Costs!H1029&gt;0,Costs!C1029,"")</f>
        <v/>
      </c>
      <c r="K1500" s="345"/>
      <c r="L1500" s="346"/>
      <c r="M1500" s="126" t="str">
        <f>IF(Costs!H1029&gt;0,Costs!G1029,"")</f>
        <v/>
      </c>
      <c r="N1500" s="83" t="str">
        <f>IF(Costs!H1029&gt;0,Costs!E1029,"")</f>
        <v/>
      </c>
      <c r="O1500" s="208"/>
      <c r="P1500" s="133" t="str">
        <f t="shared" si="35"/>
        <v/>
      </c>
    </row>
    <row r="1501" spans="1:16" ht="15" hidden="1" customHeight="1" outlineLevel="1" x14ac:dyDescent="0.35">
      <c r="A1501" s="15" t="str">
        <f>IF(Costs!H1030&gt;0,Costs!B1030,"")</f>
        <v/>
      </c>
      <c r="B1501" s="82" t="str">
        <f t="shared" si="34"/>
        <v/>
      </c>
      <c r="C1501" s="83" t="str">
        <f>IF(Costs!H1030&gt;0,Costs!H1030,"")</f>
        <v/>
      </c>
      <c r="D1501" s="206" t="str">
        <f>IF(Costs!H1030&gt;0,Costs!D1030,"")</f>
        <v/>
      </c>
      <c r="E1501" s="207"/>
      <c r="F1501" s="207"/>
      <c r="G1501" s="207"/>
      <c r="H1501" s="207"/>
      <c r="I1501" s="207"/>
      <c r="J1501" s="345" t="str">
        <f>IF(Costs!H1030&gt;0,Costs!C1030,"")</f>
        <v/>
      </c>
      <c r="K1501" s="345"/>
      <c r="L1501" s="346"/>
      <c r="M1501" s="126" t="str">
        <f>IF(Costs!H1030&gt;0,Costs!G1030,"")</f>
        <v/>
      </c>
      <c r="N1501" s="83" t="str">
        <f>IF(Costs!H1030&gt;0,Costs!E1030,"")</f>
        <v/>
      </c>
      <c r="O1501" s="208"/>
      <c r="P1501" s="133" t="str">
        <f t="shared" si="35"/>
        <v/>
      </c>
    </row>
    <row r="1502" spans="1:16" ht="15" hidden="1" customHeight="1" outlineLevel="1" x14ac:dyDescent="0.35">
      <c r="A1502" s="15" t="str">
        <f>IF(Costs!H1031&gt;0,Costs!B1031,"")</f>
        <v/>
      </c>
      <c r="B1502" s="82" t="str">
        <f t="shared" si="34"/>
        <v/>
      </c>
      <c r="C1502" s="83" t="str">
        <f>IF(Costs!H1031&gt;0,Costs!H1031,"")</f>
        <v/>
      </c>
      <c r="D1502" s="206" t="str">
        <f>IF(Costs!H1031&gt;0,Costs!D1031,"")</f>
        <v/>
      </c>
      <c r="E1502" s="207"/>
      <c r="F1502" s="207"/>
      <c r="G1502" s="207"/>
      <c r="H1502" s="207"/>
      <c r="I1502" s="207"/>
      <c r="J1502" s="345" t="str">
        <f>IF(Costs!H1031&gt;0,Costs!C1031,"")</f>
        <v/>
      </c>
      <c r="K1502" s="345"/>
      <c r="L1502" s="346"/>
      <c r="M1502" s="126" t="str">
        <f>IF(Costs!H1031&gt;0,Costs!G1031,"")</f>
        <v/>
      </c>
      <c r="N1502" s="83" t="str">
        <f>IF(Costs!H1031&gt;0,Costs!E1031,"")</f>
        <v/>
      </c>
      <c r="O1502" s="208"/>
      <c r="P1502" s="133" t="str">
        <f t="shared" si="35"/>
        <v/>
      </c>
    </row>
    <row r="1503" spans="1:16" ht="15" hidden="1" customHeight="1" outlineLevel="1" x14ac:dyDescent="0.35">
      <c r="A1503" s="15" t="str">
        <f>IF(Costs!H1032&gt;0,Costs!B1032,"")</f>
        <v/>
      </c>
      <c r="B1503" s="82" t="str">
        <f t="shared" si="34"/>
        <v/>
      </c>
      <c r="C1503" s="83" t="str">
        <f>IF(Costs!H1032&gt;0,Costs!H1032,"")</f>
        <v/>
      </c>
      <c r="D1503" s="206" t="str">
        <f>IF(Costs!H1032&gt;0,Costs!D1032,"")</f>
        <v/>
      </c>
      <c r="E1503" s="207"/>
      <c r="F1503" s="207"/>
      <c r="G1503" s="207"/>
      <c r="H1503" s="207"/>
      <c r="I1503" s="207"/>
      <c r="J1503" s="345" t="str">
        <f>IF(Costs!H1032&gt;0,Costs!C1032,"")</f>
        <v/>
      </c>
      <c r="K1503" s="345"/>
      <c r="L1503" s="346"/>
      <c r="M1503" s="126" t="str">
        <f>IF(Costs!H1032&gt;0,Costs!G1032,"")</f>
        <v/>
      </c>
      <c r="N1503" s="83" t="str">
        <f>IF(Costs!H1032&gt;0,Costs!E1032,"")</f>
        <v/>
      </c>
      <c r="O1503" s="208"/>
      <c r="P1503" s="133" t="str">
        <f t="shared" si="35"/>
        <v/>
      </c>
    </row>
    <row r="1504" spans="1:16" ht="15" hidden="1" customHeight="1" outlineLevel="1" x14ac:dyDescent="0.35">
      <c r="A1504" s="15" t="str">
        <f>IF(Costs!H1033&gt;0,Costs!B1033,"")</f>
        <v/>
      </c>
      <c r="B1504" s="82" t="str">
        <f t="shared" si="34"/>
        <v/>
      </c>
      <c r="C1504" s="83" t="str">
        <f>IF(Costs!H1033&gt;0,Costs!H1033,"")</f>
        <v/>
      </c>
      <c r="D1504" s="206" t="str">
        <f>IF(Costs!H1033&gt;0,Costs!D1033,"")</f>
        <v/>
      </c>
      <c r="E1504" s="207"/>
      <c r="F1504" s="207"/>
      <c r="G1504" s="207"/>
      <c r="H1504" s="207"/>
      <c r="I1504" s="207"/>
      <c r="J1504" s="345" t="str">
        <f>IF(Costs!H1033&gt;0,Costs!C1033,"")</f>
        <v/>
      </c>
      <c r="K1504" s="345"/>
      <c r="L1504" s="346"/>
      <c r="M1504" s="126" t="str">
        <f>IF(Costs!H1033&gt;0,Costs!G1033,"")</f>
        <v/>
      </c>
      <c r="N1504" s="83" t="str">
        <f>IF(Costs!H1033&gt;0,Costs!E1033,"")</f>
        <v/>
      </c>
      <c r="O1504" s="208"/>
      <c r="P1504" s="133" t="str">
        <f t="shared" si="35"/>
        <v/>
      </c>
    </row>
    <row r="1505" spans="1:16" ht="15" hidden="1" customHeight="1" outlineLevel="1" x14ac:dyDescent="0.35">
      <c r="A1505" s="15" t="str">
        <f>IF(Costs!H1034&gt;0,Costs!B1034,"")</f>
        <v/>
      </c>
      <c r="B1505" s="82" t="str">
        <f t="shared" si="34"/>
        <v/>
      </c>
      <c r="C1505" s="83" t="str">
        <f>IF(Costs!H1034&gt;0,Costs!H1034,"")</f>
        <v/>
      </c>
      <c r="D1505" s="206" t="str">
        <f>IF(Costs!H1034&gt;0,Costs!D1034,"")</f>
        <v/>
      </c>
      <c r="E1505" s="207"/>
      <c r="F1505" s="207"/>
      <c r="G1505" s="207"/>
      <c r="H1505" s="207"/>
      <c r="I1505" s="207"/>
      <c r="J1505" s="345" t="str">
        <f>IF(Costs!H1034&gt;0,Costs!C1034,"")</f>
        <v/>
      </c>
      <c r="K1505" s="345"/>
      <c r="L1505" s="346"/>
      <c r="M1505" s="126" t="str">
        <f>IF(Costs!H1034&gt;0,Costs!G1034,"")</f>
        <v/>
      </c>
      <c r="N1505" s="83" t="str">
        <f>IF(Costs!H1034&gt;0,Costs!E1034,"")</f>
        <v/>
      </c>
      <c r="O1505" s="208"/>
      <c r="P1505" s="133" t="str">
        <f t="shared" si="35"/>
        <v/>
      </c>
    </row>
    <row r="1506" spans="1:16" ht="15" hidden="1" customHeight="1" outlineLevel="1" x14ac:dyDescent="0.35">
      <c r="A1506" s="15" t="str">
        <f>IF(Costs!H1035&gt;0,Costs!B1035,"")</f>
        <v/>
      </c>
      <c r="B1506" s="82" t="str">
        <f t="shared" si="34"/>
        <v/>
      </c>
      <c r="C1506" s="83" t="str">
        <f>IF(Costs!H1035&gt;0,Costs!H1035,"")</f>
        <v/>
      </c>
      <c r="D1506" s="206" t="str">
        <f>IF(Costs!H1035&gt;0,Costs!D1035,"")</f>
        <v/>
      </c>
      <c r="E1506" s="207"/>
      <c r="F1506" s="207"/>
      <c r="G1506" s="207"/>
      <c r="H1506" s="207"/>
      <c r="I1506" s="207"/>
      <c r="J1506" s="345" t="str">
        <f>IF(Costs!H1035&gt;0,Costs!C1035,"")</f>
        <v/>
      </c>
      <c r="K1506" s="345"/>
      <c r="L1506" s="346"/>
      <c r="M1506" s="126" t="str">
        <f>IF(Costs!H1035&gt;0,Costs!G1035,"")</f>
        <v/>
      </c>
      <c r="N1506" s="83" t="str">
        <f>IF(Costs!H1035&gt;0,Costs!E1035,"")</f>
        <v/>
      </c>
      <c r="O1506" s="208"/>
      <c r="P1506" s="133" t="str">
        <f t="shared" si="35"/>
        <v/>
      </c>
    </row>
    <row r="1507" spans="1:16" ht="15" hidden="1" customHeight="1" outlineLevel="1" x14ac:dyDescent="0.35">
      <c r="A1507" s="15" t="str">
        <f>IF(Costs!H1036&gt;0,Costs!B1036,"")</f>
        <v/>
      </c>
      <c r="B1507" s="82" t="str">
        <f t="shared" si="34"/>
        <v/>
      </c>
      <c r="C1507" s="83" t="str">
        <f>IF(Costs!H1036&gt;0,Costs!H1036,"")</f>
        <v/>
      </c>
      <c r="D1507" s="206" t="str">
        <f>IF(Costs!H1036&gt;0,Costs!D1036,"")</f>
        <v/>
      </c>
      <c r="E1507" s="207"/>
      <c r="F1507" s="207"/>
      <c r="G1507" s="207"/>
      <c r="H1507" s="207"/>
      <c r="I1507" s="207"/>
      <c r="J1507" s="345" t="str">
        <f>IF(Costs!H1036&gt;0,Costs!C1036,"")</f>
        <v/>
      </c>
      <c r="K1507" s="345"/>
      <c r="L1507" s="346"/>
      <c r="M1507" s="126" t="str">
        <f>IF(Costs!H1036&gt;0,Costs!G1036,"")</f>
        <v/>
      </c>
      <c r="N1507" s="83" t="str">
        <f>IF(Costs!H1036&gt;0,Costs!E1036,"")</f>
        <v/>
      </c>
      <c r="O1507" s="208"/>
      <c r="P1507" s="133" t="str">
        <f t="shared" si="35"/>
        <v/>
      </c>
    </row>
    <row r="1508" spans="1:16" ht="15" hidden="1" customHeight="1" outlineLevel="1" x14ac:dyDescent="0.35">
      <c r="A1508" s="15" t="str">
        <f>IF(Costs!H1037&gt;0,Costs!B1037,"")</f>
        <v/>
      </c>
      <c r="B1508" s="82" t="str">
        <f t="shared" si="34"/>
        <v/>
      </c>
      <c r="C1508" s="83" t="str">
        <f>IF(Costs!H1037&gt;0,Costs!H1037,"")</f>
        <v/>
      </c>
      <c r="D1508" s="206" t="str">
        <f>IF(Costs!H1037&gt;0,Costs!D1037,"")</f>
        <v/>
      </c>
      <c r="E1508" s="207"/>
      <c r="F1508" s="207"/>
      <c r="G1508" s="207"/>
      <c r="H1508" s="207"/>
      <c r="I1508" s="207"/>
      <c r="J1508" s="345" t="str">
        <f>IF(Costs!H1037&gt;0,Costs!C1037,"")</f>
        <v/>
      </c>
      <c r="K1508" s="345"/>
      <c r="L1508" s="346"/>
      <c r="M1508" s="126" t="str">
        <f>IF(Costs!H1037&gt;0,Costs!G1037,"")</f>
        <v/>
      </c>
      <c r="N1508" s="83" t="str">
        <f>IF(Costs!H1037&gt;0,Costs!E1037,"")</f>
        <v/>
      </c>
      <c r="O1508" s="208"/>
      <c r="P1508" s="133" t="str">
        <f t="shared" si="35"/>
        <v/>
      </c>
    </row>
    <row r="1509" spans="1:16" ht="15" hidden="1" customHeight="1" outlineLevel="1" x14ac:dyDescent="0.35">
      <c r="A1509" s="15" t="str">
        <f>IF(Costs!H1038&gt;0,Costs!B1038,"")</f>
        <v/>
      </c>
      <c r="B1509" s="82" t="str">
        <f t="shared" si="34"/>
        <v/>
      </c>
      <c r="C1509" s="83" t="str">
        <f>IF(Costs!H1038&gt;0,Costs!H1038,"")</f>
        <v/>
      </c>
      <c r="D1509" s="206" t="str">
        <f>IF(Costs!H1038&gt;0,Costs!D1038,"")</f>
        <v/>
      </c>
      <c r="E1509" s="207"/>
      <c r="F1509" s="207"/>
      <c r="G1509" s="207"/>
      <c r="H1509" s="207"/>
      <c r="I1509" s="207"/>
      <c r="J1509" s="345" t="str">
        <f>IF(Costs!H1038&gt;0,Costs!C1038,"")</f>
        <v/>
      </c>
      <c r="K1509" s="345"/>
      <c r="L1509" s="346"/>
      <c r="M1509" s="126" t="str">
        <f>IF(Costs!H1038&gt;0,Costs!G1038,"")</f>
        <v/>
      </c>
      <c r="N1509" s="83" t="str">
        <f>IF(Costs!H1038&gt;0,Costs!E1038,"")</f>
        <v/>
      </c>
      <c r="O1509" s="208"/>
      <c r="P1509" s="133" t="str">
        <f t="shared" si="35"/>
        <v/>
      </c>
    </row>
    <row r="1510" spans="1:16" ht="15" hidden="1" customHeight="1" outlineLevel="1" x14ac:dyDescent="0.35">
      <c r="A1510" s="15" t="str">
        <f>IF(Costs!H1039&gt;0,Costs!B1039,"")</f>
        <v/>
      </c>
      <c r="B1510" s="82" t="str">
        <f t="shared" si="34"/>
        <v/>
      </c>
      <c r="C1510" s="83" t="str">
        <f>IF(Costs!H1039&gt;0,Costs!H1039,"")</f>
        <v/>
      </c>
      <c r="D1510" s="206" t="str">
        <f>IF(Costs!H1039&gt;0,Costs!D1039,"")</f>
        <v/>
      </c>
      <c r="E1510" s="207"/>
      <c r="F1510" s="207"/>
      <c r="G1510" s="207"/>
      <c r="H1510" s="207"/>
      <c r="I1510" s="207"/>
      <c r="J1510" s="345" t="str">
        <f>IF(Costs!H1039&gt;0,Costs!C1039,"")</f>
        <v/>
      </c>
      <c r="K1510" s="345"/>
      <c r="L1510" s="346"/>
      <c r="M1510" s="126" t="str">
        <f>IF(Costs!H1039&gt;0,Costs!G1039,"")</f>
        <v/>
      </c>
      <c r="N1510" s="83" t="str">
        <f>IF(Costs!H1039&gt;0,Costs!E1039,"")</f>
        <v/>
      </c>
      <c r="O1510" s="208"/>
      <c r="P1510" s="133" t="str">
        <f t="shared" si="35"/>
        <v/>
      </c>
    </row>
    <row r="1511" spans="1:16" ht="15" hidden="1" customHeight="1" outlineLevel="1" x14ac:dyDescent="0.35">
      <c r="A1511" s="15" t="str">
        <f>IF(Costs!H1040&gt;0,Costs!B1040,"")</f>
        <v/>
      </c>
      <c r="B1511" s="82" t="str">
        <f t="shared" si="34"/>
        <v/>
      </c>
      <c r="C1511" s="83" t="str">
        <f>IF(Costs!H1040&gt;0,Costs!H1040,"")</f>
        <v/>
      </c>
      <c r="D1511" s="206" t="str">
        <f>IF(Costs!H1040&gt;0,Costs!D1040,"")</f>
        <v/>
      </c>
      <c r="E1511" s="207"/>
      <c r="F1511" s="207"/>
      <c r="G1511" s="207"/>
      <c r="H1511" s="207"/>
      <c r="I1511" s="207"/>
      <c r="J1511" s="345" t="str">
        <f>IF(Costs!H1040&gt;0,Costs!C1040,"")</f>
        <v/>
      </c>
      <c r="K1511" s="345"/>
      <c r="L1511" s="346"/>
      <c r="M1511" s="126" t="str">
        <f>IF(Costs!H1040&gt;0,Costs!G1040,"")</f>
        <v/>
      </c>
      <c r="N1511" s="83" t="str">
        <f>IF(Costs!H1040&gt;0,Costs!E1040,"")</f>
        <v/>
      </c>
      <c r="O1511" s="208"/>
      <c r="P1511" s="133" t="str">
        <f t="shared" si="35"/>
        <v/>
      </c>
    </row>
    <row r="1512" spans="1:16" ht="15" hidden="1" customHeight="1" outlineLevel="1" x14ac:dyDescent="0.35">
      <c r="A1512" s="15" t="str">
        <f>IF(Costs!H1041&gt;0,Costs!B1041,"")</f>
        <v/>
      </c>
      <c r="B1512" s="82" t="str">
        <f t="shared" si="34"/>
        <v/>
      </c>
      <c r="C1512" s="83" t="str">
        <f>IF(Costs!H1041&gt;0,Costs!H1041,"")</f>
        <v/>
      </c>
      <c r="D1512" s="206" t="str">
        <f>IF(Costs!H1041&gt;0,Costs!D1041,"")</f>
        <v/>
      </c>
      <c r="E1512" s="207"/>
      <c r="F1512" s="207"/>
      <c r="G1512" s="207"/>
      <c r="H1512" s="207"/>
      <c r="I1512" s="207"/>
      <c r="J1512" s="345" t="str">
        <f>IF(Costs!H1041&gt;0,Costs!C1041,"")</f>
        <v/>
      </c>
      <c r="K1512" s="345"/>
      <c r="L1512" s="346"/>
      <c r="M1512" s="126" t="str">
        <f>IF(Costs!H1041&gt;0,Costs!G1041,"")</f>
        <v/>
      </c>
      <c r="N1512" s="83" t="str">
        <f>IF(Costs!H1041&gt;0,Costs!E1041,"")</f>
        <v/>
      </c>
      <c r="O1512" s="208"/>
      <c r="P1512" s="133" t="str">
        <f t="shared" si="35"/>
        <v/>
      </c>
    </row>
    <row r="1513" spans="1:16" ht="15" hidden="1" customHeight="1" outlineLevel="1" x14ac:dyDescent="0.35">
      <c r="A1513" s="15" t="str">
        <f>IF(Costs!H1042&gt;0,Costs!B1042,"")</f>
        <v/>
      </c>
      <c r="B1513" s="82" t="str">
        <f t="shared" si="34"/>
        <v/>
      </c>
      <c r="C1513" s="83" t="str">
        <f>IF(Costs!H1042&gt;0,Costs!H1042,"")</f>
        <v/>
      </c>
      <c r="D1513" s="206" t="str">
        <f>IF(Costs!H1042&gt;0,Costs!D1042,"")</f>
        <v/>
      </c>
      <c r="E1513" s="207"/>
      <c r="F1513" s="207"/>
      <c r="G1513" s="207"/>
      <c r="H1513" s="207"/>
      <c r="I1513" s="207"/>
      <c r="J1513" s="345" t="str">
        <f>IF(Costs!H1042&gt;0,Costs!C1042,"")</f>
        <v/>
      </c>
      <c r="K1513" s="345"/>
      <c r="L1513" s="346"/>
      <c r="M1513" s="126" t="str">
        <f>IF(Costs!H1042&gt;0,Costs!G1042,"")</f>
        <v/>
      </c>
      <c r="N1513" s="83" t="str">
        <f>IF(Costs!H1042&gt;0,Costs!E1042,"")</f>
        <v/>
      </c>
      <c r="O1513" s="208"/>
      <c r="P1513" s="133" t="str">
        <f t="shared" si="35"/>
        <v/>
      </c>
    </row>
    <row r="1514" spans="1:16" ht="15" hidden="1" customHeight="1" outlineLevel="1" x14ac:dyDescent="0.35">
      <c r="A1514" s="15" t="str">
        <f>IF(Costs!H1043&gt;0,Costs!B1043,"")</f>
        <v/>
      </c>
      <c r="B1514" s="82" t="str">
        <f t="shared" si="34"/>
        <v/>
      </c>
      <c r="C1514" s="83" t="str">
        <f>IF(Costs!H1043&gt;0,Costs!H1043,"")</f>
        <v/>
      </c>
      <c r="D1514" s="206" t="str">
        <f>IF(Costs!H1043&gt;0,Costs!D1043,"")</f>
        <v/>
      </c>
      <c r="E1514" s="207"/>
      <c r="F1514" s="207"/>
      <c r="G1514" s="207"/>
      <c r="H1514" s="207"/>
      <c r="I1514" s="207"/>
      <c r="J1514" s="345" t="str">
        <f>IF(Costs!H1043&gt;0,Costs!C1043,"")</f>
        <v/>
      </c>
      <c r="K1514" s="345"/>
      <c r="L1514" s="346"/>
      <c r="M1514" s="126" t="str">
        <f>IF(Costs!H1043&gt;0,Costs!G1043,"")</f>
        <v/>
      </c>
      <c r="N1514" s="83" t="str">
        <f>IF(Costs!H1043&gt;0,Costs!E1043,"")</f>
        <v/>
      </c>
      <c r="O1514" s="208"/>
      <c r="P1514" s="133" t="str">
        <f t="shared" si="35"/>
        <v/>
      </c>
    </row>
    <row r="1515" spans="1:16" ht="15" hidden="1" customHeight="1" outlineLevel="1" x14ac:dyDescent="0.35">
      <c r="A1515" s="15" t="str">
        <f>IF(Costs!H1044&gt;0,Costs!B1044,"")</f>
        <v/>
      </c>
      <c r="B1515" s="82" t="str">
        <f t="shared" si="34"/>
        <v/>
      </c>
      <c r="C1515" s="83" t="str">
        <f>IF(Costs!H1044&gt;0,Costs!H1044,"")</f>
        <v/>
      </c>
      <c r="D1515" s="206" t="str">
        <f>IF(Costs!H1044&gt;0,Costs!D1044,"")</f>
        <v/>
      </c>
      <c r="E1515" s="207"/>
      <c r="F1515" s="207"/>
      <c r="G1515" s="207"/>
      <c r="H1515" s="207"/>
      <c r="I1515" s="207"/>
      <c r="J1515" s="345" t="str">
        <f>IF(Costs!H1044&gt;0,Costs!C1044,"")</f>
        <v/>
      </c>
      <c r="K1515" s="345"/>
      <c r="L1515" s="346"/>
      <c r="M1515" s="126" t="str">
        <f>IF(Costs!H1044&gt;0,Costs!G1044,"")</f>
        <v/>
      </c>
      <c r="N1515" s="83" t="str">
        <f>IF(Costs!H1044&gt;0,Costs!E1044,"")</f>
        <v/>
      </c>
      <c r="O1515" s="208"/>
      <c r="P1515" s="133" t="str">
        <f t="shared" si="35"/>
        <v/>
      </c>
    </row>
    <row r="1516" spans="1:16" ht="15" hidden="1" customHeight="1" outlineLevel="1" x14ac:dyDescent="0.35">
      <c r="A1516" s="15" t="str">
        <f>IF(Costs!H1045&gt;0,Costs!B1045,"")</f>
        <v/>
      </c>
      <c r="B1516" s="82" t="str">
        <f t="shared" si="34"/>
        <v/>
      </c>
      <c r="C1516" s="83" t="str">
        <f>IF(Costs!H1045&gt;0,Costs!H1045,"")</f>
        <v/>
      </c>
      <c r="D1516" s="206" t="str">
        <f>IF(Costs!H1045&gt;0,Costs!D1045,"")</f>
        <v/>
      </c>
      <c r="E1516" s="207"/>
      <c r="F1516" s="207"/>
      <c r="G1516" s="207"/>
      <c r="H1516" s="207"/>
      <c r="I1516" s="207"/>
      <c r="J1516" s="345" t="str">
        <f>IF(Costs!H1045&gt;0,Costs!C1045,"")</f>
        <v/>
      </c>
      <c r="K1516" s="345"/>
      <c r="L1516" s="346"/>
      <c r="M1516" s="126" t="str">
        <f>IF(Costs!H1045&gt;0,Costs!G1045,"")</f>
        <v/>
      </c>
      <c r="N1516" s="83" t="str">
        <f>IF(Costs!H1045&gt;0,Costs!E1045,"")</f>
        <v/>
      </c>
      <c r="O1516" s="208"/>
      <c r="P1516" s="133" t="str">
        <f t="shared" si="35"/>
        <v/>
      </c>
    </row>
    <row r="1517" spans="1:16" ht="15" hidden="1" customHeight="1" outlineLevel="1" x14ac:dyDescent="0.35">
      <c r="A1517" s="15" t="str">
        <f>IF(Costs!H1046&gt;0,Costs!B1046,"")</f>
        <v/>
      </c>
      <c r="B1517" s="82" t="str">
        <f t="shared" si="34"/>
        <v/>
      </c>
      <c r="C1517" s="83" t="str">
        <f>IF(Costs!H1046&gt;0,Costs!H1046,"")</f>
        <v/>
      </c>
      <c r="D1517" s="206" t="str">
        <f>IF(Costs!H1046&gt;0,Costs!D1046,"")</f>
        <v/>
      </c>
      <c r="E1517" s="207"/>
      <c r="F1517" s="207"/>
      <c r="G1517" s="207"/>
      <c r="H1517" s="207"/>
      <c r="I1517" s="207"/>
      <c r="J1517" s="345" t="str">
        <f>IF(Costs!H1046&gt;0,Costs!C1046,"")</f>
        <v/>
      </c>
      <c r="K1517" s="345"/>
      <c r="L1517" s="346"/>
      <c r="M1517" s="126" t="str">
        <f>IF(Costs!H1046&gt;0,Costs!G1046,"")</f>
        <v/>
      </c>
      <c r="N1517" s="83" t="str">
        <f>IF(Costs!H1046&gt;0,Costs!E1046,"")</f>
        <v/>
      </c>
      <c r="O1517" s="208"/>
      <c r="P1517" s="133" t="str">
        <f t="shared" si="35"/>
        <v/>
      </c>
    </row>
    <row r="1518" spans="1:16" ht="15" hidden="1" customHeight="1" outlineLevel="1" x14ac:dyDescent="0.35">
      <c r="A1518" s="15" t="str">
        <f>IF(Costs!H1047&gt;0,Costs!B1047,"")</f>
        <v/>
      </c>
      <c r="B1518" s="82" t="str">
        <f t="shared" si="34"/>
        <v/>
      </c>
      <c r="C1518" s="83" t="str">
        <f>IF(Costs!H1047&gt;0,Costs!H1047,"")</f>
        <v/>
      </c>
      <c r="D1518" s="206" t="str">
        <f>IF(Costs!H1047&gt;0,Costs!D1047,"")</f>
        <v/>
      </c>
      <c r="E1518" s="207"/>
      <c r="F1518" s="207"/>
      <c r="G1518" s="207"/>
      <c r="H1518" s="207"/>
      <c r="I1518" s="207"/>
      <c r="J1518" s="345" t="str">
        <f>IF(Costs!H1047&gt;0,Costs!C1047,"")</f>
        <v/>
      </c>
      <c r="K1518" s="345"/>
      <c r="L1518" s="346"/>
      <c r="M1518" s="126" t="str">
        <f>IF(Costs!H1047&gt;0,Costs!G1047,"")</f>
        <v/>
      </c>
      <c r="N1518" s="83" t="str">
        <f>IF(Costs!H1047&gt;0,Costs!E1047,"")</f>
        <v/>
      </c>
      <c r="O1518" s="208"/>
      <c r="P1518" s="133" t="str">
        <f t="shared" si="35"/>
        <v/>
      </c>
    </row>
    <row r="1519" spans="1:16" ht="15" hidden="1" customHeight="1" outlineLevel="1" x14ac:dyDescent="0.35">
      <c r="A1519" s="15" t="str">
        <f>IF(Costs!H1048&gt;0,Costs!B1048,"")</f>
        <v/>
      </c>
      <c r="B1519" s="82" t="str">
        <f t="shared" si="34"/>
        <v/>
      </c>
      <c r="C1519" s="83" t="str">
        <f>IF(Costs!H1048&gt;0,Costs!H1048,"")</f>
        <v/>
      </c>
      <c r="D1519" s="206" t="str">
        <f>IF(Costs!H1048&gt;0,Costs!D1048,"")</f>
        <v/>
      </c>
      <c r="E1519" s="207"/>
      <c r="F1519" s="207"/>
      <c r="G1519" s="207"/>
      <c r="H1519" s="207"/>
      <c r="I1519" s="207"/>
      <c r="J1519" s="345" t="str">
        <f>IF(Costs!H1048&gt;0,Costs!C1048,"")</f>
        <v/>
      </c>
      <c r="K1519" s="345"/>
      <c r="L1519" s="346"/>
      <c r="M1519" s="126" t="str">
        <f>IF(Costs!H1048&gt;0,Costs!G1048,"")</f>
        <v/>
      </c>
      <c r="N1519" s="83" t="str">
        <f>IF(Costs!H1048&gt;0,Costs!E1048,"")</f>
        <v/>
      </c>
      <c r="O1519" s="208"/>
      <c r="P1519" s="133" t="str">
        <f t="shared" si="35"/>
        <v/>
      </c>
    </row>
    <row r="1520" spans="1:16" ht="15" hidden="1" customHeight="1" outlineLevel="1" x14ac:dyDescent="0.35">
      <c r="A1520" s="15" t="str">
        <f>IF(Costs!H1049&gt;0,Costs!B1049,"")</f>
        <v/>
      </c>
      <c r="B1520" s="82" t="str">
        <f t="shared" si="34"/>
        <v/>
      </c>
      <c r="C1520" s="83" t="str">
        <f>IF(Costs!H1049&gt;0,Costs!H1049,"")</f>
        <v/>
      </c>
      <c r="D1520" s="206" t="str">
        <f>IF(Costs!H1049&gt;0,Costs!D1049,"")</f>
        <v/>
      </c>
      <c r="E1520" s="207"/>
      <c r="F1520" s="207"/>
      <c r="G1520" s="207"/>
      <c r="H1520" s="207"/>
      <c r="I1520" s="207"/>
      <c r="J1520" s="345" t="str">
        <f>IF(Costs!H1049&gt;0,Costs!C1049,"")</f>
        <v/>
      </c>
      <c r="K1520" s="345"/>
      <c r="L1520" s="346"/>
      <c r="M1520" s="126" t="str">
        <f>IF(Costs!H1049&gt;0,Costs!G1049,"")</f>
        <v/>
      </c>
      <c r="N1520" s="83" t="str">
        <f>IF(Costs!H1049&gt;0,Costs!E1049,"")</f>
        <v/>
      </c>
      <c r="O1520" s="208"/>
      <c r="P1520" s="133" t="str">
        <f t="shared" si="35"/>
        <v/>
      </c>
    </row>
    <row r="1521" spans="1:16" ht="15" hidden="1" customHeight="1" outlineLevel="1" x14ac:dyDescent="0.35">
      <c r="A1521" s="15" t="str">
        <f>IF(Costs!H1050&gt;0,Costs!B1050,"")</f>
        <v/>
      </c>
      <c r="B1521" s="82" t="str">
        <f t="shared" si="34"/>
        <v/>
      </c>
      <c r="C1521" s="83" t="str">
        <f>IF(Costs!H1050&gt;0,Costs!H1050,"")</f>
        <v/>
      </c>
      <c r="D1521" s="206" t="str">
        <f>IF(Costs!H1050&gt;0,Costs!D1050,"")</f>
        <v/>
      </c>
      <c r="E1521" s="207"/>
      <c r="F1521" s="207"/>
      <c r="G1521" s="207"/>
      <c r="H1521" s="207"/>
      <c r="I1521" s="207"/>
      <c r="J1521" s="345" t="str">
        <f>IF(Costs!H1050&gt;0,Costs!C1050,"")</f>
        <v/>
      </c>
      <c r="K1521" s="345"/>
      <c r="L1521" s="346"/>
      <c r="M1521" s="126" t="str">
        <f>IF(Costs!H1050&gt;0,Costs!G1050,"")</f>
        <v/>
      </c>
      <c r="N1521" s="83" t="str">
        <f>IF(Costs!H1050&gt;0,Costs!E1050,"")</f>
        <v/>
      </c>
      <c r="O1521" s="208"/>
      <c r="P1521" s="133" t="str">
        <f t="shared" si="35"/>
        <v/>
      </c>
    </row>
    <row r="1522" spans="1:16" ht="15" hidden="1" customHeight="1" outlineLevel="1" x14ac:dyDescent="0.35">
      <c r="A1522" s="15" t="str">
        <f>IF(Costs!H1051&gt;0,Costs!B1051,"")</f>
        <v/>
      </c>
      <c r="B1522" s="82" t="str">
        <f t="shared" si="34"/>
        <v/>
      </c>
      <c r="C1522" s="83" t="str">
        <f>IF(Costs!H1051&gt;0,Costs!H1051,"")</f>
        <v/>
      </c>
      <c r="D1522" s="206" t="str">
        <f>IF(Costs!H1051&gt;0,Costs!D1051,"")</f>
        <v/>
      </c>
      <c r="E1522" s="207"/>
      <c r="F1522" s="207"/>
      <c r="G1522" s="207"/>
      <c r="H1522" s="207"/>
      <c r="I1522" s="207"/>
      <c r="J1522" s="345" t="str">
        <f>IF(Costs!H1051&gt;0,Costs!C1051,"")</f>
        <v/>
      </c>
      <c r="K1522" s="345"/>
      <c r="L1522" s="346"/>
      <c r="M1522" s="126" t="str">
        <f>IF(Costs!H1051&gt;0,Costs!G1051,"")</f>
        <v/>
      </c>
      <c r="N1522" s="83" t="str">
        <f>IF(Costs!H1051&gt;0,Costs!E1051,"")</f>
        <v/>
      </c>
      <c r="O1522" s="208"/>
      <c r="P1522" s="133" t="str">
        <f t="shared" si="35"/>
        <v/>
      </c>
    </row>
    <row r="1523" spans="1:16" ht="15" hidden="1" customHeight="1" outlineLevel="1" x14ac:dyDescent="0.35">
      <c r="A1523" s="15" t="str">
        <f>IF(Costs!H1052&gt;0,Costs!B1052,"")</f>
        <v/>
      </c>
      <c r="B1523" s="82" t="str">
        <f t="shared" si="34"/>
        <v/>
      </c>
      <c r="C1523" s="83" t="str">
        <f>IF(Costs!H1052&gt;0,Costs!H1052,"")</f>
        <v/>
      </c>
      <c r="D1523" s="206" t="str">
        <f>IF(Costs!H1052&gt;0,Costs!D1052,"")</f>
        <v/>
      </c>
      <c r="E1523" s="207"/>
      <c r="F1523" s="207"/>
      <c r="G1523" s="207"/>
      <c r="H1523" s="207"/>
      <c r="I1523" s="207"/>
      <c r="J1523" s="345" t="str">
        <f>IF(Costs!H1052&gt;0,Costs!C1052,"")</f>
        <v/>
      </c>
      <c r="K1523" s="345"/>
      <c r="L1523" s="346"/>
      <c r="M1523" s="126" t="str">
        <f>IF(Costs!H1052&gt;0,Costs!G1052,"")</f>
        <v/>
      </c>
      <c r="N1523" s="83" t="str">
        <f>IF(Costs!H1052&gt;0,Costs!E1052,"")</f>
        <v/>
      </c>
      <c r="O1523" s="208"/>
      <c r="P1523" s="133" t="str">
        <f t="shared" si="35"/>
        <v/>
      </c>
    </row>
    <row r="1524" spans="1:16" ht="15" hidden="1" customHeight="1" outlineLevel="1" x14ac:dyDescent="0.35">
      <c r="A1524" s="15" t="str">
        <f>IF(Costs!H1053&gt;0,Costs!B1053,"")</f>
        <v/>
      </c>
      <c r="B1524" s="82" t="str">
        <f t="shared" si="34"/>
        <v/>
      </c>
      <c r="C1524" s="83" t="str">
        <f>IF(Costs!H1053&gt;0,Costs!H1053,"")</f>
        <v/>
      </c>
      <c r="D1524" s="206" t="str">
        <f>IF(Costs!H1053&gt;0,Costs!D1053,"")</f>
        <v/>
      </c>
      <c r="E1524" s="207"/>
      <c r="F1524" s="207"/>
      <c r="G1524" s="207"/>
      <c r="H1524" s="207"/>
      <c r="I1524" s="207"/>
      <c r="J1524" s="345" t="str">
        <f>IF(Costs!H1053&gt;0,Costs!C1053,"")</f>
        <v/>
      </c>
      <c r="K1524" s="345"/>
      <c r="L1524" s="346"/>
      <c r="M1524" s="126" t="str">
        <f>IF(Costs!H1053&gt;0,Costs!G1053,"")</f>
        <v/>
      </c>
      <c r="N1524" s="83" t="str">
        <f>IF(Costs!H1053&gt;0,Costs!E1053,"")</f>
        <v/>
      </c>
      <c r="O1524" s="208"/>
      <c r="P1524" s="133" t="str">
        <f t="shared" si="35"/>
        <v/>
      </c>
    </row>
    <row r="1525" spans="1:16" ht="15" hidden="1" customHeight="1" outlineLevel="1" x14ac:dyDescent="0.35">
      <c r="A1525" s="15" t="str">
        <f>IF(Costs!H1054&gt;0,Costs!B1054,"")</f>
        <v/>
      </c>
      <c r="B1525" s="82" t="str">
        <f t="shared" si="34"/>
        <v/>
      </c>
      <c r="C1525" s="83" t="str">
        <f>IF(Costs!H1054&gt;0,Costs!H1054,"")</f>
        <v/>
      </c>
      <c r="D1525" s="206" t="str">
        <f>IF(Costs!H1054&gt;0,Costs!D1054,"")</f>
        <v/>
      </c>
      <c r="E1525" s="207"/>
      <c r="F1525" s="207"/>
      <c r="G1525" s="207"/>
      <c r="H1525" s="207"/>
      <c r="I1525" s="207"/>
      <c r="J1525" s="345" t="str">
        <f>IF(Costs!H1054&gt;0,Costs!C1054,"")</f>
        <v/>
      </c>
      <c r="K1525" s="345"/>
      <c r="L1525" s="346"/>
      <c r="M1525" s="126" t="str">
        <f>IF(Costs!H1054&gt;0,Costs!G1054,"")</f>
        <v/>
      </c>
      <c r="N1525" s="83" t="str">
        <f>IF(Costs!H1054&gt;0,Costs!E1054,"")</f>
        <v/>
      </c>
      <c r="O1525" s="208"/>
      <c r="P1525" s="133" t="str">
        <f t="shared" si="35"/>
        <v/>
      </c>
    </row>
    <row r="1526" spans="1:16" ht="15" hidden="1" customHeight="1" outlineLevel="1" x14ac:dyDescent="0.35">
      <c r="A1526" s="15" t="str">
        <f>IF(Costs!H1055&gt;0,Costs!B1055,"")</f>
        <v/>
      </c>
      <c r="B1526" s="82" t="str">
        <f t="shared" si="34"/>
        <v/>
      </c>
      <c r="C1526" s="83" t="str">
        <f>IF(Costs!H1055&gt;0,Costs!H1055,"")</f>
        <v/>
      </c>
      <c r="D1526" s="206" t="str">
        <f>IF(Costs!H1055&gt;0,Costs!D1055,"")</f>
        <v/>
      </c>
      <c r="E1526" s="207"/>
      <c r="F1526" s="207"/>
      <c r="G1526" s="207"/>
      <c r="H1526" s="207"/>
      <c r="I1526" s="207"/>
      <c r="J1526" s="345" t="str">
        <f>IF(Costs!H1055&gt;0,Costs!C1055,"")</f>
        <v/>
      </c>
      <c r="K1526" s="345"/>
      <c r="L1526" s="346"/>
      <c r="M1526" s="126" t="str">
        <f>IF(Costs!H1055&gt;0,Costs!G1055,"")</f>
        <v/>
      </c>
      <c r="N1526" s="83" t="str">
        <f>IF(Costs!H1055&gt;0,Costs!E1055,"")</f>
        <v/>
      </c>
      <c r="O1526" s="208"/>
      <c r="P1526" s="133" t="str">
        <f t="shared" si="35"/>
        <v/>
      </c>
    </row>
    <row r="1527" spans="1:16" ht="15" hidden="1" customHeight="1" outlineLevel="1" x14ac:dyDescent="0.35">
      <c r="A1527" s="15" t="str">
        <f>IF(Costs!H1056&gt;0,Costs!B1056,"")</f>
        <v/>
      </c>
      <c r="B1527" s="82" t="str">
        <f t="shared" si="34"/>
        <v/>
      </c>
      <c r="C1527" s="83" t="str">
        <f>IF(Costs!H1056&gt;0,Costs!H1056,"")</f>
        <v/>
      </c>
      <c r="D1527" s="206" t="str">
        <f>IF(Costs!H1056&gt;0,Costs!D1056,"")</f>
        <v/>
      </c>
      <c r="E1527" s="207"/>
      <c r="F1527" s="207"/>
      <c r="G1527" s="207"/>
      <c r="H1527" s="207"/>
      <c r="I1527" s="207"/>
      <c r="J1527" s="345" t="str">
        <f>IF(Costs!H1056&gt;0,Costs!C1056,"")</f>
        <v/>
      </c>
      <c r="K1527" s="345"/>
      <c r="L1527" s="346"/>
      <c r="M1527" s="126" t="str">
        <f>IF(Costs!H1056&gt;0,Costs!G1056,"")</f>
        <v/>
      </c>
      <c r="N1527" s="83" t="str">
        <f>IF(Costs!H1056&gt;0,Costs!E1056,"")</f>
        <v/>
      </c>
      <c r="O1527" s="208"/>
      <c r="P1527" s="133" t="str">
        <f t="shared" si="35"/>
        <v/>
      </c>
    </row>
    <row r="1528" spans="1:16" ht="15" hidden="1" customHeight="1" outlineLevel="1" x14ac:dyDescent="0.35">
      <c r="A1528" s="15" t="str">
        <f>IF(Costs!H1057&gt;0,Costs!B1057,"")</f>
        <v/>
      </c>
      <c r="B1528" s="82" t="str">
        <f t="shared" si="34"/>
        <v/>
      </c>
      <c r="C1528" s="83" t="str">
        <f>IF(Costs!H1057&gt;0,Costs!H1057,"")</f>
        <v/>
      </c>
      <c r="D1528" s="206" t="str">
        <f>IF(Costs!H1057&gt;0,Costs!D1057,"")</f>
        <v/>
      </c>
      <c r="E1528" s="207"/>
      <c r="F1528" s="207"/>
      <c r="G1528" s="207"/>
      <c r="H1528" s="207"/>
      <c r="I1528" s="207"/>
      <c r="J1528" s="345" t="str">
        <f>IF(Costs!H1057&gt;0,Costs!C1057,"")</f>
        <v/>
      </c>
      <c r="K1528" s="345"/>
      <c r="L1528" s="346"/>
      <c r="M1528" s="126" t="str">
        <f>IF(Costs!H1057&gt;0,Costs!G1057,"")</f>
        <v/>
      </c>
      <c r="N1528" s="83" t="str">
        <f>IF(Costs!H1057&gt;0,Costs!E1057,"")</f>
        <v/>
      </c>
      <c r="O1528" s="208"/>
      <c r="P1528" s="133" t="str">
        <f t="shared" si="35"/>
        <v/>
      </c>
    </row>
    <row r="1529" spans="1:16" ht="15" hidden="1" customHeight="1" outlineLevel="1" x14ac:dyDescent="0.35">
      <c r="A1529" s="15" t="str">
        <f>IF(Costs!H1058&gt;0,Costs!B1058,"")</f>
        <v/>
      </c>
      <c r="B1529" s="82" t="str">
        <f t="shared" si="34"/>
        <v/>
      </c>
      <c r="C1529" s="83" t="str">
        <f>IF(Costs!H1058&gt;0,Costs!H1058,"")</f>
        <v/>
      </c>
      <c r="D1529" s="206" t="str">
        <f>IF(Costs!H1058&gt;0,Costs!D1058,"")</f>
        <v/>
      </c>
      <c r="E1529" s="207"/>
      <c r="F1529" s="207"/>
      <c r="G1529" s="207"/>
      <c r="H1529" s="207"/>
      <c r="I1529" s="207"/>
      <c r="J1529" s="345" t="str">
        <f>IF(Costs!H1058&gt;0,Costs!C1058,"")</f>
        <v/>
      </c>
      <c r="K1529" s="345"/>
      <c r="L1529" s="346"/>
      <c r="M1529" s="126" t="str">
        <f>IF(Costs!H1058&gt;0,Costs!G1058,"")</f>
        <v/>
      </c>
      <c r="N1529" s="83" t="str">
        <f>IF(Costs!H1058&gt;0,Costs!E1058,"")</f>
        <v/>
      </c>
      <c r="O1529" s="208"/>
      <c r="P1529" s="133" t="str">
        <f t="shared" si="35"/>
        <v/>
      </c>
    </row>
    <row r="1530" spans="1:16" ht="15" hidden="1" customHeight="1" outlineLevel="1" x14ac:dyDescent="0.35">
      <c r="A1530" s="15" t="str">
        <f>IF(Costs!H1059&gt;0,Costs!B1059,"")</f>
        <v/>
      </c>
      <c r="B1530" s="82" t="str">
        <f t="shared" si="34"/>
        <v/>
      </c>
      <c r="C1530" s="83" t="str">
        <f>IF(Costs!H1059&gt;0,Costs!H1059,"")</f>
        <v/>
      </c>
      <c r="D1530" s="206" t="str">
        <f>IF(Costs!H1059&gt;0,Costs!D1059,"")</f>
        <v/>
      </c>
      <c r="E1530" s="207"/>
      <c r="F1530" s="207"/>
      <c r="G1530" s="207"/>
      <c r="H1530" s="207"/>
      <c r="I1530" s="207"/>
      <c r="J1530" s="345" t="str">
        <f>IF(Costs!H1059&gt;0,Costs!C1059,"")</f>
        <v/>
      </c>
      <c r="K1530" s="345"/>
      <c r="L1530" s="346"/>
      <c r="M1530" s="126" t="str">
        <f>IF(Costs!H1059&gt;0,Costs!G1059,"")</f>
        <v/>
      </c>
      <c r="N1530" s="83" t="str">
        <f>IF(Costs!H1059&gt;0,Costs!E1059,"")</f>
        <v/>
      </c>
      <c r="O1530" s="208"/>
      <c r="P1530" s="133" t="str">
        <f t="shared" si="35"/>
        <v/>
      </c>
    </row>
    <row r="1531" spans="1:16" ht="15" hidden="1" customHeight="1" outlineLevel="1" x14ac:dyDescent="0.35">
      <c r="A1531" s="15" t="str">
        <f>IF(Costs!H1060&gt;0,Costs!B1060,"")</f>
        <v/>
      </c>
      <c r="B1531" s="82" t="str">
        <f t="shared" si="34"/>
        <v/>
      </c>
      <c r="C1531" s="83" t="str">
        <f>IF(Costs!H1060&gt;0,Costs!H1060,"")</f>
        <v/>
      </c>
      <c r="D1531" s="206" t="str">
        <f>IF(Costs!H1060&gt;0,Costs!D1060,"")</f>
        <v/>
      </c>
      <c r="E1531" s="207"/>
      <c r="F1531" s="207"/>
      <c r="G1531" s="207"/>
      <c r="H1531" s="207"/>
      <c r="I1531" s="207"/>
      <c r="J1531" s="345" t="str">
        <f>IF(Costs!H1060&gt;0,Costs!C1060,"")</f>
        <v/>
      </c>
      <c r="K1531" s="345"/>
      <c r="L1531" s="346"/>
      <c r="M1531" s="126" t="str">
        <f>IF(Costs!H1060&gt;0,Costs!G1060,"")</f>
        <v/>
      </c>
      <c r="N1531" s="83" t="str">
        <f>IF(Costs!H1060&gt;0,Costs!E1060,"")</f>
        <v/>
      </c>
      <c r="O1531" s="208"/>
      <c r="P1531" s="133" t="str">
        <f t="shared" si="35"/>
        <v/>
      </c>
    </row>
    <row r="1532" spans="1:16" ht="15" hidden="1" customHeight="1" outlineLevel="1" x14ac:dyDescent="0.35">
      <c r="A1532" s="15" t="str">
        <f>IF(Costs!H1061&gt;0,Costs!B1061,"")</f>
        <v/>
      </c>
      <c r="B1532" s="82" t="str">
        <f t="shared" si="34"/>
        <v/>
      </c>
      <c r="C1532" s="83" t="str">
        <f>IF(Costs!H1061&gt;0,Costs!H1061,"")</f>
        <v/>
      </c>
      <c r="D1532" s="206" t="str">
        <f>IF(Costs!H1061&gt;0,Costs!D1061,"")</f>
        <v/>
      </c>
      <c r="E1532" s="207"/>
      <c r="F1532" s="207"/>
      <c r="G1532" s="207"/>
      <c r="H1532" s="207"/>
      <c r="I1532" s="207"/>
      <c r="J1532" s="345" t="str">
        <f>IF(Costs!H1061&gt;0,Costs!C1061,"")</f>
        <v/>
      </c>
      <c r="K1532" s="345"/>
      <c r="L1532" s="346"/>
      <c r="M1532" s="126" t="str">
        <f>IF(Costs!H1061&gt;0,Costs!G1061,"")</f>
        <v/>
      </c>
      <c r="N1532" s="83" t="str">
        <f>IF(Costs!H1061&gt;0,Costs!E1061,"")</f>
        <v/>
      </c>
      <c r="O1532" s="208"/>
      <c r="P1532" s="133" t="str">
        <f t="shared" si="35"/>
        <v/>
      </c>
    </row>
    <row r="1533" spans="1:16" ht="15" hidden="1" customHeight="1" outlineLevel="1" x14ac:dyDescent="0.35">
      <c r="A1533" s="15" t="str">
        <f>IF(Costs!H1062&gt;0,Costs!B1062,"")</f>
        <v/>
      </c>
      <c r="B1533" s="82" t="str">
        <f t="shared" si="34"/>
        <v/>
      </c>
      <c r="C1533" s="83" t="str">
        <f>IF(Costs!H1062&gt;0,Costs!H1062,"")</f>
        <v/>
      </c>
      <c r="D1533" s="206" t="str">
        <f>IF(Costs!H1062&gt;0,Costs!D1062,"")</f>
        <v/>
      </c>
      <c r="E1533" s="207"/>
      <c r="F1533" s="207"/>
      <c r="G1533" s="207"/>
      <c r="H1533" s="207"/>
      <c r="I1533" s="207"/>
      <c r="J1533" s="345" t="str">
        <f>IF(Costs!H1062&gt;0,Costs!C1062,"")</f>
        <v/>
      </c>
      <c r="K1533" s="345"/>
      <c r="L1533" s="346"/>
      <c r="M1533" s="126" t="str">
        <f>IF(Costs!H1062&gt;0,Costs!G1062,"")</f>
        <v/>
      </c>
      <c r="N1533" s="83" t="str">
        <f>IF(Costs!H1062&gt;0,Costs!E1062,"")</f>
        <v/>
      </c>
      <c r="O1533" s="208"/>
      <c r="P1533" s="133" t="str">
        <f t="shared" si="35"/>
        <v/>
      </c>
    </row>
    <row r="1534" spans="1:16" ht="15" hidden="1" customHeight="1" outlineLevel="1" x14ac:dyDescent="0.35">
      <c r="A1534" s="15" t="str">
        <f>IF(Costs!H1063&gt;0,Costs!B1063,"")</f>
        <v/>
      </c>
      <c r="B1534" s="82" t="str">
        <f t="shared" si="34"/>
        <v/>
      </c>
      <c r="C1534" s="83" t="str">
        <f>IF(Costs!H1063&gt;0,Costs!H1063,"")</f>
        <v/>
      </c>
      <c r="D1534" s="206" t="str">
        <f>IF(Costs!H1063&gt;0,Costs!D1063,"")</f>
        <v/>
      </c>
      <c r="E1534" s="207"/>
      <c r="F1534" s="207"/>
      <c r="G1534" s="207"/>
      <c r="H1534" s="207"/>
      <c r="I1534" s="207"/>
      <c r="J1534" s="345" t="str">
        <f>IF(Costs!H1063&gt;0,Costs!C1063,"")</f>
        <v/>
      </c>
      <c r="K1534" s="345"/>
      <c r="L1534" s="346"/>
      <c r="M1534" s="126" t="str">
        <f>IF(Costs!H1063&gt;0,Costs!G1063,"")</f>
        <v/>
      </c>
      <c r="N1534" s="83" t="str">
        <f>IF(Costs!H1063&gt;0,Costs!E1063,"")</f>
        <v/>
      </c>
      <c r="O1534" s="208"/>
      <c r="P1534" s="133" t="str">
        <f t="shared" si="35"/>
        <v/>
      </c>
    </row>
    <row r="1535" spans="1:16" ht="15" hidden="1" customHeight="1" outlineLevel="1" x14ac:dyDescent="0.35">
      <c r="A1535" s="15" t="str">
        <f>IF(Costs!H1064&gt;0,Costs!B1064,"")</f>
        <v/>
      </c>
      <c r="B1535" s="82" t="str">
        <f t="shared" si="34"/>
        <v/>
      </c>
      <c r="C1535" s="83" t="str">
        <f>IF(Costs!H1064&gt;0,Costs!H1064,"")</f>
        <v/>
      </c>
      <c r="D1535" s="206" t="str">
        <f>IF(Costs!H1064&gt;0,Costs!D1064,"")</f>
        <v/>
      </c>
      <c r="E1535" s="207"/>
      <c r="F1535" s="207"/>
      <c r="G1535" s="207"/>
      <c r="H1535" s="207"/>
      <c r="I1535" s="207"/>
      <c r="J1535" s="345" t="str">
        <f>IF(Costs!H1064&gt;0,Costs!C1064,"")</f>
        <v/>
      </c>
      <c r="K1535" s="345"/>
      <c r="L1535" s="346"/>
      <c r="M1535" s="126" t="str">
        <f>IF(Costs!H1064&gt;0,Costs!G1064,"")</f>
        <v/>
      </c>
      <c r="N1535" s="83" t="str">
        <f>IF(Costs!H1064&gt;0,Costs!E1064,"")</f>
        <v/>
      </c>
      <c r="O1535" s="208"/>
      <c r="P1535" s="133" t="str">
        <f t="shared" si="35"/>
        <v/>
      </c>
    </row>
    <row r="1536" spans="1:16" ht="15" hidden="1" customHeight="1" outlineLevel="1" x14ac:dyDescent="0.35">
      <c r="A1536" s="15" t="str">
        <f>IF(Costs!H1065&gt;0,Costs!B1065,"")</f>
        <v/>
      </c>
      <c r="B1536" s="82" t="str">
        <f t="shared" si="34"/>
        <v/>
      </c>
      <c r="C1536" s="83" t="str">
        <f>IF(Costs!H1065&gt;0,Costs!H1065,"")</f>
        <v/>
      </c>
      <c r="D1536" s="206" t="str">
        <f>IF(Costs!H1065&gt;0,Costs!D1065,"")</f>
        <v/>
      </c>
      <c r="E1536" s="207"/>
      <c r="F1536" s="207"/>
      <c r="G1536" s="207"/>
      <c r="H1536" s="207"/>
      <c r="I1536" s="207"/>
      <c r="J1536" s="345" t="str">
        <f>IF(Costs!H1065&gt;0,Costs!C1065,"")</f>
        <v/>
      </c>
      <c r="K1536" s="345"/>
      <c r="L1536" s="346"/>
      <c r="M1536" s="126" t="str">
        <f>IF(Costs!H1065&gt;0,Costs!G1065,"")</f>
        <v/>
      </c>
      <c r="N1536" s="83" t="str">
        <f>IF(Costs!H1065&gt;0,Costs!E1065,"")</f>
        <v/>
      </c>
      <c r="O1536" s="208"/>
      <c r="P1536" s="133" t="str">
        <f t="shared" si="35"/>
        <v/>
      </c>
    </row>
    <row r="1537" spans="1:16" ht="15" hidden="1" customHeight="1" outlineLevel="1" x14ac:dyDescent="0.35">
      <c r="A1537" s="15" t="str">
        <f>IF(Costs!H1066&gt;0,Costs!B1066,"")</f>
        <v/>
      </c>
      <c r="B1537" s="82" t="str">
        <f t="shared" si="34"/>
        <v/>
      </c>
      <c r="C1537" s="83" t="str">
        <f>IF(Costs!H1066&gt;0,Costs!H1066,"")</f>
        <v/>
      </c>
      <c r="D1537" s="206" t="str">
        <f>IF(Costs!H1066&gt;0,Costs!D1066,"")</f>
        <v/>
      </c>
      <c r="E1537" s="207"/>
      <c r="F1537" s="207"/>
      <c r="G1537" s="207"/>
      <c r="H1537" s="207"/>
      <c r="I1537" s="207"/>
      <c r="J1537" s="345" t="str">
        <f>IF(Costs!H1066&gt;0,Costs!C1066,"")</f>
        <v/>
      </c>
      <c r="K1537" s="345"/>
      <c r="L1537" s="346"/>
      <c r="M1537" s="126" t="str">
        <f>IF(Costs!H1066&gt;0,Costs!G1066,"")</f>
        <v/>
      </c>
      <c r="N1537" s="83" t="str">
        <f>IF(Costs!H1066&gt;0,Costs!E1066,"")</f>
        <v/>
      </c>
      <c r="O1537" s="208"/>
      <c r="P1537" s="133" t="str">
        <f t="shared" si="35"/>
        <v/>
      </c>
    </row>
    <row r="1538" spans="1:16" ht="15" hidden="1" customHeight="1" outlineLevel="1" x14ac:dyDescent="0.35">
      <c r="A1538" s="15" t="str">
        <f>IF(Costs!H1067&gt;0,Costs!B1067,"")</f>
        <v/>
      </c>
      <c r="B1538" s="82" t="str">
        <f t="shared" si="34"/>
        <v/>
      </c>
      <c r="C1538" s="83" t="str">
        <f>IF(Costs!H1067&gt;0,Costs!H1067,"")</f>
        <v/>
      </c>
      <c r="D1538" s="206" t="str">
        <f>IF(Costs!H1067&gt;0,Costs!D1067,"")</f>
        <v/>
      </c>
      <c r="E1538" s="207"/>
      <c r="F1538" s="207"/>
      <c r="G1538" s="207"/>
      <c r="H1538" s="207"/>
      <c r="I1538" s="207"/>
      <c r="J1538" s="345" t="str">
        <f>IF(Costs!H1067&gt;0,Costs!C1067,"")</f>
        <v/>
      </c>
      <c r="K1538" s="345"/>
      <c r="L1538" s="346"/>
      <c r="M1538" s="126" t="str">
        <f>IF(Costs!H1067&gt;0,Costs!G1067,"")</f>
        <v/>
      </c>
      <c r="N1538" s="83" t="str">
        <f>IF(Costs!H1067&gt;0,Costs!E1067,"")</f>
        <v/>
      </c>
      <c r="O1538" s="208"/>
      <c r="P1538" s="133" t="str">
        <f t="shared" si="35"/>
        <v/>
      </c>
    </row>
    <row r="1539" spans="1:16" ht="15" hidden="1" customHeight="1" outlineLevel="1" x14ac:dyDescent="0.35">
      <c r="A1539" s="15" t="str">
        <f>IF(Costs!H1068&gt;0,Costs!B1068,"")</f>
        <v/>
      </c>
      <c r="B1539" s="82" t="str">
        <f t="shared" si="34"/>
        <v/>
      </c>
      <c r="C1539" s="83" t="str">
        <f>IF(Costs!H1068&gt;0,Costs!H1068,"")</f>
        <v/>
      </c>
      <c r="D1539" s="206" t="str">
        <f>IF(Costs!H1068&gt;0,Costs!D1068,"")</f>
        <v/>
      </c>
      <c r="E1539" s="207"/>
      <c r="F1539" s="207"/>
      <c r="G1539" s="207"/>
      <c r="H1539" s="207"/>
      <c r="I1539" s="207"/>
      <c r="J1539" s="345" t="str">
        <f>IF(Costs!H1068&gt;0,Costs!C1068,"")</f>
        <v/>
      </c>
      <c r="K1539" s="345"/>
      <c r="L1539" s="346"/>
      <c r="M1539" s="126" t="str">
        <f>IF(Costs!H1068&gt;0,Costs!G1068,"")</f>
        <v/>
      </c>
      <c r="N1539" s="83" t="str">
        <f>IF(Costs!H1068&gt;0,Costs!E1068,"")</f>
        <v/>
      </c>
      <c r="O1539" s="208"/>
      <c r="P1539" s="133" t="str">
        <f t="shared" si="35"/>
        <v/>
      </c>
    </row>
    <row r="1540" spans="1:16" ht="15" hidden="1" customHeight="1" outlineLevel="1" x14ac:dyDescent="0.35">
      <c r="A1540" s="15" t="str">
        <f>IF(Costs!H1069&gt;0,Costs!B1069,"")</f>
        <v/>
      </c>
      <c r="B1540" s="82" t="str">
        <f t="shared" si="34"/>
        <v/>
      </c>
      <c r="C1540" s="83" t="str">
        <f>IF(Costs!H1069&gt;0,Costs!H1069,"")</f>
        <v/>
      </c>
      <c r="D1540" s="206" t="str">
        <f>IF(Costs!H1069&gt;0,Costs!D1069,"")</f>
        <v/>
      </c>
      <c r="E1540" s="207"/>
      <c r="F1540" s="207"/>
      <c r="G1540" s="207"/>
      <c r="H1540" s="207"/>
      <c r="I1540" s="207"/>
      <c r="J1540" s="345" t="str">
        <f>IF(Costs!H1069&gt;0,Costs!C1069,"")</f>
        <v/>
      </c>
      <c r="K1540" s="345"/>
      <c r="L1540" s="346"/>
      <c r="M1540" s="126" t="str">
        <f>IF(Costs!H1069&gt;0,Costs!G1069,"")</f>
        <v/>
      </c>
      <c r="N1540" s="83" t="str">
        <f>IF(Costs!H1069&gt;0,Costs!E1069,"")</f>
        <v/>
      </c>
      <c r="O1540" s="208"/>
      <c r="P1540" s="133" t="str">
        <f t="shared" si="35"/>
        <v/>
      </c>
    </row>
    <row r="1541" spans="1:16" ht="15" hidden="1" customHeight="1" outlineLevel="1" x14ac:dyDescent="0.35">
      <c r="A1541" s="15" t="str">
        <f>IF(Costs!H1070&gt;0,Costs!B1070,"")</f>
        <v/>
      </c>
      <c r="B1541" s="82" t="str">
        <f t="shared" si="34"/>
        <v/>
      </c>
      <c r="C1541" s="83" t="str">
        <f>IF(Costs!H1070&gt;0,Costs!H1070,"")</f>
        <v/>
      </c>
      <c r="D1541" s="206" t="str">
        <f>IF(Costs!H1070&gt;0,Costs!D1070,"")</f>
        <v/>
      </c>
      <c r="E1541" s="207"/>
      <c r="F1541" s="207"/>
      <c r="G1541" s="207"/>
      <c r="H1541" s="207"/>
      <c r="I1541" s="207"/>
      <c r="J1541" s="345" t="str">
        <f>IF(Costs!H1070&gt;0,Costs!C1070,"")</f>
        <v/>
      </c>
      <c r="K1541" s="345"/>
      <c r="L1541" s="346"/>
      <c r="M1541" s="126" t="str">
        <f>IF(Costs!H1070&gt;0,Costs!G1070,"")</f>
        <v/>
      </c>
      <c r="N1541" s="83" t="str">
        <f>IF(Costs!H1070&gt;0,Costs!E1070,"")</f>
        <v/>
      </c>
      <c r="O1541" s="208"/>
      <c r="P1541" s="133" t="str">
        <f t="shared" si="35"/>
        <v/>
      </c>
    </row>
    <row r="1542" spans="1:16" ht="15" hidden="1" customHeight="1" outlineLevel="1" x14ac:dyDescent="0.35">
      <c r="A1542" s="15" t="str">
        <f>IF(Costs!H1071&gt;0,Costs!B1071,"")</f>
        <v/>
      </c>
      <c r="B1542" s="82" t="str">
        <f t="shared" si="34"/>
        <v/>
      </c>
      <c r="C1542" s="83" t="str">
        <f>IF(Costs!H1071&gt;0,Costs!H1071,"")</f>
        <v/>
      </c>
      <c r="D1542" s="206" t="str">
        <f>IF(Costs!H1071&gt;0,Costs!D1071,"")</f>
        <v/>
      </c>
      <c r="E1542" s="207"/>
      <c r="F1542" s="207"/>
      <c r="G1542" s="207"/>
      <c r="H1542" s="207"/>
      <c r="I1542" s="207"/>
      <c r="J1542" s="345" t="str">
        <f>IF(Costs!H1071&gt;0,Costs!C1071,"")</f>
        <v/>
      </c>
      <c r="K1542" s="345"/>
      <c r="L1542" s="346"/>
      <c r="M1542" s="126" t="str">
        <f>IF(Costs!H1071&gt;0,Costs!G1071,"")</f>
        <v/>
      </c>
      <c r="N1542" s="83" t="str">
        <f>IF(Costs!H1071&gt;0,Costs!E1071,"")</f>
        <v/>
      </c>
      <c r="O1542" s="208"/>
      <c r="P1542" s="133" t="str">
        <f t="shared" si="35"/>
        <v/>
      </c>
    </row>
    <row r="1543" spans="1:16" ht="15" hidden="1" customHeight="1" outlineLevel="1" x14ac:dyDescent="0.35">
      <c r="A1543" s="15" t="str">
        <f>IF(Costs!H1072&gt;0,Costs!B1072,"")</f>
        <v/>
      </c>
      <c r="B1543" s="82" t="str">
        <f t="shared" si="34"/>
        <v/>
      </c>
      <c r="C1543" s="83" t="str">
        <f>IF(Costs!H1072&gt;0,Costs!H1072,"")</f>
        <v/>
      </c>
      <c r="D1543" s="206" t="str">
        <f>IF(Costs!H1072&gt;0,Costs!D1072,"")</f>
        <v/>
      </c>
      <c r="E1543" s="207"/>
      <c r="F1543" s="207"/>
      <c r="G1543" s="207"/>
      <c r="H1543" s="207"/>
      <c r="I1543" s="207"/>
      <c r="J1543" s="345" t="str">
        <f>IF(Costs!H1072&gt;0,Costs!C1072,"")</f>
        <v/>
      </c>
      <c r="K1543" s="345"/>
      <c r="L1543" s="346"/>
      <c r="M1543" s="126" t="str">
        <f>IF(Costs!H1072&gt;0,Costs!G1072,"")</f>
        <v/>
      </c>
      <c r="N1543" s="83" t="str">
        <f>IF(Costs!H1072&gt;0,Costs!E1072,"")</f>
        <v/>
      </c>
      <c r="O1543" s="208"/>
      <c r="P1543" s="133" t="str">
        <f t="shared" si="35"/>
        <v/>
      </c>
    </row>
    <row r="1544" spans="1:16" ht="15" hidden="1" customHeight="1" outlineLevel="1" x14ac:dyDescent="0.35">
      <c r="A1544" s="15" t="str">
        <f>IF(Costs!H1073&gt;0,Costs!B1073,"")</f>
        <v/>
      </c>
      <c r="B1544" s="82" t="str">
        <f t="shared" si="34"/>
        <v/>
      </c>
      <c r="C1544" s="83" t="str">
        <f>IF(Costs!H1073&gt;0,Costs!H1073,"")</f>
        <v/>
      </c>
      <c r="D1544" s="206" t="str">
        <f>IF(Costs!H1073&gt;0,Costs!D1073,"")</f>
        <v/>
      </c>
      <c r="E1544" s="207"/>
      <c r="F1544" s="207"/>
      <c r="G1544" s="207"/>
      <c r="H1544" s="207"/>
      <c r="I1544" s="207"/>
      <c r="J1544" s="345" t="str">
        <f>IF(Costs!H1073&gt;0,Costs!C1073,"")</f>
        <v/>
      </c>
      <c r="K1544" s="345"/>
      <c r="L1544" s="346"/>
      <c r="M1544" s="126" t="str">
        <f>IF(Costs!H1073&gt;0,Costs!G1073,"")</f>
        <v/>
      </c>
      <c r="N1544" s="83" t="str">
        <f>IF(Costs!H1073&gt;0,Costs!E1073,"")</f>
        <v/>
      </c>
      <c r="O1544" s="208"/>
      <c r="P1544" s="133" t="str">
        <f t="shared" si="35"/>
        <v/>
      </c>
    </row>
    <row r="1545" spans="1:16" ht="15" hidden="1" customHeight="1" outlineLevel="1" x14ac:dyDescent="0.35">
      <c r="A1545" s="15" t="str">
        <f>IF(Costs!H1074&gt;0,Costs!B1074,"")</f>
        <v/>
      </c>
      <c r="B1545" s="82" t="str">
        <f t="shared" si="34"/>
        <v/>
      </c>
      <c r="C1545" s="83" t="str">
        <f>IF(Costs!H1074&gt;0,Costs!H1074,"")</f>
        <v/>
      </c>
      <c r="D1545" s="206" t="str">
        <f>IF(Costs!H1074&gt;0,Costs!D1074,"")</f>
        <v/>
      </c>
      <c r="E1545" s="207"/>
      <c r="F1545" s="207"/>
      <c r="G1545" s="207"/>
      <c r="H1545" s="207"/>
      <c r="I1545" s="207"/>
      <c r="J1545" s="345" t="str">
        <f>IF(Costs!H1074&gt;0,Costs!C1074,"")</f>
        <v/>
      </c>
      <c r="K1545" s="345"/>
      <c r="L1545" s="346"/>
      <c r="M1545" s="126" t="str">
        <f>IF(Costs!H1074&gt;0,Costs!G1074,"")</f>
        <v/>
      </c>
      <c r="N1545" s="83" t="str">
        <f>IF(Costs!H1074&gt;0,Costs!E1074,"")</f>
        <v/>
      </c>
      <c r="O1545" s="208"/>
      <c r="P1545" s="133" t="str">
        <f t="shared" si="35"/>
        <v/>
      </c>
    </row>
    <row r="1546" spans="1:16" ht="15" hidden="1" customHeight="1" outlineLevel="1" x14ac:dyDescent="0.35">
      <c r="A1546" s="15" t="str">
        <f>IF(Costs!H1075&gt;0,Costs!B1075,"")</f>
        <v/>
      </c>
      <c r="B1546" s="82" t="str">
        <f t="shared" si="34"/>
        <v/>
      </c>
      <c r="C1546" s="83" t="str">
        <f>IF(Costs!H1075&gt;0,Costs!H1075,"")</f>
        <v/>
      </c>
      <c r="D1546" s="206" t="str">
        <f>IF(Costs!H1075&gt;0,Costs!D1075,"")</f>
        <v/>
      </c>
      <c r="E1546" s="207"/>
      <c r="F1546" s="207"/>
      <c r="G1546" s="207"/>
      <c r="H1546" s="207"/>
      <c r="I1546" s="207"/>
      <c r="J1546" s="345" t="str">
        <f>IF(Costs!H1075&gt;0,Costs!C1075,"")</f>
        <v/>
      </c>
      <c r="K1546" s="345"/>
      <c r="L1546" s="346"/>
      <c r="M1546" s="126" t="str">
        <f>IF(Costs!H1075&gt;0,Costs!G1075,"")</f>
        <v/>
      </c>
      <c r="N1546" s="83" t="str">
        <f>IF(Costs!H1075&gt;0,Costs!E1075,"")</f>
        <v/>
      </c>
      <c r="O1546" s="208"/>
      <c r="P1546" s="133" t="str">
        <f t="shared" si="35"/>
        <v/>
      </c>
    </row>
    <row r="1547" spans="1:16" ht="15" hidden="1" customHeight="1" outlineLevel="1" x14ac:dyDescent="0.35">
      <c r="A1547" s="15" t="str">
        <f>IF(Costs!H1076&gt;0,Costs!B1076,"")</f>
        <v/>
      </c>
      <c r="B1547" s="82" t="str">
        <f t="shared" si="34"/>
        <v/>
      </c>
      <c r="C1547" s="83" t="str">
        <f>IF(Costs!H1076&gt;0,Costs!H1076,"")</f>
        <v/>
      </c>
      <c r="D1547" s="206" t="str">
        <f>IF(Costs!H1076&gt;0,Costs!D1076,"")</f>
        <v/>
      </c>
      <c r="E1547" s="207"/>
      <c r="F1547" s="207"/>
      <c r="G1547" s="207"/>
      <c r="H1547" s="207"/>
      <c r="I1547" s="207"/>
      <c r="J1547" s="345" t="str">
        <f>IF(Costs!H1076&gt;0,Costs!C1076,"")</f>
        <v/>
      </c>
      <c r="K1547" s="345"/>
      <c r="L1547" s="346"/>
      <c r="M1547" s="126" t="str">
        <f>IF(Costs!H1076&gt;0,Costs!G1076,"")</f>
        <v/>
      </c>
      <c r="N1547" s="83" t="str">
        <f>IF(Costs!H1076&gt;0,Costs!E1076,"")</f>
        <v/>
      </c>
      <c r="O1547" s="208"/>
      <c r="P1547" s="133" t="str">
        <f t="shared" si="35"/>
        <v/>
      </c>
    </row>
    <row r="1548" spans="1:16" ht="15" hidden="1" customHeight="1" outlineLevel="1" x14ac:dyDescent="0.35">
      <c r="A1548" s="15" t="str">
        <f>IF(Costs!H1077&gt;0,Costs!B1077,"")</f>
        <v/>
      </c>
      <c r="B1548" s="82" t="str">
        <f t="shared" si="34"/>
        <v/>
      </c>
      <c r="C1548" s="83" t="str">
        <f>IF(Costs!H1077&gt;0,Costs!H1077,"")</f>
        <v/>
      </c>
      <c r="D1548" s="206" t="str">
        <f>IF(Costs!H1077&gt;0,Costs!D1077,"")</f>
        <v/>
      </c>
      <c r="E1548" s="207"/>
      <c r="F1548" s="207"/>
      <c r="G1548" s="207"/>
      <c r="H1548" s="207"/>
      <c r="I1548" s="207"/>
      <c r="J1548" s="345" t="str">
        <f>IF(Costs!H1077&gt;0,Costs!C1077,"")</f>
        <v/>
      </c>
      <c r="K1548" s="345"/>
      <c r="L1548" s="346"/>
      <c r="M1548" s="126" t="str">
        <f>IF(Costs!H1077&gt;0,Costs!G1077,"")</f>
        <v/>
      </c>
      <c r="N1548" s="83" t="str">
        <f>IF(Costs!H1077&gt;0,Costs!E1077,"")</f>
        <v/>
      </c>
      <c r="O1548" s="208"/>
      <c r="P1548" s="133" t="str">
        <f t="shared" si="35"/>
        <v/>
      </c>
    </row>
    <row r="1549" spans="1:16" ht="15" hidden="1" customHeight="1" outlineLevel="1" x14ac:dyDescent="0.35">
      <c r="A1549" s="15" t="str">
        <f>IF(Costs!H1078&gt;0,Costs!B1078,"")</f>
        <v/>
      </c>
      <c r="B1549" s="82" t="str">
        <f t="shared" si="34"/>
        <v/>
      </c>
      <c r="C1549" s="83" t="str">
        <f>IF(Costs!H1078&gt;0,Costs!H1078,"")</f>
        <v/>
      </c>
      <c r="D1549" s="206" t="str">
        <f>IF(Costs!H1078&gt;0,Costs!D1078,"")</f>
        <v/>
      </c>
      <c r="E1549" s="207"/>
      <c r="F1549" s="207"/>
      <c r="G1549" s="207"/>
      <c r="H1549" s="207"/>
      <c r="I1549" s="207"/>
      <c r="J1549" s="345" t="str">
        <f>IF(Costs!H1078&gt;0,Costs!C1078,"")</f>
        <v/>
      </c>
      <c r="K1549" s="345"/>
      <c r="L1549" s="346"/>
      <c r="M1549" s="126" t="str">
        <f>IF(Costs!H1078&gt;0,Costs!G1078,"")</f>
        <v/>
      </c>
      <c r="N1549" s="83" t="str">
        <f>IF(Costs!H1078&gt;0,Costs!E1078,"")</f>
        <v/>
      </c>
      <c r="O1549" s="208"/>
      <c r="P1549" s="133" t="str">
        <f t="shared" si="35"/>
        <v/>
      </c>
    </row>
    <row r="1550" spans="1:16" ht="15" hidden="1" customHeight="1" outlineLevel="1" x14ac:dyDescent="0.35">
      <c r="A1550" s="15" t="str">
        <f>IF(Costs!H1079&gt;0,Costs!B1079,"")</f>
        <v/>
      </c>
      <c r="B1550" s="82" t="str">
        <f t="shared" si="34"/>
        <v/>
      </c>
      <c r="C1550" s="83" t="str">
        <f>IF(Costs!H1079&gt;0,Costs!H1079,"")</f>
        <v/>
      </c>
      <c r="D1550" s="206" t="str">
        <f>IF(Costs!H1079&gt;0,Costs!D1079,"")</f>
        <v/>
      </c>
      <c r="E1550" s="207"/>
      <c r="F1550" s="207"/>
      <c r="G1550" s="207"/>
      <c r="H1550" s="207"/>
      <c r="I1550" s="207"/>
      <c r="J1550" s="345" t="str">
        <f>IF(Costs!H1079&gt;0,Costs!C1079,"")</f>
        <v/>
      </c>
      <c r="K1550" s="345"/>
      <c r="L1550" s="346"/>
      <c r="M1550" s="126" t="str">
        <f>IF(Costs!H1079&gt;0,Costs!G1079,"")</f>
        <v/>
      </c>
      <c r="N1550" s="83" t="str">
        <f>IF(Costs!H1079&gt;0,Costs!E1079,"")</f>
        <v/>
      </c>
      <c r="O1550" s="208"/>
      <c r="P1550" s="133" t="str">
        <f t="shared" si="35"/>
        <v/>
      </c>
    </row>
    <row r="1551" spans="1:16" ht="15" hidden="1" customHeight="1" outlineLevel="1" x14ac:dyDescent="0.35">
      <c r="A1551" s="15" t="str">
        <f>IF(Costs!H1080&gt;0,Costs!B1080,"")</f>
        <v/>
      </c>
      <c r="B1551" s="82" t="str">
        <f t="shared" si="34"/>
        <v/>
      </c>
      <c r="C1551" s="83" t="str">
        <f>IF(Costs!H1080&gt;0,Costs!H1080,"")</f>
        <v/>
      </c>
      <c r="D1551" s="206" t="str">
        <f>IF(Costs!H1080&gt;0,Costs!D1080,"")</f>
        <v/>
      </c>
      <c r="E1551" s="207"/>
      <c r="F1551" s="207"/>
      <c r="G1551" s="207"/>
      <c r="H1551" s="207"/>
      <c r="I1551" s="207"/>
      <c r="J1551" s="345" t="str">
        <f>IF(Costs!H1080&gt;0,Costs!C1080,"")</f>
        <v/>
      </c>
      <c r="K1551" s="345"/>
      <c r="L1551" s="346"/>
      <c r="M1551" s="126" t="str">
        <f>IF(Costs!H1080&gt;0,Costs!G1080,"")</f>
        <v/>
      </c>
      <c r="N1551" s="83" t="str">
        <f>IF(Costs!H1080&gt;0,Costs!E1080,"")</f>
        <v/>
      </c>
      <c r="O1551" s="208"/>
      <c r="P1551" s="133" t="str">
        <f t="shared" si="35"/>
        <v/>
      </c>
    </row>
    <row r="1552" spans="1:16" ht="15" hidden="1" customHeight="1" outlineLevel="1" x14ac:dyDescent="0.35">
      <c r="A1552" s="15" t="str">
        <f>IF(Costs!H1081&gt;0,Costs!B1081,"")</f>
        <v/>
      </c>
      <c r="B1552" s="82" t="str">
        <f t="shared" si="34"/>
        <v/>
      </c>
      <c r="C1552" s="83" t="str">
        <f>IF(Costs!H1081&gt;0,Costs!H1081,"")</f>
        <v/>
      </c>
      <c r="D1552" s="206" t="str">
        <f>IF(Costs!H1081&gt;0,Costs!D1081,"")</f>
        <v/>
      </c>
      <c r="E1552" s="207"/>
      <c r="F1552" s="207"/>
      <c r="G1552" s="207"/>
      <c r="H1552" s="207"/>
      <c r="I1552" s="207"/>
      <c r="J1552" s="345" t="str">
        <f>IF(Costs!H1081&gt;0,Costs!C1081,"")</f>
        <v/>
      </c>
      <c r="K1552" s="345"/>
      <c r="L1552" s="346"/>
      <c r="M1552" s="126" t="str">
        <f>IF(Costs!H1081&gt;0,Costs!G1081,"")</f>
        <v/>
      </c>
      <c r="N1552" s="83" t="str">
        <f>IF(Costs!H1081&gt;0,Costs!E1081,"")</f>
        <v/>
      </c>
      <c r="O1552" s="208"/>
      <c r="P1552" s="133" t="str">
        <f t="shared" si="35"/>
        <v/>
      </c>
    </row>
    <row r="1553" spans="1:16" ht="15" hidden="1" customHeight="1" outlineLevel="1" x14ac:dyDescent="0.35">
      <c r="A1553" s="15" t="str">
        <f>IF(Costs!H1082&gt;0,Costs!B1082,"")</f>
        <v/>
      </c>
      <c r="B1553" s="82" t="str">
        <f t="shared" si="34"/>
        <v/>
      </c>
      <c r="C1553" s="83" t="str">
        <f>IF(Costs!H1082&gt;0,Costs!H1082,"")</f>
        <v/>
      </c>
      <c r="D1553" s="206" t="str">
        <f>IF(Costs!H1082&gt;0,Costs!D1082,"")</f>
        <v/>
      </c>
      <c r="E1553" s="207"/>
      <c r="F1553" s="207"/>
      <c r="G1553" s="207"/>
      <c r="H1553" s="207"/>
      <c r="I1553" s="207"/>
      <c r="J1553" s="345" t="str">
        <f>IF(Costs!H1082&gt;0,Costs!C1082,"")</f>
        <v/>
      </c>
      <c r="K1553" s="345"/>
      <c r="L1553" s="346"/>
      <c r="M1553" s="126" t="str">
        <f>IF(Costs!H1082&gt;0,Costs!G1082,"")</f>
        <v/>
      </c>
      <c r="N1553" s="83" t="str">
        <f>IF(Costs!H1082&gt;0,Costs!E1082,"")</f>
        <v/>
      </c>
      <c r="O1553" s="208"/>
      <c r="P1553" s="133" t="str">
        <f t="shared" si="35"/>
        <v/>
      </c>
    </row>
    <row r="1554" spans="1:16" ht="15" hidden="1" customHeight="1" outlineLevel="1" x14ac:dyDescent="0.35">
      <c r="A1554" s="15" t="str">
        <f>IF(Costs!H1083&gt;0,Costs!B1083,"")</f>
        <v/>
      </c>
      <c r="B1554" s="82" t="str">
        <f t="shared" si="34"/>
        <v/>
      </c>
      <c r="C1554" s="83" t="str">
        <f>IF(Costs!H1083&gt;0,Costs!H1083,"")</f>
        <v/>
      </c>
      <c r="D1554" s="206" t="str">
        <f>IF(Costs!H1083&gt;0,Costs!D1083,"")</f>
        <v/>
      </c>
      <c r="E1554" s="207"/>
      <c r="F1554" s="207"/>
      <c r="G1554" s="207"/>
      <c r="H1554" s="207"/>
      <c r="I1554" s="207"/>
      <c r="J1554" s="345" t="str">
        <f>IF(Costs!H1083&gt;0,Costs!C1083,"")</f>
        <v/>
      </c>
      <c r="K1554" s="345"/>
      <c r="L1554" s="346"/>
      <c r="M1554" s="126" t="str">
        <f>IF(Costs!H1083&gt;0,Costs!G1083,"")</f>
        <v/>
      </c>
      <c r="N1554" s="83" t="str">
        <f>IF(Costs!H1083&gt;0,Costs!E1083,"")</f>
        <v/>
      </c>
      <c r="O1554" s="208"/>
      <c r="P1554" s="133" t="str">
        <f t="shared" si="35"/>
        <v/>
      </c>
    </row>
    <row r="1555" spans="1:16" ht="15" hidden="1" customHeight="1" outlineLevel="1" x14ac:dyDescent="0.35">
      <c r="A1555" s="15" t="str">
        <f>IF(Costs!H1084&gt;0,Costs!B1084,"")</f>
        <v/>
      </c>
      <c r="B1555" s="82" t="str">
        <f t="shared" si="34"/>
        <v/>
      </c>
      <c r="C1555" s="83" t="str">
        <f>IF(Costs!H1084&gt;0,Costs!H1084,"")</f>
        <v/>
      </c>
      <c r="D1555" s="206" t="str">
        <f>IF(Costs!H1084&gt;0,Costs!D1084,"")</f>
        <v/>
      </c>
      <c r="E1555" s="207"/>
      <c r="F1555" s="207"/>
      <c r="G1555" s="207"/>
      <c r="H1555" s="207"/>
      <c r="I1555" s="207"/>
      <c r="J1555" s="345" t="str">
        <f>IF(Costs!H1084&gt;0,Costs!C1084,"")</f>
        <v/>
      </c>
      <c r="K1555" s="345"/>
      <c r="L1555" s="346"/>
      <c r="M1555" s="126" t="str">
        <f>IF(Costs!H1084&gt;0,Costs!G1084,"")</f>
        <v/>
      </c>
      <c r="N1555" s="83" t="str">
        <f>IF(Costs!H1084&gt;0,Costs!E1084,"")</f>
        <v/>
      </c>
      <c r="O1555" s="208"/>
      <c r="P1555" s="133" t="str">
        <f t="shared" si="35"/>
        <v/>
      </c>
    </row>
    <row r="1556" spans="1:16" ht="15" hidden="1" customHeight="1" outlineLevel="1" x14ac:dyDescent="0.35">
      <c r="A1556" s="15" t="str">
        <f>IF(Costs!H1085&gt;0,Costs!B1085,"")</f>
        <v/>
      </c>
      <c r="B1556" s="82" t="str">
        <f t="shared" si="34"/>
        <v/>
      </c>
      <c r="C1556" s="83" t="str">
        <f>IF(Costs!H1085&gt;0,Costs!H1085,"")</f>
        <v/>
      </c>
      <c r="D1556" s="206" t="str">
        <f>IF(Costs!H1085&gt;0,Costs!D1085,"")</f>
        <v/>
      </c>
      <c r="E1556" s="207"/>
      <c r="F1556" s="207"/>
      <c r="G1556" s="207"/>
      <c r="H1556" s="207"/>
      <c r="I1556" s="207"/>
      <c r="J1556" s="345" t="str">
        <f>IF(Costs!H1085&gt;0,Costs!C1085,"")</f>
        <v/>
      </c>
      <c r="K1556" s="345"/>
      <c r="L1556" s="346"/>
      <c r="M1556" s="126" t="str">
        <f>IF(Costs!H1085&gt;0,Costs!G1085,"")</f>
        <v/>
      </c>
      <c r="N1556" s="83" t="str">
        <f>IF(Costs!H1085&gt;0,Costs!E1085,"")</f>
        <v/>
      </c>
      <c r="O1556" s="208"/>
      <c r="P1556" s="133" t="str">
        <f t="shared" si="35"/>
        <v/>
      </c>
    </row>
    <row r="1557" spans="1:16" ht="15" hidden="1" customHeight="1" outlineLevel="1" x14ac:dyDescent="0.35">
      <c r="A1557" s="15" t="str">
        <f>IF(Costs!H1086&gt;0,Costs!B1086,"")</f>
        <v/>
      </c>
      <c r="B1557" s="82" t="str">
        <f t="shared" si="34"/>
        <v/>
      </c>
      <c r="C1557" s="83" t="str">
        <f>IF(Costs!H1086&gt;0,Costs!H1086,"")</f>
        <v/>
      </c>
      <c r="D1557" s="206" t="str">
        <f>IF(Costs!H1086&gt;0,Costs!D1086,"")</f>
        <v/>
      </c>
      <c r="E1557" s="207"/>
      <c r="F1557" s="207"/>
      <c r="G1557" s="207"/>
      <c r="H1557" s="207"/>
      <c r="I1557" s="207"/>
      <c r="J1557" s="345" t="str">
        <f>IF(Costs!H1086&gt;0,Costs!C1086,"")</f>
        <v/>
      </c>
      <c r="K1557" s="345"/>
      <c r="L1557" s="346"/>
      <c r="M1557" s="126" t="str">
        <f>IF(Costs!H1086&gt;0,Costs!G1086,"")</f>
        <v/>
      </c>
      <c r="N1557" s="83" t="str">
        <f>IF(Costs!H1086&gt;0,Costs!E1086,"")</f>
        <v/>
      </c>
      <c r="O1557" s="208"/>
      <c r="P1557" s="133" t="str">
        <f t="shared" si="35"/>
        <v/>
      </c>
    </row>
    <row r="1558" spans="1:16" ht="15" hidden="1" customHeight="1" outlineLevel="1" x14ac:dyDescent="0.35">
      <c r="A1558" s="15" t="str">
        <f>IF(Costs!H1087&gt;0,Costs!B1087,"")</f>
        <v/>
      </c>
      <c r="B1558" s="82" t="str">
        <f t="shared" si="34"/>
        <v/>
      </c>
      <c r="C1558" s="83" t="str">
        <f>IF(Costs!H1087&gt;0,Costs!H1087,"")</f>
        <v/>
      </c>
      <c r="D1558" s="206" t="str">
        <f>IF(Costs!H1087&gt;0,Costs!D1087,"")</f>
        <v/>
      </c>
      <c r="E1558" s="207"/>
      <c r="F1558" s="207"/>
      <c r="G1558" s="207"/>
      <c r="H1558" s="207"/>
      <c r="I1558" s="207"/>
      <c r="J1558" s="345" t="str">
        <f>IF(Costs!H1087&gt;0,Costs!C1087,"")</f>
        <v/>
      </c>
      <c r="K1558" s="345"/>
      <c r="L1558" s="346"/>
      <c r="M1558" s="126" t="str">
        <f>IF(Costs!H1087&gt;0,Costs!G1087,"")</f>
        <v/>
      </c>
      <c r="N1558" s="83" t="str">
        <f>IF(Costs!H1087&gt;0,Costs!E1087,"")</f>
        <v/>
      </c>
      <c r="O1558" s="208"/>
      <c r="P1558" s="133" t="str">
        <f t="shared" si="35"/>
        <v/>
      </c>
    </row>
    <row r="1559" spans="1:16" ht="15" hidden="1" customHeight="1" outlineLevel="1" x14ac:dyDescent="0.35">
      <c r="A1559" s="15" t="str">
        <f>IF(Costs!H1088&gt;0,Costs!B1088,"")</f>
        <v/>
      </c>
      <c r="B1559" s="82" t="str">
        <f t="shared" si="34"/>
        <v/>
      </c>
      <c r="C1559" s="83" t="str">
        <f>IF(Costs!H1088&gt;0,Costs!H1088,"")</f>
        <v/>
      </c>
      <c r="D1559" s="206" t="str">
        <f>IF(Costs!H1088&gt;0,Costs!D1088,"")</f>
        <v/>
      </c>
      <c r="E1559" s="207"/>
      <c r="F1559" s="207"/>
      <c r="G1559" s="207"/>
      <c r="H1559" s="207"/>
      <c r="I1559" s="207"/>
      <c r="J1559" s="345" t="str">
        <f>IF(Costs!H1088&gt;0,Costs!C1088,"")</f>
        <v/>
      </c>
      <c r="K1559" s="345"/>
      <c r="L1559" s="346"/>
      <c r="M1559" s="126" t="str">
        <f>IF(Costs!H1088&gt;0,Costs!G1088,"")</f>
        <v/>
      </c>
      <c r="N1559" s="83" t="str">
        <f>IF(Costs!H1088&gt;0,Costs!E1088,"")</f>
        <v/>
      </c>
      <c r="O1559" s="208"/>
      <c r="P1559" s="133" t="str">
        <f t="shared" si="35"/>
        <v/>
      </c>
    </row>
    <row r="1560" spans="1:16" ht="15" hidden="1" customHeight="1" outlineLevel="1" x14ac:dyDescent="0.35">
      <c r="A1560" s="15" t="str">
        <f>IF(Costs!H1089&gt;0,Costs!B1089,"")</f>
        <v/>
      </c>
      <c r="B1560" s="82" t="str">
        <f t="shared" si="34"/>
        <v/>
      </c>
      <c r="C1560" s="83" t="str">
        <f>IF(Costs!H1089&gt;0,Costs!H1089,"")</f>
        <v/>
      </c>
      <c r="D1560" s="206" t="str">
        <f>IF(Costs!H1089&gt;0,Costs!D1089,"")</f>
        <v/>
      </c>
      <c r="E1560" s="207"/>
      <c r="F1560" s="207"/>
      <c r="G1560" s="207"/>
      <c r="H1560" s="207"/>
      <c r="I1560" s="207"/>
      <c r="J1560" s="345" t="str">
        <f>IF(Costs!H1089&gt;0,Costs!C1089,"")</f>
        <v/>
      </c>
      <c r="K1560" s="345"/>
      <c r="L1560" s="346"/>
      <c r="M1560" s="126" t="str">
        <f>IF(Costs!H1089&gt;0,Costs!G1089,"")</f>
        <v/>
      </c>
      <c r="N1560" s="83" t="str">
        <f>IF(Costs!H1089&gt;0,Costs!E1089,"")</f>
        <v/>
      </c>
      <c r="O1560" s="208"/>
      <c r="P1560" s="133" t="str">
        <f t="shared" si="35"/>
        <v/>
      </c>
    </row>
    <row r="1561" spans="1:16" ht="15" hidden="1" customHeight="1" outlineLevel="1" x14ac:dyDescent="0.35">
      <c r="A1561" s="15" t="str">
        <f>IF(Costs!H1090&gt;0,Costs!B1090,"")</f>
        <v/>
      </c>
      <c r="B1561" s="82" t="str">
        <f t="shared" si="34"/>
        <v/>
      </c>
      <c r="C1561" s="83" t="str">
        <f>IF(Costs!H1090&gt;0,Costs!H1090,"")</f>
        <v/>
      </c>
      <c r="D1561" s="206" t="str">
        <f>IF(Costs!H1090&gt;0,Costs!D1090,"")</f>
        <v/>
      </c>
      <c r="E1561" s="207"/>
      <c r="F1561" s="207"/>
      <c r="G1561" s="207"/>
      <c r="H1561" s="207"/>
      <c r="I1561" s="207"/>
      <c r="J1561" s="345" t="str">
        <f>IF(Costs!H1090&gt;0,Costs!C1090,"")</f>
        <v/>
      </c>
      <c r="K1561" s="345"/>
      <c r="L1561" s="346"/>
      <c r="M1561" s="126" t="str">
        <f>IF(Costs!H1090&gt;0,Costs!G1090,"")</f>
        <v/>
      </c>
      <c r="N1561" s="83" t="str">
        <f>IF(Costs!H1090&gt;0,Costs!E1090,"")</f>
        <v/>
      </c>
      <c r="O1561" s="208"/>
      <c r="P1561" s="133" t="str">
        <f t="shared" si="35"/>
        <v/>
      </c>
    </row>
    <row r="1562" spans="1:16" ht="15" hidden="1" customHeight="1" outlineLevel="1" x14ac:dyDescent="0.35">
      <c r="A1562" s="15" t="str">
        <f>IF(Costs!H1091&gt;0,Costs!B1091,"")</f>
        <v/>
      </c>
      <c r="B1562" s="82" t="str">
        <f t="shared" si="34"/>
        <v/>
      </c>
      <c r="C1562" s="83" t="str">
        <f>IF(Costs!H1091&gt;0,Costs!H1091,"")</f>
        <v/>
      </c>
      <c r="D1562" s="206" t="str">
        <f>IF(Costs!H1091&gt;0,Costs!D1091,"")</f>
        <v/>
      </c>
      <c r="E1562" s="207"/>
      <c r="F1562" s="207"/>
      <c r="G1562" s="207"/>
      <c r="H1562" s="207"/>
      <c r="I1562" s="207"/>
      <c r="J1562" s="345" t="str">
        <f>IF(Costs!H1091&gt;0,Costs!C1091,"")</f>
        <v/>
      </c>
      <c r="K1562" s="345"/>
      <c r="L1562" s="346"/>
      <c r="M1562" s="126" t="str">
        <f>IF(Costs!H1091&gt;0,Costs!G1091,"")</f>
        <v/>
      </c>
      <c r="N1562" s="83" t="str">
        <f>IF(Costs!H1091&gt;0,Costs!E1091,"")</f>
        <v/>
      </c>
      <c r="O1562" s="208"/>
      <c r="P1562" s="133" t="str">
        <f t="shared" si="35"/>
        <v/>
      </c>
    </row>
    <row r="1563" spans="1:16" ht="15" hidden="1" customHeight="1" outlineLevel="1" x14ac:dyDescent="0.35">
      <c r="A1563" s="15" t="str">
        <f>IF(Costs!H1092&gt;0,Costs!B1092,"")</f>
        <v/>
      </c>
      <c r="B1563" s="82" t="str">
        <f t="shared" ref="B1563:B1626" si="36">IF(C1563="","",B1562+1)</f>
        <v/>
      </c>
      <c r="C1563" s="83" t="str">
        <f>IF(Costs!H1092&gt;0,Costs!H1092,"")</f>
        <v/>
      </c>
      <c r="D1563" s="206" t="str">
        <f>IF(Costs!H1092&gt;0,Costs!D1092,"")</f>
        <v/>
      </c>
      <c r="E1563" s="207"/>
      <c r="F1563" s="207"/>
      <c r="G1563" s="207"/>
      <c r="H1563" s="207"/>
      <c r="I1563" s="207"/>
      <c r="J1563" s="345" t="str">
        <f>IF(Costs!H1092&gt;0,Costs!C1092,"")</f>
        <v/>
      </c>
      <c r="K1563" s="345"/>
      <c r="L1563" s="346"/>
      <c r="M1563" s="126" t="str">
        <f>IF(Costs!H1092&gt;0,Costs!G1092,"")</f>
        <v/>
      </c>
      <c r="N1563" s="83" t="str">
        <f>IF(Costs!H1092&gt;0,Costs!E1092,"")</f>
        <v/>
      </c>
      <c r="O1563" s="208"/>
      <c r="P1563" s="133" t="str">
        <f t="shared" ref="P1563:P1626" si="37">IF(C1563="","",C1563*M1563)</f>
        <v/>
      </c>
    </row>
    <row r="1564" spans="1:16" ht="15" hidden="1" customHeight="1" outlineLevel="1" x14ac:dyDescent="0.35">
      <c r="A1564" s="15" t="str">
        <f>IF(Costs!H1093&gt;0,Costs!B1093,"")</f>
        <v/>
      </c>
      <c r="B1564" s="82" t="str">
        <f t="shared" si="36"/>
        <v/>
      </c>
      <c r="C1564" s="83" t="str">
        <f>IF(Costs!H1093&gt;0,Costs!H1093,"")</f>
        <v/>
      </c>
      <c r="D1564" s="206" t="str">
        <f>IF(Costs!H1093&gt;0,Costs!D1093,"")</f>
        <v/>
      </c>
      <c r="E1564" s="207"/>
      <c r="F1564" s="207"/>
      <c r="G1564" s="207"/>
      <c r="H1564" s="207"/>
      <c r="I1564" s="207"/>
      <c r="J1564" s="345" t="str">
        <f>IF(Costs!H1093&gt;0,Costs!C1093,"")</f>
        <v/>
      </c>
      <c r="K1564" s="345"/>
      <c r="L1564" s="346"/>
      <c r="M1564" s="126" t="str">
        <f>IF(Costs!H1093&gt;0,Costs!G1093,"")</f>
        <v/>
      </c>
      <c r="N1564" s="83" t="str">
        <f>IF(Costs!H1093&gt;0,Costs!E1093,"")</f>
        <v/>
      </c>
      <c r="O1564" s="208"/>
      <c r="P1564" s="133" t="str">
        <f t="shared" si="37"/>
        <v/>
      </c>
    </row>
    <row r="1565" spans="1:16" ht="15" hidden="1" customHeight="1" outlineLevel="1" x14ac:dyDescent="0.35">
      <c r="A1565" s="15" t="str">
        <f>IF(Costs!H1094&gt;0,Costs!B1094,"")</f>
        <v/>
      </c>
      <c r="B1565" s="82" t="str">
        <f t="shared" si="36"/>
        <v/>
      </c>
      <c r="C1565" s="83" t="str">
        <f>IF(Costs!H1094&gt;0,Costs!H1094,"")</f>
        <v/>
      </c>
      <c r="D1565" s="206" t="str">
        <f>IF(Costs!H1094&gt;0,Costs!D1094,"")</f>
        <v/>
      </c>
      <c r="E1565" s="207"/>
      <c r="F1565" s="207"/>
      <c r="G1565" s="207"/>
      <c r="H1565" s="207"/>
      <c r="I1565" s="207"/>
      <c r="J1565" s="345" t="str">
        <f>IF(Costs!H1094&gt;0,Costs!C1094,"")</f>
        <v/>
      </c>
      <c r="K1565" s="345"/>
      <c r="L1565" s="346"/>
      <c r="M1565" s="126" t="str">
        <f>IF(Costs!H1094&gt;0,Costs!G1094,"")</f>
        <v/>
      </c>
      <c r="N1565" s="83" t="str">
        <f>IF(Costs!H1094&gt;0,Costs!E1094,"")</f>
        <v/>
      </c>
      <c r="O1565" s="208"/>
      <c r="P1565" s="133" t="str">
        <f t="shared" si="37"/>
        <v/>
      </c>
    </row>
    <row r="1566" spans="1:16" ht="15" hidden="1" customHeight="1" outlineLevel="1" x14ac:dyDescent="0.35">
      <c r="A1566" s="15" t="str">
        <f>IF(Costs!H1095&gt;0,Costs!B1095,"")</f>
        <v/>
      </c>
      <c r="B1566" s="82" t="str">
        <f t="shared" si="36"/>
        <v/>
      </c>
      <c r="C1566" s="83" t="str">
        <f>IF(Costs!H1095&gt;0,Costs!H1095,"")</f>
        <v/>
      </c>
      <c r="D1566" s="206" t="str">
        <f>IF(Costs!H1095&gt;0,Costs!D1095,"")</f>
        <v/>
      </c>
      <c r="E1566" s="207"/>
      <c r="F1566" s="207"/>
      <c r="G1566" s="207"/>
      <c r="H1566" s="207"/>
      <c r="I1566" s="207"/>
      <c r="J1566" s="345" t="str">
        <f>IF(Costs!H1095&gt;0,Costs!C1095,"")</f>
        <v/>
      </c>
      <c r="K1566" s="345"/>
      <c r="L1566" s="346"/>
      <c r="M1566" s="126" t="str">
        <f>IF(Costs!H1095&gt;0,Costs!G1095,"")</f>
        <v/>
      </c>
      <c r="N1566" s="83" t="str">
        <f>IF(Costs!H1095&gt;0,Costs!E1095,"")</f>
        <v/>
      </c>
      <c r="O1566" s="208"/>
      <c r="P1566" s="133" t="str">
        <f t="shared" si="37"/>
        <v/>
      </c>
    </row>
    <row r="1567" spans="1:16" ht="15" hidden="1" customHeight="1" outlineLevel="1" x14ac:dyDescent="0.35">
      <c r="A1567" s="15" t="str">
        <f>IF(Costs!H1096&gt;0,Costs!B1096,"")</f>
        <v/>
      </c>
      <c r="B1567" s="82" t="str">
        <f t="shared" si="36"/>
        <v/>
      </c>
      <c r="C1567" s="83" t="str">
        <f>IF(Costs!H1096&gt;0,Costs!H1096,"")</f>
        <v/>
      </c>
      <c r="D1567" s="206" t="str">
        <f>IF(Costs!H1096&gt;0,Costs!D1096,"")</f>
        <v/>
      </c>
      <c r="E1567" s="207"/>
      <c r="F1567" s="207"/>
      <c r="G1567" s="207"/>
      <c r="H1567" s="207"/>
      <c r="I1567" s="207"/>
      <c r="J1567" s="345" t="str">
        <f>IF(Costs!H1096&gt;0,Costs!C1096,"")</f>
        <v/>
      </c>
      <c r="K1567" s="345"/>
      <c r="L1567" s="346"/>
      <c r="M1567" s="126" t="str">
        <f>IF(Costs!H1096&gt;0,Costs!G1096,"")</f>
        <v/>
      </c>
      <c r="N1567" s="83" t="str">
        <f>IF(Costs!H1096&gt;0,Costs!E1096,"")</f>
        <v/>
      </c>
      <c r="O1567" s="208"/>
      <c r="P1567" s="133" t="str">
        <f t="shared" si="37"/>
        <v/>
      </c>
    </row>
    <row r="1568" spans="1:16" ht="15" hidden="1" customHeight="1" outlineLevel="1" x14ac:dyDescent="0.35">
      <c r="A1568" s="15" t="str">
        <f>IF(Costs!H1097&gt;0,Costs!B1097,"")</f>
        <v/>
      </c>
      <c r="B1568" s="82" t="str">
        <f t="shared" si="36"/>
        <v/>
      </c>
      <c r="C1568" s="83" t="str">
        <f>IF(Costs!H1097&gt;0,Costs!H1097,"")</f>
        <v/>
      </c>
      <c r="D1568" s="206" t="str">
        <f>IF(Costs!H1097&gt;0,Costs!D1097,"")</f>
        <v/>
      </c>
      <c r="E1568" s="207"/>
      <c r="F1568" s="207"/>
      <c r="G1568" s="207"/>
      <c r="H1568" s="207"/>
      <c r="I1568" s="207"/>
      <c r="J1568" s="345" t="str">
        <f>IF(Costs!H1097&gt;0,Costs!C1097,"")</f>
        <v/>
      </c>
      <c r="K1568" s="345"/>
      <c r="L1568" s="346"/>
      <c r="M1568" s="126" t="str">
        <f>IF(Costs!H1097&gt;0,Costs!G1097,"")</f>
        <v/>
      </c>
      <c r="N1568" s="83" t="str">
        <f>IF(Costs!H1097&gt;0,Costs!E1097,"")</f>
        <v/>
      </c>
      <c r="O1568" s="208"/>
      <c r="P1568" s="133" t="str">
        <f t="shared" si="37"/>
        <v/>
      </c>
    </row>
    <row r="1569" spans="1:16" ht="15" hidden="1" customHeight="1" outlineLevel="1" x14ac:dyDescent="0.35">
      <c r="A1569" s="15" t="str">
        <f>IF(Costs!H1098&gt;0,Costs!B1098,"")</f>
        <v/>
      </c>
      <c r="B1569" s="82" t="str">
        <f t="shared" si="36"/>
        <v/>
      </c>
      <c r="C1569" s="83" t="str">
        <f>IF(Costs!H1098&gt;0,Costs!H1098,"")</f>
        <v/>
      </c>
      <c r="D1569" s="206" t="str">
        <f>IF(Costs!H1098&gt;0,Costs!D1098,"")</f>
        <v/>
      </c>
      <c r="E1569" s="207"/>
      <c r="F1569" s="207"/>
      <c r="G1569" s="207"/>
      <c r="H1569" s="207"/>
      <c r="I1569" s="207"/>
      <c r="J1569" s="345" t="str">
        <f>IF(Costs!H1098&gt;0,Costs!C1098,"")</f>
        <v/>
      </c>
      <c r="K1569" s="345"/>
      <c r="L1569" s="346"/>
      <c r="M1569" s="126" t="str">
        <f>IF(Costs!H1098&gt;0,Costs!G1098,"")</f>
        <v/>
      </c>
      <c r="N1569" s="83" t="str">
        <f>IF(Costs!H1098&gt;0,Costs!E1098,"")</f>
        <v/>
      </c>
      <c r="O1569" s="208"/>
      <c r="P1569" s="133" t="str">
        <f t="shared" si="37"/>
        <v/>
      </c>
    </row>
    <row r="1570" spans="1:16" ht="15" hidden="1" customHeight="1" outlineLevel="1" x14ac:dyDescent="0.35">
      <c r="A1570" s="15" t="str">
        <f>IF(Costs!H1099&gt;0,Costs!B1099,"")</f>
        <v/>
      </c>
      <c r="B1570" s="82" t="str">
        <f t="shared" si="36"/>
        <v/>
      </c>
      <c r="C1570" s="83" t="str">
        <f>IF(Costs!H1099&gt;0,Costs!H1099,"")</f>
        <v/>
      </c>
      <c r="D1570" s="206" t="str">
        <f>IF(Costs!H1099&gt;0,Costs!D1099,"")</f>
        <v/>
      </c>
      <c r="E1570" s="207"/>
      <c r="F1570" s="207"/>
      <c r="G1570" s="207"/>
      <c r="H1570" s="207"/>
      <c r="I1570" s="207"/>
      <c r="J1570" s="345" t="str">
        <f>IF(Costs!H1099&gt;0,Costs!C1099,"")</f>
        <v/>
      </c>
      <c r="K1570" s="345"/>
      <c r="L1570" s="346"/>
      <c r="M1570" s="126" t="str">
        <f>IF(Costs!H1099&gt;0,Costs!G1099,"")</f>
        <v/>
      </c>
      <c r="N1570" s="83" t="str">
        <f>IF(Costs!H1099&gt;0,Costs!E1099,"")</f>
        <v/>
      </c>
      <c r="O1570" s="208"/>
      <c r="P1570" s="133" t="str">
        <f t="shared" si="37"/>
        <v/>
      </c>
    </row>
    <row r="1571" spans="1:16" ht="15" hidden="1" customHeight="1" outlineLevel="1" x14ac:dyDescent="0.35">
      <c r="A1571" s="15" t="str">
        <f>IF(Costs!H1100&gt;0,Costs!B1100,"")</f>
        <v/>
      </c>
      <c r="B1571" s="82" t="str">
        <f t="shared" si="36"/>
        <v/>
      </c>
      <c r="C1571" s="83" t="str">
        <f>IF(Costs!H1100&gt;0,Costs!H1100,"")</f>
        <v/>
      </c>
      <c r="D1571" s="206" t="str">
        <f>IF(Costs!H1100&gt;0,Costs!D1100,"")</f>
        <v/>
      </c>
      <c r="E1571" s="207"/>
      <c r="F1571" s="207"/>
      <c r="G1571" s="207"/>
      <c r="H1571" s="207"/>
      <c r="I1571" s="207"/>
      <c r="J1571" s="345" t="str">
        <f>IF(Costs!H1100&gt;0,Costs!C1100,"")</f>
        <v/>
      </c>
      <c r="K1571" s="345"/>
      <c r="L1571" s="346"/>
      <c r="M1571" s="126" t="str">
        <f>IF(Costs!H1100&gt;0,Costs!G1100,"")</f>
        <v/>
      </c>
      <c r="N1571" s="83" t="str">
        <f>IF(Costs!H1100&gt;0,Costs!E1100,"")</f>
        <v/>
      </c>
      <c r="O1571" s="208"/>
      <c r="P1571" s="133" t="str">
        <f t="shared" si="37"/>
        <v/>
      </c>
    </row>
    <row r="1572" spans="1:16" ht="15" hidden="1" customHeight="1" outlineLevel="1" x14ac:dyDescent="0.35">
      <c r="A1572" s="15" t="str">
        <f>IF(Costs!H1101&gt;0,Costs!B1101,"")</f>
        <v/>
      </c>
      <c r="B1572" s="82" t="str">
        <f t="shared" si="36"/>
        <v/>
      </c>
      <c r="C1572" s="83" t="str">
        <f>IF(Costs!H1101&gt;0,Costs!H1101,"")</f>
        <v/>
      </c>
      <c r="D1572" s="206" t="str">
        <f>IF(Costs!H1101&gt;0,Costs!D1101,"")</f>
        <v/>
      </c>
      <c r="E1572" s="207"/>
      <c r="F1572" s="207"/>
      <c r="G1572" s="207"/>
      <c r="H1572" s="207"/>
      <c r="I1572" s="207"/>
      <c r="J1572" s="345" t="str">
        <f>IF(Costs!H1101&gt;0,Costs!C1101,"")</f>
        <v/>
      </c>
      <c r="K1572" s="345"/>
      <c r="L1572" s="346"/>
      <c r="M1572" s="126" t="str">
        <f>IF(Costs!H1101&gt;0,Costs!G1101,"")</f>
        <v/>
      </c>
      <c r="N1572" s="83" t="str">
        <f>IF(Costs!H1101&gt;0,Costs!E1101,"")</f>
        <v/>
      </c>
      <c r="O1572" s="208"/>
      <c r="P1572" s="133" t="str">
        <f t="shared" si="37"/>
        <v/>
      </c>
    </row>
    <row r="1573" spans="1:16" ht="15" hidden="1" customHeight="1" outlineLevel="1" x14ac:dyDescent="0.35">
      <c r="A1573" s="15" t="str">
        <f>IF(Costs!H1102&gt;0,Costs!B1102,"")</f>
        <v/>
      </c>
      <c r="B1573" s="82" t="str">
        <f t="shared" si="36"/>
        <v/>
      </c>
      <c r="C1573" s="83" t="str">
        <f>IF(Costs!H1102&gt;0,Costs!H1102,"")</f>
        <v/>
      </c>
      <c r="D1573" s="206" t="str">
        <f>IF(Costs!H1102&gt;0,Costs!D1102,"")</f>
        <v/>
      </c>
      <c r="E1573" s="207"/>
      <c r="F1573" s="207"/>
      <c r="G1573" s="207"/>
      <c r="H1573" s="207"/>
      <c r="I1573" s="207"/>
      <c r="J1573" s="345" t="str">
        <f>IF(Costs!H1102&gt;0,Costs!C1102,"")</f>
        <v/>
      </c>
      <c r="K1573" s="345"/>
      <c r="L1573" s="346"/>
      <c r="M1573" s="126" t="str">
        <f>IF(Costs!H1102&gt;0,Costs!G1102,"")</f>
        <v/>
      </c>
      <c r="N1573" s="83" t="str">
        <f>IF(Costs!H1102&gt;0,Costs!E1102,"")</f>
        <v/>
      </c>
      <c r="O1573" s="208"/>
      <c r="P1573" s="133" t="str">
        <f t="shared" si="37"/>
        <v/>
      </c>
    </row>
    <row r="1574" spans="1:16" ht="15" hidden="1" customHeight="1" outlineLevel="1" x14ac:dyDescent="0.35">
      <c r="A1574" s="15" t="str">
        <f>IF(Costs!H1103&gt;0,Costs!B1103,"")</f>
        <v/>
      </c>
      <c r="B1574" s="82" t="str">
        <f t="shared" si="36"/>
        <v/>
      </c>
      <c r="C1574" s="83" t="str">
        <f>IF(Costs!H1103&gt;0,Costs!H1103,"")</f>
        <v/>
      </c>
      <c r="D1574" s="206" t="str">
        <f>IF(Costs!H1103&gt;0,Costs!D1103,"")</f>
        <v/>
      </c>
      <c r="E1574" s="207"/>
      <c r="F1574" s="207"/>
      <c r="G1574" s="207"/>
      <c r="H1574" s="207"/>
      <c r="I1574" s="207"/>
      <c r="J1574" s="345" t="str">
        <f>IF(Costs!H1103&gt;0,Costs!C1103,"")</f>
        <v/>
      </c>
      <c r="K1574" s="345"/>
      <c r="L1574" s="346"/>
      <c r="M1574" s="126" t="str">
        <f>IF(Costs!H1103&gt;0,Costs!G1103,"")</f>
        <v/>
      </c>
      <c r="N1574" s="83" t="str">
        <f>IF(Costs!H1103&gt;0,Costs!E1103,"")</f>
        <v/>
      </c>
      <c r="O1574" s="208"/>
      <c r="P1574" s="133" t="str">
        <f t="shared" si="37"/>
        <v/>
      </c>
    </row>
    <row r="1575" spans="1:16" ht="15" hidden="1" customHeight="1" outlineLevel="1" x14ac:dyDescent="0.35">
      <c r="A1575" s="15" t="str">
        <f>IF(Costs!H1104&gt;0,Costs!B1104,"")</f>
        <v/>
      </c>
      <c r="B1575" s="82" t="str">
        <f t="shared" si="36"/>
        <v/>
      </c>
      <c r="C1575" s="83" t="str">
        <f>IF(Costs!H1104&gt;0,Costs!H1104,"")</f>
        <v/>
      </c>
      <c r="D1575" s="206" t="str">
        <f>IF(Costs!H1104&gt;0,Costs!D1104,"")</f>
        <v/>
      </c>
      <c r="E1575" s="207"/>
      <c r="F1575" s="207"/>
      <c r="G1575" s="207"/>
      <c r="H1575" s="207"/>
      <c r="I1575" s="207"/>
      <c r="J1575" s="345" t="str">
        <f>IF(Costs!H1104&gt;0,Costs!C1104,"")</f>
        <v/>
      </c>
      <c r="K1575" s="345"/>
      <c r="L1575" s="346"/>
      <c r="M1575" s="126" t="str">
        <f>IF(Costs!H1104&gt;0,Costs!G1104,"")</f>
        <v/>
      </c>
      <c r="N1575" s="83" t="str">
        <f>IF(Costs!H1104&gt;0,Costs!E1104,"")</f>
        <v/>
      </c>
      <c r="O1575" s="208"/>
      <c r="P1575" s="133" t="str">
        <f t="shared" si="37"/>
        <v/>
      </c>
    </row>
    <row r="1576" spans="1:16" ht="15" hidden="1" customHeight="1" outlineLevel="1" x14ac:dyDescent="0.35">
      <c r="A1576" s="15" t="str">
        <f>IF(Costs!H1105&gt;0,Costs!B1105,"")</f>
        <v/>
      </c>
      <c r="B1576" s="82" t="str">
        <f t="shared" si="36"/>
        <v/>
      </c>
      <c r="C1576" s="83" t="str">
        <f>IF(Costs!H1105&gt;0,Costs!H1105,"")</f>
        <v/>
      </c>
      <c r="D1576" s="206" t="str">
        <f>IF(Costs!H1105&gt;0,Costs!D1105,"")</f>
        <v/>
      </c>
      <c r="E1576" s="207"/>
      <c r="F1576" s="207"/>
      <c r="G1576" s="207"/>
      <c r="H1576" s="207"/>
      <c r="I1576" s="207"/>
      <c r="J1576" s="345" t="str">
        <f>IF(Costs!H1105&gt;0,Costs!C1105,"")</f>
        <v/>
      </c>
      <c r="K1576" s="345"/>
      <c r="L1576" s="346"/>
      <c r="M1576" s="126" t="str">
        <f>IF(Costs!H1105&gt;0,Costs!G1105,"")</f>
        <v/>
      </c>
      <c r="N1576" s="83" t="str">
        <f>IF(Costs!H1105&gt;0,Costs!E1105,"")</f>
        <v/>
      </c>
      <c r="O1576" s="208"/>
      <c r="P1576" s="133" t="str">
        <f t="shared" si="37"/>
        <v/>
      </c>
    </row>
    <row r="1577" spans="1:16" ht="15" hidden="1" customHeight="1" outlineLevel="1" x14ac:dyDescent="0.35">
      <c r="A1577" s="15" t="str">
        <f>IF(Costs!H1106&gt;0,Costs!B1106,"")</f>
        <v/>
      </c>
      <c r="B1577" s="82" t="str">
        <f t="shared" si="36"/>
        <v/>
      </c>
      <c r="C1577" s="83" t="str">
        <f>IF(Costs!H1106&gt;0,Costs!H1106,"")</f>
        <v/>
      </c>
      <c r="D1577" s="206" t="str">
        <f>IF(Costs!H1106&gt;0,Costs!D1106,"")</f>
        <v/>
      </c>
      <c r="E1577" s="207"/>
      <c r="F1577" s="207"/>
      <c r="G1577" s="207"/>
      <c r="H1577" s="207"/>
      <c r="I1577" s="207"/>
      <c r="J1577" s="345" t="str">
        <f>IF(Costs!H1106&gt;0,Costs!C1106,"")</f>
        <v/>
      </c>
      <c r="K1577" s="345"/>
      <c r="L1577" s="346"/>
      <c r="M1577" s="126" t="str">
        <f>IF(Costs!H1106&gt;0,Costs!G1106,"")</f>
        <v/>
      </c>
      <c r="N1577" s="83" t="str">
        <f>IF(Costs!H1106&gt;0,Costs!E1106,"")</f>
        <v/>
      </c>
      <c r="O1577" s="208"/>
      <c r="P1577" s="133" t="str">
        <f t="shared" si="37"/>
        <v/>
      </c>
    </row>
    <row r="1578" spans="1:16" ht="15" hidden="1" customHeight="1" outlineLevel="1" x14ac:dyDescent="0.35">
      <c r="A1578" s="15" t="str">
        <f>IF(Costs!H1107&gt;0,Costs!B1107,"")</f>
        <v/>
      </c>
      <c r="B1578" s="82" t="str">
        <f t="shared" si="36"/>
        <v/>
      </c>
      <c r="C1578" s="83" t="str">
        <f>IF(Costs!H1107&gt;0,Costs!H1107,"")</f>
        <v/>
      </c>
      <c r="D1578" s="206" t="str">
        <f>IF(Costs!H1107&gt;0,Costs!D1107,"")</f>
        <v/>
      </c>
      <c r="E1578" s="207"/>
      <c r="F1578" s="207"/>
      <c r="G1578" s="207"/>
      <c r="H1578" s="207"/>
      <c r="I1578" s="207"/>
      <c r="J1578" s="345" t="str">
        <f>IF(Costs!H1107&gt;0,Costs!C1107,"")</f>
        <v/>
      </c>
      <c r="K1578" s="345"/>
      <c r="L1578" s="346"/>
      <c r="M1578" s="126" t="str">
        <f>IF(Costs!H1107&gt;0,Costs!G1107,"")</f>
        <v/>
      </c>
      <c r="N1578" s="83" t="str">
        <f>IF(Costs!H1107&gt;0,Costs!E1107,"")</f>
        <v/>
      </c>
      <c r="O1578" s="208"/>
      <c r="P1578" s="133" t="str">
        <f t="shared" si="37"/>
        <v/>
      </c>
    </row>
    <row r="1579" spans="1:16" ht="15" hidden="1" customHeight="1" outlineLevel="1" x14ac:dyDescent="0.35">
      <c r="A1579" s="15" t="str">
        <f>IF(Costs!H1108&gt;0,Costs!B1108,"")</f>
        <v/>
      </c>
      <c r="B1579" s="82" t="str">
        <f t="shared" si="36"/>
        <v/>
      </c>
      <c r="C1579" s="83" t="str">
        <f>IF(Costs!H1108&gt;0,Costs!H1108,"")</f>
        <v/>
      </c>
      <c r="D1579" s="206" t="str">
        <f>IF(Costs!H1108&gt;0,Costs!D1108,"")</f>
        <v/>
      </c>
      <c r="E1579" s="207"/>
      <c r="F1579" s="207"/>
      <c r="G1579" s="207"/>
      <c r="H1579" s="207"/>
      <c r="I1579" s="207"/>
      <c r="J1579" s="345" t="str">
        <f>IF(Costs!H1108&gt;0,Costs!C1108,"")</f>
        <v/>
      </c>
      <c r="K1579" s="345"/>
      <c r="L1579" s="346"/>
      <c r="M1579" s="126" t="str">
        <f>IF(Costs!H1108&gt;0,Costs!G1108,"")</f>
        <v/>
      </c>
      <c r="N1579" s="83" t="str">
        <f>IF(Costs!H1108&gt;0,Costs!E1108,"")</f>
        <v/>
      </c>
      <c r="O1579" s="208"/>
      <c r="P1579" s="133" t="str">
        <f t="shared" si="37"/>
        <v/>
      </c>
    </row>
    <row r="1580" spans="1:16" ht="15" hidden="1" customHeight="1" outlineLevel="1" x14ac:dyDescent="0.35">
      <c r="A1580" s="15" t="str">
        <f>IF(Costs!H1109&gt;0,Costs!B1109,"")</f>
        <v/>
      </c>
      <c r="B1580" s="82" t="str">
        <f t="shared" si="36"/>
        <v/>
      </c>
      <c r="C1580" s="83" t="str">
        <f>IF(Costs!H1109&gt;0,Costs!H1109,"")</f>
        <v/>
      </c>
      <c r="D1580" s="206" t="str">
        <f>IF(Costs!H1109&gt;0,Costs!D1109,"")</f>
        <v/>
      </c>
      <c r="E1580" s="207"/>
      <c r="F1580" s="207"/>
      <c r="G1580" s="207"/>
      <c r="H1580" s="207"/>
      <c r="I1580" s="207"/>
      <c r="J1580" s="345" t="str">
        <f>IF(Costs!H1109&gt;0,Costs!C1109,"")</f>
        <v/>
      </c>
      <c r="K1580" s="345"/>
      <c r="L1580" s="346"/>
      <c r="M1580" s="126" t="str">
        <f>IF(Costs!H1109&gt;0,Costs!G1109,"")</f>
        <v/>
      </c>
      <c r="N1580" s="83" t="str">
        <f>IF(Costs!H1109&gt;0,Costs!E1109,"")</f>
        <v/>
      </c>
      <c r="O1580" s="208"/>
      <c r="P1580" s="133" t="str">
        <f t="shared" si="37"/>
        <v/>
      </c>
    </row>
    <row r="1581" spans="1:16" ht="15" hidden="1" customHeight="1" outlineLevel="1" x14ac:dyDescent="0.35">
      <c r="A1581" s="15" t="str">
        <f>IF(Costs!H1110&gt;0,Costs!B1110,"")</f>
        <v/>
      </c>
      <c r="B1581" s="82" t="str">
        <f t="shared" si="36"/>
        <v/>
      </c>
      <c r="C1581" s="83" t="str">
        <f>IF(Costs!H1110&gt;0,Costs!H1110,"")</f>
        <v/>
      </c>
      <c r="D1581" s="206" t="str">
        <f>IF(Costs!H1110&gt;0,Costs!D1110,"")</f>
        <v/>
      </c>
      <c r="E1581" s="207"/>
      <c r="F1581" s="207"/>
      <c r="G1581" s="207"/>
      <c r="H1581" s="207"/>
      <c r="I1581" s="207"/>
      <c r="J1581" s="345" t="str">
        <f>IF(Costs!H1110&gt;0,Costs!C1110,"")</f>
        <v/>
      </c>
      <c r="K1581" s="345"/>
      <c r="L1581" s="346"/>
      <c r="M1581" s="126" t="str">
        <f>IF(Costs!H1110&gt;0,Costs!G1110,"")</f>
        <v/>
      </c>
      <c r="N1581" s="83" t="str">
        <f>IF(Costs!H1110&gt;0,Costs!E1110,"")</f>
        <v/>
      </c>
      <c r="O1581" s="208"/>
      <c r="P1581" s="133" t="str">
        <f t="shared" si="37"/>
        <v/>
      </c>
    </row>
    <row r="1582" spans="1:16" ht="15" hidden="1" customHeight="1" outlineLevel="1" x14ac:dyDescent="0.35">
      <c r="A1582" s="15" t="str">
        <f>IF(Costs!H1111&gt;0,Costs!B1111,"")</f>
        <v/>
      </c>
      <c r="B1582" s="82" t="str">
        <f t="shared" si="36"/>
        <v/>
      </c>
      <c r="C1582" s="83" t="str">
        <f>IF(Costs!H1111&gt;0,Costs!H1111,"")</f>
        <v/>
      </c>
      <c r="D1582" s="206" t="str">
        <f>IF(Costs!H1111&gt;0,Costs!D1111,"")</f>
        <v/>
      </c>
      <c r="E1582" s="207"/>
      <c r="F1582" s="207"/>
      <c r="G1582" s="207"/>
      <c r="H1582" s="207"/>
      <c r="I1582" s="207"/>
      <c r="J1582" s="345" t="str">
        <f>IF(Costs!H1111&gt;0,Costs!C1111,"")</f>
        <v/>
      </c>
      <c r="K1582" s="345"/>
      <c r="L1582" s="346"/>
      <c r="M1582" s="126" t="str">
        <f>IF(Costs!H1111&gt;0,Costs!G1111,"")</f>
        <v/>
      </c>
      <c r="N1582" s="83" t="str">
        <f>IF(Costs!H1111&gt;0,Costs!E1111,"")</f>
        <v/>
      </c>
      <c r="O1582" s="208"/>
      <c r="P1582" s="133" t="str">
        <f t="shared" si="37"/>
        <v/>
      </c>
    </row>
    <row r="1583" spans="1:16" ht="15" hidden="1" customHeight="1" outlineLevel="1" x14ac:dyDescent="0.35">
      <c r="A1583" s="15" t="str">
        <f>IF(Costs!H1112&gt;0,Costs!B1112,"")</f>
        <v/>
      </c>
      <c r="B1583" s="82" t="str">
        <f t="shared" si="36"/>
        <v/>
      </c>
      <c r="C1583" s="83" t="str">
        <f>IF(Costs!H1112&gt;0,Costs!H1112,"")</f>
        <v/>
      </c>
      <c r="D1583" s="206" t="str">
        <f>IF(Costs!H1112&gt;0,Costs!D1112,"")</f>
        <v/>
      </c>
      <c r="E1583" s="207"/>
      <c r="F1583" s="207"/>
      <c r="G1583" s="207"/>
      <c r="H1583" s="207"/>
      <c r="I1583" s="207"/>
      <c r="J1583" s="345" t="str">
        <f>IF(Costs!H1112&gt;0,Costs!C1112,"")</f>
        <v/>
      </c>
      <c r="K1583" s="345"/>
      <c r="L1583" s="346"/>
      <c r="M1583" s="126" t="str">
        <f>IF(Costs!H1112&gt;0,Costs!G1112,"")</f>
        <v/>
      </c>
      <c r="N1583" s="83" t="str">
        <f>IF(Costs!H1112&gt;0,Costs!E1112,"")</f>
        <v/>
      </c>
      <c r="O1583" s="208"/>
      <c r="P1583" s="133" t="str">
        <f t="shared" si="37"/>
        <v/>
      </c>
    </row>
    <row r="1584" spans="1:16" ht="15" hidden="1" customHeight="1" outlineLevel="1" x14ac:dyDescent="0.35">
      <c r="A1584" s="15" t="str">
        <f>IF(Costs!H1113&gt;0,Costs!B1113,"")</f>
        <v/>
      </c>
      <c r="B1584" s="82" t="str">
        <f t="shared" si="36"/>
        <v/>
      </c>
      <c r="C1584" s="83" t="str">
        <f>IF(Costs!H1113&gt;0,Costs!H1113,"")</f>
        <v/>
      </c>
      <c r="D1584" s="206" t="str">
        <f>IF(Costs!H1113&gt;0,Costs!D1113,"")</f>
        <v/>
      </c>
      <c r="E1584" s="207"/>
      <c r="F1584" s="207"/>
      <c r="G1584" s="207"/>
      <c r="H1584" s="207"/>
      <c r="I1584" s="207"/>
      <c r="J1584" s="345" t="str">
        <f>IF(Costs!H1113&gt;0,Costs!C1113,"")</f>
        <v/>
      </c>
      <c r="K1584" s="345"/>
      <c r="L1584" s="346"/>
      <c r="M1584" s="126" t="str">
        <f>IF(Costs!H1113&gt;0,Costs!G1113,"")</f>
        <v/>
      </c>
      <c r="N1584" s="83" t="str">
        <f>IF(Costs!H1113&gt;0,Costs!E1113,"")</f>
        <v/>
      </c>
      <c r="O1584" s="208"/>
      <c r="P1584" s="133" t="str">
        <f t="shared" si="37"/>
        <v/>
      </c>
    </row>
    <row r="1585" spans="1:16" ht="15" hidden="1" customHeight="1" outlineLevel="1" x14ac:dyDescent="0.35">
      <c r="A1585" s="15" t="str">
        <f>IF(Costs!H1114&gt;0,Costs!B1114,"")</f>
        <v/>
      </c>
      <c r="B1585" s="82" t="str">
        <f t="shared" si="36"/>
        <v/>
      </c>
      <c r="C1585" s="83" t="str">
        <f>IF(Costs!H1114&gt;0,Costs!H1114,"")</f>
        <v/>
      </c>
      <c r="D1585" s="206" t="str">
        <f>IF(Costs!H1114&gt;0,Costs!D1114,"")</f>
        <v/>
      </c>
      <c r="E1585" s="207"/>
      <c r="F1585" s="207"/>
      <c r="G1585" s="207"/>
      <c r="H1585" s="207"/>
      <c r="I1585" s="207"/>
      <c r="J1585" s="345" t="str">
        <f>IF(Costs!H1114&gt;0,Costs!C1114,"")</f>
        <v/>
      </c>
      <c r="K1585" s="345"/>
      <c r="L1585" s="346"/>
      <c r="M1585" s="126" t="str">
        <f>IF(Costs!H1114&gt;0,Costs!G1114,"")</f>
        <v/>
      </c>
      <c r="N1585" s="83" t="str">
        <f>IF(Costs!H1114&gt;0,Costs!E1114,"")</f>
        <v/>
      </c>
      <c r="O1585" s="208"/>
      <c r="P1585" s="133" t="str">
        <f t="shared" si="37"/>
        <v/>
      </c>
    </row>
    <row r="1586" spans="1:16" ht="15" hidden="1" customHeight="1" outlineLevel="1" x14ac:dyDescent="0.35">
      <c r="A1586" s="15" t="str">
        <f>IF(Costs!H1115&gt;0,Costs!B1115,"")</f>
        <v/>
      </c>
      <c r="B1586" s="82" t="str">
        <f t="shared" si="36"/>
        <v/>
      </c>
      <c r="C1586" s="83" t="str">
        <f>IF(Costs!H1115&gt;0,Costs!H1115,"")</f>
        <v/>
      </c>
      <c r="D1586" s="206" t="str">
        <f>IF(Costs!H1115&gt;0,Costs!D1115,"")</f>
        <v/>
      </c>
      <c r="E1586" s="207"/>
      <c r="F1586" s="207"/>
      <c r="G1586" s="207"/>
      <c r="H1586" s="207"/>
      <c r="I1586" s="207"/>
      <c r="J1586" s="345" t="str">
        <f>IF(Costs!H1115&gt;0,Costs!C1115,"")</f>
        <v/>
      </c>
      <c r="K1586" s="345"/>
      <c r="L1586" s="346"/>
      <c r="M1586" s="126" t="str">
        <f>IF(Costs!H1115&gt;0,Costs!G1115,"")</f>
        <v/>
      </c>
      <c r="N1586" s="83" t="str">
        <f>IF(Costs!H1115&gt;0,Costs!E1115,"")</f>
        <v/>
      </c>
      <c r="O1586" s="208"/>
      <c r="P1586" s="133" t="str">
        <f t="shared" si="37"/>
        <v/>
      </c>
    </row>
    <row r="1587" spans="1:16" ht="15" hidden="1" customHeight="1" outlineLevel="1" x14ac:dyDescent="0.35">
      <c r="A1587" s="15" t="str">
        <f>IF(Costs!H1116&gt;0,Costs!B1116,"")</f>
        <v/>
      </c>
      <c r="B1587" s="82" t="str">
        <f t="shared" si="36"/>
        <v/>
      </c>
      <c r="C1587" s="83" t="str">
        <f>IF(Costs!H1116&gt;0,Costs!H1116,"")</f>
        <v/>
      </c>
      <c r="D1587" s="206" t="str">
        <f>IF(Costs!H1116&gt;0,Costs!D1116,"")</f>
        <v/>
      </c>
      <c r="E1587" s="207"/>
      <c r="F1587" s="207"/>
      <c r="G1587" s="207"/>
      <c r="H1587" s="207"/>
      <c r="I1587" s="207"/>
      <c r="J1587" s="345" t="str">
        <f>IF(Costs!H1116&gt;0,Costs!C1116,"")</f>
        <v/>
      </c>
      <c r="K1587" s="345"/>
      <c r="L1587" s="346"/>
      <c r="M1587" s="126" t="str">
        <f>IF(Costs!H1116&gt;0,Costs!G1116,"")</f>
        <v/>
      </c>
      <c r="N1587" s="83" t="str">
        <f>IF(Costs!H1116&gt;0,Costs!E1116,"")</f>
        <v/>
      </c>
      <c r="O1587" s="208"/>
      <c r="P1587" s="133" t="str">
        <f t="shared" si="37"/>
        <v/>
      </c>
    </row>
    <row r="1588" spans="1:16" ht="15" hidden="1" customHeight="1" outlineLevel="1" x14ac:dyDescent="0.35">
      <c r="A1588" s="15" t="str">
        <f>IF(Costs!H1117&gt;0,Costs!B1117,"")</f>
        <v/>
      </c>
      <c r="B1588" s="82" t="str">
        <f t="shared" si="36"/>
        <v/>
      </c>
      <c r="C1588" s="83" t="str">
        <f>IF(Costs!H1117&gt;0,Costs!H1117,"")</f>
        <v/>
      </c>
      <c r="D1588" s="206" t="str">
        <f>IF(Costs!H1117&gt;0,Costs!D1117,"")</f>
        <v/>
      </c>
      <c r="E1588" s="207"/>
      <c r="F1588" s="207"/>
      <c r="G1588" s="207"/>
      <c r="H1588" s="207"/>
      <c r="I1588" s="207"/>
      <c r="J1588" s="345" t="str">
        <f>IF(Costs!H1117&gt;0,Costs!C1117,"")</f>
        <v/>
      </c>
      <c r="K1588" s="345"/>
      <c r="L1588" s="346"/>
      <c r="M1588" s="126" t="str">
        <f>IF(Costs!H1117&gt;0,Costs!G1117,"")</f>
        <v/>
      </c>
      <c r="N1588" s="83" t="str">
        <f>IF(Costs!H1117&gt;0,Costs!E1117,"")</f>
        <v/>
      </c>
      <c r="O1588" s="208"/>
      <c r="P1588" s="133" t="str">
        <f t="shared" si="37"/>
        <v/>
      </c>
    </row>
    <row r="1589" spans="1:16" ht="15" hidden="1" customHeight="1" outlineLevel="1" x14ac:dyDescent="0.35">
      <c r="A1589" s="15" t="str">
        <f>IF(Costs!H1118&gt;0,Costs!B1118,"")</f>
        <v/>
      </c>
      <c r="B1589" s="82" t="str">
        <f t="shared" si="36"/>
        <v/>
      </c>
      <c r="C1589" s="83" t="str">
        <f>IF(Costs!H1118&gt;0,Costs!H1118,"")</f>
        <v/>
      </c>
      <c r="D1589" s="206" t="str">
        <f>IF(Costs!H1118&gt;0,Costs!D1118,"")</f>
        <v/>
      </c>
      <c r="E1589" s="207"/>
      <c r="F1589" s="207"/>
      <c r="G1589" s="207"/>
      <c r="H1589" s="207"/>
      <c r="I1589" s="207"/>
      <c r="J1589" s="345" t="str">
        <f>IF(Costs!H1118&gt;0,Costs!C1118,"")</f>
        <v/>
      </c>
      <c r="K1589" s="345"/>
      <c r="L1589" s="346"/>
      <c r="M1589" s="126" t="str">
        <f>IF(Costs!H1118&gt;0,Costs!G1118,"")</f>
        <v/>
      </c>
      <c r="N1589" s="83" t="str">
        <f>IF(Costs!H1118&gt;0,Costs!E1118,"")</f>
        <v/>
      </c>
      <c r="O1589" s="208"/>
      <c r="P1589" s="133" t="str">
        <f t="shared" si="37"/>
        <v/>
      </c>
    </row>
    <row r="1590" spans="1:16" ht="15" hidden="1" customHeight="1" outlineLevel="1" x14ac:dyDescent="0.35">
      <c r="A1590" s="15" t="str">
        <f>IF(Costs!H1119&gt;0,Costs!B1119,"")</f>
        <v/>
      </c>
      <c r="B1590" s="82" t="str">
        <f t="shared" si="36"/>
        <v/>
      </c>
      <c r="C1590" s="83" t="str">
        <f>IF(Costs!H1119&gt;0,Costs!H1119,"")</f>
        <v/>
      </c>
      <c r="D1590" s="206" t="str">
        <f>IF(Costs!H1119&gt;0,Costs!D1119,"")</f>
        <v/>
      </c>
      <c r="E1590" s="207"/>
      <c r="F1590" s="207"/>
      <c r="G1590" s="207"/>
      <c r="H1590" s="207"/>
      <c r="I1590" s="207"/>
      <c r="J1590" s="345" t="str">
        <f>IF(Costs!H1119&gt;0,Costs!C1119,"")</f>
        <v/>
      </c>
      <c r="K1590" s="345"/>
      <c r="L1590" s="346"/>
      <c r="M1590" s="126" t="str">
        <f>IF(Costs!H1119&gt;0,Costs!G1119,"")</f>
        <v/>
      </c>
      <c r="N1590" s="83" t="str">
        <f>IF(Costs!H1119&gt;0,Costs!E1119,"")</f>
        <v/>
      </c>
      <c r="O1590" s="208"/>
      <c r="P1590" s="133" t="str">
        <f t="shared" si="37"/>
        <v/>
      </c>
    </row>
    <row r="1591" spans="1:16" ht="15" hidden="1" customHeight="1" outlineLevel="1" x14ac:dyDescent="0.35">
      <c r="A1591" s="15" t="str">
        <f>IF(Costs!H1120&gt;0,Costs!B1120,"")</f>
        <v/>
      </c>
      <c r="B1591" s="82" t="str">
        <f t="shared" si="36"/>
        <v/>
      </c>
      <c r="C1591" s="83" t="str">
        <f>IF(Costs!H1120&gt;0,Costs!H1120,"")</f>
        <v/>
      </c>
      <c r="D1591" s="206" t="str">
        <f>IF(Costs!H1120&gt;0,Costs!D1120,"")</f>
        <v/>
      </c>
      <c r="E1591" s="207"/>
      <c r="F1591" s="207"/>
      <c r="G1591" s="207"/>
      <c r="H1591" s="207"/>
      <c r="I1591" s="207"/>
      <c r="J1591" s="345" t="str">
        <f>IF(Costs!H1120&gt;0,Costs!C1120,"")</f>
        <v/>
      </c>
      <c r="K1591" s="345"/>
      <c r="L1591" s="346"/>
      <c r="M1591" s="126" t="str">
        <f>IF(Costs!H1120&gt;0,Costs!G1120,"")</f>
        <v/>
      </c>
      <c r="N1591" s="83" t="str">
        <f>IF(Costs!H1120&gt;0,Costs!E1120,"")</f>
        <v/>
      </c>
      <c r="O1591" s="208"/>
      <c r="P1591" s="133" t="str">
        <f t="shared" si="37"/>
        <v/>
      </c>
    </row>
    <row r="1592" spans="1:16" ht="15" hidden="1" customHeight="1" outlineLevel="1" x14ac:dyDescent="0.35">
      <c r="A1592" s="15" t="str">
        <f>IF(Costs!H1121&gt;0,Costs!B1121,"")</f>
        <v/>
      </c>
      <c r="B1592" s="82" t="str">
        <f t="shared" si="36"/>
        <v/>
      </c>
      <c r="C1592" s="83" t="str">
        <f>IF(Costs!H1121&gt;0,Costs!H1121,"")</f>
        <v/>
      </c>
      <c r="D1592" s="206" t="str">
        <f>IF(Costs!H1121&gt;0,Costs!D1121,"")</f>
        <v/>
      </c>
      <c r="E1592" s="207"/>
      <c r="F1592" s="207"/>
      <c r="G1592" s="207"/>
      <c r="H1592" s="207"/>
      <c r="I1592" s="207"/>
      <c r="J1592" s="345" t="str">
        <f>IF(Costs!H1121&gt;0,Costs!C1121,"")</f>
        <v/>
      </c>
      <c r="K1592" s="345"/>
      <c r="L1592" s="346"/>
      <c r="M1592" s="126" t="str">
        <f>IF(Costs!H1121&gt;0,Costs!G1121,"")</f>
        <v/>
      </c>
      <c r="N1592" s="83" t="str">
        <f>IF(Costs!H1121&gt;0,Costs!E1121,"")</f>
        <v/>
      </c>
      <c r="O1592" s="208"/>
      <c r="P1592" s="133" t="str">
        <f t="shared" si="37"/>
        <v/>
      </c>
    </row>
    <row r="1593" spans="1:16" ht="15" hidden="1" customHeight="1" outlineLevel="1" x14ac:dyDescent="0.35">
      <c r="A1593" s="15" t="str">
        <f>IF(Costs!H1122&gt;0,Costs!B1122,"")</f>
        <v/>
      </c>
      <c r="B1593" s="82" t="str">
        <f t="shared" si="36"/>
        <v/>
      </c>
      <c r="C1593" s="83" t="str">
        <f>IF(Costs!H1122&gt;0,Costs!H1122,"")</f>
        <v/>
      </c>
      <c r="D1593" s="206" t="str">
        <f>IF(Costs!H1122&gt;0,Costs!D1122,"")</f>
        <v/>
      </c>
      <c r="E1593" s="207"/>
      <c r="F1593" s="207"/>
      <c r="G1593" s="207"/>
      <c r="H1593" s="207"/>
      <c r="I1593" s="207"/>
      <c r="J1593" s="345" t="str">
        <f>IF(Costs!H1122&gt;0,Costs!C1122,"")</f>
        <v/>
      </c>
      <c r="K1593" s="345"/>
      <c r="L1593" s="346"/>
      <c r="M1593" s="126" t="str">
        <f>IF(Costs!H1122&gt;0,Costs!G1122,"")</f>
        <v/>
      </c>
      <c r="N1593" s="83" t="str">
        <f>IF(Costs!H1122&gt;0,Costs!E1122,"")</f>
        <v/>
      </c>
      <c r="O1593" s="208"/>
      <c r="P1593" s="133" t="str">
        <f t="shared" si="37"/>
        <v/>
      </c>
    </row>
    <row r="1594" spans="1:16" ht="15" hidden="1" customHeight="1" outlineLevel="1" x14ac:dyDescent="0.35">
      <c r="A1594" s="15" t="str">
        <f>IF(Costs!H1123&gt;0,Costs!B1123,"")</f>
        <v/>
      </c>
      <c r="B1594" s="82" t="str">
        <f t="shared" si="36"/>
        <v/>
      </c>
      <c r="C1594" s="83" t="str">
        <f>IF(Costs!H1123&gt;0,Costs!H1123,"")</f>
        <v/>
      </c>
      <c r="D1594" s="206" t="str">
        <f>IF(Costs!H1123&gt;0,Costs!D1123,"")</f>
        <v/>
      </c>
      <c r="E1594" s="207"/>
      <c r="F1594" s="207"/>
      <c r="G1594" s="207"/>
      <c r="H1594" s="207"/>
      <c r="I1594" s="207"/>
      <c r="J1594" s="345" t="str">
        <f>IF(Costs!H1123&gt;0,Costs!C1123,"")</f>
        <v/>
      </c>
      <c r="K1594" s="345"/>
      <c r="L1594" s="346"/>
      <c r="M1594" s="126" t="str">
        <f>IF(Costs!H1123&gt;0,Costs!G1123,"")</f>
        <v/>
      </c>
      <c r="N1594" s="83" t="str">
        <f>IF(Costs!H1123&gt;0,Costs!E1123,"")</f>
        <v/>
      </c>
      <c r="O1594" s="208"/>
      <c r="P1594" s="133" t="str">
        <f t="shared" si="37"/>
        <v/>
      </c>
    </row>
    <row r="1595" spans="1:16" ht="15" hidden="1" customHeight="1" outlineLevel="1" x14ac:dyDescent="0.35">
      <c r="A1595" s="15" t="str">
        <f>IF(Costs!H1124&gt;0,Costs!B1124,"")</f>
        <v/>
      </c>
      <c r="B1595" s="82" t="str">
        <f t="shared" si="36"/>
        <v/>
      </c>
      <c r="C1595" s="83" t="str">
        <f>IF(Costs!H1124&gt;0,Costs!H1124,"")</f>
        <v/>
      </c>
      <c r="D1595" s="206" t="str">
        <f>IF(Costs!H1124&gt;0,Costs!D1124,"")</f>
        <v/>
      </c>
      <c r="E1595" s="207"/>
      <c r="F1595" s="207"/>
      <c r="G1595" s="207"/>
      <c r="H1595" s="207"/>
      <c r="I1595" s="207"/>
      <c r="J1595" s="345" t="str">
        <f>IF(Costs!H1124&gt;0,Costs!C1124,"")</f>
        <v/>
      </c>
      <c r="K1595" s="345"/>
      <c r="L1595" s="346"/>
      <c r="M1595" s="126" t="str">
        <f>IF(Costs!H1124&gt;0,Costs!G1124,"")</f>
        <v/>
      </c>
      <c r="N1595" s="83" t="str">
        <f>IF(Costs!H1124&gt;0,Costs!E1124,"")</f>
        <v/>
      </c>
      <c r="O1595" s="208"/>
      <c r="P1595" s="133" t="str">
        <f t="shared" si="37"/>
        <v/>
      </c>
    </row>
    <row r="1596" spans="1:16" ht="15" hidden="1" customHeight="1" outlineLevel="1" x14ac:dyDescent="0.35">
      <c r="A1596" s="15" t="str">
        <f>IF(Costs!H1125&gt;0,Costs!B1125,"")</f>
        <v/>
      </c>
      <c r="B1596" s="82" t="str">
        <f t="shared" si="36"/>
        <v/>
      </c>
      <c r="C1596" s="83" t="str">
        <f>IF(Costs!H1125&gt;0,Costs!H1125,"")</f>
        <v/>
      </c>
      <c r="D1596" s="206" t="str">
        <f>IF(Costs!H1125&gt;0,Costs!D1125,"")</f>
        <v/>
      </c>
      <c r="E1596" s="207"/>
      <c r="F1596" s="207"/>
      <c r="G1596" s="207"/>
      <c r="H1596" s="207"/>
      <c r="I1596" s="207"/>
      <c r="J1596" s="345" t="str">
        <f>IF(Costs!H1125&gt;0,Costs!C1125,"")</f>
        <v/>
      </c>
      <c r="K1596" s="345"/>
      <c r="L1596" s="346"/>
      <c r="M1596" s="126" t="str">
        <f>IF(Costs!H1125&gt;0,Costs!G1125,"")</f>
        <v/>
      </c>
      <c r="N1596" s="83" t="str">
        <f>IF(Costs!H1125&gt;0,Costs!E1125,"")</f>
        <v/>
      </c>
      <c r="O1596" s="208"/>
      <c r="P1596" s="133" t="str">
        <f t="shared" si="37"/>
        <v/>
      </c>
    </row>
    <row r="1597" spans="1:16" ht="15" hidden="1" customHeight="1" outlineLevel="1" x14ac:dyDescent="0.35">
      <c r="A1597" s="15" t="str">
        <f>IF(Costs!H1126&gt;0,Costs!B1126,"")</f>
        <v/>
      </c>
      <c r="B1597" s="82" t="str">
        <f t="shared" si="36"/>
        <v/>
      </c>
      <c r="C1597" s="83" t="str">
        <f>IF(Costs!H1126&gt;0,Costs!H1126,"")</f>
        <v/>
      </c>
      <c r="D1597" s="206" t="str">
        <f>IF(Costs!H1126&gt;0,Costs!D1126,"")</f>
        <v/>
      </c>
      <c r="E1597" s="207"/>
      <c r="F1597" s="207"/>
      <c r="G1597" s="207"/>
      <c r="H1597" s="207"/>
      <c r="I1597" s="207"/>
      <c r="J1597" s="345" t="str">
        <f>IF(Costs!H1126&gt;0,Costs!C1126,"")</f>
        <v/>
      </c>
      <c r="K1597" s="345"/>
      <c r="L1597" s="346"/>
      <c r="M1597" s="126" t="str">
        <f>IF(Costs!H1126&gt;0,Costs!G1126,"")</f>
        <v/>
      </c>
      <c r="N1597" s="83" t="str">
        <f>IF(Costs!H1126&gt;0,Costs!E1126,"")</f>
        <v/>
      </c>
      <c r="O1597" s="208"/>
      <c r="P1597" s="133" t="str">
        <f t="shared" si="37"/>
        <v/>
      </c>
    </row>
    <row r="1598" spans="1:16" ht="15" hidden="1" customHeight="1" outlineLevel="1" x14ac:dyDescent="0.35">
      <c r="A1598" s="15" t="str">
        <f>IF(Costs!H1127&gt;0,Costs!B1127,"")</f>
        <v/>
      </c>
      <c r="B1598" s="82" t="str">
        <f t="shared" si="36"/>
        <v/>
      </c>
      <c r="C1598" s="83" t="str">
        <f>IF(Costs!H1127&gt;0,Costs!H1127,"")</f>
        <v/>
      </c>
      <c r="D1598" s="206" t="str">
        <f>IF(Costs!H1127&gt;0,Costs!D1127,"")</f>
        <v/>
      </c>
      <c r="E1598" s="207"/>
      <c r="F1598" s="207"/>
      <c r="G1598" s="207"/>
      <c r="H1598" s="207"/>
      <c r="I1598" s="207"/>
      <c r="J1598" s="345" t="str">
        <f>IF(Costs!H1127&gt;0,Costs!C1127,"")</f>
        <v/>
      </c>
      <c r="K1598" s="345"/>
      <c r="L1598" s="346"/>
      <c r="M1598" s="126" t="str">
        <f>IF(Costs!H1127&gt;0,Costs!G1127,"")</f>
        <v/>
      </c>
      <c r="N1598" s="83" t="str">
        <f>IF(Costs!H1127&gt;0,Costs!E1127,"")</f>
        <v/>
      </c>
      <c r="O1598" s="208"/>
      <c r="P1598" s="133" t="str">
        <f t="shared" si="37"/>
        <v/>
      </c>
    </row>
    <row r="1599" spans="1:16" ht="15" hidden="1" customHeight="1" outlineLevel="1" x14ac:dyDescent="0.35">
      <c r="A1599" s="15" t="str">
        <f>IF(Costs!H1128&gt;0,Costs!B1128,"")</f>
        <v/>
      </c>
      <c r="B1599" s="82" t="str">
        <f t="shared" si="36"/>
        <v/>
      </c>
      <c r="C1599" s="83" t="str">
        <f>IF(Costs!H1128&gt;0,Costs!H1128,"")</f>
        <v/>
      </c>
      <c r="D1599" s="206" t="str">
        <f>IF(Costs!H1128&gt;0,Costs!D1128,"")</f>
        <v/>
      </c>
      <c r="E1599" s="207"/>
      <c r="F1599" s="207"/>
      <c r="G1599" s="207"/>
      <c r="H1599" s="207"/>
      <c r="I1599" s="207"/>
      <c r="J1599" s="345" t="str">
        <f>IF(Costs!H1128&gt;0,Costs!C1128,"")</f>
        <v/>
      </c>
      <c r="K1599" s="345"/>
      <c r="L1599" s="346"/>
      <c r="M1599" s="126" t="str">
        <f>IF(Costs!H1128&gt;0,Costs!G1128,"")</f>
        <v/>
      </c>
      <c r="N1599" s="83" t="str">
        <f>IF(Costs!H1128&gt;0,Costs!E1128,"")</f>
        <v/>
      </c>
      <c r="O1599" s="208"/>
      <c r="P1599" s="133" t="str">
        <f t="shared" si="37"/>
        <v/>
      </c>
    </row>
    <row r="1600" spans="1:16" ht="15" hidden="1" customHeight="1" outlineLevel="1" x14ac:dyDescent="0.35">
      <c r="A1600" s="15" t="str">
        <f>IF(Costs!H1129&gt;0,Costs!B1129,"")</f>
        <v/>
      </c>
      <c r="B1600" s="82" t="str">
        <f t="shared" si="36"/>
        <v/>
      </c>
      <c r="C1600" s="83" t="str">
        <f>IF(Costs!H1129&gt;0,Costs!H1129,"")</f>
        <v/>
      </c>
      <c r="D1600" s="206" t="str">
        <f>IF(Costs!H1129&gt;0,Costs!D1129,"")</f>
        <v/>
      </c>
      <c r="E1600" s="207"/>
      <c r="F1600" s="207"/>
      <c r="G1600" s="207"/>
      <c r="H1600" s="207"/>
      <c r="I1600" s="207"/>
      <c r="J1600" s="345" t="str">
        <f>IF(Costs!H1129&gt;0,Costs!C1129,"")</f>
        <v/>
      </c>
      <c r="K1600" s="345"/>
      <c r="L1600" s="346"/>
      <c r="M1600" s="126" t="str">
        <f>IF(Costs!H1129&gt;0,Costs!G1129,"")</f>
        <v/>
      </c>
      <c r="N1600" s="83" t="str">
        <f>IF(Costs!H1129&gt;0,Costs!E1129,"")</f>
        <v/>
      </c>
      <c r="O1600" s="208"/>
      <c r="P1600" s="133" t="str">
        <f t="shared" si="37"/>
        <v/>
      </c>
    </row>
    <row r="1601" spans="1:16" ht="15" hidden="1" customHeight="1" outlineLevel="1" x14ac:dyDescent="0.35">
      <c r="A1601" s="15" t="str">
        <f>IF(Costs!H1130&gt;0,Costs!B1130,"")</f>
        <v/>
      </c>
      <c r="B1601" s="82" t="str">
        <f t="shared" si="36"/>
        <v/>
      </c>
      <c r="C1601" s="83" t="str">
        <f>IF(Costs!H1130&gt;0,Costs!H1130,"")</f>
        <v/>
      </c>
      <c r="D1601" s="206" t="str">
        <f>IF(Costs!H1130&gt;0,Costs!D1130,"")</f>
        <v/>
      </c>
      <c r="E1601" s="207"/>
      <c r="F1601" s="207"/>
      <c r="G1601" s="207"/>
      <c r="H1601" s="207"/>
      <c r="I1601" s="207"/>
      <c r="J1601" s="345" t="str">
        <f>IF(Costs!H1130&gt;0,Costs!C1130,"")</f>
        <v/>
      </c>
      <c r="K1601" s="345"/>
      <c r="L1601" s="346"/>
      <c r="M1601" s="126" t="str">
        <f>IF(Costs!H1130&gt;0,Costs!G1130,"")</f>
        <v/>
      </c>
      <c r="N1601" s="83" t="str">
        <f>IF(Costs!H1130&gt;0,Costs!E1130,"")</f>
        <v/>
      </c>
      <c r="O1601" s="208"/>
      <c r="P1601" s="133" t="str">
        <f t="shared" si="37"/>
        <v/>
      </c>
    </row>
    <row r="1602" spans="1:16" ht="15" hidden="1" customHeight="1" outlineLevel="1" x14ac:dyDescent="0.35">
      <c r="A1602" s="15" t="str">
        <f>IF(Costs!H1131&gt;0,Costs!B1131,"")</f>
        <v/>
      </c>
      <c r="B1602" s="82" t="str">
        <f t="shared" si="36"/>
        <v/>
      </c>
      <c r="C1602" s="83" t="str">
        <f>IF(Costs!H1131&gt;0,Costs!H1131,"")</f>
        <v/>
      </c>
      <c r="D1602" s="206" t="str">
        <f>IF(Costs!H1131&gt;0,Costs!D1131,"")</f>
        <v/>
      </c>
      <c r="E1602" s="207"/>
      <c r="F1602" s="207"/>
      <c r="G1602" s="207"/>
      <c r="H1602" s="207"/>
      <c r="I1602" s="207"/>
      <c r="J1602" s="345" t="str">
        <f>IF(Costs!H1131&gt;0,Costs!C1131,"")</f>
        <v/>
      </c>
      <c r="K1602" s="345"/>
      <c r="L1602" s="346"/>
      <c r="M1602" s="126" t="str">
        <f>IF(Costs!H1131&gt;0,Costs!G1131,"")</f>
        <v/>
      </c>
      <c r="N1602" s="83" t="str">
        <f>IF(Costs!H1131&gt;0,Costs!E1131,"")</f>
        <v/>
      </c>
      <c r="O1602" s="208"/>
      <c r="P1602" s="133" t="str">
        <f t="shared" si="37"/>
        <v/>
      </c>
    </row>
    <row r="1603" spans="1:16" ht="15" hidden="1" customHeight="1" outlineLevel="1" x14ac:dyDescent="0.35">
      <c r="A1603" s="15" t="str">
        <f>IF(Costs!H1132&gt;0,Costs!B1132,"")</f>
        <v/>
      </c>
      <c r="B1603" s="82" t="str">
        <f t="shared" si="36"/>
        <v/>
      </c>
      <c r="C1603" s="83" t="str">
        <f>IF(Costs!H1132&gt;0,Costs!H1132,"")</f>
        <v/>
      </c>
      <c r="D1603" s="206" t="str">
        <f>IF(Costs!H1132&gt;0,Costs!D1132,"")</f>
        <v/>
      </c>
      <c r="E1603" s="207"/>
      <c r="F1603" s="207"/>
      <c r="G1603" s="207"/>
      <c r="H1603" s="207"/>
      <c r="I1603" s="207"/>
      <c r="J1603" s="345" t="str">
        <f>IF(Costs!H1132&gt;0,Costs!C1132,"")</f>
        <v/>
      </c>
      <c r="K1603" s="345"/>
      <c r="L1603" s="346"/>
      <c r="M1603" s="126" t="str">
        <f>IF(Costs!H1132&gt;0,Costs!G1132,"")</f>
        <v/>
      </c>
      <c r="N1603" s="83" t="str">
        <f>IF(Costs!H1132&gt;0,Costs!E1132,"")</f>
        <v/>
      </c>
      <c r="O1603" s="208"/>
      <c r="P1603" s="133" t="str">
        <f t="shared" si="37"/>
        <v/>
      </c>
    </row>
    <row r="1604" spans="1:16" ht="15" hidden="1" customHeight="1" outlineLevel="1" x14ac:dyDescent="0.35">
      <c r="A1604" s="15" t="str">
        <f>IF(Costs!H1133&gt;0,Costs!B1133,"")</f>
        <v/>
      </c>
      <c r="B1604" s="82" t="str">
        <f t="shared" si="36"/>
        <v/>
      </c>
      <c r="C1604" s="83" t="str">
        <f>IF(Costs!H1133&gt;0,Costs!H1133,"")</f>
        <v/>
      </c>
      <c r="D1604" s="206" t="str">
        <f>IF(Costs!H1133&gt;0,Costs!D1133,"")</f>
        <v/>
      </c>
      <c r="E1604" s="207"/>
      <c r="F1604" s="207"/>
      <c r="G1604" s="207"/>
      <c r="H1604" s="207"/>
      <c r="I1604" s="207"/>
      <c r="J1604" s="345" t="str">
        <f>IF(Costs!H1133&gt;0,Costs!C1133,"")</f>
        <v/>
      </c>
      <c r="K1604" s="345"/>
      <c r="L1604" s="346"/>
      <c r="M1604" s="126" t="str">
        <f>IF(Costs!H1133&gt;0,Costs!G1133,"")</f>
        <v/>
      </c>
      <c r="N1604" s="83" t="str">
        <f>IF(Costs!H1133&gt;0,Costs!E1133,"")</f>
        <v/>
      </c>
      <c r="O1604" s="208"/>
      <c r="P1604" s="133" t="str">
        <f t="shared" si="37"/>
        <v/>
      </c>
    </row>
    <row r="1605" spans="1:16" ht="15" hidden="1" customHeight="1" outlineLevel="1" x14ac:dyDescent="0.35">
      <c r="A1605" s="15" t="str">
        <f>IF(Costs!H1134&gt;0,Costs!B1134,"")</f>
        <v/>
      </c>
      <c r="B1605" s="82" t="str">
        <f t="shared" si="36"/>
        <v/>
      </c>
      <c r="C1605" s="83" t="str">
        <f>IF(Costs!H1134&gt;0,Costs!H1134,"")</f>
        <v/>
      </c>
      <c r="D1605" s="206" t="str">
        <f>IF(Costs!H1134&gt;0,Costs!D1134,"")</f>
        <v/>
      </c>
      <c r="E1605" s="207"/>
      <c r="F1605" s="207"/>
      <c r="G1605" s="207"/>
      <c r="H1605" s="207"/>
      <c r="I1605" s="207"/>
      <c r="J1605" s="345" t="str">
        <f>IF(Costs!H1134&gt;0,Costs!C1134,"")</f>
        <v/>
      </c>
      <c r="K1605" s="345"/>
      <c r="L1605" s="346"/>
      <c r="M1605" s="126" t="str">
        <f>IF(Costs!H1134&gt;0,Costs!G1134,"")</f>
        <v/>
      </c>
      <c r="N1605" s="83" t="str">
        <f>IF(Costs!H1134&gt;0,Costs!E1134,"")</f>
        <v/>
      </c>
      <c r="O1605" s="208"/>
      <c r="P1605" s="133" t="str">
        <f t="shared" si="37"/>
        <v/>
      </c>
    </row>
    <row r="1606" spans="1:16" ht="15" hidden="1" customHeight="1" outlineLevel="1" x14ac:dyDescent="0.35">
      <c r="A1606" s="15" t="str">
        <f>IF(Costs!H1135&gt;0,Costs!B1135,"")</f>
        <v/>
      </c>
      <c r="B1606" s="82" t="str">
        <f t="shared" si="36"/>
        <v/>
      </c>
      <c r="C1606" s="83" t="str">
        <f>IF(Costs!H1135&gt;0,Costs!H1135,"")</f>
        <v/>
      </c>
      <c r="D1606" s="206" t="str">
        <f>IF(Costs!H1135&gt;0,Costs!D1135,"")</f>
        <v/>
      </c>
      <c r="E1606" s="207"/>
      <c r="F1606" s="207"/>
      <c r="G1606" s="207"/>
      <c r="H1606" s="207"/>
      <c r="I1606" s="207"/>
      <c r="J1606" s="345" t="str">
        <f>IF(Costs!H1135&gt;0,Costs!C1135,"")</f>
        <v/>
      </c>
      <c r="K1606" s="345"/>
      <c r="L1606" s="346"/>
      <c r="M1606" s="126" t="str">
        <f>IF(Costs!H1135&gt;0,Costs!G1135,"")</f>
        <v/>
      </c>
      <c r="N1606" s="83" t="str">
        <f>IF(Costs!H1135&gt;0,Costs!E1135,"")</f>
        <v/>
      </c>
      <c r="O1606" s="208"/>
      <c r="P1606" s="133" t="str">
        <f t="shared" si="37"/>
        <v/>
      </c>
    </row>
    <row r="1607" spans="1:16" ht="15" hidden="1" customHeight="1" outlineLevel="1" x14ac:dyDescent="0.35">
      <c r="A1607" s="15" t="str">
        <f>IF(Costs!H1136&gt;0,Costs!B1136,"")</f>
        <v/>
      </c>
      <c r="B1607" s="82" t="str">
        <f t="shared" si="36"/>
        <v/>
      </c>
      <c r="C1607" s="83" t="str">
        <f>IF(Costs!H1136&gt;0,Costs!H1136,"")</f>
        <v/>
      </c>
      <c r="D1607" s="206" t="str">
        <f>IF(Costs!H1136&gt;0,Costs!D1136,"")</f>
        <v/>
      </c>
      <c r="E1607" s="207"/>
      <c r="F1607" s="207"/>
      <c r="G1607" s="207"/>
      <c r="H1607" s="207"/>
      <c r="I1607" s="207"/>
      <c r="J1607" s="345" t="str">
        <f>IF(Costs!H1136&gt;0,Costs!C1136,"")</f>
        <v/>
      </c>
      <c r="K1607" s="345"/>
      <c r="L1607" s="346"/>
      <c r="M1607" s="126" t="str">
        <f>IF(Costs!H1136&gt;0,Costs!G1136,"")</f>
        <v/>
      </c>
      <c r="N1607" s="83" t="str">
        <f>IF(Costs!H1136&gt;0,Costs!E1136,"")</f>
        <v/>
      </c>
      <c r="O1607" s="208"/>
      <c r="P1607" s="133" t="str">
        <f t="shared" si="37"/>
        <v/>
      </c>
    </row>
    <row r="1608" spans="1:16" ht="15" hidden="1" customHeight="1" outlineLevel="1" x14ac:dyDescent="0.35">
      <c r="A1608" s="15" t="str">
        <f>IF(Costs!H1137&gt;0,Costs!B1137,"")</f>
        <v/>
      </c>
      <c r="B1608" s="82" t="str">
        <f t="shared" si="36"/>
        <v/>
      </c>
      <c r="C1608" s="83" t="str">
        <f>IF(Costs!H1137&gt;0,Costs!H1137,"")</f>
        <v/>
      </c>
      <c r="D1608" s="206" t="str">
        <f>IF(Costs!H1137&gt;0,Costs!D1137,"")</f>
        <v/>
      </c>
      <c r="E1608" s="207"/>
      <c r="F1608" s="207"/>
      <c r="G1608" s="207"/>
      <c r="H1608" s="207"/>
      <c r="I1608" s="207"/>
      <c r="J1608" s="345" t="str">
        <f>IF(Costs!H1137&gt;0,Costs!C1137,"")</f>
        <v/>
      </c>
      <c r="K1608" s="345"/>
      <c r="L1608" s="346"/>
      <c r="M1608" s="126" t="str">
        <f>IF(Costs!H1137&gt;0,Costs!G1137,"")</f>
        <v/>
      </c>
      <c r="N1608" s="83" t="str">
        <f>IF(Costs!H1137&gt;0,Costs!E1137,"")</f>
        <v/>
      </c>
      <c r="O1608" s="208"/>
      <c r="P1608" s="133" t="str">
        <f t="shared" si="37"/>
        <v/>
      </c>
    </row>
    <row r="1609" spans="1:16" ht="15" hidden="1" customHeight="1" outlineLevel="1" x14ac:dyDescent="0.35">
      <c r="A1609" s="15" t="str">
        <f>IF(Costs!H1138&gt;0,Costs!B1138,"")</f>
        <v/>
      </c>
      <c r="B1609" s="82" t="str">
        <f t="shared" si="36"/>
        <v/>
      </c>
      <c r="C1609" s="83" t="str">
        <f>IF(Costs!H1138&gt;0,Costs!H1138,"")</f>
        <v/>
      </c>
      <c r="D1609" s="206" t="str">
        <f>IF(Costs!H1138&gt;0,Costs!D1138,"")</f>
        <v/>
      </c>
      <c r="E1609" s="207"/>
      <c r="F1609" s="207"/>
      <c r="G1609" s="207"/>
      <c r="H1609" s="207"/>
      <c r="I1609" s="207"/>
      <c r="J1609" s="345" t="str">
        <f>IF(Costs!H1138&gt;0,Costs!C1138,"")</f>
        <v/>
      </c>
      <c r="K1609" s="345"/>
      <c r="L1609" s="346"/>
      <c r="M1609" s="126" t="str">
        <f>IF(Costs!H1138&gt;0,Costs!G1138,"")</f>
        <v/>
      </c>
      <c r="N1609" s="83" t="str">
        <f>IF(Costs!H1138&gt;0,Costs!E1138,"")</f>
        <v/>
      </c>
      <c r="O1609" s="208"/>
      <c r="P1609" s="133" t="str">
        <f t="shared" si="37"/>
        <v/>
      </c>
    </row>
    <row r="1610" spans="1:16" ht="15" hidden="1" customHeight="1" outlineLevel="1" x14ac:dyDescent="0.35">
      <c r="A1610" s="15" t="str">
        <f>IF(Costs!H1139&gt;0,Costs!B1139,"")</f>
        <v/>
      </c>
      <c r="B1610" s="82" t="str">
        <f t="shared" si="36"/>
        <v/>
      </c>
      <c r="C1610" s="83" t="str">
        <f>IF(Costs!H1139&gt;0,Costs!H1139,"")</f>
        <v/>
      </c>
      <c r="D1610" s="206" t="str">
        <f>IF(Costs!H1139&gt;0,Costs!D1139,"")</f>
        <v/>
      </c>
      <c r="E1610" s="207"/>
      <c r="F1610" s="207"/>
      <c r="G1610" s="207"/>
      <c r="H1610" s="207"/>
      <c r="I1610" s="207"/>
      <c r="J1610" s="345" t="str">
        <f>IF(Costs!H1139&gt;0,Costs!C1139,"")</f>
        <v/>
      </c>
      <c r="K1610" s="345"/>
      <c r="L1610" s="346"/>
      <c r="M1610" s="126" t="str">
        <f>IF(Costs!H1139&gt;0,Costs!G1139,"")</f>
        <v/>
      </c>
      <c r="N1610" s="83" t="str">
        <f>IF(Costs!H1139&gt;0,Costs!E1139,"")</f>
        <v/>
      </c>
      <c r="O1610" s="208"/>
      <c r="P1610" s="133" t="str">
        <f t="shared" si="37"/>
        <v/>
      </c>
    </row>
    <row r="1611" spans="1:16" ht="15" hidden="1" customHeight="1" outlineLevel="1" x14ac:dyDescent="0.35">
      <c r="A1611" s="15" t="str">
        <f>IF(Costs!H1140&gt;0,Costs!B1140,"")</f>
        <v/>
      </c>
      <c r="B1611" s="82" t="str">
        <f t="shared" si="36"/>
        <v/>
      </c>
      <c r="C1611" s="83" t="str">
        <f>IF(Costs!H1140&gt;0,Costs!H1140,"")</f>
        <v/>
      </c>
      <c r="D1611" s="206" t="str">
        <f>IF(Costs!H1140&gt;0,Costs!D1140,"")</f>
        <v/>
      </c>
      <c r="E1611" s="207"/>
      <c r="F1611" s="207"/>
      <c r="G1611" s="207"/>
      <c r="H1611" s="207"/>
      <c r="I1611" s="207"/>
      <c r="J1611" s="345" t="str">
        <f>IF(Costs!H1140&gt;0,Costs!C1140,"")</f>
        <v/>
      </c>
      <c r="K1611" s="345"/>
      <c r="L1611" s="346"/>
      <c r="M1611" s="126" t="str">
        <f>IF(Costs!H1140&gt;0,Costs!G1140,"")</f>
        <v/>
      </c>
      <c r="N1611" s="83" t="str">
        <f>IF(Costs!H1140&gt;0,Costs!E1140,"")</f>
        <v/>
      </c>
      <c r="O1611" s="208"/>
      <c r="P1611" s="133" t="str">
        <f t="shared" si="37"/>
        <v/>
      </c>
    </row>
    <row r="1612" spans="1:16" ht="15" hidden="1" customHeight="1" outlineLevel="1" x14ac:dyDescent="0.35">
      <c r="A1612" s="15" t="str">
        <f>IF(Costs!H1141&gt;0,Costs!B1141,"")</f>
        <v/>
      </c>
      <c r="B1612" s="82" t="str">
        <f t="shared" si="36"/>
        <v/>
      </c>
      <c r="C1612" s="83" t="str">
        <f>IF(Costs!H1141&gt;0,Costs!H1141,"")</f>
        <v/>
      </c>
      <c r="D1612" s="206" t="str">
        <f>IF(Costs!H1141&gt;0,Costs!D1141,"")</f>
        <v/>
      </c>
      <c r="E1612" s="207"/>
      <c r="F1612" s="207"/>
      <c r="G1612" s="207"/>
      <c r="H1612" s="207"/>
      <c r="I1612" s="207"/>
      <c r="J1612" s="345" t="str">
        <f>IF(Costs!H1141&gt;0,Costs!C1141,"")</f>
        <v/>
      </c>
      <c r="K1612" s="345"/>
      <c r="L1612" s="346"/>
      <c r="M1612" s="126" t="str">
        <f>IF(Costs!H1141&gt;0,Costs!G1141,"")</f>
        <v/>
      </c>
      <c r="N1612" s="83" t="str">
        <f>IF(Costs!H1141&gt;0,Costs!E1141,"")</f>
        <v/>
      </c>
      <c r="O1612" s="208"/>
      <c r="P1612" s="133" t="str">
        <f t="shared" si="37"/>
        <v/>
      </c>
    </row>
    <row r="1613" spans="1:16" ht="15" hidden="1" customHeight="1" outlineLevel="1" x14ac:dyDescent="0.35">
      <c r="A1613" s="15" t="str">
        <f>IF(Costs!H1142&gt;0,Costs!B1142,"")</f>
        <v/>
      </c>
      <c r="B1613" s="82" t="str">
        <f t="shared" si="36"/>
        <v/>
      </c>
      <c r="C1613" s="83" t="str">
        <f>IF(Costs!H1142&gt;0,Costs!H1142,"")</f>
        <v/>
      </c>
      <c r="D1613" s="206" t="str">
        <f>IF(Costs!H1142&gt;0,Costs!D1142,"")</f>
        <v/>
      </c>
      <c r="E1613" s="207"/>
      <c r="F1613" s="207"/>
      <c r="G1613" s="207"/>
      <c r="H1613" s="207"/>
      <c r="I1613" s="207"/>
      <c r="J1613" s="345" t="str">
        <f>IF(Costs!H1142&gt;0,Costs!C1142,"")</f>
        <v/>
      </c>
      <c r="K1613" s="345"/>
      <c r="L1613" s="346"/>
      <c r="M1613" s="126" t="str">
        <f>IF(Costs!H1142&gt;0,Costs!G1142,"")</f>
        <v/>
      </c>
      <c r="N1613" s="83" t="str">
        <f>IF(Costs!H1142&gt;0,Costs!E1142,"")</f>
        <v/>
      </c>
      <c r="O1613" s="208"/>
      <c r="P1613" s="133" t="str">
        <f t="shared" si="37"/>
        <v/>
      </c>
    </row>
    <row r="1614" spans="1:16" ht="15" hidden="1" customHeight="1" outlineLevel="1" x14ac:dyDescent="0.35">
      <c r="A1614" s="15" t="str">
        <f>IF(Costs!H1143&gt;0,Costs!B1143,"")</f>
        <v/>
      </c>
      <c r="B1614" s="82" t="str">
        <f t="shared" si="36"/>
        <v/>
      </c>
      <c r="C1614" s="83" t="str">
        <f>IF(Costs!H1143&gt;0,Costs!H1143,"")</f>
        <v/>
      </c>
      <c r="D1614" s="206" t="str">
        <f>IF(Costs!H1143&gt;0,Costs!D1143,"")</f>
        <v/>
      </c>
      <c r="E1614" s="207"/>
      <c r="F1614" s="207"/>
      <c r="G1614" s="207"/>
      <c r="H1614" s="207"/>
      <c r="I1614" s="207"/>
      <c r="J1614" s="345" t="str">
        <f>IF(Costs!H1143&gt;0,Costs!C1143,"")</f>
        <v/>
      </c>
      <c r="K1614" s="345"/>
      <c r="L1614" s="346"/>
      <c r="M1614" s="126" t="str">
        <f>IF(Costs!H1143&gt;0,Costs!G1143,"")</f>
        <v/>
      </c>
      <c r="N1614" s="83" t="str">
        <f>IF(Costs!H1143&gt;0,Costs!E1143,"")</f>
        <v/>
      </c>
      <c r="O1614" s="208"/>
      <c r="P1614" s="133" t="str">
        <f t="shared" si="37"/>
        <v/>
      </c>
    </row>
    <row r="1615" spans="1:16" ht="15" hidden="1" customHeight="1" outlineLevel="1" x14ac:dyDescent="0.35">
      <c r="A1615" s="15" t="str">
        <f>IF(Costs!H1144&gt;0,Costs!B1144,"")</f>
        <v/>
      </c>
      <c r="B1615" s="82" t="str">
        <f t="shared" si="36"/>
        <v/>
      </c>
      <c r="C1615" s="83" t="str">
        <f>IF(Costs!H1144&gt;0,Costs!H1144,"")</f>
        <v/>
      </c>
      <c r="D1615" s="206" t="str">
        <f>IF(Costs!H1144&gt;0,Costs!D1144,"")</f>
        <v/>
      </c>
      <c r="E1615" s="207"/>
      <c r="F1615" s="207"/>
      <c r="G1615" s="207"/>
      <c r="H1615" s="207"/>
      <c r="I1615" s="207"/>
      <c r="J1615" s="345" t="str">
        <f>IF(Costs!H1144&gt;0,Costs!C1144,"")</f>
        <v/>
      </c>
      <c r="K1615" s="345"/>
      <c r="L1615" s="346"/>
      <c r="M1615" s="126" t="str">
        <f>IF(Costs!H1144&gt;0,Costs!G1144,"")</f>
        <v/>
      </c>
      <c r="N1615" s="83" t="str">
        <f>IF(Costs!H1144&gt;0,Costs!E1144,"")</f>
        <v/>
      </c>
      <c r="O1615" s="208"/>
      <c r="P1615" s="133" t="str">
        <f t="shared" si="37"/>
        <v/>
      </c>
    </row>
    <row r="1616" spans="1:16" ht="15" hidden="1" customHeight="1" outlineLevel="1" x14ac:dyDescent="0.35">
      <c r="A1616" s="15" t="str">
        <f>IF(Costs!H1145&gt;0,Costs!B1145,"")</f>
        <v/>
      </c>
      <c r="B1616" s="82" t="str">
        <f t="shared" si="36"/>
        <v/>
      </c>
      <c r="C1616" s="83" t="str">
        <f>IF(Costs!H1145&gt;0,Costs!H1145,"")</f>
        <v/>
      </c>
      <c r="D1616" s="206" t="str">
        <f>IF(Costs!H1145&gt;0,Costs!D1145,"")</f>
        <v/>
      </c>
      <c r="E1616" s="207"/>
      <c r="F1616" s="207"/>
      <c r="G1616" s="207"/>
      <c r="H1616" s="207"/>
      <c r="I1616" s="207"/>
      <c r="J1616" s="345" t="str">
        <f>IF(Costs!H1145&gt;0,Costs!C1145,"")</f>
        <v/>
      </c>
      <c r="K1616" s="345"/>
      <c r="L1616" s="346"/>
      <c r="M1616" s="126" t="str">
        <f>IF(Costs!H1145&gt;0,Costs!G1145,"")</f>
        <v/>
      </c>
      <c r="N1616" s="83" t="str">
        <f>IF(Costs!H1145&gt;0,Costs!E1145,"")</f>
        <v/>
      </c>
      <c r="O1616" s="208"/>
      <c r="P1616" s="133" t="str">
        <f t="shared" si="37"/>
        <v/>
      </c>
    </row>
    <row r="1617" spans="1:16" ht="15" hidden="1" customHeight="1" outlineLevel="1" x14ac:dyDescent="0.35">
      <c r="A1617" s="15" t="str">
        <f>IF(Costs!H1146&gt;0,Costs!B1146,"")</f>
        <v/>
      </c>
      <c r="B1617" s="82" t="str">
        <f t="shared" si="36"/>
        <v/>
      </c>
      <c r="C1617" s="83" t="str">
        <f>IF(Costs!H1146&gt;0,Costs!H1146,"")</f>
        <v/>
      </c>
      <c r="D1617" s="206" t="str">
        <f>IF(Costs!H1146&gt;0,Costs!D1146,"")</f>
        <v/>
      </c>
      <c r="E1617" s="207"/>
      <c r="F1617" s="207"/>
      <c r="G1617" s="207"/>
      <c r="H1617" s="207"/>
      <c r="I1617" s="207"/>
      <c r="J1617" s="345" t="str">
        <f>IF(Costs!H1146&gt;0,Costs!C1146,"")</f>
        <v/>
      </c>
      <c r="K1617" s="345"/>
      <c r="L1617" s="346"/>
      <c r="M1617" s="126" t="str">
        <f>IF(Costs!H1146&gt;0,Costs!G1146,"")</f>
        <v/>
      </c>
      <c r="N1617" s="83" t="str">
        <f>IF(Costs!H1146&gt;0,Costs!E1146,"")</f>
        <v/>
      </c>
      <c r="O1617" s="208"/>
      <c r="P1617" s="133" t="str">
        <f t="shared" si="37"/>
        <v/>
      </c>
    </row>
    <row r="1618" spans="1:16" ht="15" hidden="1" customHeight="1" outlineLevel="1" x14ac:dyDescent="0.35">
      <c r="A1618" s="15" t="str">
        <f>IF(Costs!H1147&gt;0,Costs!B1147,"")</f>
        <v/>
      </c>
      <c r="B1618" s="82" t="str">
        <f t="shared" si="36"/>
        <v/>
      </c>
      <c r="C1618" s="83" t="str">
        <f>IF(Costs!H1147&gt;0,Costs!H1147,"")</f>
        <v/>
      </c>
      <c r="D1618" s="206" t="str">
        <f>IF(Costs!H1147&gt;0,Costs!D1147,"")</f>
        <v/>
      </c>
      <c r="E1618" s="207"/>
      <c r="F1618" s="207"/>
      <c r="G1618" s="207"/>
      <c r="H1618" s="207"/>
      <c r="I1618" s="207"/>
      <c r="J1618" s="345" t="str">
        <f>IF(Costs!H1147&gt;0,Costs!C1147,"")</f>
        <v/>
      </c>
      <c r="K1618" s="345"/>
      <c r="L1618" s="346"/>
      <c r="M1618" s="126" t="str">
        <f>IF(Costs!H1147&gt;0,Costs!G1147,"")</f>
        <v/>
      </c>
      <c r="N1618" s="83" t="str">
        <f>IF(Costs!H1147&gt;0,Costs!E1147,"")</f>
        <v/>
      </c>
      <c r="O1618" s="208"/>
      <c r="P1618" s="133" t="str">
        <f t="shared" si="37"/>
        <v/>
      </c>
    </row>
    <row r="1619" spans="1:16" ht="15" hidden="1" customHeight="1" outlineLevel="1" x14ac:dyDescent="0.35">
      <c r="A1619" s="15" t="str">
        <f>IF(Costs!H1148&gt;0,Costs!B1148,"")</f>
        <v/>
      </c>
      <c r="B1619" s="82" t="str">
        <f t="shared" si="36"/>
        <v/>
      </c>
      <c r="C1619" s="83" t="str">
        <f>IF(Costs!H1148&gt;0,Costs!H1148,"")</f>
        <v/>
      </c>
      <c r="D1619" s="206" t="str">
        <f>IF(Costs!H1148&gt;0,Costs!D1148,"")</f>
        <v/>
      </c>
      <c r="E1619" s="207"/>
      <c r="F1619" s="207"/>
      <c r="G1619" s="207"/>
      <c r="H1619" s="207"/>
      <c r="I1619" s="207"/>
      <c r="J1619" s="345" t="str">
        <f>IF(Costs!H1148&gt;0,Costs!C1148,"")</f>
        <v/>
      </c>
      <c r="K1619" s="345"/>
      <c r="L1619" s="346"/>
      <c r="M1619" s="126" t="str">
        <f>IF(Costs!H1148&gt;0,Costs!G1148,"")</f>
        <v/>
      </c>
      <c r="N1619" s="83" t="str">
        <f>IF(Costs!H1148&gt;0,Costs!E1148,"")</f>
        <v/>
      </c>
      <c r="O1619" s="208"/>
      <c r="P1619" s="133" t="str">
        <f t="shared" si="37"/>
        <v/>
      </c>
    </row>
    <row r="1620" spans="1:16" ht="15" hidden="1" customHeight="1" outlineLevel="1" x14ac:dyDescent="0.35">
      <c r="A1620" s="15" t="str">
        <f>IF(Costs!H1149&gt;0,Costs!B1149,"")</f>
        <v/>
      </c>
      <c r="B1620" s="82" t="str">
        <f t="shared" si="36"/>
        <v/>
      </c>
      <c r="C1620" s="83" t="str">
        <f>IF(Costs!H1149&gt;0,Costs!H1149,"")</f>
        <v/>
      </c>
      <c r="D1620" s="206" t="str">
        <f>IF(Costs!H1149&gt;0,Costs!D1149,"")</f>
        <v/>
      </c>
      <c r="E1620" s="207"/>
      <c r="F1620" s="207"/>
      <c r="G1620" s="207"/>
      <c r="H1620" s="207"/>
      <c r="I1620" s="207"/>
      <c r="J1620" s="345" t="str">
        <f>IF(Costs!H1149&gt;0,Costs!C1149,"")</f>
        <v/>
      </c>
      <c r="K1620" s="345"/>
      <c r="L1620" s="346"/>
      <c r="M1620" s="126" t="str">
        <f>IF(Costs!H1149&gt;0,Costs!G1149,"")</f>
        <v/>
      </c>
      <c r="N1620" s="83" t="str">
        <f>IF(Costs!H1149&gt;0,Costs!E1149,"")</f>
        <v/>
      </c>
      <c r="O1620" s="208"/>
      <c r="P1620" s="133" t="str">
        <f t="shared" si="37"/>
        <v/>
      </c>
    </row>
    <row r="1621" spans="1:16" ht="15" hidden="1" customHeight="1" outlineLevel="1" x14ac:dyDescent="0.35">
      <c r="A1621" s="15" t="str">
        <f>IF(Costs!H1150&gt;0,Costs!B1150,"")</f>
        <v/>
      </c>
      <c r="B1621" s="82" t="str">
        <f t="shared" si="36"/>
        <v/>
      </c>
      <c r="C1621" s="83" t="str">
        <f>IF(Costs!H1150&gt;0,Costs!H1150,"")</f>
        <v/>
      </c>
      <c r="D1621" s="206" t="str">
        <f>IF(Costs!H1150&gt;0,Costs!D1150,"")</f>
        <v/>
      </c>
      <c r="E1621" s="207"/>
      <c r="F1621" s="207"/>
      <c r="G1621" s="207"/>
      <c r="H1621" s="207"/>
      <c r="I1621" s="207"/>
      <c r="J1621" s="345" t="str">
        <f>IF(Costs!H1150&gt;0,Costs!C1150,"")</f>
        <v/>
      </c>
      <c r="K1621" s="345"/>
      <c r="L1621" s="346"/>
      <c r="M1621" s="126" t="str">
        <f>IF(Costs!H1150&gt;0,Costs!G1150,"")</f>
        <v/>
      </c>
      <c r="N1621" s="83" t="str">
        <f>IF(Costs!H1150&gt;0,Costs!E1150,"")</f>
        <v/>
      </c>
      <c r="O1621" s="208"/>
      <c r="P1621" s="133" t="str">
        <f t="shared" si="37"/>
        <v/>
      </c>
    </row>
    <row r="1622" spans="1:16" ht="15" hidden="1" customHeight="1" outlineLevel="1" x14ac:dyDescent="0.35">
      <c r="A1622" s="15" t="str">
        <f>IF(Costs!H1151&gt;0,Costs!B1151,"")</f>
        <v/>
      </c>
      <c r="B1622" s="82" t="str">
        <f t="shared" si="36"/>
        <v/>
      </c>
      <c r="C1622" s="83" t="str">
        <f>IF(Costs!H1151&gt;0,Costs!H1151,"")</f>
        <v/>
      </c>
      <c r="D1622" s="206" t="str">
        <f>IF(Costs!H1151&gt;0,Costs!D1151,"")</f>
        <v/>
      </c>
      <c r="E1622" s="207"/>
      <c r="F1622" s="207"/>
      <c r="G1622" s="207"/>
      <c r="H1622" s="207"/>
      <c r="I1622" s="207"/>
      <c r="J1622" s="345" t="str">
        <f>IF(Costs!H1151&gt;0,Costs!C1151,"")</f>
        <v/>
      </c>
      <c r="K1622" s="345"/>
      <c r="L1622" s="346"/>
      <c r="M1622" s="126" t="str">
        <f>IF(Costs!H1151&gt;0,Costs!G1151,"")</f>
        <v/>
      </c>
      <c r="N1622" s="83" t="str">
        <f>IF(Costs!H1151&gt;0,Costs!E1151,"")</f>
        <v/>
      </c>
      <c r="O1622" s="208"/>
      <c r="P1622" s="133" t="str">
        <f t="shared" si="37"/>
        <v/>
      </c>
    </row>
    <row r="1623" spans="1:16" ht="15" hidden="1" customHeight="1" outlineLevel="1" x14ac:dyDescent="0.35">
      <c r="A1623" s="15" t="str">
        <f>IF(Costs!H1152&gt;0,Costs!B1152,"")</f>
        <v/>
      </c>
      <c r="B1623" s="82" t="str">
        <f t="shared" si="36"/>
        <v/>
      </c>
      <c r="C1623" s="83" t="str">
        <f>IF(Costs!H1152&gt;0,Costs!H1152,"")</f>
        <v/>
      </c>
      <c r="D1623" s="206" t="str">
        <f>IF(Costs!H1152&gt;0,Costs!D1152,"")</f>
        <v/>
      </c>
      <c r="E1623" s="207"/>
      <c r="F1623" s="207"/>
      <c r="G1623" s="207"/>
      <c r="H1623" s="207"/>
      <c r="I1623" s="207"/>
      <c r="J1623" s="345" t="str">
        <f>IF(Costs!H1152&gt;0,Costs!C1152,"")</f>
        <v/>
      </c>
      <c r="K1623" s="345"/>
      <c r="L1623" s="346"/>
      <c r="M1623" s="126" t="str">
        <f>IF(Costs!H1152&gt;0,Costs!G1152,"")</f>
        <v/>
      </c>
      <c r="N1623" s="83" t="str">
        <f>IF(Costs!H1152&gt;0,Costs!E1152,"")</f>
        <v/>
      </c>
      <c r="O1623" s="208"/>
      <c r="P1623" s="133" t="str">
        <f t="shared" si="37"/>
        <v/>
      </c>
    </row>
    <row r="1624" spans="1:16" ht="15" hidden="1" customHeight="1" outlineLevel="1" x14ac:dyDescent="0.35">
      <c r="A1624" s="15" t="str">
        <f>IF(Costs!H1153&gt;0,Costs!B1153,"")</f>
        <v/>
      </c>
      <c r="B1624" s="82" t="str">
        <f t="shared" si="36"/>
        <v/>
      </c>
      <c r="C1624" s="83" t="str">
        <f>IF(Costs!H1153&gt;0,Costs!H1153,"")</f>
        <v/>
      </c>
      <c r="D1624" s="206" t="str">
        <f>IF(Costs!H1153&gt;0,Costs!D1153,"")</f>
        <v/>
      </c>
      <c r="E1624" s="207"/>
      <c r="F1624" s="207"/>
      <c r="G1624" s="207"/>
      <c r="H1624" s="207"/>
      <c r="I1624" s="207"/>
      <c r="J1624" s="345" t="str">
        <f>IF(Costs!H1153&gt;0,Costs!C1153,"")</f>
        <v/>
      </c>
      <c r="K1624" s="345"/>
      <c r="L1624" s="346"/>
      <c r="M1624" s="126" t="str">
        <f>IF(Costs!H1153&gt;0,Costs!G1153,"")</f>
        <v/>
      </c>
      <c r="N1624" s="83" t="str">
        <f>IF(Costs!H1153&gt;0,Costs!E1153,"")</f>
        <v/>
      </c>
      <c r="O1624" s="208"/>
      <c r="P1624" s="133" t="str">
        <f t="shared" si="37"/>
        <v/>
      </c>
    </row>
    <row r="1625" spans="1:16" ht="15" hidden="1" customHeight="1" outlineLevel="1" x14ac:dyDescent="0.35">
      <c r="A1625" s="15" t="str">
        <f>IF(Costs!H1154&gt;0,Costs!B1154,"")</f>
        <v/>
      </c>
      <c r="B1625" s="82" t="str">
        <f t="shared" si="36"/>
        <v/>
      </c>
      <c r="C1625" s="83" t="str">
        <f>IF(Costs!H1154&gt;0,Costs!H1154,"")</f>
        <v/>
      </c>
      <c r="D1625" s="206" t="str">
        <f>IF(Costs!H1154&gt;0,Costs!D1154,"")</f>
        <v/>
      </c>
      <c r="E1625" s="207"/>
      <c r="F1625" s="207"/>
      <c r="G1625" s="207"/>
      <c r="H1625" s="207"/>
      <c r="I1625" s="207"/>
      <c r="J1625" s="345" t="str">
        <f>IF(Costs!H1154&gt;0,Costs!C1154,"")</f>
        <v/>
      </c>
      <c r="K1625" s="345"/>
      <c r="L1625" s="346"/>
      <c r="M1625" s="126" t="str">
        <f>IF(Costs!H1154&gt;0,Costs!G1154,"")</f>
        <v/>
      </c>
      <c r="N1625" s="83" t="str">
        <f>IF(Costs!H1154&gt;0,Costs!E1154,"")</f>
        <v/>
      </c>
      <c r="O1625" s="208"/>
      <c r="P1625" s="133" t="str">
        <f t="shared" si="37"/>
        <v/>
      </c>
    </row>
    <row r="1626" spans="1:16" ht="15" hidden="1" customHeight="1" outlineLevel="1" x14ac:dyDescent="0.35">
      <c r="A1626" s="15" t="str">
        <f>IF(Costs!H1155&gt;0,Costs!B1155,"")</f>
        <v/>
      </c>
      <c r="B1626" s="82" t="str">
        <f t="shared" si="36"/>
        <v/>
      </c>
      <c r="C1626" s="83" t="str">
        <f>IF(Costs!H1155&gt;0,Costs!H1155,"")</f>
        <v/>
      </c>
      <c r="D1626" s="206" t="str">
        <f>IF(Costs!H1155&gt;0,Costs!D1155,"")</f>
        <v/>
      </c>
      <c r="E1626" s="207"/>
      <c r="F1626" s="207"/>
      <c r="G1626" s="207"/>
      <c r="H1626" s="207"/>
      <c r="I1626" s="207"/>
      <c r="J1626" s="345" t="str">
        <f>IF(Costs!H1155&gt;0,Costs!C1155,"")</f>
        <v/>
      </c>
      <c r="K1626" s="345"/>
      <c r="L1626" s="346"/>
      <c r="M1626" s="126" t="str">
        <f>IF(Costs!H1155&gt;0,Costs!G1155,"")</f>
        <v/>
      </c>
      <c r="N1626" s="83" t="str">
        <f>IF(Costs!H1155&gt;0,Costs!E1155,"")</f>
        <v/>
      </c>
      <c r="O1626" s="208"/>
      <c r="P1626" s="133" t="str">
        <f t="shared" si="37"/>
        <v/>
      </c>
    </row>
    <row r="1627" spans="1:16" ht="15" hidden="1" customHeight="1" outlineLevel="1" x14ac:dyDescent="0.35">
      <c r="A1627" s="15" t="str">
        <f>IF(Costs!H1156&gt;0,Costs!B1156,"")</f>
        <v/>
      </c>
      <c r="B1627" s="82" t="str">
        <f t="shared" ref="B1627:B1690" si="38">IF(C1627="","",B1626+1)</f>
        <v/>
      </c>
      <c r="C1627" s="83" t="str">
        <f>IF(Costs!H1156&gt;0,Costs!H1156,"")</f>
        <v/>
      </c>
      <c r="D1627" s="206" t="str">
        <f>IF(Costs!H1156&gt;0,Costs!D1156,"")</f>
        <v/>
      </c>
      <c r="E1627" s="207"/>
      <c r="F1627" s="207"/>
      <c r="G1627" s="207"/>
      <c r="H1627" s="207"/>
      <c r="I1627" s="207"/>
      <c r="J1627" s="345" t="str">
        <f>IF(Costs!H1156&gt;0,Costs!C1156,"")</f>
        <v/>
      </c>
      <c r="K1627" s="345"/>
      <c r="L1627" s="346"/>
      <c r="M1627" s="126" t="str">
        <f>IF(Costs!H1156&gt;0,Costs!G1156,"")</f>
        <v/>
      </c>
      <c r="N1627" s="83" t="str">
        <f>IF(Costs!H1156&gt;0,Costs!E1156,"")</f>
        <v/>
      </c>
      <c r="O1627" s="208"/>
      <c r="P1627" s="133" t="str">
        <f t="shared" ref="P1627:P1690" si="39">IF(C1627="","",C1627*M1627)</f>
        <v/>
      </c>
    </row>
    <row r="1628" spans="1:16" ht="15" hidden="1" customHeight="1" outlineLevel="1" x14ac:dyDescent="0.35">
      <c r="A1628" s="15" t="str">
        <f>IF(Costs!H1157&gt;0,Costs!B1157,"")</f>
        <v/>
      </c>
      <c r="B1628" s="82" t="str">
        <f t="shared" si="38"/>
        <v/>
      </c>
      <c r="C1628" s="83" t="str">
        <f>IF(Costs!H1157&gt;0,Costs!H1157,"")</f>
        <v/>
      </c>
      <c r="D1628" s="206" t="str">
        <f>IF(Costs!H1157&gt;0,Costs!D1157,"")</f>
        <v/>
      </c>
      <c r="E1628" s="207"/>
      <c r="F1628" s="207"/>
      <c r="G1628" s="207"/>
      <c r="H1628" s="207"/>
      <c r="I1628" s="207"/>
      <c r="J1628" s="345" t="str">
        <f>IF(Costs!H1157&gt;0,Costs!C1157,"")</f>
        <v/>
      </c>
      <c r="K1628" s="345"/>
      <c r="L1628" s="346"/>
      <c r="M1628" s="126" t="str">
        <f>IF(Costs!H1157&gt;0,Costs!G1157,"")</f>
        <v/>
      </c>
      <c r="N1628" s="83" t="str">
        <f>IF(Costs!H1157&gt;0,Costs!E1157,"")</f>
        <v/>
      </c>
      <c r="O1628" s="208"/>
      <c r="P1628" s="133" t="str">
        <f t="shared" si="39"/>
        <v/>
      </c>
    </row>
    <row r="1629" spans="1:16" ht="15" hidden="1" customHeight="1" outlineLevel="1" x14ac:dyDescent="0.35">
      <c r="A1629" s="15" t="str">
        <f>IF(Costs!H1158&gt;0,Costs!B1158,"")</f>
        <v/>
      </c>
      <c r="B1629" s="82" t="str">
        <f t="shared" si="38"/>
        <v/>
      </c>
      <c r="C1629" s="83" t="str">
        <f>IF(Costs!H1158&gt;0,Costs!H1158,"")</f>
        <v/>
      </c>
      <c r="D1629" s="206" t="str">
        <f>IF(Costs!H1158&gt;0,Costs!D1158,"")</f>
        <v/>
      </c>
      <c r="E1629" s="207"/>
      <c r="F1629" s="207"/>
      <c r="G1629" s="207"/>
      <c r="H1629" s="207"/>
      <c r="I1629" s="207"/>
      <c r="J1629" s="345" t="str">
        <f>IF(Costs!H1158&gt;0,Costs!C1158,"")</f>
        <v/>
      </c>
      <c r="K1629" s="345"/>
      <c r="L1629" s="346"/>
      <c r="M1629" s="126" t="str">
        <f>IF(Costs!H1158&gt;0,Costs!G1158,"")</f>
        <v/>
      </c>
      <c r="N1629" s="83" t="str">
        <f>IF(Costs!H1158&gt;0,Costs!E1158,"")</f>
        <v/>
      </c>
      <c r="O1629" s="208"/>
      <c r="P1629" s="133" t="str">
        <f t="shared" si="39"/>
        <v/>
      </c>
    </row>
    <row r="1630" spans="1:16" ht="15" hidden="1" customHeight="1" outlineLevel="1" x14ac:dyDescent="0.35">
      <c r="A1630" s="15" t="str">
        <f>IF(Costs!H1159&gt;0,Costs!B1159,"")</f>
        <v/>
      </c>
      <c r="B1630" s="82" t="str">
        <f t="shared" si="38"/>
        <v/>
      </c>
      <c r="C1630" s="83" t="str">
        <f>IF(Costs!H1159&gt;0,Costs!H1159,"")</f>
        <v/>
      </c>
      <c r="D1630" s="206" t="str">
        <f>IF(Costs!H1159&gt;0,Costs!D1159,"")</f>
        <v/>
      </c>
      <c r="E1630" s="207"/>
      <c r="F1630" s="207"/>
      <c r="G1630" s="207"/>
      <c r="H1630" s="207"/>
      <c r="I1630" s="207"/>
      <c r="J1630" s="345" t="str">
        <f>IF(Costs!H1159&gt;0,Costs!C1159,"")</f>
        <v/>
      </c>
      <c r="K1630" s="345"/>
      <c r="L1630" s="346"/>
      <c r="M1630" s="126" t="str">
        <f>IF(Costs!H1159&gt;0,Costs!G1159,"")</f>
        <v/>
      </c>
      <c r="N1630" s="83" t="str">
        <f>IF(Costs!H1159&gt;0,Costs!E1159,"")</f>
        <v/>
      </c>
      <c r="O1630" s="208"/>
      <c r="P1630" s="133" t="str">
        <f t="shared" si="39"/>
        <v/>
      </c>
    </row>
    <row r="1631" spans="1:16" ht="15" hidden="1" customHeight="1" outlineLevel="1" x14ac:dyDescent="0.35">
      <c r="A1631" s="15" t="str">
        <f>IF(Costs!H1160&gt;0,Costs!B1160,"")</f>
        <v/>
      </c>
      <c r="B1631" s="82" t="str">
        <f t="shared" si="38"/>
        <v/>
      </c>
      <c r="C1631" s="83" t="str">
        <f>IF(Costs!H1160&gt;0,Costs!H1160,"")</f>
        <v/>
      </c>
      <c r="D1631" s="206" t="str">
        <f>IF(Costs!H1160&gt;0,Costs!D1160,"")</f>
        <v/>
      </c>
      <c r="E1631" s="207"/>
      <c r="F1631" s="207"/>
      <c r="G1631" s="207"/>
      <c r="H1631" s="207"/>
      <c r="I1631" s="207"/>
      <c r="J1631" s="345" t="str">
        <f>IF(Costs!H1160&gt;0,Costs!C1160,"")</f>
        <v/>
      </c>
      <c r="K1631" s="345"/>
      <c r="L1631" s="346"/>
      <c r="M1631" s="126" t="str">
        <f>IF(Costs!H1160&gt;0,Costs!G1160,"")</f>
        <v/>
      </c>
      <c r="N1631" s="83" t="str">
        <f>IF(Costs!H1160&gt;0,Costs!E1160,"")</f>
        <v/>
      </c>
      <c r="O1631" s="208"/>
      <c r="P1631" s="133" t="str">
        <f t="shared" si="39"/>
        <v/>
      </c>
    </row>
    <row r="1632" spans="1:16" ht="15" hidden="1" customHeight="1" outlineLevel="1" x14ac:dyDescent="0.35">
      <c r="A1632" s="15" t="str">
        <f>IF(Costs!H1161&gt;0,Costs!B1161,"")</f>
        <v/>
      </c>
      <c r="B1632" s="82" t="str">
        <f t="shared" si="38"/>
        <v/>
      </c>
      <c r="C1632" s="83" t="str">
        <f>IF(Costs!H1161&gt;0,Costs!H1161,"")</f>
        <v/>
      </c>
      <c r="D1632" s="206" t="str">
        <f>IF(Costs!H1161&gt;0,Costs!D1161,"")</f>
        <v/>
      </c>
      <c r="E1632" s="207"/>
      <c r="F1632" s="207"/>
      <c r="G1632" s="207"/>
      <c r="H1632" s="207"/>
      <c r="I1632" s="207"/>
      <c r="J1632" s="345" t="str">
        <f>IF(Costs!H1161&gt;0,Costs!C1161,"")</f>
        <v/>
      </c>
      <c r="K1632" s="345"/>
      <c r="L1632" s="346"/>
      <c r="M1632" s="126" t="str">
        <f>IF(Costs!H1161&gt;0,Costs!G1161,"")</f>
        <v/>
      </c>
      <c r="N1632" s="83" t="str">
        <f>IF(Costs!H1161&gt;0,Costs!E1161,"")</f>
        <v/>
      </c>
      <c r="O1632" s="208"/>
      <c r="P1632" s="133" t="str">
        <f t="shared" si="39"/>
        <v/>
      </c>
    </row>
    <row r="1633" spans="1:16" ht="15" hidden="1" customHeight="1" outlineLevel="1" x14ac:dyDescent="0.35">
      <c r="A1633" s="15" t="str">
        <f>IF(Costs!H1162&gt;0,Costs!B1162,"")</f>
        <v/>
      </c>
      <c r="B1633" s="82" t="str">
        <f t="shared" si="38"/>
        <v/>
      </c>
      <c r="C1633" s="83" t="str">
        <f>IF(Costs!H1162&gt;0,Costs!H1162,"")</f>
        <v/>
      </c>
      <c r="D1633" s="206" t="str">
        <f>IF(Costs!H1162&gt;0,Costs!D1162,"")</f>
        <v/>
      </c>
      <c r="E1633" s="207"/>
      <c r="F1633" s="207"/>
      <c r="G1633" s="207"/>
      <c r="H1633" s="207"/>
      <c r="I1633" s="207"/>
      <c r="J1633" s="345" t="str">
        <f>IF(Costs!H1162&gt;0,Costs!C1162,"")</f>
        <v/>
      </c>
      <c r="K1633" s="345"/>
      <c r="L1633" s="346"/>
      <c r="M1633" s="126" t="str">
        <f>IF(Costs!H1162&gt;0,Costs!G1162,"")</f>
        <v/>
      </c>
      <c r="N1633" s="83" t="str">
        <f>IF(Costs!H1162&gt;0,Costs!E1162,"")</f>
        <v/>
      </c>
      <c r="O1633" s="208"/>
      <c r="P1633" s="133" t="str">
        <f t="shared" si="39"/>
        <v/>
      </c>
    </row>
    <row r="1634" spans="1:16" ht="15" hidden="1" customHeight="1" outlineLevel="1" x14ac:dyDescent="0.35">
      <c r="A1634" s="15" t="str">
        <f>IF(Costs!H1163&gt;0,Costs!B1163,"")</f>
        <v/>
      </c>
      <c r="B1634" s="82" t="str">
        <f t="shared" si="38"/>
        <v/>
      </c>
      <c r="C1634" s="83" t="str">
        <f>IF(Costs!H1163&gt;0,Costs!H1163,"")</f>
        <v/>
      </c>
      <c r="D1634" s="206" t="str">
        <f>IF(Costs!H1163&gt;0,Costs!D1163,"")</f>
        <v/>
      </c>
      <c r="E1634" s="207"/>
      <c r="F1634" s="207"/>
      <c r="G1634" s="207"/>
      <c r="H1634" s="207"/>
      <c r="I1634" s="207"/>
      <c r="J1634" s="345" t="str">
        <f>IF(Costs!H1163&gt;0,Costs!C1163,"")</f>
        <v/>
      </c>
      <c r="K1634" s="345"/>
      <c r="L1634" s="346"/>
      <c r="M1634" s="126" t="str">
        <f>IF(Costs!H1163&gt;0,Costs!G1163,"")</f>
        <v/>
      </c>
      <c r="N1634" s="83" t="str">
        <f>IF(Costs!H1163&gt;0,Costs!E1163,"")</f>
        <v/>
      </c>
      <c r="O1634" s="208"/>
      <c r="P1634" s="133" t="str">
        <f t="shared" si="39"/>
        <v/>
      </c>
    </row>
    <row r="1635" spans="1:16" ht="15" hidden="1" customHeight="1" outlineLevel="1" x14ac:dyDescent="0.35">
      <c r="A1635" s="15" t="str">
        <f>IF(Costs!H1164&gt;0,Costs!B1164,"")</f>
        <v/>
      </c>
      <c r="B1635" s="82" t="str">
        <f t="shared" si="38"/>
        <v/>
      </c>
      <c r="C1635" s="83" t="str">
        <f>IF(Costs!H1164&gt;0,Costs!H1164,"")</f>
        <v/>
      </c>
      <c r="D1635" s="206" t="str">
        <f>IF(Costs!H1164&gt;0,Costs!D1164,"")</f>
        <v/>
      </c>
      <c r="E1635" s="207"/>
      <c r="F1635" s="207"/>
      <c r="G1635" s="207"/>
      <c r="H1635" s="207"/>
      <c r="I1635" s="207"/>
      <c r="J1635" s="345" t="str">
        <f>IF(Costs!H1164&gt;0,Costs!C1164,"")</f>
        <v/>
      </c>
      <c r="K1635" s="345"/>
      <c r="L1635" s="346"/>
      <c r="M1635" s="126" t="str">
        <f>IF(Costs!H1164&gt;0,Costs!G1164,"")</f>
        <v/>
      </c>
      <c r="N1635" s="83" t="str">
        <f>IF(Costs!H1164&gt;0,Costs!E1164,"")</f>
        <v/>
      </c>
      <c r="O1635" s="208"/>
      <c r="P1635" s="133" t="str">
        <f t="shared" si="39"/>
        <v/>
      </c>
    </row>
    <row r="1636" spans="1:16" ht="15" hidden="1" customHeight="1" outlineLevel="1" x14ac:dyDescent="0.35">
      <c r="A1636" s="15" t="str">
        <f>IF(Costs!H1165&gt;0,Costs!B1165,"")</f>
        <v/>
      </c>
      <c r="B1636" s="82" t="str">
        <f t="shared" si="38"/>
        <v/>
      </c>
      <c r="C1636" s="83" t="str">
        <f>IF(Costs!H1165&gt;0,Costs!H1165,"")</f>
        <v/>
      </c>
      <c r="D1636" s="206" t="str">
        <f>IF(Costs!H1165&gt;0,Costs!D1165,"")</f>
        <v/>
      </c>
      <c r="E1636" s="207"/>
      <c r="F1636" s="207"/>
      <c r="G1636" s="207"/>
      <c r="H1636" s="207"/>
      <c r="I1636" s="207"/>
      <c r="J1636" s="345" t="str">
        <f>IF(Costs!H1165&gt;0,Costs!C1165,"")</f>
        <v/>
      </c>
      <c r="K1636" s="345"/>
      <c r="L1636" s="346"/>
      <c r="M1636" s="126" t="str">
        <f>IF(Costs!H1165&gt;0,Costs!G1165,"")</f>
        <v/>
      </c>
      <c r="N1636" s="83" t="str">
        <f>IF(Costs!H1165&gt;0,Costs!E1165,"")</f>
        <v/>
      </c>
      <c r="O1636" s="208"/>
      <c r="P1636" s="133" t="str">
        <f t="shared" si="39"/>
        <v/>
      </c>
    </row>
    <row r="1637" spans="1:16" ht="15" hidden="1" customHeight="1" outlineLevel="1" x14ac:dyDescent="0.35">
      <c r="A1637" s="15" t="str">
        <f>IF(Costs!H1166&gt;0,Costs!B1166,"")</f>
        <v/>
      </c>
      <c r="B1637" s="82" t="str">
        <f t="shared" si="38"/>
        <v/>
      </c>
      <c r="C1637" s="83" t="str">
        <f>IF(Costs!H1166&gt;0,Costs!H1166,"")</f>
        <v/>
      </c>
      <c r="D1637" s="206" t="str">
        <f>IF(Costs!H1166&gt;0,Costs!D1166,"")</f>
        <v/>
      </c>
      <c r="E1637" s="207"/>
      <c r="F1637" s="207"/>
      <c r="G1637" s="207"/>
      <c r="H1637" s="207"/>
      <c r="I1637" s="207"/>
      <c r="J1637" s="345" t="str">
        <f>IF(Costs!H1166&gt;0,Costs!C1166,"")</f>
        <v/>
      </c>
      <c r="K1637" s="345"/>
      <c r="L1637" s="346"/>
      <c r="M1637" s="126" t="str">
        <f>IF(Costs!H1166&gt;0,Costs!G1166,"")</f>
        <v/>
      </c>
      <c r="N1637" s="83" t="str">
        <f>IF(Costs!H1166&gt;0,Costs!E1166,"")</f>
        <v/>
      </c>
      <c r="O1637" s="208"/>
      <c r="P1637" s="133" t="str">
        <f t="shared" si="39"/>
        <v/>
      </c>
    </row>
    <row r="1638" spans="1:16" ht="15" hidden="1" customHeight="1" outlineLevel="1" x14ac:dyDescent="0.35">
      <c r="A1638" s="15" t="str">
        <f>IF(Costs!H1167&gt;0,Costs!B1167,"")</f>
        <v/>
      </c>
      <c r="B1638" s="82" t="str">
        <f t="shared" si="38"/>
        <v/>
      </c>
      <c r="C1638" s="83" t="str">
        <f>IF(Costs!H1167&gt;0,Costs!H1167,"")</f>
        <v/>
      </c>
      <c r="D1638" s="206" t="str">
        <f>IF(Costs!H1167&gt;0,Costs!D1167,"")</f>
        <v/>
      </c>
      <c r="E1638" s="207"/>
      <c r="F1638" s="207"/>
      <c r="G1638" s="207"/>
      <c r="H1638" s="207"/>
      <c r="I1638" s="207"/>
      <c r="J1638" s="345" t="str">
        <f>IF(Costs!H1167&gt;0,Costs!C1167,"")</f>
        <v/>
      </c>
      <c r="K1638" s="345"/>
      <c r="L1638" s="346"/>
      <c r="M1638" s="126" t="str">
        <f>IF(Costs!H1167&gt;0,Costs!G1167,"")</f>
        <v/>
      </c>
      <c r="N1638" s="83" t="str">
        <f>IF(Costs!H1167&gt;0,Costs!E1167,"")</f>
        <v/>
      </c>
      <c r="O1638" s="208"/>
      <c r="P1638" s="133" t="str">
        <f t="shared" si="39"/>
        <v/>
      </c>
    </row>
    <row r="1639" spans="1:16" ht="15" hidden="1" customHeight="1" outlineLevel="1" x14ac:dyDescent="0.35">
      <c r="A1639" s="15" t="str">
        <f>IF(Costs!H1168&gt;0,Costs!B1168,"")</f>
        <v/>
      </c>
      <c r="B1639" s="82" t="str">
        <f t="shared" si="38"/>
        <v/>
      </c>
      <c r="C1639" s="83" t="str">
        <f>IF(Costs!H1168&gt;0,Costs!H1168,"")</f>
        <v/>
      </c>
      <c r="D1639" s="206" t="str">
        <f>IF(Costs!H1168&gt;0,Costs!D1168,"")</f>
        <v/>
      </c>
      <c r="E1639" s="207"/>
      <c r="F1639" s="207"/>
      <c r="G1639" s="207"/>
      <c r="H1639" s="207"/>
      <c r="I1639" s="207"/>
      <c r="J1639" s="345" t="str">
        <f>IF(Costs!H1168&gt;0,Costs!C1168,"")</f>
        <v/>
      </c>
      <c r="K1639" s="345"/>
      <c r="L1639" s="346"/>
      <c r="M1639" s="126" t="str">
        <f>IF(Costs!H1168&gt;0,Costs!G1168,"")</f>
        <v/>
      </c>
      <c r="N1639" s="83" t="str">
        <f>IF(Costs!H1168&gt;0,Costs!E1168,"")</f>
        <v/>
      </c>
      <c r="O1639" s="208"/>
      <c r="P1639" s="133" t="str">
        <f t="shared" si="39"/>
        <v/>
      </c>
    </row>
    <row r="1640" spans="1:16" ht="15" hidden="1" customHeight="1" outlineLevel="1" x14ac:dyDescent="0.35">
      <c r="A1640" s="15" t="str">
        <f>IF(Costs!H1169&gt;0,Costs!B1169,"")</f>
        <v/>
      </c>
      <c r="B1640" s="82" t="str">
        <f t="shared" si="38"/>
        <v/>
      </c>
      <c r="C1640" s="83" t="str">
        <f>IF(Costs!H1169&gt;0,Costs!H1169,"")</f>
        <v/>
      </c>
      <c r="D1640" s="206" t="str">
        <f>IF(Costs!H1169&gt;0,Costs!D1169,"")</f>
        <v/>
      </c>
      <c r="E1640" s="207"/>
      <c r="F1640" s="207"/>
      <c r="G1640" s="207"/>
      <c r="H1640" s="207"/>
      <c r="I1640" s="207"/>
      <c r="J1640" s="345" t="str">
        <f>IF(Costs!H1169&gt;0,Costs!C1169,"")</f>
        <v/>
      </c>
      <c r="K1640" s="345"/>
      <c r="L1640" s="346"/>
      <c r="M1640" s="126" t="str">
        <f>IF(Costs!H1169&gt;0,Costs!G1169,"")</f>
        <v/>
      </c>
      <c r="N1640" s="83" t="str">
        <f>IF(Costs!H1169&gt;0,Costs!E1169,"")</f>
        <v/>
      </c>
      <c r="O1640" s="208"/>
      <c r="P1640" s="133" t="str">
        <f t="shared" si="39"/>
        <v/>
      </c>
    </row>
    <row r="1641" spans="1:16" ht="15" hidden="1" customHeight="1" outlineLevel="1" x14ac:dyDescent="0.35">
      <c r="A1641" s="15" t="str">
        <f>IF(Costs!H1170&gt;0,Costs!B1170,"")</f>
        <v/>
      </c>
      <c r="B1641" s="82" t="str">
        <f t="shared" si="38"/>
        <v/>
      </c>
      <c r="C1641" s="83" t="str">
        <f>IF(Costs!H1170&gt;0,Costs!H1170,"")</f>
        <v/>
      </c>
      <c r="D1641" s="206" t="str">
        <f>IF(Costs!H1170&gt;0,Costs!D1170,"")</f>
        <v/>
      </c>
      <c r="E1641" s="207"/>
      <c r="F1641" s="207"/>
      <c r="G1641" s="207"/>
      <c r="H1641" s="207"/>
      <c r="I1641" s="207"/>
      <c r="J1641" s="345" t="str">
        <f>IF(Costs!H1170&gt;0,Costs!C1170,"")</f>
        <v/>
      </c>
      <c r="K1641" s="345"/>
      <c r="L1641" s="346"/>
      <c r="M1641" s="126" t="str">
        <f>IF(Costs!H1170&gt;0,Costs!G1170,"")</f>
        <v/>
      </c>
      <c r="N1641" s="83" t="str">
        <f>IF(Costs!H1170&gt;0,Costs!E1170,"")</f>
        <v/>
      </c>
      <c r="O1641" s="208"/>
      <c r="P1641" s="133" t="str">
        <f t="shared" si="39"/>
        <v/>
      </c>
    </row>
    <row r="1642" spans="1:16" ht="15" hidden="1" customHeight="1" outlineLevel="1" x14ac:dyDescent="0.35">
      <c r="A1642" s="15" t="str">
        <f>IF(Costs!H1171&gt;0,Costs!B1171,"")</f>
        <v/>
      </c>
      <c r="B1642" s="82" t="str">
        <f t="shared" si="38"/>
        <v/>
      </c>
      <c r="C1642" s="83" t="str">
        <f>IF(Costs!H1171&gt;0,Costs!H1171,"")</f>
        <v/>
      </c>
      <c r="D1642" s="206" t="str">
        <f>IF(Costs!H1171&gt;0,Costs!D1171,"")</f>
        <v/>
      </c>
      <c r="E1642" s="207"/>
      <c r="F1642" s="207"/>
      <c r="G1642" s="207"/>
      <c r="H1642" s="207"/>
      <c r="I1642" s="207"/>
      <c r="J1642" s="345" t="str">
        <f>IF(Costs!H1171&gt;0,Costs!C1171,"")</f>
        <v/>
      </c>
      <c r="K1642" s="345"/>
      <c r="L1642" s="346"/>
      <c r="M1642" s="126" t="str">
        <f>IF(Costs!H1171&gt;0,Costs!G1171,"")</f>
        <v/>
      </c>
      <c r="N1642" s="83" t="str">
        <f>IF(Costs!H1171&gt;0,Costs!E1171,"")</f>
        <v/>
      </c>
      <c r="O1642" s="208"/>
      <c r="P1642" s="133" t="str">
        <f t="shared" si="39"/>
        <v/>
      </c>
    </row>
    <row r="1643" spans="1:16" ht="15" hidden="1" customHeight="1" outlineLevel="1" x14ac:dyDescent="0.35">
      <c r="A1643" s="15" t="str">
        <f>IF(Costs!H1172&gt;0,Costs!B1172,"")</f>
        <v/>
      </c>
      <c r="B1643" s="82" t="str">
        <f t="shared" si="38"/>
        <v/>
      </c>
      <c r="C1643" s="83" t="str">
        <f>IF(Costs!H1172&gt;0,Costs!H1172,"")</f>
        <v/>
      </c>
      <c r="D1643" s="206" t="str">
        <f>IF(Costs!H1172&gt;0,Costs!D1172,"")</f>
        <v/>
      </c>
      <c r="E1643" s="207"/>
      <c r="F1643" s="207"/>
      <c r="G1643" s="207"/>
      <c r="H1643" s="207"/>
      <c r="I1643" s="207"/>
      <c r="J1643" s="345" t="str">
        <f>IF(Costs!H1172&gt;0,Costs!C1172,"")</f>
        <v/>
      </c>
      <c r="K1643" s="345"/>
      <c r="L1643" s="346"/>
      <c r="M1643" s="126" t="str">
        <f>IF(Costs!H1172&gt;0,Costs!G1172,"")</f>
        <v/>
      </c>
      <c r="N1643" s="83" t="str">
        <f>IF(Costs!H1172&gt;0,Costs!E1172,"")</f>
        <v/>
      </c>
      <c r="O1643" s="208"/>
      <c r="P1643" s="133" t="str">
        <f t="shared" si="39"/>
        <v/>
      </c>
    </row>
    <row r="1644" spans="1:16" ht="15" hidden="1" customHeight="1" outlineLevel="1" x14ac:dyDescent="0.35">
      <c r="A1644" s="15" t="str">
        <f>IF(Costs!H1173&gt;0,Costs!B1173,"")</f>
        <v/>
      </c>
      <c r="B1644" s="82" t="str">
        <f t="shared" si="38"/>
        <v/>
      </c>
      <c r="C1644" s="83" t="str">
        <f>IF(Costs!H1173&gt;0,Costs!H1173,"")</f>
        <v/>
      </c>
      <c r="D1644" s="206" t="str">
        <f>IF(Costs!H1173&gt;0,Costs!D1173,"")</f>
        <v/>
      </c>
      <c r="E1644" s="207"/>
      <c r="F1644" s="207"/>
      <c r="G1644" s="207"/>
      <c r="H1644" s="207"/>
      <c r="I1644" s="207"/>
      <c r="J1644" s="345" t="str">
        <f>IF(Costs!H1173&gt;0,Costs!C1173,"")</f>
        <v/>
      </c>
      <c r="K1644" s="345"/>
      <c r="L1644" s="346"/>
      <c r="M1644" s="126" t="str">
        <f>IF(Costs!H1173&gt;0,Costs!G1173,"")</f>
        <v/>
      </c>
      <c r="N1644" s="83" t="str">
        <f>IF(Costs!H1173&gt;0,Costs!E1173,"")</f>
        <v/>
      </c>
      <c r="O1644" s="208"/>
      <c r="P1644" s="133" t="str">
        <f t="shared" si="39"/>
        <v/>
      </c>
    </row>
    <row r="1645" spans="1:16" ht="15" hidden="1" customHeight="1" outlineLevel="1" x14ac:dyDescent="0.35">
      <c r="A1645" s="15" t="str">
        <f>IF(Costs!H1174&gt;0,Costs!B1174,"")</f>
        <v/>
      </c>
      <c r="B1645" s="82" t="str">
        <f t="shared" si="38"/>
        <v/>
      </c>
      <c r="C1645" s="83" t="str">
        <f>IF(Costs!H1174&gt;0,Costs!H1174,"")</f>
        <v/>
      </c>
      <c r="D1645" s="206" t="str">
        <f>IF(Costs!H1174&gt;0,Costs!D1174,"")</f>
        <v/>
      </c>
      <c r="E1645" s="207"/>
      <c r="F1645" s="207"/>
      <c r="G1645" s="207"/>
      <c r="H1645" s="207"/>
      <c r="I1645" s="207"/>
      <c r="J1645" s="345" t="str">
        <f>IF(Costs!H1174&gt;0,Costs!C1174,"")</f>
        <v/>
      </c>
      <c r="K1645" s="345"/>
      <c r="L1645" s="346"/>
      <c r="M1645" s="126" t="str">
        <f>IF(Costs!H1174&gt;0,Costs!G1174,"")</f>
        <v/>
      </c>
      <c r="N1645" s="83" t="str">
        <f>IF(Costs!H1174&gt;0,Costs!E1174,"")</f>
        <v/>
      </c>
      <c r="O1645" s="208"/>
      <c r="P1645" s="133" t="str">
        <f t="shared" si="39"/>
        <v/>
      </c>
    </row>
    <row r="1646" spans="1:16" ht="15" hidden="1" customHeight="1" outlineLevel="1" x14ac:dyDescent="0.35">
      <c r="A1646" s="15" t="str">
        <f>IF(Costs!H1175&gt;0,Costs!B1175,"")</f>
        <v/>
      </c>
      <c r="B1646" s="82" t="str">
        <f t="shared" si="38"/>
        <v/>
      </c>
      <c r="C1646" s="83" t="str">
        <f>IF(Costs!H1175&gt;0,Costs!H1175,"")</f>
        <v/>
      </c>
      <c r="D1646" s="206" t="str">
        <f>IF(Costs!H1175&gt;0,Costs!D1175,"")</f>
        <v/>
      </c>
      <c r="E1646" s="207"/>
      <c r="F1646" s="207"/>
      <c r="G1646" s="207"/>
      <c r="H1646" s="207"/>
      <c r="I1646" s="207"/>
      <c r="J1646" s="345" t="str">
        <f>IF(Costs!H1175&gt;0,Costs!C1175,"")</f>
        <v/>
      </c>
      <c r="K1646" s="345"/>
      <c r="L1646" s="346"/>
      <c r="M1646" s="126" t="str">
        <f>IF(Costs!H1175&gt;0,Costs!G1175,"")</f>
        <v/>
      </c>
      <c r="N1646" s="83" t="str">
        <f>IF(Costs!H1175&gt;0,Costs!E1175,"")</f>
        <v/>
      </c>
      <c r="O1646" s="208"/>
      <c r="P1646" s="133" t="str">
        <f t="shared" si="39"/>
        <v/>
      </c>
    </row>
    <row r="1647" spans="1:16" ht="15" hidden="1" customHeight="1" outlineLevel="1" x14ac:dyDescent="0.35">
      <c r="A1647" s="15" t="str">
        <f>IF(Costs!H1176&gt;0,Costs!B1176,"")</f>
        <v/>
      </c>
      <c r="B1647" s="82" t="str">
        <f t="shared" si="38"/>
        <v/>
      </c>
      <c r="C1647" s="83" t="str">
        <f>IF(Costs!H1176&gt;0,Costs!H1176,"")</f>
        <v/>
      </c>
      <c r="D1647" s="206" t="str">
        <f>IF(Costs!H1176&gt;0,Costs!D1176,"")</f>
        <v/>
      </c>
      <c r="E1647" s="207"/>
      <c r="F1647" s="207"/>
      <c r="G1647" s="207"/>
      <c r="H1647" s="207"/>
      <c r="I1647" s="207"/>
      <c r="J1647" s="345" t="str">
        <f>IF(Costs!H1176&gt;0,Costs!C1176,"")</f>
        <v/>
      </c>
      <c r="K1647" s="345"/>
      <c r="L1647" s="346"/>
      <c r="M1647" s="126" t="str">
        <f>IF(Costs!H1176&gt;0,Costs!G1176,"")</f>
        <v/>
      </c>
      <c r="N1647" s="83" t="str">
        <f>IF(Costs!H1176&gt;0,Costs!E1176,"")</f>
        <v/>
      </c>
      <c r="O1647" s="208"/>
      <c r="P1647" s="133" t="str">
        <f t="shared" si="39"/>
        <v/>
      </c>
    </row>
    <row r="1648" spans="1:16" ht="15" hidden="1" customHeight="1" outlineLevel="1" x14ac:dyDescent="0.35">
      <c r="A1648" s="15" t="str">
        <f>IF(Costs!H1177&gt;0,Costs!B1177,"")</f>
        <v/>
      </c>
      <c r="B1648" s="82" t="str">
        <f t="shared" si="38"/>
        <v/>
      </c>
      <c r="C1648" s="83" t="str">
        <f>IF(Costs!H1177&gt;0,Costs!H1177,"")</f>
        <v/>
      </c>
      <c r="D1648" s="206" t="str">
        <f>IF(Costs!H1177&gt;0,Costs!D1177,"")</f>
        <v/>
      </c>
      <c r="E1648" s="207"/>
      <c r="F1648" s="207"/>
      <c r="G1648" s="207"/>
      <c r="H1648" s="207"/>
      <c r="I1648" s="207"/>
      <c r="J1648" s="345" t="str">
        <f>IF(Costs!H1177&gt;0,Costs!C1177,"")</f>
        <v/>
      </c>
      <c r="K1648" s="345"/>
      <c r="L1648" s="346"/>
      <c r="M1648" s="126" t="str">
        <f>IF(Costs!H1177&gt;0,Costs!G1177,"")</f>
        <v/>
      </c>
      <c r="N1648" s="83" t="str">
        <f>IF(Costs!H1177&gt;0,Costs!E1177,"")</f>
        <v/>
      </c>
      <c r="O1648" s="208"/>
      <c r="P1648" s="133" t="str">
        <f t="shared" si="39"/>
        <v/>
      </c>
    </row>
    <row r="1649" spans="1:16" ht="15" hidden="1" customHeight="1" outlineLevel="1" x14ac:dyDescent="0.35">
      <c r="A1649" s="15" t="str">
        <f>IF(Costs!H1178&gt;0,Costs!B1178,"")</f>
        <v/>
      </c>
      <c r="B1649" s="82" t="str">
        <f t="shared" si="38"/>
        <v/>
      </c>
      <c r="C1649" s="83" t="str">
        <f>IF(Costs!H1178&gt;0,Costs!H1178,"")</f>
        <v/>
      </c>
      <c r="D1649" s="206" t="str">
        <f>IF(Costs!H1178&gt;0,Costs!D1178,"")</f>
        <v/>
      </c>
      <c r="E1649" s="207"/>
      <c r="F1649" s="207"/>
      <c r="G1649" s="207"/>
      <c r="H1649" s="207"/>
      <c r="I1649" s="207"/>
      <c r="J1649" s="345" t="str">
        <f>IF(Costs!H1178&gt;0,Costs!C1178,"")</f>
        <v/>
      </c>
      <c r="K1649" s="345"/>
      <c r="L1649" s="346"/>
      <c r="M1649" s="126" t="str">
        <f>IF(Costs!H1178&gt;0,Costs!G1178,"")</f>
        <v/>
      </c>
      <c r="N1649" s="83" t="str">
        <f>IF(Costs!H1178&gt;0,Costs!E1178,"")</f>
        <v/>
      </c>
      <c r="O1649" s="208"/>
      <c r="P1649" s="133" t="str">
        <f t="shared" si="39"/>
        <v/>
      </c>
    </row>
    <row r="1650" spans="1:16" ht="15" hidden="1" customHeight="1" outlineLevel="1" x14ac:dyDescent="0.35">
      <c r="A1650" s="15" t="str">
        <f>IF(Costs!H1179&gt;0,Costs!B1179,"")</f>
        <v/>
      </c>
      <c r="B1650" s="82" t="str">
        <f t="shared" si="38"/>
        <v/>
      </c>
      <c r="C1650" s="83" t="str">
        <f>IF(Costs!H1179&gt;0,Costs!H1179,"")</f>
        <v/>
      </c>
      <c r="D1650" s="206" t="str">
        <f>IF(Costs!H1179&gt;0,Costs!D1179,"")</f>
        <v/>
      </c>
      <c r="E1650" s="207"/>
      <c r="F1650" s="207"/>
      <c r="G1650" s="207"/>
      <c r="H1650" s="207"/>
      <c r="I1650" s="207"/>
      <c r="J1650" s="345" t="str">
        <f>IF(Costs!H1179&gt;0,Costs!C1179,"")</f>
        <v/>
      </c>
      <c r="K1650" s="345"/>
      <c r="L1650" s="346"/>
      <c r="M1650" s="126" t="str">
        <f>IF(Costs!H1179&gt;0,Costs!G1179,"")</f>
        <v/>
      </c>
      <c r="N1650" s="83" t="str">
        <f>IF(Costs!H1179&gt;0,Costs!E1179,"")</f>
        <v/>
      </c>
      <c r="O1650" s="208"/>
      <c r="P1650" s="133" t="str">
        <f t="shared" si="39"/>
        <v/>
      </c>
    </row>
    <row r="1651" spans="1:16" ht="15" hidden="1" customHeight="1" outlineLevel="1" x14ac:dyDescent="0.35">
      <c r="A1651" s="15" t="str">
        <f>IF(Costs!H1180&gt;0,Costs!B1180,"")</f>
        <v/>
      </c>
      <c r="B1651" s="82" t="str">
        <f t="shared" si="38"/>
        <v/>
      </c>
      <c r="C1651" s="83" t="str">
        <f>IF(Costs!H1180&gt;0,Costs!H1180,"")</f>
        <v/>
      </c>
      <c r="D1651" s="206" t="str">
        <f>IF(Costs!H1180&gt;0,Costs!D1180,"")</f>
        <v/>
      </c>
      <c r="E1651" s="207"/>
      <c r="F1651" s="207"/>
      <c r="G1651" s="207"/>
      <c r="H1651" s="207"/>
      <c r="I1651" s="207"/>
      <c r="J1651" s="345" t="str">
        <f>IF(Costs!H1180&gt;0,Costs!C1180,"")</f>
        <v/>
      </c>
      <c r="K1651" s="345"/>
      <c r="L1651" s="346"/>
      <c r="M1651" s="126" t="str">
        <f>IF(Costs!H1180&gt;0,Costs!G1180,"")</f>
        <v/>
      </c>
      <c r="N1651" s="83" t="str">
        <f>IF(Costs!H1180&gt;0,Costs!E1180,"")</f>
        <v/>
      </c>
      <c r="O1651" s="208"/>
      <c r="P1651" s="133" t="str">
        <f t="shared" si="39"/>
        <v/>
      </c>
    </row>
    <row r="1652" spans="1:16" ht="15" hidden="1" customHeight="1" outlineLevel="1" x14ac:dyDescent="0.35">
      <c r="A1652" s="15" t="str">
        <f>IF(Costs!H1181&gt;0,Costs!B1181,"")</f>
        <v/>
      </c>
      <c r="B1652" s="82" t="str">
        <f t="shared" si="38"/>
        <v/>
      </c>
      <c r="C1652" s="83" t="str">
        <f>IF(Costs!H1181&gt;0,Costs!H1181,"")</f>
        <v/>
      </c>
      <c r="D1652" s="206" t="str">
        <f>IF(Costs!H1181&gt;0,Costs!D1181,"")</f>
        <v/>
      </c>
      <c r="E1652" s="207"/>
      <c r="F1652" s="207"/>
      <c r="G1652" s="207"/>
      <c r="H1652" s="207"/>
      <c r="I1652" s="207"/>
      <c r="J1652" s="345" t="str">
        <f>IF(Costs!H1181&gt;0,Costs!C1181,"")</f>
        <v/>
      </c>
      <c r="K1652" s="345"/>
      <c r="L1652" s="346"/>
      <c r="M1652" s="126" t="str">
        <f>IF(Costs!H1181&gt;0,Costs!G1181,"")</f>
        <v/>
      </c>
      <c r="N1652" s="83" t="str">
        <f>IF(Costs!H1181&gt;0,Costs!E1181,"")</f>
        <v/>
      </c>
      <c r="O1652" s="208"/>
      <c r="P1652" s="133" t="str">
        <f t="shared" si="39"/>
        <v/>
      </c>
    </row>
    <row r="1653" spans="1:16" ht="15" hidden="1" customHeight="1" outlineLevel="1" x14ac:dyDescent="0.35">
      <c r="A1653" s="15" t="str">
        <f>IF(Costs!H1182&gt;0,Costs!B1182,"")</f>
        <v/>
      </c>
      <c r="B1653" s="82" t="str">
        <f t="shared" si="38"/>
        <v/>
      </c>
      <c r="C1653" s="83" t="str">
        <f>IF(Costs!H1182&gt;0,Costs!H1182,"")</f>
        <v/>
      </c>
      <c r="D1653" s="206" t="str">
        <f>IF(Costs!H1182&gt;0,Costs!D1182,"")</f>
        <v/>
      </c>
      <c r="E1653" s="207"/>
      <c r="F1653" s="207"/>
      <c r="G1653" s="207"/>
      <c r="H1653" s="207"/>
      <c r="I1653" s="207"/>
      <c r="J1653" s="345" t="str">
        <f>IF(Costs!H1182&gt;0,Costs!C1182,"")</f>
        <v/>
      </c>
      <c r="K1653" s="345"/>
      <c r="L1653" s="346"/>
      <c r="M1653" s="126" t="str">
        <f>IF(Costs!H1182&gt;0,Costs!G1182,"")</f>
        <v/>
      </c>
      <c r="N1653" s="83" t="str">
        <f>IF(Costs!H1182&gt;0,Costs!E1182,"")</f>
        <v/>
      </c>
      <c r="O1653" s="208"/>
      <c r="P1653" s="133" t="str">
        <f t="shared" si="39"/>
        <v/>
      </c>
    </row>
    <row r="1654" spans="1:16" ht="15" hidden="1" customHeight="1" outlineLevel="1" x14ac:dyDescent="0.35">
      <c r="A1654" s="15" t="str">
        <f>IF(Costs!H1183&gt;0,Costs!B1183,"")</f>
        <v/>
      </c>
      <c r="B1654" s="82" t="str">
        <f t="shared" si="38"/>
        <v/>
      </c>
      <c r="C1654" s="83" t="str">
        <f>IF(Costs!H1183&gt;0,Costs!H1183,"")</f>
        <v/>
      </c>
      <c r="D1654" s="206" t="str">
        <f>IF(Costs!H1183&gt;0,Costs!D1183,"")</f>
        <v/>
      </c>
      <c r="E1654" s="207"/>
      <c r="F1654" s="207"/>
      <c r="G1654" s="207"/>
      <c r="H1654" s="207"/>
      <c r="I1654" s="207"/>
      <c r="J1654" s="345" t="str">
        <f>IF(Costs!H1183&gt;0,Costs!C1183,"")</f>
        <v/>
      </c>
      <c r="K1654" s="345"/>
      <c r="L1654" s="346"/>
      <c r="M1654" s="126" t="str">
        <f>IF(Costs!H1183&gt;0,Costs!G1183,"")</f>
        <v/>
      </c>
      <c r="N1654" s="83" t="str">
        <f>IF(Costs!H1183&gt;0,Costs!E1183,"")</f>
        <v/>
      </c>
      <c r="O1654" s="208"/>
      <c r="P1654" s="133" t="str">
        <f t="shared" si="39"/>
        <v/>
      </c>
    </row>
    <row r="1655" spans="1:16" ht="15" hidden="1" customHeight="1" outlineLevel="1" x14ac:dyDescent="0.35">
      <c r="A1655" s="15" t="str">
        <f>IF(Costs!H1184&gt;0,Costs!B1184,"")</f>
        <v/>
      </c>
      <c r="B1655" s="82" t="str">
        <f t="shared" si="38"/>
        <v/>
      </c>
      <c r="C1655" s="83" t="str">
        <f>IF(Costs!H1184&gt;0,Costs!H1184,"")</f>
        <v/>
      </c>
      <c r="D1655" s="206" t="str">
        <f>IF(Costs!H1184&gt;0,Costs!D1184,"")</f>
        <v/>
      </c>
      <c r="E1655" s="207"/>
      <c r="F1655" s="207"/>
      <c r="G1655" s="207"/>
      <c r="H1655" s="207"/>
      <c r="I1655" s="207"/>
      <c r="J1655" s="345" t="str">
        <f>IF(Costs!H1184&gt;0,Costs!C1184,"")</f>
        <v/>
      </c>
      <c r="K1655" s="345"/>
      <c r="L1655" s="346"/>
      <c r="M1655" s="126" t="str">
        <f>IF(Costs!H1184&gt;0,Costs!G1184,"")</f>
        <v/>
      </c>
      <c r="N1655" s="83" t="str">
        <f>IF(Costs!H1184&gt;0,Costs!E1184,"")</f>
        <v/>
      </c>
      <c r="O1655" s="208"/>
      <c r="P1655" s="133" t="str">
        <f t="shared" si="39"/>
        <v/>
      </c>
    </row>
    <row r="1656" spans="1:16" ht="15" hidden="1" customHeight="1" outlineLevel="1" x14ac:dyDescent="0.35">
      <c r="A1656" s="15" t="str">
        <f>IF(Costs!H1185&gt;0,Costs!B1185,"")</f>
        <v/>
      </c>
      <c r="B1656" s="82" t="str">
        <f t="shared" si="38"/>
        <v/>
      </c>
      <c r="C1656" s="83" t="str">
        <f>IF(Costs!H1185&gt;0,Costs!H1185,"")</f>
        <v/>
      </c>
      <c r="D1656" s="206" t="str">
        <f>IF(Costs!H1185&gt;0,Costs!D1185,"")</f>
        <v/>
      </c>
      <c r="E1656" s="207"/>
      <c r="F1656" s="207"/>
      <c r="G1656" s="207"/>
      <c r="H1656" s="207"/>
      <c r="I1656" s="207"/>
      <c r="J1656" s="345" t="str">
        <f>IF(Costs!H1185&gt;0,Costs!C1185,"")</f>
        <v/>
      </c>
      <c r="K1656" s="345"/>
      <c r="L1656" s="346"/>
      <c r="M1656" s="126" t="str">
        <f>IF(Costs!H1185&gt;0,Costs!G1185,"")</f>
        <v/>
      </c>
      <c r="N1656" s="83" t="str">
        <f>IF(Costs!H1185&gt;0,Costs!E1185,"")</f>
        <v/>
      </c>
      <c r="O1656" s="208"/>
      <c r="P1656" s="133" t="str">
        <f t="shared" si="39"/>
        <v/>
      </c>
    </row>
    <row r="1657" spans="1:16" ht="15" hidden="1" customHeight="1" outlineLevel="1" x14ac:dyDescent="0.35">
      <c r="A1657" s="15" t="str">
        <f>IF(Costs!H1186&gt;0,Costs!B1186,"")</f>
        <v/>
      </c>
      <c r="B1657" s="82" t="str">
        <f t="shared" si="38"/>
        <v/>
      </c>
      <c r="C1657" s="83" t="str">
        <f>IF(Costs!H1186&gt;0,Costs!H1186,"")</f>
        <v/>
      </c>
      <c r="D1657" s="206" t="str">
        <f>IF(Costs!H1186&gt;0,Costs!D1186,"")</f>
        <v/>
      </c>
      <c r="E1657" s="207"/>
      <c r="F1657" s="207"/>
      <c r="G1657" s="207"/>
      <c r="H1657" s="207"/>
      <c r="I1657" s="207"/>
      <c r="J1657" s="345" t="str">
        <f>IF(Costs!H1186&gt;0,Costs!C1186,"")</f>
        <v/>
      </c>
      <c r="K1657" s="345"/>
      <c r="L1657" s="346"/>
      <c r="M1657" s="126" t="str">
        <f>IF(Costs!H1186&gt;0,Costs!G1186,"")</f>
        <v/>
      </c>
      <c r="N1657" s="83" t="str">
        <f>IF(Costs!H1186&gt;0,Costs!E1186,"")</f>
        <v/>
      </c>
      <c r="O1657" s="208"/>
      <c r="P1657" s="133" t="str">
        <f t="shared" si="39"/>
        <v/>
      </c>
    </row>
    <row r="1658" spans="1:16" ht="15" hidden="1" customHeight="1" outlineLevel="1" x14ac:dyDescent="0.35">
      <c r="A1658" s="15" t="str">
        <f>IF(Costs!H1187&gt;0,Costs!B1187,"")</f>
        <v/>
      </c>
      <c r="B1658" s="82" t="str">
        <f t="shared" si="38"/>
        <v/>
      </c>
      <c r="C1658" s="83" t="str">
        <f>IF(Costs!H1187&gt;0,Costs!H1187,"")</f>
        <v/>
      </c>
      <c r="D1658" s="206" t="str">
        <f>IF(Costs!H1187&gt;0,Costs!D1187,"")</f>
        <v/>
      </c>
      <c r="E1658" s="207"/>
      <c r="F1658" s="207"/>
      <c r="G1658" s="207"/>
      <c r="H1658" s="207"/>
      <c r="I1658" s="207"/>
      <c r="J1658" s="345" t="str">
        <f>IF(Costs!H1187&gt;0,Costs!C1187,"")</f>
        <v/>
      </c>
      <c r="K1658" s="345"/>
      <c r="L1658" s="346"/>
      <c r="M1658" s="126" t="str">
        <f>IF(Costs!H1187&gt;0,Costs!G1187,"")</f>
        <v/>
      </c>
      <c r="N1658" s="83" t="str">
        <f>IF(Costs!H1187&gt;0,Costs!E1187,"")</f>
        <v/>
      </c>
      <c r="O1658" s="208"/>
      <c r="P1658" s="133" t="str">
        <f t="shared" si="39"/>
        <v/>
      </c>
    </row>
    <row r="1659" spans="1:16" ht="15" hidden="1" customHeight="1" outlineLevel="1" x14ac:dyDescent="0.35">
      <c r="A1659" s="15" t="str">
        <f>IF(Costs!H1188&gt;0,Costs!B1188,"")</f>
        <v/>
      </c>
      <c r="B1659" s="82" t="str">
        <f t="shared" si="38"/>
        <v/>
      </c>
      <c r="C1659" s="83" t="str">
        <f>IF(Costs!H1188&gt;0,Costs!H1188,"")</f>
        <v/>
      </c>
      <c r="D1659" s="206" t="str">
        <f>IF(Costs!H1188&gt;0,Costs!D1188,"")</f>
        <v/>
      </c>
      <c r="E1659" s="207"/>
      <c r="F1659" s="207"/>
      <c r="G1659" s="207"/>
      <c r="H1659" s="207"/>
      <c r="I1659" s="207"/>
      <c r="J1659" s="345" t="str">
        <f>IF(Costs!H1188&gt;0,Costs!C1188,"")</f>
        <v/>
      </c>
      <c r="K1659" s="345"/>
      <c r="L1659" s="346"/>
      <c r="M1659" s="126" t="str">
        <f>IF(Costs!H1188&gt;0,Costs!G1188,"")</f>
        <v/>
      </c>
      <c r="N1659" s="83" t="str">
        <f>IF(Costs!H1188&gt;0,Costs!E1188,"")</f>
        <v/>
      </c>
      <c r="O1659" s="208"/>
      <c r="P1659" s="133" t="str">
        <f t="shared" si="39"/>
        <v/>
      </c>
    </row>
    <row r="1660" spans="1:16" ht="15" hidden="1" customHeight="1" outlineLevel="1" x14ac:dyDescent="0.35">
      <c r="A1660" s="15" t="str">
        <f>IF(Costs!H1189&gt;0,Costs!B1189,"")</f>
        <v/>
      </c>
      <c r="B1660" s="82" t="str">
        <f t="shared" si="38"/>
        <v/>
      </c>
      <c r="C1660" s="83" t="str">
        <f>IF(Costs!H1189&gt;0,Costs!H1189,"")</f>
        <v/>
      </c>
      <c r="D1660" s="206" t="str">
        <f>IF(Costs!H1189&gt;0,Costs!D1189,"")</f>
        <v/>
      </c>
      <c r="E1660" s="207"/>
      <c r="F1660" s="207"/>
      <c r="G1660" s="207"/>
      <c r="H1660" s="207"/>
      <c r="I1660" s="207"/>
      <c r="J1660" s="345" t="str">
        <f>IF(Costs!H1189&gt;0,Costs!C1189,"")</f>
        <v/>
      </c>
      <c r="K1660" s="345"/>
      <c r="L1660" s="346"/>
      <c r="M1660" s="126" t="str">
        <f>IF(Costs!H1189&gt;0,Costs!G1189,"")</f>
        <v/>
      </c>
      <c r="N1660" s="83" t="str">
        <f>IF(Costs!H1189&gt;0,Costs!E1189,"")</f>
        <v/>
      </c>
      <c r="O1660" s="208"/>
      <c r="P1660" s="133" t="str">
        <f t="shared" si="39"/>
        <v/>
      </c>
    </row>
    <row r="1661" spans="1:16" ht="15" hidden="1" customHeight="1" outlineLevel="1" x14ac:dyDescent="0.35">
      <c r="A1661" s="15" t="str">
        <f>IF(Costs!H1190&gt;0,Costs!B1190,"")</f>
        <v/>
      </c>
      <c r="B1661" s="82" t="str">
        <f t="shared" si="38"/>
        <v/>
      </c>
      <c r="C1661" s="83" t="str">
        <f>IF(Costs!H1190&gt;0,Costs!H1190,"")</f>
        <v/>
      </c>
      <c r="D1661" s="206" t="str">
        <f>IF(Costs!H1190&gt;0,Costs!D1190,"")</f>
        <v/>
      </c>
      <c r="E1661" s="207"/>
      <c r="F1661" s="207"/>
      <c r="G1661" s="207"/>
      <c r="H1661" s="207"/>
      <c r="I1661" s="207"/>
      <c r="J1661" s="345" t="str">
        <f>IF(Costs!H1190&gt;0,Costs!C1190,"")</f>
        <v/>
      </c>
      <c r="K1661" s="345"/>
      <c r="L1661" s="346"/>
      <c r="M1661" s="126" t="str">
        <f>IF(Costs!H1190&gt;0,Costs!G1190,"")</f>
        <v/>
      </c>
      <c r="N1661" s="83" t="str">
        <f>IF(Costs!H1190&gt;0,Costs!E1190,"")</f>
        <v/>
      </c>
      <c r="O1661" s="208"/>
      <c r="P1661" s="133" t="str">
        <f t="shared" si="39"/>
        <v/>
      </c>
    </row>
    <row r="1662" spans="1:16" ht="15" hidden="1" customHeight="1" outlineLevel="1" x14ac:dyDescent="0.35">
      <c r="A1662" s="15" t="str">
        <f>IF(Costs!H1191&gt;0,Costs!B1191,"")</f>
        <v/>
      </c>
      <c r="B1662" s="82" t="str">
        <f t="shared" si="38"/>
        <v/>
      </c>
      <c r="C1662" s="83" t="str">
        <f>IF(Costs!H1191&gt;0,Costs!H1191,"")</f>
        <v/>
      </c>
      <c r="D1662" s="206" t="str">
        <f>IF(Costs!H1191&gt;0,Costs!D1191,"")</f>
        <v/>
      </c>
      <c r="E1662" s="207"/>
      <c r="F1662" s="207"/>
      <c r="G1662" s="207"/>
      <c r="H1662" s="207"/>
      <c r="I1662" s="207"/>
      <c r="J1662" s="345" t="str">
        <f>IF(Costs!H1191&gt;0,Costs!C1191,"")</f>
        <v/>
      </c>
      <c r="K1662" s="345"/>
      <c r="L1662" s="346"/>
      <c r="M1662" s="126" t="str">
        <f>IF(Costs!H1191&gt;0,Costs!G1191,"")</f>
        <v/>
      </c>
      <c r="N1662" s="83" t="str">
        <f>IF(Costs!H1191&gt;0,Costs!E1191,"")</f>
        <v/>
      </c>
      <c r="O1662" s="208"/>
      <c r="P1662" s="133" t="str">
        <f t="shared" si="39"/>
        <v/>
      </c>
    </row>
    <row r="1663" spans="1:16" ht="15" hidden="1" customHeight="1" outlineLevel="1" x14ac:dyDescent="0.35">
      <c r="A1663" s="15" t="str">
        <f>IF(Costs!H1192&gt;0,Costs!B1192,"")</f>
        <v/>
      </c>
      <c r="B1663" s="82" t="str">
        <f t="shared" si="38"/>
        <v/>
      </c>
      <c r="C1663" s="83" t="str">
        <f>IF(Costs!H1192&gt;0,Costs!H1192,"")</f>
        <v/>
      </c>
      <c r="D1663" s="206" t="str">
        <f>IF(Costs!H1192&gt;0,Costs!D1192,"")</f>
        <v/>
      </c>
      <c r="E1663" s="207"/>
      <c r="F1663" s="207"/>
      <c r="G1663" s="207"/>
      <c r="H1663" s="207"/>
      <c r="I1663" s="207"/>
      <c r="J1663" s="345" t="str">
        <f>IF(Costs!H1192&gt;0,Costs!C1192,"")</f>
        <v/>
      </c>
      <c r="K1663" s="345"/>
      <c r="L1663" s="346"/>
      <c r="M1663" s="126" t="str">
        <f>IF(Costs!H1192&gt;0,Costs!G1192,"")</f>
        <v/>
      </c>
      <c r="N1663" s="83" t="str">
        <f>IF(Costs!H1192&gt;0,Costs!E1192,"")</f>
        <v/>
      </c>
      <c r="O1663" s="208"/>
      <c r="P1663" s="133" t="str">
        <f t="shared" si="39"/>
        <v/>
      </c>
    </row>
    <row r="1664" spans="1:16" ht="15" hidden="1" customHeight="1" outlineLevel="1" x14ac:dyDescent="0.35">
      <c r="A1664" s="15" t="str">
        <f>IF(Costs!H1193&gt;0,Costs!B1193,"")</f>
        <v/>
      </c>
      <c r="B1664" s="82" t="str">
        <f t="shared" si="38"/>
        <v/>
      </c>
      <c r="C1664" s="83" t="str">
        <f>IF(Costs!H1193&gt;0,Costs!H1193,"")</f>
        <v/>
      </c>
      <c r="D1664" s="206" t="str">
        <f>IF(Costs!H1193&gt;0,Costs!D1193,"")</f>
        <v/>
      </c>
      <c r="E1664" s="207"/>
      <c r="F1664" s="207"/>
      <c r="G1664" s="207"/>
      <c r="H1664" s="207"/>
      <c r="I1664" s="207"/>
      <c r="J1664" s="345" t="str">
        <f>IF(Costs!H1193&gt;0,Costs!C1193,"")</f>
        <v/>
      </c>
      <c r="K1664" s="345"/>
      <c r="L1664" s="346"/>
      <c r="M1664" s="126" t="str">
        <f>IF(Costs!H1193&gt;0,Costs!G1193,"")</f>
        <v/>
      </c>
      <c r="N1664" s="83" t="str">
        <f>IF(Costs!H1193&gt;0,Costs!E1193,"")</f>
        <v/>
      </c>
      <c r="O1664" s="208"/>
      <c r="P1664" s="133" t="str">
        <f t="shared" si="39"/>
        <v/>
      </c>
    </row>
    <row r="1665" spans="1:16" ht="15" hidden="1" customHeight="1" outlineLevel="1" x14ac:dyDescent="0.35">
      <c r="A1665" s="15" t="str">
        <f>IF(Costs!H1194&gt;0,Costs!B1194,"")</f>
        <v/>
      </c>
      <c r="B1665" s="82" t="str">
        <f t="shared" si="38"/>
        <v/>
      </c>
      <c r="C1665" s="83" t="str">
        <f>IF(Costs!H1194&gt;0,Costs!H1194,"")</f>
        <v/>
      </c>
      <c r="D1665" s="206" t="str">
        <f>IF(Costs!H1194&gt;0,Costs!D1194,"")</f>
        <v/>
      </c>
      <c r="E1665" s="207"/>
      <c r="F1665" s="207"/>
      <c r="G1665" s="207"/>
      <c r="H1665" s="207"/>
      <c r="I1665" s="207"/>
      <c r="J1665" s="345" t="str">
        <f>IF(Costs!H1194&gt;0,Costs!C1194,"")</f>
        <v/>
      </c>
      <c r="K1665" s="345"/>
      <c r="L1665" s="346"/>
      <c r="M1665" s="126" t="str">
        <f>IF(Costs!H1194&gt;0,Costs!G1194,"")</f>
        <v/>
      </c>
      <c r="N1665" s="83" t="str">
        <f>IF(Costs!H1194&gt;0,Costs!E1194,"")</f>
        <v/>
      </c>
      <c r="O1665" s="208"/>
      <c r="P1665" s="133" t="str">
        <f t="shared" si="39"/>
        <v/>
      </c>
    </row>
    <row r="1666" spans="1:16" ht="15" hidden="1" customHeight="1" outlineLevel="1" x14ac:dyDescent="0.35">
      <c r="A1666" s="15" t="str">
        <f>IF(Costs!H1195&gt;0,Costs!B1195,"")</f>
        <v/>
      </c>
      <c r="B1666" s="82" t="str">
        <f t="shared" si="38"/>
        <v/>
      </c>
      <c r="C1666" s="83" t="str">
        <f>IF(Costs!H1195&gt;0,Costs!H1195,"")</f>
        <v/>
      </c>
      <c r="D1666" s="206" t="str">
        <f>IF(Costs!H1195&gt;0,Costs!D1195,"")</f>
        <v/>
      </c>
      <c r="E1666" s="207"/>
      <c r="F1666" s="207"/>
      <c r="G1666" s="207"/>
      <c r="H1666" s="207"/>
      <c r="I1666" s="207"/>
      <c r="J1666" s="345" t="str">
        <f>IF(Costs!H1195&gt;0,Costs!C1195,"")</f>
        <v/>
      </c>
      <c r="K1666" s="345"/>
      <c r="L1666" s="346"/>
      <c r="M1666" s="126" t="str">
        <f>IF(Costs!H1195&gt;0,Costs!G1195,"")</f>
        <v/>
      </c>
      <c r="N1666" s="83" t="str">
        <f>IF(Costs!H1195&gt;0,Costs!E1195,"")</f>
        <v/>
      </c>
      <c r="O1666" s="208"/>
      <c r="P1666" s="133" t="str">
        <f t="shared" si="39"/>
        <v/>
      </c>
    </row>
    <row r="1667" spans="1:16" ht="15" hidden="1" customHeight="1" outlineLevel="1" x14ac:dyDescent="0.35">
      <c r="A1667" s="15" t="str">
        <f>IF(Costs!H1196&gt;0,Costs!B1196,"")</f>
        <v/>
      </c>
      <c r="B1667" s="82" t="str">
        <f t="shared" si="38"/>
        <v/>
      </c>
      <c r="C1667" s="83" t="str">
        <f>IF(Costs!H1196&gt;0,Costs!H1196,"")</f>
        <v/>
      </c>
      <c r="D1667" s="206" t="str">
        <f>IF(Costs!H1196&gt;0,Costs!D1196,"")</f>
        <v/>
      </c>
      <c r="E1667" s="207"/>
      <c r="F1667" s="207"/>
      <c r="G1667" s="207"/>
      <c r="H1667" s="207"/>
      <c r="I1667" s="207"/>
      <c r="J1667" s="345" t="str">
        <f>IF(Costs!H1196&gt;0,Costs!C1196,"")</f>
        <v/>
      </c>
      <c r="K1667" s="345"/>
      <c r="L1667" s="346"/>
      <c r="M1667" s="126" t="str">
        <f>IF(Costs!H1196&gt;0,Costs!G1196,"")</f>
        <v/>
      </c>
      <c r="N1667" s="83" t="str">
        <f>IF(Costs!H1196&gt;0,Costs!E1196,"")</f>
        <v/>
      </c>
      <c r="O1667" s="208"/>
      <c r="P1667" s="133" t="str">
        <f t="shared" si="39"/>
        <v/>
      </c>
    </row>
    <row r="1668" spans="1:16" ht="15" hidden="1" customHeight="1" outlineLevel="1" x14ac:dyDescent="0.35">
      <c r="A1668" s="15" t="str">
        <f>IF(Costs!H1197&gt;0,Costs!B1197,"")</f>
        <v/>
      </c>
      <c r="B1668" s="82" t="str">
        <f t="shared" si="38"/>
        <v/>
      </c>
      <c r="C1668" s="83" t="str">
        <f>IF(Costs!H1197&gt;0,Costs!H1197,"")</f>
        <v/>
      </c>
      <c r="D1668" s="206" t="str">
        <f>IF(Costs!H1197&gt;0,Costs!D1197,"")</f>
        <v/>
      </c>
      <c r="E1668" s="207"/>
      <c r="F1668" s="207"/>
      <c r="G1668" s="207"/>
      <c r="H1668" s="207"/>
      <c r="I1668" s="207"/>
      <c r="J1668" s="345" t="str">
        <f>IF(Costs!H1197&gt;0,Costs!C1197,"")</f>
        <v/>
      </c>
      <c r="K1668" s="345"/>
      <c r="L1668" s="346"/>
      <c r="M1668" s="126" t="str">
        <f>IF(Costs!H1197&gt;0,Costs!G1197,"")</f>
        <v/>
      </c>
      <c r="N1668" s="83" t="str">
        <f>IF(Costs!H1197&gt;0,Costs!E1197,"")</f>
        <v/>
      </c>
      <c r="O1668" s="208"/>
      <c r="P1668" s="133" t="str">
        <f t="shared" si="39"/>
        <v/>
      </c>
    </row>
    <row r="1669" spans="1:16" ht="15" hidden="1" customHeight="1" outlineLevel="1" x14ac:dyDescent="0.35">
      <c r="A1669" s="15" t="str">
        <f>IF(Costs!H1198&gt;0,Costs!B1198,"")</f>
        <v/>
      </c>
      <c r="B1669" s="82" t="str">
        <f t="shared" si="38"/>
        <v/>
      </c>
      <c r="C1669" s="83" t="str">
        <f>IF(Costs!H1198&gt;0,Costs!H1198,"")</f>
        <v/>
      </c>
      <c r="D1669" s="206" t="str">
        <f>IF(Costs!H1198&gt;0,Costs!D1198,"")</f>
        <v/>
      </c>
      <c r="E1669" s="207"/>
      <c r="F1669" s="207"/>
      <c r="G1669" s="207"/>
      <c r="H1669" s="207"/>
      <c r="I1669" s="207"/>
      <c r="J1669" s="345" t="str">
        <f>IF(Costs!H1198&gt;0,Costs!C1198,"")</f>
        <v/>
      </c>
      <c r="K1669" s="345"/>
      <c r="L1669" s="346"/>
      <c r="M1669" s="126" t="str">
        <f>IF(Costs!H1198&gt;0,Costs!G1198,"")</f>
        <v/>
      </c>
      <c r="N1669" s="83" t="str">
        <f>IF(Costs!H1198&gt;0,Costs!E1198,"")</f>
        <v/>
      </c>
      <c r="O1669" s="208"/>
      <c r="P1669" s="133" t="str">
        <f t="shared" si="39"/>
        <v/>
      </c>
    </row>
    <row r="1670" spans="1:16" ht="15" hidden="1" customHeight="1" outlineLevel="1" x14ac:dyDescent="0.35">
      <c r="A1670" s="15" t="str">
        <f>IF(Costs!H1199&gt;0,Costs!B1199,"")</f>
        <v/>
      </c>
      <c r="B1670" s="82" t="str">
        <f t="shared" si="38"/>
        <v/>
      </c>
      <c r="C1670" s="83" t="str">
        <f>IF(Costs!H1199&gt;0,Costs!H1199,"")</f>
        <v/>
      </c>
      <c r="D1670" s="206" t="str">
        <f>IF(Costs!H1199&gt;0,Costs!D1199,"")</f>
        <v/>
      </c>
      <c r="E1670" s="207"/>
      <c r="F1670" s="207"/>
      <c r="G1670" s="207"/>
      <c r="H1670" s="207"/>
      <c r="I1670" s="207"/>
      <c r="J1670" s="345" t="str">
        <f>IF(Costs!H1199&gt;0,Costs!C1199,"")</f>
        <v/>
      </c>
      <c r="K1670" s="345"/>
      <c r="L1670" s="346"/>
      <c r="M1670" s="126" t="str">
        <f>IF(Costs!H1199&gt;0,Costs!G1199,"")</f>
        <v/>
      </c>
      <c r="N1670" s="83" t="str">
        <f>IF(Costs!H1199&gt;0,Costs!E1199,"")</f>
        <v/>
      </c>
      <c r="O1670" s="208"/>
      <c r="P1670" s="133" t="str">
        <f t="shared" si="39"/>
        <v/>
      </c>
    </row>
    <row r="1671" spans="1:16" ht="15" hidden="1" customHeight="1" outlineLevel="1" x14ac:dyDescent="0.35">
      <c r="A1671" s="15" t="str">
        <f>IF(Costs!H1200&gt;0,Costs!B1200,"")</f>
        <v/>
      </c>
      <c r="B1671" s="82" t="str">
        <f t="shared" si="38"/>
        <v/>
      </c>
      <c r="C1671" s="83" t="str">
        <f>IF(Costs!H1200&gt;0,Costs!H1200,"")</f>
        <v/>
      </c>
      <c r="D1671" s="206" t="str">
        <f>IF(Costs!H1200&gt;0,Costs!D1200,"")</f>
        <v/>
      </c>
      <c r="E1671" s="207"/>
      <c r="F1671" s="207"/>
      <c r="G1671" s="207"/>
      <c r="H1671" s="207"/>
      <c r="I1671" s="207"/>
      <c r="J1671" s="345" t="str">
        <f>IF(Costs!H1200&gt;0,Costs!C1200,"")</f>
        <v/>
      </c>
      <c r="K1671" s="345"/>
      <c r="L1671" s="346"/>
      <c r="M1671" s="126" t="str">
        <f>IF(Costs!H1200&gt;0,Costs!G1200,"")</f>
        <v/>
      </c>
      <c r="N1671" s="83" t="str">
        <f>IF(Costs!H1200&gt;0,Costs!E1200,"")</f>
        <v/>
      </c>
      <c r="O1671" s="208"/>
      <c r="P1671" s="133" t="str">
        <f t="shared" si="39"/>
        <v/>
      </c>
    </row>
    <row r="1672" spans="1:16" ht="15" hidden="1" customHeight="1" outlineLevel="1" x14ac:dyDescent="0.35">
      <c r="A1672" s="15" t="str">
        <f>IF(Costs!H1201&gt;0,Costs!B1201,"")</f>
        <v/>
      </c>
      <c r="B1672" s="82" t="str">
        <f t="shared" si="38"/>
        <v/>
      </c>
      <c r="C1672" s="83" t="str">
        <f>IF(Costs!H1201&gt;0,Costs!H1201,"")</f>
        <v/>
      </c>
      <c r="D1672" s="206" t="str">
        <f>IF(Costs!H1201&gt;0,Costs!D1201,"")</f>
        <v/>
      </c>
      <c r="E1672" s="207"/>
      <c r="F1672" s="207"/>
      <c r="G1672" s="207"/>
      <c r="H1672" s="207"/>
      <c r="I1672" s="207"/>
      <c r="J1672" s="345" t="str">
        <f>IF(Costs!H1201&gt;0,Costs!C1201,"")</f>
        <v/>
      </c>
      <c r="K1672" s="345"/>
      <c r="L1672" s="346"/>
      <c r="M1672" s="126" t="str">
        <f>IF(Costs!H1201&gt;0,Costs!G1201,"")</f>
        <v/>
      </c>
      <c r="N1672" s="83" t="str">
        <f>IF(Costs!H1201&gt;0,Costs!E1201,"")</f>
        <v/>
      </c>
      <c r="O1672" s="208"/>
      <c r="P1672" s="133" t="str">
        <f t="shared" si="39"/>
        <v/>
      </c>
    </row>
    <row r="1673" spans="1:16" ht="15" hidden="1" customHeight="1" outlineLevel="1" x14ac:dyDescent="0.35">
      <c r="A1673" s="15" t="str">
        <f>IF(Costs!H1202&gt;0,Costs!B1202,"")</f>
        <v/>
      </c>
      <c r="B1673" s="82" t="str">
        <f t="shared" si="38"/>
        <v/>
      </c>
      <c r="C1673" s="83" t="str">
        <f>IF(Costs!H1202&gt;0,Costs!H1202,"")</f>
        <v/>
      </c>
      <c r="D1673" s="206" t="str">
        <f>IF(Costs!H1202&gt;0,Costs!D1202,"")</f>
        <v/>
      </c>
      <c r="E1673" s="207"/>
      <c r="F1673" s="207"/>
      <c r="G1673" s="207"/>
      <c r="H1673" s="207"/>
      <c r="I1673" s="207"/>
      <c r="J1673" s="345" t="str">
        <f>IF(Costs!H1202&gt;0,Costs!C1202,"")</f>
        <v/>
      </c>
      <c r="K1673" s="345"/>
      <c r="L1673" s="346"/>
      <c r="M1673" s="126" t="str">
        <f>IF(Costs!H1202&gt;0,Costs!G1202,"")</f>
        <v/>
      </c>
      <c r="N1673" s="83" t="str">
        <f>IF(Costs!H1202&gt;0,Costs!E1202,"")</f>
        <v/>
      </c>
      <c r="O1673" s="208"/>
      <c r="P1673" s="133" t="str">
        <f t="shared" si="39"/>
        <v/>
      </c>
    </row>
    <row r="1674" spans="1:16" ht="15" hidden="1" customHeight="1" outlineLevel="1" x14ac:dyDescent="0.35">
      <c r="A1674" s="15" t="str">
        <f>IF(Costs!H1203&gt;0,Costs!B1203,"")</f>
        <v/>
      </c>
      <c r="B1674" s="82" t="str">
        <f t="shared" si="38"/>
        <v/>
      </c>
      <c r="C1674" s="83" t="str">
        <f>IF(Costs!H1203&gt;0,Costs!H1203,"")</f>
        <v/>
      </c>
      <c r="D1674" s="206" t="str">
        <f>IF(Costs!H1203&gt;0,Costs!D1203,"")</f>
        <v/>
      </c>
      <c r="E1674" s="207"/>
      <c r="F1674" s="207"/>
      <c r="G1674" s="207"/>
      <c r="H1674" s="207"/>
      <c r="I1674" s="207"/>
      <c r="J1674" s="345" t="str">
        <f>IF(Costs!H1203&gt;0,Costs!C1203,"")</f>
        <v/>
      </c>
      <c r="K1674" s="345"/>
      <c r="L1674" s="346"/>
      <c r="M1674" s="126" t="str">
        <f>IF(Costs!H1203&gt;0,Costs!G1203,"")</f>
        <v/>
      </c>
      <c r="N1674" s="83" t="str">
        <f>IF(Costs!H1203&gt;0,Costs!E1203,"")</f>
        <v/>
      </c>
      <c r="O1674" s="208"/>
      <c r="P1674" s="133" t="str">
        <f t="shared" si="39"/>
        <v/>
      </c>
    </row>
    <row r="1675" spans="1:16" ht="15" hidden="1" customHeight="1" outlineLevel="1" x14ac:dyDescent="0.35">
      <c r="A1675" s="15" t="str">
        <f>IF(Costs!H1204&gt;0,Costs!B1204,"")</f>
        <v/>
      </c>
      <c r="B1675" s="82" t="str">
        <f t="shared" si="38"/>
        <v/>
      </c>
      <c r="C1675" s="83" t="str">
        <f>IF(Costs!H1204&gt;0,Costs!H1204,"")</f>
        <v/>
      </c>
      <c r="D1675" s="206" t="str">
        <f>IF(Costs!H1204&gt;0,Costs!D1204,"")</f>
        <v/>
      </c>
      <c r="E1675" s="207"/>
      <c r="F1675" s="207"/>
      <c r="G1675" s="207"/>
      <c r="H1675" s="207"/>
      <c r="I1675" s="207"/>
      <c r="J1675" s="345" t="str">
        <f>IF(Costs!H1204&gt;0,Costs!C1204,"")</f>
        <v/>
      </c>
      <c r="K1675" s="345"/>
      <c r="L1675" s="346"/>
      <c r="M1675" s="126" t="str">
        <f>IF(Costs!H1204&gt;0,Costs!G1204,"")</f>
        <v/>
      </c>
      <c r="N1675" s="83" t="str">
        <f>IF(Costs!H1204&gt;0,Costs!E1204,"")</f>
        <v/>
      </c>
      <c r="O1675" s="208"/>
      <c r="P1675" s="133" t="str">
        <f t="shared" si="39"/>
        <v/>
      </c>
    </row>
    <row r="1676" spans="1:16" ht="15" hidden="1" customHeight="1" outlineLevel="1" x14ac:dyDescent="0.35">
      <c r="A1676" s="15" t="str">
        <f>IF(Costs!H1205&gt;0,Costs!B1205,"")</f>
        <v/>
      </c>
      <c r="B1676" s="82" t="str">
        <f t="shared" si="38"/>
        <v/>
      </c>
      <c r="C1676" s="83" t="str">
        <f>IF(Costs!H1205&gt;0,Costs!H1205,"")</f>
        <v/>
      </c>
      <c r="D1676" s="206" t="str">
        <f>IF(Costs!H1205&gt;0,Costs!D1205,"")</f>
        <v/>
      </c>
      <c r="E1676" s="207"/>
      <c r="F1676" s="207"/>
      <c r="G1676" s="207"/>
      <c r="H1676" s="207"/>
      <c r="I1676" s="207"/>
      <c r="J1676" s="345" t="str">
        <f>IF(Costs!H1205&gt;0,Costs!C1205,"")</f>
        <v/>
      </c>
      <c r="K1676" s="345"/>
      <c r="L1676" s="346"/>
      <c r="M1676" s="126" t="str">
        <f>IF(Costs!H1205&gt;0,Costs!G1205,"")</f>
        <v/>
      </c>
      <c r="N1676" s="83" t="str">
        <f>IF(Costs!H1205&gt;0,Costs!E1205,"")</f>
        <v/>
      </c>
      <c r="O1676" s="208"/>
      <c r="P1676" s="133" t="str">
        <f t="shared" si="39"/>
        <v/>
      </c>
    </row>
    <row r="1677" spans="1:16" ht="15" hidden="1" customHeight="1" outlineLevel="1" x14ac:dyDescent="0.35">
      <c r="A1677" s="15" t="str">
        <f>IF(Costs!H1206&gt;0,Costs!B1206,"")</f>
        <v/>
      </c>
      <c r="B1677" s="82" t="str">
        <f t="shared" si="38"/>
        <v/>
      </c>
      <c r="C1677" s="83" t="str">
        <f>IF(Costs!H1206&gt;0,Costs!H1206,"")</f>
        <v/>
      </c>
      <c r="D1677" s="206" t="str">
        <f>IF(Costs!H1206&gt;0,Costs!D1206,"")</f>
        <v/>
      </c>
      <c r="E1677" s="207"/>
      <c r="F1677" s="207"/>
      <c r="G1677" s="207"/>
      <c r="H1677" s="207"/>
      <c r="I1677" s="207"/>
      <c r="J1677" s="345" t="str">
        <f>IF(Costs!H1206&gt;0,Costs!C1206,"")</f>
        <v/>
      </c>
      <c r="K1677" s="345"/>
      <c r="L1677" s="346"/>
      <c r="M1677" s="126" t="str">
        <f>IF(Costs!H1206&gt;0,Costs!G1206,"")</f>
        <v/>
      </c>
      <c r="N1677" s="83" t="str">
        <f>IF(Costs!H1206&gt;0,Costs!E1206,"")</f>
        <v/>
      </c>
      <c r="O1677" s="208"/>
      <c r="P1677" s="133" t="str">
        <f t="shared" si="39"/>
        <v/>
      </c>
    </row>
    <row r="1678" spans="1:16" ht="15" hidden="1" customHeight="1" outlineLevel="1" x14ac:dyDescent="0.35">
      <c r="A1678" s="15" t="str">
        <f>IF(Costs!H1207&gt;0,Costs!B1207,"")</f>
        <v/>
      </c>
      <c r="B1678" s="82" t="str">
        <f t="shared" si="38"/>
        <v/>
      </c>
      <c r="C1678" s="83" t="str">
        <f>IF(Costs!H1207&gt;0,Costs!H1207,"")</f>
        <v/>
      </c>
      <c r="D1678" s="206" t="str">
        <f>IF(Costs!H1207&gt;0,Costs!D1207,"")</f>
        <v/>
      </c>
      <c r="E1678" s="207"/>
      <c r="F1678" s="207"/>
      <c r="G1678" s="207"/>
      <c r="H1678" s="207"/>
      <c r="I1678" s="207"/>
      <c r="J1678" s="345" t="str">
        <f>IF(Costs!H1207&gt;0,Costs!C1207,"")</f>
        <v/>
      </c>
      <c r="K1678" s="345"/>
      <c r="L1678" s="346"/>
      <c r="M1678" s="126" t="str">
        <f>IF(Costs!H1207&gt;0,Costs!G1207,"")</f>
        <v/>
      </c>
      <c r="N1678" s="83" t="str">
        <f>IF(Costs!H1207&gt;0,Costs!E1207,"")</f>
        <v/>
      </c>
      <c r="O1678" s="208"/>
      <c r="P1678" s="133" t="str">
        <f t="shared" si="39"/>
        <v/>
      </c>
    </row>
    <row r="1679" spans="1:16" ht="15" hidden="1" customHeight="1" outlineLevel="1" x14ac:dyDescent="0.35">
      <c r="A1679" s="15" t="str">
        <f>IF(Costs!H1208&gt;0,Costs!B1208,"")</f>
        <v/>
      </c>
      <c r="B1679" s="82" t="str">
        <f t="shared" si="38"/>
        <v/>
      </c>
      <c r="C1679" s="83" t="str">
        <f>IF(Costs!H1208&gt;0,Costs!H1208,"")</f>
        <v/>
      </c>
      <c r="D1679" s="206" t="str">
        <f>IF(Costs!H1208&gt;0,Costs!D1208,"")</f>
        <v/>
      </c>
      <c r="E1679" s="207"/>
      <c r="F1679" s="207"/>
      <c r="G1679" s="207"/>
      <c r="H1679" s="207"/>
      <c r="I1679" s="207"/>
      <c r="J1679" s="345" t="str">
        <f>IF(Costs!H1208&gt;0,Costs!C1208,"")</f>
        <v/>
      </c>
      <c r="K1679" s="345"/>
      <c r="L1679" s="346"/>
      <c r="M1679" s="126" t="str">
        <f>IF(Costs!H1208&gt;0,Costs!G1208,"")</f>
        <v/>
      </c>
      <c r="N1679" s="83" t="str">
        <f>IF(Costs!H1208&gt;0,Costs!E1208,"")</f>
        <v/>
      </c>
      <c r="O1679" s="208"/>
      <c r="P1679" s="133" t="str">
        <f t="shared" si="39"/>
        <v/>
      </c>
    </row>
    <row r="1680" spans="1:16" ht="15" hidden="1" customHeight="1" outlineLevel="1" x14ac:dyDescent="0.35">
      <c r="A1680" s="15" t="str">
        <f>IF(Costs!H1209&gt;0,Costs!B1209,"")</f>
        <v/>
      </c>
      <c r="B1680" s="82" t="str">
        <f t="shared" si="38"/>
        <v/>
      </c>
      <c r="C1680" s="83" t="str">
        <f>IF(Costs!H1209&gt;0,Costs!H1209,"")</f>
        <v/>
      </c>
      <c r="D1680" s="206" t="str">
        <f>IF(Costs!H1209&gt;0,Costs!D1209,"")</f>
        <v/>
      </c>
      <c r="E1680" s="207"/>
      <c r="F1680" s="207"/>
      <c r="G1680" s="207"/>
      <c r="H1680" s="207"/>
      <c r="I1680" s="207"/>
      <c r="J1680" s="345" t="str">
        <f>IF(Costs!H1209&gt;0,Costs!C1209,"")</f>
        <v/>
      </c>
      <c r="K1680" s="345"/>
      <c r="L1680" s="346"/>
      <c r="M1680" s="126" t="str">
        <f>IF(Costs!H1209&gt;0,Costs!G1209,"")</f>
        <v/>
      </c>
      <c r="N1680" s="83" t="str">
        <f>IF(Costs!H1209&gt;0,Costs!E1209,"")</f>
        <v/>
      </c>
      <c r="O1680" s="208"/>
      <c r="P1680" s="133" t="str">
        <f t="shared" si="39"/>
        <v/>
      </c>
    </row>
    <row r="1681" spans="1:16" ht="15" hidden="1" customHeight="1" outlineLevel="1" x14ac:dyDescent="0.35">
      <c r="A1681" s="15" t="str">
        <f>IF(Costs!H1210&gt;0,Costs!B1210,"")</f>
        <v/>
      </c>
      <c r="B1681" s="82" t="str">
        <f t="shared" si="38"/>
        <v/>
      </c>
      <c r="C1681" s="83" t="str">
        <f>IF(Costs!H1210&gt;0,Costs!H1210,"")</f>
        <v/>
      </c>
      <c r="D1681" s="206" t="str">
        <f>IF(Costs!H1210&gt;0,Costs!D1210,"")</f>
        <v/>
      </c>
      <c r="E1681" s="207"/>
      <c r="F1681" s="207"/>
      <c r="G1681" s="207"/>
      <c r="H1681" s="207"/>
      <c r="I1681" s="207"/>
      <c r="J1681" s="345" t="str">
        <f>IF(Costs!H1210&gt;0,Costs!C1210,"")</f>
        <v/>
      </c>
      <c r="K1681" s="345"/>
      <c r="L1681" s="346"/>
      <c r="M1681" s="126" t="str">
        <f>IF(Costs!H1210&gt;0,Costs!G1210,"")</f>
        <v/>
      </c>
      <c r="N1681" s="83" t="str">
        <f>IF(Costs!H1210&gt;0,Costs!E1210,"")</f>
        <v/>
      </c>
      <c r="O1681" s="208"/>
      <c r="P1681" s="133" t="str">
        <f t="shared" si="39"/>
        <v/>
      </c>
    </row>
    <row r="1682" spans="1:16" ht="15" hidden="1" customHeight="1" outlineLevel="1" x14ac:dyDescent="0.35">
      <c r="A1682" s="15" t="str">
        <f>IF(Costs!H1211&gt;0,Costs!B1211,"")</f>
        <v/>
      </c>
      <c r="B1682" s="82" t="str">
        <f t="shared" si="38"/>
        <v/>
      </c>
      <c r="C1682" s="83" t="str">
        <f>IF(Costs!H1211&gt;0,Costs!H1211,"")</f>
        <v/>
      </c>
      <c r="D1682" s="206" t="str">
        <f>IF(Costs!H1211&gt;0,Costs!D1211,"")</f>
        <v/>
      </c>
      <c r="E1682" s="207"/>
      <c r="F1682" s="207"/>
      <c r="G1682" s="207"/>
      <c r="H1682" s="207"/>
      <c r="I1682" s="207"/>
      <c r="J1682" s="345" t="str">
        <f>IF(Costs!H1211&gt;0,Costs!C1211,"")</f>
        <v/>
      </c>
      <c r="K1682" s="345"/>
      <c r="L1682" s="346"/>
      <c r="M1682" s="126" t="str">
        <f>IF(Costs!H1211&gt;0,Costs!G1211,"")</f>
        <v/>
      </c>
      <c r="N1682" s="83" t="str">
        <f>IF(Costs!H1211&gt;0,Costs!E1211,"")</f>
        <v/>
      </c>
      <c r="O1682" s="208"/>
      <c r="P1682" s="133" t="str">
        <f t="shared" si="39"/>
        <v/>
      </c>
    </row>
    <row r="1683" spans="1:16" ht="15" hidden="1" customHeight="1" outlineLevel="1" x14ac:dyDescent="0.35">
      <c r="A1683" s="15" t="str">
        <f>IF(Costs!H1212&gt;0,Costs!B1212,"")</f>
        <v/>
      </c>
      <c r="B1683" s="82" t="str">
        <f t="shared" si="38"/>
        <v/>
      </c>
      <c r="C1683" s="83" t="str">
        <f>IF(Costs!H1212&gt;0,Costs!H1212,"")</f>
        <v/>
      </c>
      <c r="D1683" s="206" t="str">
        <f>IF(Costs!H1212&gt;0,Costs!D1212,"")</f>
        <v/>
      </c>
      <c r="E1683" s="207"/>
      <c r="F1683" s="207"/>
      <c r="G1683" s="207"/>
      <c r="H1683" s="207"/>
      <c r="I1683" s="207"/>
      <c r="J1683" s="345" t="str">
        <f>IF(Costs!H1212&gt;0,Costs!C1212,"")</f>
        <v/>
      </c>
      <c r="K1683" s="345"/>
      <c r="L1683" s="346"/>
      <c r="M1683" s="126" t="str">
        <f>IF(Costs!H1212&gt;0,Costs!G1212,"")</f>
        <v/>
      </c>
      <c r="N1683" s="83" t="str">
        <f>IF(Costs!H1212&gt;0,Costs!E1212,"")</f>
        <v/>
      </c>
      <c r="O1683" s="208"/>
      <c r="P1683" s="133" t="str">
        <f t="shared" si="39"/>
        <v/>
      </c>
    </row>
    <row r="1684" spans="1:16" ht="15" hidden="1" customHeight="1" outlineLevel="1" x14ac:dyDescent="0.35">
      <c r="A1684" s="15" t="str">
        <f>IF(Costs!H1213&gt;0,Costs!B1213,"")</f>
        <v/>
      </c>
      <c r="B1684" s="82" t="str">
        <f t="shared" si="38"/>
        <v/>
      </c>
      <c r="C1684" s="83" t="str">
        <f>IF(Costs!H1213&gt;0,Costs!H1213,"")</f>
        <v/>
      </c>
      <c r="D1684" s="206" t="str">
        <f>IF(Costs!H1213&gt;0,Costs!D1213,"")</f>
        <v/>
      </c>
      <c r="E1684" s="207"/>
      <c r="F1684" s="207"/>
      <c r="G1684" s="207"/>
      <c r="H1684" s="207"/>
      <c r="I1684" s="207"/>
      <c r="J1684" s="345" t="str">
        <f>IF(Costs!H1213&gt;0,Costs!C1213,"")</f>
        <v/>
      </c>
      <c r="K1684" s="345"/>
      <c r="L1684" s="346"/>
      <c r="M1684" s="126" t="str">
        <f>IF(Costs!H1213&gt;0,Costs!G1213,"")</f>
        <v/>
      </c>
      <c r="N1684" s="83" t="str">
        <f>IF(Costs!H1213&gt;0,Costs!E1213,"")</f>
        <v/>
      </c>
      <c r="O1684" s="208"/>
      <c r="P1684" s="133" t="str">
        <f t="shared" si="39"/>
        <v/>
      </c>
    </row>
    <row r="1685" spans="1:16" ht="15" hidden="1" customHeight="1" outlineLevel="1" x14ac:dyDescent="0.35">
      <c r="A1685" s="15" t="str">
        <f>IF(Costs!H1214&gt;0,Costs!B1214,"")</f>
        <v/>
      </c>
      <c r="B1685" s="82" t="str">
        <f t="shared" si="38"/>
        <v/>
      </c>
      <c r="C1685" s="83" t="str">
        <f>IF(Costs!H1214&gt;0,Costs!H1214,"")</f>
        <v/>
      </c>
      <c r="D1685" s="206" t="str">
        <f>IF(Costs!H1214&gt;0,Costs!D1214,"")</f>
        <v/>
      </c>
      <c r="E1685" s="207"/>
      <c r="F1685" s="207"/>
      <c r="G1685" s="207"/>
      <c r="H1685" s="207"/>
      <c r="I1685" s="207"/>
      <c r="J1685" s="345" t="str">
        <f>IF(Costs!H1214&gt;0,Costs!C1214,"")</f>
        <v/>
      </c>
      <c r="K1685" s="345"/>
      <c r="L1685" s="346"/>
      <c r="M1685" s="126" t="str">
        <f>IF(Costs!H1214&gt;0,Costs!G1214,"")</f>
        <v/>
      </c>
      <c r="N1685" s="83" t="str">
        <f>IF(Costs!H1214&gt;0,Costs!E1214,"")</f>
        <v/>
      </c>
      <c r="O1685" s="208"/>
      <c r="P1685" s="133" t="str">
        <f t="shared" si="39"/>
        <v/>
      </c>
    </row>
    <row r="1686" spans="1:16" ht="15" hidden="1" customHeight="1" outlineLevel="1" x14ac:dyDescent="0.35">
      <c r="A1686" s="15" t="str">
        <f>IF(Costs!H1215&gt;0,Costs!B1215,"")</f>
        <v/>
      </c>
      <c r="B1686" s="82" t="str">
        <f t="shared" si="38"/>
        <v/>
      </c>
      <c r="C1686" s="83" t="str">
        <f>IF(Costs!H1215&gt;0,Costs!H1215,"")</f>
        <v/>
      </c>
      <c r="D1686" s="206" t="str">
        <f>IF(Costs!H1215&gt;0,Costs!D1215,"")</f>
        <v/>
      </c>
      <c r="E1686" s="207"/>
      <c r="F1686" s="207"/>
      <c r="G1686" s="207"/>
      <c r="H1686" s="207"/>
      <c r="I1686" s="207"/>
      <c r="J1686" s="345" t="str">
        <f>IF(Costs!H1215&gt;0,Costs!C1215,"")</f>
        <v/>
      </c>
      <c r="K1686" s="345"/>
      <c r="L1686" s="346"/>
      <c r="M1686" s="126" t="str">
        <f>IF(Costs!H1215&gt;0,Costs!G1215,"")</f>
        <v/>
      </c>
      <c r="N1686" s="83" t="str">
        <f>IF(Costs!H1215&gt;0,Costs!E1215,"")</f>
        <v/>
      </c>
      <c r="O1686" s="208"/>
      <c r="P1686" s="133" t="str">
        <f t="shared" si="39"/>
        <v/>
      </c>
    </row>
    <row r="1687" spans="1:16" ht="15" hidden="1" customHeight="1" outlineLevel="1" x14ac:dyDescent="0.35">
      <c r="A1687" s="15" t="str">
        <f>IF(Costs!H1216&gt;0,Costs!B1216,"")</f>
        <v/>
      </c>
      <c r="B1687" s="82" t="str">
        <f t="shared" si="38"/>
        <v/>
      </c>
      <c r="C1687" s="83" t="str">
        <f>IF(Costs!H1216&gt;0,Costs!H1216,"")</f>
        <v/>
      </c>
      <c r="D1687" s="206" t="str">
        <f>IF(Costs!H1216&gt;0,Costs!D1216,"")</f>
        <v/>
      </c>
      <c r="E1687" s="207"/>
      <c r="F1687" s="207"/>
      <c r="G1687" s="207"/>
      <c r="H1687" s="207"/>
      <c r="I1687" s="207"/>
      <c r="J1687" s="345" t="str">
        <f>IF(Costs!H1216&gt;0,Costs!C1216,"")</f>
        <v/>
      </c>
      <c r="K1687" s="345"/>
      <c r="L1687" s="346"/>
      <c r="M1687" s="126" t="str">
        <f>IF(Costs!H1216&gt;0,Costs!G1216,"")</f>
        <v/>
      </c>
      <c r="N1687" s="83" t="str">
        <f>IF(Costs!H1216&gt;0,Costs!E1216,"")</f>
        <v/>
      </c>
      <c r="O1687" s="208"/>
      <c r="P1687" s="133" t="str">
        <f t="shared" si="39"/>
        <v/>
      </c>
    </row>
    <row r="1688" spans="1:16" ht="15" hidden="1" customHeight="1" outlineLevel="1" x14ac:dyDescent="0.35">
      <c r="A1688" s="15" t="str">
        <f>IF(Costs!H1217&gt;0,Costs!B1217,"")</f>
        <v/>
      </c>
      <c r="B1688" s="82" t="str">
        <f t="shared" si="38"/>
        <v/>
      </c>
      <c r="C1688" s="83" t="str">
        <f>IF(Costs!H1217&gt;0,Costs!H1217,"")</f>
        <v/>
      </c>
      <c r="D1688" s="206" t="str">
        <f>IF(Costs!H1217&gt;0,Costs!D1217,"")</f>
        <v/>
      </c>
      <c r="E1688" s="207"/>
      <c r="F1688" s="207"/>
      <c r="G1688" s="207"/>
      <c r="H1688" s="207"/>
      <c r="I1688" s="207"/>
      <c r="J1688" s="345" t="str">
        <f>IF(Costs!H1217&gt;0,Costs!C1217,"")</f>
        <v/>
      </c>
      <c r="K1688" s="345"/>
      <c r="L1688" s="346"/>
      <c r="M1688" s="126" t="str">
        <f>IF(Costs!H1217&gt;0,Costs!G1217,"")</f>
        <v/>
      </c>
      <c r="N1688" s="83" t="str">
        <f>IF(Costs!H1217&gt;0,Costs!E1217,"")</f>
        <v/>
      </c>
      <c r="O1688" s="208"/>
      <c r="P1688" s="133" t="str">
        <f t="shared" si="39"/>
        <v/>
      </c>
    </row>
    <row r="1689" spans="1:16" ht="15" hidden="1" customHeight="1" outlineLevel="1" x14ac:dyDescent="0.35">
      <c r="A1689" s="15" t="str">
        <f>IF(Costs!H1218&gt;0,Costs!B1218,"")</f>
        <v/>
      </c>
      <c r="B1689" s="82" t="str">
        <f t="shared" si="38"/>
        <v/>
      </c>
      <c r="C1689" s="83" t="str">
        <f>IF(Costs!H1218&gt;0,Costs!H1218,"")</f>
        <v/>
      </c>
      <c r="D1689" s="206" t="str">
        <f>IF(Costs!H1218&gt;0,Costs!D1218,"")</f>
        <v/>
      </c>
      <c r="E1689" s="207"/>
      <c r="F1689" s="207"/>
      <c r="G1689" s="207"/>
      <c r="H1689" s="207"/>
      <c r="I1689" s="207"/>
      <c r="J1689" s="345" t="str">
        <f>IF(Costs!H1218&gt;0,Costs!C1218,"")</f>
        <v/>
      </c>
      <c r="K1689" s="345"/>
      <c r="L1689" s="346"/>
      <c r="M1689" s="126" t="str">
        <f>IF(Costs!H1218&gt;0,Costs!G1218,"")</f>
        <v/>
      </c>
      <c r="N1689" s="83" t="str">
        <f>IF(Costs!H1218&gt;0,Costs!E1218,"")</f>
        <v/>
      </c>
      <c r="O1689" s="208"/>
      <c r="P1689" s="133" t="str">
        <f t="shared" si="39"/>
        <v/>
      </c>
    </row>
    <row r="1690" spans="1:16" ht="15" hidden="1" customHeight="1" outlineLevel="1" x14ac:dyDescent="0.35">
      <c r="A1690" s="15" t="str">
        <f>IF(Costs!H1219&gt;0,Costs!B1219,"")</f>
        <v/>
      </c>
      <c r="B1690" s="82" t="str">
        <f t="shared" si="38"/>
        <v/>
      </c>
      <c r="C1690" s="83" t="str">
        <f>IF(Costs!H1219&gt;0,Costs!H1219,"")</f>
        <v/>
      </c>
      <c r="D1690" s="206" t="str">
        <f>IF(Costs!H1219&gt;0,Costs!D1219,"")</f>
        <v/>
      </c>
      <c r="E1690" s="207"/>
      <c r="F1690" s="207"/>
      <c r="G1690" s="207"/>
      <c r="H1690" s="207"/>
      <c r="I1690" s="207"/>
      <c r="J1690" s="345" t="str">
        <f>IF(Costs!H1219&gt;0,Costs!C1219,"")</f>
        <v/>
      </c>
      <c r="K1690" s="345"/>
      <c r="L1690" s="346"/>
      <c r="M1690" s="126" t="str">
        <f>IF(Costs!H1219&gt;0,Costs!G1219,"")</f>
        <v/>
      </c>
      <c r="N1690" s="83" t="str">
        <f>IF(Costs!H1219&gt;0,Costs!E1219,"")</f>
        <v/>
      </c>
      <c r="O1690" s="208"/>
      <c r="P1690" s="133" t="str">
        <f t="shared" si="39"/>
        <v/>
      </c>
    </row>
    <row r="1691" spans="1:16" ht="15" hidden="1" customHeight="1" outlineLevel="1" x14ac:dyDescent="0.35">
      <c r="A1691" s="15" t="str">
        <f>IF(Costs!H1220&gt;0,Costs!B1220,"")</f>
        <v/>
      </c>
      <c r="B1691" s="82" t="str">
        <f t="shared" ref="B1691:B1754" si="40">IF(C1691="","",B1690+1)</f>
        <v/>
      </c>
      <c r="C1691" s="83" t="str">
        <f>IF(Costs!H1220&gt;0,Costs!H1220,"")</f>
        <v/>
      </c>
      <c r="D1691" s="206" t="str">
        <f>IF(Costs!H1220&gt;0,Costs!D1220,"")</f>
        <v/>
      </c>
      <c r="E1691" s="207"/>
      <c r="F1691" s="207"/>
      <c r="G1691" s="207"/>
      <c r="H1691" s="207"/>
      <c r="I1691" s="207"/>
      <c r="J1691" s="345" t="str">
        <f>IF(Costs!H1220&gt;0,Costs!C1220,"")</f>
        <v/>
      </c>
      <c r="K1691" s="345"/>
      <c r="L1691" s="346"/>
      <c r="M1691" s="126" t="str">
        <f>IF(Costs!H1220&gt;0,Costs!G1220,"")</f>
        <v/>
      </c>
      <c r="N1691" s="83" t="str">
        <f>IF(Costs!H1220&gt;0,Costs!E1220,"")</f>
        <v/>
      </c>
      <c r="O1691" s="208"/>
      <c r="P1691" s="133" t="str">
        <f t="shared" ref="P1691:P1754" si="41">IF(C1691="","",C1691*M1691)</f>
        <v/>
      </c>
    </row>
    <row r="1692" spans="1:16" ht="15" hidden="1" customHeight="1" outlineLevel="1" x14ac:dyDescent="0.35">
      <c r="A1692" s="15" t="str">
        <f>IF(Costs!H1221&gt;0,Costs!B1221,"")</f>
        <v/>
      </c>
      <c r="B1692" s="82" t="str">
        <f t="shared" si="40"/>
        <v/>
      </c>
      <c r="C1692" s="83" t="str">
        <f>IF(Costs!H1221&gt;0,Costs!H1221,"")</f>
        <v/>
      </c>
      <c r="D1692" s="206" t="str">
        <f>IF(Costs!H1221&gt;0,Costs!D1221,"")</f>
        <v/>
      </c>
      <c r="E1692" s="207"/>
      <c r="F1692" s="207"/>
      <c r="G1692" s="207"/>
      <c r="H1692" s="207"/>
      <c r="I1692" s="207"/>
      <c r="J1692" s="345" t="str">
        <f>IF(Costs!H1221&gt;0,Costs!C1221,"")</f>
        <v/>
      </c>
      <c r="K1692" s="345"/>
      <c r="L1692" s="346"/>
      <c r="M1692" s="126" t="str">
        <f>IF(Costs!H1221&gt;0,Costs!G1221,"")</f>
        <v/>
      </c>
      <c r="N1692" s="83" t="str">
        <f>IF(Costs!H1221&gt;0,Costs!E1221,"")</f>
        <v/>
      </c>
      <c r="O1692" s="208"/>
      <c r="P1692" s="133" t="str">
        <f t="shared" si="41"/>
        <v/>
      </c>
    </row>
    <row r="1693" spans="1:16" ht="15" hidden="1" customHeight="1" outlineLevel="1" x14ac:dyDescent="0.35">
      <c r="A1693" s="15" t="str">
        <f>IF(Costs!H1222&gt;0,Costs!B1222,"")</f>
        <v/>
      </c>
      <c r="B1693" s="82" t="str">
        <f t="shared" si="40"/>
        <v/>
      </c>
      <c r="C1693" s="83" t="str">
        <f>IF(Costs!H1222&gt;0,Costs!H1222,"")</f>
        <v/>
      </c>
      <c r="D1693" s="206" t="str">
        <f>IF(Costs!H1222&gt;0,Costs!D1222,"")</f>
        <v/>
      </c>
      <c r="E1693" s="207"/>
      <c r="F1693" s="207"/>
      <c r="G1693" s="207"/>
      <c r="H1693" s="207"/>
      <c r="I1693" s="207"/>
      <c r="J1693" s="345" t="str">
        <f>IF(Costs!H1222&gt;0,Costs!C1222,"")</f>
        <v/>
      </c>
      <c r="K1693" s="345"/>
      <c r="L1693" s="346"/>
      <c r="M1693" s="126" t="str">
        <f>IF(Costs!H1222&gt;0,Costs!G1222,"")</f>
        <v/>
      </c>
      <c r="N1693" s="83" t="str">
        <f>IF(Costs!H1222&gt;0,Costs!E1222,"")</f>
        <v/>
      </c>
      <c r="O1693" s="208"/>
      <c r="P1693" s="133" t="str">
        <f t="shared" si="41"/>
        <v/>
      </c>
    </row>
    <row r="1694" spans="1:16" ht="15" hidden="1" customHeight="1" outlineLevel="1" x14ac:dyDescent="0.35">
      <c r="A1694" s="15" t="str">
        <f>IF(Costs!H1223&gt;0,Costs!B1223,"")</f>
        <v/>
      </c>
      <c r="B1694" s="82" t="str">
        <f t="shared" si="40"/>
        <v/>
      </c>
      <c r="C1694" s="83" t="str">
        <f>IF(Costs!H1223&gt;0,Costs!H1223,"")</f>
        <v/>
      </c>
      <c r="D1694" s="206" t="str">
        <f>IF(Costs!H1223&gt;0,Costs!D1223,"")</f>
        <v/>
      </c>
      <c r="E1694" s="207"/>
      <c r="F1694" s="207"/>
      <c r="G1694" s="207"/>
      <c r="H1694" s="207"/>
      <c r="I1694" s="207"/>
      <c r="J1694" s="345" t="str">
        <f>IF(Costs!H1223&gt;0,Costs!C1223,"")</f>
        <v/>
      </c>
      <c r="K1694" s="345"/>
      <c r="L1694" s="346"/>
      <c r="M1694" s="126" t="str">
        <f>IF(Costs!H1223&gt;0,Costs!G1223,"")</f>
        <v/>
      </c>
      <c r="N1694" s="83" t="str">
        <f>IF(Costs!H1223&gt;0,Costs!E1223,"")</f>
        <v/>
      </c>
      <c r="O1694" s="208"/>
      <c r="P1694" s="133" t="str">
        <f t="shared" si="41"/>
        <v/>
      </c>
    </row>
    <row r="1695" spans="1:16" ht="15" hidden="1" customHeight="1" outlineLevel="1" x14ac:dyDescent="0.35">
      <c r="A1695" s="15" t="str">
        <f>IF(Costs!H1224&gt;0,Costs!B1224,"")</f>
        <v/>
      </c>
      <c r="B1695" s="82" t="str">
        <f t="shared" si="40"/>
        <v/>
      </c>
      <c r="C1695" s="83" t="str">
        <f>IF(Costs!H1224&gt;0,Costs!H1224,"")</f>
        <v/>
      </c>
      <c r="D1695" s="206" t="str">
        <f>IF(Costs!H1224&gt;0,Costs!D1224,"")</f>
        <v/>
      </c>
      <c r="E1695" s="207"/>
      <c r="F1695" s="207"/>
      <c r="G1695" s="207"/>
      <c r="H1695" s="207"/>
      <c r="I1695" s="207"/>
      <c r="J1695" s="345" t="str">
        <f>IF(Costs!H1224&gt;0,Costs!C1224,"")</f>
        <v/>
      </c>
      <c r="K1695" s="345"/>
      <c r="L1695" s="346"/>
      <c r="M1695" s="126" t="str">
        <f>IF(Costs!H1224&gt;0,Costs!G1224,"")</f>
        <v/>
      </c>
      <c r="N1695" s="83" t="str">
        <f>IF(Costs!H1224&gt;0,Costs!E1224,"")</f>
        <v/>
      </c>
      <c r="O1695" s="208"/>
      <c r="P1695" s="133" t="str">
        <f t="shared" si="41"/>
        <v/>
      </c>
    </row>
    <row r="1696" spans="1:16" ht="15" hidden="1" customHeight="1" outlineLevel="1" x14ac:dyDescent="0.35">
      <c r="A1696" s="15" t="str">
        <f>IF(Costs!H1225&gt;0,Costs!B1225,"")</f>
        <v/>
      </c>
      <c r="B1696" s="82" t="str">
        <f t="shared" si="40"/>
        <v/>
      </c>
      <c r="C1696" s="83" t="str">
        <f>IF(Costs!H1225&gt;0,Costs!H1225,"")</f>
        <v/>
      </c>
      <c r="D1696" s="206" t="str">
        <f>IF(Costs!H1225&gt;0,Costs!D1225,"")</f>
        <v/>
      </c>
      <c r="E1696" s="207"/>
      <c r="F1696" s="207"/>
      <c r="G1696" s="207"/>
      <c r="H1696" s="207"/>
      <c r="I1696" s="207"/>
      <c r="J1696" s="345" t="str">
        <f>IF(Costs!H1225&gt;0,Costs!C1225,"")</f>
        <v/>
      </c>
      <c r="K1696" s="345"/>
      <c r="L1696" s="346"/>
      <c r="M1696" s="126" t="str">
        <f>IF(Costs!H1225&gt;0,Costs!G1225,"")</f>
        <v/>
      </c>
      <c r="N1696" s="83" t="str">
        <f>IF(Costs!H1225&gt;0,Costs!E1225,"")</f>
        <v/>
      </c>
      <c r="O1696" s="208"/>
      <c r="P1696" s="133" t="str">
        <f t="shared" si="41"/>
        <v/>
      </c>
    </row>
    <row r="1697" spans="1:16" ht="15" hidden="1" customHeight="1" outlineLevel="1" x14ac:dyDescent="0.35">
      <c r="A1697" s="15" t="str">
        <f>IF(Costs!H1226&gt;0,Costs!B1226,"")</f>
        <v/>
      </c>
      <c r="B1697" s="82" t="str">
        <f t="shared" si="40"/>
        <v/>
      </c>
      <c r="C1697" s="83" t="str">
        <f>IF(Costs!H1226&gt;0,Costs!H1226,"")</f>
        <v/>
      </c>
      <c r="D1697" s="206" t="str">
        <f>IF(Costs!H1226&gt;0,Costs!D1226,"")</f>
        <v/>
      </c>
      <c r="E1697" s="207"/>
      <c r="F1697" s="207"/>
      <c r="G1697" s="207"/>
      <c r="H1697" s="207"/>
      <c r="I1697" s="207"/>
      <c r="J1697" s="345" t="str">
        <f>IF(Costs!H1226&gt;0,Costs!C1226,"")</f>
        <v/>
      </c>
      <c r="K1697" s="345"/>
      <c r="L1697" s="346"/>
      <c r="M1697" s="126" t="str">
        <f>IF(Costs!H1226&gt;0,Costs!G1226,"")</f>
        <v/>
      </c>
      <c r="N1697" s="83" t="str">
        <f>IF(Costs!H1226&gt;0,Costs!E1226,"")</f>
        <v/>
      </c>
      <c r="O1697" s="208"/>
      <c r="P1697" s="133" t="str">
        <f t="shared" si="41"/>
        <v/>
      </c>
    </row>
    <row r="1698" spans="1:16" ht="15" hidden="1" customHeight="1" outlineLevel="1" x14ac:dyDescent="0.35">
      <c r="A1698" s="15" t="str">
        <f>IF(Costs!H1227&gt;0,Costs!B1227,"")</f>
        <v/>
      </c>
      <c r="B1698" s="82" t="str">
        <f t="shared" si="40"/>
        <v/>
      </c>
      <c r="C1698" s="83" t="str">
        <f>IF(Costs!H1227&gt;0,Costs!H1227,"")</f>
        <v/>
      </c>
      <c r="D1698" s="206" t="str">
        <f>IF(Costs!H1227&gt;0,Costs!D1227,"")</f>
        <v/>
      </c>
      <c r="E1698" s="207"/>
      <c r="F1698" s="207"/>
      <c r="G1698" s="207"/>
      <c r="H1698" s="207"/>
      <c r="I1698" s="207"/>
      <c r="J1698" s="345" t="str">
        <f>IF(Costs!H1227&gt;0,Costs!C1227,"")</f>
        <v/>
      </c>
      <c r="K1698" s="345"/>
      <c r="L1698" s="346"/>
      <c r="M1698" s="126" t="str">
        <f>IF(Costs!H1227&gt;0,Costs!G1227,"")</f>
        <v/>
      </c>
      <c r="N1698" s="83" t="str">
        <f>IF(Costs!H1227&gt;0,Costs!E1227,"")</f>
        <v/>
      </c>
      <c r="O1698" s="208"/>
      <c r="P1698" s="133" t="str">
        <f t="shared" si="41"/>
        <v/>
      </c>
    </row>
    <row r="1699" spans="1:16" ht="15" hidden="1" customHeight="1" outlineLevel="1" x14ac:dyDescent="0.35">
      <c r="A1699" s="15" t="str">
        <f>IF(Costs!H1228&gt;0,Costs!B1228,"")</f>
        <v/>
      </c>
      <c r="B1699" s="82" t="str">
        <f t="shared" si="40"/>
        <v/>
      </c>
      <c r="C1699" s="83" t="str">
        <f>IF(Costs!H1228&gt;0,Costs!H1228,"")</f>
        <v/>
      </c>
      <c r="D1699" s="206" t="str">
        <f>IF(Costs!H1228&gt;0,Costs!D1228,"")</f>
        <v/>
      </c>
      <c r="E1699" s="207"/>
      <c r="F1699" s="207"/>
      <c r="G1699" s="207"/>
      <c r="H1699" s="207"/>
      <c r="I1699" s="207"/>
      <c r="J1699" s="345" t="str">
        <f>IF(Costs!H1228&gt;0,Costs!C1228,"")</f>
        <v/>
      </c>
      <c r="K1699" s="345"/>
      <c r="L1699" s="346"/>
      <c r="M1699" s="126" t="str">
        <f>IF(Costs!H1228&gt;0,Costs!G1228,"")</f>
        <v/>
      </c>
      <c r="N1699" s="83" t="str">
        <f>IF(Costs!H1228&gt;0,Costs!E1228,"")</f>
        <v/>
      </c>
      <c r="O1699" s="208"/>
      <c r="P1699" s="133" t="str">
        <f t="shared" si="41"/>
        <v/>
      </c>
    </row>
    <row r="1700" spans="1:16" ht="15" hidden="1" customHeight="1" outlineLevel="1" x14ac:dyDescent="0.35">
      <c r="A1700" s="15" t="str">
        <f>IF(Costs!H1229&gt;0,Costs!B1229,"")</f>
        <v/>
      </c>
      <c r="B1700" s="82" t="str">
        <f t="shared" si="40"/>
        <v/>
      </c>
      <c r="C1700" s="83" t="str">
        <f>IF(Costs!H1229&gt;0,Costs!H1229,"")</f>
        <v/>
      </c>
      <c r="D1700" s="206" t="str">
        <f>IF(Costs!H1229&gt;0,Costs!D1229,"")</f>
        <v/>
      </c>
      <c r="E1700" s="207"/>
      <c r="F1700" s="207"/>
      <c r="G1700" s="207"/>
      <c r="H1700" s="207"/>
      <c r="I1700" s="207"/>
      <c r="J1700" s="345" t="str">
        <f>IF(Costs!H1229&gt;0,Costs!C1229,"")</f>
        <v/>
      </c>
      <c r="K1700" s="345"/>
      <c r="L1700" s="346"/>
      <c r="M1700" s="126" t="str">
        <f>IF(Costs!H1229&gt;0,Costs!G1229,"")</f>
        <v/>
      </c>
      <c r="N1700" s="83" t="str">
        <f>IF(Costs!H1229&gt;0,Costs!E1229,"")</f>
        <v/>
      </c>
      <c r="O1700" s="208"/>
      <c r="P1700" s="133" t="str">
        <f t="shared" si="41"/>
        <v/>
      </c>
    </row>
    <row r="1701" spans="1:16" ht="15" hidden="1" customHeight="1" outlineLevel="1" x14ac:dyDescent="0.35">
      <c r="A1701" s="15" t="str">
        <f>IF(Costs!H1230&gt;0,Costs!B1230,"")</f>
        <v/>
      </c>
      <c r="B1701" s="82" t="str">
        <f t="shared" si="40"/>
        <v/>
      </c>
      <c r="C1701" s="83" t="str">
        <f>IF(Costs!H1230&gt;0,Costs!H1230,"")</f>
        <v/>
      </c>
      <c r="D1701" s="206" t="str">
        <f>IF(Costs!H1230&gt;0,Costs!D1230,"")</f>
        <v/>
      </c>
      <c r="E1701" s="207"/>
      <c r="F1701" s="207"/>
      <c r="G1701" s="207"/>
      <c r="H1701" s="207"/>
      <c r="I1701" s="207"/>
      <c r="J1701" s="345" t="str">
        <f>IF(Costs!H1230&gt;0,Costs!C1230,"")</f>
        <v/>
      </c>
      <c r="K1701" s="345"/>
      <c r="L1701" s="346"/>
      <c r="M1701" s="126" t="str">
        <f>IF(Costs!H1230&gt;0,Costs!G1230,"")</f>
        <v/>
      </c>
      <c r="N1701" s="83" t="str">
        <f>IF(Costs!H1230&gt;0,Costs!E1230,"")</f>
        <v/>
      </c>
      <c r="O1701" s="208"/>
      <c r="P1701" s="133" t="str">
        <f t="shared" si="41"/>
        <v/>
      </c>
    </row>
    <row r="1702" spans="1:16" ht="15" hidden="1" customHeight="1" outlineLevel="1" x14ac:dyDescent="0.35">
      <c r="A1702" s="15" t="str">
        <f>IF(Costs!H1231&gt;0,Costs!B1231,"")</f>
        <v/>
      </c>
      <c r="B1702" s="82" t="str">
        <f t="shared" si="40"/>
        <v/>
      </c>
      <c r="C1702" s="83" t="str">
        <f>IF(Costs!H1231&gt;0,Costs!H1231,"")</f>
        <v/>
      </c>
      <c r="D1702" s="206" t="str">
        <f>IF(Costs!H1231&gt;0,Costs!D1231,"")</f>
        <v/>
      </c>
      <c r="E1702" s="207"/>
      <c r="F1702" s="207"/>
      <c r="G1702" s="207"/>
      <c r="H1702" s="207"/>
      <c r="I1702" s="207"/>
      <c r="J1702" s="345" t="str">
        <f>IF(Costs!H1231&gt;0,Costs!C1231,"")</f>
        <v/>
      </c>
      <c r="K1702" s="345"/>
      <c r="L1702" s="346"/>
      <c r="M1702" s="126" t="str">
        <f>IF(Costs!H1231&gt;0,Costs!G1231,"")</f>
        <v/>
      </c>
      <c r="N1702" s="83" t="str">
        <f>IF(Costs!H1231&gt;0,Costs!E1231,"")</f>
        <v/>
      </c>
      <c r="O1702" s="208"/>
      <c r="P1702" s="133" t="str">
        <f t="shared" si="41"/>
        <v/>
      </c>
    </row>
    <row r="1703" spans="1:16" ht="15" hidden="1" customHeight="1" outlineLevel="1" x14ac:dyDescent="0.35">
      <c r="A1703" s="15" t="str">
        <f>IF(Costs!H1232&gt;0,Costs!B1232,"")</f>
        <v/>
      </c>
      <c r="B1703" s="82" t="str">
        <f t="shared" si="40"/>
        <v/>
      </c>
      <c r="C1703" s="83" t="str">
        <f>IF(Costs!H1232&gt;0,Costs!H1232,"")</f>
        <v/>
      </c>
      <c r="D1703" s="206" t="str">
        <f>IF(Costs!H1232&gt;0,Costs!D1232,"")</f>
        <v/>
      </c>
      <c r="E1703" s="207"/>
      <c r="F1703" s="207"/>
      <c r="G1703" s="207"/>
      <c r="H1703" s="207"/>
      <c r="I1703" s="207"/>
      <c r="J1703" s="345" t="str">
        <f>IF(Costs!H1232&gt;0,Costs!C1232,"")</f>
        <v/>
      </c>
      <c r="K1703" s="345"/>
      <c r="L1703" s="346"/>
      <c r="M1703" s="126" t="str">
        <f>IF(Costs!H1232&gt;0,Costs!G1232,"")</f>
        <v/>
      </c>
      <c r="N1703" s="83" t="str">
        <f>IF(Costs!H1232&gt;0,Costs!E1232,"")</f>
        <v/>
      </c>
      <c r="O1703" s="208"/>
      <c r="P1703" s="133" t="str">
        <f t="shared" si="41"/>
        <v/>
      </c>
    </row>
    <row r="1704" spans="1:16" ht="15" hidden="1" customHeight="1" outlineLevel="1" x14ac:dyDescent="0.35">
      <c r="A1704" s="15" t="str">
        <f>IF(Costs!H1233&gt;0,Costs!B1233,"")</f>
        <v/>
      </c>
      <c r="B1704" s="82" t="str">
        <f t="shared" si="40"/>
        <v/>
      </c>
      <c r="C1704" s="83" t="str">
        <f>IF(Costs!H1233&gt;0,Costs!H1233,"")</f>
        <v/>
      </c>
      <c r="D1704" s="206" t="str">
        <f>IF(Costs!H1233&gt;0,Costs!D1233,"")</f>
        <v/>
      </c>
      <c r="E1704" s="207"/>
      <c r="F1704" s="207"/>
      <c r="G1704" s="207"/>
      <c r="H1704" s="207"/>
      <c r="I1704" s="207"/>
      <c r="J1704" s="345" t="str">
        <f>IF(Costs!H1233&gt;0,Costs!C1233,"")</f>
        <v/>
      </c>
      <c r="K1704" s="345"/>
      <c r="L1704" s="346"/>
      <c r="M1704" s="126" t="str">
        <f>IF(Costs!H1233&gt;0,Costs!G1233,"")</f>
        <v/>
      </c>
      <c r="N1704" s="83" t="str">
        <f>IF(Costs!H1233&gt;0,Costs!E1233,"")</f>
        <v/>
      </c>
      <c r="O1704" s="208"/>
      <c r="P1704" s="133" t="str">
        <f t="shared" si="41"/>
        <v/>
      </c>
    </row>
    <row r="1705" spans="1:16" ht="15" hidden="1" customHeight="1" outlineLevel="1" x14ac:dyDescent="0.35">
      <c r="A1705" s="15" t="str">
        <f>IF(Costs!H1234&gt;0,Costs!B1234,"")</f>
        <v/>
      </c>
      <c r="B1705" s="82" t="str">
        <f t="shared" si="40"/>
        <v/>
      </c>
      <c r="C1705" s="83" t="str">
        <f>IF(Costs!H1234&gt;0,Costs!H1234,"")</f>
        <v/>
      </c>
      <c r="D1705" s="206" t="str">
        <f>IF(Costs!H1234&gt;0,Costs!D1234,"")</f>
        <v/>
      </c>
      <c r="E1705" s="207"/>
      <c r="F1705" s="207"/>
      <c r="G1705" s="207"/>
      <c r="H1705" s="207"/>
      <c r="I1705" s="207"/>
      <c r="J1705" s="345" t="str">
        <f>IF(Costs!H1234&gt;0,Costs!C1234,"")</f>
        <v/>
      </c>
      <c r="K1705" s="345"/>
      <c r="L1705" s="346"/>
      <c r="M1705" s="126" t="str">
        <f>IF(Costs!H1234&gt;0,Costs!G1234,"")</f>
        <v/>
      </c>
      <c r="N1705" s="83" t="str">
        <f>IF(Costs!H1234&gt;0,Costs!E1234,"")</f>
        <v/>
      </c>
      <c r="O1705" s="208"/>
      <c r="P1705" s="133" t="str">
        <f t="shared" si="41"/>
        <v/>
      </c>
    </row>
    <row r="1706" spans="1:16" ht="15" hidden="1" customHeight="1" outlineLevel="1" x14ac:dyDescent="0.35">
      <c r="A1706" s="15" t="str">
        <f>IF(Costs!H1235&gt;0,Costs!B1235,"")</f>
        <v/>
      </c>
      <c r="B1706" s="82" t="str">
        <f t="shared" si="40"/>
        <v/>
      </c>
      <c r="C1706" s="83" t="str">
        <f>IF(Costs!H1235&gt;0,Costs!H1235,"")</f>
        <v/>
      </c>
      <c r="D1706" s="206" t="str">
        <f>IF(Costs!H1235&gt;0,Costs!D1235,"")</f>
        <v/>
      </c>
      <c r="E1706" s="207"/>
      <c r="F1706" s="207"/>
      <c r="G1706" s="207"/>
      <c r="H1706" s="207"/>
      <c r="I1706" s="207"/>
      <c r="J1706" s="345" t="str">
        <f>IF(Costs!H1235&gt;0,Costs!C1235,"")</f>
        <v/>
      </c>
      <c r="K1706" s="345"/>
      <c r="L1706" s="346"/>
      <c r="M1706" s="126" t="str">
        <f>IF(Costs!H1235&gt;0,Costs!G1235,"")</f>
        <v/>
      </c>
      <c r="N1706" s="83" t="str">
        <f>IF(Costs!H1235&gt;0,Costs!E1235,"")</f>
        <v/>
      </c>
      <c r="O1706" s="208"/>
      <c r="P1706" s="133" t="str">
        <f t="shared" si="41"/>
        <v/>
      </c>
    </row>
    <row r="1707" spans="1:16" ht="15" hidden="1" customHeight="1" outlineLevel="1" x14ac:dyDescent="0.35">
      <c r="A1707" s="15" t="str">
        <f>IF(Costs!H1236&gt;0,Costs!B1236,"")</f>
        <v/>
      </c>
      <c r="B1707" s="82" t="str">
        <f t="shared" si="40"/>
        <v/>
      </c>
      <c r="C1707" s="83" t="str">
        <f>IF(Costs!H1236&gt;0,Costs!H1236,"")</f>
        <v/>
      </c>
      <c r="D1707" s="206" t="str">
        <f>IF(Costs!H1236&gt;0,Costs!D1236,"")</f>
        <v/>
      </c>
      <c r="E1707" s="207"/>
      <c r="F1707" s="207"/>
      <c r="G1707" s="207"/>
      <c r="H1707" s="207"/>
      <c r="I1707" s="207"/>
      <c r="J1707" s="345" t="str">
        <f>IF(Costs!H1236&gt;0,Costs!C1236,"")</f>
        <v/>
      </c>
      <c r="K1707" s="345"/>
      <c r="L1707" s="346"/>
      <c r="M1707" s="126" t="str">
        <f>IF(Costs!H1236&gt;0,Costs!G1236,"")</f>
        <v/>
      </c>
      <c r="N1707" s="83" t="str">
        <f>IF(Costs!H1236&gt;0,Costs!E1236,"")</f>
        <v/>
      </c>
      <c r="O1707" s="208"/>
      <c r="P1707" s="133" t="str">
        <f t="shared" si="41"/>
        <v/>
      </c>
    </row>
    <row r="1708" spans="1:16" ht="15" hidden="1" customHeight="1" outlineLevel="1" x14ac:dyDescent="0.35">
      <c r="A1708" s="15" t="str">
        <f>IF(Costs!H1237&gt;0,Costs!B1237,"")</f>
        <v/>
      </c>
      <c r="B1708" s="82" t="str">
        <f t="shared" si="40"/>
        <v/>
      </c>
      <c r="C1708" s="83" t="str">
        <f>IF(Costs!H1237&gt;0,Costs!H1237,"")</f>
        <v/>
      </c>
      <c r="D1708" s="206" t="str">
        <f>IF(Costs!H1237&gt;0,Costs!D1237,"")</f>
        <v/>
      </c>
      <c r="E1708" s="207"/>
      <c r="F1708" s="207"/>
      <c r="G1708" s="207"/>
      <c r="H1708" s="207"/>
      <c r="I1708" s="207"/>
      <c r="J1708" s="345" t="str">
        <f>IF(Costs!H1237&gt;0,Costs!C1237,"")</f>
        <v/>
      </c>
      <c r="K1708" s="345"/>
      <c r="L1708" s="346"/>
      <c r="M1708" s="126" t="str">
        <f>IF(Costs!H1237&gt;0,Costs!G1237,"")</f>
        <v/>
      </c>
      <c r="N1708" s="83" t="str">
        <f>IF(Costs!H1237&gt;0,Costs!E1237,"")</f>
        <v/>
      </c>
      <c r="O1708" s="208"/>
      <c r="P1708" s="133" t="str">
        <f t="shared" si="41"/>
        <v/>
      </c>
    </row>
    <row r="1709" spans="1:16" ht="15" hidden="1" customHeight="1" outlineLevel="1" x14ac:dyDescent="0.35">
      <c r="A1709" s="15" t="str">
        <f>IF(Costs!H1238&gt;0,Costs!B1238,"")</f>
        <v/>
      </c>
      <c r="B1709" s="82" t="str">
        <f t="shared" si="40"/>
        <v/>
      </c>
      <c r="C1709" s="83" t="str">
        <f>IF(Costs!H1238&gt;0,Costs!H1238,"")</f>
        <v/>
      </c>
      <c r="D1709" s="206" t="str">
        <f>IF(Costs!H1238&gt;0,Costs!D1238,"")</f>
        <v/>
      </c>
      <c r="E1709" s="207"/>
      <c r="F1709" s="207"/>
      <c r="G1709" s="207"/>
      <c r="H1709" s="207"/>
      <c r="I1709" s="207"/>
      <c r="J1709" s="345" t="str">
        <f>IF(Costs!H1238&gt;0,Costs!C1238,"")</f>
        <v/>
      </c>
      <c r="K1709" s="345"/>
      <c r="L1709" s="346"/>
      <c r="M1709" s="126" t="str">
        <f>IF(Costs!H1238&gt;0,Costs!G1238,"")</f>
        <v/>
      </c>
      <c r="N1709" s="83" t="str">
        <f>IF(Costs!H1238&gt;0,Costs!E1238,"")</f>
        <v/>
      </c>
      <c r="O1709" s="208"/>
      <c r="P1709" s="133" t="str">
        <f t="shared" si="41"/>
        <v/>
      </c>
    </row>
    <row r="1710" spans="1:16" ht="15" hidden="1" customHeight="1" outlineLevel="1" x14ac:dyDescent="0.35">
      <c r="A1710" s="15" t="str">
        <f>IF(Costs!H1239&gt;0,Costs!B1239,"")</f>
        <v/>
      </c>
      <c r="B1710" s="82" t="str">
        <f t="shared" si="40"/>
        <v/>
      </c>
      <c r="C1710" s="83" t="str">
        <f>IF(Costs!H1239&gt;0,Costs!H1239,"")</f>
        <v/>
      </c>
      <c r="D1710" s="206" t="str">
        <f>IF(Costs!H1239&gt;0,Costs!D1239,"")</f>
        <v/>
      </c>
      <c r="E1710" s="207"/>
      <c r="F1710" s="207"/>
      <c r="G1710" s="207"/>
      <c r="H1710" s="207"/>
      <c r="I1710" s="207"/>
      <c r="J1710" s="345" t="str">
        <f>IF(Costs!H1239&gt;0,Costs!C1239,"")</f>
        <v/>
      </c>
      <c r="K1710" s="345"/>
      <c r="L1710" s="346"/>
      <c r="M1710" s="126" t="str">
        <f>IF(Costs!H1239&gt;0,Costs!G1239,"")</f>
        <v/>
      </c>
      <c r="N1710" s="83" t="str">
        <f>IF(Costs!H1239&gt;0,Costs!E1239,"")</f>
        <v/>
      </c>
      <c r="O1710" s="208"/>
      <c r="P1710" s="133" t="str">
        <f t="shared" si="41"/>
        <v/>
      </c>
    </row>
    <row r="1711" spans="1:16" ht="15" hidden="1" customHeight="1" outlineLevel="1" x14ac:dyDescent="0.35">
      <c r="A1711" s="15" t="str">
        <f>IF(Costs!H1240&gt;0,Costs!B1240,"")</f>
        <v/>
      </c>
      <c r="B1711" s="82" t="str">
        <f t="shared" si="40"/>
        <v/>
      </c>
      <c r="C1711" s="83" t="str">
        <f>IF(Costs!H1240&gt;0,Costs!H1240,"")</f>
        <v/>
      </c>
      <c r="D1711" s="206" t="str">
        <f>IF(Costs!H1240&gt;0,Costs!D1240,"")</f>
        <v/>
      </c>
      <c r="E1711" s="207"/>
      <c r="F1711" s="207"/>
      <c r="G1711" s="207"/>
      <c r="H1711" s="207"/>
      <c r="I1711" s="207"/>
      <c r="J1711" s="345" t="str">
        <f>IF(Costs!H1240&gt;0,Costs!C1240,"")</f>
        <v/>
      </c>
      <c r="K1711" s="345"/>
      <c r="L1711" s="346"/>
      <c r="M1711" s="126" t="str">
        <f>IF(Costs!H1240&gt;0,Costs!G1240,"")</f>
        <v/>
      </c>
      <c r="N1711" s="83" t="str">
        <f>IF(Costs!H1240&gt;0,Costs!E1240,"")</f>
        <v/>
      </c>
      <c r="O1711" s="208"/>
      <c r="P1711" s="133" t="str">
        <f t="shared" si="41"/>
        <v/>
      </c>
    </row>
    <row r="1712" spans="1:16" ht="15" hidden="1" customHeight="1" outlineLevel="1" x14ac:dyDescent="0.35">
      <c r="A1712" s="15" t="str">
        <f>IF(Costs!H1241&gt;0,Costs!B1241,"")</f>
        <v/>
      </c>
      <c r="B1712" s="82" t="str">
        <f t="shared" si="40"/>
        <v/>
      </c>
      <c r="C1712" s="83" t="str">
        <f>IF(Costs!H1241&gt;0,Costs!H1241,"")</f>
        <v/>
      </c>
      <c r="D1712" s="206" t="str">
        <f>IF(Costs!H1241&gt;0,Costs!D1241,"")</f>
        <v/>
      </c>
      <c r="E1712" s="207"/>
      <c r="F1712" s="207"/>
      <c r="G1712" s="207"/>
      <c r="H1712" s="207"/>
      <c r="I1712" s="207"/>
      <c r="J1712" s="345" t="str">
        <f>IF(Costs!H1241&gt;0,Costs!C1241,"")</f>
        <v/>
      </c>
      <c r="K1712" s="345"/>
      <c r="L1712" s="346"/>
      <c r="M1712" s="126" t="str">
        <f>IF(Costs!H1241&gt;0,Costs!G1241,"")</f>
        <v/>
      </c>
      <c r="N1712" s="83" t="str">
        <f>IF(Costs!H1241&gt;0,Costs!E1241,"")</f>
        <v/>
      </c>
      <c r="O1712" s="208"/>
      <c r="P1712" s="133" t="str">
        <f t="shared" si="41"/>
        <v/>
      </c>
    </row>
    <row r="1713" spans="1:16" ht="15" hidden="1" customHeight="1" outlineLevel="1" x14ac:dyDescent="0.35">
      <c r="A1713" s="15" t="str">
        <f>IF(Costs!H1242&gt;0,Costs!B1242,"")</f>
        <v/>
      </c>
      <c r="B1713" s="82" t="str">
        <f t="shared" si="40"/>
        <v/>
      </c>
      <c r="C1713" s="83" t="str">
        <f>IF(Costs!H1242&gt;0,Costs!H1242,"")</f>
        <v/>
      </c>
      <c r="D1713" s="206" t="str">
        <f>IF(Costs!H1242&gt;0,Costs!D1242,"")</f>
        <v/>
      </c>
      <c r="E1713" s="207"/>
      <c r="F1713" s="207"/>
      <c r="G1713" s="207"/>
      <c r="H1713" s="207"/>
      <c r="I1713" s="207"/>
      <c r="J1713" s="345" t="str">
        <f>IF(Costs!H1242&gt;0,Costs!C1242,"")</f>
        <v/>
      </c>
      <c r="K1713" s="345"/>
      <c r="L1713" s="346"/>
      <c r="M1713" s="126" t="str">
        <f>IF(Costs!H1242&gt;0,Costs!G1242,"")</f>
        <v/>
      </c>
      <c r="N1713" s="83" t="str">
        <f>IF(Costs!H1242&gt;0,Costs!E1242,"")</f>
        <v/>
      </c>
      <c r="O1713" s="208"/>
      <c r="P1713" s="133" t="str">
        <f t="shared" si="41"/>
        <v/>
      </c>
    </row>
    <row r="1714" spans="1:16" ht="15" hidden="1" customHeight="1" outlineLevel="1" x14ac:dyDescent="0.35">
      <c r="A1714" s="15" t="str">
        <f>IF(Costs!H1243&gt;0,Costs!B1243,"")</f>
        <v/>
      </c>
      <c r="B1714" s="82" t="str">
        <f t="shared" si="40"/>
        <v/>
      </c>
      <c r="C1714" s="83" t="str">
        <f>IF(Costs!H1243&gt;0,Costs!H1243,"")</f>
        <v/>
      </c>
      <c r="D1714" s="206" t="str">
        <f>IF(Costs!H1243&gt;0,Costs!D1243,"")</f>
        <v/>
      </c>
      <c r="E1714" s="207"/>
      <c r="F1714" s="207"/>
      <c r="G1714" s="207"/>
      <c r="H1714" s="207"/>
      <c r="I1714" s="207"/>
      <c r="J1714" s="345" t="str">
        <f>IF(Costs!H1243&gt;0,Costs!C1243,"")</f>
        <v/>
      </c>
      <c r="K1714" s="345"/>
      <c r="L1714" s="346"/>
      <c r="M1714" s="126" t="str">
        <f>IF(Costs!H1243&gt;0,Costs!G1243,"")</f>
        <v/>
      </c>
      <c r="N1714" s="83" t="str">
        <f>IF(Costs!H1243&gt;0,Costs!E1243,"")</f>
        <v/>
      </c>
      <c r="O1714" s="208"/>
      <c r="P1714" s="133" t="str">
        <f t="shared" si="41"/>
        <v/>
      </c>
    </row>
    <row r="1715" spans="1:16" ht="15" hidden="1" customHeight="1" outlineLevel="1" x14ac:dyDescent="0.35">
      <c r="A1715" s="15" t="str">
        <f>IF(Costs!H1244&gt;0,Costs!B1244,"")</f>
        <v/>
      </c>
      <c r="B1715" s="82" t="str">
        <f t="shared" si="40"/>
        <v/>
      </c>
      <c r="C1715" s="83" t="str">
        <f>IF(Costs!H1244&gt;0,Costs!H1244,"")</f>
        <v/>
      </c>
      <c r="D1715" s="206" t="str">
        <f>IF(Costs!H1244&gt;0,Costs!D1244,"")</f>
        <v/>
      </c>
      <c r="E1715" s="207"/>
      <c r="F1715" s="207"/>
      <c r="G1715" s="207"/>
      <c r="H1715" s="207"/>
      <c r="I1715" s="207"/>
      <c r="J1715" s="345" t="str">
        <f>IF(Costs!H1244&gt;0,Costs!C1244,"")</f>
        <v/>
      </c>
      <c r="K1715" s="345"/>
      <c r="L1715" s="346"/>
      <c r="M1715" s="126" t="str">
        <f>IF(Costs!H1244&gt;0,Costs!G1244,"")</f>
        <v/>
      </c>
      <c r="N1715" s="83" t="str">
        <f>IF(Costs!H1244&gt;0,Costs!E1244,"")</f>
        <v/>
      </c>
      <c r="O1715" s="208"/>
      <c r="P1715" s="133" t="str">
        <f t="shared" si="41"/>
        <v/>
      </c>
    </row>
    <row r="1716" spans="1:16" ht="15" hidden="1" customHeight="1" outlineLevel="1" x14ac:dyDescent="0.35">
      <c r="A1716" s="15" t="str">
        <f>IF(Costs!H1245&gt;0,Costs!B1245,"")</f>
        <v/>
      </c>
      <c r="B1716" s="82" t="str">
        <f t="shared" si="40"/>
        <v/>
      </c>
      <c r="C1716" s="83" t="str">
        <f>IF(Costs!H1245&gt;0,Costs!H1245,"")</f>
        <v/>
      </c>
      <c r="D1716" s="206" t="str">
        <f>IF(Costs!H1245&gt;0,Costs!D1245,"")</f>
        <v/>
      </c>
      <c r="E1716" s="207"/>
      <c r="F1716" s="207"/>
      <c r="G1716" s="207"/>
      <c r="H1716" s="207"/>
      <c r="I1716" s="207"/>
      <c r="J1716" s="345" t="str">
        <f>IF(Costs!H1245&gt;0,Costs!C1245,"")</f>
        <v/>
      </c>
      <c r="K1716" s="345"/>
      <c r="L1716" s="346"/>
      <c r="M1716" s="126" t="str">
        <f>IF(Costs!H1245&gt;0,Costs!G1245,"")</f>
        <v/>
      </c>
      <c r="N1716" s="83" t="str">
        <f>IF(Costs!H1245&gt;0,Costs!E1245,"")</f>
        <v/>
      </c>
      <c r="O1716" s="208"/>
      <c r="P1716" s="133" t="str">
        <f t="shared" si="41"/>
        <v/>
      </c>
    </row>
    <row r="1717" spans="1:16" ht="15" hidden="1" customHeight="1" outlineLevel="1" x14ac:dyDescent="0.35">
      <c r="A1717" s="15" t="str">
        <f>IF(Costs!H1246&gt;0,Costs!B1246,"")</f>
        <v/>
      </c>
      <c r="B1717" s="82" t="str">
        <f t="shared" si="40"/>
        <v/>
      </c>
      <c r="C1717" s="83" t="str">
        <f>IF(Costs!H1246&gt;0,Costs!H1246,"")</f>
        <v/>
      </c>
      <c r="D1717" s="206" t="str">
        <f>IF(Costs!H1246&gt;0,Costs!D1246,"")</f>
        <v/>
      </c>
      <c r="E1717" s="207"/>
      <c r="F1717" s="207"/>
      <c r="G1717" s="207"/>
      <c r="H1717" s="207"/>
      <c r="I1717" s="207"/>
      <c r="J1717" s="345" t="str">
        <f>IF(Costs!H1246&gt;0,Costs!C1246,"")</f>
        <v/>
      </c>
      <c r="K1717" s="345"/>
      <c r="L1717" s="346"/>
      <c r="M1717" s="126" t="str">
        <f>IF(Costs!H1246&gt;0,Costs!G1246,"")</f>
        <v/>
      </c>
      <c r="N1717" s="83" t="str">
        <f>IF(Costs!H1246&gt;0,Costs!E1246,"")</f>
        <v/>
      </c>
      <c r="O1717" s="208"/>
      <c r="P1717" s="133" t="str">
        <f t="shared" si="41"/>
        <v/>
      </c>
    </row>
    <row r="1718" spans="1:16" ht="15" hidden="1" customHeight="1" outlineLevel="1" x14ac:dyDescent="0.35">
      <c r="A1718" s="15" t="str">
        <f>IF(Costs!H1247&gt;0,Costs!B1247,"")</f>
        <v/>
      </c>
      <c r="B1718" s="82" t="str">
        <f t="shared" si="40"/>
        <v/>
      </c>
      <c r="C1718" s="83" t="str">
        <f>IF(Costs!H1247&gt;0,Costs!H1247,"")</f>
        <v/>
      </c>
      <c r="D1718" s="206" t="str">
        <f>IF(Costs!H1247&gt;0,Costs!D1247,"")</f>
        <v/>
      </c>
      <c r="E1718" s="207"/>
      <c r="F1718" s="207"/>
      <c r="G1718" s="207"/>
      <c r="H1718" s="207"/>
      <c r="I1718" s="207"/>
      <c r="J1718" s="345" t="str">
        <f>IF(Costs!H1247&gt;0,Costs!C1247,"")</f>
        <v/>
      </c>
      <c r="K1718" s="345"/>
      <c r="L1718" s="346"/>
      <c r="M1718" s="126" t="str">
        <f>IF(Costs!H1247&gt;0,Costs!G1247,"")</f>
        <v/>
      </c>
      <c r="N1718" s="83" t="str">
        <f>IF(Costs!H1247&gt;0,Costs!E1247,"")</f>
        <v/>
      </c>
      <c r="O1718" s="208"/>
      <c r="P1718" s="133" t="str">
        <f t="shared" si="41"/>
        <v/>
      </c>
    </row>
    <row r="1719" spans="1:16" ht="15" hidden="1" customHeight="1" outlineLevel="1" x14ac:dyDescent="0.35">
      <c r="A1719" s="15" t="str">
        <f>IF(Costs!H1248&gt;0,Costs!B1248,"")</f>
        <v/>
      </c>
      <c r="B1719" s="82" t="str">
        <f t="shared" si="40"/>
        <v/>
      </c>
      <c r="C1719" s="83" t="str">
        <f>IF(Costs!H1248&gt;0,Costs!H1248,"")</f>
        <v/>
      </c>
      <c r="D1719" s="206" t="str">
        <f>IF(Costs!H1248&gt;0,Costs!D1248,"")</f>
        <v/>
      </c>
      <c r="E1719" s="207"/>
      <c r="F1719" s="207"/>
      <c r="G1719" s="207"/>
      <c r="H1719" s="207"/>
      <c r="I1719" s="207"/>
      <c r="J1719" s="345" t="str">
        <f>IF(Costs!H1248&gt;0,Costs!C1248,"")</f>
        <v/>
      </c>
      <c r="K1719" s="345"/>
      <c r="L1719" s="346"/>
      <c r="M1719" s="126" t="str">
        <f>IF(Costs!H1248&gt;0,Costs!G1248,"")</f>
        <v/>
      </c>
      <c r="N1719" s="83" t="str">
        <f>IF(Costs!H1248&gt;0,Costs!E1248,"")</f>
        <v/>
      </c>
      <c r="O1719" s="208"/>
      <c r="P1719" s="133" t="str">
        <f t="shared" si="41"/>
        <v/>
      </c>
    </row>
    <row r="1720" spans="1:16" ht="15" hidden="1" customHeight="1" outlineLevel="1" x14ac:dyDescent="0.35">
      <c r="A1720" s="15" t="str">
        <f>IF(Costs!H1249&gt;0,Costs!B1249,"")</f>
        <v/>
      </c>
      <c r="B1720" s="82" t="str">
        <f t="shared" si="40"/>
        <v/>
      </c>
      <c r="C1720" s="83" t="str">
        <f>IF(Costs!H1249&gt;0,Costs!H1249,"")</f>
        <v/>
      </c>
      <c r="D1720" s="206" t="str">
        <f>IF(Costs!H1249&gt;0,Costs!D1249,"")</f>
        <v/>
      </c>
      <c r="E1720" s="207"/>
      <c r="F1720" s="207"/>
      <c r="G1720" s="207"/>
      <c r="H1720" s="207"/>
      <c r="I1720" s="207"/>
      <c r="J1720" s="345" t="str">
        <f>IF(Costs!H1249&gt;0,Costs!C1249,"")</f>
        <v/>
      </c>
      <c r="K1720" s="345"/>
      <c r="L1720" s="346"/>
      <c r="M1720" s="126" t="str">
        <f>IF(Costs!H1249&gt;0,Costs!G1249,"")</f>
        <v/>
      </c>
      <c r="N1720" s="83" t="str">
        <f>IF(Costs!H1249&gt;0,Costs!E1249,"")</f>
        <v/>
      </c>
      <c r="O1720" s="208"/>
      <c r="P1720" s="133" t="str">
        <f t="shared" si="41"/>
        <v/>
      </c>
    </row>
    <row r="1721" spans="1:16" ht="15" hidden="1" customHeight="1" outlineLevel="1" x14ac:dyDescent="0.35">
      <c r="A1721" s="15" t="str">
        <f>IF(Costs!H1250&gt;0,Costs!B1250,"")</f>
        <v/>
      </c>
      <c r="B1721" s="82" t="str">
        <f t="shared" si="40"/>
        <v/>
      </c>
      <c r="C1721" s="83" t="str">
        <f>IF(Costs!H1250&gt;0,Costs!H1250,"")</f>
        <v/>
      </c>
      <c r="D1721" s="206" t="str">
        <f>IF(Costs!H1250&gt;0,Costs!D1250,"")</f>
        <v/>
      </c>
      <c r="E1721" s="207"/>
      <c r="F1721" s="207"/>
      <c r="G1721" s="207"/>
      <c r="H1721" s="207"/>
      <c r="I1721" s="207"/>
      <c r="J1721" s="345" t="str">
        <f>IF(Costs!H1250&gt;0,Costs!C1250,"")</f>
        <v/>
      </c>
      <c r="K1721" s="345"/>
      <c r="L1721" s="346"/>
      <c r="M1721" s="126" t="str">
        <f>IF(Costs!H1250&gt;0,Costs!G1250,"")</f>
        <v/>
      </c>
      <c r="N1721" s="83" t="str">
        <f>IF(Costs!H1250&gt;0,Costs!E1250,"")</f>
        <v/>
      </c>
      <c r="O1721" s="208"/>
      <c r="P1721" s="133" t="str">
        <f t="shared" si="41"/>
        <v/>
      </c>
    </row>
    <row r="1722" spans="1:16" ht="15" hidden="1" customHeight="1" outlineLevel="1" x14ac:dyDescent="0.35">
      <c r="A1722" s="15" t="str">
        <f>IF(Costs!H1251&gt;0,Costs!B1251,"")</f>
        <v/>
      </c>
      <c r="B1722" s="82" t="str">
        <f t="shared" si="40"/>
        <v/>
      </c>
      <c r="C1722" s="83" t="str">
        <f>IF(Costs!H1251&gt;0,Costs!H1251,"")</f>
        <v/>
      </c>
      <c r="D1722" s="206" t="str">
        <f>IF(Costs!H1251&gt;0,Costs!D1251,"")</f>
        <v/>
      </c>
      <c r="E1722" s="207"/>
      <c r="F1722" s="207"/>
      <c r="G1722" s="207"/>
      <c r="H1722" s="207"/>
      <c r="I1722" s="207"/>
      <c r="J1722" s="345" t="str">
        <f>IF(Costs!H1251&gt;0,Costs!C1251,"")</f>
        <v/>
      </c>
      <c r="K1722" s="345"/>
      <c r="L1722" s="346"/>
      <c r="M1722" s="126" t="str">
        <f>IF(Costs!H1251&gt;0,Costs!G1251,"")</f>
        <v/>
      </c>
      <c r="N1722" s="83" t="str">
        <f>IF(Costs!H1251&gt;0,Costs!E1251,"")</f>
        <v/>
      </c>
      <c r="O1722" s="208"/>
      <c r="P1722" s="133" t="str">
        <f t="shared" si="41"/>
        <v/>
      </c>
    </row>
    <row r="1723" spans="1:16" ht="15" hidden="1" customHeight="1" outlineLevel="1" x14ac:dyDescent="0.35">
      <c r="A1723" s="15" t="str">
        <f>IF(Costs!H1252&gt;0,Costs!B1252,"")</f>
        <v/>
      </c>
      <c r="B1723" s="82" t="str">
        <f t="shared" si="40"/>
        <v/>
      </c>
      <c r="C1723" s="83" t="str">
        <f>IF(Costs!H1252&gt;0,Costs!H1252,"")</f>
        <v/>
      </c>
      <c r="D1723" s="206" t="str">
        <f>IF(Costs!H1252&gt;0,Costs!D1252,"")</f>
        <v/>
      </c>
      <c r="E1723" s="207"/>
      <c r="F1723" s="207"/>
      <c r="G1723" s="207"/>
      <c r="H1723" s="207"/>
      <c r="I1723" s="207"/>
      <c r="J1723" s="345" t="str">
        <f>IF(Costs!H1252&gt;0,Costs!C1252,"")</f>
        <v/>
      </c>
      <c r="K1723" s="345"/>
      <c r="L1723" s="346"/>
      <c r="M1723" s="126" t="str">
        <f>IF(Costs!H1252&gt;0,Costs!G1252,"")</f>
        <v/>
      </c>
      <c r="N1723" s="83" t="str">
        <f>IF(Costs!H1252&gt;0,Costs!E1252,"")</f>
        <v/>
      </c>
      <c r="O1723" s="208"/>
      <c r="P1723" s="133" t="str">
        <f t="shared" si="41"/>
        <v/>
      </c>
    </row>
    <row r="1724" spans="1:16" ht="15" hidden="1" customHeight="1" outlineLevel="1" x14ac:dyDescent="0.35">
      <c r="A1724" s="15" t="str">
        <f>IF(Costs!H1253&gt;0,Costs!B1253,"")</f>
        <v/>
      </c>
      <c r="B1724" s="82" t="str">
        <f t="shared" si="40"/>
        <v/>
      </c>
      <c r="C1724" s="83" t="str">
        <f>IF(Costs!H1253&gt;0,Costs!H1253,"")</f>
        <v/>
      </c>
      <c r="D1724" s="206" t="str">
        <f>IF(Costs!H1253&gt;0,Costs!D1253,"")</f>
        <v/>
      </c>
      <c r="E1724" s="207"/>
      <c r="F1724" s="207"/>
      <c r="G1724" s="207"/>
      <c r="H1724" s="207"/>
      <c r="I1724" s="207"/>
      <c r="J1724" s="345" t="str">
        <f>IF(Costs!H1253&gt;0,Costs!C1253,"")</f>
        <v/>
      </c>
      <c r="K1724" s="345"/>
      <c r="L1724" s="346"/>
      <c r="M1724" s="126" t="str">
        <f>IF(Costs!H1253&gt;0,Costs!G1253,"")</f>
        <v/>
      </c>
      <c r="N1724" s="83" t="str">
        <f>IF(Costs!H1253&gt;0,Costs!E1253,"")</f>
        <v/>
      </c>
      <c r="O1724" s="208"/>
      <c r="P1724" s="133" t="str">
        <f t="shared" si="41"/>
        <v/>
      </c>
    </row>
    <row r="1725" spans="1:16" ht="15" hidden="1" customHeight="1" outlineLevel="1" x14ac:dyDescent="0.35">
      <c r="A1725" s="15" t="str">
        <f>IF(Costs!H1254&gt;0,Costs!B1254,"")</f>
        <v/>
      </c>
      <c r="B1725" s="82" t="str">
        <f t="shared" si="40"/>
        <v/>
      </c>
      <c r="C1725" s="83" t="str">
        <f>IF(Costs!H1254&gt;0,Costs!H1254,"")</f>
        <v/>
      </c>
      <c r="D1725" s="206" t="str">
        <f>IF(Costs!H1254&gt;0,Costs!D1254,"")</f>
        <v/>
      </c>
      <c r="E1725" s="207"/>
      <c r="F1725" s="207"/>
      <c r="G1725" s="207"/>
      <c r="H1725" s="207"/>
      <c r="I1725" s="207"/>
      <c r="J1725" s="345" t="str">
        <f>IF(Costs!H1254&gt;0,Costs!C1254,"")</f>
        <v/>
      </c>
      <c r="K1725" s="345"/>
      <c r="L1725" s="346"/>
      <c r="M1725" s="126" t="str">
        <f>IF(Costs!H1254&gt;0,Costs!G1254,"")</f>
        <v/>
      </c>
      <c r="N1725" s="83" t="str">
        <f>IF(Costs!H1254&gt;0,Costs!E1254,"")</f>
        <v/>
      </c>
      <c r="O1725" s="208"/>
      <c r="P1725" s="133" t="str">
        <f t="shared" si="41"/>
        <v/>
      </c>
    </row>
    <row r="1726" spans="1:16" ht="15" hidden="1" customHeight="1" outlineLevel="1" x14ac:dyDescent="0.35">
      <c r="A1726" s="15" t="str">
        <f>IF(Costs!H1255&gt;0,Costs!B1255,"")</f>
        <v/>
      </c>
      <c r="B1726" s="82" t="str">
        <f t="shared" si="40"/>
        <v/>
      </c>
      <c r="C1726" s="83" t="str">
        <f>IF(Costs!H1255&gt;0,Costs!H1255,"")</f>
        <v/>
      </c>
      <c r="D1726" s="206" t="str">
        <f>IF(Costs!H1255&gt;0,Costs!D1255,"")</f>
        <v/>
      </c>
      <c r="E1726" s="207"/>
      <c r="F1726" s="207"/>
      <c r="G1726" s="207"/>
      <c r="H1726" s="207"/>
      <c r="I1726" s="207"/>
      <c r="J1726" s="345" t="str">
        <f>IF(Costs!H1255&gt;0,Costs!C1255,"")</f>
        <v/>
      </c>
      <c r="K1726" s="345"/>
      <c r="L1726" s="346"/>
      <c r="M1726" s="126" t="str">
        <f>IF(Costs!H1255&gt;0,Costs!G1255,"")</f>
        <v/>
      </c>
      <c r="N1726" s="83" t="str">
        <f>IF(Costs!H1255&gt;0,Costs!E1255,"")</f>
        <v/>
      </c>
      <c r="O1726" s="208"/>
      <c r="P1726" s="133" t="str">
        <f t="shared" si="41"/>
        <v/>
      </c>
    </row>
    <row r="1727" spans="1:16" ht="15" hidden="1" customHeight="1" outlineLevel="1" x14ac:dyDescent="0.35">
      <c r="A1727" s="15" t="str">
        <f>IF(Costs!H1256&gt;0,Costs!B1256,"")</f>
        <v/>
      </c>
      <c r="B1727" s="82" t="str">
        <f t="shared" si="40"/>
        <v/>
      </c>
      <c r="C1727" s="83" t="str">
        <f>IF(Costs!H1256&gt;0,Costs!H1256,"")</f>
        <v/>
      </c>
      <c r="D1727" s="206" t="str">
        <f>IF(Costs!H1256&gt;0,Costs!D1256,"")</f>
        <v/>
      </c>
      <c r="E1727" s="207"/>
      <c r="F1727" s="207"/>
      <c r="G1727" s="207"/>
      <c r="H1727" s="207"/>
      <c r="I1727" s="207"/>
      <c r="J1727" s="345" t="str">
        <f>IF(Costs!H1256&gt;0,Costs!C1256,"")</f>
        <v/>
      </c>
      <c r="K1727" s="345"/>
      <c r="L1727" s="346"/>
      <c r="M1727" s="126" t="str">
        <f>IF(Costs!H1256&gt;0,Costs!G1256,"")</f>
        <v/>
      </c>
      <c r="N1727" s="83" t="str">
        <f>IF(Costs!H1256&gt;0,Costs!E1256,"")</f>
        <v/>
      </c>
      <c r="O1727" s="208"/>
      <c r="P1727" s="133" t="str">
        <f t="shared" si="41"/>
        <v/>
      </c>
    </row>
    <row r="1728" spans="1:16" ht="15" hidden="1" customHeight="1" outlineLevel="1" x14ac:dyDescent="0.35">
      <c r="A1728" s="15" t="str">
        <f>IF(Costs!H1257&gt;0,Costs!B1257,"")</f>
        <v/>
      </c>
      <c r="B1728" s="82" t="str">
        <f t="shared" si="40"/>
        <v/>
      </c>
      <c r="C1728" s="83" t="str">
        <f>IF(Costs!H1257&gt;0,Costs!H1257,"")</f>
        <v/>
      </c>
      <c r="D1728" s="206" t="str">
        <f>IF(Costs!H1257&gt;0,Costs!D1257,"")</f>
        <v/>
      </c>
      <c r="E1728" s="207"/>
      <c r="F1728" s="207"/>
      <c r="G1728" s="207"/>
      <c r="H1728" s="207"/>
      <c r="I1728" s="207"/>
      <c r="J1728" s="345" t="str">
        <f>IF(Costs!H1257&gt;0,Costs!C1257,"")</f>
        <v/>
      </c>
      <c r="K1728" s="345"/>
      <c r="L1728" s="346"/>
      <c r="M1728" s="126" t="str">
        <f>IF(Costs!H1257&gt;0,Costs!G1257,"")</f>
        <v/>
      </c>
      <c r="N1728" s="83" t="str">
        <f>IF(Costs!H1257&gt;0,Costs!E1257,"")</f>
        <v/>
      </c>
      <c r="O1728" s="208"/>
      <c r="P1728" s="133" t="str">
        <f t="shared" si="41"/>
        <v/>
      </c>
    </row>
    <row r="1729" spans="1:16" ht="15" hidden="1" customHeight="1" outlineLevel="1" x14ac:dyDescent="0.35">
      <c r="A1729" s="15" t="str">
        <f>IF(Costs!H1258&gt;0,Costs!B1258,"")</f>
        <v/>
      </c>
      <c r="B1729" s="82" t="str">
        <f t="shared" si="40"/>
        <v/>
      </c>
      <c r="C1729" s="83" t="str">
        <f>IF(Costs!H1258&gt;0,Costs!H1258,"")</f>
        <v/>
      </c>
      <c r="D1729" s="206" t="str">
        <f>IF(Costs!H1258&gt;0,Costs!D1258,"")</f>
        <v/>
      </c>
      <c r="E1729" s="207"/>
      <c r="F1729" s="207"/>
      <c r="G1729" s="207"/>
      <c r="H1729" s="207"/>
      <c r="I1729" s="207"/>
      <c r="J1729" s="345" t="str">
        <f>IF(Costs!H1258&gt;0,Costs!C1258,"")</f>
        <v/>
      </c>
      <c r="K1729" s="345"/>
      <c r="L1729" s="346"/>
      <c r="M1729" s="126" t="str">
        <f>IF(Costs!H1258&gt;0,Costs!G1258,"")</f>
        <v/>
      </c>
      <c r="N1729" s="83" t="str">
        <f>IF(Costs!H1258&gt;0,Costs!E1258,"")</f>
        <v/>
      </c>
      <c r="O1729" s="208"/>
      <c r="P1729" s="133" t="str">
        <f t="shared" si="41"/>
        <v/>
      </c>
    </row>
    <row r="1730" spans="1:16" ht="15" hidden="1" customHeight="1" outlineLevel="1" x14ac:dyDescent="0.35">
      <c r="A1730" s="15" t="str">
        <f>IF(Costs!H1259&gt;0,Costs!B1259,"")</f>
        <v/>
      </c>
      <c r="B1730" s="82" t="str">
        <f t="shared" si="40"/>
        <v/>
      </c>
      <c r="C1730" s="83" t="str">
        <f>IF(Costs!H1259&gt;0,Costs!H1259,"")</f>
        <v/>
      </c>
      <c r="D1730" s="206" t="str">
        <f>IF(Costs!H1259&gt;0,Costs!D1259,"")</f>
        <v/>
      </c>
      <c r="E1730" s="207"/>
      <c r="F1730" s="207"/>
      <c r="G1730" s="207"/>
      <c r="H1730" s="207"/>
      <c r="I1730" s="207"/>
      <c r="J1730" s="345" t="str">
        <f>IF(Costs!H1259&gt;0,Costs!C1259,"")</f>
        <v/>
      </c>
      <c r="K1730" s="345"/>
      <c r="L1730" s="346"/>
      <c r="M1730" s="126" t="str">
        <f>IF(Costs!H1259&gt;0,Costs!G1259,"")</f>
        <v/>
      </c>
      <c r="N1730" s="83" t="str">
        <f>IF(Costs!H1259&gt;0,Costs!E1259,"")</f>
        <v/>
      </c>
      <c r="O1730" s="208"/>
      <c r="P1730" s="133" t="str">
        <f t="shared" si="41"/>
        <v/>
      </c>
    </row>
    <row r="1731" spans="1:16" ht="15" hidden="1" customHeight="1" outlineLevel="1" x14ac:dyDescent="0.35">
      <c r="A1731" s="15" t="str">
        <f>IF(Costs!H1260&gt;0,Costs!B1260,"")</f>
        <v/>
      </c>
      <c r="B1731" s="82" t="str">
        <f t="shared" si="40"/>
        <v/>
      </c>
      <c r="C1731" s="83" t="str">
        <f>IF(Costs!H1260&gt;0,Costs!H1260,"")</f>
        <v/>
      </c>
      <c r="D1731" s="206" t="str">
        <f>IF(Costs!H1260&gt;0,Costs!D1260,"")</f>
        <v/>
      </c>
      <c r="E1731" s="207"/>
      <c r="F1731" s="207"/>
      <c r="G1731" s="207"/>
      <c r="H1731" s="207"/>
      <c r="I1731" s="207"/>
      <c r="J1731" s="345" t="str">
        <f>IF(Costs!H1260&gt;0,Costs!C1260,"")</f>
        <v/>
      </c>
      <c r="K1731" s="345"/>
      <c r="L1731" s="346"/>
      <c r="M1731" s="126" t="str">
        <f>IF(Costs!H1260&gt;0,Costs!G1260,"")</f>
        <v/>
      </c>
      <c r="N1731" s="83" t="str">
        <f>IF(Costs!H1260&gt;0,Costs!E1260,"")</f>
        <v/>
      </c>
      <c r="O1731" s="208"/>
      <c r="P1731" s="133" t="str">
        <f t="shared" si="41"/>
        <v/>
      </c>
    </row>
    <row r="1732" spans="1:16" ht="15" hidden="1" customHeight="1" outlineLevel="1" x14ac:dyDescent="0.35">
      <c r="A1732" s="15" t="str">
        <f>IF(Costs!H1261&gt;0,Costs!B1261,"")</f>
        <v/>
      </c>
      <c r="B1732" s="82" t="str">
        <f t="shared" si="40"/>
        <v/>
      </c>
      <c r="C1732" s="83" t="str">
        <f>IF(Costs!H1261&gt;0,Costs!H1261,"")</f>
        <v/>
      </c>
      <c r="D1732" s="206" t="str">
        <f>IF(Costs!H1261&gt;0,Costs!D1261,"")</f>
        <v/>
      </c>
      <c r="E1732" s="207"/>
      <c r="F1732" s="207"/>
      <c r="G1732" s="207"/>
      <c r="H1732" s="207"/>
      <c r="I1732" s="207"/>
      <c r="J1732" s="345" t="str">
        <f>IF(Costs!H1261&gt;0,Costs!C1261,"")</f>
        <v/>
      </c>
      <c r="K1732" s="345"/>
      <c r="L1732" s="346"/>
      <c r="M1732" s="126" t="str">
        <f>IF(Costs!H1261&gt;0,Costs!G1261,"")</f>
        <v/>
      </c>
      <c r="N1732" s="83" t="str">
        <f>IF(Costs!H1261&gt;0,Costs!E1261,"")</f>
        <v/>
      </c>
      <c r="O1732" s="208"/>
      <c r="P1732" s="133" t="str">
        <f t="shared" si="41"/>
        <v/>
      </c>
    </row>
    <row r="1733" spans="1:16" ht="15" hidden="1" customHeight="1" outlineLevel="1" x14ac:dyDescent="0.35">
      <c r="A1733" s="15" t="str">
        <f>IF(Costs!H1262&gt;0,Costs!B1262,"")</f>
        <v/>
      </c>
      <c r="B1733" s="82" t="str">
        <f t="shared" si="40"/>
        <v/>
      </c>
      <c r="C1733" s="83" t="str">
        <f>IF(Costs!H1262&gt;0,Costs!H1262,"")</f>
        <v/>
      </c>
      <c r="D1733" s="206" t="str">
        <f>IF(Costs!H1262&gt;0,Costs!D1262,"")</f>
        <v/>
      </c>
      <c r="E1733" s="207"/>
      <c r="F1733" s="207"/>
      <c r="G1733" s="207"/>
      <c r="H1733" s="207"/>
      <c r="I1733" s="207"/>
      <c r="J1733" s="345" t="str">
        <f>IF(Costs!H1262&gt;0,Costs!C1262,"")</f>
        <v/>
      </c>
      <c r="K1733" s="345"/>
      <c r="L1733" s="346"/>
      <c r="M1733" s="126" t="str">
        <f>IF(Costs!H1262&gt;0,Costs!G1262,"")</f>
        <v/>
      </c>
      <c r="N1733" s="83" t="str">
        <f>IF(Costs!H1262&gt;0,Costs!E1262,"")</f>
        <v/>
      </c>
      <c r="O1733" s="208"/>
      <c r="P1733" s="133" t="str">
        <f t="shared" si="41"/>
        <v/>
      </c>
    </row>
    <row r="1734" spans="1:16" ht="15" hidden="1" customHeight="1" outlineLevel="1" x14ac:dyDescent="0.35">
      <c r="A1734" s="15" t="str">
        <f>IF(Costs!H1263&gt;0,Costs!B1263,"")</f>
        <v/>
      </c>
      <c r="B1734" s="82" t="str">
        <f t="shared" si="40"/>
        <v/>
      </c>
      <c r="C1734" s="83" t="str">
        <f>IF(Costs!H1263&gt;0,Costs!H1263,"")</f>
        <v/>
      </c>
      <c r="D1734" s="206" t="str">
        <f>IF(Costs!H1263&gt;0,Costs!D1263,"")</f>
        <v/>
      </c>
      <c r="E1734" s="207"/>
      <c r="F1734" s="207"/>
      <c r="G1734" s="207"/>
      <c r="H1734" s="207"/>
      <c r="I1734" s="207"/>
      <c r="J1734" s="345" t="str">
        <f>IF(Costs!H1263&gt;0,Costs!C1263,"")</f>
        <v/>
      </c>
      <c r="K1734" s="345"/>
      <c r="L1734" s="346"/>
      <c r="M1734" s="126" t="str">
        <f>IF(Costs!H1263&gt;0,Costs!G1263,"")</f>
        <v/>
      </c>
      <c r="N1734" s="83" t="str">
        <f>IF(Costs!H1263&gt;0,Costs!E1263,"")</f>
        <v/>
      </c>
      <c r="O1734" s="208"/>
      <c r="P1734" s="133" t="str">
        <f t="shared" si="41"/>
        <v/>
      </c>
    </row>
    <row r="1735" spans="1:16" ht="15" hidden="1" customHeight="1" outlineLevel="1" x14ac:dyDescent="0.35">
      <c r="A1735" s="15" t="str">
        <f>IF(Costs!H1264&gt;0,Costs!B1264,"")</f>
        <v/>
      </c>
      <c r="B1735" s="82" t="str">
        <f t="shared" si="40"/>
        <v/>
      </c>
      <c r="C1735" s="83" t="str">
        <f>IF(Costs!H1264&gt;0,Costs!H1264,"")</f>
        <v/>
      </c>
      <c r="D1735" s="206" t="str">
        <f>IF(Costs!H1264&gt;0,Costs!D1264,"")</f>
        <v/>
      </c>
      <c r="E1735" s="207"/>
      <c r="F1735" s="207"/>
      <c r="G1735" s="207"/>
      <c r="H1735" s="207"/>
      <c r="I1735" s="207"/>
      <c r="J1735" s="345" t="str">
        <f>IF(Costs!H1264&gt;0,Costs!C1264,"")</f>
        <v/>
      </c>
      <c r="K1735" s="345"/>
      <c r="L1735" s="346"/>
      <c r="M1735" s="126" t="str">
        <f>IF(Costs!H1264&gt;0,Costs!G1264,"")</f>
        <v/>
      </c>
      <c r="N1735" s="83" t="str">
        <f>IF(Costs!H1264&gt;0,Costs!E1264,"")</f>
        <v/>
      </c>
      <c r="O1735" s="208"/>
      <c r="P1735" s="133" t="str">
        <f t="shared" si="41"/>
        <v/>
      </c>
    </row>
    <row r="1736" spans="1:16" ht="15" hidden="1" customHeight="1" outlineLevel="1" x14ac:dyDescent="0.35">
      <c r="A1736" s="15" t="str">
        <f>IF(Costs!H1265&gt;0,Costs!B1265,"")</f>
        <v/>
      </c>
      <c r="B1736" s="82" t="str">
        <f t="shared" si="40"/>
        <v/>
      </c>
      <c r="C1736" s="83" t="str">
        <f>IF(Costs!H1265&gt;0,Costs!H1265,"")</f>
        <v/>
      </c>
      <c r="D1736" s="206" t="str">
        <f>IF(Costs!H1265&gt;0,Costs!D1265,"")</f>
        <v/>
      </c>
      <c r="E1736" s="207"/>
      <c r="F1736" s="207"/>
      <c r="G1736" s="207"/>
      <c r="H1736" s="207"/>
      <c r="I1736" s="207"/>
      <c r="J1736" s="345" t="str">
        <f>IF(Costs!H1265&gt;0,Costs!C1265,"")</f>
        <v/>
      </c>
      <c r="K1736" s="345"/>
      <c r="L1736" s="346"/>
      <c r="M1736" s="126" t="str">
        <f>IF(Costs!H1265&gt;0,Costs!G1265,"")</f>
        <v/>
      </c>
      <c r="N1736" s="83" t="str">
        <f>IF(Costs!H1265&gt;0,Costs!E1265,"")</f>
        <v/>
      </c>
      <c r="O1736" s="208"/>
      <c r="P1736" s="133" t="str">
        <f t="shared" si="41"/>
        <v/>
      </c>
    </row>
    <row r="1737" spans="1:16" ht="15" hidden="1" customHeight="1" outlineLevel="1" x14ac:dyDescent="0.35">
      <c r="A1737" s="15" t="str">
        <f>IF(Costs!H1266&gt;0,Costs!B1266,"")</f>
        <v/>
      </c>
      <c r="B1737" s="82" t="str">
        <f t="shared" si="40"/>
        <v/>
      </c>
      <c r="C1737" s="83" t="str">
        <f>IF(Costs!H1266&gt;0,Costs!H1266,"")</f>
        <v/>
      </c>
      <c r="D1737" s="206" t="str">
        <f>IF(Costs!H1266&gt;0,Costs!D1266,"")</f>
        <v/>
      </c>
      <c r="E1737" s="207"/>
      <c r="F1737" s="207"/>
      <c r="G1737" s="207"/>
      <c r="H1737" s="207"/>
      <c r="I1737" s="207"/>
      <c r="J1737" s="345" t="str">
        <f>IF(Costs!H1266&gt;0,Costs!C1266,"")</f>
        <v/>
      </c>
      <c r="K1737" s="345"/>
      <c r="L1737" s="346"/>
      <c r="M1737" s="126" t="str">
        <f>IF(Costs!H1266&gt;0,Costs!G1266,"")</f>
        <v/>
      </c>
      <c r="N1737" s="83" t="str">
        <f>IF(Costs!H1266&gt;0,Costs!E1266,"")</f>
        <v/>
      </c>
      <c r="O1737" s="208"/>
      <c r="P1737" s="133" t="str">
        <f t="shared" si="41"/>
        <v/>
      </c>
    </row>
    <row r="1738" spans="1:16" ht="15" hidden="1" customHeight="1" outlineLevel="1" x14ac:dyDescent="0.35">
      <c r="A1738" s="15" t="str">
        <f>IF(Costs!H1267&gt;0,Costs!B1267,"")</f>
        <v/>
      </c>
      <c r="B1738" s="82" t="str">
        <f t="shared" si="40"/>
        <v/>
      </c>
      <c r="C1738" s="83" t="str">
        <f>IF(Costs!H1267&gt;0,Costs!H1267,"")</f>
        <v/>
      </c>
      <c r="D1738" s="206" t="str">
        <f>IF(Costs!H1267&gt;0,Costs!D1267,"")</f>
        <v/>
      </c>
      <c r="E1738" s="207"/>
      <c r="F1738" s="207"/>
      <c r="G1738" s="207"/>
      <c r="H1738" s="207"/>
      <c r="I1738" s="207"/>
      <c r="J1738" s="345" t="str">
        <f>IF(Costs!H1267&gt;0,Costs!C1267,"")</f>
        <v/>
      </c>
      <c r="K1738" s="345"/>
      <c r="L1738" s="346"/>
      <c r="M1738" s="126" t="str">
        <f>IF(Costs!H1267&gt;0,Costs!G1267,"")</f>
        <v/>
      </c>
      <c r="N1738" s="83" t="str">
        <f>IF(Costs!H1267&gt;0,Costs!E1267,"")</f>
        <v/>
      </c>
      <c r="O1738" s="208"/>
      <c r="P1738" s="133" t="str">
        <f t="shared" si="41"/>
        <v/>
      </c>
    </row>
    <row r="1739" spans="1:16" ht="15" hidden="1" customHeight="1" outlineLevel="1" x14ac:dyDescent="0.35">
      <c r="A1739" s="15" t="str">
        <f>IF(Costs!H1268&gt;0,Costs!B1268,"")</f>
        <v/>
      </c>
      <c r="B1739" s="82" t="str">
        <f t="shared" si="40"/>
        <v/>
      </c>
      <c r="C1739" s="83" t="str">
        <f>IF(Costs!H1268&gt;0,Costs!H1268,"")</f>
        <v/>
      </c>
      <c r="D1739" s="206" t="str">
        <f>IF(Costs!H1268&gt;0,Costs!D1268,"")</f>
        <v/>
      </c>
      <c r="E1739" s="207"/>
      <c r="F1739" s="207"/>
      <c r="G1739" s="207"/>
      <c r="H1739" s="207"/>
      <c r="I1739" s="207"/>
      <c r="J1739" s="345" t="str">
        <f>IF(Costs!H1268&gt;0,Costs!C1268,"")</f>
        <v/>
      </c>
      <c r="K1739" s="345"/>
      <c r="L1739" s="346"/>
      <c r="M1739" s="126" t="str">
        <f>IF(Costs!H1268&gt;0,Costs!G1268,"")</f>
        <v/>
      </c>
      <c r="N1739" s="83" t="str">
        <f>IF(Costs!H1268&gt;0,Costs!E1268,"")</f>
        <v/>
      </c>
      <c r="O1739" s="208"/>
      <c r="P1739" s="133" t="str">
        <f t="shared" si="41"/>
        <v/>
      </c>
    </row>
    <row r="1740" spans="1:16" ht="15" hidden="1" customHeight="1" outlineLevel="1" x14ac:dyDescent="0.35">
      <c r="A1740" s="15" t="str">
        <f>IF(Costs!H1269&gt;0,Costs!B1269,"")</f>
        <v/>
      </c>
      <c r="B1740" s="82" t="str">
        <f t="shared" si="40"/>
        <v/>
      </c>
      <c r="C1740" s="83" t="str">
        <f>IF(Costs!H1269&gt;0,Costs!H1269,"")</f>
        <v/>
      </c>
      <c r="D1740" s="206" t="str">
        <f>IF(Costs!H1269&gt;0,Costs!D1269,"")</f>
        <v/>
      </c>
      <c r="E1740" s="207"/>
      <c r="F1740" s="207"/>
      <c r="G1740" s="207"/>
      <c r="H1740" s="207"/>
      <c r="I1740" s="207"/>
      <c r="J1740" s="345" t="str">
        <f>IF(Costs!H1269&gt;0,Costs!C1269,"")</f>
        <v/>
      </c>
      <c r="K1740" s="345"/>
      <c r="L1740" s="346"/>
      <c r="M1740" s="126" t="str">
        <f>IF(Costs!H1269&gt;0,Costs!G1269,"")</f>
        <v/>
      </c>
      <c r="N1740" s="83" t="str">
        <f>IF(Costs!H1269&gt;0,Costs!E1269,"")</f>
        <v/>
      </c>
      <c r="O1740" s="208"/>
      <c r="P1740" s="133" t="str">
        <f t="shared" si="41"/>
        <v/>
      </c>
    </row>
    <row r="1741" spans="1:16" ht="15" hidden="1" customHeight="1" outlineLevel="1" x14ac:dyDescent="0.35">
      <c r="A1741" s="15" t="str">
        <f>IF(Costs!H1270&gt;0,Costs!B1270,"")</f>
        <v/>
      </c>
      <c r="B1741" s="82" t="str">
        <f t="shared" si="40"/>
        <v/>
      </c>
      <c r="C1741" s="83" t="str">
        <f>IF(Costs!H1270&gt;0,Costs!H1270,"")</f>
        <v/>
      </c>
      <c r="D1741" s="206" t="str">
        <f>IF(Costs!H1270&gt;0,Costs!D1270,"")</f>
        <v/>
      </c>
      <c r="E1741" s="207"/>
      <c r="F1741" s="207"/>
      <c r="G1741" s="207"/>
      <c r="H1741" s="207"/>
      <c r="I1741" s="207"/>
      <c r="J1741" s="345" t="str">
        <f>IF(Costs!H1270&gt;0,Costs!C1270,"")</f>
        <v/>
      </c>
      <c r="K1741" s="345"/>
      <c r="L1741" s="346"/>
      <c r="M1741" s="126" t="str">
        <f>IF(Costs!H1270&gt;0,Costs!G1270,"")</f>
        <v/>
      </c>
      <c r="N1741" s="83" t="str">
        <f>IF(Costs!H1270&gt;0,Costs!E1270,"")</f>
        <v/>
      </c>
      <c r="O1741" s="208"/>
      <c r="P1741" s="133" t="str">
        <f t="shared" si="41"/>
        <v/>
      </c>
    </row>
    <row r="1742" spans="1:16" ht="15" hidden="1" customHeight="1" outlineLevel="1" x14ac:dyDescent="0.35">
      <c r="A1742" s="15" t="str">
        <f>IF(Costs!H1271&gt;0,Costs!B1271,"")</f>
        <v/>
      </c>
      <c r="B1742" s="82" t="str">
        <f t="shared" si="40"/>
        <v/>
      </c>
      <c r="C1742" s="83" t="str">
        <f>IF(Costs!H1271&gt;0,Costs!H1271,"")</f>
        <v/>
      </c>
      <c r="D1742" s="206" t="str">
        <f>IF(Costs!H1271&gt;0,Costs!D1271,"")</f>
        <v/>
      </c>
      <c r="E1742" s="207"/>
      <c r="F1742" s="207"/>
      <c r="G1742" s="207"/>
      <c r="H1742" s="207"/>
      <c r="I1742" s="207"/>
      <c r="J1742" s="345" t="str">
        <f>IF(Costs!H1271&gt;0,Costs!C1271,"")</f>
        <v/>
      </c>
      <c r="K1742" s="345"/>
      <c r="L1742" s="346"/>
      <c r="M1742" s="126" t="str">
        <f>IF(Costs!H1271&gt;0,Costs!G1271,"")</f>
        <v/>
      </c>
      <c r="N1742" s="83" t="str">
        <f>IF(Costs!H1271&gt;0,Costs!E1271,"")</f>
        <v/>
      </c>
      <c r="O1742" s="208"/>
      <c r="P1742" s="133" t="str">
        <f t="shared" si="41"/>
        <v/>
      </c>
    </row>
    <row r="1743" spans="1:16" ht="15" hidden="1" customHeight="1" outlineLevel="1" x14ac:dyDescent="0.35">
      <c r="A1743" s="15" t="str">
        <f>IF(Costs!H1272&gt;0,Costs!B1272,"")</f>
        <v/>
      </c>
      <c r="B1743" s="82" t="str">
        <f t="shared" si="40"/>
        <v/>
      </c>
      <c r="C1743" s="83" t="str">
        <f>IF(Costs!H1272&gt;0,Costs!H1272,"")</f>
        <v/>
      </c>
      <c r="D1743" s="206" t="str">
        <f>IF(Costs!H1272&gt;0,Costs!D1272,"")</f>
        <v/>
      </c>
      <c r="E1743" s="207"/>
      <c r="F1743" s="207"/>
      <c r="G1743" s="207"/>
      <c r="H1743" s="207"/>
      <c r="I1743" s="207"/>
      <c r="J1743" s="345" t="str">
        <f>IF(Costs!H1272&gt;0,Costs!C1272,"")</f>
        <v/>
      </c>
      <c r="K1743" s="345"/>
      <c r="L1743" s="346"/>
      <c r="M1743" s="126" t="str">
        <f>IF(Costs!H1272&gt;0,Costs!G1272,"")</f>
        <v/>
      </c>
      <c r="N1743" s="83" t="str">
        <f>IF(Costs!H1272&gt;0,Costs!E1272,"")</f>
        <v/>
      </c>
      <c r="O1743" s="208"/>
      <c r="P1743" s="133" t="str">
        <f t="shared" si="41"/>
        <v/>
      </c>
    </row>
    <row r="1744" spans="1:16" ht="15" hidden="1" customHeight="1" outlineLevel="1" x14ac:dyDescent="0.35">
      <c r="A1744" s="15" t="str">
        <f>IF(Costs!H1273&gt;0,Costs!B1273,"")</f>
        <v/>
      </c>
      <c r="B1744" s="82" t="str">
        <f t="shared" si="40"/>
        <v/>
      </c>
      <c r="C1744" s="83" t="str">
        <f>IF(Costs!H1273&gt;0,Costs!H1273,"")</f>
        <v/>
      </c>
      <c r="D1744" s="206" t="str">
        <f>IF(Costs!H1273&gt;0,Costs!D1273,"")</f>
        <v/>
      </c>
      <c r="E1744" s="207"/>
      <c r="F1744" s="207"/>
      <c r="G1744" s="207"/>
      <c r="H1744" s="207"/>
      <c r="I1744" s="207"/>
      <c r="J1744" s="345" t="str">
        <f>IF(Costs!H1273&gt;0,Costs!C1273,"")</f>
        <v/>
      </c>
      <c r="K1744" s="345"/>
      <c r="L1744" s="346"/>
      <c r="M1744" s="126" t="str">
        <f>IF(Costs!H1273&gt;0,Costs!G1273,"")</f>
        <v/>
      </c>
      <c r="N1744" s="83" t="str">
        <f>IF(Costs!H1273&gt;0,Costs!E1273,"")</f>
        <v/>
      </c>
      <c r="O1744" s="208"/>
      <c r="P1744" s="133" t="str">
        <f t="shared" si="41"/>
        <v/>
      </c>
    </row>
    <row r="1745" spans="1:16" ht="15" hidden="1" customHeight="1" outlineLevel="1" x14ac:dyDescent="0.35">
      <c r="A1745" s="15" t="str">
        <f>IF(Costs!H1274&gt;0,Costs!B1274,"")</f>
        <v/>
      </c>
      <c r="B1745" s="82" t="str">
        <f t="shared" si="40"/>
        <v/>
      </c>
      <c r="C1745" s="83" t="str">
        <f>IF(Costs!H1274&gt;0,Costs!H1274,"")</f>
        <v/>
      </c>
      <c r="D1745" s="206" t="str">
        <f>IF(Costs!H1274&gt;0,Costs!D1274,"")</f>
        <v/>
      </c>
      <c r="E1745" s="207"/>
      <c r="F1745" s="207"/>
      <c r="G1745" s="207"/>
      <c r="H1745" s="207"/>
      <c r="I1745" s="207"/>
      <c r="J1745" s="345" t="str">
        <f>IF(Costs!H1274&gt;0,Costs!C1274,"")</f>
        <v/>
      </c>
      <c r="K1745" s="345"/>
      <c r="L1745" s="346"/>
      <c r="M1745" s="126" t="str">
        <f>IF(Costs!H1274&gt;0,Costs!G1274,"")</f>
        <v/>
      </c>
      <c r="N1745" s="83" t="str">
        <f>IF(Costs!H1274&gt;0,Costs!E1274,"")</f>
        <v/>
      </c>
      <c r="O1745" s="208"/>
      <c r="P1745" s="133" t="str">
        <f t="shared" si="41"/>
        <v/>
      </c>
    </row>
    <row r="1746" spans="1:16" ht="15" hidden="1" customHeight="1" outlineLevel="1" x14ac:dyDescent="0.35">
      <c r="A1746" s="15" t="str">
        <f>IF(Costs!H1275&gt;0,Costs!B1275,"")</f>
        <v/>
      </c>
      <c r="B1746" s="82" t="str">
        <f t="shared" si="40"/>
        <v/>
      </c>
      <c r="C1746" s="83" t="str">
        <f>IF(Costs!H1275&gt;0,Costs!H1275,"")</f>
        <v/>
      </c>
      <c r="D1746" s="206" t="str">
        <f>IF(Costs!H1275&gt;0,Costs!D1275,"")</f>
        <v/>
      </c>
      <c r="E1746" s="207"/>
      <c r="F1746" s="207"/>
      <c r="G1746" s="207"/>
      <c r="H1746" s="207"/>
      <c r="I1746" s="207"/>
      <c r="J1746" s="345" t="str">
        <f>IF(Costs!H1275&gt;0,Costs!C1275,"")</f>
        <v/>
      </c>
      <c r="K1746" s="345"/>
      <c r="L1746" s="346"/>
      <c r="M1746" s="126" t="str">
        <f>IF(Costs!H1275&gt;0,Costs!G1275,"")</f>
        <v/>
      </c>
      <c r="N1746" s="83" t="str">
        <f>IF(Costs!H1275&gt;0,Costs!E1275,"")</f>
        <v/>
      </c>
      <c r="O1746" s="208"/>
      <c r="P1746" s="133" t="str">
        <f t="shared" si="41"/>
        <v/>
      </c>
    </row>
    <row r="1747" spans="1:16" ht="15" hidden="1" customHeight="1" outlineLevel="1" x14ac:dyDescent="0.35">
      <c r="A1747" s="15" t="str">
        <f>IF(Costs!H1276&gt;0,Costs!B1276,"")</f>
        <v/>
      </c>
      <c r="B1747" s="82" t="str">
        <f t="shared" si="40"/>
        <v/>
      </c>
      <c r="C1747" s="83" t="str">
        <f>IF(Costs!H1276&gt;0,Costs!H1276,"")</f>
        <v/>
      </c>
      <c r="D1747" s="206" t="str">
        <f>IF(Costs!H1276&gt;0,Costs!D1276,"")</f>
        <v/>
      </c>
      <c r="E1747" s="207"/>
      <c r="F1747" s="207"/>
      <c r="G1747" s="207"/>
      <c r="H1747" s="207"/>
      <c r="I1747" s="207"/>
      <c r="J1747" s="345" t="str">
        <f>IF(Costs!H1276&gt;0,Costs!C1276,"")</f>
        <v/>
      </c>
      <c r="K1747" s="345"/>
      <c r="L1747" s="346"/>
      <c r="M1747" s="126" t="str">
        <f>IF(Costs!H1276&gt;0,Costs!G1276,"")</f>
        <v/>
      </c>
      <c r="N1747" s="83" t="str">
        <f>IF(Costs!H1276&gt;0,Costs!E1276,"")</f>
        <v/>
      </c>
      <c r="O1747" s="208"/>
      <c r="P1747" s="133" t="str">
        <f t="shared" si="41"/>
        <v/>
      </c>
    </row>
    <row r="1748" spans="1:16" ht="15" hidden="1" customHeight="1" outlineLevel="1" x14ac:dyDescent="0.35">
      <c r="A1748" s="15" t="str">
        <f>IF(Costs!H1277&gt;0,Costs!B1277,"")</f>
        <v/>
      </c>
      <c r="B1748" s="82" t="str">
        <f t="shared" si="40"/>
        <v/>
      </c>
      <c r="C1748" s="83" t="str">
        <f>IF(Costs!H1277&gt;0,Costs!H1277,"")</f>
        <v/>
      </c>
      <c r="D1748" s="206" t="str">
        <f>IF(Costs!H1277&gt;0,Costs!D1277,"")</f>
        <v/>
      </c>
      <c r="E1748" s="207"/>
      <c r="F1748" s="207"/>
      <c r="G1748" s="207"/>
      <c r="H1748" s="207"/>
      <c r="I1748" s="207"/>
      <c r="J1748" s="345" t="str">
        <f>IF(Costs!H1277&gt;0,Costs!C1277,"")</f>
        <v/>
      </c>
      <c r="K1748" s="345"/>
      <c r="L1748" s="346"/>
      <c r="M1748" s="126" t="str">
        <f>IF(Costs!H1277&gt;0,Costs!G1277,"")</f>
        <v/>
      </c>
      <c r="N1748" s="83" t="str">
        <f>IF(Costs!H1277&gt;0,Costs!E1277,"")</f>
        <v/>
      </c>
      <c r="O1748" s="208"/>
      <c r="P1748" s="133" t="str">
        <f t="shared" si="41"/>
        <v/>
      </c>
    </row>
    <row r="1749" spans="1:16" ht="15" hidden="1" customHeight="1" outlineLevel="1" x14ac:dyDescent="0.35">
      <c r="A1749" s="15" t="str">
        <f>IF(Costs!H1278&gt;0,Costs!B1278,"")</f>
        <v/>
      </c>
      <c r="B1749" s="82" t="str">
        <f t="shared" si="40"/>
        <v/>
      </c>
      <c r="C1749" s="83" t="str">
        <f>IF(Costs!H1278&gt;0,Costs!H1278,"")</f>
        <v/>
      </c>
      <c r="D1749" s="206" t="str">
        <f>IF(Costs!H1278&gt;0,Costs!D1278,"")</f>
        <v/>
      </c>
      <c r="E1749" s="207"/>
      <c r="F1749" s="207"/>
      <c r="G1749" s="207"/>
      <c r="H1749" s="207"/>
      <c r="I1749" s="207"/>
      <c r="J1749" s="345" t="str">
        <f>IF(Costs!H1278&gt;0,Costs!C1278,"")</f>
        <v/>
      </c>
      <c r="K1749" s="345"/>
      <c r="L1749" s="346"/>
      <c r="M1749" s="126" t="str">
        <f>IF(Costs!H1278&gt;0,Costs!G1278,"")</f>
        <v/>
      </c>
      <c r="N1749" s="83" t="str">
        <f>IF(Costs!H1278&gt;0,Costs!E1278,"")</f>
        <v/>
      </c>
      <c r="O1749" s="208"/>
      <c r="P1749" s="133" t="str">
        <f t="shared" si="41"/>
        <v/>
      </c>
    </row>
    <row r="1750" spans="1:16" ht="15" hidden="1" customHeight="1" outlineLevel="1" x14ac:dyDescent="0.35">
      <c r="A1750" s="15" t="str">
        <f>IF(Costs!H1279&gt;0,Costs!B1279,"")</f>
        <v/>
      </c>
      <c r="B1750" s="82" t="str">
        <f t="shared" si="40"/>
        <v/>
      </c>
      <c r="C1750" s="83" t="str">
        <f>IF(Costs!H1279&gt;0,Costs!H1279,"")</f>
        <v/>
      </c>
      <c r="D1750" s="206" t="str">
        <f>IF(Costs!H1279&gt;0,Costs!D1279,"")</f>
        <v/>
      </c>
      <c r="E1750" s="207"/>
      <c r="F1750" s="207"/>
      <c r="G1750" s="207"/>
      <c r="H1750" s="207"/>
      <c r="I1750" s="207"/>
      <c r="J1750" s="345" t="str">
        <f>IF(Costs!H1279&gt;0,Costs!C1279,"")</f>
        <v/>
      </c>
      <c r="K1750" s="345"/>
      <c r="L1750" s="346"/>
      <c r="M1750" s="126" t="str">
        <f>IF(Costs!H1279&gt;0,Costs!G1279,"")</f>
        <v/>
      </c>
      <c r="N1750" s="83" t="str">
        <f>IF(Costs!H1279&gt;0,Costs!E1279,"")</f>
        <v/>
      </c>
      <c r="O1750" s="208"/>
      <c r="P1750" s="133" t="str">
        <f t="shared" si="41"/>
        <v/>
      </c>
    </row>
    <row r="1751" spans="1:16" ht="15" hidden="1" customHeight="1" outlineLevel="1" x14ac:dyDescent="0.35">
      <c r="A1751" s="15" t="str">
        <f>IF(Costs!H1280&gt;0,Costs!B1280,"")</f>
        <v/>
      </c>
      <c r="B1751" s="82" t="str">
        <f t="shared" si="40"/>
        <v/>
      </c>
      <c r="C1751" s="83" t="str">
        <f>IF(Costs!H1280&gt;0,Costs!H1280,"")</f>
        <v/>
      </c>
      <c r="D1751" s="206" t="str">
        <f>IF(Costs!H1280&gt;0,Costs!D1280,"")</f>
        <v/>
      </c>
      <c r="E1751" s="207"/>
      <c r="F1751" s="207"/>
      <c r="G1751" s="207"/>
      <c r="H1751" s="207"/>
      <c r="I1751" s="207"/>
      <c r="J1751" s="345" t="str">
        <f>IF(Costs!H1280&gt;0,Costs!C1280,"")</f>
        <v/>
      </c>
      <c r="K1751" s="345"/>
      <c r="L1751" s="346"/>
      <c r="M1751" s="126" t="str">
        <f>IF(Costs!H1280&gt;0,Costs!G1280,"")</f>
        <v/>
      </c>
      <c r="N1751" s="83" t="str">
        <f>IF(Costs!H1280&gt;0,Costs!E1280,"")</f>
        <v/>
      </c>
      <c r="O1751" s="208"/>
      <c r="P1751" s="133" t="str">
        <f t="shared" si="41"/>
        <v/>
      </c>
    </row>
    <row r="1752" spans="1:16" ht="15" hidden="1" customHeight="1" outlineLevel="1" x14ac:dyDescent="0.35">
      <c r="A1752" s="15" t="str">
        <f>IF(Costs!H1281&gt;0,Costs!B1281,"")</f>
        <v/>
      </c>
      <c r="B1752" s="82" t="str">
        <f t="shared" si="40"/>
        <v/>
      </c>
      <c r="C1752" s="83" t="str">
        <f>IF(Costs!H1281&gt;0,Costs!H1281,"")</f>
        <v/>
      </c>
      <c r="D1752" s="206" t="str">
        <f>IF(Costs!H1281&gt;0,Costs!D1281,"")</f>
        <v/>
      </c>
      <c r="E1752" s="207"/>
      <c r="F1752" s="207"/>
      <c r="G1752" s="207"/>
      <c r="H1752" s="207"/>
      <c r="I1752" s="207"/>
      <c r="J1752" s="345" t="str">
        <f>IF(Costs!H1281&gt;0,Costs!C1281,"")</f>
        <v/>
      </c>
      <c r="K1752" s="345"/>
      <c r="L1752" s="346"/>
      <c r="M1752" s="126" t="str">
        <f>IF(Costs!H1281&gt;0,Costs!G1281,"")</f>
        <v/>
      </c>
      <c r="N1752" s="83" t="str">
        <f>IF(Costs!H1281&gt;0,Costs!E1281,"")</f>
        <v/>
      </c>
      <c r="O1752" s="208"/>
      <c r="P1752" s="133" t="str">
        <f t="shared" si="41"/>
        <v/>
      </c>
    </row>
    <row r="1753" spans="1:16" ht="15" hidden="1" customHeight="1" outlineLevel="1" x14ac:dyDescent="0.35">
      <c r="A1753" s="15" t="str">
        <f>IF(Costs!H1282&gt;0,Costs!B1282,"")</f>
        <v/>
      </c>
      <c r="B1753" s="82" t="str">
        <f t="shared" si="40"/>
        <v/>
      </c>
      <c r="C1753" s="83" t="str">
        <f>IF(Costs!H1282&gt;0,Costs!H1282,"")</f>
        <v/>
      </c>
      <c r="D1753" s="206" t="str">
        <f>IF(Costs!H1282&gt;0,Costs!D1282,"")</f>
        <v/>
      </c>
      <c r="E1753" s="207"/>
      <c r="F1753" s="207"/>
      <c r="G1753" s="207"/>
      <c r="H1753" s="207"/>
      <c r="I1753" s="207"/>
      <c r="J1753" s="345" t="str">
        <f>IF(Costs!H1282&gt;0,Costs!C1282,"")</f>
        <v/>
      </c>
      <c r="K1753" s="345"/>
      <c r="L1753" s="346"/>
      <c r="M1753" s="126" t="str">
        <f>IF(Costs!H1282&gt;0,Costs!G1282,"")</f>
        <v/>
      </c>
      <c r="N1753" s="83" t="str">
        <f>IF(Costs!H1282&gt;0,Costs!E1282,"")</f>
        <v/>
      </c>
      <c r="O1753" s="208"/>
      <c r="P1753" s="133" t="str">
        <f t="shared" si="41"/>
        <v/>
      </c>
    </row>
    <row r="1754" spans="1:16" ht="15" hidden="1" customHeight="1" outlineLevel="1" x14ac:dyDescent="0.35">
      <c r="A1754" s="15" t="str">
        <f>IF(Costs!H1283&gt;0,Costs!B1283,"")</f>
        <v/>
      </c>
      <c r="B1754" s="82" t="str">
        <f t="shared" si="40"/>
        <v/>
      </c>
      <c r="C1754" s="83" t="str">
        <f>IF(Costs!H1283&gt;0,Costs!H1283,"")</f>
        <v/>
      </c>
      <c r="D1754" s="206" t="str">
        <f>IF(Costs!H1283&gt;0,Costs!D1283,"")</f>
        <v/>
      </c>
      <c r="E1754" s="207"/>
      <c r="F1754" s="207"/>
      <c r="G1754" s="207"/>
      <c r="H1754" s="207"/>
      <c r="I1754" s="207"/>
      <c r="J1754" s="345" t="str">
        <f>IF(Costs!H1283&gt;0,Costs!C1283,"")</f>
        <v/>
      </c>
      <c r="K1754" s="345"/>
      <c r="L1754" s="346"/>
      <c r="M1754" s="126" t="str">
        <f>IF(Costs!H1283&gt;0,Costs!G1283,"")</f>
        <v/>
      </c>
      <c r="N1754" s="83" t="str">
        <f>IF(Costs!H1283&gt;0,Costs!E1283,"")</f>
        <v/>
      </c>
      <c r="O1754" s="208"/>
      <c r="P1754" s="133" t="str">
        <f t="shared" si="41"/>
        <v/>
      </c>
    </row>
    <row r="1755" spans="1:16" ht="15" hidden="1" customHeight="1" outlineLevel="1" x14ac:dyDescent="0.35">
      <c r="A1755" s="15" t="str">
        <f>IF(Costs!H1284&gt;0,Costs!B1284,"")</f>
        <v/>
      </c>
      <c r="B1755" s="82" t="str">
        <f t="shared" ref="B1755:B1818" si="42">IF(C1755="","",B1754+1)</f>
        <v/>
      </c>
      <c r="C1755" s="83" t="str">
        <f>IF(Costs!H1284&gt;0,Costs!H1284,"")</f>
        <v/>
      </c>
      <c r="D1755" s="206" t="str">
        <f>IF(Costs!H1284&gt;0,Costs!D1284,"")</f>
        <v/>
      </c>
      <c r="E1755" s="207"/>
      <c r="F1755" s="207"/>
      <c r="G1755" s="207"/>
      <c r="H1755" s="207"/>
      <c r="I1755" s="207"/>
      <c r="J1755" s="345" t="str">
        <f>IF(Costs!H1284&gt;0,Costs!C1284,"")</f>
        <v/>
      </c>
      <c r="K1755" s="345"/>
      <c r="L1755" s="346"/>
      <c r="M1755" s="126" t="str">
        <f>IF(Costs!H1284&gt;0,Costs!G1284,"")</f>
        <v/>
      </c>
      <c r="N1755" s="83" t="str">
        <f>IF(Costs!H1284&gt;0,Costs!E1284,"")</f>
        <v/>
      </c>
      <c r="O1755" s="208"/>
      <c r="P1755" s="133" t="str">
        <f t="shared" ref="P1755:P1818" si="43">IF(C1755="","",C1755*M1755)</f>
        <v/>
      </c>
    </row>
    <row r="1756" spans="1:16" ht="15" hidden="1" customHeight="1" outlineLevel="1" x14ac:dyDescent="0.35">
      <c r="A1756" s="15" t="str">
        <f>IF(Costs!H1285&gt;0,Costs!B1285,"")</f>
        <v/>
      </c>
      <c r="B1756" s="82" t="str">
        <f t="shared" si="42"/>
        <v/>
      </c>
      <c r="C1756" s="83" t="str">
        <f>IF(Costs!H1285&gt;0,Costs!H1285,"")</f>
        <v/>
      </c>
      <c r="D1756" s="206" t="str">
        <f>IF(Costs!H1285&gt;0,Costs!D1285,"")</f>
        <v/>
      </c>
      <c r="E1756" s="207"/>
      <c r="F1756" s="207"/>
      <c r="G1756" s="207"/>
      <c r="H1756" s="207"/>
      <c r="I1756" s="207"/>
      <c r="J1756" s="345" t="str">
        <f>IF(Costs!H1285&gt;0,Costs!C1285,"")</f>
        <v/>
      </c>
      <c r="K1756" s="345"/>
      <c r="L1756" s="346"/>
      <c r="M1756" s="126" t="str">
        <f>IF(Costs!H1285&gt;0,Costs!G1285,"")</f>
        <v/>
      </c>
      <c r="N1756" s="83" t="str">
        <f>IF(Costs!H1285&gt;0,Costs!E1285,"")</f>
        <v/>
      </c>
      <c r="O1756" s="208"/>
      <c r="P1756" s="133" t="str">
        <f t="shared" si="43"/>
        <v/>
      </c>
    </row>
    <row r="1757" spans="1:16" ht="15" hidden="1" customHeight="1" outlineLevel="1" x14ac:dyDescent="0.35">
      <c r="A1757" s="15" t="str">
        <f>IF(Costs!H1286&gt;0,Costs!B1286,"")</f>
        <v/>
      </c>
      <c r="B1757" s="82" t="str">
        <f t="shared" si="42"/>
        <v/>
      </c>
      <c r="C1757" s="83" t="str">
        <f>IF(Costs!H1286&gt;0,Costs!H1286,"")</f>
        <v/>
      </c>
      <c r="D1757" s="206" t="str">
        <f>IF(Costs!H1286&gt;0,Costs!D1286,"")</f>
        <v/>
      </c>
      <c r="E1757" s="207"/>
      <c r="F1757" s="207"/>
      <c r="G1757" s="207"/>
      <c r="H1757" s="207"/>
      <c r="I1757" s="207"/>
      <c r="J1757" s="345" t="str">
        <f>IF(Costs!H1286&gt;0,Costs!C1286,"")</f>
        <v/>
      </c>
      <c r="K1757" s="345"/>
      <c r="L1757" s="346"/>
      <c r="M1757" s="126" t="str">
        <f>IF(Costs!H1286&gt;0,Costs!G1286,"")</f>
        <v/>
      </c>
      <c r="N1757" s="83" t="str">
        <f>IF(Costs!H1286&gt;0,Costs!E1286,"")</f>
        <v/>
      </c>
      <c r="O1757" s="208"/>
      <c r="P1757" s="133" t="str">
        <f t="shared" si="43"/>
        <v/>
      </c>
    </row>
    <row r="1758" spans="1:16" ht="15" hidden="1" customHeight="1" outlineLevel="1" x14ac:dyDescent="0.35">
      <c r="A1758" s="15" t="str">
        <f>IF(Costs!H1287&gt;0,Costs!B1287,"")</f>
        <v/>
      </c>
      <c r="B1758" s="82" t="str">
        <f t="shared" si="42"/>
        <v/>
      </c>
      <c r="C1758" s="83" t="str">
        <f>IF(Costs!H1287&gt;0,Costs!H1287,"")</f>
        <v/>
      </c>
      <c r="D1758" s="206" t="str">
        <f>IF(Costs!H1287&gt;0,Costs!D1287,"")</f>
        <v/>
      </c>
      <c r="E1758" s="207"/>
      <c r="F1758" s="207"/>
      <c r="G1758" s="207"/>
      <c r="H1758" s="207"/>
      <c r="I1758" s="207"/>
      <c r="J1758" s="345" t="str">
        <f>IF(Costs!H1287&gt;0,Costs!C1287,"")</f>
        <v/>
      </c>
      <c r="K1758" s="345"/>
      <c r="L1758" s="346"/>
      <c r="M1758" s="126" t="str">
        <f>IF(Costs!H1287&gt;0,Costs!G1287,"")</f>
        <v/>
      </c>
      <c r="N1758" s="83" t="str">
        <f>IF(Costs!H1287&gt;0,Costs!E1287,"")</f>
        <v/>
      </c>
      <c r="O1758" s="208"/>
      <c r="P1758" s="133" t="str">
        <f t="shared" si="43"/>
        <v/>
      </c>
    </row>
    <row r="1759" spans="1:16" ht="15" hidden="1" customHeight="1" outlineLevel="1" x14ac:dyDescent="0.35">
      <c r="A1759" s="15" t="str">
        <f>IF(Costs!H1288&gt;0,Costs!B1288,"")</f>
        <v/>
      </c>
      <c r="B1759" s="82" t="str">
        <f t="shared" si="42"/>
        <v/>
      </c>
      <c r="C1759" s="83" t="str">
        <f>IF(Costs!H1288&gt;0,Costs!H1288,"")</f>
        <v/>
      </c>
      <c r="D1759" s="206" t="str">
        <f>IF(Costs!H1288&gt;0,Costs!D1288,"")</f>
        <v/>
      </c>
      <c r="E1759" s="207"/>
      <c r="F1759" s="207"/>
      <c r="G1759" s="207"/>
      <c r="H1759" s="207"/>
      <c r="I1759" s="207"/>
      <c r="J1759" s="345" t="str">
        <f>IF(Costs!H1288&gt;0,Costs!C1288,"")</f>
        <v/>
      </c>
      <c r="K1759" s="345"/>
      <c r="L1759" s="346"/>
      <c r="M1759" s="126" t="str">
        <f>IF(Costs!H1288&gt;0,Costs!G1288,"")</f>
        <v/>
      </c>
      <c r="N1759" s="83" t="str">
        <f>IF(Costs!H1288&gt;0,Costs!E1288,"")</f>
        <v/>
      </c>
      <c r="O1759" s="208"/>
      <c r="P1759" s="133" t="str">
        <f t="shared" si="43"/>
        <v/>
      </c>
    </row>
    <row r="1760" spans="1:16" ht="15" hidden="1" customHeight="1" outlineLevel="1" x14ac:dyDescent="0.35">
      <c r="A1760" s="15" t="str">
        <f>IF(Costs!H1289&gt;0,Costs!B1289,"")</f>
        <v/>
      </c>
      <c r="B1760" s="82" t="str">
        <f t="shared" si="42"/>
        <v/>
      </c>
      <c r="C1760" s="83" t="str">
        <f>IF(Costs!H1289&gt;0,Costs!H1289,"")</f>
        <v/>
      </c>
      <c r="D1760" s="206" t="str">
        <f>IF(Costs!H1289&gt;0,Costs!D1289,"")</f>
        <v/>
      </c>
      <c r="E1760" s="207"/>
      <c r="F1760" s="207"/>
      <c r="G1760" s="207"/>
      <c r="H1760" s="207"/>
      <c r="I1760" s="207"/>
      <c r="J1760" s="345" t="str">
        <f>IF(Costs!H1289&gt;0,Costs!C1289,"")</f>
        <v/>
      </c>
      <c r="K1760" s="345"/>
      <c r="L1760" s="346"/>
      <c r="M1760" s="126" t="str">
        <f>IF(Costs!H1289&gt;0,Costs!G1289,"")</f>
        <v/>
      </c>
      <c r="N1760" s="83" t="str">
        <f>IF(Costs!H1289&gt;0,Costs!E1289,"")</f>
        <v/>
      </c>
      <c r="O1760" s="208"/>
      <c r="P1760" s="133" t="str">
        <f t="shared" si="43"/>
        <v/>
      </c>
    </row>
    <row r="1761" spans="1:16" ht="15" hidden="1" customHeight="1" outlineLevel="1" x14ac:dyDescent="0.35">
      <c r="A1761" s="15" t="str">
        <f>IF(Costs!H1290&gt;0,Costs!B1290,"")</f>
        <v/>
      </c>
      <c r="B1761" s="82" t="str">
        <f t="shared" si="42"/>
        <v/>
      </c>
      <c r="C1761" s="83" t="str">
        <f>IF(Costs!H1290&gt;0,Costs!H1290,"")</f>
        <v/>
      </c>
      <c r="D1761" s="206" t="str">
        <f>IF(Costs!H1290&gt;0,Costs!D1290,"")</f>
        <v/>
      </c>
      <c r="E1761" s="207"/>
      <c r="F1761" s="207"/>
      <c r="G1761" s="207"/>
      <c r="H1761" s="207"/>
      <c r="I1761" s="207"/>
      <c r="J1761" s="345" t="str">
        <f>IF(Costs!H1290&gt;0,Costs!C1290,"")</f>
        <v/>
      </c>
      <c r="K1761" s="345"/>
      <c r="L1761" s="346"/>
      <c r="M1761" s="126" t="str">
        <f>IF(Costs!H1290&gt;0,Costs!G1290,"")</f>
        <v/>
      </c>
      <c r="N1761" s="83" t="str">
        <f>IF(Costs!H1290&gt;0,Costs!E1290,"")</f>
        <v/>
      </c>
      <c r="O1761" s="208"/>
      <c r="P1761" s="133" t="str">
        <f t="shared" si="43"/>
        <v/>
      </c>
    </row>
    <row r="1762" spans="1:16" ht="15" hidden="1" customHeight="1" outlineLevel="1" x14ac:dyDescent="0.35">
      <c r="A1762" s="15" t="str">
        <f>IF(Costs!H1291&gt;0,Costs!B1291,"")</f>
        <v/>
      </c>
      <c r="B1762" s="82" t="str">
        <f t="shared" si="42"/>
        <v/>
      </c>
      <c r="C1762" s="83" t="str">
        <f>IF(Costs!H1291&gt;0,Costs!H1291,"")</f>
        <v/>
      </c>
      <c r="D1762" s="206" t="str">
        <f>IF(Costs!H1291&gt;0,Costs!D1291,"")</f>
        <v/>
      </c>
      <c r="E1762" s="207"/>
      <c r="F1762" s="207"/>
      <c r="G1762" s="207"/>
      <c r="H1762" s="207"/>
      <c r="I1762" s="207"/>
      <c r="J1762" s="345" t="str">
        <f>IF(Costs!H1291&gt;0,Costs!C1291,"")</f>
        <v/>
      </c>
      <c r="K1762" s="345"/>
      <c r="L1762" s="346"/>
      <c r="M1762" s="126" t="str">
        <f>IF(Costs!H1291&gt;0,Costs!G1291,"")</f>
        <v/>
      </c>
      <c r="N1762" s="83" t="str">
        <f>IF(Costs!H1291&gt;0,Costs!E1291,"")</f>
        <v/>
      </c>
      <c r="O1762" s="208"/>
      <c r="P1762" s="133" t="str">
        <f t="shared" si="43"/>
        <v/>
      </c>
    </row>
    <row r="1763" spans="1:16" ht="15" hidden="1" customHeight="1" outlineLevel="1" x14ac:dyDescent="0.35">
      <c r="A1763" s="15" t="str">
        <f>IF(Costs!H1292&gt;0,Costs!B1292,"")</f>
        <v/>
      </c>
      <c r="B1763" s="82" t="str">
        <f t="shared" si="42"/>
        <v/>
      </c>
      <c r="C1763" s="83" t="str">
        <f>IF(Costs!H1292&gt;0,Costs!H1292,"")</f>
        <v/>
      </c>
      <c r="D1763" s="206" t="str">
        <f>IF(Costs!H1292&gt;0,Costs!D1292,"")</f>
        <v/>
      </c>
      <c r="E1763" s="207"/>
      <c r="F1763" s="207"/>
      <c r="G1763" s="207"/>
      <c r="H1763" s="207"/>
      <c r="I1763" s="207"/>
      <c r="J1763" s="345" t="str">
        <f>IF(Costs!H1292&gt;0,Costs!C1292,"")</f>
        <v/>
      </c>
      <c r="K1763" s="345"/>
      <c r="L1763" s="346"/>
      <c r="M1763" s="126" t="str">
        <f>IF(Costs!H1292&gt;0,Costs!G1292,"")</f>
        <v/>
      </c>
      <c r="N1763" s="83" t="str">
        <f>IF(Costs!H1292&gt;0,Costs!E1292,"")</f>
        <v/>
      </c>
      <c r="O1763" s="208"/>
      <c r="P1763" s="133" t="str">
        <f t="shared" si="43"/>
        <v/>
      </c>
    </row>
    <row r="1764" spans="1:16" ht="15" hidden="1" customHeight="1" outlineLevel="1" x14ac:dyDescent="0.35">
      <c r="A1764" s="15" t="str">
        <f>IF(Costs!H1293&gt;0,Costs!B1293,"")</f>
        <v/>
      </c>
      <c r="B1764" s="82" t="str">
        <f t="shared" si="42"/>
        <v/>
      </c>
      <c r="C1764" s="83" t="str">
        <f>IF(Costs!H1293&gt;0,Costs!H1293,"")</f>
        <v/>
      </c>
      <c r="D1764" s="206" t="str">
        <f>IF(Costs!H1293&gt;0,Costs!D1293,"")</f>
        <v/>
      </c>
      <c r="E1764" s="207"/>
      <c r="F1764" s="207"/>
      <c r="G1764" s="207"/>
      <c r="H1764" s="207"/>
      <c r="I1764" s="207"/>
      <c r="J1764" s="345" t="str">
        <f>IF(Costs!H1293&gt;0,Costs!C1293,"")</f>
        <v/>
      </c>
      <c r="K1764" s="345"/>
      <c r="L1764" s="346"/>
      <c r="M1764" s="126" t="str">
        <f>IF(Costs!H1293&gt;0,Costs!G1293,"")</f>
        <v/>
      </c>
      <c r="N1764" s="83" t="str">
        <f>IF(Costs!H1293&gt;0,Costs!E1293,"")</f>
        <v/>
      </c>
      <c r="O1764" s="208"/>
      <c r="P1764" s="133" t="str">
        <f t="shared" si="43"/>
        <v/>
      </c>
    </row>
    <row r="1765" spans="1:16" ht="15" hidden="1" customHeight="1" outlineLevel="1" x14ac:dyDescent="0.35">
      <c r="A1765" s="15" t="str">
        <f>IF(Costs!H1294&gt;0,Costs!B1294,"")</f>
        <v/>
      </c>
      <c r="B1765" s="82" t="str">
        <f t="shared" si="42"/>
        <v/>
      </c>
      <c r="C1765" s="83" t="str">
        <f>IF(Costs!H1294&gt;0,Costs!H1294,"")</f>
        <v/>
      </c>
      <c r="D1765" s="206" t="str">
        <f>IF(Costs!H1294&gt;0,Costs!D1294,"")</f>
        <v/>
      </c>
      <c r="E1765" s="207"/>
      <c r="F1765" s="207"/>
      <c r="G1765" s="207"/>
      <c r="H1765" s="207"/>
      <c r="I1765" s="207"/>
      <c r="J1765" s="345" t="str">
        <f>IF(Costs!H1294&gt;0,Costs!C1294,"")</f>
        <v/>
      </c>
      <c r="K1765" s="345"/>
      <c r="L1765" s="346"/>
      <c r="M1765" s="126" t="str">
        <f>IF(Costs!H1294&gt;0,Costs!G1294,"")</f>
        <v/>
      </c>
      <c r="N1765" s="83" t="str">
        <f>IF(Costs!H1294&gt;0,Costs!E1294,"")</f>
        <v/>
      </c>
      <c r="O1765" s="208"/>
      <c r="P1765" s="133" t="str">
        <f t="shared" si="43"/>
        <v/>
      </c>
    </row>
    <row r="1766" spans="1:16" ht="15" hidden="1" customHeight="1" outlineLevel="1" x14ac:dyDescent="0.35">
      <c r="A1766" s="15" t="str">
        <f>IF(Costs!H1295&gt;0,Costs!B1295,"")</f>
        <v/>
      </c>
      <c r="B1766" s="82" t="str">
        <f t="shared" si="42"/>
        <v/>
      </c>
      <c r="C1766" s="83" t="str">
        <f>IF(Costs!H1295&gt;0,Costs!H1295,"")</f>
        <v/>
      </c>
      <c r="D1766" s="206" t="str">
        <f>IF(Costs!H1295&gt;0,Costs!D1295,"")</f>
        <v/>
      </c>
      <c r="E1766" s="207"/>
      <c r="F1766" s="207"/>
      <c r="G1766" s="207"/>
      <c r="H1766" s="207"/>
      <c r="I1766" s="207"/>
      <c r="J1766" s="345" t="str">
        <f>IF(Costs!H1295&gt;0,Costs!C1295,"")</f>
        <v/>
      </c>
      <c r="K1766" s="345"/>
      <c r="L1766" s="346"/>
      <c r="M1766" s="126" t="str">
        <f>IF(Costs!H1295&gt;0,Costs!G1295,"")</f>
        <v/>
      </c>
      <c r="N1766" s="83" t="str">
        <f>IF(Costs!H1295&gt;0,Costs!E1295,"")</f>
        <v/>
      </c>
      <c r="O1766" s="208"/>
      <c r="P1766" s="133" t="str">
        <f t="shared" si="43"/>
        <v/>
      </c>
    </row>
    <row r="1767" spans="1:16" ht="15" hidden="1" customHeight="1" outlineLevel="1" x14ac:dyDescent="0.35">
      <c r="A1767" s="15" t="str">
        <f>IF(Costs!H1296&gt;0,Costs!B1296,"")</f>
        <v/>
      </c>
      <c r="B1767" s="82" t="str">
        <f t="shared" si="42"/>
        <v/>
      </c>
      <c r="C1767" s="83" t="str">
        <f>IF(Costs!H1296&gt;0,Costs!H1296,"")</f>
        <v/>
      </c>
      <c r="D1767" s="206" t="str">
        <f>IF(Costs!H1296&gt;0,Costs!D1296,"")</f>
        <v/>
      </c>
      <c r="E1767" s="207"/>
      <c r="F1767" s="207"/>
      <c r="G1767" s="207"/>
      <c r="H1767" s="207"/>
      <c r="I1767" s="207"/>
      <c r="J1767" s="345" t="str">
        <f>IF(Costs!H1296&gt;0,Costs!C1296,"")</f>
        <v/>
      </c>
      <c r="K1767" s="345"/>
      <c r="L1767" s="346"/>
      <c r="M1767" s="126" t="str">
        <f>IF(Costs!H1296&gt;0,Costs!G1296,"")</f>
        <v/>
      </c>
      <c r="N1767" s="83" t="str">
        <f>IF(Costs!H1296&gt;0,Costs!E1296,"")</f>
        <v/>
      </c>
      <c r="O1767" s="208"/>
      <c r="P1767" s="133" t="str">
        <f t="shared" si="43"/>
        <v/>
      </c>
    </row>
    <row r="1768" spans="1:16" ht="15" hidden="1" customHeight="1" outlineLevel="1" x14ac:dyDescent="0.35">
      <c r="A1768" s="15" t="str">
        <f>IF(Costs!H1297&gt;0,Costs!B1297,"")</f>
        <v/>
      </c>
      <c r="B1768" s="82" t="str">
        <f t="shared" si="42"/>
        <v/>
      </c>
      <c r="C1768" s="83" t="str">
        <f>IF(Costs!H1297&gt;0,Costs!H1297,"")</f>
        <v/>
      </c>
      <c r="D1768" s="206" t="str">
        <f>IF(Costs!H1297&gt;0,Costs!D1297,"")</f>
        <v/>
      </c>
      <c r="E1768" s="207"/>
      <c r="F1768" s="207"/>
      <c r="G1768" s="207"/>
      <c r="H1768" s="207"/>
      <c r="I1768" s="207"/>
      <c r="J1768" s="345" t="str">
        <f>IF(Costs!H1297&gt;0,Costs!C1297,"")</f>
        <v/>
      </c>
      <c r="K1768" s="345"/>
      <c r="L1768" s="346"/>
      <c r="M1768" s="126" t="str">
        <f>IF(Costs!H1297&gt;0,Costs!G1297,"")</f>
        <v/>
      </c>
      <c r="N1768" s="83" t="str">
        <f>IF(Costs!H1297&gt;0,Costs!E1297,"")</f>
        <v/>
      </c>
      <c r="O1768" s="208"/>
      <c r="P1768" s="133" t="str">
        <f t="shared" si="43"/>
        <v/>
      </c>
    </row>
    <row r="1769" spans="1:16" ht="15" hidden="1" customHeight="1" outlineLevel="1" x14ac:dyDescent="0.35">
      <c r="A1769" s="15" t="str">
        <f>IF(Costs!H1298&gt;0,Costs!B1298,"")</f>
        <v/>
      </c>
      <c r="B1769" s="82" t="str">
        <f t="shared" si="42"/>
        <v/>
      </c>
      <c r="C1769" s="83" t="str">
        <f>IF(Costs!H1298&gt;0,Costs!H1298,"")</f>
        <v/>
      </c>
      <c r="D1769" s="206" t="str">
        <f>IF(Costs!H1298&gt;0,Costs!D1298,"")</f>
        <v/>
      </c>
      <c r="E1769" s="207"/>
      <c r="F1769" s="207"/>
      <c r="G1769" s="207"/>
      <c r="H1769" s="207"/>
      <c r="I1769" s="207"/>
      <c r="J1769" s="345" t="str">
        <f>IF(Costs!H1298&gt;0,Costs!C1298,"")</f>
        <v/>
      </c>
      <c r="K1769" s="345"/>
      <c r="L1769" s="346"/>
      <c r="M1769" s="126" t="str">
        <f>IF(Costs!H1298&gt;0,Costs!G1298,"")</f>
        <v/>
      </c>
      <c r="N1769" s="83" t="str">
        <f>IF(Costs!H1298&gt;0,Costs!E1298,"")</f>
        <v/>
      </c>
      <c r="O1769" s="208"/>
      <c r="P1769" s="133" t="str">
        <f t="shared" si="43"/>
        <v/>
      </c>
    </row>
    <row r="1770" spans="1:16" ht="15" hidden="1" customHeight="1" outlineLevel="1" x14ac:dyDescent="0.35">
      <c r="A1770" s="15" t="str">
        <f>IF(Costs!H1299&gt;0,Costs!B1299,"")</f>
        <v/>
      </c>
      <c r="B1770" s="82" t="str">
        <f t="shared" si="42"/>
        <v/>
      </c>
      <c r="C1770" s="83" t="str">
        <f>IF(Costs!H1299&gt;0,Costs!H1299,"")</f>
        <v/>
      </c>
      <c r="D1770" s="206" t="str">
        <f>IF(Costs!H1299&gt;0,Costs!D1299,"")</f>
        <v/>
      </c>
      <c r="E1770" s="207"/>
      <c r="F1770" s="207"/>
      <c r="G1770" s="207"/>
      <c r="H1770" s="207"/>
      <c r="I1770" s="207"/>
      <c r="J1770" s="345" t="str">
        <f>IF(Costs!H1299&gt;0,Costs!C1299,"")</f>
        <v/>
      </c>
      <c r="K1770" s="345"/>
      <c r="L1770" s="346"/>
      <c r="M1770" s="126" t="str">
        <f>IF(Costs!H1299&gt;0,Costs!G1299,"")</f>
        <v/>
      </c>
      <c r="N1770" s="83" t="str">
        <f>IF(Costs!H1299&gt;0,Costs!E1299,"")</f>
        <v/>
      </c>
      <c r="O1770" s="208"/>
      <c r="P1770" s="133" t="str">
        <f t="shared" si="43"/>
        <v/>
      </c>
    </row>
    <row r="1771" spans="1:16" ht="15" hidden="1" customHeight="1" outlineLevel="1" x14ac:dyDescent="0.35">
      <c r="A1771" s="15" t="str">
        <f>IF(Costs!H1300&gt;0,Costs!B1300,"")</f>
        <v/>
      </c>
      <c r="B1771" s="82" t="str">
        <f t="shared" si="42"/>
        <v/>
      </c>
      <c r="C1771" s="83" t="str">
        <f>IF(Costs!H1300&gt;0,Costs!H1300,"")</f>
        <v/>
      </c>
      <c r="D1771" s="206" t="str">
        <f>IF(Costs!H1300&gt;0,Costs!D1300,"")</f>
        <v/>
      </c>
      <c r="E1771" s="207"/>
      <c r="F1771" s="207"/>
      <c r="G1771" s="207"/>
      <c r="H1771" s="207"/>
      <c r="I1771" s="207"/>
      <c r="J1771" s="345" t="str">
        <f>IF(Costs!H1300&gt;0,Costs!C1300,"")</f>
        <v/>
      </c>
      <c r="K1771" s="345"/>
      <c r="L1771" s="346"/>
      <c r="M1771" s="126" t="str">
        <f>IF(Costs!H1300&gt;0,Costs!G1300,"")</f>
        <v/>
      </c>
      <c r="N1771" s="83" t="str">
        <f>IF(Costs!H1300&gt;0,Costs!E1300,"")</f>
        <v/>
      </c>
      <c r="O1771" s="208"/>
      <c r="P1771" s="133" t="str">
        <f t="shared" si="43"/>
        <v/>
      </c>
    </row>
    <row r="1772" spans="1:16" ht="15" hidden="1" customHeight="1" outlineLevel="1" x14ac:dyDescent="0.35">
      <c r="A1772" s="15" t="str">
        <f>IF(Costs!H1301&gt;0,Costs!B1301,"")</f>
        <v/>
      </c>
      <c r="B1772" s="82" t="str">
        <f t="shared" si="42"/>
        <v/>
      </c>
      <c r="C1772" s="83" t="str">
        <f>IF(Costs!H1301&gt;0,Costs!H1301,"")</f>
        <v/>
      </c>
      <c r="D1772" s="206" t="str">
        <f>IF(Costs!H1301&gt;0,Costs!D1301,"")</f>
        <v/>
      </c>
      <c r="E1772" s="207"/>
      <c r="F1772" s="207"/>
      <c r="G1772" s="207"/>
      <c r="H1772" s="207"/>
      <c r="I1772" s="207"/>
      <c r="J1772" s="345" t="str">
        <f>IF(Costs!H1301&gt;0,Costs!C1301,"")</f>
        <v/>
      </c>
      <c r="K1772" s="345"/>
      <c r="L1772" s="346"/>
      <c r="M1772" s="126" t="str">
        <f>IF(Costs!H1301&gt;0,Costs!G1301,"")</f>
        <v/>
      </c>
      <c r="N1772" s="83" t="str">
        <f>IF(Costs!H1301&gt;0,Costs!E1301,"")</f>
        <v/>
      </c>
      <c r="O1772" s="208"/>
      <c r="P1772" s="133" t="str">
        <f t="shared" si="43"/>
        <v/>
      </c>
    </row>
    <row r="1773" spans="1:16" ht="15" hidden="1" customHeight="1" outlineLevel="1" x14ac:dyDescent="0.35">
      <c r="A1773" s="15" t="str">
        <f>IF(Costs!H1302&gt;0,Costs!B1302,"")</f>
        <v/>
      </c>
      <c r="B1773" s="82" t="str">
        <f t="shared" si="42"/>
        <v/>
      </c>
      <c r="C1773" s="83" t="str">
        <f>IF(Costs!H1302&gt;0,Costs!H1302,"")</f>
        <v/>
      </c>
      <c r="D1773" s="206" t="str">
        <f>IF(Costs!H1302&gt;0,Costs!D1302,"")</f>
        <v/>
      </c>
      <c r="E1773" s="207"/>
      <c r="F1773" s="207"/>
      <c r="G1773" s="207"/>
      <c r="H1773" s="207"/>
      <c r="I1773" s="207"/>
      <c r="J1773" s="345" t="str">
        <f>IF(Costs!H1302&gt;0,Costs!C1302,"")</f>
        <v/>
      </c>
      <c r="K1773" s="345"/>
      <c r="L1773" s="346"/>
      <c r="M1773" s="126" t="str">
        <f>IF(Costs!H1302&gt;0,Costs!G1302,"")</f>
        <v/>
      </c>
      <c r="N1773" s="83" t="str">
        <f>IF(Costs!H1302&gt;0,Costs!E1302,"")</f>
        <v/>
      </c>
      <c r="O1773" s="208"/>
      <c r="P1773" s="133" t="str">
        <f t="shared" si="43"/>
        <v/>
      </c>
    </row>
    <row r="1774" spans="1:16" ht="15" hidden="1" customHeight="1" outlineLevel="1" x14ac:dyDescent="0.35">
      <c r="A1774" s="15" t="str">
        <f>IF(Costs!H1303&gt;0,Costs!B1303,"")</f>
        <v/>
      </c>
      <c r="B1774" s="82" t="str">
        <f t="shared" si="42"/>
        <v/>
      </c>
      <c r="C1774" s="83" t="str">
        <f>IF(Costs!H1303&gt;0,Costs!H1303,"")</f>
        <v/>
      </c>
      <c r="D1774" s="206" t="str">
        <f>IF(Costs!H1303&gt;0,Costs!D1303,"")</f>
        <v/>
      </c>
      <c r="E1774" s="207"/>
      <c r="F1774" s="207"/>
      <c r="G1774" s="207"/>
      <c r="H1774" s="207"/>
      <c r="I1774" s="207"/>
      <c r="J1774" s="345" t="str">
        <f>IF(Costs!H1303&gt;0,Costs!C1303,"")</f>
        <v/>
      </c>
      <c r="K1774" s="345"/>
      <c r="L1774" s="346"/>
      <c r="M1774" s="126" t="str">
        <f>IF(Costs!H1303&gt;0,Costs!G1303,"")</f>
        <v/>
      </c>
      <c r="N1774" s="83" t="str">
        <f>IF(Costs!H1303&gt;0,Costs!E1303,"")</f>
        <v/>
      </c>
      <c r="O1774" s="208"/>
      <c r="P1774" s="133" t="str">
        <f t="shared" si="43"/>
        <v/>
      </c>
    </row>
    <row r="1775" spans="1:16" ht="15" hidden="1" customHeight="1" outlineLevel="1" x14ac:dyDescent="0.35">
      <c r="A1775" s="15" t="str">
        <f>IF(Costs!H1304&gt;0,Costs!B1304,"")</f>
        <v/>
      </c>
      <c r="B1775" s="82" t="str">
        <f t="shared" si="42"/>
        <v/>
      </c>
      <c r="C1775" s="83" t="str">
        <f>IF(Costs!H1304&gt;0,Costs!H1304,"")</f>
        <v/>
      </c>
      <c r="D1775" s="206" t="str">
        <f>IF(Costs!H1304&gt;0,Costs!D1304,"")</f>
        <v/>
      </c>
      <c r="E1775" s="207"/>
      <c r="F1775" s="207"/>
      <c r="G1775" s="207"/>
      <c r="H1775" s="207"/>
      <c r="I1775" s="207"/>
      <c r="J1775" s="345" t="str">
        <f>IF(Costs!H1304&gt;0,Costs!C1304,"")</f>
        <v/>
      </c>
      <c r="K1775" s="345"/>
      <c r="L1775" s="346"/>
      <c r="M1775" s="126" t="str">
        <f>IF(Costs!H1304&gt;0,Costs!G1304,"")</f>
        <v/>
      </c>
      <c r="N1775" s="83" t="str">
        <f>IF(Costs!H1304&gt;0,Costs!E1304,"")</f>
        <v/>
      </c>
      <c r="O1775" s="208"/>
      <c r="P1775" s="133" t="str">
        <f t="shared" si="43"/>
        <v/>
      </c>
    </row>
    <row r="1776" spans="1:16" ht="15" hidden="1" customHeight="1" outlineLevel="1" x14ac:dyDescent="0.35">
      <c r="A1776" s="15" t="str">
        <f>IF(Costs!H1305&gt;0,Costs!B1305,"")</f>
        <v/>
      </c>
      <c r="B1776" s="82" t="str">
        <f t="shared" si="42"/>
        <v/>
      </c>
      <c r="C1776" s="83" t="str">
        <f>IF(Costs!H1305&gt;0,Costs!H1305,"")</f>
        <v/>
      </c>
      <c r="D1776" s="206" t="str">
        <f>IF(Costs!H1305&gt;0,Costs!D1305,"")</f>
        <v/>
      </c>
      <c r="E1776" s="207"/>
      <c r="F1776" s="207"/>
      <c r="G1776" s="207"/>
      <c r="H1776" s="207"/>
      <c r="I1776" s="207"/>
      <c r="J1776" s="345" t="str">
        <f>IF(Costs!H1305&gt;0,Costs!C1305,"")</f>
        <v/>
      </c>
      <c r="K1776" s="345"/>
      <c r="L1776" s="346"/>
      <c r="M1776" s="126" t="str">
        <f>IF(Costs!H1305&gt;0,Costs!G1305,"")</f>
        <v/>
      </c>
      <c r="N1776" s="83" t="str">
        <f>IF(Costs!H1305&gt;0,Costs!E1305,"")</f>
        <v/>
      </c>
      <c r="O1776" s="208"/>
      <c r="P1776" s="133" t="str">
        <f t="shared" si="43"/>
        <v/>
      </c>
    </row>
    <row r="1777" spans="1:16" ht="15" hidden="1" customHeight="1" outlineLevel="1" x14ac:dyDescent="0.35">
      <c r="A1777" s="15" t="str">
        <f>IF(Costs!H1306&gt;0,Costs!B1306,"")</f>
        <v/>
      </c>
      <c r="B1777" s="82" t="str">
        <f t="shared" si="42"/>
        <v/>
      </c>
      <c r="C1777" s="83" t="str">
        <f>IF(Costs!H1306&gt;0,Costs!H1306,"")</f>
        <v/>
      </c>
      <c r="D1777" s="206" t="str">
        <f>IF(Costs!H1306&gt;0,Costs!D1306,"")</f>
        <v/>
      </c>
      <c r="E1777" s="207"/>
      <c r="F1777" s="207"/>
      <c r="G1777" s="207"/>
      <c r="H1777" s="207"/>
      <c r="I1777" s="207"/>
      <c r="J1777" s="345" t="str">
        <f>IF(Costs!H1306&gt;0,Costs!C1306,"")</f>
        <v/>
      </c>
      <c r="K1777" s="345"/>
      <c r="L1777" s="346"/>
      <c r="M1777" s="126" t="str">
        <f>IF(Costs!H1306&gt;0,Costs!G1306,"")</f>
        <v/>
      </c>
      <c r="N1777" s="83" t="str">
        <f>IF(Costs!H1306&gt;0,Costs!E1306,"")</f>
        <v/>
      </c>
      <c r="O1777" s="208"/>
      <c r="P1777" s="133" t="str">
        <f t="shared" si="43"/>
        <v/>
      </c>
    </row>
    <row r="1778" spans="1:16" ht="15" hidden="1" customHeight="1" outlineLevel="1" x14ac:dyDescent="0.35">
      <c r="A1778" s="15" t="str">
        <f>IF(Costs!H1307&gt;0,Costs!B1307,"")</f>
        <v/>
      </c>
      <c r="B1778" s="82" t="str">
        <f t="shared" si="42"/>
        <v/>
      </c>
      <c r="C1778" s="83" t="str">
        <f>IF(Costs!H1307&gt;0,Costs!H1307,"")</f>
        <v/>
      </c>
      <c r="D1778" s="206" t="str">
        <f>IF(Costs!H1307&gt;0,Costs!D1307,"")</f>
        <v/>
      </c>
      <c r="E1778" s="207"/>
      <c r="F1778" s="207"/>
      <c r="G1778" s="207"/>
      <c r="H1778" s="207"/>
      <c r="I1778" s="207"/>
      <c r="J1778" s="345" t="str">
        <f>IF(Costs!H1307&gt;0,Costs!C1307,"")</f>
        <v/>
      </c>
      <c r="K1778" s="345"/>
      <c r="L1778" s="346"/>
      <c r="M1778" s="126" t="str">
        <f>IF(Costs!H1307&gt;0,Costs!G1307,"")</f>
        <v/>
      </c>
      <c r="N1778" s="83" t="str">
        <f>IF(Costs!H1307&gt;0,Costs!E1307,"")</f>
        <v/>
      </c>
      <c r="O1778" s="208"/>
      <c r="P1778" s="133" t="str">
        <f t="shared" si="43"/>
        <v/>
      </c>
    </row>
    <row r="1779" spans="1:16" ht="15" hidden="1" customHeight="1" outlineLevel="1" x14ac:dyDescent="0.35">
      <c r="A1779" s="15" t="str">
        <f>IF(Costs!H1308&gt;0,Costs!B1308,"")</f>
        <v/>
      </c>
      <c r="B1779" s="82" t="str">
        <f t="shared" si="42"/>
        <v/>
      </c>
      <c r="C1779" s="83" t="str">
        <f>IF(Costs!H1308&gt;0,Costs!H1308,"")</f>
        <v/>
      </c>
      <c r="D1779" s="206" t="str">
        <f>IF(Costs!H1308&gt;0,Costs!D1308,"")</f>
        <v/>
      </c>
      <c r="E1779" s="207"/>
      <c r="F1779" s="207"/>
      <c r="G1779" s="207"/>
      <c r="H1779" s="207"/>
      <c r="I1779" s="207"/>
      <c r="J1779" s="345" t="str">
        <f>IF(Costs!H1308&gt;0,Costs!C1308,"")</f>
        <v/>
      </c>
      <c r="K1779" s="345"/>
      <c r="L1779" s="346"/>
      <c r="M1779" s="126" t="str">
        <f>IF(Costs!H1308&gt;0,Costs!G1308,"")</f>
        <v/>
      </c>
      <c r="N1779" s="83" t="str">
        <f>IF(Costs!H1308&gt;0,Costs!E1308,"")</f>
        <v/>
      </c>
      <c r="O1779" s="208"/>
      <c r="P1779" s="133" t="str">
        <f t="shared" si="43"/>
        <v/>
      </c>
    </row>
    <row r="1780" spans="1:16" ht="15" hidden="1" customHeight="1" outlineLevel="1" x14ac:dyDescent="0.35">
      <c r="A1780" s="15" t="str">
        <f>IF(Costs!H1309&gt;0,Costs!B1309,"")</f>
        <v/>
      </c>
      <c r="B1780" s="82" t="str">
        <f t="shared" si="42"/>
        <v/>
      </c>
      <c r="C1780" s="83" t="str">
        <f>IF(Costs!H1309&gt;0,Costs!H1309,"")</f>
        <v/>
      </c>
      <c r="D1780" s="206" t="str">
        <f>IF(Costs!H1309&gt;0,Costs!D1309,"")</f>
        <v/>
      </c>
      <c r="E1780" s="207"/>
      <c r="F1780" s="207"/>
      <c r="G1780" s="207"/>
      <c r="H1780" s="207"/>
      <c r="I1780" s="207"/>
      <c r="J1780" s="345" t="str">
        <f>IF(Costs!H1309&gt;0,Costs!C1309,"")</f>
        <v/>
      </c>
      <c r="K1780" s="345"/>
      <c r="L1780" s="346"/>
      <c r="M1780" s="126" t="str">
        <f>IF(Costs!H1309&gt;0,Costs!G1309,"")</f>
        <v/>
      </c>
      <c r="N1780" s="83" t="str">
        <f>IF(Costs!H1309&gt;0,Costs!E1309,"")</f>
        <v/>
      </c>
      <c r="O1780" s="208"/>
      <c r="P1780" s="133" t="str">
        <f t="shared" si="43"/>
        <v/>
      </c>
    </row>
    <row r="1781" spans="1:16" ht="15" hidden="1" customHeight="1" outlineLevel="1" x14ac:dyDescent="0.35">
      <c r="A1781" s="15" t="str">
        <f>IF(Costs!H1310&gt;0,Costs!B1310,"")</f>
        <v/>
      </c>
      <c r="B1781" s="82" t="str">
        <f t="shared" si="42"/>
        <v/>
      </c>
      <c r="C1781" s="83" t="str">
        <f>IF(Costs!H1310&gt;0,Costs!H1310,"")</f>
        <v/>
      </c>
      <c r="D1781" s="206" t="str">
        <f>IF(Costs!H1310&gt;0,Costs!D1310,"")</f>
        <v/>
      </c>
      <c r="E1781" s="207"/>
      <c r="F1781" s="207"/>
      <c r="G1781" s="207"/>
      <c r="H1781" s="207"/>
      <c r="I1781" s="207"/>
      <c r="J1781" s="345" t="str">
        <f>IF(Costs!H1310&gt;0,Costs!C1310,"")</f>
        <v/>
      </c>
      <c r="K1781" s="345"/>
      <c r="L1781" s="346"/>
      <c r="M1781" s="126" t="str">
        <f>IF(Costs!H1310&gt;0,Costs!G1310,"")</f>
        <v/>
      </c>
      <c r="N1781" s="83" t="str">
        <f>IF(Costs!H1310&gt;0,Costs!E1310,"")</f>
        <v/>
      </c>
      <c r="O1781" s="208"/>
      <c r="P1781" s="133" t="str">
        <f t="shared" si="43"/>
        <v/>
      </c>
    </row>
    <row r="1782" spans="1:16" ht="15" hidden="1" customHeight="1" outlineLevel="1" x14ac:dyDescent="0.35">
      <c r="A1782" s="15" t="str">
        <f>IF(Costs!H1311&gt;0,Costs!B1311,"")</f>
        <v/>
      </c>
      <c r="B1782" s="82" t="str">
        <f t="shared" si="42"/>
        <v/>
      </c>
      <c r="C1782" s="83" t="str">
        <f>IF(Costs!H1311&gt;0,Costs!H1311,"")</f>
        <v/>
      </c>
      <c r="D1782" s="206" t="str">
        <f>IF(Costs!H1311&gt;0,Costs!D1311,"")</f>
        <v/>
      </c>
      <c r="E1782" s="207"/>
      <c r="F1782" s="207"/>
      <c r="G1782" s="207"/>
      <c r="H1782" s="207"/>
      <c r="I1782" s="207"/>
      <c r="J1782" s="345" t="str">
        <f>IF(Costs!H1311&gt;0,Costs!C1311,"")</f>
        <v/>
      </c>
      <c r="K1782" s="345"/>
      <c r="L1782" s="346"/>
      <c r="M1782" s="126" t="str">
        <f>IF(Costs!H1311&gt;0,Costs!G1311,"")</f>
        <v/>
      </c>
      <c r="N1782" s="83" t="str">
        <f>IF(Costs!H1311&gt;0,Costs!E1311,"")</f>
        <v/>
      </c>
      <c r="O1782" s="208"/>
      <c r="P1782" s="133" t="str">
        <f t="shared" si="43"/>
        <v/>
      </c>
    </row>
    <row r="1783" spans="1:16" ht="15" hidden="1" customHeight="1" outlineLevel="1" x14ac:dyDescent="0.35">
      <c r="A1783" s="15" t="str">
        <f>IF(Costs!H1312&gt;0,Costs!B1312,"")</f>
        <v/>
      </c>
      <c r="B1783" s="82" t="str">
        <f t="shared" si="42"/>
        <v/>
      </c>
      <c r="C1783" s="83" t="str">
        <f>IF(Costs!H1312&gt;0,Costs!H1312,"")</f>
        <v/>
      </c>
      <c r="D1783" s="206" t="str">
        <f>IF(Costs!H1312&gt;0,Costs!D1312,"")</f>
        <v/>
      </c>
      <c r="E1783" s="207"/>
      <c r="F1783" s="207"/>
      <c r="G1783" s="207"/>
      <c r="H1783" s="207"/>
      <c r="I1783" s="207"/>
      <c r="J1783" s="345" t="str">
        <f>IF(Costs!H1312&gt;0,Costs!C1312,"")</f>
        <v/>
      </c>
      <c r="K1783" s="345"/>
      <c r="L1783" s="346"/>
      <c r="M1783" s="126" t="str">
        <f>IF(Costs!H1312&gt;0,Costs!G1312,"")</f>
        <v/>
      </c>
      <c r="N1783" s="83" t="str">
        <f>IF(Costs!H1312&gt;0,Costs!E1312,"")</f>
        <v/>
      </c>
      <c r="O1783" s="208"/>
      <c r="P1783" s="133" t="str">
        <f t="shared" si="43"/>
        <v/>
      </c>
    </row>
    <row r="1784" spans="1:16" ht="15" hidden="1" customHeight="1" outlineLevel="1" x14ac:dyDescent="0.35">
      <c r="A1784" s="15" t="str">
        <f>IF(Costs!H1313&gt;0,Costs!B1313,"")</f>
        <v/>
      </c>
      <c r="B1784" s="82" t="str">
        <f t="shared" si="42"/>
        <v/>
      </c>
      <c r="C1784" s="83" t="str">
        <f>IF(Costs!H1313&gt;0,Costs!H1313,"")</f>
        <v/>
      </c>
      <c r="D1784" s="206" t="str">
        <f>IF(Costs!H1313&gt;0,Costs!D1313,"")</f>
        <v/>
      </c>
      <c r="E1784" s="207"/>
      <c r="F1784" s="207"/>
      <c r="G1784" s="207"/>
      <c r="H1784" s="207"/>
      <c r="I1784" s="207"/>
      <c r="J1784" s="345" t="str">
        <f>IF(Costs!H1313&gt;0,Costs!C1313,"")</f>
        <v/>
      </c>
      <c r="K1784" s="345"/>
      <c r="L1784" s="346"/>
      <c r="M1784" s="126" t="str">
        <f>IF(Costs!H1313&gt;0,Costs!G1313,"")</f>
        <v/>
      </c>
      <c r="N1784" s="83" t="str">
        <f>IF(Costs!H1313&gt;0,Costs!E1313,"")</f>
        <v/>
      </c>
      <c r="O1784" s="208"/>
      <c r="P1784" s="133" t="str">
        <f t="shared" si="43"/>
        <v/>
      </c>
    </row>
    <row r="1785" spans="1:16" ht="15" hidden="1" customHeight="1" outlineLevel="1" x14ac:dyDescent="0.35">
      <c r="A1785" s="15" t="str">
        <f>IF(Costs!H1314&gt;0,Costs!B1314,"")</f>
        <v/>
      </c>
      <c r="B1785" s="82" t="str">
        <f t="shared" si="42"/>
        <v/>
      </c>
      <c r="C1785" s="83" t="str">
        <f>IF(Costs!H1314&gt;0,Costs!H1314,"")</f>
        <v/>
      </c>
      <c r="D1785" s="206" t="str">
        <f>IF(Costs!H1314&gt;0,Costs!D1314,"")</f>
        <v/>
      </c>
      <c r="E1785" s="207"/>
      <c r="F1785" s="207"/>
      <c r="G1785" s="207"/>
      <c r="H1785" s="207"/>
      <c r="I1785" s="207"/>
      <c r="J1785" s="345" t="str">
        <f>IF(Costs!H1314&gt;0,Costs!C1314,"")</f>
        <v/>
      </c>
      <c r="K1785" s="345"/>
      <c r="L1785" s="346"/>
      <c r="M1785" s="126" t="str">
        <f>IF(Costs!H1314&gt;0,Costs!G1314,"")</f>
        <v/>
      </c>
      <c r="N1785" s="83" t="str">
        <f>IF(Costs!H1314&gt;0,Costs!E1314,"")</f>
        <v/>
      </c>
      <c r="O1785" s="208"/>
      <c r="P1785" s="133" t="str">
        <f t="shared" si="43"/>
        <v/>
      </c>
    </row>
    <row r="1786" spans="1:16" ht="15" hidden="1" customHeight="1" outlineLevel="1" x14ac:dyDescent="0.35">
      <c r="A1786" s="15" t="str">
        <f>IF(Costs!H1315&gt;0,Costs!B1315,"")</f>
        <v/>
      </c>
      <c r="B1786" s="82" t="str">
        <f t="shared" si="42"/>
        <v/>
      </c>
      <c r="C1786" s="83" t="str">
        <f>IF(Costs!H1315&gt;0,Costs!H1315,"")</f>
        <v/>
      </c>
      <c r="D1786" s="206" t="str">
        <f>IF(Costs!H1315&gt;0,Costs!D1315,"")</f>
        <v/>
      </c>
      <c r="E1786" s="207"/>
      <c r="F1786" s="207"/>
      <c r="G1786" s="207"/>
      <c r="H1786" s="207"/>
      <c r="I1786" s="207"/>
      <c r="J1786" s="345" t="str">
        <f>IF(Costs!H1315&gt;0,Costs!C1315,"")</f>
        <v/>
      </c>
      <c r="K1786" s="345"/>
      <c r="L1786" s="346"/>
      <c r="M1786" s="126" t="str">
        <f>IF(Costs!H1315&gt;0,Costs!G1315,"")</f>
        <v/>
      </c>
      <c r="N1786" s="83" t="str">
        <f>IF(Costs!H1315&gt;0,Costs!E1315,"")</f>
        <v/>
      </c>
      <c r="O1786" s="208"/>
      <c r="P1786" s="133" t="str">
        <f t="shared" si="43"/>
        <v/>
      </c>
    </row>
    <row r="1787" spans="1:16" ht="15" hidden="1" customHeight="1" outlineLevel="1" x14ac:dyDescent="0.35">
      <c r="A1787" s="15" t="str">
        <f>IF(Costs!H1316&gt;0,Costs!B1316,"")</f>
        <v/>
      </c>
      <c r="B1787" s="82" t="str">
        <f t="shared" si="42"/>
        <v/>
      </c>
      <c r="C1787" s="83" t="str">
        <f>IF(Costs!H1316&gt;0,Costs!H1316,"")</f>
        <v/>
      </c>
      <c r="D1787" s="206" t="str">
        <f>IF(Costs!H1316&gt;0,Costs!D1316,"")</f>
        <v/>
      </c>
      <c r="E1787" s="207"/>
      <c r="F1787" s="207"/>
      <c r="G1787" s="207"/>
      <c r="H1787" s="207"/>
      <c r="I1787" s="207"/>
      <c r="J1787" s="345" t="str">
        <f>IF(Costs!H1316&gt;0,Costs!C1316,"")</f>
        <v/>
      </c>
      <c r="K1787" s="345"/>
      <c r="L1787" s="346"/>
      <c r="M1787" s="126" t="str">
        <f>IF(Costs!H1316&gt;0,Costs!G1316,"")</f>
        <v/>
      </c>
      <c r="N1787" s="83" t="str">
        <f>IF(Costs!H1316&gt;0,Costs!E1316,"")</f>
        <v/>
      </c>
      <c r="O1787" s="208"/>
      <c r="P1787" s="133" t="str">
        <f t="shared" si="43"/>
        <v/>
      </c>
    </row>
    <row r="1788" spans="1:16" ht="15" hidden="1" customHeight="1" outlineLevel="1" x14ac:dyDescent="0.35">
      <c r="A1788" s="15" t="str">
        <f>IF(Costs!H1317&gt;0,Costs!B1317,"")</f>
        <v/>
      </c>
      <c r="B1788" s="82" t="str">
        <f t="shared" si="42"/>
        <v/>
      </c>
      <c r="C1788" s="83" t="str">
        <f>IF(Costs!H1317&gt;0,Costs!H1317,"")</f>
        <v/>
      </c>
      <c r="D1788" s="206" t="str">
        <f>IF(Costs!H1317&gt;0,Costs!D1317,"")</f>
        <v/>
      </c>
      <c r="E1788" s="207"/>
      <c r="F1788" s="207"/>
      <c r="G1788" s="207"/>
      <c r="H1788" s="207"/>
      <c r="I1788" s="207"/>
      <c r="J1788" s="345" t="str">
        <f>IF(Costs!H1317&gt;0,Costs!C1317,"")</f>
        <v/>
      </c>
      <c r="K1788" s="345"/>
      <c r="L1788" s="346"/>
      <c r="M1788" s="126" t="str">
        <f>IF(Costs!H1317&gt;0,Costs!G1317,"")</f>
        <v/>
      </c>
      <c r="N1788" s="83" t="str">
        <f>IF(Costs!H1317&gt;0,Costs!E1317,"")</f>
        <v/>
      </c>
      <c r="O1788" s="208"/>
      <c r="P1788" s="133" t="str">
        <f t="shared" si="43"/>
        <v/>
      </c>
    </row>
    <row r="1789" spans="1:16" ht="15" hidden="1" customHeight="1" outlineLevel="1" x14ac:dyDescent="0.35">
      <c r="A1789" s="15" t="str">
        <f>IF(Costs!H1318&gt;0,Costs!B1318,"")</f>
        <v/>
      </c>
      <c r="B1789" s="82" t="str">
        <f t="shared" si="42"/>
        <v/>
      </c>
      <c r="C1789" s="83" t="str">
        <f>IF(Costs!H1318&gt;0,Costs!H1318,"")</f>
        <v/>
      </c>
      <c r="D1789" s="206" t="str">
        <f>IF(Costs!H1318&gt;0,Costs!D1318,"")</f>
        <v/>
      </c>
      <c r="E1789" s="207"/>
      <c r="F1789" s="207"/>
      <c r="G1789" s="207"/>
      <c r="H1789" s="207"/>
      <c r="I1789" s="207"/>
      <c r="J1789" s="345" t="str">
        <f>IF(Costs!H1318&gt;0,Costs!C1318,"")</f>
        <v/>
      </c>
      <c r="K1789" s="345"/>
      <c r="L1789" s="346"/>
      <c r="M1789" s="126" t="str">
        <f>IF(Costs!H1318&gt;0,Costs!G1318,"")</f>
        <v/>
      </c>
      <c r="N1789" s="83" t="str">
        <f>IF(Costs!H1318&gt;0,Costs!E1318,"")</f>
        <v/>
      </c>
      <c r="O1789" s="208"/>
      <c r="P1789" s="133" t="str">
        <f t="shared" si="43"/>
        <v/>
      </c>
    </row>
    <row r="1790" spans="1:16" ht="15" hidden="1" customHeight="1" outlineLevel="1" x14ac:dyDescent="0.35">
      <c r="A1790" s="15" t="str">
        <f>IF(Costs!H1319&gt;0,Costs!B1319,"")</f>
        <v/>
      </c>
      <c r="B1790" s="82" t="str">
        <f t="shared" si="42"/>
        <v/>
      </c>
      <c r="C1790" s="83" t="str">
        <f>IF(Costs!H1319&gt;0,Costs!H1319,"")</f>
        <v/>
      </c>
      <c r="D1790" s="206" t="str">
        <f>IF(Costs!H1319&gt;0,Costs!D1319,"")</f>
        <v/>
      </c>
      <c r="E1790" s="207"/>
      <c r="F1790" s="207"/>
      <c r="G1790" s="207"/>
      <c r="H1790" s="207"/>
      <c r="I1790" s="207"/>
      <c r="J1790" s="345" t="str">
        <f>IF(Costs!H1319&gt;0,Costs!C1319,"")</f>
        <v/>
      </c>
      <c r="K1790" s="345"/>
      <c r="L1790" s="346"/>
      <c r="M1790" s="126" t="str">
        <f>IF(Costs!H1319&gt;0,Costs!G1319,"")</f>
        <v/>
      </c>
      <c r="N1790" s="83" t="str">
        <f>IF(Costs!H1319&gt;0,Costs!E1319,"")</f>
        <v/>
      </c>
      <c r="O1790" s="208"/>
      <c r="P1790" s="133" t="str">
        <f t="shared" si="43"/>
        <v/>
      </c>
    </row>
    <row r="1791" spans="1:16" ht="15" hidden="1" customHeight="1" outlineLevel="1" x14ac:dyDescent="0.35">
      <c r="A1791" s="15" t="str">
        <f>IF(Costs!H1320&gt;0,Costs!B1320,"")</f>
        <v/>
      </c>
      <c r="B1791" s="82" t="str">
        <f t="shared" si="42"/>
        <v/>
      </c>
      <c r="C1791" s="83" t="str">
        <f>IF(Costs!H1320&gt;0,Costs!H1320,"")</f>
        <v/>
      </c>
      <c r="D1791" s="206" t="str">
        <f>IF(Costs!H1320&gt;0,Costs!D1320,"")</f>
        <v/>
      </c>
      <c r="E1791" s="207"/>
      <c r="F1791" s="207"/>
      <c r="G1791" s="207"/>
      <c r="H1791" s="207"/>
      <c r="I1791" s="207"/>
      <c r="J1791" s="345" t="str">
        <f>IF(Costs!H1320&gt;0,Costs!C1320,"")</f>
        <v/>
      </c>
      <c r="K1791" s="345"/>
      <c r="L1791" s="346"/>
      <c r="M1791" s="126" t="str">
        <f>IF(Costs!H1320&gt;0,Costs!G1320,"")</f>
        <v/>
      </c>
      <c r="N1791" s="83" t="str">
        <f>IF(Costs!H1320&gt;0,Costs!E1320,"")</f>
        <v/>
      </c>
      <c r="O1791" s="208"/>
      <c r="P1791" s="133" t="str">
        <f t="shared" si="43"/>
        <v/>
      </c>
    </row>
    <row r="1792" spans="1:16" ht="15" hidden="1" customHeight="1" outlineLevel="1" x14ac:dyDescent="0.35">
      <c r="A1792" s="15" t="str">
        <f>IF(Costs!H1321&gt;0,Costs!B1321,"")</f>
        <v/>
      </c>
      <c r="B1792" s="82" t="str">
        <f t="shared" si="42"/>
        <v/>
      </c>
      <c r="C1792" s="83" t="str">
        <f>IF(Costs!H1321&gt;0,Costs!H1321,"")</f>
        <v/>
      </c>
      <c r="D1792" s="206" t="str">
        <f>IF(Costs!H1321&gt;0,Costs!D1321,"")</f>
        <v/>
      </c>
      <c r="E1792" s="207"/>
      <c r="F1792" s="207"/>
      <c r="G1792" s="207"/>
      <c r="H1792" s="207"/>
      <c r="I1792" s="207"/>
      <c r="J1792" s="345" t="str">
        <f>IF(Costs!H1321&gt;0,Costs!C1321,"")</f>
        <v/>
      </c>
      <c r="K1792" s="345"/>
      <c r="L1792" s="346"/>
      <c r="M1792" s="126" t="str">
        <f>IF(Costs!H1321&gt;0,Costs!G1321,"")</f>
        <v/>
      </c>
      <c r="N1792" s="83" t="str">
        <f>IF(Costs!H1321&gt;0,Costs!E1321,"")</f>
        <v/>
      </c>
      <c r="O1792" s="208"/>
      <c r="P1792" s="133" t="str">
        <f t="shared" si="43"/>
        <v/>
      </c>
    </row>
    <row r="1793" spans="1:16" ht="15" hidden="1" customHeight="1" outlineLevel="1" x14ac:dyDescent="0.35">
      <c r="A1793" s="15" t="str">
        <f>IF(Costs!H1322&gt;0,Costs!B1322,"")</f>
        <v/>
      </c>
      <c r="B1793" s="82" t="str">
        <f t="shared" si="42"/>
        <v/>
      </c>
      <c r="C1793" s="83" t="str">
        <f>IF(Costs!H1322&gt;0,Costs!H1322,"")</f>
        <v/>
      </c>
      <c r="D1793" s="206" t="str">
        <f>IF(Costs!H1322&gt;0,Costs!D1322,"")</f>
        <v/>
      </c>
      <c r="E1793" s="207"/>
      <c r="F1793" s="207"/>
      <c r="G1793" s="207"/>
      <c r="H1793" s="207"/>
      <c r="I1793" s="207"/>
      <c r="J1793" s="345" t="str">
        <f>IF(Costs!H1322&gt;0,Costs!C1322,"")</f>
        <v/>
      </c>
      <c r="K1793" s="345"/>
      <c r="L1793" s="346"/>
      <c r="M1793" s="126" t="str">
        <f>IF(Costs!H1322&gt;0,Costs!G1322,"")</f>
        <v/>
      </c>
      <c r="N1793" s="83" t="str">
        <f>IF(Costs!H1322&gt;0,Costs!E1322,"")</f>
        <v/>
      </c>
      <c r="O1793" s="208"/>
      <c r="P1793" s="133" t="str">
        <f t="shared" si="43"/>
        <v/>
      </c>
    </row>
    <row r="1794" spans="1:16" ht="15" hidden="1" customHeight="1" outlineLevel="1" x14ac:dyDescent="0.35">
      <c r="A1794" s="15" t="str">
        <f>IF(Costs!H1323&gt;0,Costs!B1323,"")</f>
        <v/>
      </c>
      <c r="B1794" s="82" t="str">
        <f t="shared" si="42"/>
        <v/>
      </c>
      <c r="C1794" s="83" t="str">
        <f>IF(Costs!H1323&gt;0,Costs!H1323,"")</f>
        <v/>
      </c>
      <c r="D1794" s="206" t="str">
        <f>IF(Costs!H1323&gt;0,Costs!D1323,"")</f>
        <v/>
      </c>
      <c r="E1794" s="207"/>
      <c r="F1794" s="207"/>
      <c r="G1794" s="207"/>
      <c r="H1794" s="207"/>
      <c r="I1794" s="207"/>
      <c r="J1794" s="345" t="str">
        <f>IF(Costs!H1323&gt;0,Costs!C1323,"")</f>
        <v/>
      </c>
      <c r="K1794" s="345"/>
      <c r="L1794" s="346"/>
      <c r="M1794" s="126" t="str">
        <f>IF(Costs!H1323&gt;0,Costs!G1323,"")</f>
        <v/>
      </c>
      <c r="N1794" s="83" t="str">
        <f>IF(Costs!H1323&gt;0,Costs!E1323,"")</f>
        <v/>
      </c>
      <c r="O1794" s="208"/>
      <c r="P1794" s="133" t="str">
        <f t="shared" si="43"/>
        <v/>
      </c>
    </row>
    <row r="1795" spans="1:16" ht="15" hidden="1" customHeight="1" outlineLevel="1" x14ac:dyDescent="0.35">
      <c r="A1795" s="15" t="str">
        <f>IF(Costs!H1324&gt;0,Costs!B1324,"")</f>
        <v/>
      </c>
      <c r="B1795" s="82" t="str">
        <f t="shared" si="42"/>
        <v/>
      </c>
      <c r="C1795" s="83" t="str">
        <f>IF(Costs!H1324&gt;0,Costs!H1324,"")</f>
        <v/>
      </c>
      <c r="D1795" s="206" t="str">
        <f>IF(Costs!H1324&gt;0,Costs!D1324,"")</f>
        <v/>
      </c>
      <c r="E1795" s="207"/>
      <c r="F1795" s="207"/>
      <c r="G1795" s="207"/>
      <c r="H1795" s="207"/>
      <c r="I1795" s="207"/>
      <c r="J1795" s="345" t="str">
        <f>IF(Costs!H1324&gt;0,Costs!C1324,"")</f>
        <v/>
      </c>
      <c r="K1795" s="345"/>
      <c r="L1795" s="346"/>
      <c r="M1795" s="126" t="str">
        <f>IF(Costs!H1324&gt;0,Costs!G1324,"")</f>
        <v/>
      </c>
      <c r="N1795" s="83" t="str">
        <f>IF(Costs!H1324&gt;0,Costs!E1324,"")</f>
        <v/>
      </c>
      <c r="O1795" s="208"/>
      <c r="P1795" s="133" t="str">
        <f t="shared" si="43"/>
        <v/>
      </c>
    </row>
    <row r="1796" spans="1:16" ht="15" hidden="1" customHeight="1" outlineLevel="1" x14ac:dyDescent="0.35">
      <c r="A1796" s="15" t="str">
        <f>IF(Costs!H1325&gt;0,Costs!B1325,"")</f>
        <v/>
      </c>
      <c r="B1796" s="82" t="str">
        <f t="shared" si="42"/>
        <v/>
      </c>
      <c r="C1796" s="83" t="str">
        <f>IF(Costs!H1325&gt;0,Costs!H1325,"")</f>
        <v/>
      </c>
      <c r="D1796" s="206" t="str">
        <f>IF(Costs!H1325&gt;0,Costs!D1325,"")</f>
        <v/>
      </c>
      <c r="E1796" s="207"/>
      <c r="F1796" s="207"/>
      <c r="G1796" s="207"/>
      <c r="H1796" s="207"/>
      <c r="I1796" s="207"/>
      <c r="J1796" s="345" t="str">
        <f>IF(Costs!H1325&gt;0,Costs!C1325,"")</f>
        <v/>
      </c>
      <c r="K1796" s="345"/>
      <c r="L1796" s="346"/>
      <c r="M1796" s="126" t="str">
        <f>IF(Costs!H1325&gt;0,Costs!G1325,"")</f>
        <v/>
      </c>
      <c r="N1796" s="83" t="str">
        <f>IF(Costs!H1325&gt;0,Costs!E1325,"")</f>
        <v/>
      </c>
      <c r="O1796" s="208"/>
      <c r="P1796" s="133" t="str">
        <f t="shared" si="43"/>
        <v/>
      </c>
    </row>
    <row r="1797" spans="1:16" ht="15" hidden="1" customHeight="1" outlineLevel="1" x14ac:dyDescent="0.35">
      <c r="A1797" s="15" t="str">
        <f>IF(Costs!H1326&gt;0,Costs!B1326,"")</f>
        <v/>
      </c>
      <c r="B1797" s="82" t="str">
        <f t="shared" si="42"/>
        <v/>
      </c>
      <c r="C1797" s="83" t="str">
        <f>IF(Costs!H1326&gt;0,Costs!H1326,"")</f>
        <v/>
      </c>
      <c r="D1797" s="206" t="str">
        <f>IF(Costs!H1326&gt;0,Costs!D1326,"")</f>
        <v/>
      </c>
      <c r="E1797" s="207"/>
      <c r="F1797" s="207"/>
      <c r="G1797" s="207"/>
      <c r="H1797" s="207"/>
      <c r="I1797" s="207"/>
      <c r="J1797" s="345" t="str">
        <f>IF(Costs!H1326&gt;0,Costs!C1326,"")</f>
        <v/>
      </c>
      <c r="K1797" s="345"/>
      <c r="L1797" s="346"/>
      <c r="M1797" s="126" t="str">
        <f>IF(Costs!H1326&gt;0,Costs!G1326,"")</f>
        <v/>
      </c>
      <c r="N1797" s="83" t="str">
        <f>IF(Costs!H1326&gt;0,Costs!E1326,"")</f>
        <v/>
      </c>
      <c r="O1797" s="208"/>
      <c r="P1797" s="133" t="str">
        <f t="shared" si="43"/>
        <v/>
      </c>
    </row>
    <row r="1798" spans="1:16" ht="15" hidden="1" customHeight="1" outlineLevel="1" x14ac:dyDescent="0.35">
      <c r="A1798" s="15" t="str">
        <f>IF(Costs!H1327&gt;0,Costs!B1327,"")</f>
        <v/>
      </c>
      <c r="B1798" s="82" t="str">
        <f t="shared" si="42"/>
        <v/>
      </c>
      <c r="C1798" s="83" t="str">
        <f>IF(Costs!H1327&gt;0,Costs!H1327,"")</f>
        <v/>
      </c>
      <c r="D1798" s="206" t="str">
        <f>IF(Costs!H1327&gt;0,Costs!D1327,"")</f>
        <v/>
      </c>
      <c r="E1798" s="207"/>
      <c r="F1798" s="207"/>
      <c r="G1798" s="207"/>
      <c r="H1798" s="207"/>
      <c r="I1798" s="207"/>
      <c r="J1798" s="345" t="str">
        <f>IF(Costs!H1327&gt;0,Costs!C1327,"")</f>
        <v/>
      </c>
      <c r="K1798" s="345"/>
      <c r="L1798" s="346"/>
      <c r="M1798" s="126" t="str">
        <f>IF(Costs!H1327&gt;0,Costs!G1327,"")</f>
        <v/>
      </c>
      <c r="N1798" s="83" t="str">
        <f>IF(Costs!H1327&gt;0,Costs!E1327,"")</f>
        <v/>
      </c>
      <c r="O1798" s="208"/>
      <c r="P1798" s="133" t="str">
        <f t="shared" si="43"/>
        <v/>
      </c>
    </row>
    <row r="1799" spans="1:16" ht="15" hidden="1" customHeight="1" outlineLevel="1" x14ac:dyDescent="0.35">
      <c r="A1799" s="15" t="str">
        <f>IF(Costs!H1328&gt;0,Costs!B1328,"")</f>
        <v/>
      </c>
      <c r="B1799" s="82" t="str">
        <f t="shared" si="42"/>
        <v/>
      </c>
      <c r="C1799" s="83" t="str">
        <f>IF(Costs!H1328&gt;0,Costs!H1328,"")</f>
        <v/>
      </c>
      <c r="D1799" s="206" t="str">
        <f>IF(Costs!H1328&gt;0,Costs!D1328,"")</f>
        <v/>
      </c>
      <c r="E1799" s="207"/>
      <c r="F1799" s="207"/>
      <c r="G1799" s="207"/>
      <c r="H1799" s="207"/>
      <c r="I1799" s="207"/>
      <c r="J1799" s="345" t="str">
        <f>IF(Costs!H1328&gt;0,Costs!C1328,"")</f>
        <v/>
      </c>
      <c r="K1799" s="345"/>
      <c r="L1799" s="346"/>
      <c r="M1799" s="126" t="str">
        <f>IF(Costs!H1328&gt;0,Costs!G1328,"")</f>
        <v/>
      </c>
      <c r="N1799" s="83" t="str">
        <f>IF(Costs!H1328&gt;0,Costs!E1328,"")</f>
        <v/>
      </c>
      <c r="O1799" s="208"/>
      <c r="P1799" s="133" t="str">
        <f t="shared" si="43"/>
        <v/>
      </c>
    </row>
    <row r="1800" spans="1:16" ht="15" hidden="1" customHeight="1" outlineLevel="1" x14ac:dyDescent="0.35">
      <c r="A1800" s="15" t="str">
        <f>IF(Costs!H1329&gt;0,Costs!B1329,"")</f>
        <v/>
      </c>
      <c r="B1800" s="82" t="str">
        <f t="shared" si="42"/>
        <v/>
      </c>
      <c r="C1800" s="83" t="str">
        <f>IF(Costs!H1329&gt;0,Costs!H1329,"")</f>
        <v/>
      </c>
      <c r="D1800" s="206" t="str">
        <f>IF(Costs!H1329&gt;0,Costs!D1329,"")</f>
        <v/>
      </c>
      <c r="E1800" s="207"/>
      <c r="F1800" s="207"/>
      <c r="G1800" s="207"/>
      <c r="H1800" s="207"/>
      <c r="I1800" s="207"/>
      <c r="J1800" s="345" t="str">
        <f>IF(Costs!H1329&gt;0,Costs!C1329,"")</f>
        <v/>
      </c>
      <c r="K1800" s="345"/>
      <c r="L1800" s="346"/>
      <c r="M1800" s="126" t="str">
        <f>IF(Costs!H1329&gt;0,Costs!G1329,"")</f>
        <v/>
      </c>
      <c r="N1800" s="83" t="str">
        <f>IF(Costs!H1329&gt;0,Costs!E1329,"")</f>
        <v/>
      </c>
      <c r="O1800" s="208"/>
      <c r="P1800" s="133" t="str">
        <f t="shared" si="43"/>
        <v/>
      </c>
    </row>
    <row r="1801" spans="1:16" ht="15" hidden="1" customHeight="1" outlineLevel="1" x14ac:dyDescent="0.35">
      <c r="A1801" s="15" t="str">
        <f>IF(Costs!H1330&gt;0,Costs!B1330,"")</f>
        <v/>
      </c>
      <c r="B1801" s="82" t="str">
        <f t="shared" si="42"/>
        <v/>
      </c>
      <c r="C1801" s="83" t="str">
        <f>IF(Costs!H1330&gt;0,Costs!H1330,"")</f>
        <v/>
      </c>
      <c r="D1801" s="206" t="str">
        <f>IF(Costs!H1330&gt;0,Costs!D1330,"")</f>
        <v/>
      </c>
      <c r="E1801" s="207"/>
      <c r="F1801" s="207"/>
      <c r="G1801" s="207"/>
      <c r="H1801" s="207"/>
      <c r="I1801" s="207"/>
      <c r="J1801" s="345" t="str">
        <f>IF(Costs!H1330&gt;0,Costs!C1330,"")</f>
        <v/>
      </c>
      <c r="K1801" s="345"/>
      <c r="L1801" s="346"/>
      <c r="M1801" s="126" t="str">
        <f>IF(Costs!H1330&gt;0,Costs!G1330,"")</f>
        <v/>
      </c>
      <c r="N1801" s="83" t="str">
        <f>IF(Costs!H1330&gt;0,Costs!E1330,"")</f>
        <v/>
      </c>
      <c r="O1801" s="208"/>
      <c r="P1801" s="133" t="str">
        <f t="shared" si="43"/>
        <v/>
      </c>
    </row>
    <row r="1802" spans="1:16" ht="15" hidden="1" customHeight="1" outlineLevel="1" x14ac:dyDescent="0.35">
      <c r="A1802" s="15" t="str">
        <f>IF(Costs!H1331&gt;0,Costs!B1331,"")</f>
        <v/>
      </c>
      <c r="B1802" s="82" t="str">
        <f t="shared" si="42"/>
        <v/>
      </c>
      <c r="C1802" s="83" t="str">
        <f>IF(Costs!H1331&gt;0,Costs!H1331,"")</f>
        <v/>
      </c>
      <c r="D1802" s="206" t="str">
        <f>IF(Costs!H1331&gt;0,Costs!D1331,"")</f>
        <v/>
      </c>
      <c r="E1802" s="207"/>
      <c r="F1802" s="207"/>
      <c r="G1802" s="207"/>
      <c r="H1802" s="207"/>
      <c r="I1802" s="207"/>
      <c r="J1802" s="345" t="str">
        <f>IF(Costs!H1331&gt;0,Costs!C1331,"")</f>
        <v/>
      </c>
      <c r="K1802" s="345"/>
      <c r="L1802" s="346"/>
      <c r="M1802" s="126" t="str">
        <f>IF(Costs!H1331&gt;0,Costs!G1331,"")</f>
        <v/>
      </c>
      <c r="N1802" s="83" t="str">
        <f>IF(Costs!H1331&gt;0,Costs!E1331,"")</f>
        <v/>
      </c>
      <c r="O1802" s="208"/>
      <c r="P1802" s="133" t="str">
        <f t="shared" si="43"/>
        <v/>
      </c>
    </row>
    <row r="1803" spans="1:16" ht="15" hidden="1" customHeight="1" outlineLevel="1" x14ac:dyDescent="0.35">
      <c r="A1803" s="15" t="str">
        <f>IF(Costs!H1332&gt;0,Costs!B1332,"")</f>
        <v/>
      </c>
      <c r="B1803" s="82" t="str">
        <f t="shared" si="42"/>
        <v/>
      </c>
      <c r="C1803" s="83" t="str">
        <f>IF(Costs!H1332&gt;0,Costs!H1332,"")</f>
        <v/>
      </c>
      <c r="D1803" s="206" t="str">
        <f>IF(Costs!H1332&gt;0,Costs!D1332,"")</f>
        <v/>
      </c>
      <c r="E1803" s="207"/>
      <c r="F1803" s="207"/>
      <c r="G1803" s="207"/>
      <c r="H1803" s="207"/>
      <c r="I1803" s="207"/>
      <c r="J1803" s="345" t="str">
        <f>IF(Costs!H1332&gt;0,Costs!C1332,"")</f>
        <v/>
      </c>
      <c r="K1803" s="345"/>
      <c r="L1803" s="346"/>
      <c r="M1803" s="126" t="str">
        <f>IF(Costs!H1332&gt;0,Costs!G1332,"")</f>
        <v/>
      </c>
      <c r="N1803" s="83" t="str">
        <f>IF(Costs!H1332&gt;0,Costs!E1332,"")</f>
        <v/>
      </c>
      <c r="O1803" s="208"/>
      <c r="P1803" s="133" t="str">
        <f t="shared" si="43"/>
        <v/>
      </c>
    </row>
    <row r="1804" spans="1:16" ht="15" hidden="1" customHeight="1" outlineLevel="1" x14ac:dyDescent="0.35">
      <c r="A1804" s="15" t="str">
        <f>IF(Costs!H1333&gt;0,Costs!B1333,"")</f>
        <v/>
      </c>
      <c r="B1804" s="82" t="str">
        <f t="shared" si="42"/>
        <v/>
      </c>
      <c r="C1804" s="83" t="str">
        <f>IF(Costs!H1333&gt;0,Costs!H1333,"")</f>
        <v/>
      </c>
      <c r="D1804" s="206" t="str">
        <f>IF(Costs!H1333&gt;0,Costs!D1333,"")</f>
        <v/>
      </c>
      <c r="E1804" s="207"/>
      <c r="F1804" s="207"/>
      <c r="G1804" s="207"/>
      <c r="H1804" s="207"/>
      <c r="I1804" s="207"/>
      <c r="J1804" s="345" t="str">
        <f>IF(Costs!H1333&gt;0,Costs!C1333,"")</f>
        <v/>
      </c>
      <c r="K1804" s="345"/>
      <c r="L1804" s="346"/>
      <c r="M1804" s="126" t="str">
        <f>IF(Costs!H1333&gt;0,Costs!G1333,"")</f>
        <v/>
      </c>
      <c r="N1804" s="83" t="str">
        <f>IF(Costs!H1333&gt;0,Costs!E1333,"")</f>
        <v/>
      </c>
      <c r="O1804" s="208"/>
      <c r="P1804" s="133" t="str">
        <f t="shared" si="43"/>
        <v/>
      </c>
    </row>
    <row r="1805" spans="1:16" ht="15" hidden="1" customHeight="1" outlineLevel="1" x14ac:dyDescent="0.35">
      <c r="A1805" s="15" t="str">
        <f>IF(Costs!H1334&gt;0,Costs!B1334,"")</f>
        <v/>
      </c>
      <c r="B1805" s="82" t="str">
        <f t="shared" si="42"/>
        <v/>
      </c>
      <c r="C1805" s="83" t="str">
        <f>IF(Costs!H1334&gt;0,Costs!H1334,"")</f>
        <v/>
      </c>
      <c r="D1805" s="206" t="str">
        <f>IF(Costs!H1334&gt;0,Costs!D1334,"")</f>
        <v/>
      </c>
      <c r="E1805" s="207"/>
      <c r="F1805" s="207"/>
      <c r="G1805" s="207"/>
      <c r="H1805" s="207"/>
      <c r="I1805" s="207"/>
      <c r="J1805" s="345" t="str">
        <f>IF(Costs!H1334&gt;0,Costs!C1334,"")</f>
        <v/>
      </c>
      <c r="K1805" s="345"/>
      <c r="L1805" s="346"/>
      <c r="M1805" s="126" t="str">
        <f>IF(Costs!H1334&gt;0,Costs!G1334,"")</f>
        <v/>
      </c>
      <c r="N1805" s="83" t="str">
        <f>IF(Costs!H1334&gt;0,Costs!E1334,"")</f>
        <v/>
      </c>
      <c r="O1805" s="208"/>
      <c r="P1805" s="133" t="str">
        <f t="shared" si="43"/>
        <v/>
      </c>
    </row>
    <row r="1806" spans="1:16" ht="15" hidden="1" customHeight="1" outlineLevel="1" x14ac:dyDescent="0.35">
      <c r="A1806" s="15" t="str">
        <f>IF(Costs!H1335&gt;0,Costs!B1335,"")</f>
        <v/>
      </c>
      <c r="B1806" s="82" t="str">
        <f t="shared" si="42"/>
        <v/>
      </c>
      <c r="C1806" s="83" t="str">
        <f>IF(Costs!H1335&gt;0,Costs!H1335,"")</f>
        <v/>
      </c>
      <c r="D1806" s="206" t="str">
        <f>IF(Costs!H1335&gt;0,Costs!D1335,"")</f>
        <v/>
      </c>
      <c r="E1806" s="207"/>
      <c r="F1806" s="207"/>
      <c r="G1806" s="207"/>
      <c r="H1806" s="207"/>
      <c r="I1806" s="207"/>
      <c r="J1806" s="345" t="str">
        <f>IF(Costs!H1335&gt;0,Costs!C1335,"")</f>
        <v/>
      </c>
      <c r="K1806" s="345"/>
      <c r="L1806" s="346"/>
      <c r="M1806" s="126" t="str">
        <f>IF(Costs!H1335&gt;0,Costs!G1335,"")</f>
        <v/>
      </c>
      <c r="N1806" s="83" t="str">
        <f>IF(Costs!H1335&gt;0,Costs!E1335,"")</f>
        <v/>
      </c>
      <c r="O1806" s="208"/>
      <c r="P1806" s="133" t="str">
        <f t="shared" si="43"/>
        <v/>
      </c>
    </row>
    <row r="1807" spans="1:16" ht="15" hidden="1" customHeight="1" outlineLevel="1" x14ac:dyDescent="0.35">
      <c r="A1807" s="15" t="str">
        <f>IF(Costs!H1336&gt;0,Costs!B1336,"")</f>
        <v/>
      </c>
      <c r="B1807" s="82" t="str">
        <f t="shared" si="42"/>
        <v/>
      </c>
      <c r="C1807" s="83" t="str">
        <f>IF(Costs!H1336&gt;0,Costs!H1336,"")</f>
        <v/>
      </c>
      <c r="D1807" s="206" t="str">
        <f>IF(Costs!H1336&gt;0,Costs!D1336,"")</f>
        <v/>
      </c>
      <c r="E1807" s="207"/>
      <c r="F1807" s="207"/>
      <c r="G1807" s="207"/>
      <c r="H1807" s="207"/>
      <c r="I1807" s="207"/>
      <c r="J1807" s="345" t="str">
        <f>IF(Costs!H1336&gt;0,Costs!C1336,"")</f>
        <v/>
      </c>
      <c r="K1807" s="345"/>
      <c r="L1807" s="346"/>
      <c r="M1807" s="126" t="str">
        <f>IF(Costs!H1336&gt;0,Costs!G1336,"")</f>
        <v/>
      </c>
      <c r="N1807" s="83" t="str">
        <f>IF(Costs!H1336&gt;0,Costs!E1336,"")</f>
        <v/>
      </c>
      <c r="O1807" s="208"/>
      <c r="P1807" s="133" t="str">
        <f t="shared" si="43"/>
        <v/>
      </c>
    </row>
    <row r="1808" spans="1:16" ht="15" hidden="1" customHeight="1" outlineLevel="1" x14ac:dyDescent="0.35">
      <c r="A1808" s="15" t="str">
        <f>IF(Costs!H1337&gt;0,Costs!B1337,"")</f>
        <v/>
      </c>
      <c r="B1808" s="82" t="str">
        <f t="shared" si="42"/>
        <v/>
      </c>
      <c r="C1808" s="83" t="str">
        <f>IF(Costs!H1337&gt;0,Costs!H1337,"")</f>
        <v/>
      </c>
      <c r="D1808" s="206" t="str">
        <f>IF(Costs!H1337&gt;0,Costs!D1337,"")</f>
        <v/>
      </c>
      <c r="E1808" s="207"/>
      <c r="F1808" s="207"/>
      <c r="G1808" s="207"/>
      <c r="H1808" s="207"/>
      <c r="I1808" s="207"/>
      <c r="J1808" s="345" t="str">
        <f>IF(Costs!H1337&gt;0,Costs!C1337,"")</f>
        <v/>
      </c>
      <c r="K1808" s="345"/>
      <c r="L1808" s="346"/>
      <c r="M1808" s="126" t="str">
        <f>IF(Costs!H1337&gt;0,Costs!G1337,"")</f>
        <v/>
      </c>
      <c r="N1808" s="83" t="str">
        <f>IF(Costs!H1337&gt;0,Costs!E1337,"")</f>
        <v/>
      </c>
      <c r="O1808" s="208"/>
      <c r="P1808" s="133" t="str">
        <f t="shared" si="43"/>
        <v/>
      </c>
    </row>
    <row r="1809" spans="1:16" ht="15" hidden="1" customHeight="1" outlineLevel="1" x14ac:dyDescent="0.35">
      <c r="A1809" s="15" t="str">
        <f>IF(Costs!H1338&gt;0,Costs!B1338,"")</f>
        <v/>
      </c>
      <c r="B1809" s="82" t="str">
        <f t="shared" si="42"/>
        <v/>
      </c>
      <c r="C1809" s="83" t="str">
        <f>IF(Costs!H1338&gt;0,Costs!H1338,"")</f>
        <v/>
      </c>
      <c r="D1809" s="206" t="str">
        <f>IF(Costs!H1338&gt;0,Costs!D1338,"")</f>
        <v/>
      </c>
      <c r="E1809" s="207"/>
      <c r="F1809" s="207"/>
      <c r="G1809" s="207"/>
      <c r="H1809" s="207"/>
      <c r="I1809" s="207"/>
      <c r="J1809" s="345" t="str">
        <f>IF(Costs!H1338&gt;0,Costs!C1338,"")</f>
        <v/>
      </c>
      <c r="K1809" s="345"/>
      <c r="L1809" s="346"/>
      <c r="M1809" s="126" t="str">
        <f>IF(Costs!H1338&gt;0,Costs!G1338,"")</f>
        <v/>
      </c>
      <c r="N1809" s="83" t="str">
        <f>IF(Costs!H1338&gt;0,Costs!E1338,"")</f>
        <v/>
      </c>
      <c r="O1809" s="208"/>
      <c r="P1809" s="133" t="str">
        <f t="shared" si="43"/>
        <v/>
      </c>
    </row>
    <row r="1810" spans="1:16" ht="15" hidden="1" customHeight="1" outlineLevel="1" x14ac:dyDescent="0.35">
      <c r="A1810" s="15" t="str">
        <f>IF(Costs!H1339&gt;0,Costs!B1339,"")</f>
        <v/>
      </c>
      <c r="B1810" s="82" t="str">
        <f t="shared" si="42"/>
        <v/>
      </c>
      <c r="C1810" s="83" t="str">
        <f>IF(Costs!H1339&gt;0,Costs!H1339,"")</f>
        <v/>
      </c>
      <c r="D1810" s="206" t="str">
        <f>IF(Costs!H1339&gt;0,Costs!D1339,"")</f>
        <v/>
      </c>
      <c r="E1810" s="207"/>
      <c r="F1810" s="207"/>
      <c r="G1810" s="207"/>
      <c r="H1810" s="207"/>
      <c r="I1810" s="207"/>
      <c r="J1810" s="345" t="str">
        <f>IF(Costs!H1339&gt;0,Costs!C1339,"")</f>
        <v/>
      </c>
      <c r="K1810" s="345"/>
      <c r="L1810" s="346"/>
      <c r="M1810" s="126" t="str">
        <f>IF(Costs!H1339&gt;0,Costs!G1339,"")</f>
        <v/>
      </c>
      <c r="N1810" s="83" t="str">
        <f>IF(Costs!H1339&gt;0,Costs!E1339,"")</f>
        <v/>
      </c>
      <c r="O1810" s="208"/>
      <c r="P1810" s="133" t="str">
        <f t="shared" si="43"/>
        <v/>
      </c>
    </row>
    <row r="1811" spans="1:16" ht="15" hidden="1" customHeight="1" outlineLevel="1" x14ac:dyDescent="0.35">
      <c r="A1811" s="15" t="str">
        <f>IF(Costs!H1340&gt;0,Costs!B1340,"")</f>
        <v/>
      </c>
      <c r="B1811" s="82" t="str">
        <f t="shared" si="42"/>
        <v/>
      </c>
      <c r="C1811" s="83" t="str">
        <f>IF(Costs!H1340&gt;0,Costs!H1340,"")</f>
        <v/>
      </c>
      <c r="D1811" s="206" t="str">
        <f>IF(Costs!H1340&gt;0,Costs!D1340,"")</f>
        <v/>
      </c>
      <c r="E1811" s="207"/>
      <c r="F1811" s="207"/>
      <c r="G1811" s="207"/>
      <c r="H1811" s="207"/>
      <c r="I1811" s="207"/>
      <c r="J1811" s="345" t="str">
        <f>IF(Costs!H1340&gt;0,Costs!C1340,"")</f>
        <v/>
      </c>
      <c r="K1811" s="345"/>
      <c r="L1811" s="346"/>
      <c r="M1811" s="126" t="str">
        <f>IF(Costs!H1340&gt;0,Costs!G1340,"")</f>
        <v/>
      </c>
      <c r="N1811" s="83" t="str">
        <f>IF(Costs!H1340&gt;0,Costs!E1340,"")</f>
        <v/>
      </c>
      <c r="O1811" s="208"/>
      <c r="P1811" s="133" t="str">
        <f t="shared" si="43"/>
        <v/>
      </c>
    </row>
    <row r="1812" spans="1:16" ht="15" hidden="1" customHeight="1" outlineLevel="1" x14ac:dyDescent="0.35">
      <c r="A1812" s="15" t="str">
        <f>IF(Costs!H1341&gt;0,Costs!B1341,"")</f>
        <v/>
      </c>
      <c r="B1812" s="82" t="str">
        <f t="shared" si="42"/>
        <v/>
      </c>
      <c r="C1812" s="83" t="str">
        <f>IF(Costs!H1341&gt;0,Costs!H1341,"")</f>
        <v/>
      </c>
      <c r="D1812" s="206" t="str">
        <f>IF(Costs!H1341&gt;0,Costs!D1341,"")</f>
        <v/>
      </c>
      <c r="E1812" s="207"/>
      <c r="F1812" s="207"/>
      <c r="G1812" s="207"/>
      <c r="H1812" s="207"/>
      <c r="I1812" s="207"/>
      <c r="J1812" s="345" t="str">
        <f>IF(Costs!H1341&gt;0,Costs!C1341,"")</f>
        <v/>
      </c>
      <c r="K1812" s="345"/>
      <c r="L1812" s="346"/>
      <c r="M1812" s="126" t="str">
        <f>IF(Costs!H1341&gt;0,Costs!G1341,"")</f>
        <v/>
      </c>
      <c r="N1812" s="83" t="str">
        <f>IF(Costs!H1341&gt;0,Costs!E1341,"")</f>
        <v/>
      </c>
      <c r="O1812" s="208"/>
      <c r="P1812" s="133" t="str">
        <f t="shared" si="43"/>
        <v/>
      </c>
    </row>
    <row r="1813" spans="1:16" ht="15" hidden="1" customHeight="1" outlineLevel="1" x14ac:dyDescent="0.35">
      <c r="A1813" s="15" t="str">
        <f>IF(Costs!H1342&gt;0,Costs!B1342,"")</f>
        <v/>
      </c>
      <c r="B1813" s="82" t="str">
        <f t="shared" si="42"/>
        <v/>
      </c>
      <c r="C1813" s="83" t="str">
        <f>IF(Costs!H1342&gt;0,Costs!H1342,"")</f>
        <v/>
      </c>
      <c r="D1813" s="206" t="str">
        <f>IF(Costs!H1342&gt;0,Costs!D1342,"")</f>
        <v/>
      </c>
      <c r="E1813" s="207"/>
      <c r="F1813" s="207"/>
      <c r="G1813" s="207"/>
      <c r="H1813" s="207"/>
      <c r="I1813" s="207"/>
      <c r="J1813" s="345" t="str">
        <f>IF(Costs!H1342&gt;0,Costs!C1342,"")</f>
        <v/>
      </c>
      <c r="K1813" s="345"/>
      <c r="L1813" s="346"/>
      <c r="M1813" s="126" t="str">
        <f>IF(Costs!H1342&gt;0,Costs!G1342,"")</f>
        <v/>
      </c>
      <c r="N1813" s="83" t="str">
        <f>IF(Costs!H1342&gt;0,Costs!E1342,"")</f>
        <v/>
      </c>
      <c r="O1813" s="208"/>
      <c r="P1813" s="133" t="str">
        <f t="shared" si="43"/>
        <v/>
      </c>
    </row>
    <row r="1814" spans="1:16" ht="15" hidden="1" customHeight="1" outlineLevel="1" x14ac:dyDescent="0.35">
      <c r="A1814" s="15" t="str">
        <f>IF(Costs!H1343&gt;0,Costs!B1343,"")</f>
        <v/>
      </c>
      <c r="B1814" s="82" t="str">
        <f t="shared" si="42"/>
        <v/>
      </c>
      <c r="C1814" s="83" t="str">
        <f>IF(Costs!H1343&gt;0,Costs!H1343,"")</f>
        <v/>
      </c>
      <c r="D1814" s="206" t="str">
        <f>IF(Costs!H1343&gt;0,Costs!D1343,"")</f>
        <v/>
      </c>
      <c r="E1814" s="207"/>
      <c r="F1814" s="207"/>
      <c r="G1814" s="207"/>
      <c r="H1814" s="207"/>
      <c r="I1814" s="207"/>
      <c r="J1814" s="345" t="str">
        <f>IF(Costs!H1343&gt;0,Costs!C1343,"")</f>
        <v/>
      </c>
      <c r="K1814" s="345"/>
      <c r="L1814" s="346"/>
      <c r="M1814" s="126" t="str">
        <f>IF(Costs!H1343&gt;0,Costs!G1343,"")</f>
        <v/>
      </c>
      <c r="N1814" s="83" t="str">
        <f>IF(Costs!H1343&gt;0,Costs!E1343,"")</f>
        <v/>
      </c>
      <c r="O1814" s="208"/>
      <c r="P1814" s="133" t="str">
        <f t="shared" si="43"/>
        <v/>
      </c>
    </row>
    <row r="1815" spans="1:16" ht="15" hidden="1" customHeight="1" outlineLevel="1" x14ac:dyDescent="0.35">
      <c r="A1815" s="15" t="str">
        <f>IF(Costs!H1344&gt;0,Costs!B1344,"")</f>
        <v/>
      </c>
      <c r="B1815" s="82" t="str">
        <f t="shared" si="42"/>
        <v/>
      </c>
      <c r="C1815" s="83" t="str">
        <f>IF(Costs!H1344&gt;0,Costs!H1344,"")</f>
        <v/>
      </c>
      <c r="D1815" s="206" t="str">
        <f>IF(Costs!H1344&gt;0,Costs!D1344,"")</f>
        <v/>
      </c>
      <c r="E1815" s="207"/>
      <c r="F1815" s="207"/>
      <c r="G1815" s="207"/>
      <c r="H1815" s="207"/>
      <c r="I1815" s="207"/>
      <c r="J1815" s="345" t="str">
        <f>IF(Costs!H1344&gt;0,Costs!C1344,"")</f>
        <v/>
      </c>
      <c r="K1815" s="345"/>
      <c r="L1815" s="346"/>
      <c r="M1815" s="126" t="str">
        <f>IF(Costs!H1344&gt;0,Costs!G1344,"")</f>
        <v/>
      </c>
      <c r="N1815" s="83" t="str">
        <f>IF(Costs!H1344&gt;0,Costs!E1344,"")</f>
        <v/>
      </c>
      <c r="O1815" s="208"/>
      <c r="P1815" s="133" t="str">
        <f t="shared" si="43"/>
        <v/>
      </c>
    </row>
    <row r="1816" spans="1:16" ht="15" hidden="1" customHeight="1" outlineLevel="1" x14ac:dyDescent="0.35">
      <c r="A1816" s="15" t="str">
        <f>IF(Costs!H1345&gt;0,Costs!B1345,"")</f>
        <v/>
      </c>
      <c r="B1816" s="82" t="str">
        <f t="shared" si="42"/>
        <v/>
      </c>
      <c r="C1816" s="83" t="str">
        <f>IF(Costs!H1345&gt;0,Costs!H1345,"")</f>
        <v/>
      </c>
      <c r="D1816" s="206" t="str">
        <f>IF(Costs!H1345&gt;0,Costs!D1345,"")</f>
        <v/>
      </c>
      <c r="E1816" s="207"/>
      <c r="F1816" s="207"/>
      <c r="G1816" s="207"/>
      <c r="H1816" s="207"/>
      <c r="I1816" s="207"/>
      <c r="J1816" s="345" t="str">
        <f>IF(Costs!H1345&gt;0,Costs!C1345,"")</f>
        <v/>
      </c>
      <c r="K1816" s="345"/>
      <c r="L1816" s="346"/>
      <c r="M1816" s="126" t="str">
        <f>IF(Costs!H1345&gt;0,Costs!G1345,"")</f>
        <v/>
      </c>
      <c r="N1816" s="83" t="str">
        <f>IF(Costs!H1345&gt;0,Costs!E1345,"")</f>
        <v/>
      </c>
      <c r="O1816" s="208"/>
      <c r="P1816" s="133" t="str">
        <f t="shared" si="43"/>
        <v/>
      </c>
    </row>
    <row r="1817" spans="1:16" ht="15" hidden="1" customHeight="1" outlineLevel="1" x14ac:dyDescent="0.35">
      <c r="A1817" s="15" t="str">
        <f>IF(Costs!H1346&gt;0,Costs!B1346,"")</f>
        <v/>
      </c>
      <c r="B1817" s="82" t="str">
        <f t="shared" si="42"/>
        <v/>
      </c>
      <c r="C1817" s="83" t="str">
        <f>IF(Costs!H1346&gt;0,Costs!H1346,"")</f>
        <v/>
      </c>
      <c r="D1817" s="206" t="str">
        <f>IF(Costs!H1346&gt;0,Costs!D1346,"")</f>
        <v/>
      </c>
      <c r="E1817" s="207"/>
      <c r="F1817" s="207"/>
      <c r="G1817" s="207"/>
      <c r="H1817" s="207"/>
      <c r="I1817" s="207"/>
      <c r="J1817" s="345" t="str">
        <f>IF(Costs!H1346&gt;0,Costs!C1346,"")</f>
        <v/>
      </c>
      <c r="K1817" s="345"/>
      <c r="L1817" s="346"/>
      <c r="M1817" s="126" t="str">
        <f>IF(Costs!H1346&gt;0,Costs!G1346,"")</f>
        <v/>
      </c>
      <c r="N1817" s="83" t="str">
        <f>IF(Costs!H1346&gt;0,Costs!E1346,"")</f>
        <v/>
      </c>
      <c r="O1817" s="208"/>
      <c r="P1817" s="133" t="str">
        <f t="shared" si="43"/>
        <v/>
      </c>
    </row>
    <row r="1818" spans="1:16" ht="15" hidden="1" customHeight="1" outlineLevel="1" x14ac:dyDescent="0.35">
      <c r="A1818" s="15" t="str">
        <f>IF(Costs!H1347&gt;0,Costs!B1347,"")</f>
        <v/>
      </c>
      <c r="B1818" s="82" t="str">
        <f t="shared" si="42"/>
        <v/>
      </c>
      <c r="C1818" s="83" t="str">
        <f>IF(Costs!H1347&gt;0,Costs!H1347,"")</f>
        <v/>
      </c>
      <c r="D1818" s="206" t="str">
        <f>IF(Costs!H1347&gt;0,Costs!D1347,"")</f>
        <v/>
      </c>
      <c r="E1818" s="207"/>
      <c r="F1818" s="207"/>
      <c r="G1818" s="207"/>
      <c r="H1818" s="207"/>
      <c r="I1818" s="207"/>
      <c r="J1818" s="345" t="str">
        <f>IF(Costs!H1347&gt;0,Costs!C1347,"")</f>
        <v/>
      </c>
      <c r="K1818" s="345"/>
      <c r="L1818" s="346"/>
      <c r="M1818" s="126" t="str">
        <f>IF(Costs!H1347&gt;0,Costs!G1347,"")</f>
        <v/>
      </c>
      <c r="N1818" s="83" t="str">
        <f>IF(Costs!H1347&gt;0,Costs!E1347,"")</f>
        <v/>
      </c>
      <c r="O1818" s="208"/>
      <c r="P1818" s="133" t="str">
        <f t="shared" si="43"/>
        <v/>
      </c>
    </row>
    <row r="1819" spans="1:16" ht="15" hidden="1" customHeight="1" outlineLevel="1" x14ac:dyDescent="0.35">
      <c r="A1819" s="15" t="str">
        <f>IF(Costs!H1348&gt;0,Costs!B1348,"")</f>
        <v/>
      </c>
      <c r="B1819" s="82" t="str">
        <f t="shared" ref="B1819:B1882" si="44">IF(C1819="","",B1818+1)</f>
        <v/>
      </c>
      <c r="C1819" s="83" t="str">
        <f>IF(Costs!H1348&gt;0,Costs!H1348,"")</f>
        <v/>
      </c>
      <c r="D1819" s="206" t="str">
        <f>IF(Costs!H1348&gt;0,Costs!D1348,"")</f>
        <v/>
      </c>
      <c r="E1819" s="207"/>
      <c r="F1819" s="207"/>
      <c r="G1819" s="207"/>
      <c r="H1819" s="207"/>
      <c r="I1819" s="207"/>
      <c r="J1819" s="345" t="str">
        <f>IF(Costs!H1348&gt;0,Costs!C1348,"")</f>
        <v/>
      </c>
      <c r="K1819" s="345"/>
      <c r="L1819" s="346"/>
      <c r="M1819" s="126" t="str">
        <f>IF(Costs!H1348&gt;0,Costs!G1348,"")</f>
        <v/>
      </c>
      <c r="N1819" s="83" t="str">
        <f>IF(Costs!H1348&gt;0,Costs!E1348,"")</f>
        <v/>
      </c>
      <c r="O1819" s="208"/>
      <c r="P1819" s="133" t="str">
        <f t="shared" ref="P1819:P1882" si="45">IF(C1819="","",C1819*M1819)</f>
        <v/>
      </c>
    </row>
    <row r="1820" spans="1:16" ht="15" hidden="1" customHeight="1" outlineLevel="1" x14ac:dyDescent="0.35">
      <c r="A1820" s="15" t="str">
        <f>IF(Costs!H1349&gt;0,Costs!B1349,"")</f>
        <v/>
      </c>
      <c r="B1820" s="82" t="str">
        <f t="shared" si="44"/>
        <v/>
      </c>
      <c r="C1820" s="83" t="str">
        <f>IF(Costs!H1349&gt;0,Costs!H1349,"")</f>
        <v/>
      </c>
      <c r="D1820" s="206" t="str">
        <f>IF(Costs!H1349&gt;0,Costs!D1349,"")</f>
        <v/>
      </c>
      <c r="E1820" s="207"/>
      <c r="F1820" s="207"/>
      <c r="G1820" s="207"/>
      <c r="H1820" s="207"/>
      <c r="I1820" s="207"/>
      <c r="J1820" s="345" t="str">
        <f>IF(Costs!H1349&gt;0,Costs!C1349,"")</f>
        <v/>
      </c>
      <c r="K1820" s="345"/>
      <c r="L1820" s="346"/>
      <c r="M1820" s="126" t="str">
        <f>IF(Costs!H1349&gt;0,Costs!G1349,"")</f>
        <v/>
      </c>
      <c r="N1820" s="83" t="str">
        <f>IF(Costs!H1349&gt;0,Costs!E1349,"")</f>
        <v/>
      </c>
      <c r="O1820" s="208"/>
      <c r="P1820" s="133" t="str">
        <f t="shared" si="45"/>
        <v/>
      </c>
    </row>
    <row r="1821" spans="1:16" ht="15" hidden="1" customHeight="1" outlineLevel="1" x14ac:dyDescent="0.35">
      <c r="A1821" s="15" t="str">
        <f>IF(Costs!H1350&gt;0,Costs!B1350,"")</f>
        <v/>
      </c>
      <c r="B1821" s="82" t="str">
        <f t="shared" si="44"/>
        <v/>
      </c>
      <c r="C1821" s="83" t="str">
        <f>IF(Costs!H1350&gt;0,Costs!H1350,"")</f>
        <v/>
      </c>
      <c r="D1821" s="206" t="str">
        <f>IF(Costs!H1350&gt;0,Costs!D1350,"")</f>
        <v/>
      </c>
      <c r="E1821" s="207"/>
      <c r="F1821" s="207"/>
      <c r="G1821" s="207"/>
      <c r="H1821" s="207"/>
      <c r="I1821" s="207"/>
      <c r="J1821" s="345" t="str">
        <f>IF(Costs!H1350&gt;0,Costs!C1350,"")</f>
        <v/>
      </c>
      <c r="K1821" s="345"/>
      <c r="L1821" s="346"/>
      <c r="M1821" s="126" t="str">
        <f>IF(Costs!H1350&gt;0,Costs!G1350,"")</f>
        <v/>
      </c>
      <c r="N1821" s="83" t="str">
        <f>IF(Costs!H1350&gt;0,Costs!E1350,"")</f>
        <v/>
      </c>
      <c r="O1821" s="208"/>
      <c r="P1821" s="133" t="str">
        <f t="shared" si="45"/>
        <v/>
      </c>
    </row>
    <row r="1822" spans="1:16" ht="15" hidden="1" customHeight="1" outlineLevel="1" x14ac:dyDescent="0.35">
      <c r="A1822" s="15" t="str">
        <f>IF(Costs!H1351&gt;0,Costs!B1351,"")</f>
        <v/>
      </c>
      <c r="B1822" s="82" t="str">
        <f t="shared" si="44"/>
        <v/>
      </c>
      <c r="C1822" s="83" t="str">
        <f>IF(Costs!H1351&gt;0,Costs!H1351,"")</f>
        <v/>
      </c>
      <c r="D1822" s="206" t="str">
        <f>IF(Costs!H1351&gt;0,Costs!D1351,"")</f>
        <v/>
      </c>
      <c r="E1822" s="207"/>
      <c r="F1822" s="207"/>
      <c r="G1822" s="207"/>
      <c r="H1822" s="207"/>
      <c r="I1822" s="207"/>
      <c r="J1822" s="345" t="str">
        <f>IF(Costs!H1351&gt;0,Costs!C1351,"")</f>
        <v/>
      </c>
      <c r="K1822" s="345"/>
      <c r="L1822" s="346"/>
      <c r="M1822" s="126" t="str">
        <f>IF(Costs!H1351&gt;0,Costs!G1351,"")</f>
        <v/>
      </c>
      <c r="N1822" s="83" t="str">
        <f>IF(Costs!H1351&gt;0,Costs!E1351,"")</f>
        <v/>
      </c>
      <c r="O1822" s="208"/>
      <c r="P1822" s="133" t="str">
        <f t="shared" si="45"/>
        <v/>
      </c>
    </row>
    <row r="1823" spans="1:16" ht="15" hidden="1" customHeight="1" outlineLevel="1" x14ac:dyDescent="0.35">
      <c r="A1823" s="15" t="str">
        <f>IF(Costs!H1352&gt;0,Costs!B1352,"")</f>
        <v/>
      </c>
      <c r="B1823" s="82" t="str">
        <f t="shared" si="44"/>
        <v/>
      </c>
      <c r="C1823" s="83" t="str">
        <f>IF(Costs!H1352&gt;0,Costs!H1352,"")</f>
        <v/>
      </c>
      <c r="D1823" s="206" t="str">
        <f>IF(Costs!H1352&gt;0,Costs!D1352,"")</f>
        <v/>
      </c>
      <c r="E1823" s="207"/>
      <c r="F1823" s="207"/>
      <c r="G1823" s="207"/>
      <c r="H1823" s="207"/>
      <c r="I1823" s="207"/>
      <c r="J1823" s="345" t="str">
        <f>IF(Costs!H1352&gt;0,Costs!C1352,"")</f>
        <v/>
      </c>
      <c r="K1823" s="345"/>
      <c r="L1823" s="346"/>
      <c r="M1823" s="126" t="str">
        <f>IF(Costs!H1352&gt;0,Costs!G1352,"")</f>
        <v/>
      </c>
      <c r="N1823" s="83" t="str">
        <f>IF(Costs!H1352&gt;0,Costs!E1352,"")</f>
        <v/>
      </c>
      <c r="O1823" s="208"/>
      <c r="P1823" s="133" t="str">
        <f t="shared" si="45"/>
        <v/>
      </c>
    </row>
    <row r="1824" spans="1:16" ht="15" hidden="1" customHeight="1" outlineLevel="1" x14ac:dyDescent="0.35">
      <c r="A1824" s="15" t="str">
        <f>IF(Costs!H1353&gt;0,Costs!B1353,"")</f>
        <v/>
      </c>
      <c r="B1824" s="82" t="str">
        <f t="shared" si="44"/>
        <v/>
      </c>
      <c r="C1824" s="83" t="str">
        <f>IF(Costs!H1353&gt;0,Costs!H1353,"")</f>
        <v/>
      </c>
      <c r="D1824" s="206" t="str">
        <f>IF(Costs!H1353&gt;0,Costs!D1353,"")</f>
        <v/>
      </c>
      <c r="E1824" s="207"/>
      <c r="F1824" s="207"/>
      <c r="G1824" s="207"/>
      <c r="H1824" s="207"/>
      <c r="I1824" s="207"/>
      <c r="J1824" s="345" t="str">
        <f>IF(Costs!H1353&gt;0,Costs!C1353,"")</f>
        <v/>
      </c>
      <c r="K1824" s="345"/>
      <c r="L1824" s="346"/>
      <c r="M1824" s="126" t="str">
        <f>IF(Costs!H1353&gt;0,Costs!G1353,"")</f>
        <v/>
      </c>
      <c r="N1824" s="83" t="str">
        <f>IF(Costs!H1353&gt;0,Costs!E1353,"")</f>
        <v/>
      </c>
      <c r="O1824" s="208"/>
      <c r="P1824" s="133" t="str">
        <f t="shared" si="45"/>
        <v/>
      </c>
    </row>
    <row r="1825" spans="1:16" ht="15" hidden="1" customHeight="1" outlineLevel="1" x14ac:dyDescent="0.35">
      <c r="A1825" s="15" t="str">
        <f>IF(Costs!H1354&gt;0,Costs!B1354,"")</f>
        <v/>
      </c>
      <c r="B1825" s="82" t="str">
        <f t="shared" si="44"/>
        <v/>
      </c>
      <c r="C1825" s="83" t="str">
        <f>IF(Costs!H1354&gt;0,Costs!H1354,"")</f>
        <v/>
      </c>
      <c r="D1825" s="206" t="str">
        <f>IF(Costs!H1354&gt;0,Costs!D1354,"")</f>
        <v/>
      </c>
      <c r="E1825" s="207"/>
      <c r="F1825" s="207"/>
      <c r="G1825" s="207"/>
      <c r="H1825" s="207"/>
      <c r="I1825" s="207"/>
      <c r="J1825" s="345" t="str">
        <f>IF(Costs!H1354&gt;0,Costs!C1354,"")</f>
        <v/>
      </c>
      <c r="K1825" s="345"/>
      <c r="L1825" s="346"/>
      <c r="M1825" s="126" t="str">
        <f>IF(Costs!H1354&gt;0,Costs!G1354,"")</f>
        <v/>
      </c>
      <c r="N1825" s="83" t="str">
        <f>IF(Costs!H1354&gt;0,Costs!E1354,"")</f>
        <v/>
      </c>
      <c r="O1825" s="208"/>
      <c r="P1825" s="133" t="str">
        <f t="shared" si="45"/>
        <v/>
      </c>
    </row>
    <row r="1826" spans="1:16" ht="15" hidden="1" customHeight="1" outlineLevel="1" x14ac:dyDescent="0.35">
      <c r="A1826" s="15" t="str">
        <f>IF(Costs!H1355&gt;0,Costs!B1355,"")</f>
        <v/>
      </c>
      <c r="B1826" s="82" t="str">
        <f t="shared" si="44"/>
        <v/>
      </c>
      <c r="C1826" s="83" t="str">
        <f>IF(Costs!H1355&gt;0,Costs!H1355,"")</f>
        <v/>
      </c>
      <c r="D1826" s="206" t="str">
        <f>IF(Costs!H1355&gt;0,Costs!D1355,"")</f>
        <v/>
      </c>
      <c r="E1826" s="207"/>
      <c r="F1826" s="207"/>
      <c r="G1826" s="207"/>
      <c r="H1826" s="207"/>
      <c r="I1826" s="207"/>
      <c r="J1826" s="345" t="str">
        <f>IF(Costs!H1355&gt;0,Costs!C1355,"")</f>
        <v/>
      </c>
      <c r="K1826" s="345"/>
      <c r="L1826" s="346"/>
      <c r="M1826" s="126" t="str">
        <f>IF(Costs!H1355&gt;0,Costs!G1355,"")</f>
        <v/>
      </c>
      <c r="N1826" s="83" t="str">
        <f>IF(Costs!H1355&gt;0,Costs!E1355,"")</f>
        <v/>
      </c>
      <c r="O1826" s="208"/>
      <c r="P1826" s="133" t="str">
        <f t="shared" si="45"/>
        <v/>
      </c>
    </row>
    <row r="1827" spans="1:16" ht="15" hidden="1" customHeight="1" outlineLevel="1" x14ac:dyDescent="0.35">
      <c r="A1827" s="15" t="str">
        <f>IF(Costs!H1356&gt;0,Costs!B1356,"")</f>
        <v/>
      </c>
      <c r="B1827" s="82" t="str">
        <f t="shared" si="44"/>
        <v/>
      </c>
      <c r="C1827" s="83" t="str">
        <f>IF(Costs!H1356&gt;0,Costs!H1356,"")</f>
        <v/>
      </c>
      <c r="D1827" s="206" t="str">
        <f>IF(Costs!H1356&gt;0,Costs!D1356,"")</f>
        <v/>
      </c>
      <c r="E1827" s="207"/>
      <c r="F1827" s="207"/>
      <c r="G1827" s="207"/>
      <c r="H1827" s="207"/>
      <c r="I1827" s="207"/>
      <c r="J1827" s="345" t="str">
        <f>IF(Costs!H1356&gt;0,Costs!C1356,"")</f>
        <v/>
      </c>
      <c r="K1827" s="345"/>
      <c r="L1827" s="346"/>
      <c r="M1827" s="126" t="str">
        <f>IF(Costs!H1356&gt;0,Costs!G1356,"")</f>
        <v/>
      </c>
      <c r="N1827" s="83" t="str">
        <f>IF(Costs!H1356&gt;0,Costs!E1356,"")</f>
        <v/>
      </c>
      <c r="O1827" s="208"/>
      <c r="P1827" s="133" t="str">
        <f t="shared" si="45"/>
        <v/>
      </c>
    </row>
    <row r="1828" spans="1:16" ht="15" hidden="1" customHeight="1" outlineLevel="1" x14ac:dyDescent="0.35">
      <c r="A1828" s="15" t="str">
        <f>IF(Costs!H1357&gt;0,Costs!B1357,"")</f>
        <v/>
      </c>
      <c r="B1828" s="82" t="str">
        <f t="shared" si="44"/>
        <v/>
      </c>
      <c r="C1828" s="83" t="str">
        <f>IF(Costs!H1357&gt;0,Costs!H1357,"")</f>
        <v/>
      </c>
      <c r="D1828" s="206" t="str">
        <f>IF(Costs!H1357&gt;0,Costs!D1357,"")</f>
        <v/>
      </c>
      <c r="E1828" s="207"/>
      <c r="F1828" s="207"/>
      <c r="G1828" s="207"/>
      <c r="H1828" s="207"/>
      <c r="I1828" s="207"/>
      <c r="J1828" s="345" t="str">
        <f>IF(Costs!H1357&gt;0,Costs!C1357,"")</f>
        <v/>
      </c>
      <c r="K1828" s="345"/>
      <c r="L1828" s="346"/>
      <c r="M1828" s="126" t="str">
        <f>IF(Costs!H1357&gt;0,Costs!G1357,"")</f>
        <v/>
      </c>
      <c r="N1828" s="83" t="str">
        <f>IF(Costs!H1357&gt;0,Costs!E1357,"")</f>
        <v/>
      </c>
      <c r="O1828" s="208"/>
      <c r="P1828" s="133" t="str">
        <f t="shared" si="45"/>
        <v/>
      </c>
    </row>
    <row r="1829" spans="1:16" ht="15" hidden="1" customHeight="1" outlineLevel="1" x14ac:dyDescent="0.35">
      <c r="A1829" s="15" t="str">
        <f>IF(Costs!H1358&gt;0,Costs!B1358,"")</f>
        <v/>
      </c>
      <c r="B1829" s="82" t="str">
        <f t="shared" si="44"/>
        <v/>
      </c>
      <c r="C1829" s="83" t="str">
        <f>IF(Costs!H1358&gt;0,Costs!H1358,"")</f>
        <v/>
      </c>
      <c r="D1829" s="206" t="str">
        <f>IF(Costs!H1358&gt;0,Costs!D1358,"")</f>
        <v/>
      </c>
      <c r="E1829" s="207"/>
      <c r="F1829" s="207"/>
      <c r="G1829" s="207"/>
      <c r="H1829" s="207"/>
      <c r="I1829" s="207"/>
      <c r="J1829" s="345" t="str">
        <f>IF(Costs!H1358&gt;0,Costs!C1358,"")</f>
        <v/>
      </c>
      <c r="K1829" s="345"/>
      <c r="L1829" s="346"/>
      <c r="M1829" s="126" t="str">
        <f>IF(Costs!H1358&gt;0,Costs!G1358,"")</f>
        <v/>
      </c>
      <c r="N1829" s="83" t="str">
        <f>IF(Costs!H1358&gt;0,Costs!E1358,"")</f>
        <v/>
      </c>
      <c r="O1829" s="208"/>
      <c r="P1829" s="133" t="str">
        <f t="shared" si="45"/>
        <v/>
      </c>
    </row>
    <row r="1830" spans="1:16" ht="15" hidden="1" customHeight="1" outlineLevel="1" x14ac:dyDescent="0.35">
      <c r="A1830" s="15" t="str">
        <f>IF(Costs!H1359&gt;0,Costs!B1359,"")</f>
        <v/>
      </c>
      <c r="B1830" s="82" t="str">
        <f t="shared" si="44"/>
        <v/>
      </c>
      <c r="C1830" s="83" t="str">
        <f>IF(Costs!H1359&gt;0,Costs!H1359,"")</f>
        <v/>
      </c>
      <c r="D1830" s="206" t="str">
        <f>IF(Costs!H1359&gt;0,Costs!D1359,"")</f>
        <v/>
      </c>
      <c r="E1830" s="207"/>
      <c r="F1830" s="207"/>
      <c r="G1830" s="207"/>
      <c r="H1830" s="207"/>
      <c r="I1830" s="207"/>
      <c r="J1830" s="345" t="str">
        <f>IF(Costs!H1359&gt;0,Costs!C1359,"")</f>
        <v/>
      </c>
      <c r="K1830" s="345"/>
      <c r="L1830" s="346"/>
      <c r="M1830" s="126" t="str">
        <f>IF(Costs!H1359&gt;0,Costs!G1359,"")</f>
        <v/>
      </c>
      <c r="N1830" s="83" t="str">
        <f>IF(Costs!H1359&gt;0,Costs!E1359,"")</f>
        <v/>
      </c>
      <c r="O1830" s="208"/>
      <c r="P1830" s="133" t="str">
        <f t="shared" si="45"/>
        <v/>
      </c>
    </row>
    <row r="1831" spans="1:16" ht="15" hidden="1" customHeight="1" outlineLevel="1" x14ac:dyDescent="0.35">
      <c r="A1831" s="15" t="str">
        <f>IF(Costs!H1360&gt;0,Costs!B1360,"")</f>
        <v/>
      </c>
      <c r="B1831" s="82" t="str">
        <f t="shared" si="44"/>
        <v/>
      </c>
      <c r="C1831" s="83" t="str">
        <f>IF(Costs!H1360&gt;0,Costs!H1360,"")</f>
        <v/>
      </c>
      <c r="D1831" s="206" t="str">
        <f>IF(Costs!H1360&gt;0,Costs!D1360,"")</f>
        <v/>
      </c>
      <c r="E1831" s="207"/>
      <c r="F1831" s="207"/>
      <c r="G1831" s="207"/>
      <c r="H1831" s="207"/>
      <c r="I1831" s="207"/>
      <c r="J1831" s="345" t="str">
        <f>IF(Costs!H1360&gt;0,Costs!C1360,"")</f>
        <v/>
      </c>
      <c r="K1831" s="345"/>
      <c r="L1831" s="346"/>
      <c r="M1831" s="126" t="str">
        <f>IF(Costs!H1360&gt;0,Costs!G1360,"")</f>
        <v/>
      </c>
      <c r="N1831" s="83" t="str">
        <f>IF(Costs!H1360&gt;0,Costs!E1360,"")</f>
        <v/>
      </c>
      <c r="O1831" s="208"/>
      <c r="P1831" s="133" t="str">
        <f t="shared" si="45"/>
        <v/>
      </c>
    </row>
    <row r="1832" spans="1:16" ht="15" hidden="1" customHeight="1" outlineLevel="1" x14ac:dyDescent="0.35">
      <c r="A1832" s="15" t="str">
        <f>IF(Costs!H1361&gt;0,Costs!B1361,"")</f>
        <v/>
      </c>
      <c r="B1832" s="82" t="str">
        <f t="shared" si="44"/>
        <v/>
      </c>
      <c r="C1832" s="83" t="str">
        <f>IF(Costs!H1361&gt;0,Costs!H1361,"")</f>
        <v/>
      </c>
      <c r="D1832" s="206" t="str">
        <f>IF(Costs!H1361&gt;0,Costs!D1361,"")</f>
        <v/>
      </c>
      <c r="E1832" s="207"/>
      <c r="F1832" s="207"/>
      <c r="G1832" s="207"/>
      <c r="H1832" s="207"/>
      <c r="I1832" s="207"/>
      <c r="J1832" s="345" t="str">
        <f>IF(Costs!H1361&gt;0,Costs!C1361,"")</f>
        <v/>
      </c>
      <c r="K1832" s="345"/>
      <c r="L1832" s="346"/>
      <c r="M1832" s="126" t="str">
        <f>IF(Costs!H1361&gt;0,Costs!G1361,"")</f>
        <v/>
      </c>
      <c r="N1832" s="83" t="str">
        <f>IF(Costs!H1361&gt;0,Costs!E1361,"")</f>
        <v/>
      </c>
      <c r="O1832" s="208"/>
      <c r="P1832" s="133" t="str">
        <f t="shared" si="45"/>
        <v/>
      </c>
    </row>
    <row r="1833" spans="1:16" ht="15" hidden="1" customHeight="1" outlineLevel="1" x14ac:dyDescent="0.35">
      <c r="A1833" s="15" t="str">
        <f>IF(Costs!H1362&gt;0,Costs!B1362,"")</f>
        <v/>
      </c>
      <c r="B1833" s="82" t="str">
        <f t="shared" si="44"/>
        <v/>
      </c>
      <c r="C1833" s="83" t="str">
        <f>IF(Costs!H1362&gt;0,Costs!H1362,"")</f>
        <v/>
      </c>
      <c r="D1833" s="206" t="str">
        <f>IF(Costs!H1362&gt;0,Costs!D1362,"")</f>
        <v/>
      </c>
      <c r="E1833" s="207"/>
      <c r="F1833" s="207"/>
      <c r="G1833" s="207"/>
      <c r="H1833" s="207"/>
      <c r="I1833" s="207"/>
      <c r="J1833" s="345" t="str">
        <f>IF(Costs!H1362&gt;0,Costs!C1362,"")</f>
        <v/>
      </c>
      <c r="K1833" s="345"/>
      <c r="L1833" s="346"/>
      <c r="M1833" s="126" t="str">
        <f>IF(Costs!H1362&gt;0,Costs!G1362,"")</f>
        <v/>
      </c>
      <c r="N1833" s="83" t="str">
        <f>IF(Costs!H1362&gt;0,Costs!E1362,"")</f>
        <v/>
      </c>
      <c r="O1833" s="208"/>
      <c r="P1833" s="133" t="str">
        <f t="shared" si="45"/>
        <v/>
      </c>
    </row>
    <row r="1834" spans="1:16" ht="15" hidden="1" customHeight="1" outlineLevel="1" x14ac:dyDescent="0.35">
      <c r="A1834" s="15" t="str">
        <f>IF(Costs!H1363&gt;0,Costs!B1363,"")</f>
        <v/>
      </c>
      <c r="B1834" s="82" t="str">
        <f t="shared" si="44"/>
        <v/>
      </c>
      <c r="C1834" s="83" t="str">
        <f>IF(Costs!H1363&gt;0,Costs!H1363,"")</f>
        <v/>
      </c>
      <c r="D1834" s="206" t="str">
        <f>IF(Costs!H1363&gt;0,Costs!D1363,"")</f>
        <v/>
      </c>
      <c r="E1834" s="207"/>
      <c r="F1834" s="207"/>
      <c r="G1834" s="207"/>
      <c r="H1834" s="207"/>
      <c r="I1834" s="207"/>
      <c r="J1834" s="345" t="str">
        <f>IF(Costs!H1363&gt;0,Costs!C1363,"")</f>
        <v/>
      </c>
      <c r="K1834" s="345"/>
      <c r="L1834" s="346"/>
      <c r="M1834" s="126" t="str">
        <f>IF(Costs!H1363&gt;0,Costs!G1363,"")</f>
        <v/>
      </c>
      <c r="N1834" s="83" t="str">
        <f>IF(Costs!H1363&gt;0,Costs!E1363,"")</f>
        <v/>
      </c>
      <c r="O1834" s="208"/>
      <c r="P1834" s="133" t="str">
        <f t="shared" si="45"/>
        <v/>
      </c>
    </row>
    <row r="1835" spans="1:16" ht="15" hidden="1" customHeight="1" outlineLevel="1" x14ac:dyDescent="0.35">
      <c r="A1835" s="15" t="str">
        <f>IF(Costs!H1364&gt;0,Costs!B1364,"")</f>
        <v/>
      </c>
      <c r="B1835" s="82" t="str">
        <f t="shared" si="44"/>
        <v/>
      </c>
      <c r="C1835" s="83" t="str">
        <f>IF(Costs!H1364&gt;0,Costs!H1364,"")</f>
        <v/>
      </c>
      <c r="D1835" s="206" t="str">
        <f>IF(Costs!H1364&gt;0,Costs!D1364,"")</f>
        <v/>
      </c>
      <c r="E1835" s="207"/>
      <c r="F1835" s="207"/>
      <c r="G1835" s="207"/>
      <c r="H1835" s="207"/>
      <c r="I1835" s="207"/>
      <c r="J1835" s="345" t="str">
        <f>IF(Costs!H1364&gt;0,Costs!C1364,"")</f>
        <v/>
      </c>
      <c r="K1835" s="345"/>
      <c r="L1835" s="346"/>
      <c r="M1835" s="126" t="str">
        <f>IF(Costs!H1364&gt;0,Costs!G1364,"")</f>
        <v/>
      </c>
      <c r="N1835" s="83" t="str">
        <f>IF(Costs!H1364&gt;0,Costs!E1364,"")</f>
        <v/>
      </c>
      <c r="O1835" s="208"/>
      <c r="P1835" s="133" t="str">
        <f t="shared" si="45"/>
        <v/>
      </c>
    </row>
    <row r="1836" spans="1:16" ht="15" hidden="1" customHeight="1" outlineLevel="1" x14ac:dyDescent="0.35">
      <c r="A1836" s="15" t="str">
        <f>IF(Costs!H1365&gt;0,Costs!B1365,"")</f>
        <v/>
      </c>
      <c r="B1836" s="82" t="str">
        <f t="shared" si="44"/>
        <v/>
      </c>
      <c r="C1836" s="83" t="str">
        <f>IF(Costs!H1365&gt;0,Costs!H1365,"")</f>
        <v/>
      </c>
      <c r="D1836" s="206" t="str">
        <f>IF(Costs!H1365&gt;0,Costs!D1365,"")</f>
        <v/>
      </c>
      <c r="E1836" s="207"/>
      <c r="F1836" s="207"/>
      <c r="G1836" s="207"/>
      <c r="H1836" s="207"/>
      <c r="I1836" s="207"/>
      <c r="J1836" s="345" t="str">
        <f>IF(Costs!H1365&gt;0,Costs!C1365,"")</f>
        <v/>
      </c>
      <c r="K1836" s="345"/>
      <c r="L1836" s="346"/>
      <c r="M1836" s="126" t="str">
        <f>IF(Costs!H1365&gt;0,Costs!G1365,"")</f>
        <v/>
      </c>
      <c r="N1836" s="83" t="str">
        <f>IF(Costs!H1365&gt;0,Costs!E1365,"")</f>
        <v/>
      </c>
      <c r="O1836" s="208"/>
      <c r="P1836" s="133" t="str">
        <f t="shared" si="45"/>
        <v/>
      </c>
    </row>
    <row r="1837" spans="1:16" ht="15" hidden="1" customHeight="1" outlineLevel="1" x14ac:dyDescent="0.35">
      <c r="A1837" s="15" t="str">
        <f>IF(Costs!H1366&gt;0,Costs!B1366,"")</f>
        <v/>
      </c>
      <c r="B1837" s="82" t="str">
        <f t="shared" si="44"/>
        <v/>
      </c>
      <c r="C1837" s="83" t="str">
        <f>IF(Costs!H1366&gt;0,Costs!H1366,"")</f>
        <v/>
      </c>
      <c r="D1837" s="206" t="str">
        <f>IF(Costs!H1366&gt;0,Costs!D1366,"")</f>
        <v/>
      </c>
      <c r="E1837" s="207"/>
      <c r="F1837" s="207"/>
      <c r="G1837" s="207"/>
      <c r="H1837" s="207"/>
      <c r="I1837" s="207"/>
      <c r="J1837" s="345" t="str">
        <f>IF(Costs!H1366&gt;0,Costs!C1366,"")</f>
        <v/>
      </c>
      <c r="K1837" s="345"/>
      <c r="L1837" s="346"/>
      <c r="M1837" s="126" t="str">
        <f>IF(Costs!H1366&gt;0,Costs!G1366,"")</f>
        <v/>
      </c>
      <c r="N1837" s="83" t="str">
        <f>IF(Costs!H1366&gt;0,Costs!E1366,"")</f>
        <v/>
      </c>
      <c r="O1837" s="208"/>
      <c r="P1837" s="133" t="str">
        <f t="shared" si="45"/>
        <v/>
      </c>
    </row>
    <row r="1838" spans="1:16" ht="15" hidden="1" customHeight="1" outlineLevel="1" x14ac:dyDescent="0.35">
      <c r="A1838" s="15" t="str">
        <f>IF(Costs!H1367&gt;0,Costs!B1367,"")</f>
        <v/>
      </c>
      <c r="B1838" s="82" t="str">
        <f t="shared" si="44"/>
        <v/>
      </c>
      <c r="C1838" s="83" t="str">
        <f>IF(Costs!H1367&gt;0,Costs!H1367,"")</f>
        <v/>
      </c>
      <c r="D1838" s="206" t="str">
        <f>IF(Costs!H1367&gt;0,Costs!D1367,"")</f>
        <v/>
      </c>
      <c r="E1838" s="207"/>
      <c r="F1838" s="207"/>
      <c r="G1838" s="207"/>
      <c r="H1838" s="207"/>
      <c r="I1838" s="207"/>
      <c r="J1838" s="345" t="str">
        <f>IF(Costs!H1367&gt;0,Costs!C1367,"")</f>
        <v/>
      </c>
      <c r="K1838" s="345"/>
      <c r="L1838" s="346"/>
      <c r="M1838" s="126" t="str">
        <f>IF(Costs!H1367&gt;0,Costs!G1367,"")</f>
        <v/>
      </c>
      <c r="N1838" s="83" t="str">
        <f>IF(Costs!H1367&gt;0,Costs!E1367,"")</f>
        <v/>
      </c>
      <c r="O1838" s="208"/>
      <c r="P1838" s="133" t="str">
        <f t="shared" si="45"/>
        <v/>
      </c>
    </row>
    <row r="1839" spans="1:16" ht="15" hidden="1" customHeight="1" outlineLevel="1" x14ac:dyDescent="0.35">
      <c r="A1839" s="15" t="str">
        <f>IF(Costs!H1368&gt;0,Costs!B1368,"")</f>
        <v/>
      </c>
      <c r="B1839" s="82" t="str">
        <f t="shared" si="44"/>
        <v/>
      </c>
      <c r="C1839" s="83" t="str">
        <f>IF(Costs!H1368&gt;0,Costs!H1368,"")</f>
        <v/>
      </c>
      <c r="D1839" s="206" t="str">
        <f>IF(Costs!H1368&gt;0,Costs!D1368,"")</f>
        <v/>
      </c>
      <c r="E1839" s="207"/>
      <c r="F1839" s="207"/>
      <c r="G1839" s="207"/>
      <c r="H1839" s="207"/>
      <c r="I1839" s="207"/>
      <c r="J1839" s="345" t="str">
        <f>IF(Costs!H1368&gt;0,Costs!C1368,"")</f>
        <v/>
      </c>
      <c r="K1839" s="345"/>
      <c r="L1839" s="346"/>
      <c r="M1839" s="126" t="str">
        <f>IF(Costs!H1368&gt;0,Costs!G1368,"")</f>
        <v/>
      </c>
      <c r="N1839" s="83" t="str">
        <f>IF(Costs!H1368&gt;0,Costs!E1368,"")</f>
        <v/>
      </c>
      <c r="O1839" s="208"/>
      <c r="P1839" s="133" t="str">
        <f t="shared" si="45"/>
        <v/>
      </c>
    </row>
    <row r="1840" spans="1:16" ht="15" hidden="1" customHeight="1" outlineLevel="1" x14ac:dyDescent="0.35">
      <c r="A1840" s="15" t="str">
        <f>IF(Costs!H1369&gt;0,Costs!B1369,"")</f>
        <v/>
      </c>
      <c r="B1840" s="82" t="str">
        <f t="shared" si="44"/>
        <v/>
      </c>
      <c r="C1840" s="83" t="str">
        <f>IF(Costs!H1369&gt;0,Costs!H1369,"")</f>
        <v/>
      </c>
      <c r="D1840" s="206" t="str">
        <f>IF(Costs!H1369&gt;0,Costs!D1369,"")</f>
        <v/>
      </c>
      <c r="E1840" s="207"/>
      <c r="F1840" s="207"/>
      <c r="G1840" s="207"/>
      <c r="H1840" s="207"/>
      <c r="I1840" s="207"/>
      <c r="J1840" s="345" t="str">
        <f>IF(Costs!H1369&gt;0,Costs!C1369,"")</f>
        <v/>
      </c>
      <c r="K1840" s="345"/>
      <c r="L1840" s="346"/>
      <c r="M1840" s="126" t="str">
        <f>IF(Costs!H1369&gt;0,Costs!G1369,"")</f>
        <v/>
      </c>
      <c r="N1840" s="83" t="str">
        <f>IF(Costs!H1369&gt;0,Costs!E1369,"")</f>
        <v/>
      </c>
      <c r="O1840" s="208"/>
      <c r="P1840" s="133" t="str">
        <f t="shared" si="45"/>
        <v/>
      </c>
    </row>
    <row r="1841" spans="1:16" ht="15" hidden="1" customHeight="1" outlineLevel="1" x14ac:dyDescent="0.35">
      <c r="A1841" s="15" t="str">
        <f>IF(Costs!H1370&gt;0,Costs!B1370,"")</f>
        <v/>
      </c>
      <c r="B1841" s="82" t="str">
        <f t="shared" si="44"/>
        <v/>
      </c>
      <c r="C1841" s="83" t="str">
        <f>IF(Costs!H1370&gt;0,Costs!H1370,"")</f>
        <v/>
      </c>
      <c r="D1841" s="206" t="str">
        <f>IF(Costs!H1370&gt;0,Costs!D1370,"")</f>
        <v/>
      </c>
      <c r="E1841" s="207"/>
      <c r="F1841" s="207"/>
      <c r="G1841" s="207"/>
      <c r="H1841" s="207"/>
      <c r="I1841" s="207"/>
      <c r="J1841" s="345" t="str">
        <f>IF(Costs!H1370&gt;0,Costs!C1370,"")</f>
        <v/>
      </c>
      <c r="K1841" s="345"/>
      <c r="L1841" s="346"/>
      <c r="M1841" s="126" t="str">
        <f>IF(Costs!H1370&gt;0,Costs!G1370,"")</f>
        <v/>
      </c>
      <c r="N1841" s="83" t="str">
        <f>IF(Costs!H1370&gt;0,Costs!E1370,"")</f>
        <v/>
      </c>
      <c r="O1841" s="208"/>
      <c r="P1841" s="133" t="str">
        <f t="shared" si="45"/>
        <v/>
      </c>
    </row>
    <row r="1842" spans="1:16" ht="15" hidden="1" customHeight="1" outlineLevel="1" x14ac:dyDescent="0.35">
      <c r="A1842" s="15" t="str">
        <f>IF(Costs!H1371&gt;0,Costs!B1371,"")</f>
        <v/>
      </c>
      <c r="B1842" s="82" t="str">
        <f t="shared" si="44"/>
        <v/>
      </c>
      <c r="C1842" s="83" t="str">
        <f>IF(Costs!H1371&gt;0,Costs!H1371,"")</f>
        <v/>
      </c>
      <c r="D1842" s="206" t="str">
        <f>IF(Costs!H1371&gt;0,Costs!D1371,"")</f>
        <v/>
      </c>
      <c r="E1842" s="207"/>
      <c r="F1842" s="207"/>
      <c r="G1842" s="207"/>
      <c r="H1842" s="207"/>
      <c r="I1842" s="207"/>
      <c r="J1842" s="345" t="str">
        <f>IF(Costs!H1371&gt;0,Costs!C1371,"")</f>
        <v/>
      </c>
      <c r="K1842" s="345"/>
      <c r="L1842" s="346"/>
      <c r="M1842" s="126" t="str">
        <f>IF(Costs!H1371&gt;0,Costs!G1371,"")</f>
        <v/>
      </c>
      <c r="N1842" s="83" t="str">
        <f>IF(Costs!H1371&gt;0,Costs!E1371,"")</f>
        <v/>
      </c>
      <c r="O1842" s="208"/>
      <c r="P1842" s="133" t="str">
        <f t="shared" si="45"/>
        <v/>
      </c>
    </row>
    <row r="1843" spans="1:16" ht="15" hidden="1" customHeight="1" outlineLevel="1" x14ac:dyDescent="0.35">
      <c r="A1843" s="15" t="str">
        <f>IF(Costs!H1372&gt;0,Costs!B1372,"")</f>
        <v/>
      </c>
      <c r="B1843" s="82" t="str">
        <f t="shared" si="44"/>
        <v/>
      </c>
      <c r="C1843" s="83" t="str">
        <f>IF(Costs!H1372&gt;0,Costs!H1372,"")</f>
        <v/>
      </c>
      <c r="D1843" s="206" t="str">
        <f>IF(Costs!H1372&gt;0,Costs!D1372,"")</f>
        <v/>
      </c>
      <c r="E1843" s="207"/>
      <c r="F1843" s="207"/>
      <c r="G1843" s="207"/>
      <c r="H1843" s="207"/>
      <c r="I1843" s="207"/>
      <c r="J1843" s="345" t="str">
        <f>IF(Costs!H1372&gt;0,Costs!C1372,"")</f>
        <v/>
      </c>
      <c r="K1843" s="345"/>
      <c r="L1843" s="346"/>
      <c r="M1843" s="126" t="str">
        <f>IF(Costs!H1372&gt;0,Costs!G1372,"")</f>
        <v/>
      </c>
      <c r="N1843" s="83" t="str">
        <f>IF(Costs!H1372&gt;0,Costs!E1372,"")</f>
        <v/>
      </c>
      <c r="O1843" s="208"/>
      <c r="P1843" s="133" t="str">
        <f t="shared" si="45"/>
        <v/>
      </c>
    </row>
    <row r="1844" spans="1:16" ht="15" hidden="1" customHeight="1" outlineLevel="1" x14ac:dyDescent="0.35">
      <c r="A1844" s="15" t="str">
        <f>IF(Costs!H1373&gt;0,Costs!B1373,"")</f>
        <v/>
      </c>
      <c r="B1844" s="82" t="str">
        <f t="shared" si="44"/>
        <v/>
      </c>
      <c r="C1844" s="83" t="str">
        <f>IF(Costs!H1373&gt;0,Costs!H1373,"")</f>
        <v/>
      </c>
      <c r="D1844" s="206" t="str">
        <f>IF(Costs!H1373&gt;0,Costs!D1373,"")</f>
        <v/>
      </c>
      <c r="E1844" s="207"/>
      <c r="F1844" s="207"/>
      <c r="G1844" s="207"/>
      <c r="H1844" s="207"/>
      <c r="I1844" s="207"/>
      <c r="J1844" s="345" t="str">
        <f>IF(Costs!H1373&gt;0,Costs!C1373,"")</f>
        <v/>
      </c>
      <c r="K1844" s="345"/>
      <c r="L1844" s="346"/>
      <c r="M1844" s="126" t="str">
        <f>IF(Costs!H1373&gt;0,Costs!G1373,"")</f>
        <v/>
      </c>
      <c r="N1844" s="83" t="str">
        <f>IF(Costs!H1373&gt;0,Costs!E1373,"")</f>
        <v/>
      </c>
      <c r="O1844" s="208"/>
      <c r="P1844" s="133" t="str">
        <f t="shared" si="45"/>
        <v/>
      </c>
    </row>
    <row r="1845" spans="1:16" ht="15" hidden="1" customHeight="1" outlineLevel="1" x14ac:dyDescent="0.35">
      <c r="A1845" s="15" t="str">
        <f>IF(Costs!H1374&gt;0,Costs!B1374,"")</f>
        <v/>
      </c>
      <c r="B1845" s="82" t="str">
        <f t="shared" si="44"/>
        <v/>
      </c>
      <c r="C1845" s="83" t="str">
        <f>IF(Costs!H1374&gt;0,Costs!H1374,"")</f>
        <v/>
      </c>
      <c r="D1845" s="206" t="str">
        <f>IF(Costs!H1374&gt;0,Costs!D1374,"")</f>
        <v/>
      </c>
      <c r="E1845" s="207"/>
      <c r="F1845" s="207"/>
      <c r="G1845" s="207"/>
      <c r="H1845" s="207"/>
      <c r="I1845" s="207"/>
      <c r="J1845" s="345" t="str">
        <f>IF(Costs!H1374&gt;0,Costs!C1374,"")</f>
        <v/>
      </c>
      <c r="K1845" s="345"/>
      <c r="L1845" s="346"/>
      <c r="M1845" s="126" t="str">
        <f>IF(Costs!H1374&gt;0,Costs!G1374,"")</f>
        <v/>
      </c>
      <c r="N1845" s="83" t="str">
        <f>IF(Costs!H1374&gt;0,Costs!E1374,"")</f>
        <v/>
      </c>
      <c r="O1845" s="208"/>
      <c r="P1845" s="133" t="str">
        <f t="shared" si="45"/>
        <v/>
      </c>
    </row>
    <row r="1846" spans="1:16" ht="15" hidden="1" customHeight="1" outlineLevel="1" x14ac:dyDescent="0.35">
      <c r="A1846" s="15" t="str">
        <f>IF(Costs!H1375&gt;0,Costs!B1375,"")</f>
        <v/>
      </c>
      <c r="B1846" s="82" t="str">
        <f t="shared" si="44"/>
        <v/>
      </c>
      <c r="C1846" s="83" t="str">
        <f>IF(Costs!H1375&gt;0,Costs!H1375,"")</f>
        <v/>
      </c>
      <c r="D1846" s="206" t="str">
        <f>IF(Costs!H1375&gt;0,Costs!D1375,"")</f>
        <v/>
      </c>
      <c r="E1846" s="207"/>
      <c r="F1846" s="207"/>
      <c r="G1846" s="207"/>
      <c r="H1846" s="207"/>
      <c r="I1846" s="207"/>
      <c r="J1846" s="345" t="str">
        <f>IF(Costs!H1375&gt;0,Costs!C1375,"")</f>
        <v/>
      </c>
      <c r="K1846" s="345"/>
      <c r="L1846" s="346"/>
      <c r="M1846" s="126" t="str">
        <f>IF(Costs!H1375&gt;0,Costs!G1375,"")</f>
        <v/>
      </c>
      <c r="N1846" s="83" t="str">
        <f>IF(Costs!H1375&gt;0,Costs!E1375,"")</f>
        <v/>
      </c>
      <c r="O1846" s="208"/>
      <c r="P1846" s="133" t="str">
        <f t="shared" si="45"/>
        <v/>
      </c>
    </row>
    <row r="1847" spans="1:16" ht="15" hidden="1" customHeight="1" outlineLevel="1" x14ac:dyDescent="0.35">
      <c r="A1847" s="15" t="str">
        <f>IF(Costs!H1376&gt;0,Costs!B1376,"")</f>
        <v/>
      </c>
      <c r="B1847" s="82" t="str">
        <f t="shared" si="44"/>
        <v/>
      </c>
      <c r="C1847" s="83" t="str">
        <f>IF(Costs!H1376&gt;0,Costs!H1376,"")</f>
        <v/>
      </c>
      <c r="D1847" s="206" t="str">
        <f>IF(Costs!H1376&gt;0,Costs!D1376,"")</f>
        <v/>
      </c>
      <c r="E1847" s="207"/>
      <c r="F1847" s="207"/>
      <c r="G1847" s="207"/>
      <c r="H1847" s="207"/>
      <c r="I1847" s="207"/>
      <c r="J1847" s="345" t="str">
        <f>IF(Costs!H1376&gt;0,Costs!C1376,"")</f>
        <v/>
      </c>
      <c r="K1847" s="345"/>
      <c r="L1847" s="346"/>
      <c r="M1847" s="126" t="str">
        <f>IF(Costs!H1376&gt;0,Costs!G1376,"")</f>
        <v/>
      </c>
      <c r="N1847" s="83" t="str">
        <f>IF(Costs!H1376&gt;0,Costs!E1376,"")</f>
        <v/>
      </c>
      <c r="O1847" s="208"/>
      <c r="P1847" s="133" t="str">
        <f t="shared" si="45"/>
        <v/>
      </c>
    </row>
    <row r="1848" spans="1:16" ht="15" hidden="1" customHeight="1" outlineLevel="1" x14ac:dyDescent="0.35">
      <c r="A1848" s="15" t="str">
        <f>IF(Costs!H1377&gt;0,Costs!B1377,"")</f>
        <v/>
      </c>
      <c r="B1848" s="82" t="str">
        <f t="shared" si="44"/>
        <v/>
      </c>
      <c r="C1848" s="83" t="str">
        <f>IF(Costs!H1377&gt;0,Costs!H1377,"")</f>
        <v/>
      </c>
      <c r="D1848" s="206" t="str">
        <f>IF(Costs!H1377&gt;0,Costs!D1377,"")</f>
        <v/>
      </c>
      <c r="E1848" s="207"/>
      <c r="F1848" s="207"/>
      <c r="G1848" s="207"/>
      <c r="H1848" s="207"/>
      <c r="I1848" s="207"/>
      <c r="J1848" s="345" t="str">
        <f>IF(Costs!H1377&gt;0,Costs!C1377,"")</f>
        <v/>
      </c>
      <c r="K1848" s="345"/>
      <c r="L1848" s="346"/>
      <c r="M1848" s="126" t="str">
        <f>IF(Costs!H1377&gt;0,Costs!G1377,"")</f>
        <v/>
      </c>
      <c r="N1848" s="83" t="str">
        <f>IF(Costs!H1377&gt;0,Costs!E1377,"")</f>
        <v/>
      </c>
      <c r="O1848" s="208"/>
      <c r="P1848" s="133" t="str">
        <f t="shared" si="45"/>
        <v/>
      </c>
    </row>
    <row r="1849" spans="1:16" ht="15" hidden="1" customHeight="1" outlineLevel="1" x14ac:dyDescent="0.35">
      <c r="A1849" s="15" t="str">
        <f>IF(Costs!H1378&gt;0,Costs!B1378,"")</f>
        <v/>
      </c>
      <c r="B1849" s="82" t="str">
        <f t="shared" si="44"/>
        <v/>
      </c>
      <c r="C1849" s="83" t="str">
        <f>IF(Costs!H1378&gt;0,Costs!H1378,"")</f>
        <v/>
      </c>
      <c r="D1849" s="206" t="str">
        <f>IF(Costs!H1378&gt;0,Costs!D1378,"")</f>
        <v/>
      </c>
      <c r="E1849" s="207"/>
      <c r="F1849" s="207"/>
      <c r="G1849" s="207"/>
      <c r="H1849" s="207"/>
      <c r="I1849" s="207"/>
      <c r="J1849" s="345" t="str">
        <f>IF(Costs!H1378&gt;0,Costs!C1378,"")</f>
        <v/>
      </c>
      <c r="K1849" s="345"/>
      <c r="L1849" s="346"/>
      <c r="M1849" s="126" t="str">
        <f>IF(Costs!H1378&gt;0,Costs!G1378,"")</f>
        <v/>
      </c>
      <c r="N1849" s="83" t="str">
        <f>IF(Costs!H1378&gt;0,Costs!E1378,"")</f>
        <v/>
      </c>
      <c r="O1849" s="208"/>
      <c r="P1849" s="133" t="str">
        <f t="shared" si="45"/>
        <v/>
      </c>
    </row>
    <row r="1850" spans="1:16" ht="15" hidden="1" customHeight="1" outlineLevel="1" x14ac:dyDescent="0.35">
      <c r="A1850" s="15" t="str">
        <f>IF(Costs!H1379&gt;0,Costs!B1379,"")</f>
        <v/>
      </c>
      <c r="B1850" s="82" t="str">
        <f t="shared" si="44"/>
        <v/>
      </c>
      <c r="C1850" s="83" t="str">
        <f>IF(Costs!H1379&gt;0,Costs!H1379,"")</f>
        <v/>
      </c>
      <c r="D1850" s="206" t="str">
        <f>IF(Costs!H1379&gt;0,Costs!D1379,"")</f>
        <v/>
      </c>
      <c r="E1850" s="207"/>
      <c r="F1850" s="207"/>
      <c r="G1850" s="207"/>
      <c r="H1850" s="207"/>
      <c r="I1850" s="207"/>
      <c r="J1850" s="345" t="str">
        <f>IF(Costs!H1379&gt;0,Costs!C1379,"")</f>
        <v/>
      </c>
      <c r="K1850" s="345"/>
      <c r="L1850" s="346"/>
      <c r="M1850" s="126" t="str">
        <f>IF(Costs!H1379&gt;0,Costs!G1379,"")</f>
        <v/>
      </c>
      <c r="N1850" s="83" t="str">
        <f>IF(Costs!H1379&gt;0,Costs!E1379,"")</f>
        <v/>
      </c>
      <c r="O1850" s="208"/>
      <c r="P1850" s="133" t="str">
        <f t="shared" si="45"/>
        <v/>
      </c>
    </row>
    <row r="1851" spans="1:16" ht="15" hidden="1" customHeight="1" outlineLevel="1" x14ac:dyDescent="0.35">
      <c r="A1851" s="15" t="str">
        <f>IF(Costs!H1380&gt;0,Costs!B1380,"")</f>
        <v/>
      </c>
      <c r="B1851" s="82" t="str">
        <f t="shared" si="44"/>
        <v/>
      </c>
      <c r="C1851" s="83" t="str">
        <f>IF(Costs!H1380&gt;0,Costs!H1380,"")</f>
        <v/>
      </c>
      <c r="D1851" s="206" t="str">
        <f>IF(Costs!H1380&gt;0,Costs!D1380,"")</f>
        <v/>
      </c>
      <c r="E1851" s="207"/>
      <c r="F1851" s="207"/>
      <c r="G1851" s="207"/>
      <c r="H1851" s="207"/>
      <c r="I1851" s="207"/>
      <c r="J1851" s="345" t="str">
        <f>IF(Costs!H1380&gt;0,Costs!C1380,"")</f>
        <v/>
      </c>
      <c r="K1851" s="345"/>
      <c r="L1851" s="346"/>
      <c r="M1851" s="126" t="str">
        <f>IF(Costs!H1380&gt;0,Costs!G1380,"")</f>
        <v/>
      </c>
      <c r="N1851" s="83" t="str">
        <f>IF(Costs!H1380&gt;0,Costs!E1380,"")</f>
        <v/>
      </c>
      <c r="O1851" s="208"/>
      <c r="P1851" s="133" t="str">
        <f t="shared" si="45"/>
        <v/>
      </c>
    </row>
    <row r="1852" spans="1:16" ht="15" hidden="1" customHeight="1" outlineLevel="1" x14ac:dyDescent="0.35">
      <c r="A1852" s="15" t="str">
        <f>IF(Costs!H1381&gt;0,Costs!B1381,"")</f>
        <v/>
      </c>
      <c r="B1852" s="82" t="str">
        <f t="shared" si="44"/>
        <v/>
      </c>
      <c r="C1852" s="83" t="str">
        <f>IF(Costs!H1381&gt;0,Costs!H1381,"")</f>
        <v/>
      </c>
      <c r="D1852" s="206" t="str">
        <f>IF(Costs!H1381&gt;0,Costs!D1381,"")</f>
        <v/>
      </c>
      <c r="E1852" s="207"/>
      <c r="F1852" s="207"/>
      <c r="G1852" s="207"/>
      <c r="H1852" s="207"/>
      <c r="I1852" s="207"/>
      <c r="J1852" s="345" t="str">
        <f>IF(Costs!H1381&gt;0,Costs!C1381,"")</f>
        <v/>
      </c>
      <c r="K1852" s="345"/>
      <c r="L1852" s="346"/>
      <c r="M1852" s="126" t="str">
        <f>IF(Costs!H1381&gt;0,Costs!G1381,"")</f>
        <v/>
      </c>
      <c r="N1852" s="83" t="str">
        <f>IF(Costs!H1381&gt;0,Costs!E1381,"")</f>
        <v/>
      </c>
      <c r="O1852" s="208"/>
      <c r="P1852" s="133" t="str">
        <f t="shared" si="45"/>
        <v/>
      </c>
    </row>
    <row r="1853" spans="1:16" ht="15" hidden="1" customHeight="1" outlineLevel="1" x14ac:dyDescent="0.35">
      <c r="A1853" s="15" t="str">
        <f>IF(Costs!H1382&gt;0,Costs!B1382,"")</f>
        <v/>
      </c>
      <c r="B1853" s="82" t="str">
        <f t="shared" si="44"/>
        <v/>
      </c>
      <c r="C1853" s="83" t="str">
        <f>IF(Costs!H1382&gt;0,Costs!H1382,"")</f>
        <v/>
      </c>
      <c r="D1853" s="206" t="str">
        <f>IF(Costs!H1382&gt;0,Costs!D1382,"")</f>
        <v/>
      </c>
      <c r="E1853" s="207"/>
      <c r="F1853" s="207"/>
      <c r="G1853" s="207"/>
      <c r="H1853" s="207"/>
      <c r="I1853" s="207"/>
      <c r="J1853" s="345" t="str">
        <f>IF(Costs!H1382&gt;0,Costs!C1382,"")</f>
        <v/>
      </c>
      <c r="K1853" s="345"/>
      <c r="L1853" s="346"/>
      <c r="M1853" s="126" t="str">
        <f>IF(Costs!H1382&gt;0,Costs!G1382,"")</f>
        <v/>
      </c>
      <c r="N1853" s="83" t="str">
        <f>IF(Costs!H1382&gt;0,Costs!E1382,"")</f>
        <v/>
      </c>
      <c r="O1853" s="208"/>
      <c r="P1853" s="133" t="str">
        <f t="shared" si="45"/>
        <v/>
      </c>
    </row>
    <row r="1854" spans="1:16" ht="15" hidden="1" customHeight="1" outlineLevel="1" x14ac:dyDescent="0.35">
      <c r="A1854" s="15" t="str">
        <f>IF(Costs!H1383&gt;0,Costs!B1383,"")</f>
        <v/>
      </c>
      <c r="B1854" s="82" t="str">
        <f t="shared" si="44"/>
        <v/>
      </c>
      <c r="C1854" s="83" t="str">
        <f>IF(Costs!H1383&gt;0,Costs!H1383,"")</f>
        <v/>
      </c>
      <c r="D1854" s="206" t="str">
        <f>IF(Costs!H1383&gt;0,Costs!D1383,"")</f>
        <v/>
      </c>
      <c r="E1854" s="207"/>
      <c r="F1854" s="207"/>
      <c r="G1854" s="207"/>
      <c r="H1854" s="207"/>
      <c r="I1854" s="207"/>
      <c r="J1854" s="345" t="str">
        <f>IF(Costs!H1383&gt;0,Costs!C1383,"")</f>
        <v/>
      </c>
      <c r="K1854" s="345"/>
      <c r="L1854" s="346"/>
      <c r="M1854" s="126" t="str">
        <f>IF(Costs!H1383&gt;0,Costs!G1383,"")</f>
        <v/>
      </c>
      <c r="N1854" s="83" t="str">
        <f>IF(Costs!H1383&gt;0,Costs!E1383,"")</f>
        <v/>
      </c>
      <c r="O1854" s="208"/>
      <c r="P1854" s="133" t="str">
        <f t="shared" si="45"/>
        <v/>
      </c>
    </row>
    <row r="1855" spans="1:16" ht="15" hidden="1" customHeight="1" outlineLevel="1" x14ac:dyDescent="0.35">
      <c r="A1855" s="15" t="str">
        <f>IF(Costs!H1384&gt;0,Costs!B1384,"")</f>
        <v/>
      </c>
      <c r="B1855" s="82" t="str">
        <f t="shared" si="44"/>
        <v/>
      </c>
      <c r="C1855" s="83" t="str">
        <f>IF(Costs!H1384&gt;0,Costs!H1384,"")</f>
        <v/>
      </c>
      <c r="D1855" s="206" t="str">
        <f>IF(Costs!H1384&gt;0,Costs!D1384,"")</f>
        <v/>
      </c>
      <c r="E1855" s="207"/>
      <c r="F1855" s="207"/>
      <c r="G1855" s="207"/>
      <c r="H1855" s="207"/>
      <c r="I1855" s="207"/>
      <c r="J1855" s="345" t="str">
        <f>IF(Costs!H1384&gt;0,Costs!C1384,"")</f>
        <v/>
      </c>
      <c r="K1855" s="345"/>
      <c r="L1855" s="346"/>
      <c r="M1855" s="126" t="str">
        <f>IF(Costs!H1384&gt;0,Costs!G1384,"")</f>
        <v/>
      </c>
      <c r="N1855" s="83" t="str">
        <f>IF(Costs!H1384&gt;0,Costs!E1384,"")</f>
        <v/>
      </c>
      <c r="O1855" s="208"/>
      <c r="P1855" s="133" t="str">
        <f t="shared" si="45"/>
        <v/>
      </c>
    </row>
    <row r="1856" spans="1:16" ht="15" hidden="1" customHeight="1" outlineLevel="1" x14ac:dyDescent="0.35">
      <c r="A1856" s="15" t="str">
        <f>IF(Costs!H1385&gt;0,Costs!B1385,"")</f>
        <v/>
      </c>
      <c r="B1856" s="82" t="str">
        <f t="shared" si="44"/>
        <v/>
      </c>
      <c r="C1856" s="83" t="str">
        <f>IF(Costs!H1385&gt;0,Costs!H1385,"")</f>
        <v/>
      </c>
      <c r="D1856" s="206" t="str">
        <f>IF(Costs!H1385&gt;0,Costs!D1385,"")</f>
        <v/>
      </c>
      <c r="E1856" s="207"/>
      <c r="F1856" s="207"/>
      <c r="G1856" s="207"/>
      <c r="H1856" s="207"/>
      <c r="I1856" s="207"/>
      <c r="J1856" s="345" t="str">
        <f>IF(Costs!H1385&gt;0,Costs!C1385,"")</f>
        <v/>
      </c>
      <c r="K1856" s="345"/>
      <c r="L1856" s="346"/>
      <c r="M1856" s="126" t="str">
        <f>IF(Costs!H1385&gt;0,Costs!G1385,"")</f>
        <v/>
      </c>
      <c r="N1856" s="83" t="str">
        <f>IF(Costs!H1385&gt;0,Costs!E1385,"")</f>
        <v/>
      </c>
      <c r="O1856" s="208"/>
      <c r="P1856" s="133" t="str">
        <f t="shared" si="45"/>
        <v/>
      </c>
    </row>
    <row r="1857" spans="1:16" ht="15" hidden="1" customHeight="1" outlineLevel="1" x14ac:dyDescent="0.35">
      <c r="A1857" s="15" t="str">
        <f>IF(Costs!H1386&gt;0,Costs!B1386,"")</f>
        <v/>
      </c>
      <c r="B1857" s="82" t="str">
        <f t="shared" si="44"/>
        <v/>
      </c>
      <c r="C1857" s="83" t="str">
        <f>IF(Costs!H1386&gt;0,Costs!H1386,"")</f>
        <v/>
      </c>
      <c r="D1857" s="206" t="str">
        <f>IF(Costs!H1386&gt;0,Costs!D1386,"")</f>
        <v/>
      </c>
      <c r="E1857" s="207"/>
      <c r="F1857" s="207"/>
      <c r="G1857" s="207"/>
      <c r="H1857" s="207"/>
      <c r="I1857" s="207"/>
      <c r="J1857" s="345" t="str">
        <f>IF(Costs!H1386&gt;0,Costs!C1386,"")</f>
        <v/>
      </c>
      <c r="K1857" s="345"/>
      <c r="L1857" s="346"/>
      <c r="M1857" s="126" t="str">
        <f>IF(Costs!H1386&gt;0,Costs!G1386,"")</f>
        <v/>
      </c>
      <c r="N1857" s="83" t="str">
        <f>IF(Costs!H1386&gt;0,Costs!E1386,"")</f>
        <v/>
      </c>
      <c r="O1857" s="208"/>
      <c r="P1857" s="133" t="str">
        <f t="shared" si="45"/>
        <v/>
      </c>
    </row>
    <row r="1858" spans="1:16" ht="15" hidden="1" customHeight="1" outlineLevel="1" x14ac:dyDescent="0.35">
      <c r="A1858" s="15" t="str">
        <f>IF(Costs!H1387&gt;0,Costs!B1387,"")</f>
        <v/>
      </c>
      <c r="B1858" s="82" t="str">
        <f t="shared" si="44"/>
        <v/>
      </c>
      <c r="C1858" s="83" t="str">
        <f>IF(Costs!H1387&gt;0,Costs!H1387,"")</f>
        <v/>
      </c>
      <c r="D1858" s="206" t="str">
        <f>IF(Costs!H1387&gt;0,Costs!D1387,"")</f>
        <v/>
      </c>
      <c r="E1858" s="207"/>
      <c r="F1858" s="207"/>
      <c r="G1858" s="207"/>
      <c r="H1858" s="207"/>
      <c r="I1858" s="207"/>
      <c r="J1858" s="345" t="str">
        <f>IF(Costs!H1387&gt;0,Costs!C1387,"")</f>
        <v/>
      </c>
      <c r="K1858" s="345"/>
      <c r="L1858" s="346"/>
      <c r="M1858" s="126" t="str">
        <f>IF(Costs!H1387&gt;0,Costs!G1387,"")</f>
        <v/>
      </c>
      <c r="N1858" s="83" t="str">
        <f>IF(Costs!H1387&gt;0,Costs!E1387,"")</f>
        <v/>
      </c>
      <c r="O1858" s="208"/>
      <c r="P1858" s="133" t="str">
        <f t="shared" si="45"/>
        <v/>
      </c>
    </row>
    <row r="1859" spans="1:16" ht="15" hidden="1" customHeight="1" outlineLevel="1" x14ac:dyDescent="0.35">
      <c r="A1859" s="15" t="str">
        <f>IF(Costs!H1388&gt;0,Costs!B1388,"")</f>
        <v/>
      </c>
      <c r="B1859" s="82" t="str">
        <f t="shared" si="44"/>
        <v/>
      </c>
      <c r="C1859" s="83" t="str">
        <f>IF(Costs!H1388&gt;0,Costs!H1388,"")</f>
        <v/>
      </c>
      <c r="D1859" s="206" t="str">
        <f>IF(Costs!H1388&gt;0,Costs!D1388,"")</f>
        <v/>
      </c>
      <c r="E1859" s="207"/>
      <c r="F1859" s="207"/>
      <c r="G1859" s="207"/>
      <c r="H1859" s="207"/>
      <c r="I1859" s="207"/>
      <c r="J1859" s="345" t="str">
        <f>IF(Costs!H1388&gt;0,Costs!C1388,"")</f>
        <v/>
      </c>
      <c r="K1859" s="345"/>
      <c r="L1859" s="346"/>
      <c r="M1859" s="126" t="str">
        <f>IF(Costs!H1388&gt;0,Costs!G1388,"")</f>
        <v/>
      </c>
      <c r="N1859" s="83" t="str">
        <f>IF(Costs!H1388&gt;0,Costs!E1388,"")</f>
        <v/>
      </c>
      <c r="O1859" s="208"/>
      <c r="P1859" s="133" t="str">
        <f t="shared" si="45"/>
        <v/>
      </c>
    </row>
    <row r="1860" spans="1:16" ht="15" hidden="1" customHeight="1" outlineLevel="1" x14ac:dyDescent="0.35">
      <c r="A1860" s="15" t="str">
        <f>IF(Costs!H1389&gt;0,Costs!B1389,"")</f>
        <v/>
      </c>
      <c r="B1860" s="82" t="str">
        <f t="shared" si="44"/>
        <v/>
      </c>
      <c r="C1860" s="83" t="str">
        <f>IF(Costs!H1389&gt;0,Costs!H1389,"")</f>
        <v/>
      </c>
      <c r="D1860" s="206" t="str">
        <f>IF(Costs!H1389&gt;0,Costs!D1389,"")</f>
        <v/>
      </c>
      <c r="E1860" s="207"/>
      <c r="F1860" s="207"/>
      <c r="G1860" s="207"/>
      <c r="H1860" s="207"/>
      <c r="I1860" s="207"/>
      <c r="J1860" s="345" t="str">
        <f>IF(Costs!H1389&gt;0,Costs!C1389,"")</f>
        <v/>
      </c>
      <c r="K1860" s="345"/>
      <c r="L1860" s="346"/>
      <c r="M1860" s="126" t="str">
        <f>IF(Costs!H1389&gt;0,Costs!G1389,"")</f>
        <v/>
      </c>
      <c r="N1860" s="83" t="str">
        <f>IF(Costs!H1389&gt;0,Costs!E1389,"")</f>
        <v/>
      </c>
      <c r="O1860" s="208"/>
      <c r="P1860" s="133" t="str">
        <f t="shared" si="45"/>
        <v/>
      </c>
    </row>
    <row r="1861" spans="1:16" ht="15" hidden="1" customHeight="1" outlineLevel="1" x14ac:dyDescent="0.35">
      <c r="A1861" s="15" t="str">
        <f>IF(Costs!H1390&gt;0,Costs!B1390,"")</f>
        <v/>
      </c>
      <c r="B1861" s="82" t="str">
        <f t="shared" si="44"/>
        <v/>
      </c>
      <c r="C1861" s="83" t="str">
        <f>IF(Costs!H1390&gt;0,Costs!H1390,"")</f>
        <v/>
      </c>
      <c r="D1861" s="206" t="str">
        <f>IF(Costs!H1390&gt;0,Costs!D1390,"")</f>
        <v/>
      </c>
      <c r="E1861" s="207"/>
      <c r="F1861" s="207"/>
      <c r="G1861" s="207"/>
      <c r="H1861" s="207"/>
      <c r="I1861" s="207"/>
      <c r="J1861" s="345" t="str">
        <f>IF(Costs!H1390&gt;0,Costs!C1390,"")</f>
        <v/>
      </c>
      <c r="K1861" s="345"/>
      <c r="L1861" s="346"/>
      <c r="M1861" s="126" t="str">
        <f>IF(Costs!H1390&gt;0,Costs!G1390,"")</f>
        <v/>
      </c>
      <c r="N1861" s="83" t="str">
        <f>IF(Costs!H1390&gt;0,Costs!E1390,"")</f>
        <v/>
      </c>
      <c r="O1861" s="208"/>
      <c r="P1861" s="133" t="str">
        <f t="shared" si="45"/>
        <v/>
      </c>
    </row>
    <row r="1862" spans="1:16" ht="15" hidden="1" customHeight="1" outlineLevel="1" x14ac:dyDescent="0.35">
      <c r="A1862" s="15" t="str">
        <f>IF(Costs!H1391&gt;0,Costs!B1391,"")</f>
        <v/>
      </c>
      <c r="B1862" s="82" t="str">
        <f t="shared" si="44"/>
        <v/>
      </c>
      <c r="C1862" s="83" t="str">
        <f>IF(Costs!H1391&gt;0,Costs!H1391,"")</f>
        <v/>
      </c>
      <c r="D1862" s="206" t="str">
        <f>IF(Costs!H1391&gt;0,Costs!D1391,"")</f>
        <v/>
      </c>
      <c r="E1862" s="207"/>
      <c r="F1862" s="207"/>
      <c r="G1862" s="207"/>
      <c r="H1862" s="207"/>
      <c r="I1862" s="207"/>
      <c r="J1862" s="345" t="str">
        <f>IF(Costs!H1391&gt;0,Costs!C1391,"")</f>
        <v/>
      </c>
      <c r="K1862" s="345"/>
      <c r="L1862" s="346"/>
      <c r="M1862" s="126" t="str">
        <f>IF(Costs!H1391&gt;0,Costs!G1391,"")</f>
        <v/>
      </c>
      <c r="N1862" s="83" t="str">
        <f>IF(Costs!H1391&gt;0,Costs!E1391,"")</f>
        <v/>
      </c>
      <c r="O1862" s="208"/>
      <c r="P1862" s="133" t="str">
        <f t="shared" si="45"/>
        <v/>
      </c>
    </row>
    <row r="1863" spans="1:16" ht="15" hidden="1" customHeight="1" outlineLevel="1" x14ac:dyDescent="0.35">
      <c r="A1863" s="15" t="str">
        <f>IF(Costs!H1392&gt;0,Costs!B1392,"")</f>
        <v/>
      </c>
      <c r="B1863" s="82" t="str">
        <f t="shared" si="44"/>
        <v/>
      </c>
      <c r="C1863" s="83" t="str">
        <f>IF(Costs!H1392&gt;0,Costs!H1392,"")</f>
        <v/>
      </c>
      <c r="D1863" s="206" t="str">
        <f>IF(Costs!H1392&gt;0,Costs!D1392,"")</f>
        <v/>
      </c>
      <c r="E1863" s="207"/>
      <c r="F1863" s="207"/>
      <c r="G1863" s="207"/>
      <c r="H1863" s="207"/>
      <c r="I1863" s="207"/>
      <c r="J1863" s="345" t="str">
        <f>IF(Costs!H1392&gt;0,Costs!C1392,"")</f>
        <v/>
      </c>
      <c r="K1863" s="345"/>
      <c r="L1863" s="346"/>
      <c r="M1863" s="126" t="str">
        <f>IF(Costs!H1392&gt;0,Costs!G1392,"")</f>
        <v/>
      </c>
      <c r="N1863" s="83" t="str">
        <f>IF(Costs!H1392&gt;0,Costs!E1392,"")</f>
        <v/>
      </c>
      <c r="O1863" s="208"/>
      <c r="P1863" s="133" t="str">
        <f t="shared" si="45"/>
        <v/>
      </c>
    </row>
    <row r="1864" spans="1:16" ht="15" hidden="1" customHeight="1" outlineLevel="1" x14ac:dyDescent="0.35">
      <c r="A1864" s="15" t="str">
        <f>IF(Costs!H1393&gt;0,Costs!B1393,"")</f>
        <v/>
      </c>
      <c r="B1864" s="82" t="str">
        <f t="shared" si="44"/>
        <v/>
      </c>
      <c r="C1864" s="83" t="str">
        <f>IF(Costs!H1393&gt;0,Costs!H1393,"")</f>
        <v/>
      </c>
      <c r="D1864" s="206" t="str">
        <f>IF(Costs!H1393&gt;0,Costs!D1393,"")</f>
        <v/>
      </c>
      <c r="E1864" s="207"/>
      <c r="F1864" s="207"/>
      <c r="G1864" s="207"/>
      <c r="H1864" s="207"/>
      <c r="I1864" s="207"/>
      <c r="J1864" s="345" t="str">
        <f>IF(Costs!H1393&gt;0,Costs!C1393,"")</f>
        <v/>
      </c>
      <c r="K1864" s="345"/>
      <c r="L1864" s="346"/>
      <c r="M1864" s="126" t="str">
        <f>IF(Costs!H1393&gt;0,Costs!G1393,"")</f>
        <v/>
      </c>
      <c r="N1864" s="83" t="str">
        <f>IF(Costs!H1393&gt;0,Costs!E1393,"")</f>
        <v/>
      </c>
      <c r="O1864" s="208"/>
      <c r="P1864" s="133" t="str">
        <f t="shared" si="45"/>
        <v/>
      </c>
    </row>
    <row r="1865" spans="1:16" ht="15" hidden="1" customHeight="1" outlineLevel="1" x14ac:dyDescent="0.35">
      <c r="A1865" s="15" t="str">
        <f>IF(Costs!H1394&gt;0,Costs!B1394,"")</f>
        <v/>
      </c>
      <c r="B1865" s="82" t="str">
        <f t="shared" si="44"/>
        <v/>
      </c>
      <c r="C1865" s="83" t="str">
        <f>IF(Costs!H1394&gt;0,Costs!H1394,"")</f>
        <v/>
      </c>
      <c r="D1865" s="206" t="str">
        <f>IF(Costs!H1394&gt;0,Costs!D1394,"")</f>
        <v/>
      </c>
      <c r="E1865" s="207"/>
      <c r="F1865" s="207"/>
      <c r="G1865" s="207"/>
      <c r="H1865" s="207"/>
      <c r="I1865" s="207"/>
      <c r="J1865" s="345" t="str">
        <f>IF(Costs!H1394&gt;0,Costs!C1394,"")</f>
        <v/>
      </c>
      <c r="K1865" s="345"/>
      <c r="L1865" s="346"/>
      <c r="M1865" s="126" t="str">
        <f>IF(Costs!H1394&gt;0,Costs!G1394,"")</f>
        <v/>
      </c>
      <c r="N1865" s="83" t="str">
        <f>IF(Costs!H1394&gt;0,Costs!E1394,"")</f>
        <v/>
      </c>
      <c r="O1865" s="208"/>
      <c r="P1865" s="133" t="str">
        <f t="shared" si="45"/>
        <v/>
      </c>
    </row>
    <row r="1866" spans="1:16" ht="15" hidden="1" customHeight="1" outlineLevel="1" x14ac:dyDescent="0.35">
      <c r="A1866" s="15" t="str">
        <f>IF(Costs!H1395&gt;0,Costs!B1395,"")</f>
        <v/>
      </c>
      <c r="B1866" s="82" t="str">
        <f t="shared" si="44"/>
        <v/>
      </c>
      <c r="C1866" s="83" t="str">
        <f>IF(Costs!H1395&gt;0,Costs!H1395,"")</f>
        <v/>
      </c>
      <c r="D1866" s="206" t="str">
        <f>IF(Costs!H1395&gt;0,Costs!D1395,"")</f>
        <v/>
      </c>
      <c r="E1866" s="207"/>
      <c r="F1866" s="207"/>
      <c r="G1866" s="207"/>
      <c r="H1866" s="207"/>
      <c r="I1866" s="207"/>
      <c r="J1866" s="345" t="str">
        <f>IF(Costs!H1395&gt;0,Costs!C1395,"")</f>
        <v/>
      </c>
      <c r="K1866" s="345"/>
      <c r="L1866" s="346"/>
      <c r="M1866" s="126" t="str">
        <f>IF(Costs!H1395&gt;0,Costs!G1395,"")</f>
        <v/>
      </c>
      <c r="N1866" s="83" t="str">
        <f>IF(Costs!H1395&gt;0,Costs!E1395,"")</f>
        <v/>
      </c>
      <c r="O1866" s="208"/>
      <c r="P1866" s="133" t="str">
        <f t="shared" si="45"/>
        <v/>
      </c>
    </row>
    <row r="1867" spans="1:16" ht="15" hidden="1" customHeight="1" outlineLevel="1" x14ac:dyDescent="0.35">
      <c r="A1867" s="15" t="str">
        <f>IF(Costs!H1396&gt;0,Costs!B1396,"")</f>
        <v/>
      </c>
      <c r="B1867" s="82" t="str">
        <f t="shared" si="44"/>
        <v/>
      </c>
      <c r="C1867" s="83" t="str">
        <f>IF(Costs!H1396&gt;0,Costs!H1396,"")</f>
        <v/>
      </c>
      <c r="D1867" s="206" t="str">
        <f>IF(Costs!H1396&gt;0,Costs!D1396,"")</f>
        <v/>
      </c>
      <c r="E1867" s="207"/>
      <c r="F1867" s="207"/>
      <c r="G1867" s="207"/>
      <c r="H1867" s="207"/>
      <c r="I1867" s="207"/>
      <c r="J1867" s="345" t="str">
        <f>IF(Costs!H1396&gt;0,Costs!C1396,"")</f>
        <v/>
      </c>
      <c r="K1867" s="345"/>
      <c r="L1867" s="346"/>
      <c r="M1867" s="126" t="str">
        <f>IF(Costs!H1396&gt;0,Costs!G1396,"")</f>
        <v/>
      </c>
      <c r="N1867" s="83" t="str">
        <f>IF(Costs!H1396&gt;0,Costs!E1396,"")</f>
        <v/>
      </c>
      <c r="O1867" s="208"/>
      <c r="P1867" s="133" t="str">
        <f t="shared" si="45"/>
        <v/>
      </c>
    </row>
    <row r="1868" spans="1:16" ht="15" hidden="1" customHeight="1" outlineLevel="1" x14ac:dyDescent="0.35">
      <c r="A1868" s="15" t="str">
        <f>IF(Costs!H1397&gt;0,Costs!B1397,"")</f>
        <v/>
      </c>
      <c r="B1868" s="82" t="str">
        <f t="shared" si="44"/>
        <v/>
      </c>
      <c r="C1868" s="83" t="str">
        <f>IF(Costs!H1397&gt;0,Costs!H1397,"")</f>
        <v/>
      </c>
      <c r="D1868" s="206" t="str">
        <f>IF(Costs!H1397&gt;0,Costs!D1397,"")</f>
        <v/>
      </c>
      <c r="E1868" s="207"/>
      <c r="F1868" s="207"/>
      <c r="G1868" s="207"/>
      <c r="H1868" s="207"/>
      <c r="I1868" s="207"/>
      <c r="J1868" s="345" t="str">
        <f>IF(Costs!H1397&gt;0,Costs!C1397,"")</f>
        <v/>
      </c>
      <c r="K1868" s="345"/>
      <c r="L1868" s="346"/>
      <c r="M1868" s="126" t="str">
        <f>IF(Costs!H1397&gt;0,Costs!G1397,"")</f>
        <v/>
      </c>
      <c r="N1868" s="83" t="str">
        <f>IF(Costs!H1397&gt;0,Costs!E1397,"")</f>
        <v/>
      </c>
      <c r="O1868" s="208"/>
      <c r="P1868" s="133" t="str">
        <f t="shared" si="45"/>
        <v/>
      </c>
    </row>
    <row r="1869" spans="1:16" ht="15" hidden="1" customHeight="1" outlineLevel="1" x14ac:dyDescent="0.35">
      <c r="A1869" s="15" t="str">
        <f>IF(Costs!H1398&gt;0,Costs!B1398,"")</f>
        <v/>
      </c>
      <c r="B1869" s="82" t="str">
        <f t="shared" si="44"/>
        <v/>
      </c>
      <c r="C1869" s="83" t="str">
        <f>IF(Costs!H1398&gt;0,Costs!H1398,"")</f>
        <v/>
      </c>
      <c r="D1869" s="206" t="str">
        <f>IF(Costs!H1398&gt;0,Costs!D1398,"")</f>
        <v/>
      </c>
      <c r="E1869" s="207"/>
      <c r="F1869" s="207"/>
      <c r="G1869" s="207"/>
      <c r="H1869" s="207"/>
      <c r="I1869" s="207"/>
      <c r="J1869" s="345" t="str">
        <f>IF(Costs!H1398&gt;0,Costs!C1398,"")</f>
        <v/>
      </c>
      <c r="K1869" s="345"/>
      <c r="L1869" s="346"/>
      <c r="M1869" s="126" t="str">
        <f>IF(Costs!H1398&gt;0,Costs!G1398,"")</f>
        <v/>
      </c>
      <c r="N1869" s="83" t="str">
        <f>IF(Costs!H1398&gt;0,Costs!E1398,"")</f>
        <v/>
      </c>
      <c r="O1869" s="208"/>
      <c r="P1869" s="133" t="str">
        <f t="shared" si="45"/>
        <v/>
      </c>
    </row>
    <row r="1870" spans="1:16" ht="15" hidden="1" customHeight="1" outlineLevel="1" x14ac:dyDescent="0.35">
      <c r="A1870" s="15" t="str">
        <f>IF(Costs!H1399&gt;0,Costs!B1399,"")</f>
        <v/>
      </c>
      <c r="B1870" s="82" t="str">
        <f t="shared" si="44"/>
        <v/>
      </c>
      <c r="C1870" s="83" t="str">
        <f>IF(Costs!H1399&gt;0,Costs!H1399,"")</f>
        <v/>
      </c>
      <c r="D1870" s="206" t="str">
        <f>IF(Costs!H1399&gt;0,Costs!D1399,"")</f>
        <v/>
      </c>
      <c r="E1870" s="207"/>
      <c r="F1870" s="207"/>
      <c r="G1870" s="207"/>
      <c r="H1870" s="207"/>
      <c r="I1870" s="207"/>
      <c r="J1870" s="345" t="str">
        <f>IF(Costs!H1399&gt;0,Costs!C1399,"")</f>
        <v/>
      </c>
      <c r="K1870" s="345"/>
      <c r="L1870" s="346"/>
      <c r="M1870" s="126" t="str">
        <f>IF(Costs!H1399&gt;0,Costs!G1399,"")</f>
        <v/>
      </c>
      <c r="N1870" s="83" t="str">
        <f>IF(Costs!H1399&gt;0,Costs!E1399,"")</f>
        <v/>
      </c>
      <c r="O1870" s="208"/>
      <c r="P1870" s="133" t="str">
        <f t="shared" si="45"/>
        <v/>
      </c>
    </row>
    <row r="1871" spans="1:16" ht="15" hidden="1" customHeight="1" outlineLevel="1" x14ac:dyDescent="0.35">
      <c r="A1871" s="15" t="str">
        <f>IF(Costs!H1400&gt;0,Costs!B1400,"")</f>
        <v/>
      </c>
      <c r="B1871" s="82" t="str">
        <f t="shared" si="44"/>
        <v/>
      </c>
      <c r="C1871" s="83" t="str">
        <f>IF(Costs!H1400&gt;0,Costs!H1400,"")</f>
        <v/>
      </c>
      <c r="D1871" s="206" t="str">
        <f>IF(Costs!H1400&gt;0,Costs!D1400,"")</f>
        <v/>
      </c>
      <c r="E1871" s="207"/>
      <c r="F1871" s="207"/>
      <c r="G1871" s="207"/>
      <c r="H1871" s="207"/>
      <c r="I1871" s="207"/>
      <c r="J1871" s="345" t="str">
        <f>IF(Costs!H1400&gt;0,Costs!C1400,"")</f>
        <v/>
      </c>
      <c r="K1871" s="345"/>
      <c r="L1871" s="346"/>
      <c r="M1871" s="126" t="str">
        <f>IF(Costs!H1400&gt;0,Costs!G1400,"")</f>
        <v/>
      </c>
      <c r="N1871" s="83" t="str">
        <f>IF(Costs!H1400&gt;0,Costs!E1400,"")</f>
        <v/>
      </c>
      <c r="O1871" s="208"/>
      <c r="P1871" s="133" t="str">
        <f t="shared" si="45"/>
        <v/>
      </c>
    </row>
    <row r="1872" spans="1:16" ht="15" hidden="1" customHeight="1" outlineLevel="1" x14ac:dyDescent="0.35">
      <c r="A1872" s="15" t="str">
        <f>IF(Costs!H1401&gt;0,Costs!B1401,"")</f>
        <v/>
      </c>
      <c r="B1872" s="82" t="str">
        <f t="shared" si="44"/>
        <v/>
      </c>
      <c r="C1872" s="83" t="str">
        <f>IF(Costs!H1401&gt;0,Costs!H1401,"")</f>
        <v/>
      </c>
      <c r="D1872" s="206" t="str">
        <f>IF(Costs!H1401&gt;0,Costs!D1401,"")</f>
        <v/>
      </c>
      <c r="E1872" s="207"/>
      <c r="F1872" s="207"/>
      <c r="G1872" s="207"/>
      <c r="H1872" s="207"/>
      <c r="I1872" s="207"/>
      <c r="J1872" s="345" t="str">
        <f>IF(Costs!H1401&gt;0,Costs!C1401,"")</f>
        <v/>
      </c>
      <c r="K1872" s="345"/>
      <c r="L1872" s="346"/>
      <c r="M1872" s="126" t="str">
        <f>IF(Costs!H1401&gt;0,Costs!G1401,"")</f>
        <v/>
      </c>
      <c r="N1872" s="83" t="str">
        <f>IF(Costs!H1401&gt;0,Costs!E1401,"")</f>
        <v/>
      </c>
      <c r="O1872" s="208"/>
      <c r="P1872" s="133" t="str">
        <f t="shared" si="45"/>
        <v/>
      </c>
    </row>
    <row r="1873" spans="1:16" ht="15" hidden="1" customHeight="1" outlineLevel="1" x14ac:dyDescent="0.35">
      <c r="A1873" s="15" t="str">
        <f>IF(Costs!H1402&gt;0,Costs!B1402,"")</f>
        <v/>
      </c>
      <c r="B1873" s="82" t="str">
        <f t="shared" si="44"/>
        <v/>
      </c>
      <c r="C1873" s="83" t="str">
        <f>IF(Costs!H1402&gt;0,Costs!H1402,"")</f>
        <v/>
      </c>
      <c r="D1873" s="206" t="str">
        <f>IF(Costs!H1402&gt;0,Costs!D1402,"")</f>
        <v/>
      </c>
      <c r="E1873" s="207"/>
      <c r="F1873" s="207"/>
      <c r="G1873" s="207"/>
      <c r="H1873" s="207"/>
      <c r="I1873" s="207"/>
      <c r="J1873" s="345" t="str">
        <f>IF(Costs!H1402&gt;0,Costs!C1402,"")</f>
        <v/>
      </c>
      <c r="K1873" s="345"/>
      <c r="L1873" s="346"/>
      <c r="M1873" s="126" t="str">
        <f>IF(Costs!H1402&gt;0,Costs!G1402,"")</f>
        <v/>
      </c>
      <c r="N1873" s="83" t="str">
        <f>IF(Costs!H1402&gt;0,Costs!E1402,"")</f>
        <v/>
      </c>
      <c r="O1873" s="208"/>
      <c r="P1873" s="133" t="str">
        <f t="shared" si="45"/>
        <v/>
      </c>
    </row>
    <row r="1874" spans="1:16" ht="15" hidden="1" customHeight="1" outlineLevel="1" x14ac:dyDescent="0.35">
      <c r="A1874" s="15" t="str">
        <f>IF(Costs!H1403&gt;0,Costs!B1403,"")</f>
        <v/>
      </c>
      <c r="B1874" s="82" t="str">
        <f t="shared" si="44"/>
        <v/>
      </c>
      <c r="C1874" s="83" t="str">
        <f>IF(Costs!H1403&gt;0,Costs!H1403,"")</f>
        <v/>
      </c>
      <c r="D1874" s="206" t="str">
        <f>IF(Costs!H1403&gt;0,Costs!D1403,"")</f>
        <v/>
      </c>
      <c r="E1874" s="207"/>
      <c r="F1874" s="207"/>
      <c r="G1874" s="207"/>
      <c r="H1874" s="207"/>
      <c r="I1874" s="207"/>
      <c r="J1874" s="345" t="str">
        <f>IF(Costs!H1403&gt;0,Costs!C1403,"")</f>
        <v/>
      </c>
      <c r="K1874" s="345"/>
      <c r="L1874" s="346"/>
      <c r="M1874" s="126" t="str">
        <f>IF(Costs!H1403&gt;0,Costs!G1403,"")</f>
        <v/>
      </c>
      <c r="N1874" s="83" t="str">
        <f>IF(Costs!H1403&gt;0,Costs!E1403,"")</f>
        <v/>
      </c>
      <c r="O1874" s="208"/>
      <c r="P1874" s="133" t="str">
        <f t="shared" si="45"/>
        <v/>
      </c>
    </row>
    <row r="1875" spans="1:16" ht="15" hidden="1" customHeight="1" outlineLevel="1" x14ac:dyDescent="0.35">
      <c r="A1875" s="15" t="str">
        <f>IF(Costs!H1404&gt;0,Costs!B1404,"")</f>
        <v/>
      </c>
      <c r="B1875" s="82" t="str">
        <f t="shared" si="44"/>
        <v/>
      </c>
      <c r="C1875" s="83" t="str">
        <f>IF(Costs!H1404&gt;0,Costs!H1404,"")</f>
        <v/>
      </c>
      <c r="D1875" s="206" t="str">
        <f>IF(Costs!H1404&gt;0,Costs!D1404,"")</f>
        <v/>
      </c>
      <c r="E1875" s="207"/>
      <c r="F1875" s="207"/>
      <c r="G1875" s="207"/>
      <c r="H1875" s="207"/>
      <c r="I1875" s="207"/>
      <c r="J1875" s="345" t="str">
        <f>IF(Costs!H1404&gt;0,Costs!C1404,"")</f>
        <v/>
      </c>
      <c r="K1875" s="345"/>
      <c r="L1875" s="346"/>
      <c r="M1875" s="126" t="str">
        <f>IF(Costs!H1404&gt;0,Costs!G1404,"")</f>
        <v/>
      </c>
      <c r="N1875" s="83" t="str">
        <f>IF(Costs!H1404&gt;0,Costs!E1404,"")</f>
        <v/>
      </c>
      <c r="O1875" s="208"/>
      <c r="P1875" s="133" t="str">
        <f t="shared" si="45"/>
        <v/>
      </c>
    </row>
    <row r="1876" spans="1:16" ht="15" hidden="1" customHeight="1" outlineLevel="1" x14ac:dyDescent="0.35">
      <c r="A1876" s="15" t="str">
        <f>IF(Costs!H1405&gt;0,Costs!B1405,"")</f>
        <v/>
      </c>
      <c r="B1876" s="82" t="str">
        <f t="shared" si="44"/>
        <v/>
      </c>
      <c r="C1876" s="83" t="str">
        <f>IF(Costs!H1405&gt;0,Costs!H1405,"")</f>
        <v/>
      </c>
      <c r="D1876" s="206" t="str">
        <f>IF(Costs!H1405&gt;0,Costs!D1405,"")</f>
        <v/>
      </c>
      <c r="E1876" s="207"/>
      <c r="F1876" s="207"/>
      <c r="G1876" s="207"/>
      <c r="H1876" s="207"/>
      <c r="I1876" s="207"/>
      <c r="J1876" s="345" t="str">
        <f>IF(Costs!H1405&gt;0,Costs!C1405,"")</f>
        <v/>
      </c>
      <c r="K1876" s="345"/>
      <c r="L1876" s="346"/>
      <c r="M1876" s="126" t="str">
        <f>IF(Costs!H1405&gt;0,Costs!G1405,"")</f>
        <v/>
      </c>
      <c r="N1876" s="83" t="str">
        <f>IF(Costs!H1405&gt;0,Costs!E1405,"")</f>
        <v/>
      </c>
      <c r="O1876" s="208"/>
      <c r="P1876" s="133" t="str">
        <f t="shared" si="45"/>
        <v/>
      </c>
    </row>
    <row r="1877" spans="1:16" ht="15" hidden="1" customHeight="1" outlineLevel="1" x14ac:dyDescent="0.35">
      <c r="A1877" s="15" t="str">
        <f>IF(Costs!H1406&gt;0,Costs!B1406,"")</f>
        <v/>
      </c>
      <c r="B1877" s="82" t="str">
        <f t="shared" si="44"/>
        <v/>
      </c>
      <c r="C1877" s="83" t="str">
        <f>IF(Costs!H1406&gt;0,Costs!H1406,"")</f>
        <v/>
      </c>
      <c r="D1877" s="206" t="str">
        <f>IF(Costs!H1406&gt;0,Costs!D1406,"")</f>
        <v/>
      </c>
      <c r="E1877" s="207"/>
      <c r="F1877" s="207"/>
      <c r="G1877" s="207"/>
      <c r="H1877" s="207"/>
      <c r="I1877" s="207"/>
      <c r="J1877" s="345" t="str">
        <f>IF(Costs!H1406&gt;0,Costs!C1406,"")</f>
        <v/>
      </c>
      <c r="K1877" s="345"/>
      <c r="L1877" s="346"/>
      <c r="M1877" s="126" t="str">
        <f>IF(Costs!H1406&gt;0,Costs!G1406,"")</f>
        <v/>
      </c>
      <c r="N1877" s="83" t="str">
        <f>IF(Costs!H1406&gt;0,Costs!E1406,"")</f>
        <v/>
      </c>
      <c r="O1877" s="208"/>
      <c r="P1877" s="133" t="str">
        <f t="shared" si="45"/>
        <v/>
      </c>
    </row>
    <row r="1878" spans="1:16" ht="15" hidden="1" customHeight="1" outlineLevel="1" x14ac:dyDescent="0.35">
      <c r="A1878" s="15" t="str">
        <f>IF(Costs!H1407&gt;0,Costs!B1407,"")</f>
        <v/>
      </c>
      <c r="B1878" s="82" t="str">
        <f t="shared" si="44"/>
        <v/>
      </c>
      <c r="C1878" s="83" t="str">
        <f>IF(Costs!H1407&gt;0,Costs!H1407,"")</f>
        <v/>
      </c>
      <c r="D1878" s="206" t="str">
        <f>IF(Costs!H1407&gt;0,Costs!D1407,"")</f>
        <v/>
      </c>
      <c r="E1878" s="207"/>
      <c r="F1878" s="207"/>
      <c r="G1878" s="207"/>
      <c r="H1878" s="207"/>
      <c r="I1878" s="207"/>
      <c r="J1878" s="345" t="str">
        <f>IF(Costs!H1407&gt;0,Costs!C1407,"")</f>
        <v/>
      </c>
      <c r="K1878" s="345"/>
      <c r="L1878" s="346"/>
      <c r="M1878" s="126" t="str">
        <f>IF(Costs!H1407&gt;0,Costs!G1407,"")</f>
        <v/>
      </c>
      <c r="N1878" s="83" t="str">
        <f>IF(Costs!H1407&gt;0,Costs!E1407,"")</f>
        <v/>
      </c>
      <c r="O1878" s="208"/>
      <c r="P1878" s="133" t="str">
        <f t="shared" si="45"/>
        <v/>
      </c>
    </row>
    <row r="1879" spans="1:16" ht="15" hidden="1" customHeight="1" outlineLevel="1" x14ac:dyDescent="0.35">
      <c r="A1879" s="15" t="str">
        <f>IF(Costs!H1408&gt;0,Costs!B1408,"")</f>
        <v/>
      </c>
      <c r="B1879" s="82" t="str">
        <f t="shared" si="44"/>
        <v/>
      </c>
      <c r="C1879" s="83" t="str">
        <f>IF(Costs!H1408&gt;0,Costs!H1408,"")</f>
        <v/>
      </c>
      <c r="D1879" s="206" t="str">
        <f>IF(Costs!H1408&gt;0,Costs!D1408,"")</f>
        <v/>
      </c>
      <c r="E1879" s="207"/>
      <c r="F1879" s="207"/>
      <c r="G1879" s="207"/>
      <c r="H1879" s="207"/>
      <c r="I1879" s="207"/>
      <c r="J1879" s="345" t="str">
        <f>IF(Costs!H1408&gt;0,Costs!C1408,"")</f>
        <v/>
      </c>
      <c r="K1879" s="345"/>
      <c r="L1879" s="346"/>
      <c r="M1879" s="126" t="str">
        <f>IF(Costs!H1408&gt;0,Costs!G1408,"")</f>
        <v/>
      </c>
      <c r="N1879" s="83" t="str">
        <f>IF(Costs!H1408&gt;0,Costs!E1408,"")</f>
        <v/>
      </c>
      <c r="O1879" s="208"/>
      <c r="P1879" s="133" t="str">
        <f t="shared" si="45"/>
        <v/>
      </c>
    </row>
    <row r="1880" spans="1:16" ht="15" hidden="1" customHeight="1" outlineLevel="1" x14ac:dyDescent="0.35">
      <c r="A1880" s="15" t="str">
        <f>IF(Costs!H1409&gt;0,Costs!B1409,"")</f>
        <v/>
      </c>
      <c r="B1880" s="82" t="str">
        <f t="shared" si="44"/>
        <v/>
      </c>
      <c r="C1880" s="83" t="str">
        <f>IF(Costs!H1409&gt;0,Costs!H1409,"")</f>
        <v/>
      </c>
      <c r="D1880" s="206" t="str">
        <f>IF(Costs!H1409&gt;0,Costs!D1409,"")</f>
        <v/>
      </c>
      <c r="E1880" s="207"/>
      <c r="F1880" s="207"/>
      <c r="G1880" s="207"/>
      <c r="H1880" s="207"/>
      <c r="I1880" s="207"/>
      <c r="J1880" s="345" t="str">
        <f>IF(Costs!H1409&gt;0,Costs!C1409,"")</f>
        <v/>
      </c>
      <c r="K1880" s="345"/>
      <c r="L1880" s="346"/>
      <c r="M1880" s="126" t="str">
        <f>IF(Costs!H1409&gt;0,Costs!G1409,"")</f>
        <v/>
      </c>
      <c r="N1880" s="83" t="str">
        <f>IF(Costs!H1409&gt;0,Costs!E1409,"")</f>
        <v/>
      </c>
      <c r="O1880" s="208"/>
      <c r="P1880" s="133" t="str">
        <f t="shared" si="45"/>
        <v/>
      </c>
    </row>
    <row r="1881" spans="1:16" ht="15" hidden="1" customHeight="1" outlineLevel="1" x14ac:dyDescent="0.35">
      <c r="A1881" s="15" t="str">
        <f>IF(Costs!H1410&gt;0,Costs!B1410,"")</f>
        <v/>
      </c>
      <c r="B1881" s="82" t="str">
        <f t="shared" si="44"/>
        <v/>
      </c>
      <c r="C1881" s="83" t="str">
        <f>IF(Costs!H1410&gt;0,Costs!H1410,"")</f>
        <v/>
      </c>
      <c r="D1881" s="206" t="str">
        <f>IF(Costs!H1410&gt;0,Costs!D1410,"")</f>
        <v/>
      </c>
      <c r="E1881" s="207"/>
      <c r="F1881" s="207"/>
      <c r="G1881" s="207"/>
      <c r="H1881" s="207"/>
      <c r="I1881" s="207"/>
      <c r="J1881" s="345" t="str">
        <f>IF(Costs!H1410&gt;0,Costs!C1410,"")</f>
        <v/>
      </c>
      <c r="K1881" s="345"/>
      <c r="L1881" s="346"/>
      <c r="M1881" s="126" t="str">
        <f>IF(Costs!H1410&gt;0,Costs!G1410,"")</f>
        <v/>
      </c>
      <c r="N1881" s="83" t="str">
        <f>IF(Costs!H1410&gt;0,Costs!E1410,"")</f>
        <v/>
      </c>
      <c r="O1881" s="208"/>
      <c r="P1881" s="133" t="str">
        <f t="shared" si="45"/>
        <v/>
      </c>
    </row>
    <row r="1882" spans="1:16" ht="15" hidden="1" customHeight="1" outlineLevel="1" x14ac:dyDescent="0.35">
      <c r="A1882" s="15" t="str">
        <f>IF(Costs!H1411&gt;0,Costs!B1411,"")</f>
        <v/>
      </c>
      <c r="B1882" s="82" t="str">
        <f t="shared" si="44"/>
        <v/>
      </c>
      <c r="C1882" s="83" t="str">
        <f>IF(Costs!H1411&gt;0,Costs!H1411,"")</f>
        <v/>
      </c>
      <c r="D1882" s="206" t="str">
        <f>IF(Costs!H1411&gt;0,Costs!D1411,"")</f>
        <v/>
      </c>
      <c r="E1882" s="207"/>
      <c r="F1882" s="207"/>
      <c r="G1882" s="207"/>
      <c r="H1882" s="207"/>
      <c r="I1882" s="207"/>
      <c r="J1882" s="345" t="str">
        <f>IF(Costs!H1411&gt;0,Costs!C1411,"")</f>
        <v/>
      </c>
      <c r="K1882" s="345"/>
      <c r="L1882" s="346"/>
      <c r="M1882" s="126" t="str">
        <f>IF(Costs!H1411&gt;0,Costs!G1411,"")</f>
        <v/>
      </c>
      <c r="N1882" s="83" t="str">
        <f>IF(Costs!H1411&gt;0,Costs!E1411,"")</f>
        <v/>
      </c>
      <c r="O1882" s="208"/>
      <c r="P1882" s="133" t="str">
        <f t="shared" si="45"/>
        <v/>
      </c>
    </row>
    <row r="1883" spans="1:16" ht="15" hidden="1" customHeight="1" outlineLevel="1" x14ac:dyDescent="0.35">
      <c r="A1883" s="15" t="str">
        <f>IF(Costs!H1412&gt;0,Costs!B1412,"")</f>
        <v/>
      </c>
      <c r="B1883" s="82" t="str">
        <f t="shared" ref="B1883:B1946" si="46">IF(C1883="","",B1882+1)</f>
        <v/>
      </c>
      <c r="C1883" s="83" t="str">
        <f>IF(Costs!H1412&gt;0,Costs!H1412,"")</f>
        <v/>
      </c>
      <c r="D1883" s="206" t="str">
        <f>IF(Costs!H1412&gt;0,Costs!D1412,"")</f>
        <v/>
      </c>
      <c r="E1883" s="207"/>
      <c r="F1883" s="207"/>
      <c r="G1883" s="207"/>
      <c r="H1883" s="207"/>
      <c r="I1883" s="207"/>
      <c r="J1883" s="345" t="str">
        <f>IF(Costs!H1412&gt;0,Costs!C1412,"")</f>
        <v/>
      </c>
      <c r="K1883" s="345"/>
      <c r="L1883" s="346"/>
      <c r="M1883" s="126" t="str">
        <f>IF(Costs!H1412&gt;0,Costs!G1412,"")</f>
        <v/>
      </c>
      <c r="N1883" s="83" t="str">
        <f>IF(Costs!H1412&gt;0,Costs!E1412,"")</f>
        <v/>
      </c>
      <c r="O1883" s="208"/>
      <c r="P1883" s="133" t="str">
        <f t="shared" ref="P1883:P1946" si="47">IF(C1883="","",C1883*M1883)</f>
        <v/>
      </c>
    </row>
    <row r="1884" spans="1:16" ht="15" hidden="1" customHeight="1" outlineLevel="1" x14ac:dyDescent="0.35">
      <c r="A1884" s="15" t="str">
        <f>IF(Costs!H1413&gt;0,Costs!B1413,"")</f>
        <v/>
      </c>
      <c r="B1884" s="82" t="str">
        <f t="shared" si="46"/>
        <v/>
      </c>
      <c r="C1884" s="83" t="str">
        <f>IF(Costs!H1413&gt;0,Costs!H1413,"")</f>
        <v/>
      </c>
      <c r="D1884" s="206" t="str">
        <f>IF(Costs!H1413&gt;0,Costs!D1413,"")</f>
        <v/>
      </c>
      <c r="E1884" s="207"/>
      <c r="F1884" s="207"/>
      <c r="G1884" s="207"/>
      <c r="H1884" s="207"/>
      <c r="I1884" s="207"/>
      <c r="J1884" s="345" t="str">
        <f>IF(Costs!H1413&gt;0,Costs!C1413,"")</f>
        <v/>
      </c>
      <c r="K1884" s="345"/>
      <c r="L1884" s="346"/>
      <c r="M1884" s="126" t="str">
        <f>IF(Costs!H1413&gt;0,Costs!G1413,"")</f>
        <v/>
      </c>
      <c r="N1884" s="83" t="str">
        <f>IF(Costs!H1413&gt;0,Costs!E1413,"")</f>
        <v/>
      </c>
      <c r="O1884" s="208"/>
      <c r="P1884" s="133" t="str">
        <f t="shared" si="47"/>
        <v/>
      </c>
    </row>
    <row r="1885" spans="1:16" ht="15" hidden="1" customHeight="1" outlineLevel="1" x14ac:dyDescent="0.35">
      <c r="A1885" s="15" t="str">
        <f>IF(Costs!H1414&gt;0,Costs!B1414,"")</f>
        <v/>
      </c>
      <c r="B1885" s="82" t="str">
        <f t="shared" si="46"/>
        <v/>
      </c>
      <c r="C1885" s="83" t="str">
        <f>IF(Costs!H1414&gt;0,Costs!H1414,"")</f>
        <v/>
      </c>
      <c r="D1885" s="206" t="str">
        <f>IF(Costs!H1414&gt;0,Costs!D1414,"")</f>
        <v/>
      </c>
      <c r="E1885" s="207"/>
      <c r="F1885" s="207"/>
      <c r="G1885" s="207"/>
      <c r="H1885" s="207"/>
      <c r="I1885" s="207"/>
      <c r="J1885" s="345" t="str">
        <f>IF(Costs!H1414&gt;0,Costs!C1414,"")</f>
        <v/>
      </c>
      <c r="K1885" s="345"/>
      <c r="L1885" s="346"/>
      <c r="M1885" s="126" t="str">
        <f>IF(Costs!H1414&gt;0,Costs!G1414,"")</f>
        <v/>
      </c>
      <c r="N1885" s="83" t="str">
        <f>IF(Costs!H1414&gt;0,Costs!E1414,"")</f>
        <v/>
      </c>
      <c r="O1885" s="208"/>
      <c r="P1885" s="133" t="str">
        <f t="shared" si="47"/>
        <v/>
      </c>
    </row>
    <row r="1886" spans="1:16" ht="15" hidden="1" customHeight="1" outlineLevel="1" x14ac:dyDescent="0.35">
      <c r="A1886" s="15" t="str">
        <f>IF(Costs!H1415&gt;0,Costs!B1415,"")</f>
        <v/>
      </c>
      <c r="B1886" s="82" t="str">
        <f t="shared" si="46"/>
        <v/>
      </c>
      <c r="C1886" s="83" t="str">
        <f>IF(Costs!H1415&gt;0,Costs!H1415,"")</f>
        <v/>
      </c>
      <c r="D1886" s="206" t="str">
        <f>IF(Costs!H1415&gt;0,Costs!D1415,"")</f>
        <v/>
      </c>
      <c r="E1886" s="207"/>
      <c r="F1886" s="207"/>
      <c r="G1886" s="207"/>
      <c r="H1886" s="207"/>
      <c r="I1886" s="207"/>
      <c r="J1886" s="345" t="str">
        <f>IF(Costs!H1415&gt;0,Costs!C1415,"")</f>
        <v/>
      </c>
      <c r="K1886" s="345"/>
      <c r="L1886" s="346"/>
      <c r="M1886" s="126" t="str">
        <f>IF(Costs!H1415&gt;0,Costs!G1415,"")</f>
        <v/>
      </c>
      <c r="N1886" s="83" t="str">
        <f>IF(Costs!H1415&gt;0,Costs!E1415,"")</f>
        <v/>
      </c>
      <c r="O1886" s="208"/>
      <c r="P1886" s="133" t="str">
        <f t="shared" si="47"/>
        <v/>
      </c>
    </row>
    <row r="1887" spans="1:16" ht="15" hidden="1" customHeight="1" outlineLevel="1" x14ac:dyDescent="0.35">
      <c r="A1887" s="15" t="str">
        <f>IF(Costs!H1416&gt;0,Costs!B1416,"")</f>
        <v/>
      </c>
      <c r="B1887" s="82" t="str">
        <f t="shared" si="46"/>
        <v/>
      </c>
      <c r="C1887" s="83" t="str">
        <f>IF(Costs!H1416&gt;0,Costs!H1416,"")</f>
        <v/>
      </c>
      <c r="D1887" s="206" t="str">
        <f>IF(Costs!H1416&gt;0,Costs!D1416,"")</f>
        <v/>
      </c>
      <c r="E1887" s="207"/>
      <c r="F1887" s="207"/>
      <c r="G1887" s="207"/>
      <c r="H1887" s="207"/>
      <c r="I1887" s="207"/>
      <c r="J1887" s="345" t="str">
        <f>IF(Costs!H1416&gt;0,Costs!C1416,"")</f>
        <v/>
      </c>
      <c r="K1887" s="345"/>
      <c r="L1887" s="346"/>
      <c r="M1887" s="126" t="str">
        <f>IF(Costs!H1416&gt;0,Costs!G1416,"")</f>
        <v/>
      </c>
      <c r="N1887" s="83" t="str">
        <f>IF(Costs!H1416&gt;0,Costs!E1416,"")</f>
        <v/>
      </c>
      <c r="O1887" s="208"/>
      <c r="P1887" s="133" t="str">
        <f t="shared" si="47"/>
        <v/>
      </c>
    </row>
    <row r="1888" spans="1:16" ht="15" hidden="1" customHeight="1" outlineLevel="1" x14ac:dyDescent="0.35">
      <c r="A1888" s="15" t="str">
        <f>IF(Costs!H1417&gt;0,Costs!B1417,"")</f>
        <v/>
      </c>
      <c r="B1888" s="82" t="str">
        <f t="shared" si="46"/>
        <v/>
      </c>
      <c r="C1888" s="83" t="str">
        <f>IF(Costs!H1417&gt;0,Costs!H1417,"")</f>
        <v/>
      </c>
      <c r="D1888" s="206" t="str">
        <f>IF(Costs!H1417&gt;0,Costs!D1417,"")</f>
        <v/>
      </c>
      <c r="E1888" s="207"/>
      <c r="F1888" s="207"/>
      <c r="G1888" s="207"/>
      <c r="H1888" s="207"/>
      <c r="I1888" s="207"/>
      <c r="J1888" s="345" t="str">
        <f>IF(Costs!H1417&gt;0,Costs!C1417,"")</f>
        <v/>
      </c>
      <c r="K1888" s="345"/>
      <c r="L1888" s="346"/>
      <c r="M1888" s="126" t="str">
        <f>IF(Costs!H1417&gt;0,Costs!G1417,"")</f>
        <v/>
      </c>
      <c r="N1888" s="83" t="str">
        <f>IF(Costs!H1417&gt;0,Costs!E1417,"")</f>
        <v/>
      </c>
      <c r="O1888" s="208"/>
      <c r="P1888" s="133" t="str">
        <f t="shared" si="47"/>
        <v/>
      </c>
    </row>
    <row r="1889" spans="1:16" ht="15" hidden="1" customHeight="1" outlineLevel="1" x14ac:dyDescent="0.35">
      <c r="A1889" s="15" t="str">
        <f>IF(Costs!H1418&gt;0,Costs!B1418,"")</f>
        <v/>
      </c>
      <c r="B1889" s="82" t="str">
        <f t="shared" si="46"/>
        <v/>
      </c>
      <c r="C1889" s="83" t="str">
        <f>IF(Costs!H1418&gt;0,Costs!H1418,"")</f>
        <v/>
      </c>
      <c r="D1889" s="206" t="str">
        <f>IF(Costs!H1418&gt;0,Costs!D1418,"")</f>
        <v/>
      </c>
      <c r="E1889" s="207"/>
      <c r="F1889" s="207"/>
      <c r="G1889" s="207"/>
      <c r="H1889" s="207"/>
      <c r="I1889" s="207"/>
      <c r="J1889" s="345" t="str">
        <f>IF(Costs!H1418&gt;0,Costs!C1418,"")</f>
        <v/>
      </c>
      <c r="K1889" s="345"/>
      <c r="L1889" s="346"/>
      <c r="M1889" s="126" t="str">
        <f>IF(Costs!H1418&gt;0,Costs!G1418,"")</f>
        <v/>
      </c>
      <c r="N1889" s="83" t="str">
        <f>IF(Costs!H1418&gt;0,Costs!E1418,"")</f>
        <v/>
      </c>
      <c r="O1889" s="208"/>
      <c r="P1889" s="133" t="str">
        <f t="shared" si="47"/>
        <v/>
      </c>
    </row>
    <row r="1890" spans="1:16" ht="15" hidden="1" customHeight="1" outlineLevel="1" x14ac:dyDescent="0.35">
      <c r="A1890" s="15" t="str">
        <f>IF(Costs!H1419&gt;0,Costs!B1419,"")</f>
        <v/>
      </c>
      <c r="B1890" s="82" t="str">
        <f t="shared" si="46"/>
        <v/>
      </c>
      <c r="C1890" s="83" t="str">
        <f>IF(Costs!H1419&gt;0,Costs!H1419,"")</f>
        <v/>
      </c>
      <c r="D1890" s="206" t="str">
        <f>IF(Costs!H1419&gt;0,Costs!D1419,"")</f>
        <v/>
      </c>
      <c r="E1890" s="207"/>
      <c r="F1890" s="207"/>
      <c r="G1890" s="207"/>
      <c r="H1890" s="207"/>
      <c r="I1890" s="207"/>
      <c r="J1890" s="345" t="str">
        <f>IF(Costs!H1419&gt;0,Costs!C1419,"")</f>
        <v/>
      </c>
      <c r="K1890" s="345"/>
      <c r="L1890" s="346"/>
      <c r="M1890" s="126" t="str">
        <f>IF(Costs!H1419&gt;0,Costs!G1419,"")</f>
        <v/>
      </c>
      <c r="N1890" s="83" t="str">
        <f>IF(Costs!H1419&gt;0,Costs!E1419,"")</f>
        <v/>
      </c>
      <c r="O1890" s="208"/>
      <c r="P1890" s="133" t="str">
        <f t="shared" si="47"/>
        <v/>
      </c>
    </row>
    <row r="1891" spans="1:16" ht="15" hidden="1" customHeight="1" outlineLevel="1" x14ac:dyDescent="0.35">
      <c r="A1891" s="15" t="str">
        <f>IF(Costs!H1420&gt;0,Costs!B1420,"")</f>
        <v/>
      </c>
      <c r="B1891" s="82" t="str">
        <f t="shared" si="46"/>
        <v/>
      </c>
      <c r="C1891" s="83" t="str">
        <f>IF(Costs!H1420&gt;0,Costs!H1420,"")</f>
        <v/>
      </c>
      <c r="D1891" s="206" t="str">
        <f>IF(Costs!H1420&gt;0,Costs!D1420,"")</f>
        <v/>
      </c>
      <c r="E1891" s="207"/>
      <c r="F1891" s="207"/>
      <c r="G1891" s="207"/>
      <c r="H1891" s="207"/>
      <c r="I1891" s="207"/>
      <c r="J1891" s="345" t="str">
        <f>IF(Costs!H1420&gt;0,Costs!C1420,"")</f>
        <v/>
      </c>
      <c r="K1891" s="345"/>
      <c r="L1891" s="346"/>
      <c r="M1891" s="126" t="str">
        <f>IF(Costs!H1420&gt;0,Costs!G1420,"")</f>
        <v/>
      </c>
      <c r="N1891" s="83" t="str">
        <f>IF(Costs!H1420&gt;0,Costs!E1420,"")</f>
        <v/>
      </c>
      <c r="O1891" s="208"/>
      <c r="P1891" s="133" t="str">
        <f t="shared" si="47"/>
        <v/>
      </c>
    </row>
    <row r="1892" spans="1:16" ht="15" hidden="1" customHeight="1" outlineLevel="1" x14ac:dyDescent="0.35">
      <c r="A1892" s="15" t="str">
        <f>IF(Costs!H1421&gt;0,Costs!B1421,"")</f>
        <v/>
      </c>
      <c r="B1892" s="82" t="str">
        <f t="shared" si="46"/>
        <v/>
      </c>
      <c r="C1892" s="83" t="str">
        <f>IF(Costs!H1421&gt;0,Costs!H1421,"")</f>
        <v/>
      </c>
      <c r="D1892" s="206" t="str">
        <f>IF(Costs!H1421&gt;0,Costs!D1421,"")</f>
        <v/>
      </c>
      <c r="E1892" s="207"/>
      <c r="F1892" s="207"/>
      <c r="G1892" s="207"/>
      <c r="H1892" s="207"/>
      <c r="I1892" s="207"/>
      <c r="J1892" s="345" t="str">
        <f>IF(Costs!H1421&gt;0,Costs!C1421,"")</f>
        <v/>
      </c>
      <c r="K1892" s="345"/>
      <c r="L1892" s="346"/>
      <c r="M1892" s="126" t="str">
        <f>IF(Costs!H1421&gt;0,Costs!G1421,"")</f>
        <v/>
      </c>
      <c r="N1892" s="83" t="str">
        <f>IF(Costs!H1421&gt;0,Costs!E1421,"")</f>
        <v/>
      </c>
      <c r="O1892" s="208"/>
      <c r="P1892" s="133" t="str">
        <f t="shared" si="47"/>
        <v/>
      </c>
    </row>
    <row r="1893" spans="1:16" ht="15" hidden="1" customHeight="1" outlineLevel="1" x14ac:dyDescent="0.35">
      <c r="A1893" s="15" t="str">
        <f>IF(Costs!H1422&gt;0,Costs!B1422,"")</f>
        <v/>
      </c>
      <c r="B1893" s="82" t="str">
        <f t="shared" si="46"/>
        <v/>
      </c>
      <c r="C1893" s="83" t="str">
        <f>IF(Costs!H1422&gt;0,Costs!H1422,"")</f>
        <v/>
      </c>
      <c r="D1893" s="206" t="str">
        <f>IF(Costs!H1422&gt;0,Costs!D1422,"")</f>
        <v/>
      </c>
      <c r="E1893" s="207"/>
      <c r="F1893" s="207"/>
      <c r="G1893" s="207"/>
      <c r="H1893" s="207"/>
      <c r="I1893" s="207"/>
      <c r="J1893" s="345" t="str">
        <f>IF(Costs!H1422&gt;0,Costs!C1422,"")</f>
        <v/>
      </c>
      <c r="K1893" s="345"/>
      <c r="L1893" s="346"/>
      <c r="M1893" s="126" t="str">
        <f>IF(Costs!H1422&gt;0,Costs!G1422,"")</f>
        <v/>
      </c>
      <c r="N1893" s="83" t="str">
        <f>IF(Costs!H1422&gt;0,Costs!E1422,"")</f>
        <v/>
      </c>
      <c r="O1893" s="208"/>
      <c r="P1893" s="133" t="str">
        <f t="shared" si="47"/>
        <v/>
      </c>
    </row>
    <row r="1894" spans="1:16" ht="15" hidden="1" customHeight="1" outlineLevel="1" x14ac:dyDescent="0.35">
      <c r="A1894" s="15" t="str">
        <f>IF(Costs!H1423&gt;0,Costs!B1423,"")</f>
        <v/>
      </c>
      <c r="B1894" s="82" t="str">
        <f t="shared" si="46"/>
        <v/>
      </c>
      <c r="C1894" s="83" t="str">
        <f>IF(Costs!H1423&gt;0,Costs!H1423,"")</f>
        <v/>
      </c>
      <c r="D1894" s="206" t="str">
        <f>IF(Costs!H1423&gt;0,Costs!D1423,"")</f>
        <v/>
      </c>
      <c r="E1894" s="207"/>
      <c r="F1894" s="207"/>
      <c r="G1894" s="207"/>
      <c r="H1894" s="207"/>
      <c r="I1894" s="207"/>
      <c r="J1894" s="345" t="str">
        <f>IF(Costs!H1423&gt;0,Costs!C1423,"")</f>
        <v/>
      </c>
      <c r="K1894" s="345"/>
      <c r="L1894" s="346"/>
      <c r="M1894" s="126" t="str">
        <f>IF(Costs!H1423&gt;0,Costs!G1423,"")</f>
        <v/>
      </c>
      <c r="N1894" s="83" t="str">
        <f>IF(Costs!H1423&gt;0,Costs!E1423,"")</f>
        <v/>
      </c>
      <c r="O1894" s="208"/>
      <c r="P1894" s="133" t="str">
        <f t="shared" si="47"/>
        <v/>
      </c>
    </row>
    <row r="1895" spans="1:16" ht="15" hidden="1" customHeight="1" outlineLevel="1" x14ac:dyDescent="0.35">
      <c r="A1895" s="15" t="str">
        <f>IF(Costs!H1424&gt;0,Costs!B1424,"")</f>
        <v/>
      </c>
      <c r="B1895" s="82" t="str">
        <f t="shared" si="46"/>
        <v/>
      </c>
      <c r="C1895" s="83" t="str">
        <f>IF(Costs!H1424&gt;0,Costs!H1424,"")</f>
        <v/>
      </c>
      <c r="D1895" s="206" t="str">
        <f>IF(Costs!H1424&gt;0,Costs!D1424,"")</f>
        <v/>
      </c>
      <c r="E1895" s="207"/>
      <c r="F1895" s="207"/>
      <c r="G1895" s="207"/>
      <c r="H1895" s="207"/>
      <c r="I1895" s="207"/>
      <c r="J1895" s="345" t="str">
        <f>IF(Costs!H1424&gt;0,Costs!C1424,"")</f>
        <v/>
      </c>
      <c r="K1895" s="345"/>
      <c r="L1895" s="346"/>
      <c r="M1895" s="126" t="str">
        <f>IF(Costs!H1424&gt;0,Costs!G1424,"")</f>
        <v/>
      </c>
      <c r="N1895" s="83" t="str">
        <f>IF(Costs!H1424&gt;0,Costs!E1424,"")</f>
        <v/>
      </c>
      <c r="O1895" s="208"/>
      <c r="P1895" s="133" t="str">
        <f t="shared" si="47"/>
        <v/>
      </c>
    </row>
    <row r="1896" spans="1:16" ht="15" hidden="1" customHeight="1" outlineLevel="1" x14ac:dyDescent="0.35">
      <c r="A1896" s="15" t="str">
        <f>IF(Costs!H1425&gt;0,Costs!B1425,"")</f>
        <v/>
      </c>
      <c r="B1896" s="82" t="str">
        <f t="shared" si="46"/>
        <v/>
      </c>
      <c r="C1896" s="83" t="str">
        <f>IF(Costs!H1425&gt;0,Costs!H1425,"")</f>
        <v/>
      </c>
      <c r="D1896" s="206" t="str">
        <f>IF(Costs!H1425&gt;0,Costs!D1425,"")</f>
        <v/>
      </c>
      <c r="E1896" s="207"/>
      <c r="F1896" s="207"/>
      <c r="G1896" s="207"/>
      <c r="H1896" s="207"/>
      <c r="I1896" s="207"/>
      <c r="J1896" s="345" t="str">
        <f>IF(Costs!H1425&gt;0,Costs!C1425,"")</f>
        <v/>
      </c>
      <c r="K1896" s="345"/>
      <c r="L1896" s="346"/>
      <c r="M1896" s="126" t="str">
        <f>IF(Costs!H1425&gt;0,Costs!G1425,"")</f>
        <v/>
      </c>
      <c r="N1896" s="83" t="str">
        <f>IF(Costs!H1425&gt;0,Costs!E1425,"")</f>
        <v/>
      </c>
      <c r="O1896" s="208"/>
      <c r="P1896" s="133" t="str">
        <f t="shared" si="47"/>
        <v/>
      </c>
    </row>
    <row r="1897" spans="1:16" ht="15" hidden="1" customHeight="1" outlineLevel="1" x14ac:dyDescent="0.35">
      <c r="A1897" s="15" t="str">
        <f>IF(Costs!H1426&gt;0,Costs!B1426,"")</f>
        <v/>
      </c>
      <c r="B1897" s="82" t="str">
        <f t="shared" si="46"/>
        <v/>
      </c>
      <c r="C1897" s="83" t="str">
        <f>IF(Costs!H1426&gt;0,Costs!H1426,"")</f>
        <v/>
      </c>
      <c r="D1897" s="206" t="str">
        <f>IF(Costs!H1426&gt;0,Costs!D1426,"")</f>
        <v/>
      </c>
      <c r="E1897" s="207"/>
      <c r="F1897" s="207"/>
      <c r="G1897" s="207"/>
      <c r="H1897" s="207"/>
      <c r="I1897" s="207"/>
      <c r="J1897" s="345" t="str">
        <f>IF(Costs!H1426&gt;0,Costs!C1426,"")</f>
        <v/>
      </c>
      <c r="K1897" s="345"/>
      <c r="L1897" s="346"/>
      <c r="M1897" s="126" t="str">
        <f>IF(Costs!H1426&gt;0,Costs!G1426,"")</f>
        <v/>
      </c>
      <c r="N1897" s="83" t="str">
        <f>IF(Costs!H1426&gt;0,Costs!E1426,"")</f>
        <v/>
      </c>
      <c r="O1897" s="208"/>
      <c r="P1897" s="133" t="str">
        <f t="shared" si="47"/>
        <v/>
      </c>
    </row>
    <row r="1898" spans="1:16" ht="15" hidden="1" customHeight="1" outlineLevel="1" x14ac:dyDescent="0.35">
      <c r="A1898" s="15" t="str">
        <f>IF(Costs!H1427&gt;0,Costs!B1427,"")</f>
        <v/>
      </c>
      <c r="B1898" s="82" t="str">
        <f t="shared" si="46"/>
        <v/>
      </c>
      <c r="C1898" s="83" t="str">
        <f>IF(Costs!H1427&gt;0,Costs!H1427,"")</f>
        <v/>
      </c>
      <c r="D1898" s="206" t="str">
        <f>IF(Costs!H1427&gt;0,Costs!D1427,"")</f>
        <v/>
      </c>
      <c r="E1898" s="207"/>
      <c r="F1898" s="207"/>
      <c r="G1898" s="207"/>
      <c r="H1898" s="207"/>
      <c r="I1898" s="207"/>
      <c r="J1898" s="345" t="str">
        <f>IF(Costs!H1427&gt;0,Costs!C1427,"")</f>
        <v/>
      </c>
      <c r="K1898" s="345"/>
      <c r="L1898" s="346"/>
      <c r="M1898" s="126" t="str">
        <f>IF(Costs!H1427&gt;0,Costs!G1427,"")</f>
        <v/>
      </c>
      <c r="N1898" s="83" t="str">
        <f>IF(Costs!H1427&gt;0,Costs!E1427,"")</f>
        <v/>
      </c>
      <c r="O1898" s="208"/>
      <c r="P1898" s="133" t="str">
        <f t="shared" si="47"/>
        <v/>
      </c>
    </row>
    <row r="1899" spans="1:16" ht="15" hidden="1" customHeight="1" outlineLevel="1" x14ac:dyDescent="0.35">
      <c r="A1899" s="15" t="str">
        <f>IF(Costs!H1428&gt;0,Costs!B1428,"")</f>
        <v/>
      </c>
      <c r="B1899" s="82" t="str">
        <f t="shared" si="46"/>
        <v/>
      </c>
      <c r="C1899" s="83" t="str">
        <f>IF(Costs!H1428&gt;0,Costs!H1428,"")</f>
        <v/>
      </c>
      <c r="D1899" s="206" t="str">
        <f>IF(Costs!H1428&gt;0,Costs!D1428,"")</f>
        <v/>
      </c>
      <c r="E1899" s="207"/>
      <c r="F1899" s="207"/>
      <c r="G1899" s="207"/>
      <c r="H1899" s="207"/>
      <c r="I1899" s="207"/>
      <c r="J1899" s="345" t="str">
        <f>IF(Costs!H1428&gt;0,Costs!C1428,"")</f>
        <v/>
      </c>
      <c r="K1899" s="345"/>
      <c r="L1899" s="346"/>
      <c r="M1899" s="126" t="str">
        <f>IF(Costs!H1428&gt;0,Costs!G1428,"")</f>
        <v/>
      </c>
      <c r="N1899" s="83" t="str">
        <f>IF(Costs!H1428&gt;0,Costs!E1428,"")</f>
        <v/>
      </c>
      <c r="O1899" s="208"/>
      <c r="P1899" s="133" t="str">
        <f t="shared" si="47"/>
        <v/>
      </c>
    </row>
    <row r="1900" spans="1:16" ht="15" hidden="1" customHeight="1" outlineLevel="1" x14ac:dyDescent="0.35">
      <c r="A1900" s="15" t="str">
        <f>IF(Costs!H1429&gt;0,Costs!B1429,"")</f>
        <v/>
      </c>
      <c r="B1900" s="82" t="str">
        <f t="shared" si="46"/>
        <v/>
      </c>
      <c r="C1900" s="83" t="str">
        <f>IF(Costs!H1429&gt;0,Costs!H1429,"")</f>
        <v/>
      </c>
      <c r="D1900" s="206" t="str">
        <f>IF(Costs!H1429&gt;0,Costs!D1429,"")</f>
        <v/>
      </c>
      <c r="E1900" s="207"/>
      <c r="F1900" s="207"/>
      <c r="G1900" s="207"/>
      <c r="H1900" s="207"/>
      <c r="I1900" s="207"/>
      <c r="J1900" s="345" t="str">
        <f>IF(Costs!H1429&gt;0,Costs!C1429,"")</f>
        <v/>
      </c>
      <c r="K1900" s="345"/>
      <c r="L1900" s="346"/>
      <c r="M1900" s="126" t="str">
        <f>IF(Costs!H1429&gt;0,Costs!G1429,"")</f>
        <v/>
      </c>
      <c r="N1900" s="83" t="str">
        <f>IF(Costs!H1429&gt;0,Costs!E1429,"")</f>
        <v/>
      </c>
      <c r="O1900" s="208"/>
      <c r="P1900" s="133" t="str">
        <f t="shared" si="47"/>
        <v/>
      </c>
    </row>
    <row r="1901" spans="1:16" ht="15" hidden="1" customHeight="1" outlineLevel="1" x14ac:dyDescent="0.35">
      <c r="A1901" s="15" t="str">
        <f>IF(Costs!H1430&gt;0,Costs!B1430,"")</f>
        <v/>
      </c>
      <c r="B1901" s="82" t="str">
        <f t="shared" si="46"/>
        <v/>
      </c>
      <c r="C1901" s="83" t="str">
        <f>IF(Costs!H1430&gt;0,Costs!H1430,"")</f>
        <v/>
      </c>
      <c r="D1901" s="206" t="str">
        <f>IF(Costs!H1430&gt;0,Costs!D1430,"")</f>
        <v/>
      </c>
      <c r="E1901" s="207"/>
      <c r="F1901" s="207"/>
      <c r="G1901" s="207"/>
      <c r="H1901" s="207"/>
      <c r="I1901" s="207"/>
      <c r="J1901" s="345" t="str">
        <f>IF(Costs!H1430&gt;0,Costs!C1430,"")</f>
        <v/>
      </c>
      <c r="K1901" s="345"/>
      <c r="L1901" s="346"/>
      <c r="M1901" s="126" t="str">
        <f>IF(Costs!H1430&gt;0,Costs!G1430,"")</f>
        <v/>
      </c>
      <c r="N1901" s="83" t="str">
        <f>IF(Costs!H1430&gt;0,Costs!E1430,"")</f>
        <v/>
      </c>
      <c r="O1901" s="208"/>
      <c r="P1901" s="133" t="str">
        <f t="shared" si="47"/>
        <v/>
      </c>
    </row>
    <row r="1902" spans="1:16" ht="15" hidden="1" customHeight="1" outlineLevel="1" x14ac:dyDescent="0.35">
      <c r="A1902" s="15" t="str">
        <f>IF(Costs!H1431&gt;0,Costs!B1431,"")</f>
        <v/>
      </c>
      <c r="B1902" s="82" t="str">
        <f t="shared" si="46"/>
        <v/>
      </c>
      <c r="C1902" s="83" t="str">
        <f>IF(Costs!H1431&gt;0,Costs!H1431,"")</f>
        <v/>
      </c>
      <c r="D1902" s="206" t="str">
        <f>IF(Costs!H1431&gt;0,Costs!D1431,"")</f>
        <v/>
      </c>
      <c r="E1902" s="207"/>
      <c r="F1902" s="207"/>
      <c r="G1902" s="207"/>
      <c r="H1902" s="207"/>
      <c r="I1902" s="207"/>
      <c r="J1902" s="345" t="str">
        <f>IF(Costs!H1431&gt;0,Costs!C1431,"")</f>
        <v/>
      </c>
      <c r="K1902" s="345"/>
      <c r="L1902" s="346"/>
      <c r="M1902" s="126" t="str">
        <f>IF(Costs!H1431&gt;0,Costs!G1431,"")</f>
        <v/>
      </c>
      <c r="N1902" s="83" t="str">
        <f>IF(Costs!H1431&gt;0,Costs!E1431,"")</f>
        <v/>
      </c>
      <c r="O1902" s="208"/>
      <c r="P1902" s="133" t="str">
        <f t="shared" si="47"/>
        <v/>
      </c>
    </row>
    <row r="1903" spans="1:16" ht="15" hidden="1" customHeight="1" outlineLevel="1" x14ac:dyDescent="0.35">
      <c r="A1903" s="15" t="str">
        <f>IF(Costs!H1432&gt;0,Costs!B1432,"")</f>
        <v/>
      </c>
      <c r="B1903" s="82" t="str">
        <f t="shared" si="46"/>
        <v/>
      </c>
      <c r="C1903" s="83" t="str">
        <f>IF(Costs!H1432&gt;0,Costs!H1432,"")</f>
        <v/>
      </c>
      <c r="D1903" s="206" t="str">
        <f>IF(Costs!H1432&gt;0,Costs!D1432,"")</f>
        <v/>
      </c>
      <c r="E1903" s="207"/>
      <c r="F1903" s="207"/>
      <c r="G1903" s="207"/>
      <c r="H1903" s="207"/>
      <c r="I1903" s="207"/>
      <c r="J1903" s="345" t="str">
        <f>IF(Costs!H1432&gt;0,Costs!C1432,"")</f>
        <v/>
      </c>
      <c r="K1903" s="345"/>
      <c r="L1903" s="346"/>
      <c r="M1903" s="126" t="str">
        <f>IF(Costs!H1432&gt;0,Costs!G1432,"")</f>
        <v/>
      </c>
      <c r="N1903" s="83" t="str">
        <f>IF(Costs!H1432&gt;0,Costs!E1432,"")</f>
        <v/>
      </c>
      <c r="O1903" s="208"/>
      <c r="P1903" s="133" t="str">
        <f t="shared" si="47"/>
        <v/>
      </c>
    </row>
    <row r="1904" spans="1:16" ht="15" hidden="1" customHeight="1" outlineLevel="1" x14ac:dyDescent="0.35">
      <c r="A1904" s="15" t="str">
        <f>IF(Costs!H1433&gt;0,Costs!B1433,"")</f>
        <v/>
      </c>
      <c r="B1904" s="82" t="str">
        <f t="shared" si="46"/>
        <v/>
      </c>
      <c r="C1904" s="83" t="str">
        <f>IF(Costs!H1433&gt;0,Costs!H1433,"")</f>
        <v/>
      </c>
      <c r="D1904" s="206" t="str">
        <f>IF(Costs!H1433&gt;0,Costs!D1433,"")</f>
        <v/>
      </c>
      <c r="E1904" s="207"/>
      <c r="F1904" s="207"/>
      <c r="G1904" s="207"/>
      <c r="H1904" s="207"/>
      <c r="I1904" s="207"/>
      <c r="J1904" s="345" t="str">
        <f>IF(Costs!H1433&gt;0,Costs!C1433,"")</f>
        <v/>
      </c>
      <c r="K1904" s="345"/>
      <c r="L1904" s="346"/>
      <c r="M1904" s="126" t="str">
        <f>IF(Costs!H1433&gt;0,Costs!G1433,"")</f>
        <v/>
      </c>
      <c r="N1904" s="83" t="str">
        <f>IF(Costs!H1433&gt;0,Costs!E1433,"")</f>
        <v/>
      </c>
      <c r="O1904" s="208"/>
      <c r="P1904" s="133" t="str">
        <f t="shared" si="47"/>
        <v/>
      </c>
    </row>
    <row r="1905" spans="1:16" ht="15" hidden="1" customHeight="1" outlineLevel="1" x14ac:dyDescent="0.35">
      <c r="A1905" s="15" t="str">
        <f>IF(Costs!H1434&gt;0,Costs!B1434,"")</f>
        <v/>
      </c>
      <c r="B1905" s="82" t="str">
        <f t="shared" si="46"/>
        <v/>
      </c>
      <c r="C1905" s="83" t="str">
        <f>IF(Costs!H1434&gt;0,Costs!H1434,"")</f>
        <v/>
      </c>
      <c r="D1905" s="206" t="str">
        <f>IF(Costs!H1434&gt;0,Costs!D1434,"")</f>
        <v/>
      </c>
      <c r="E1905" s="207"/>
      <c r="F1905" s="207"/>
      <c r="G1905" s="207"/>
      <c r="H1905" s="207"/>
      <c r="I1905" s="207"/>
      <c r="J1905" s="345" t="str">
        <f>IF(Costs!H1434&gt;0,Costs!C1434,"")</f>
        <v/>
      </c>
      <c r="K1905" s="345"/>
      <c r="L1905" s="346"/>
      <c r="M1905" s="126" t="str">
        <f>IF(Costs!H1434&gt;0,Costs!G1434,"")</f>
        <v/>
      </c>
      <c r="N1905" s="83" t="str">
        <f>IF(Costs!H1434&gt;0,Costs!E1434,"")</f>
        <v/>
      </c>
      <c r="O1905" s="208"/>
      <c r="P1905" s="133" t="str">
        <f t="shared" si="47"/>
        <v/>
      </c>
    </row>
    <row r="1906" spans="1:16" ht="15" hidden="1" customHeight="1" outlineLevel="1" x14ac:dyDescent="0.35">
      <c r="A1906" s="15" t="str">
        <f>IF(Costs!H1435&gt;0,Costs!B1435,"")</f>
        <v/>
      </c>
      <c r="B1906" s="82" t="str">
        <f t="shared" si="46"/>
        <v/>
      </c>
      <c r="C1906" s="83" t="str">
        <f>IF(Costs!H1435&gt;0,Costs!H1435,"")</f>
        <v/>
      </c>
      <c r="D1906" s="206" t="str">
        <f>IF(Costs!H1435&gt;0,Costs!D1435,"")</f>
        <v/>
      </c>
      <c r="E1906" s="207"/>
      <c r="F1906" s="207"/>
      <c r="G1906" s="207"/>
      <c r="H1906" s="207"/>
      <c r="I1906" s="207"/>
      <c r="J1906" s="345" t="str">
        <f>IF(Costs!H1435&gt;0,Costs!C1435,"")</f>
        <v/>
      </c>
      <c r="K1906" s="345"/>
      <c r="L1906" s="346"/>
      <c r="M1906" s="126" t="str">
        <f>IF(Costs!H1435&gt;0,Costs!G1435,"")</f>
        <v/>
      </c>
      <c r="N1906" s="83" t="str">
        <f>IF(Costs!H1435&gt;0,Costs!E1435,"")</f>
        <v/>
      </c>
      <c r="O1906" s="208"/>
      <c r="P1906" s="133" t="str">
        <f t="shared" si="47"/>
        <v/>
      </c>
    </row>
    <row r="1907" spans="1:16" ht="15" hidden="1" customHeight="1" outlineLevel="1" x14ac:dyDescent="0.35">
      <c r="A1907" s="15" t="str">
        <f>IF(Costs!H1436&gt;0,Costs!B1436,"")</f>
        <v/>
      </c>
      <c r="B1907" s="82" t="str">
        <f t="shared" si="46"/>
        <v/>
      </c>
      <c r="C1907" s="83" t="str">
        <f>IF(Costs!H1436&gt;0,Costs!H1436,"")</f>
        <v/>
      </c>
      <c r="D1907" s="206" t="str">
        <f>IF(Costs!H1436&gt;0,Costs!D1436,"")</f>
        <v/>
      </c>
      <c r="E1907" s="207"/>
      <c r="F1907" s="207"/>
      <c r="G1907" s="207"/>
      <c r="H1907" s="207"/>
      <c r="I1907" s="207"/>
      <c r="J1907" s="345" t="str">
        <f>IF(Costs!H1436&gt;0,Costs!C1436,"")</f>
        <v/>
      </c>
      <c r="K1907" s="345"/>
      <c r="L1907" s="346"/>
      <c r="M1907" s="126" t="str">
        <f>IF(Costs!H1436&gt;0,Costs!G1436,"")</f>
        <v/>
      </c>
      <c r="N1907" s="83" t="str">
        <f>IF(Costs!H1436&gt;0,Costs!E1436,"")</f>
        <v/>
      </c>
      <c r="O1907" s="208"/>
      <c r="P1907" s="133" t="str">
        <f t="shared" si="47"/>
        <v/>
      </c>
    </row>
    <row r="1908" spans="1:16" ht="15" hidden="1" customHeight="1" outlineLevel="1" x14ac:dyDescent="0.35">
      <c r="A1908" s="15" t="str">
        <f>IF(Costs!H1437&gt;0,Costs!B1437,"")</f>
        <v/>
      </c>
      <c r="B1908" s="82" t="str">
        <f t="shared" si="46"/>
        <v/>
      </c>
      <c r="C1908" s="83" t="str">
        <f>IF(Costs!H1437&gt;0,Costs!H1437,"")</f>
        <v/>
      </c>
      <c r="D1908" s="206" t="str">
        <f>IF(Costs!H1437&gt;0,Costs!D1437,"")</f>
        <v/>
      </c>
      <c r="E1908" s="207"/>
      <c r="F1908" s="207"/>
      <c r="G1908" s="207"/>
      <c r="H1908" s="207"/>
      <c r="I1908" s="207"/>
      <c r="J1908" s="345" t="str">
        <f>IF(Costs!H1437&gt;0,Costs!C1437,"")</f>
        <v/>
      </c>
      <c r="K1908" s="345"/>
      <c r="L1908" s="346"/>
      <c r="M1908" s="126" t="str">
        <f>IF(Costs!H1437&gt;0,Costs!G1437,"")</f>
        <v/>
      </c>
      <c r="N1908" s="83" t="str">
        <f>IF(Costs!H1437&gt;0,Costs!E1437,"")</f>
        <v/>
      </c>
      <c r="O1908" s="208"/>
      <c r="P1908" s="133" t="str">
        <f t="shared" si="47"/>
        <v/>
      </c>
    </row>
    <row r="1909" spans="1:16" ht="15" hidden="1" customHeight="1" outlineLevel="1" x14ac:dyDescent="0.35">
      <c r="A1909" s="15" t="str">
        <f>IF(Costs!H1438&gt;0,Costs!B1438,"")</f>
        <v/>
      </c>
      <c r="B1909" s="82" t="str">
        <f t="shared" si="46"/>
        <v/>
      </c>
      <c r="C1909" s="83" t="str">
        <f>IF(Costs!H1438&gt;0,Costs!H1438,"")</f>
        <v/>
      </c>
      <c r="D1909" s="206" t="str">
        <f>IF(Costs!H1438&gt;0,Costs!D1438,"")</f>
        <v/>
      </c>
      <c r="E1909" s="207"/>
      <c r="F1909" s="207"/>
      <c r="G1909" s="207"/>
      <c r="H1909" s="207"/>
      <c r="I1909" s="207"/>
      <c r="J1909" s="345" t="str">
        <f>IF(Costs!H1438&gt;0,Costs!C1438,"")</f>
        <v/>
      </c>
      <c r="K1909" s="345"/>
      <c r="L1909" s="346"/>
      <c r="M1909" s="126" t="str">
        <f>IF(Costs!H1438&gt;0,Costs!G1438,"")</f>
        <v/>
      </c>
      <c r="N1909" s="83" t="str">
        <f>IF(Costs!H1438&gt;0,Costs!E1438,"")</f>
        <v/>
      </c>
      <c r="O1909" s="208"/>
      <c r="P1909" s="133" t="str">
        <f t="shared" si="47"/>
        <v/>
      </c>
    </row>
    <row r="1910" spans="1:16" ht="15" hidden="1" customHeight="1" outlineLevel="1" x14ac:dyDescent="0.35">
      <c r="A1910" s="15" t="str">
        <f>IF(Costs!H1439&gt;0,Costs!B1439,"")</f>
        <v/>
      </c>
      <c r="B1910" s="82" t="str">
        <f t="shared" si="46"/>
        <v/>
      </c>
      <c r="C1910" s="83" t="str">
        <f>IF(Costs!H1439&gt;0,Costs!H1439,"")</f>
        <v/>
      </c>
      <c r="D1910" s="206" t="str">
        <f>IF(Costs!H1439&gt;0,Costs!D1439,"")</f>
        <v/>
      </c>
      <c r="E1910" s="207"/>
      <c r="F1910" s="207"/>
      <c r="G1910" s="207"/>
      <c r="H1910" s="207"/>
      <c r="I1910" s="207"/>
      <c r="J1910" s="345" t="str">
        <f>IF(Costs!H1439&gt;0,Costs!C1439,"")</f>
        <v/>
      </c>
      <c r="K1910" s="345"/>
      <c r="L1910" s="346"/>
      <c r="M1910" s="126" t="str">
        <f>IF(Costs!H1439&gt;0,Costs!G1439,"")</f>
        <v/>
      </c>
      <c r="N1910" s="83" t="str">
        <f>IF(Costs!H1439&gt;0,Costs!E1439,"")</f>
        <v/>
      </c>
      <c r="O1910" s="208"/>
      <c r="P1910" s="133" t="str">
        <f t="shared" si="47"/>
        <v/>
      </c>
    </row>
    <row r="1911" spans="1:16" ht="15" hidden="1" customHeight="1" outlineLevel="1" x14ac:dyDescent="0.35">
      <c r="A1911" s="15" t="str">
        <f>IF(Costs!H1440&gt;0,Costs!B1440,"")</f>
        <v/>
      </c>
      <c r="B1911" s="82" t="str">
        <f t="shared" si="46"/>
        <v/>
      </c>
      <c r="C1911" s="83" t="str">
        <f>IF(Costs!H1440&gt;0,Costs!H1440,"")</f>
        <v/>
      </c>
      <c r="D1911" s="206" t="str">
        <f>IF(Costs!H1440&gt;0,Costs!D1440,"")</f>
        <v/>
      </c>
      <c r="E1911" s="207"/>
      <c r="F1911" s="207"/>
      <c r="G1911" s="207"/>
      <c r="H1911" s="207"/>
      <c r="I1911" s="207"/>
      <c r="J1911" s="345" t="str">
        <f>IF(Costs!H1440&gt;0,Costs!C1440,"")</f>
        <v/>
      </c>
      <c r="K1911" s="345"/>
      <c r="L1911" s="346"/>
      <c r="M1911" s="126" t="str">
        <f>IF(Costs!H1440&gt;0,Costs!G1440,"")</f>
        <v/>
      </c>
      <c r="N1911" s="83" t="str">
        <f>IF(Costs!H1440&gt;0,Costs!E1440,"")</f>
        <v/>
      </c>
      <c r="O1911" s="208"/>
      <c r="P1911" s="133" t="str">
        <f t="shared" si="47"/>
        <v/>
      </c>
    </row>
    <row r="1912" spans="1:16" ht="15" hidden="1" customHeight="1" outlineLevel="1" x14ac:dyDescent="0.35">
      <c r="A1912" s="15" t="str">
        <f>IF(Costs!H1441&gt;0,Costs!B1441,"")</f>
        <v/>
      </c>
      <c r="B1912" s="82" t="str">
        <f t="shared" si="46"/>
        <v/>
      </c>
      <c r="C1912" s="83" t="str">
        <f>IF(Costs!H1441&gt;0,Costs!H1441,"")</f>
        <v/>
      </c>
      <c r="D1912" s="206" t="str">
        <f>IF(Costs!H1441&gt;0,Costs!D1441,"")</f>
        <v/>
      </c>
      <c r="E1912" s="207"/>
      <c r="F1912" s="207"/>
      <c r="G1912" s="207"/>
      <c r="H1912" s="207"/>
      <c r="I1912" s="207"/>
      <c r="J1912" s="345" t="str">
        <f>IF(Costs!H1441&gt;0,Costs!C1441,"")</f>
        <v/>
      </c>
      <c r="K1912" s="345"/>
      <c r="L1912" s="346"/>
      <c r="M1912" s="126" t="str">
        <f>IF(Costs!H1441&gt;0,Costs!G1441,"")</f>
        <v/>
      </c>
      <c r="N1912" s="83" t="str">
        <f>IF(Costs!H1441&gt;0,Costs!E1441,"")</f>
        <v/>
      </c>
      <c r="O1912" s="208"/>
      <c r="P1912" s="133" t="str">
        <f t="shared" si="47"/>
        <v/>
      </c>
    </row>
    <row r="1913" spans="1:16" ht="15" hidden="1" customHeight="1" outlineLevel="1" x14ac:dyDescent="0.35">
      <c r="A1913" s="15" t="str">
        <f>IF(Costs!H1442&gt;0,Costs!B1442,"")</f>
        <v/>
      </c>
      <c r="B1913" s="82" t="str">
        <f t="shared" si="46"/>
        <v/>
      </c>
      <c r="C1913" s="83" t="str">
        <f>IF(Costs!H1442&gt;0,Costs!H1442,"")</f>
        <v/>
      </c>
      <c r="D1913" s="206" t="str">
        <f>IF(Costs!H1442&gt;0,Costs!D1442,"")</f>
        <v/>
      </c>
      <c r="E1913" s="207"/>
      <c r="F1913" s="207"/>
      <c r="G1913" s="207"/>
      <c r="H1913" s="207"/>
      <c r="I1913" s="207"/>
      <c r="J1913" s="345" t="str">
        <f>IF(Costs!H1442&gt;0,Costs!C1442,"")</f>
        <v/>
      </c>
      <c r="K1913" s="345"/>
      <c r="L1913" s="346"/>
      <c r="M1913" s="126" t="str">
        <f>IF(Costs!H1442&gt;0,Costs!G1442,"")</f>
        <v/>
      </c>
      <c r="N1913" s="83" t="str">
        <f>IF(Costs!H1442&gt;0,Costs!E1442,"")</f>
        <v/>
      </c>
      <c r="O1913" s="208"/>
      <c r="P1913" s="133" t="str">
        <f t="shared" si="47"/>
        <v/>
      </c>
    </row>
    <row r="1914" spans="1:16" ht="15" hidden="1" customHeight="1" outlineLevel="1" x14ac:dyDescent="0.35">
      <c r="A1914" s="15" t="str">
        <f>IF(Costs!H1443&gt;0,Costs!B1443,"")</f>
        <v/>
      </c>
      <c r="B1914" s="82" t="str">
        <f t="shared" si="46"/>
        <v/>
      </c>
      <c r="C1914" s="83" t="str">
        <f>IF(Costs!H1443&gt;0,Costs!H1443,"")</f>
        <v/>
      </c>
      <c r="D1914" s="206" t="str">
        <f>IF(Costs!H1443&gt;0,Costs!D1443,"")</f>
        <v/>
      </c>
      <c r="E1914" s="207"/>
      <c r="F1914" s="207"/>
      <c r="G1914" s="207"/>
      <c r="H1914" s="207"/>
      <c r="I1914" s="207"/>
      <c r="J1914" s="345" t="str">
        <f>IF(Costs!H1443&gt;0,Costs!C1443,"")</f>
        <v/>
      </c>
      <c r="K1914" s="345"/>
      <c r="L1914" s="346"/>
      <c r="M1914" s="126" t="str">
        <f>IF(Costs!H1443&gt;0,Costs!G1443,"")</f>
        <v/>
      </c>
      <c r="N1914" s="83" t="str">
        <f>IF(Costs!H1443&gt;0,Costs!E1443,"")</f>
        <v/>
      </c>
      <c r="O1914" s="208"/>
      <c r="P1914" s="133" t="str">
        <f t="shared" si="47"/>
        <v/>
      </c>
    </row>
    <row r="1915" spans="1:16" ht="15" hidden="1" customHeight="1" outlineLevel="1" x14ac:dyDescent="0.35">
      <c r="A1915" s="15" t="str">
        <f>IF(Costs!H1444&gt;0,Costs!B1444,"")</f>
        <v/>
      </c>
      <c r="B1915" s="82" t="str">
        <f t="shared" si="46"/>
        <v/>
      </c>
      <c r="C1915" s="83" t="str">
        <f>IF(Costs!H1444&gt;0,Costs!H1444,"")</f>
        <v/>
      </c>
      <c r="D1915" s="206" t="str">
        <f>IF(Costs!H1444&gt;0,Costs!D1444,"")</f>
        <v/>
      </c>
      <c r="E1915" s="207"/>
      <c r="F1915" s="207"/>
      <c r="G1915" s="207"/>
      <c r="H1915" s="207"/>
      <c r="I1915" s="207"/>
      <c r="J1915" s="345" t="str">
        <f>IF(Costs!H1444&gt;0,Costs!C1444,"")</f>
        <v/>
      </c>
      <c r="K1915" s="345"/>
      <c r="L1915" s="346"/>
      <c r="M1915" s="126" t="str">
        <f>IF(Costs!H1444&gt;0,Costs!G1444,"")</f>
        <v/>
      </c>
      <c r="N1915" s="83" t="str">
        <f>IF(Costs!H1444&gt;0,Costs!E1444,"")</f>
        <v/>
      </c>
      <c r="O1915" s="208"/>
      <c r="P1915" s="133" t="str">
        <f t="shared" si="47"/>
        <v/>
      </c>
    </row>
    <row r="1916" spans="1:16" ht="15" hidden="1" customHeight="1" outlineLevel="1" x14ac:dyDescent="0.35">
      <c r="A1916" s="15" t="str">
        <f>IF(Costs!H1445&gt;0,Costs!B1445,"")</f>
        <v/>
      </c>
      <c r="B1916" s="82" t="str">
        <f t="shared" si="46"/>
        <v/>
      </c>
      <c r="C1916" s="83" t="str">
        <f>IF(Costs!H1445&gt;0,Costs!H1445,"")</f>
        <v/>
      </c>
      <c r="D1916" s="206" t="str">
        <f>IF(Costs!H1445&gt;0,Costs!D1445,"")</f>
        <v/>
      </c>
      <c r="E1916" s="207"/>
      <c r="F1916" s="207"/>
      <c r="G1916" s="207"/>
      <c r="H1916" s="207"/>
      <c r="I1916" s="207"/>
      <c r="J1916" s="345" t="str">
        <f>IF(Costs!H1445&gt;0,Costs!C1445,"")</f>
        <v/>
      </c>
      <c r="K1916" s="345"/>
      <c r="L1916" s="346"/>
      <c r="M1916" s="126" t="str">
        <f>IF(Costs!H1445&gt;0,Costs!G1445,"")</f>
        <v/>
      </c>
      <c r="N1916" s="83" t="str">
        <f>IF(Costs!H1445&gt;0,Costs!E1445,"")</f>
        <v/>
      </c>
      <c r="O1916" s="208"/>
      <c r="P1916" s="133" t="str">
        <f t="shared" si="47"/>
        <v/>
      </c>
    </row>
    <row r="1917" spans="1:16" ht="15" hidden="1" customHeight="1" outlineLevel="1" x14ac:dyDescent="0.35">
      <c r="A1917" s="15" t="str">
        <f>IF(Costs!H1446&gt;0,Costs!B1446,"")</f>
        <v/>
      </c>
      <c r="B1917" s="82" t="str">
        <f t="shared" si="46"/>
        <v/>
      </c>
      <c r="C1917" s="83" t="str">
        <f>IF(Costs!H1446&gt;0,Costs!H1446,"")</f>
        <v/>
      </c>
      <c r="D1917" s="206" t="str">
        <f>IF(Costs!H1446&gt;0,Costs!D1446,"")</f>
        <v/>
      </c>
      <c r="E1917" s="207"/>
      <c r="F1917" s="207"/>
      <c r="G1917" s="207"/>
      <c r="H1917" s="207"/>
      <c r="I1917" s="207"/>
      <c r="J1917" s="345" t="str">
        <f>IF(Costs!H1446&gt;0,Costs!C1446,"")</f>
        <v/>
      </c>
      <c r="K1917" s="345"/>
      <c r="L1917" s="346"/>
      <c r="M1917" s="126" t="str">
        <f>IF(Costs!H1446&gt;0,Costs!G1446,"")</f>
        <v/>
      </c>
      <c r="N1917" s="83" t="str">
        <f>IF(Costs!H1446&gt;0,Costs!E1446,"")</f>
        <v/>
      </c>
      <c r="O1917" s="208"/>
      <c r="P1917" s="133" t="str">
        <f t="shared" si="47"/>
        <v/>
      </c>
    </row>
    <row r="1918" spans="1:16" ht="15" hidden="1" customHeight="1" outlineLevel="1" x14ac:dyDescent="0.35">
      <c r="A1918" s="15" t="str">
        <f>IF(Costs!H1447&gt;0,Costs!B1447,"")</f>
        <v/>
      </c>
      <c r="B1918" s="82" t="str">
        <f t="shared" si="46"/>
        <v/>
      </c>
      <c r="C1918" s="83" t="str">
        <f>IF(Costs!H1447&gt;0,Costs!H1447,"")</f>
        <v/>
      </c>
      <c r="D1918" s="206" t="str">
        <f>IF(Costs!H1447&gt;0,Costs!D1447,"")</f>
        <v/>
      </c>
      <c r="E1918" s="207"/>
      <c r="F1918" s="207"/>
      <c r="G1918" s="207"/>
      <c r="H1918" s="207"/>
      <c r="I1918" s="207"/>
      <c r="J1918" s="345" t="str">
        <f>IF(Costs!H1447&gt;0,Costs!C1447,"")</f>
        <v/>
      </c>
      <c r="K1918" s="345"/>
      <c r="L1918" s="346"/>
      <c r="M1918" s="126" t="str">
        <f>IF(Costs!H1447&gt;0,Costs!G1447,"")</f>
        <v/>
      </c>
      <c r="N1918" s="83" t="str">
        <f>IF(Costs!H1447&gt;0,Costs!E1447,"")</f>
        <v/>
      </c>
      <c r="O1918" s="208"/>
      <c r="P1918" s="133" t="str">
        <f t="shared" si="47"/>
        <v/>
      </c>
    </row>
    <row r="1919" spans="1:16" ht="15" hidden="1" customHeight="1" outlineLevel="1" x14ac:dyDescent="0.35">
      <c r="A1919" s="15" t="str">
        <f>IF(Costs!H1448&gt;0,Costs!B1448,"")</f>
        <v/>
      </c>
      <c r="B1919" s="82" t="str">
        <f t="shared" si="46"/>
        <v/>
      </c>
      <c r="C1919" s="83" t="str">
        <f>IF(Costs!H1448&gt;0,Costs!H1448,"")</f>
        <v/>
      </c>
      <c r="D1919" s="206" t="str">
        <f>IF(Costs!H1448&gt;0,Costs!D1448,"")</f>
        <v/>
      </c>
      <c r="E1919" s="207"/>
      <c r="F1919" s="207"/>
      <c r="G1919" s="207"/>
      <c r="H1919" s="207"/>
      <c r="I1919" s="207"/>
      <c r="J1919" s="345" t="str">
        <f>IF(Costs!H1448&gt;0,Costs!C1448,"")</f>
        <v/>
      </c>
      <c r="K1919" s="345"/>
      <c r="L1919" s="346"/>
      <c r="M1919" s="126" t="str">
        <f>IF(Costs!H1448&gt;0,Costs!G1448,"")</f>
        <v/>
      </c>
      <c r="N1919" s="83" t="str">
        <f>IF(Costs!H1448&gt;0,Costs!E1448,"")</f>
        <v/>
      </c>
      <c r="O1919" s="208"/>
      <c r="P1919" s="133" t="str">
        <f t="shared" si="47"/>
        <v/>
      </c>
    </row>
    <row r="1920" spans="1:16" ht="15" hidden="1" customHeight="1" outlineLevel="1" x14ac:dyDescent="0.35">
      <c r="A1920" s="15" t="str">
        <f>IF(Costs!H1449&gt;0,Costs!B1449,"")</f>
        <v/>
      </c>
      <c r="B1920" s="82" t="str">
        <f t="shared" si="46"/>
        <v/>
      </c>
      <c r="C1920" s="83" t="str">
        <f>IF(Costs!H1449&gt;0,Costs!H1449,"")</f>
        <v/>
      </c>
      <c r="D1920" s="206" t="str">
        <f>IF(Costs!H1449&gt;0,Costs!D1449,"")</f>
        <v/>
      </c>
      <c r="E1920" s="207"/>
      <c r="F1920" s="207"/>
      <c r="G1920" s="207"/>
      <c r="H1920" s="207"/>
      <c r="I1920" s="207"/>
      <c r="J1920" s="345" t="str">
        <f>IF(Costs!H1449&gt;0,Costs!C1449,"")</f>
        <v/>
      </c>
      <c r="K1920" s="345"/>
      <c r="L1920" s="346"/>
      <c r="M1920" s="126" t="str">
        <f>IF(Costs!H1449&gt;0,Costs!G1449,"")</f>
        <v/>
      </c>
      <c r="N1920" s="83" t="str">
        <f>IF(Costs!H1449&gt;0,Costs!E1449,"")</f>
        <v/>
      </c>
      <c r="O1920" s="208"/>
      <c r="P1920" s="133" t="str">
        <f t="shared" si="47"/>
        <v/>
      </c>
    </row>
    <row r="1921" spans="1:16" ht="15" hidden="1" customHeight="1" outlineLevel="1" x14ac:dyDescent="0.35">
      <c r="A1921" s="15" t="str">
        <f>IF(Costs!H1450&gt;0,Costs!B1450,"")</f>
        <v/>
      </c>
      <c r="B1921" s="82" t="str">
        <f t="shared" si="46"/>
        <v/>
      </c>
      <c r="C1921" s="83" t="str">
        <f>IF(Costs!H1450&gt;0,Costs!H1450,"")</f>
        <v/>
      </c>
      <c r="D1921" s="206" t="str">
        <f>IF(Costs!H1450&gt;0,Costs!D1450,"")</f>
        <v/>
      </c>
      <c r="E1921" s="207"/>
      <c r="F1921" s="207"/>
      <c r="G1921" s="207"/>
      <c r="H1921" s="207"/>
      <c r="I1921" s="207"/>
      <c r="J1921" s="345" t="str">
        <f>IF(Costs!H1450&gt;0,Costs!C1450,"")</f>
        <v/>
      </c>
      <c r="K1921" s="345"/>
      <c r="L1921" s="346"/>
      <c r="M1921" s="126" t="str">
        <f>IF(Costs!H1450&gt;0,Costs!G1450,"")</f>
        <v/>
      </c>
      <c r="N1921" s="83" t="str">
        <f>IF(Costs!H1450&gt;0,Costs!E1450,"")</f>
        <v/>
      </c>
      <c r="O1921" s="208"/>
      <c r="P1921" s="133" t="str">
        <f t="shared" si="47"/>
        <v/>
      </c>
    </row>
    <row r="1922" spans="1:16" ht="15" hidden="1" customHeight="1" outlineLevel="1" x14ac:dyDescent="0.35">
      <c r="A1922" s="15" t="str">
        <f>IF(Costs!H1451&gt;0,Costs!B1451,"")</f>
        <v/>
      </c>
      <c r="B1922" s="82" t="str">
        <f t="shared" si="46"/>
        <v/>
      </c>
      <c r="C1922" s="83" t="str">
        <f>IF(Costs!H1451&gt;0,Costs!H1451,"")</f>
        <v/>
      </c>
      <c r="D1922" s="206" t="str">
        <f>IF(Costs!H1451&gt;0,Costs!D1451,"")</f>
        <v/>
      </c>
      <c r="E1922" s="207"/>
      <c r="F1922" s="207"/>
      <c r="G1922" s="207"/>
      <c r="H1922" s="207"/>
      <c r="I1922" s="207"/>
      <c r="J1922" s="345" t="str">
        <f>IF(Costs!H1451&gt;0,Costs!C1451,"")</f>
        <v/>
      </c>
      <c r="K1922" s="345"/>
      <c r="L1922" s="346"/>
      <c r="M1922" s="126" t="str">
        <f>IF(Costs!H1451&gt;0,Costs!G1451,"")</f>
        <v/>
      </c>
      <c r="N1922" s="83" t="str">
        <f>IF(Costs!H1451&gt;0,Costs!E1451,"")</f>
        <v/>
      </c>
      <c r="O1922" s="208"/>
      <c r="P1922" s="133" t="str">
        <f t="shared" si="47"/>
        <v/>
      </c>
    </row>
    <row r="1923" spans="1:16" ht="15" hidden="1" customHeight="1" outlineLevel="1" x14ac:dyDescent="0.35">
      <c r="A1923" s="15" t="str">
        <f>IF(Costs!H1452&gt;0,Costs!B1452,"")</f>
        <v/>
      </c>
      <c r="B1923" s="82" t="str">
        <f t="shared" si="46"/>
        <v/>
      </c>
      <c r="C1923" s="83" t="str">
        <f>IF(Costs!H1452&gt;0,Costs!H1452,"")</f>
        <v/>
      </c>
      <c r="D1923" s="206" t="str">
        <f>IF(Costs!H1452&gt;0,Costs!D1452,"")</f>
        <v/>
      </c>
      <c r="E1923" s="207"/>
      <c r="F1923" s="207"/>
      <c r="G1923" s="207"/>
      <c r="H1923" s="207"/>
      <c r="I1923" s="207"/>
      <c r="J1923" s="345" t="str">
        <f>IF(Costs!H1452&gt;0,Costs!C1452,"")</f>
        <v/>
      </c>
      <c r="K1923" s="345"/>
      <c r="L1923" s="346"/>
      <c r="M1923" s="126" t="str">
        <f>IF(Costs!H1452&gt;0,Costs!G1452,"")</f>
        <v/>
      </c>
      <c r="N1923" s="83" t="str">
        <f>IF(Costs!H1452&gt;0,Costs!E1452,"")</f>
        <v/>
      </c>
      <c r="O1923" s="208"/>
      <c r="P1923" s="133" t="str">
        <f t="shared" si="47"/>
        <v/>
      </c>
    </row>
    <row r="1924" spans="1:16" ht="15" hidden="1" customHeight="1" outlineLevel="1" x14ac:dyDescent="0.35">
      <c r="A1924" s="15" t="str">
        <f>IF(Costs!H1453&gt;0,Costs!B1453,"")</f>
        <v/>
      </c>
      <c r="B1924" s="82" t="str">
        <f t="shared" si="46"/>
        <v/>
      </c>
      <c r="C1924" s="83" t="str">
        <f>IF(Costs!H1453&gt;0,Costs!H1453,"")</f>
        <v/>
      </c>
      <c r="D1924" s="206" t="str">
        <f>IF(Costs!H1453&gt;0,Costs!D1453,"")</f>
        <v/>
      </c>
      <c r="E1924" s="207"/>
      <c r="F1924" s="207"/>
      <c r="G1924" s="207"/>
      <c r="H1924" s="207"/>
      <c r="I1924" s="207"/>
      <c r="J1924" s="345" t="str">
        <f>IF(Costs!H1453&gt;0,Costs!C1453,"")</f>
        <v/>
      </c>
      <c r="K1924" s="345"/>
      <c r="L1924" s="346"/>
      <c r="M1924" s="126" t="str">
        <f>IF(Costs!H1453&gt;0,Costs!G1453,"")</f>
        <v/>
      </c>
      <c r="N1924" s="83" t="str">
        <f>IF(Costs!H1453&gt;0,Costs!E1453,"")</f>
        <v/>
      </c>
      <c r="O1924" s="208"/>
      <c r="P1924" s="133" t="str">
        <f t="shared" si="47"/>
        <v/>
      </c>
    </row>
    <row r="1925" spans="1:16" ht="15" hidden="1" customHeight="1" outlineLevel="1" x14ac:dyDescent="0.35">
      <c r="A1925" s="15" t="str">
        <f>IF(Costs!H1454&gt;0,Costs!B1454,"")</f>
        <v/>
      </c>
      <c r="B1925" s="82" t="str">
        <f t="shared" si="46"/>
        <v/>
      </c>
      <c r="C1925" s="83" t="str">
        <f>IF(Costs!H1454&gt;0,Costs!H1454,"")</f>
        <v/>
      </c>
      <c r="D1925" s="206" t="str">
        <f>IF(Costs!H1454&gt;0,Costs!D1454,"")</f>
        <v/>
      </c>
      <c r="E1925" s="207"/>
      <c r="F1925" s="207"/>
      <c r="G1925" s="207"/>
      <c r="H1925" s="207"/>
      <c r="I1925" s="207"/>
      <c r="J1925" s="345" t="str">
        <f>IF(Costs!H1454&gt;0,Costs!C1454,"")</f>
        <v/>
      </c>
      <c r="K1925" s="345"/>
      <c r="L1925" s="346"/>
      <c r="M1925" s="126" t="str">
        <f>IF(Costs!H1454&gt;0,Costs!G1454,"")</f>
        <v/>
      </c>
      <c r="N1925" s="83" t="str">
        <f>IF(Costs!H1454&gt;0,Costs!E1454,"")</f>
        <v/>
      </c>
      <c r="O1925" s="208"/>
      <c r="P1925" s="133" t="str">
        <f t="shared" si="47"/>
        <v/>
      </c>
    </row>
    <row r="1926" spans="1:16" ht="15" hidden="1" customHeight="1" outlineLevel="1" x14ac:dyDescent="0.35">
      <c r="A1926" s="15" t="str">
        <f>IF(Costs!H1455&gt;0,Costs!B1455,"")</f>
        <v/>
      </c>
      <c r="B1926" s="82" t="str">
        <f t="shared" si="46"/>
        <v/>
      </c>
      <c r="C1926" s="83" t="str">
        <f>IF(Costs!H1455&gt;0,Costs!H1455,"")</f>
        <v/>
      </c>
      <c r="D1926" s="206" t="str">
        <f>IF(Costs!H1455&gt;0,Costs!D1455,"")</f>
        <v/>
      </c>
      <c r="E1926" s="207"/>
      <c r="F1926" s="207"/>
      <c r="G1926" s="207"/>
      <c r="H1926" s="207"/>
      <c r="I1926" s="207"/>
      <c r="J1926" s="345" t="str">
        <f>IF(Costs!H1455&gt;0,Costs!C1455,"")</f>
        <v/>
      </c>
      <c r="K1926" s="345"/>
      <c r="L1926" s="346"/>
      <c r="M1926" s="126" t="str">
        <f>IF(Costs!H1455&gt;0,Costs!G1455,"")</f>
        <v/>
      </c>
      <c r="N1926" s="83" t="str">
        <f>IF(Costs!H1455&gt;0,Costs!E1455,"")</f>
        <v/>
      </c>
      <c r="O1926" s="208"/>
      <c r="P1926" s="133" t="str">
        <f t="shared" si="47"/>
        <v/>
      </c>
    </row>
    <row r="1927" spans="1:16" ht="15" hidden="1" customHeight="1" outlineLevel="1" x14ac:dyDescent="0.35">
      <c r="A1927" s="15" t="str">
        <f>IF(Costs!H1456&gt;0,Costs!B1456,"")</f>
        <v/>
      </c>
      <c r="B1927" s="82" t="str">
        <f t="shared" si="46"/>
        <v/>
      </c>
      <c r="C1927" s="83" t="str">
        <f>IF(Costs!H1456&gt;0,Costs!H1456,"")</f>
        <v/>
      </c>
      <c r="D1927" s="206" t="str">
        <f>IF(Costs!H1456&gt;0,Costs!D1456,"")</f>
        <v/>
      </c>
      <c r="E1927" s="207"/>
      <c r="F1927" s="207"/>
      <c r="G1927" s="207"/>
      <c r="H1927" s="207"/>
      <c r="I1927" s="207"/>
      <c r="J1927" s="345" t="str">
        <f>IF(Costs!H1456&gt;0,Costs!C1456,"")</f>
        <v/>
      </c>
      <c r="K1927" s="345"/>
      <c r="L1927" s="346"/>
      <c r="M1927" s="126" t="str">
        <f>IF(Costs!H1456&gt;0,Costs!G1456,"")</f>
        <v/>
      </c>
      <c r="N1927" s="83" t="str">
        <f>IF(Costs!H1456&gt;0,Costs!E1456,"")</f>
        <v/>
      </c>
      <c r="O1927" s="208"/>
      <c r="P1927" s="133" t="str">
        <f t="shared" si="47"/>
        <v/>
      </c>
    </row>
    <row r="1928" spans="1:16" ht="15" hidden="1" customHeight="1" outlineLevel="1" x14ac:dyDescent="0.35">
      <c r="A1928" s="15" t="str">
        <f>IF(Costs!H1457&gt;0,Costs!B1457,"")</f>
        <v/>
      </c>
      <c r="B1928" s="82" t="str">
        <f t="shared" si="46"/>
        <v/>
      </c>
      <c r="C1928" s="83" t="str">
        <f>IF(Costs!H1457&gt;0,Costs!H1457,"")</f>
        <v/>
      </c>
      <c r="D1928" s="206" t="str">
        <f>IF(Costs!H1457&gt;0,Costs!D1457,"")</f>
        <v/>
      </c>
      <c r="E1928" s="207"/>
      <c r="F1928" s="207"/>
      <c r="G1928" s="207"/>
      <c r="H1928" s="207"/>
      <c r="I1928" s="207"/>
      <c r="J1928" s="345" t="str">
        <f>IF(Costs!H1457&gt;0,Costs!C1457,"")</f>
        <v/>
      </c>
      <c r="K1928" s="345"/>
      <c r="L1928" s="346"/>
      <c r="M1928" s="126" t="str">
        <f>IF(Costs!H1457&gt;0,Costs!G1457,"")</f>
        <v/>
      </c>
      <c r="N1928" s="83" t="str">
        <f>IF(Costs!H1457&gt;0,Costs!E1457,"")</f>
        <v/>
      </c>
      <c r="O1928" s="208"/>
      <c r="P1928" s="133" t="str">
        <f t="shared" si="47"/>
        <v/>
      </c>
    </row>
    <row r="1929" spans="1:16" ht="15" hidden="1" customHeight="1" outlineLevel="1" x14ac:dyDescent="0.35">
      <c r="A1929" s="15" t="str">
        <f>IF(Costs!H1458&gt;0,Costs!B1458,"")</f>
        <v/>
      </c>
      <c r="B1929" s="82" t="str">
        <f t="shared" si="46"/>
        <v/>
      </c>
      <c r="C1929" s="83" t="str">
        <f>IF(Costs!H1458&gt;0,Costs!H1458,"")</f>
        <v/>
      </c>
      <c r="D1929" s="206" t="str">
        <f>IF(Costs!H1458&gt;0,Costs!D1458,"")</f>
        <v/>
      </c>
      <c r="E1929" s="207"/>
      <c r="F1929" s="207"/>
      <c r="G1929" s="207"/>
      <c r="H1929" s="207"/>
      <c r="I1929" s="207"/>
      <c r="J1929" s="345" t="str">
        <f>IF(Costs!H1458&gt;0,Costs!C1458,"")</f>
        <v/>
      </c>
      <c r="K1929" s="345"/>
      <c r="L1929" s="346"/>
      <c r="M1929" s="126" t="str">
        <f>IF(Costs!H1458&gt;0,Costs!G1458,"")</f>
        <v/>
      </c>
      <c r="N1929" s="83" t="str">
        <f>IF(Costs!H1458&gt;0,Costs!E1458,"")</f>
        <v/>
      </c>
      <c r="O1929" s="208"/>
      <c r="P1929" s="133" t="str">
        <f t="shared" si="47"/>
        <v/>
      </c>
    </row>
    <row r="1930" spans="1:16" ht="15" hidden="1" customHeight="1" outlineLevel="1" x14ac:dyDescent="0.35">
      <c r="A1930" s="15" t="str">
        <f>IF(Costs!H1459&gt;0,Costs!B1459,"")</f>
        <v/>
      </c>
      <c r="B1930" s="82" t="str">
        <f t="shared" si="46"/>
        <v/>
      </c>
      <c r="C1930" s="83" t="str">
        <f>IF(Costs!H1459&gt;0,Costs!H1459,"")</f>
        <v/>
      </c>
      <c r="D1930" s="206" t="str">
        <f>IF(Costs!H1459&gt;0,Costs!D1459,"")</f>
        <v/>
      </c>
      <c r="E1930" s="207"/>
      <c r="F1930" s="207"/>
      <c r="G1930" s="207"/>
      <c r="H1930" s="207"/>
      <c r="I1930" s="207"/>
      <c r="J1930" s="345" t="str">
        <f>IF(Costs!H1459&gt;0,Costs!C1459,"")</f>
        <v/>
      </c>
      <c r="K1930" s="345"/>
      <c r="L1930" s="346"/>
      <c r="M1930" s="126" t="str">
        <f>IF(Costs!H1459&gt;0,Costs!G1459,"")</f>
        <v/>
      </c>
      <c r="N1930" s="83" t="str">
        <f>IF(Costs!H1459&gt;0,Costs!E1459,"")</f>
        <v/>
      </c>
      <c r="O1930" s="208"/>
      <c r="P1930" s="133" t="str">
        <f t="shared" si="47"/>
        <v/>
      </c>
    </row>
    <row r="1931" spans="1:16" ht="15" hidden="1" customHeight="1" outlineLevel="1" x14ac:dyDescent="0.35">
      <c r="A1931" s="15" t="str">
        <f>IF(Costs!H1460&gt;0,Costs!B1460,"")</f>
        <v/>
      </c>
      <c r="B1931" s="82" t="str">
        <f t="shared" si="46"/>
        <v/>
      </c>
      <c r="C1931" s="83" t="str">
        <f>IF(Costs!H1460&gt;0,Costs!H1460,"")</f>
        <v/>
      </c>
      <c r="D1931" s="206" t="str">
        <f>IF(Costs!H1460&gt;0,Costs!D1460,"")</f>
        <v/>
      </c>
      <c r="E1931" s="207"/>
      <c r="F1931" s="207"/>
      <c r="G1931" s="207"/>
      <c r="H1931" s="207"/>
      <c r="I1931" s="207"/>
      <c r="J1931" s="345" t="str">
        <f>IF(Costs!H1460&gt;0,Costs!C1460,"")</f>
        <v/>
      </c>
      <c r="K1931" s="345"/>
      <c r="L1931" s="346"/>
      <c r="M1931" s="126" t="str">
        <f>IF(Costs!H1460&gt;0,Costs!G1460,"")</f>
        <v/>
      </c>
      <c r="N1931" s="83" t="str">
        <f>IF(Costs!H1460&gt;0,Costs!E1460,"")</f>
        <v/>
      </c>
      <c r="O1931" s="208"/>
      <c r="P1931" s="133" t="str">
        <f t="shared" si="47"/>
        <v/>
      </c>
    </row>
    <row r="1932" spans="1:16" ht="15" hidden="1" customHeight="1" outlineLevel="1" x14ac:dyDescent="0.35">
      <c r="A1932" s="15" t="str">
        <f>IF(Costs!H1461&gt;0,Costs!B1461,"")</f>
        <v/>
      </c>
      <c r="B1932" s="82" t="str">
        <f t="shared" si="46"/>
        <v/>
      </c>
      <c r="C1932" s="83" t="str">
        <f>IF(Costs!H1461&gt;0,Costs!H1461,"")</f>
        <v/>
      </c>
      <c r="D1932" s="206" t="str">
        <f>IF(Costs!H1461&gt;0,Costs!D1461,"")</f>
        <v/>
      </c>
      <c r="E1932" s="207"/>
      <c r="F1932" s="207"/>
      <c r="G1932" s="207"/>
      <c r="H1932" s="207"/>
      <c r="I1932" s="207"/>
      <c r="J1932" s="345" t="str">
        <f>IF(Costs!H1461&gt;0,Costs!C1461,"")</f>
        <v/>
      </c>
      <c r="K1932" s="345"/>
      <c r="L1932" s="346"/>
      <c r="M1932" s="126" t="str">
        <f>IF(Costs!H1461&gt;0,Costs!G1461,"")</f>
        <v/>
      </c>
      <c r="N1932" s="83" t="str">
        <f>IF(Costs!H1461&gt;0,Costs!E1461,"")</f>
        <v/>
      </c>
      <c r="O1932" s="208"/>
      <c r="P1932" s="133" t="str">
        <f t="shared" si="47"/>
        <v/>
      </c>
    </row>
    <row r="1933" spans="1:16" ht="15" hidden="1" customHeight="1" outlineLevel="1" x14ac:dyDescent="0.35">
      <c r="A1933" s="15" t="str">
        <f>IF(Costs!H1462&gt;0,Costs!B1462,"")</f>
        <v/>
      </c>
      <c r="B1933" s="82" t="str">
        <f t="shared" si="46"/>
        <v/>
      </c>
      <c r="C1933" s="83" t="str">
        <f>IF(Costs!H1462&gt;0,Costs!H1462,"")</f>
        <v/>
      </c>
      <c r="D1933" s="206" t="str">
        <f>IF(Costs!H1462&gt;0,Costs!D1462,"")</f>
        <v/>
      </c>
      <c r="E1933" s="207"/>
      <c r="F1933" s="207"/>
      <c r="G1933" s="207"/>
      <c r="H1933" s="207"/>
      <c r="I1933" s="207"/>
      <c r="J1933" s="345" t="str">
        <f>IF(Costs!H1462&gt;0,Costs!C1462,"")</f>
        <v/>
      </c>
      <c r="K1933" s="345"/>
      <c r="L1933" s="346"/>
      <c r="M1933" s="126" t="str">
        <f>IF(Costs!H1462&gt;0,Costs!G1462,"")</f>
        <v/>
      </c>
      <c r="N1933" s="83" t="str">
        <f>IF(Costs!H1462&gt;0,Costs!E1462,"")</f>
        <v/>
      </c>
      <c r="O1933" s="208"/>
      <c r="P1933" s="133" t="str">
        <f t="shared" si="47"/>
        <v/>
      </c>
    </row>
    <row r="1934" spans="1:16" ht="15" hidden="1" customHeight="1" outlineLevel="1" x14ac:dyDescent="0.35">
      <c r="A1934" s="15" t="str">
        <f>IF(Costs!H1463&gt;0,Costs!B1463,"")</f>
        <v/>
      </c>
      <c r="B1934" s="82" t="str">
        <f t="shared" si="46"/>
        <v/>
      </c>
      <c r="C1934" s="83" t="str">
        <f>IF(Costs!H1463&gt;0,Costs!H1463,"")</f>
        <v/>
      </c>
      <c r="D1934" s="206" t="str">
        <f>IF(Costs!H1463&gt;0,Costs!D1463,"")</f>
        <v/>
      </c>
      <c r="E1934" s="207"/>
      <c r="F1934" s="207"/>
      <c r="G1934" s="207"/>
      <c r="H1934" s="207"/>
      <c r="I1934" s="207"/>
      <c r="J1934" s="345" t="str">
        <f>IF(Costs!H1463&gt;0,Costs!C1463,"")</f>
        <v/>
      </c>
      <c r="K1934" s="345"/>
      <c r="L1934" s="346"/>
      <c r="M1934" s="126" t="str">
        <f>IF(Costs!H1463&gt;0,Costs!G1463,"")</f>
        <v/>
      </c>
      <c r="N1934" s="83" t="str">
        <f>IF(Costs!H1463&gt;0,Costs!E1463,"")</f>
        <v/>
      </c>
      <c r="O1934" s="208"/>
      <c r="P1934" s="133" t="str">
        <f t="shared" si="47"/>
        <v/>
      </c>
    </row>
    <row r="1935" spans="1:16" ht="15" hidden="1" customHeight="1" outlineLevel="1" x14ac:dyDescent="0.35">
      <c r="A1935" s="15" t="str">
        <f>IF(Costs!H1464&gt;0,Costs!B1464,"")</f>
        <v/>
      </c>
      <c r="B1935" s="82" t="str">
        <f t="shared" si="46"/>
        <v/>
      </c>
      <c r="C1935" s="83" t="str">
        <f>IF(Costs!H1464&gt;0,Costs!H1464,"")</f>
        <v/>
      </c>
      <c r="D1935" s="206" t="str">
        <f>IF(Costs!H1464&gt;0,Costs!D1464,"")</f>
        <v/>
      </c>
      <c r="E1935" s="207"/>
      <c r="F1935" s="207"/>
      <c r="G1935" s="207"/>
      <c r="H1935" s="207"/>
      <c r="I1935" s="207"/>
      <c r="J1935" s="345" t="str">
        <f>IF(Costs!H1464&gt;0,Costs!C1464,"")</f>
        <v/>
      </c>
      <c r="K1935" s="345"/>
      <c r="L1935" s="346"/>
      <c r="M1935" s="126" t="str">
        <f>IF(Costs!H1464&gt;0,Costs!G1464,"")</f>
        <v/>
      </c>
      <c r="N1935" s="83" t="str">
        <f>IF(Costs!H1464&gt;0,Costs!E1464,"")</f>
        <v/>
      </c>
      <c r="O1935" s="208"/>
      <c r="P1935" s="133" t="str">
        <f t="shared" si="47"/>
        <v/>
      </c>
    </row>
    <row r="1936" spans="1:16" ht="15" hidden="1" customHeight="1" outlineLevel="1" x14ac:dyDescent="0.35">
      <c r="A1936" s="15" t="str">
        <f>IF(Costs!H1465&gt;0,Costs!B1465,"")</f>
        <v/>
      </c>
      <c r="B1936" s="82" t="str">
        <f t="shared" si="46"/>
        <v/>
      </c>
      <c r="C1936" s="83" t="str">
        <f>IF(Costs!H1465&gt;0,Costs!H1465,"")</f>
        <v/>
      </c>
      <c r="D1936" s="206" t="str">
        <f>IF(Costs!H1465&gt;0,Costs!D1465,"")</f>
        <v/>
      </c>
      <c r="E1936" s="207"/>
      <c r="F1936" s="207"/>
      <c r="G1936" s="207"/>
      <c r="H1936" s="207"/>
      <c r="I1936" s="207"/>
      <c r="J1936" s="345" t="str">
        <f>IF(Costs!H1465&gt;0,Costs!C1465,"")</f>
        <v/>
      </c>
      <c r="K1936" s="345"/>
      <c r="L1936" s="346"/>
      <c r="M1936" s="126" t="str">
        <f>IF(Costs!H1465&gt;0,Costs!G1465,"")</f>
        <v/>
      </c>
      <c r="N1936" s="83" t="str">
        <f>IF(Costs!H1465&gt;0,Costs!E1465,"")</f>
        <v/>
      </c>
      <c r="O1936" s="208"/>
      <c r="P1936" s="133" t="str">
        <f t="shared" si="47"/>
        <v/>
      </c>
    </row>
    <row r="1937" spans="1:16" ht="15" hidden="1" customHeight="1" outlineLevel="1" x14ac:dyDescent="0.35">
      <c r="A1937" s="15" t="str">
        <f>IF(Costs!H1466&gt;0,Costs!B1466,"")</f>
        <v/>
      </c>
      <c r="B1937" s="82" t="str">
        <f t="shared" si="46"/>
        <v/>
      </c>
      <c r="C1937" s="83" t="str">
        <f>IF(Costs!H1466&gt;0,Costs!H1466,"")</f>
        <v/>
      </c>
      <c r="D1937" s="206" t="str">
        <f>IF(Costs!H1466&gt;0,Costs!D1466,"")</f>
        <v/>
      </c>
      <c r="E1937" s="207"/>
      <c r="F1937" s="207"/>
      <c r="G1937" s="207"/>
      <c r="H1937" s="207"/>
      <c r="I1937" s="207"/>
      <c r="J1937" s="345" t="str">
        <f>IF(Costs!H1466&gt;0,Costs!C1466,"")</f>
        <v/>
      </c>
      <c r="K1937" s="345"/>
      <c r="L1937" s="346"/>
      <c r="M1937" s="126" t="str">
        <f>IF(Costs!H1466&gt;0,Costs!G1466,"")</f>
        <v/>
      </c>
      <c r="N1937" s="83" t="str">
        <f>IF(Costs!H1466&gt;0,Costs!E1466,"")</f>
        <v/>
      </c>
      <c r="O1937" s="208"/>
      <c r="P1937" s="133" t="str">
        <f t="shared" si="47"/>
        <v/>
      </c>
    </row>
    <row r="1938" spans="1:16" ht="15" hidden="1" customHeight="1" outlineLevel="1" x14ac:dyDescent="0.35">
      <c r="A1938" s="15" t="str">
        <f>IF(Costs!H1467&gt;0,Costs!B1467,"")</f>
        <v/>
      </c>
      <c r="B1938" s="82" t="str">
        <f t="shared" si="46"/>
        <v/>
      </c>
      <c r="C1938" s="83" t="str">
        <f>IF(Costs!H1467&gt;0,Costs!H1467,"")</f>
        <v/>
      </c>
      <c r="D1938" s="206" t="str">
        <f>IF(Costs!H1467&gt;0,Costs!D1467,"")</f>
        <v/>
      </c>
      <c r="E1938" s="207"/>
      <c r="F1938" s="207"/>
      <c r="G1938" s="207"/>
      <c r="H1938" s="207"/>
      <c r="I1938" s="207"/>
      <c r="J1938" s="345" t="str">
        <f>IF(Costs!H1467&gt;0,Costs!C1467,"")</f>
        <v/>
      </c>
      <c r="K1938" s="345"/>
      <c r="L1938" s="346"/>
      <c r="M1938" s="126" t="str">
        <f>IF(Costs!H1467&gt;0,Costs!G1467,"")</f>
        <v/>
      </c>
      <c r="N1938" s="83" t="str">
        <f>IF(Costs!H1467&gt;0,Costs!E1467,"")</f>
        <v/>
      </c>
      <c r="O1938" s="208"/>
      <c r="P1938" s="133" t="str">
        <f t="shared" si="47"/>
        <v/>
      </c>
    </row>
    <row r="1939" spans="1:16" ht="15" hidden="1" customHeight="1" outlineLevel="1" x14ac:dyDescent="0.35">
      <c r="A1939" s="15" t="str">
        <f>IF(Costs!H1468&gt;0,Costs!B1468,"")</f>
        <v/>
      </c>
      <c r="B1939" s="82" t="str">
        <f t="shared" si="46"/>
        <v/>
      </c>
      <c r="C1939" s="83" t="str">
        <f>IF(Costs!H1468&gt;0,Costs!H1468,"")</f>
        <v/>
      </c>
      <c r="D1939" s="206" t="str">
        <f>IF(Costs!H1468&gt;0,Costs!D1468,"")</f>
        <v/>
      </c>
      <c r="E1939" s="207"/>
      <c r="F1939" s="207"/>
      <c r="G1939" s="207"/>
      <c r="H1939" s="207"/>
      <c r="I1939" s="207"/>
      <c r="J1939" s="345" t="str">
        <f>IF(Costs!H1468&gt;0,Costs!C1468,"")</f>
        <v/>
      </c>
      <c r="K1939" s="345"/>
      <c r="L1939" s="346"/>
      <c r="M1939" s="126" t="str">
        <f>IF(Costs!H1468&gt;0,Costs!G1468,"")</f>
        <v/>
      </c>
      <c r="N1939" s="83" t="str">
        <f>IF(Costs!H1468&gt;0,Costs!E1468,"")</f>
        <v/>
      </c>
      <c r="O1939" s="208"/>
      <c r="P1939" s="133" t="str">
        <f t="shared" si="47"/>
        <v/>
      </c>
    </row>
    <row r="1940" spans="1:16" ht="15" hidden="1" customHeight="1" outlineLevel="1" x14ac:dyDescent="0.35">
      <c r="A1940" s="15" t="str">
        <f>IF(Costs!H1469&gt;0,Costs!B1469,"")</f>
        <v/>
      </c>
      <c r="B1940" s="82" t="str">
        <f t="shared" si="46"/>
        <v/>
      </c>
      <c r="C1940" s="83" t="str">
        <f>IF(Costs!H1469&gt;0,Costs!H1469,"")</f>
        <v/>
      </c>
      <c r="D1940" s="206" t="str">
        <f>IF(Costs!H1469&gt;0,Costs!D1469,"")</f>
        <v/>
      </c>
      <c r="E1940" s="207"/>
      <c r="F1940" s="207"/>
      <c r="G1940" s="207"/>
      <c r="H1940" s="207"/>
      <c r="I1940" s="207"/>
      <c r="J1940" s="345" t="str">
        <f>IF(Costs!H1469&gt;0,Costs!C1469,"")</f>
        <v/>
      </c>
      <c r="K1940" s="345"/>
      <c r="L1940" s="346"/>
      <c r="M1940" s="126" t="str">
        <f>IF(Costs!H1469&gt;0,Costs!G1469,"")</f>
        <v/>
      </c>
      <c r="N1940" s="83" t="str">
        <f>IF(Costs!H1469&gt;0,Costs!E1469,"")</f>
        <v/>
      </c>
      <c r="O1940" s="208"/>
      <c r="P1940" s="133" t="str">
        <f t="shared" si="47"/>
        <v/>
      </c>
    </row>
    <row r="1941" spans="1:16" ht="15" hidden="1" customHeight="1" outlineLevel="1" x14ac:dyDescent="0.35">
      <c r="A1941" s="15" t="str">
        <f>IF(Costs!H1470&gt;0,Costs!B1470,"")</f>
        <v/>
      </c>
      <c r="B1941" s="82" t="str">
        <f t="shared" si="46"/>
        <v/>
      </c>
      <c r="C1941" s="83" t="str">
        <f>IF(Costs!H1470&gt;0,Costs!H1470,"")</f>
        <v/>
      </c>
      <c r="D1941" s="206" t="str">
        <f>IF(Costs!H1470&gt;0,Costs!D1470,"")</f>
        <v/>
      </c>
      <c r="E1941" s="207"/>
      <c r="F1941" s="207"/>
      <c r="G1941" s="207"/>
      <c r="H1941" s="207"/>
      <c r="I1941" s="207"/>
      <c r="J1941" s="345" t="str">
        <f>IF(Costs!H1470&gt;0,Costs!C1470,"")</f>
        <v/>
      </c>
      <c r="K1941" s="345"/>
      <c r="L1941" s="346"/>
      <c r="M1941" s="126" t="str">
        <f>IF(Costs!H1470&gt;0,Costs!G1470,"")</f>
        <v/>
      </c>
      <c r="N1941" s="83" t="str">
        <f>IF(Costs!H1470&gt;0,Costs!E1470,"")</f>
        <v/>
      </c>
      <c r="O1941" s="208"/>
      <c r="P1941" s="133" t="str">
        <f t="shared" si="47"/>
        <v/>
      </c>
    </row>
    <row r="1942" spans="1:16" ht="15" hidden="1" customHeight="1" outlineLevel="1" x14ac:dyDescent="0.35">
      <c r="A1942" s="15" t="str">
        <f>IF(Costs!H1471&gt;0,Costs!B1471,"")</f>
        <v/>
      </c>
      <c r="B1942" s="82" t="str">
        <f t="shared" si="46"/>
        <v/>
      </c>
      <c r="C1942" s="83" t="str">
        <f>IF(Costs!H1471&gt;0,Costs!H1471,"")</f>
        <v/>
      </c>
      <c r="D1942" s="206" t="str">
        <f>IF(Costs!H1471&gt;0,Costs!D1471,"")</f>
        <v/>
      </c>
      <c r="E1942" s="207"/>
      <c r="F1942" s="207"/>
      <c r="G1942" s="207"/>
      <c r="H1942" s="207"/>
      <c r="I1942" s="207"/>
      <c r="J1942" s="345" t="str">
        <f>IF(Costs!H1471&gt;0,Costs!C1471,"")</f>
        <v/>
      </c>
      <c r="K1942" s="345"/>
      <c r="L1942" s="346"/>
      <c r="M1942" s="126" t="str">
        <f>IF(Costs!H1471&gt;0,Costs!G1471,"")</f>
        <v/>
      </c>
      <c r="N1942" s="83" t="str">
        <f>IF(Costs!H1471&gt;0,Costs!E1471,"")</f>
        <v/>
      </c>
      <c r="O1942" s="208"/>
      <c r="P1942" s="133" t="str">
        <f t="shared" si="47"/>
        <v/>
      </c>
    </row>
    <row r="1943" spans="1:16" ht="15" hidden="1" customHeight="1" outlineLevel="1" x14ac:dyDescent="0.35">
      <c r="A1943" s="15" t="str">
        <f>IF(Costs!H1472&gt;0,Costs!B1472,"")</f>
        <v/>
      </c>
      <c r="B1943" s="82" t="str">
        <f t="shared" si="46"/>
        <v/>
      </c>
      <c r="C1943" s="83" t="str">
        <f>IF(Costs!H1472&gt;0,Costs!H1472,"")</f>
        <v/>
      </c>
      <c r="D1943" s="206" t="str">
        <f>IF(Costs!H1472&gt;0,Costs!D1472,"")</f>
        <v/>
      </c>
      <c r="E1943" s="207"/>
      <c r="F1943" s="207"/>
      <c r="G1943" s="207"/>
      <c r="H1943" s="207"/>
      <c r="I1943" s="207"/>
      <c r="J1943" s="345" t="str">
        <f>IF(Costs!H1472&gt;0,Costs!C1472,"")</f>
        <v/>
      </c>
      <c r="K1943" s="345"/>
      <c r="L1943" s="346"/>
      <c r="M1943" s="126" t="str">
        <f>IF(Costs!H1472&gt;0,Costs!G1472,"")</f>
        <v/>
      </c>
      <c r="N1943" s="83" t="str">
        <f>IF(Costs!H1472&gt;0,Costs!E1472,"")</f>
        <v/>
      </c>
      <c r="O1943" s="208"/>
      <c r="P1943" s="133" t="str">
        <f t="shared" si="47"/>
        <v/>
      </c>
    </row>
    <row r="1944" spans="1:16" ht="15" hidden="1" customHeight="1" outlineLevel="1" x14ac:dyDescent="0.35">
      <c r="A1944" s="15" t="str">
        <f>IF(Costs!H1473&gt;0,Costs!B1473,"")</f>
        <v/>
      </c>
      <c r="B1944" s="82" t="str">
        <f t="shared" si="46"/>
        <v/>
      </c>
      <c r="C1944" s="83" t="str">
        <f>IF(Costs!H1473&gt;0,Costs!H1473,"")</f>
        <v/>
      </c>
      <c r="D1944" s="206" t="str">
        <f>IF(Costs!H1473&gt;0,Costs!D1473,"")</f>
        <v/>
      </c>
      <c r="E1944" s="207"/>
      <c r="F1944" s="207"/>
      <c r="G1944" s="207"/>
      <c r="H1944" s="207"/>
      <c r="I1944" s="207"/>
      <c r="J1944" s="345" t="str">
        <f>IF(Costs!H1473&gt;0,Costs!C1473,"")</f>
        <v/>
      </c>
      <c r="K1944" s="345"/>
      <c r="L1944" s="346"/>
      <c r="M1944" s="126" t="str">
        <f>IF(Costs!H1473&gt;0,Costs!G1473,"")</f>
        <v/>
      </c>
      <c r="N1944" s="83" t="str">
        <f>IF(Costs!H1473&gt;0,Costs!E1473,"")</f>
        <v/>
      </c>
      <c r="O1944" s="208"/>
      <c r="P1944" s="133" t="str">
        <f t="shared" si="47"/>
        <v/>
      </c>
    </row>
    <row r="1945" spans="1:16" ht="15" hidden="1" customHeight="1" outlineLevel="1" x14ac:dyDescent="0.35">
      <c r="A1945" s="15" t="str">
        <f>IF(Costs!H1474&gt;0,Costs!B1474,"")</f>
        <v/>
      </c>
      <c r="B1945" s="82" t="str">
        <f t="shared" si="46"/>
        <v/>
      </c>
      <c r="C1945" s="83" t="str">
        <f>IF(Costs!H1474&gt;0,Costs!H1474,"")</f>
        <v/>
      </c>
      <c r="D1945" s="206" t="str">
        <f>IF(Costs!H1474&gt;0,Costs!D1474,"")</f>
        <v/>
      </c>
      <c r="E1945" s="207"/>
      <c r="F1945" s="207"/>
      <c r="G1945" s="207"/>
      <c r="H1945" s="207"/>
      <c r="I1945" s="207"/>
      <c r="J1945" s="345" t="str">
        <f>IF(Costs!H1474&gt;0,Costs!C1474,"")</f>
        <v/>
      </c>
      <c r="K1945" s="345"/>
      <c r="L1945" s="346"/>
      <c r="M1945" s="126" t="str">
        <f>IF(Costs!H1474&gt;0,Costs!G1474,"")</f>
        <v/>
      </c>
      <c r="N1945" s="83" t="str">
        <f>IF(Costs!H1474&gt;0,Costs!E1474,"")</f>
        <v/>
      </c>
      <c r="O1945" s="208"/>
      <c r="P1945" s="133" t="str">
        <f t="shared" si="47"/>
        <v/>
      </c>
    </row>
    <row r="1946" spans="1:16" ht="15" hidden="1" customHeight="1" outlineLevel="1" x14ac:dyDescent="0.35">
      <c r="A1946" s="15" t="str">
        <f>IF(Costs!H1475&gt;0,Costs!B1475,"")</f>
        <v/>
      </c>
      <c r="B1946" s="82" t="str">
        <f t="shared" si="46"/>
        <v/>
      </c>
      <c r="C1946" s="83" t="str">
        <f>IF(Costs!H1475&gt;0,Costs!H1475,"")</f>
        <v/>
      </c>
      <c r="D1946" s="206" t="str">
        <f>IF(Costs!H1475&gt;0,Costs!D1475,"")</f>
        <v/>
      </c>
      <c r="E1946" s="207"/>
      <c r="F1946" s="207"/>
      <c r="G1946" s="207"/>
      <c r="H1946" s="207"/>
      <c r="I1946" s="207"/>
      <c r="J1946" s="345" t="str">
        <f>IF(Costs!H1475&gt;0,Costs!C1475,"")</f>
        <v/>
      </c>
      <c r="K1946" s="345"/>
      <c r="L1946" s="346"/>
      <c r="M1946" s="126" t="str">
        <f>IF(Costs!H1475&gt;0,Costs!G1475,"")</f>
        <v/>
      </c>
      <c r="N1946" s="83" t="str">
        <f>IF(Costs!H1475&gt;0,Costs!E1475,"")</f>
        <v/>
      </c>
      <c r="O1946" s="208"/>
      <c r="P1946" s="133" t="str">
        <f t="shared" si="47"/>
        <v/>
      </c>
    </row>
    <row r="1947" spans="1:16" ht="15" hidden="1" customHeight="1" outlineLevel="1" x14ac:dyDescent="0.35">
      <c r="A1947" s="15" t="str">
        <f>IF(Costs!H1476&gt;0,Costs!B1476,"")</f>
        <v/>
      </c>
      <c r="B1947" s="82" t="str">
        <f t="shared" ref="B1947:B2010" si="48">IF(C1947="","",B1946+1)</f>
        <v/>
      </c>
      <c r="C1947" s="83" t="str">
        <f>IF(Costs!H1476&gt;0,Costs!H1476,"")</f>
        <v/>
      </c>
      <c r="D1947" s="206" t="str">
        <f>IF(Costs!H1476&gt;0,Costs!D1476,"")</f>
        <v/>
      </c>
      <c r="E1947" s="207"/>
      <c r="F1947" s="207"/>
      <c r="G1947" s="207"/>
      <c r="H1947" s="207"/>
      <c r="I1947" s="207"/>
      <c r="J1947" s="345" t="str">
        <f>IF(Costs!H1476&gt;0,Costs!C1476,"")</f>
        <v/>
      </c>
      <c r="K1947" s="345"/>
      <c r="L1947" s="346"/>
      <c r="M1947" s="126" t="str">
        <f>IF(Costs!H1476&gt;0,Costs!G1476,"")</f>
        <v/>
      </c>
      <c r="N1947" s="83" t="str">
        <f>IF(Costs!H1476&gt;0,Costs!E1476,"")</f>
        <v/>
      </c>
      <c r="O1947" s="208"/>
      <c r="P1947" s="133" t="str">
        <f t="shared" ref="P1947:P2010" si="49">IF(C1947="","",C1947*M1947)</f>
        <v/>
      </c>
    </row>
    <row r="1948" spans="1:16" ht="15" hidden="1" customHeight="1" outlineLevel="1" x14ac:dyDescent="0.35">
      <c r="A1948" s="15" t="str">
        <f>IF(Costs!H1477&gt;0,Costs!B1477,"")</f>
        <v/>
      </c>
      <c r="B1948" s="82" t="str">
        <f t="shared" si="48"/>
        <v/>
      </c>
      <c r="C1948" s="83" t="str">
        <f>IF(Costs!H1477&gt;0,Costs!H1477,"")</f>
        <v/>
      </c>
      <c r="D1948" s="206" t="str">
        <f>IF(Costs!H1477&gt;0,Costs!D1477,"")</f>
        <v/>
      </c>
      <c r="E1948" s="207"/>
      <c r="F1948" s="207"/>
      <c r="G1948" s="207"/>
      <c r="H1948" s="207"/>
      <c r="I1948" s="207"/>
      <c r="J1948" s="345" t="str">
        <f>IF(Costs!H1477&gt;0,Costs!C1477,"")</f>
        <v/>
      </c>
      <c r="K1948" s="345"/>
      <c r="L1948" s="346"/>
      <c r="M1948" s="126" t="str">
        <f>IF(Costs!H1477&gt;0,Costs!G1477,"")</f>
        <v/>
      </c>
      <c r="N1948" s="83" t="str">
        <f>IF(Costs!H1477&gt;0,Costs!E1477,"")</f>
        <v/>
      </c>
      <c r="O1948" s="208"/>
      <c r="P1948" s="133" t="str">
        <f t="shared" si="49"/>
        <v/>
      </c>
    </row>
    <row r="1949" spans="1:16" ht="15" hidden="1" customHeight="1" outlineLevel="1" x14ac:dyDescent="0.35">
      <c r="A1949" s="15" t="str">
        <f>IF(Costs!H1478&gt;0,Costs!B1478,"")</f>
        <v/>
      </c>
      <c r="B1949" s="82" t="str">
        <f t="shared" si="48"/>
        <v/>
      </c>
      <c r="C1949" s="83" t="str">
        <f>IF(Costs!H1478&gt;0,Costs!H1478,"")</f>
        <v/>
      </c>
      <c r="D1949" s="206" t="str">
        <f>IF(Costs!H1478&gt;0,Costs!D1478,"")</f>
        <v/>
      </c>
      <c r="E1949" s="207"/>
      <c r="F1949" s="207"/>
      <c r="G1949" s="207"/>
      <c r="H1949" s="207"/>
      <c r="I1949" s="207"/>
      <c r="J1949" s="345" t="str">
        <f>IF(Costs!H1478&gt;0,Costs!C1478,"")</f>
        <v/>
      </c>
      <c r="K1949" s="345"/>
      <c r="L1949" s="346"/>
      <c r="M1949" s="126" t="str">
        <f>IF(Costs!H1478&gt;0,Costs!G1478,"")</f>
        <v/>
      </c>
      <c r="N1949" s="83" t="str">
        <f>IF(Costs!H1478&gt;0,Costs!E1478,"")</f>
        <v/>
      </c>
      <c r="O1949" s="208"/>
      <c r="P1949" s="133" t="str">
        <f t="shared" si="49"/>
        <v/>
      </c>
    </row>
    <row r="1950" spans="1:16" ht="15" hidden="1" customHeight="1" outlineLevel="1" x14ac:dyDescent="0.35">
      <c r="A1950" s="15" t="str">
        <f>IF(Costs!H1479&gt;0,Costs!B1479,"")</f>
        <v/>
      </c>
      <c r="B1950" s="82" t="str">
        <f t="shared" si="48"/>
        <v/>
      </c>
      <c r="C1950" s="83" t="str">
        <f>IF(Costs!H1479&gt;0,Costs!H1479,"")</f>
        <v/>
      </c>
      <c r="D1950" s="206" t="str">
        <f>IF(Costs!H1479&gt;0,Costs!D1479,"")</f>
        <v/>
      </c>
      <c r="E1950" s="207"/>
      <c r="F1950" s="207"/>
      <c r="G1950" s="207"/>
      <c r="H1950" s="207"/>
      <c r="I1950" s="207"/>
      <c r="J1950" s="345" t="str">
        <f>IF(Costs!H1479&gt;0,Costs!C1479,"")</f>
        <v/>
      </c>
      <c r="K1950" s="345"/>
      <c r="L1950" s="346"/>
      <c r="M1950" s="126" t="str">
        <f>IF(Costs!H1479&gt;0,Costs!G1479,"")</f>
        <v/>
      </c>
      <c r="N1950" s="83" t="str">
        <f>IF(Costs!H1479&gt;0,Costs!E1479,"")</f>
        <v/>
      </c>
      <c r="O1950" s="208"/>
      <c r="P1950" s="133" t="str">
        <f t="shared" si="49"/>
        <v/>
      </c>
    </row>
    <row r="1951" spans="1:16" ht="15" hidden="1" customHeight="1" outlineLevel="1" x14ac:dyDescent="0.35">
      <c r="A1951" s="15" t="str">
        <f>IF(Costs!H1480&gt;0,Costs!B1480,"")</f>
        <v/>
      </c>
      <c r="B1951" s="82" t="str">
        <f t="shared" si="48"/>
        <v/>
      </c>
      <c r="C1951" s="83" t="str">
        <f>IF(Costs!H1480&gt;0,Costs!H1480,"")</f>
        <v/>
      </c>
      <c r="D1951" s="206" t="str">
        <f>IF(Costs!H1480&gt;0,Costs!D1480,"")</f>
        <v/>
      </c>
      <c r="E1951" s="207"/>
      <c r="F1951" s="207"/>
      <c r="G1951" s="207"/>
      <c r="H1951" s="207"/>
      <c r="I1951" s="207"/>
      <c r="J1951" s="345" t="str">
        <f>IF(Costs!H1480&gt;0,Costs!C1480,"")</f>
        <v/>
      </c>
      <c r="K1951" s="345"/>
      <c r="L1951" s="346"/>
      <c r="M1951" s="126" t="str">
        <f>IF(Costs!H1480&gt;0,Costs!G1480,"")</f>
        <v/>
      </c>
      <c r="N1951" s="83" t="str">
        <f>IF(Costs!H1480&gt;0,Costs!E1480,"")</f>
        <v/>
      </c>
      <c r="O1951" s="208"/>
      <c r="P1951" s="133" t="str">
        <f t="shared" si="49"/>
        <v/>
      </c>
    </row>
    <row r="1952" spans="1:16" ht="15" hidden="1" customHeight="1" outlineLevel="1" x14ac:dyDescent="0.35">
      <c r="A1952" s="15" t="str">
        <f>IF(Costs!H1481&gt;0,Costs!B1481,"")</f>
        <v/>
      </c>
      <c r="B1952" s="82" t="str">
        <f t="shared" si="48"/>
        <v/>
      </c>
      <c r="C1952" s="83" t="str">
        <f>IF(Costs!H1481&gt;0,Costs!H1481,"")</f>
        <v/>
      </c>
      <c r="D1952" s="206" t="str">
        <f>IF(Costs!H1481&gt;0,Costs!D1481,"")</f>
        <v/>
      </c>
      <c r="E1952" s="207"/>
      <c r="F1952" s="207"/>
      <c r="G1952" s="207"/>
      <c r="H1952" s="207"/>
      <c r="I1952" s="207"/>
      <c r="J1952" s="345" t="str">
        <f>IF(Costs!H1481&gt;0,Costs!C1481,"")</f>
        <v/>
      </c>
      <c r="K1952" s="345"/>
      <c r="L1952" s="346"/>
      <c r="M1952" s="126" t="str">
        <f>IF(Costs!H1481&gt;0,Costs!G1481,"")</f>
        <v/>
      </c>
      <c r="N1952" s="83" t="str">
        <f>IF(Costs!H1481&gt;0,Costs!E1481,"")</f>
        <v/>
      </c>
      <c r="O1952" s="208"/>
      <c r="P1952" s="133" t="str">
        <f t="shared" si="49"/>
        <v/>
      </c>
    </row>
    <row r="1953" spans="1:16" ht="15" hidden="1" customHeight="1" outlineLevel="1" x14ac:dyDescent="0.35">
      <c r="A1953" s="15" t="str">
        <f>IF(Costs!H1482&gt;0,Costs!B1482,"")</f>
        <v/>
      </c>
      <c r="B1953" s="82" t="str">
        <f t="shared" si="48"/>
        <v/>
      </c>
      <c r="C1953" s="83" t="str">
        <f>IF(Costs!H1482&gt;0,Costs!H1482,"")</f>
        <v/>
      </c>
      <c r="D1953" s="206" t="str">
        <f>IF(Costs!H1482&gt;0,Costs!D1482,"")</f>
        <v/>
      </c>
      <c r="E1953" s="207"/>
      <c r="F1953" s="207"/>
      <c r="G1953" s="207"/>
      <c r="H1953" s="207"/>
      <c r="I1953" s="207"/>
      <c r="J1953" s="345" t="str">
        <f>IF(Costs!H1482&gt;0,Costs!C1482,"")</f>
        <v/>
      </c>
      <c r="K1953" s="345"/>
      <c r="L1953" s="346"/>
      <c r="M1953" s="126" t="str">
        <f>IF(Costs!H1482&gt;0,Costs!G1482,"")</f>
        <v/>
      </c>
      <c r="N1953" s="83" t="str">
        <f>IF(Costs!H1482&gt;0,Costs!E1482,"")</f>
        <v/>
      </c>
      <c r="O1953" s="208"/>
      <c r="P1953" s="133" t="str">
        <f t="shared" si="49"/>
        <v/>
      </c>
    </row>
    <row r="1954" spans="1:16" ht="15" hidden="1" customHeight="1" outlineLevel="1" x14ac:dyDescent="0.35">
      <c r="A1954" s="15" t="str">
        <f>IF(Costs!H1483&gt;0,Costs!B1483,"")</f>
        <v/>
      </c>
      <c r="B1954" s="82" t="str">
        <f t="shared" si="48"/>
        <v/>
      </c>
      <c r="C1954" s="83" t="str">
        <f>IF(Costs!H1483&gt;0,Costs!H1483,"")</f>
        <v/>
      </c>
      <c r="D1954" s="206" t="str">
        <f>IF(Costs!H1483&gt;0,Costs!D1483,"")</f>
        <v/>
      </c>
      <c r="E1954" s="207"/>
      <c r="F1954" s="207"/>
      <c r="G1954" s="207"/>
      <c r="H1954" s="207"/>
      <c r="I1954" s="207"/>
      <c r="J1954" s="345" t="str">
        <f>IF(Costs!H1483&gt;0,Costs!C1483,"")</f>
        <v/>
      </c>
      <c r="K1954" s="345"/>
      <c r="L1954" s="346"/>
      <c r="M1954" s="126" t="str">
        <f>IF(Costs!H1483&gt;0,Costs!G1483,"")</f>
        <v/>
      </c>
      <c r="N1954" s="83" t="str">
        <f>IF(Costs!H1483&gt;0,Costs!E1483,"")</f>
        <v/>
      </c>
      <c r="O1954" s="208"/>
      <c r="P1954" s="133" t="str">
        <f t="shared" si="49"/>
        <v/>
      </c>
    </row>
    <row r="1955" spans="1:16" ht="15" hidden="1" customHeight="1" outlineLevel="1" x14ac:dyDescent="0.35">
      <c r="A1955" s="15" t="str">
        <f>IF(Costs!H1484&gt;0,Costs!B1484,"")</f>
        <v/>
      </c>
      <c r="B1955" s="82" t="str">
        <f t="shared" si="48"/>
        <v/>
      </c>
      <c r="C1955" s="83" t="str">
        <f>IF(Costs!H1484&gt;0,Costs!H1484,"")</f>
        <v/>
      </c>
      <c r="D1955" s="206" t="str">
        <f>IF(Costs!H1484&gt;0,Costs!D1484,"")</f>
        <v/>
      </c>
      <c r="E1955" s="207"/>
      <c r="F1955" s="207"/>
      <c r="G1955" s="207"/>
      <c r="H1955" s="207"/>
      <c r="I1955" s="207"/>
      <c r="J1955" s="345" t="str">
        <f>IF(Costs!H1484&gt;0,Costs!C1484,"")</f>
        <v/>
      </c>
      <c r="K1955" s="345"/>
      <c r="L1955" s="346"/>
      <c r="M1955" s="126" t="str">
        <f>IF(Costs!H1484&gt;0,Costs!G1484,"")</f>
        <v/>
      </c>
      <c r="N1955" s="83" t="str">
        <f>IF(Costs!H1484&gt;0,Costs!E1484,"")</f>
        <v/>
      </c>
      <c r="O1955" s="208"/>
      <c r="P1955" s="133" t="str">
        <f t="shared" si="49"/>
        <v/>
      </c>
    </row>
    <row r="1956" spans="1:16" ht="15" hidden="1" customHeight="1" outlineLevel="1" x14ac:dyDescent="0.35">
      <c r="A1956" s="15" t="str">
        <f>IF(Costs!H1485&gt;0,Costs!B1485,"")</f>
        <v/>
      </c>
      <c r="B1956" s="82" t="str">
        <f t="shared" si="48"/>
        <v/>
      </c>
      <c r="C1956" s="83" t="str">
        <f>IF(Costs!H1485&gt;0,Costs!H1485,"")</f>
        <v/>
      </c>
      <c r="D1956" s="206" t="str">
        <f>IF(Costs!H1485&gt;0,Costs!D1485,"")</f>
        <v/>
      </c>
      <c r="E1956" s="207"/>
      <c r="F1956" s="207"/>
      <c r="G1956" s="207"/>
      <c r="H1956" s="207"/>
      <c r="I1956" s="207"/>
      <c r="J1956" s="345" t="str">
        <f>IF(Costs!H1485&gt;0,Costs!C1485,"")</f>
        <v/>
      </c>
      <c r="K1956" s="345"/>
      <c r="L1956" s="346"/>
      <c r="M1956" s="126" t="str">
        <f>IF(Costs!H1485&gt;0,Costs!G1485,"")</f>
        <v/>
      </c>
      <c r="N1956" s="83" t="str">
        <f>IF(Costs!H1485&gt;0,Costs!E1485,"")</f>
        <v/>
      </c>
      <c r="O1956" s="208"/>
      <c r="P1956" s="133" t="str">
        <f t="shared" si="49"/>
        <v/>
      </c>
    </row>
    <row r="1957" spans="1:16" ht="15" hidden="1" customHeight="1" outlineLevel="1" x14ac:dyDescent="0.35">
      <c r="A1957" s="15" t="str">
        <f>IF(Costs!H1486&gt;0,Costs!B1486,"")</f>
        <v/>
      </c>
      <c r="B1957" s="82" t="str">
        <f t="shared" si="48"/>
        <v/>
      </c>
      <c r="C1957" s="83" t="str">
        <f>IF(Costs!H1486&gt;0,Costs!H1486,"")</f>
        <v/>
      </c>
      <c r="D1957" s="206" t="str">
        <f>IF(Costs!H1486&gt;0,Costs!D1486,"")</f>
        <v/>
      </c>
      <c r="E1957" s="207"/>
      <c r="F1957" s="207"/>
      <c r="G1957" s="207"/>
      <c r="H1957" s="207"/>
      <c r="I1957" s="207"/>
      <c r="J1957" s="345" t="str">
        <f>IF(Costs!H1486&gt;0,Costs!C1486,"")</f>
        <v/>
      </c>
      <c r="K1957" s="345"/>
      <c r="L1957" s="346"/>
      <c r="M1957" s="126" t="str">
        <f>IF(Costs!H1486&gt;0,Costs!G1486,"")</f>
        <v/>
      </c>
      <c r="N1957" s="83" t="str">
        <f>IF(Costs!H1486&gt;0,Costs!E1486,"")</f>
        <v/>
      </c>
      <c r="O1957" s="208"/>
      <c r="P1957" s="133" t="str">
        <f t="shared" si="49"/>
        <v/>
      </c>
    </row>
    <row r="1958" spans="1:16" ht="15" hidden="1" customHeight="1" outlineLevel="1" x14ac:dyDescent="0.35">
      <c r="A1958" s="15" t="str">
        <f>IF(Costs!H1487&gt;0,Costs!B1487,"")</f>
        <v/>
      </c>
      <c r="B1958" s="82" t="str">
        <f t="shared" si="48"/>
        <v/>
      </c>
      <c r="C1958" s="83" t="str">
        <f>IF(Costs!H1487&gt;0,Costs!H1487,"")</f>
        <v/>
      </c>
      <c r="D1958" s="206" t="str">
        <f>IF(Costs!H1487&gt;0,Costs!D1487,"")</f>
        <v/>
      </c>
      <c r="E1958" s="207"/>
      <c r="F1958" s="207"/>
      <c r="G1958" s="207"/>
      <c r="H1958" s="207"/>
      <c r="I1958" s="207"/>
      <c r="J1958" s="345" t="str">
        <f>IF(Costs!H1487&gt;0,Costs!C1487,"")</f>
        <v/>
      </c>
      <c r="K1958" s="345"/>
      <c r="L1958" s="346"/>
      <c r="M1958" s="126" t="str">
        <f>IF(Costs!H1487&gt;0,Costs!G1487,"")</f>
        <v/>
      </c>
      <c r="N1958" s="83" t="str">
        <f>IF(Costs!H1487&gt;0,Costs!E1487,"")</f>
        <v/>
      </c>
      <c r="O1958" s="208"/>
      <c r="P1958" s="133" t="str">
        <f t="shared" si="49"/>
        <v/>
      </c>
    </row>
    <row r="1959" spans="1:16" ht="15" hidden="1" customHeight="1" outlineLevel="1" x14ac:dyDescent="0.35">
      <c r="A1959" s="15" t="str">
        <f>IF(Costs!H1488&gt;0,Costs!B1488,"")</f>
        <v/>
      </c>
      <c r="B1959" s="82" t="str">
        <f t="shared" si="48"/>
        <v/>
      </c>
      <c r="C1959" s="83" t="str">
        <f>IF(Costs!H1488&gt;0,Costs!H1488,"")</f>
        <v/>
      </c>
      <c r="D1959" s="206" t="str">
        <f>IF(Costs!H1488&gt;0,Costs!D1488,"")</f>
        <v/>
      </c>
      <c r="E1959" s="207"/>
      <c r="F1959" s="207"/>
      <c r="G1959" s="207"/>
      <c r="H1959" s="207"/>
      <c r="I1959" s="207"/>
      <c r="J1959" s="345" t="str">
        <f>IF(Costs!H1488&gt;0,Costs!C1488,"")</f>
        <v/>
      </c>
      <c r="K1959" s="345"/>
      <c r="L1959" s="346"/>
      <c r="M1959" s="126" t="str">
        <f>IF(Costs!H1488&gt;0,Costs!G1488,"")</f>
        <v/>
      </c>
      <c r="N1959" s="83" t="str">
        <f>IF(Costs!H1488&gt;0,Costs!E1488,"")</f>
        <v/>
      </c>
      <c r="O1959" s="208"/>
      <c r="P1959" s="133" t="str">
        <f t="shared" si="49"/>
        <v/>
      </c>
    </row>
    <row r="1960" spans="1:16" ht="15" hidden="1" customHeight="1" outlineLevel="1" x14ac:dyDescent="0.35">
      <c r="A1960" s="15" t="str">
        <f>IF(Costs!H1489&gt;0,Costs!B1489,"")</f>
        <v/>
      </c>
      <c r="B1960" s="82" t="str">
        <f t="shared" si="48"/>
        <v/>
      </c>
      <c r="C1960" s="83" t="str">
        <f>IF(Costs!H1489&gt;0,Costs!H1489,"")</f>
        <v/>
      </c>
      <c r="D1960" s="206" t="str">
        <f>IF(Costs!H1489&gt;0,Costs!D1489,"")</f>
        <v/>
      </c>
      <c r="E1960" s="207"/>
      <c r="F1960" s="207"/>
      <c r="G1960" s="207"/>
      <c r="H1960" s="207"/>
      <c r="I1960" s="207"/>
      <c r="J1960" s="345" t="str">
        <f>IF(Costs!H1489&gt;0,Costs!C1489,"")</f>
        <v/>
      </c>
      <c r="K1960" s="345"/>
      <c r="L1960" s="346"/>
      <c r="M1960" s="126" t="str">
        <f>IF(Costs!H1489&gt;0,Costs!G1489,"")</f>
        <v/>
      </c>
      <c r="N1960" s="83" t="str">
        <f>IF(Costs!H1489&gt;0,Costs!E1489,"")</f>
        <v/>
      </c>
      <c r="O1960" s="208"/>
      <c r="P1960" s="133" t="str">
        <f t="shared" si="49"/>
        <v/>
      </c>
    </row>
    <row r="1961" spans="1:16" ht="15" hidden="1" customHeight="1" outlineLevel="1" x14ac:dyDescent="0.35">
      <c r="A1961" s="15" t="str">
        <f>IF(Costs!H1490&gt;0,Costs!B1490,"")</f>
        <v/>
      </c>
      <c r="B1961" s="82" t="str">
        <f t="shared" si="48"/>
        <v/>
      </c>
      <c r="C1961" s="83" t="str">
        <f>IF(Costs!H1490&gt;0,Costs!H1490,"")</f>
        <v/>
      </c>
      <c r="D1961" s="206" t="str">
        <f>IF(Costs!H1490&gt;0,Costs!D1490,"")</f>
        <v/>
      </c>
      <c r="E1961" s="207"/>
      <c r="F1961" s="207"/>
      <c r="G1961" s="207"/>
      <c r="H1961" s="207"/>
      <c r="I1961" s="207"/>
      <c r="J1961" s="345" t="str">
        <f>IF(Costs!H1490&gt;0,Costs!C1490,"")</f>
        <v/>
      </c>
      <c r="K1961" s="345"/>
      <c r="L1961" s="346"/>
      <c r="M1961" s="126" t="str">
        <f>IF(Costs!H1490&gt;0,Costs!G1490,"")</f>
        <v/>
      </c>
      <c r="N1961" s="83" t="str">
        <f>IF(Costs!H1490&gt;0,Costs!E1490,"")</f>
        <v/>
      </c>
      <c r="O1961" s="208"/>
      <c r="P1961" s="133" t="str">
        <f t="shared" si="49"/>
        <v/>
      </c>
    </row>
    <row r="1962" spans="1:16" ht="15" hidden="1" customHeight="1" outlineLevel="1" x14ac:dyDescent="0.35">
      <c r="A1962" s="15" t="str">
        <f>IF(Costs!H1491&gt;0,Costs!B1491,"")</f>
        <v/>
      </c>
      <c r="B1962" s="82" t="str">
        <f t="shared" si="48"/>
        <v/>
      </c>
      <c r="C1962" s="83" t="str">
        <f>IF(Costs!H1491&gt;0,Costs!H1491,"")</f>
        <v/>
      </c>
      <c r="D1962" s="206" t="str">
        <f>IF(Costs!H1491&gt;0,Costs!D1491,"")</f>
        <v/>
      </c>
      <c r="E1962" s="207"/>
      <c r="F1962" s="207"/>
      <c r="G1962" s="207"/>
      <c r="H1962" s="207"/>
      <c r="I1962" s="207"/>
      <c r="J1962" s="345" t="str">
        <f>IF(Costs!H1491&gt;0,Costs!C1491,"")</f>
        <v/>
      </c>
      <c r="K1962" s="345"/>
      <c r="L1962" s="346"/>
      <c r="M1962" s="126" t="str">
        <f>IF(Costs!H1491&gt;0,Costs!G1491,"")</f>
        <v/>
      </c>
      <c r="N1962" s="83" t="str">
        <f>IF(Costs!H1491&gt;0,Costs!E1491,"")</f>
        <v/>
      </c>
      <c r="O1962" s="208"/>
      <c r="P1962" s="133" t="str">
        <f t="shared" si="49"/>
        <v/>
      </c>
    </row>
    <row r="1963" spans="1:16" ht="15" hidden="1" customHeight="1" outlineLevel="1" x14ac:dyDescent="0.35">
      <c r="A1963" s="15" t="str">
        <f>IF(Costs!H1492&gt;0,Costs!B1492,"")</f>
        <v/>
      </c>
      <c r="B1963" s="82" t="str">
        <f t="shared" si="48"/>
        <v/>
      </c>
      <c r="C1963" s="83" t="str">
        <f>IF(Costs!H1492&gt;0,Costs!H1492,"")</f>
        <v/>
      </c>
      <c r="D1963" s="206" t="str">
        <f>IF(Costs!H1492&gt;0,Costs!D1492,"")</f>
        <v/>
      </c>
      <c r="E1963" s="207"/>
      <c r="F1963" s="207"/>
      <c r="G1963" s="207"/>
      <c r="H1963" s="207"/>
      <c r="I1963" s="207"/>
      <c r="J1963" s="345" t="str">
        <f>IF(Costs!H1492&gt;0,Costs!C1492,"")</f>
        <v/>
      </c>
      <c r="K1963" s="345"/>
      <c r="L1963" s="346"/>
      <c r="M1963" s="126" t="str">
        <f>IF(Costs!H1492&gt;0,Costs!G1492,"")</f>
        <v/>
      </c>
      <c r="N1963" s="83" t="str">
        <f>IF(Costs!H1492&gt;0,Costs!E1492,"")</f>
        <v/>
      </c>
      <c r="O1963" s="208"/>
      <c r="P1963" s="133" t="str">
        <f t="shared" si="49"/>
        <v/>
      </c>
    </row>
    <row r="1964" spans="1:16" ht="15" hidden="1" customHeight="1" outlineLevel="1" x14ac:dyDescent="0.35">
      <c r="A1964" s="15" t="str">
        <f>IF(Costs!H1493&gt;0,Costs!B1493,"")</f>
        <v/>
      </c>
      <c r="B1964" s="82" t="str">
        <f t="shared" si="48"/>
        <v/>
      </c>
      <c r="C1964" s="83" t="str">
        <f>IF(Costs!H1493&gt;0,Costs!H1493,"")</f>
        <v/>
      </c>
      <c r="D1964" s="206" t="str">
        <f>IF(Costs!H1493&gt;0,Costs!D1493,"")</f>
        <v/>
      </c>
      <c r="E1964" s="207"/>
      <c r="F1964" s="207"/>
      <c r="G1964" s="207"/>
      <c r="H1964" s="207"/>
      <c r="I1964" s="207"/>
      <c r="J1964" s="345" t="str">
        <f>IF(Costs!H1493&gt;0,Costs!C1493,"")</f>
        <v/>
      </c>
      <c r="K1964" s="345"/>
      <c r="L1964" s="346"/>
      <c r="M1964" s="126" t="str">
        <f>IF(Costs!H1493&gt;0,Costs!G1493,"")</f>
        <v/>
      </c>
      <c r="N1964" s="83" t="str">
        <f>IF(Costs!H1493&gt;0,Costs!E1493,"")</f>
        <v/>
      </c>
      <c r="O1964" s="208"/>
      <c r="P1964" s="133" t="str">
        <f t="shared" si="49"/>
        <v/>
      </c>
    </row>
    <row r="1965" spans="1:16" ht="15" hidden="1" customHeight="1" outlineLevel="1" x14ac:dyDescent="0.35">
      <c r="A1965" s="15" t="str">
        <f>IF(Costs!H1494&gt;0,Costs!B1494,"")</f>
        <v/>
      </c>
      <c r="B1965" s="82" t="str">
        <f t="shared" si="48"/>
        <v/>
      </c>
      <c r="C1965" s="83" t="str">
        <f>IF(Costs!H1494&gt;0,Costs!H1494,"")</f>
        <v/>
      </c>
      <c r="D1965" s="206" t="str">
        <f>IF(Costs!H1494&gt;0,Costs!D1494,"")</f>
        <v/>
      </c>
      <c r="E1965" s="207"/>
      <c r="F1965" s="207"/>
      <c r="G1965" s="207"/>
      <c r="H1965" s="207"/>
      <c r="I1965" s="207"/>
      <c r="J1965" s="345" t="str">
        <f>IF(Costs!H1494&gt;0,Costs!C1494,"")</f>
        <v/>
      </c>
      <c r="K1965" s="345"/>
      <c r="L1965" s="346"/>
      <c r="M1965" s="126" t="str">
        <f>IF(Costs!H1494&gt;0,Costs!G1494,"")</f>
        <v/>
      </c>
      <c r="N1965" s="83" t="str">
        <f>IF(Costs!H1494&gt;0,Costs!E1494,"")</f>
        <v/>
      </c>
      <c r="O1965" s="208"/>
      <c r="P1965" s="133" t="str">
        <f t="shared" si="49"/>
        <v/>
      </c>
    </row>
    <row r="1966" spans="1:16" ht="15" hidden="1" customHeight="1" outlineLevel="1" x14ac:dyDescent="0.35">
      <c r="A1966" s="15" t="str">
        <f>IF(Costs!H1495&gt;0,Costs!B1495,"")</f>
        <v/>
      </c>
      <c r="B1966" s="82" t="str">
        <f t="shared" si="48"/>
        <v/>
      </c>
      <c r="C1966" s="83" t="str">
        <f>IF(Costs!H1495&gt;0,Costs!H1495,"")</f>
        <v/>
      </c>
      <c r="D1966" s="206" t="str">
        <f>IF(Costs!H1495&gt;0,Costs!D1495,"")</f>
        <v/>
      </c>
      <c r="E1966" s="207"/>
      <c r="F1966" s="207"/>
      <c r="G1966" s="207"/>
      <c r="H1966" s="207"/>
      <c r="I1966" s="207"/>
      <c r="J1966" s="345" t="str">
        <f>IF(Costs!H1495&gt;0,Costs!C1495,"")</f>
        <v/>
      </c>
      <c r="K1966" s="345"/>
      <c r="L1966" s="346"/>
      <c r="M1966" s="126" t="str">
        <f>IF(Costs!H1495&gt;0,Costs!G1495,"")</f>
        <v/>
      </c>
      <c r="N1966" s="83" t="str">
        <f>IF(Costs!H1495&gt;0,Costs!E1495,"")</f>
        <v/>
      </c>
      <c r="O1966" s="208"/>
      <c r="P1966" s="133" t="str">
        <f t="shared" si="49"/>
        <v/>
      </c>
    </row>
    <row r="1967" spans="1:16" ht="15" hidden="1" customHeight="1" outlineLevel="1" x14ac:dyDescent="0.35">
      <c r="A1967" s="15" t="str">
        <f>IF(Costs!H1496&gt;0,Costs!B1496,"")</f>
        <v/>
      </c>
      <c r="B1967" s="82" t="str">
        <f t="shared" si="48"/>
        <v/>
      </c>
      <c r="C1967" s="83" t="str">
        <f>IF(Costs!H1496&gt;0,Costs!H1496,"")</f>
        <v/>
      </c>
      <c r="D1967" s="206" t="str">
        <f>IF(Costs!H1496&gt;0,Costs!D1496,"")</f>
        <v/>
      </c>
      <c r="E1967" s="207"/>
      <c r="F1967" s="207"/>
      <c r="G1967" s="207"/>
      <c r="H1967" s="207"/>
      <c r="I1967" s="207"/>
      <c r="J1967" s="345" t="str">
        <f>IF(Costs!H1496&gt;0,Costs!C1496,"")</f>
        <v/>
      </c>
      <c r="K1967" s="345"/>
      <c r="L1967" s="346"/>
      <c r="M1967" s="126" t="str">
        <f>IF(Costs!H1496&gt;0,Costs!G1496,"")</f>
        <v/>
      </c>
      <c r="N1967" s="83" t="str">
        <f>IF(Costs!H1496&gt;0,Costs!E1496,"")</f>
        <v/>
      </c>
      <c r="O1967" s="208"/>
      <c r="P1967" s="133" t="str">
        <f t="shared" si="49"/>
        <v/>
      </c>
    </row>
    <row r="1968" spans="1:16" ht="15" hidden="1" customHeight="1" outlineLevel="1" x14ac:dyDescent="0.35">
      <c r="A1968" s="15" t="str">
        <f>IF(Costs!H1497&gt;0,Costs!B1497,"")</f>
        <v/>
      </c>
      <c r="B1968" s="82" t="str">
        <f t="shared" si="48"/>
        <v/>
      </c>
      <c r="C1968" s="83" t="str">
        <f>IF(Costs!H1497&gt;0,Costs!H1497,"")</f>
        <v/>
      </c>
      <c r="D1968" s="206" t="str">
        <f>IF(Costs!H1497&gt;0,Costs!D1497,"")</f>
        <v/>
      </c>
      <c r="E1968" s="207"/>
      <c r="F1968" s="207"/>
      <c r="G1968" s="207"/>
      <c r="H1968" s="207"/>
      <c r="I1968" s="207"/>
      <c r="J1968" s="345" t="str">
        <f>IF(Costs!H1497&gt;0,Costs!C1497,"")</f>
        <v/>
      </c>
      <c r="K1968" s="345"/>
      <c r="L1968" s="346"/>
      <c r="M1968" s="126" t="str">
        <f>IF(Costs!H1497&gt;0,Costs!G1497,"")</f>
        <v/>
      </c>
      <c r="N1968" s="83" t="str">
        <f>IF(Costs!H1497&gt;0,Costs!E1497,"")</f>
        <v/>
      </c>
      <c r="O1968" s="208"/>
      <c r="P1968" s="133" t="str">
        <f t="shared" si="49"/>
        <v/>
      </c>
    </row>
    <row r="1969" spans="1:16" ht="15" hidden="1" customHeight="1" outlineLevel="1" x14ac:dyDescent="0.35">
      <c r="A1969" s="15" t="str">
        <f>IF(Costs!H1498&gt;0,Costs!B1498,"")</f>
        <v/>
      </c>
      <c r="B1969" s="82" t="str">
        <f t="shared" si="48"/>
        <v/>
      </c>
      <c r="C1969" s="83" t="str">
        <f>IF(Costs!H1498&gt;0,Costs!H1498,"")</f>
        <v/>
      </c>
      <c r="D1969" s="206" t="str">
        <f>IF(Costs!H1498&gt;0,Costs!D1498,"")</f>
        <v/>
      </c>
      <c r="E1969" s="207"/>
      <c r="F1969" s="207"/>
      <c r="G1969" s="207"/>
      <c r="H1969" s="207"/>
      <c r="I1969" s="207"/>
      <c r="J1969" s="345" t="str">
        <f>IF(Costs!H1498&gt;0,Costs!C1498,"")</f>
        <v/>
      </c>
      <c r="K1969" s="345"/>
      <c r="L1969" s="346"/>
      <c r="M1969" s="126" t="str">
        <f>IF(Costs!H1498&gt;0,Costs!G1498,"")</f>
        <v/>
      </c>
      <c r="N1969" s="83" t="str">
        <f>IF(Costs!H1498&gt;0,Costs!E1498,"")</f>
        <v/>
      </c>
      <c r="O1969" s="208"/>
      <c r="P1969" s="133" t="str">
        <f t="shared" si="49"/>
        <v/>
      </c>
    </row>
    <row r="1970" spans="1:16" ht="15" hidden="1" customHeight="1" outlineLevel="1" x14ac:dyDescent="0.35">
      <c r="A1970" s="15" t="str">
        <f>IF(Costs!H1499&gt;0,Costs!B1499,"")</f>
        <v/>
      </c>
      <c r="B1970" s="82" t="str">
        <f t="shared" si="48"/>
        <v/>
      </c>
      <c r="C1970" s="83" t="str">
        <f>IF(Costs!H1499&gt;0,Costs!H1499,"")</f>
        <v/>
      </c>
      <c r="D1970" s="206" t="str">
        <f>IF(Costs!H1499&gt;0,Costs!D1499,"")</f>
        <v/>
      </c>
      <c r="E1970" s="207"/>
      <c r="F1970" s="207"/>
      <c r="G1970" s="207"/>
      <c r="H1970" s="207"/>
      <c r="I1970" s="207"/>
      <c r="J1970" s="345" t="str">
        <f>IF(Costs!H1499&gt;0,Costs!C1499,"")</f>
        <v/>
      </c>
      <c r="K1970" s="345"/>
      <c r="L1970" s="346"/>
      <c r="M1970" s="126" t="str">
        <f>IF(Costs!H1499&gt;0,Costs!G1499,"")</f>
        <v/>
      </c>
      <c r="N1970" s="83" t="str">
        <f>IF(Costs!H1499&gt;0,Costs!E1499,"")</f>
        <v/>
      </c>
      <c r="O1970" s="208"/>
      <c r="P1970" s="133" t="str">
        <f t="shared" si="49"/>
        <v/>
      </c>
    </row>
    <row r="1971" spans="1:16" ht="15" hidden="1" customHeight="1" outlineLevel="1" x14ac:dyDescent="0.35">
      <c r="A1971" s="15" t="str">
        <f>IF(Costs!H1500&gt;0,Costs!B1500,"")</f>
        <v/>
      </c>
      <c r="B1971" s="82" t="str">
        <f t="shared" si="48"/>
        <v/>
      </c>
      <c r="C1971" s="83" t="str">
        <f>IF(Costs!H1500&gt;0,Costs!H1500,"")</f>
        <v/>
      </c>
      <c r="D1971" s="206" t="str">
        <f>IF(Costs!H1500&gt;0,Costs!D1500,"")</f>
        <v/>
      </c>
      <c r="E1971" s="207"/>
      <c r="F1971" s="207"/>
      <c r="G1971" s="207"/>
      <c r="H1971" s="207"/>
      <c r="I1971" s="207"/>
      <c r="J1971" s="345" t="str">
        <f>IF(Costs!H1500&gt;0,Costs!C1500,"")</f>
        <v/>
      </c>
      <c r="K1971" s="345"/>
      <c r="L1971" s="346"/>
      <c r="M1971" s="126" t="str">
        <f>IF(Costs!H1500&gt;0,Costs!G1500,"")</f>
        <v/>
      </c>
      <c r="N1971" s="83" t="str">
        <f>IF(Costs!H1500&gt;0,Costs!E1500,"")</f>
        <v/>
      </c>
      <c r="O1971" s="208"/>
      <c r="P1971" s="133" t="str">
        <f t="shared" si="49"/>
        <v/>
      </c>
    </row>
    <row r="1972" spans="1:16" ht="15" hidden="1" customHeight="1" outlineLevel="1" x14ac:dyDescent="0.35">
      <c r="A1972" s="15" t="str">
        <f>IF(Costs!H1501&gt;0,Costs!B1501,"")</f>
        <v/>
      </c>
      <c r="B1972" s="82" t="str">
        <f t="shared" si="48"/>
        <v/>
      </c>
      <c r="C1972" s="83" t="str">
        <f>IF(Costs!H1501&gt;0,Costs!H1501,"")</f>
        <v/>
      </c>
      <c r="D1972" s="206" t="str">
        <f>IF(Costs!H1501&gt;0,Costs!D1501,"")</f>
        <v/>
      </c>
      <c r="E1972" s="207"/>
      <c r="F1972" s="207"/>
      <c r="G1972" s="207"/>
      <c r="H1972" s="207"/>
      <c r="I1972" s="207"/>
      <c r="J1972" s="345" t="str">
        <f>IF(Costs!H1501&gt;0,Costs!C1501,"")</f>
        <v/>
      </c>
      <c r="K1972" s="345"/>
      <c r="L1972" s="346"/>
      <c r="M1972" s="126" t="str">
        <f>IF(Costs!H1501&gt;0,Costs!G1501,"")</f>
        <v/>
      </c>
      <c r="N1972" s="83" t="str">
        <f>IF(Costs!H1501&gt;0,Costs!E1501,"")</f>
        <v/>
      </c>
      <c r="O1972" s="208"/>
      <c r="P1972" s="133" t="str">
        <f t="shared" si="49"/>
        <v/>
      </c>
    </row>
    <row r="1973" spans="1:16" ht="15" hidden="1" customHeight="1" outlineLevel="1" x14ac:dyDescent="0.35">
      <c r="A1973" s="15" t="str">
        <f>IF(Costs!H1502&gt;0,Costs!B1502,"")</f>
        <v/>
      </c>
      <c r="B1973" s="82" t="str">
        <f t="shared" si="48"/>
        <v/>
      </c>
      <c r="C1973" s="83" t="str">
        <f>IF(Costs!H1502&gt;0,Costs!H1502,"")</f>
        <v/>
      </c>
      <c r="D1973" s="206" t="str">
        <f>IF(Costs!H1502&gt;0,Costs!D1502,"")</f>
        <v/>
      </c>
      <c r="E1973" s="207"/>
      <c r="F1973" s="207"/>
      <c r="G1973" s="207"/>
      <c r="H1973" s="207"/>
      <c r="I1973" s="207"/>
      <c r="J1973" s="345" t="str">
        <f>IF(Costs!H1502&gt;0,Costs!C1502,"")</f>
        <v/>
      </c>
      <c r="K1973" s="345"/>
      <c r="L1973" s="346"/>
      <c r="M1973" s="126" t="str">
        <f>IF(Costs!H1502&gt;0,Costs!G1502,"")</f>
        <v/>
      </c>
      <c r="N1973" s="83" t="str">
        <f>IF(Costs!H1502&gt;0,Costs!E1502,"")</f>
        <v/>
      </c>
      <c r="O1973" s="208"/>
      <c r="P1973" s="133" t="str">
        <f t="shared" si="49"/>
        <v/>
      </c>
    </row>
    <row r="1974" spans="1:16" ht="15" hidden="1" customHeight="1" outlineLevel="1" x14ac:dyDescent="0.35">
      <c r="A1974" s="15" t="str">
        <f>IF(Costs!H1503&gt;0,Costs!B1503,"")</f>
        <v/>
      </c>
      <c r="B1974" s="82" t="str">
        <f t="shared" si="48"/>
        <v/>
      </c>
      <c r="C1974" s="83" t="str">
        <f>IF(Costs!H1503&gt;0,Costs!H1503,"")</f>
        <v/>
      </c>
      <c r="D1974" s="206" t="str">
        <f>IF(Costs!H1503&gt;0,Costs!D1503,"")</f>
        <v/>
      </c>
      <c r="E1974" s="207"/>
      <c r="F1974" s="207"/>
      <c r="G1974" s="207"/>
      <c r="H1974" s="207"/>
      <c r="I1974" s="207"/>
      <c r="J1974" s="345" t="str">
        <f>IF(Costs!H1503&gt;0,Costs!C1503,"")</f>
        <v/>
      </c>
      <c r="K1974" s="345"/>
      <c r="L1974" s="346"/>
      <c r="M1974" s="126" t="str">
        <f>IF(Costs!H1503&gt;0,Costs!G1503,"")</f>
        <v/>
      </c>
      <c r="N1974" s="83" t="str">
        <f>IF(Costs!H1503&gt;0,Costs!E1503,"")</f>
        <v/>
      </c>
      <c r="O1974" s="208"/>
      <c r="P1974" s="133" t="str">
        <f t="shared" si="49"/>
        <v/>
      </c>
    </row>
    <row r="1975" spans="1:16" ht="15" hidden="1" customHeight="1" outlineLevel="1" x14ac:dyDescent="0.35">
      <c r="A1975" s="15" t="str">
        <f>IF(Costs!H1504&gt;0,Costs!B1504,"")</f>
        <v/>
      </c>
      <c r="B1975" s="82" t="str">
        <f t="shared" si="48"/>
        <v/>
      </c>
      <c r="C1975" s="83" t="str">
        <f>IF(Costs!H1504&gt;0,Costs!H1504,"")</f>
        <v/>
      </c>
      <c r="D1975" s="206" t="str">
        <f>IF(Costs!H1504&gt;0,Costs!D1504,"")</f>
        <v/>
      </c>
      <c r="E1975" s="207"/>
      <c r="F1975" s="207"/>
      <c r="G1975" s="207"/>
      <c r="H1975" s="207"/>
      <c r="I1975" s="207"/>
      <c r="J1975" s="345" t="str">
        <f>IF(Costs!H1504&gt;0,Costs!C1504,"")</f>
        <v/>
      </c>
      <c r="K1975" s="345"/>
      <c r="L1975" s="346"/>
      <c r="M1975" s="126" t="str">
        <f>IF(Costs!H1504&gt;0,Costs!G1504,"")</f>
        <v/>
      </c>
      <c r="N1975" s="83" t="str">
        <f>IF(Costs!H1504&gt;0,Costs!E1504,"")</f>
        <v/>
      </c>
      <c r="O1975" s="208"/>
      <c r="P1975" s="133" t="str">
        <f t="shared" si="49"/>
        <v/>
      </c>
    </row>
    <row r="1976" spans="1:16" ht="15" hidden="1" customHeight="1" outlineLevel="1" x14ac:dyDescent="0.35">
      <c r="A1976" s="15" t="str">
        <f>IF(Costs!H1505&gt;0,Costs!B1505,"")</f>
        <v/>
      </c>
      <c r="B1976" s="82" t="str">
        <f t="shared" si="48"/>
        <v/>
      </c>
      <c r="C1976" s="83" t="str">
        <f>IF(Costs!H1505&gt;0,Costs!H1505,"")</f>
        <v/>
      </c>
      <c r="D1976" s="206" t="str">
        <f>IF(Costs!H1505&gt;0,Costs!D1505,"")</f>
        <v/>
      </c>
      <c r="E1976" s="207"/>
      <c r="F1976" s="207"/>
      <c r="G1976" s="207"/>
      <c r="H1976" s="207"/>
      <c r="I1976" s="207"/>
      <c r="J1976" s="345" t="str">
        <f>IF(Costs!H1505&gt;0,Costs!C1505,"")</f>
        <v/>
      </c>
      <c r="K1976" s="345"/>
      <c r="L1976" s="346"/>
      <c r="M1976" s="126" t="str">
        <f>IF(Costs!H1505&gt;0,Costs!G1505,"")</f>
        <v/>
      </c>
      <c r="N1976" s="83" t="str">
        <f>IF(Costs!H1505&gt;0,Costs!E1505,"")</f>
        <v/>
      </c>
      <c r="O1976" s="208"/>
      <c r="P1976" s="133" t="str">
        <f t="shared" si="49"/>
        <v/>
      </c>
    </row>
    <row r="1977" spans="1:16" ht="15" hidden="1" customHeight="1" outlineLevel="1" x14ac:dyDescent="0.35">
      <c r="A1977" s="15" t="str">
        <f>IF(Costs!H1506&gt;0,Costs!B1506,"")</f>
        <v/>
      </c>
      <c r="B1977" s="82" t="str">
        <f t="shared" si="48"/>
        <v/>
      </c>
      <c r="C1977" s="83" t="str">
        <f>IF(Costs!H1506&gt;0,Costs!H1506,"")</f>
        <v/>
      </c>
      <c r="D1977" s="206" t="str">
        <f>IF(Costs!H1506&gt;0,Costs!D1506,"")</f>
        <v/>
      </c>
      <c r="E1977" s="207"/>
      <c r="F1977" s="207"/>
      <c r="G1977" s="207"/>
      <c r="H1977" s="207"/>
      <c r="I1977" s="207"/>
      <c r="J1977" s="345" t="str">
        <f>IF(Costs!H1506&gt;0,Costs!C1506,"")</f>
        <v/>
      </c>
      <c r="K1977" s="345"/>
      <c r="L1977" s="346"/>
      <c r="M1977" s="126" t="str">
        <f>IF(Costs!H1506&gt;0,Costs!G1506,"")</f>
        <v/>
      </c>
      <c r="N1977" s="83" t="str">
        <f>IF(Costs!H1506&gt;0,Costs!E1506,"")</f>
        <v/>
      </c>
      <c r="O1977" s="208"/>
      <c r="P1977" s="133" t="str">
        <f t="shared" si="49"/>
        <v/>
      </c>
    </row>
    <row r="1978" spans="1:16" ht="15" hidden="1" customHeight="1" outlineLevel="1" x14ac:dyDescent="0.35">
      <c r="A1978" s="15" t="str">
        <f>IF(Costs!H1507&gt;0,Costs!B1507,"")</f>
        <v/>
      </c>
      <c r="B1978" s="82" t="str">
        <f t="shared" si="48"/>
        <v/>
      </c>
      <c r="C1978" s="83" t="str">
        <f>IF(Costs!H1507&gt;0,Costs!H1507,"")</f>
        <v/>
      </c>
      <c r="D1978" s="206" t="str">
        <f>IF(Costs!H1507&gt;0,Costs!D1507,"")</f>
        <v/>
      </c>
      <c r="E1978" s="207"/>
      <c r="F1978" s="207"/>
      <c r="G1978" s="207"/>
      <c r="H1978" s="207"/>
      <c r="I1978" s="207"/>
      <c r="J1978" s="345" t="str">
        <f>IF(Costs!H1507&gt;0,Costs!C1507,"")</f>
        <v/>
      </c>
      <c r="K1978" s="345"/>
      <c r="L1978" s="346"/>
      <c r="M1978" s="126" t="str">
        <f>IF(Costs!H1507&gt;0,Costs!G1507,"")</f>
        <v/>
      </c>
      <c r="N1978" s="83" t="str">
        <f>IF(Costs!H1507&gt;0,Costs!E1507,"")</f>
        <v/>
      </c>
      <c r="O1978" s="208"/>
      <c r="P1978" s="133" t="str">
        <f t="shared" si="49"/>
        <v/>
      </c>
    </row>
    <row r="1979" spans="1:16" ht="15" hidden="1" customHeight="1" outlineLevel="1" x14ac:dyDescent="0.35">
      <c r="A1979" s="15" t="str">
        <f>IF(Costs!H1508&gt;0,Costs!B1508,"")</f>
        <v/>
      </c>
      <c r="B1979" s="82" t="str">
        <f t="shared" si="48"/>
        <v/>
      </c>
      <c r="C1979" s="83" t="str">
        <f>IF(Costs!H1508&gt;0,Costs!H1508,"")</f>
        <v/>
      </c>
      <c r="D1979" s="206" t="str">
        <f>IF(Costs!H1508&gt;0,Costs!D1508,"")</f>
        <v/>
      </c>
      <c r="E1979" s="207"/>
      <c r="F1979" s="207"/>
      <c r="G1979" s="207"/>
      <c r="H1979" s="207"/>
      <c r="I1979" s="207"/>
      <c r="J1979" s="345" t="str">
        <f>IF(Costs!H1508&gt;0,Costs!C1508,"")</f>
        <v/>
      </c>
      <c r="K1979" s="345"/>
      <c r="L1979" s="346"/>
      <c r="M1979" s="126" t="str">
        <f>IF(Costs!H1508&gt;0,Costs!G1508,"")</f>
        <v/>
      </c>
      <c r="N1979" s="83" t="str">
        <f>IF(Costs!H1508&gt;0,Costs!E1508,"")</f>
        <v/>
      </c>
      <c r="O1979" s="208"/>
      <c r="P1979" s="133" t="str">
        <f t="shared" si="49"/>
        <v/>
      </c>
    </row>
    <row r="1980" spans="1:16" ht="15" hidden="1" customHeight="1" outlineLevel="1" x14ac:dyDescent="0.35">
      <c r="A1980" s="15" t="str">
        <f>IF(Costs!H1509&gt;0,Costs!B1509,"")</f>
        <v/>
      </c>
      <c r="B1980" s="82" t="str">
        <f t="shared" si="48"/>
        <v/>
      </c>
      <c r="C1980" s="83" t="str">
        <f>IF(Costs!H1509&gt;0,Costs!H1509,"")</f>
        <v/>
      </c>
      <c r="D1980" s="206" t="str">
        <f>IF(Costs!H1509&gt;0,Costs!D1509,"")</f>
        <v/>
      </c>
      <c r="E1980" s="207"/>
      <c r="F1980" s="207"/>
      <c r="G1980" s="207"/>
      <c r="H1980" s="207"/>
      <c r="I1980" s="207"/>
      <c r="J1980" s="345" t="str">
        <f>IF(Costs!H1509&gt;0,Costs!C1509,"")</f>
        <v/>
      </c>
      <c r="K1980" s="345"/>
      <c r="L1980" s="346"/>
      <c r="M1980" s="126" t="str">
        <f>IF(Costs!H1509&gt;0,Costs!G1509,"")</f>
        <v/>
      </c>
      <c r="N1980" s="83" t="str">
        <f>IF(Costs!H1509&gt;0,Costs!E1509,"")</f>
        <v/>
      </c>
      <c r="O1980" s="208"/>
      <c r="P1980" s="133" t="str">
        <f t="shared" si="49"/>
        <v/>
      </c>
    </row>
    <row r="1981" spans="1:16" ht="15" hidden="1" customHeight="1" outlineLevel="1" x14ac:dyDescent="0.35">
      <c r="A1981" s="15" t="str">
        <f>IF(Costs!H1510&gt;0,Costs!B1510,"")</f>
        <v/>
      </c>
      <c r="B1981" s="82" t="str">
        <f t="shared" si="48"/>
        <v/>
      </c>
      <c r="C1981" s="83" t="str">
        <f>IF(Costs!H1510&gt;0,Costs!H1510,"")</f>
        <v/>
      </c>
      <c r="D1981" s="206" t="str">
        <f>IF(Costs!H1510&gt;0,Costs!D1510,"")</f>
        <v/>
      </c>
      <c r="E1981" s="207"/>
      <c r="F1981" s="207"/>
      <c r="G1981" s="207"/>
      <c r="H1981" s="207"/>
      <c r="I1981" s="207"/>
      <c r="J1981" s="345" t="str">
        <f>IF(Costs!H1510&gt;0,Costs!C1510,"")</f>
        <v/>
      </c>
      <c r="K1981" s="345"/>
      <c r="L1981" s="346"/>
      <c r="M1981" s="126" t="str">
        <f>IF(Costs!H1510&gt;0,Costs!G1510,"")</f>
        <v/>
      </c>
      <c r="N1981" s="83" t="str">
        <f>IF(Costs!H1510&gt;0,Costs!E1510,"")</f>
        <v/>
      </c>
      <c r="O1981" s="208"/>
      <c r="P1981" s="133" t="str">
        <f t="shared" si="49"/>
        <v/>
      </c>
    </row>
    <row r="1982" spans="1:16" ht="15" hidden="1" customHeight="1" outlineLevel="1" x14ac:dyDescent="0.35">
      <c r="A1982" s="15" t="str">
        <f>IF(Costs!H1511&gt;0,Costs!B1511,"")</f>
        <v/>
      </c>
      <c r="B1982" s="82" t="str">
        <f t="shared" si="48"/>
        <v/>
      </c>
      <c r="C1982" s="83" t="str">
        <f>IF(Costs!H1511&gt;0,Costs!H1511,"")</f>
        <v/>
      </c>
      <c r="D1982" s="206" t="str">
        <f>IF(Costs!H1511&gt;0,Costs!D1511,"")</f>
        <v/>
      </c>
      <c r="E1982" s="207"/>
      <c r="F1982" s="207"/>
      <c r="G1982" s="207"/>
      <c r="H1982" s="207"/>
      <c r="I1982" s="207"/>
      <c r="J1982" s="345" t="str">
        <f>IF(Costs!H1511&gt;0,Costs!C1511,"")</f>
        <v/>
      </c>
      <c r="K1982" s="345"/>
      <c r="L1982" s="346"/>
      <c r="M1982" s="126" t="str">
        <f>IF(Costs!H1511&gt;0,Costs!G1511,"")</f>
        <v/>
      </c>
      <c r="N1982" s="83" t="str">
        <f>IF(Costs!H1511&gt;0,Costs!E1511,"")</f>
        <v/>
      </c>
      <c r="O1982" s="208"/>
      <c r="P1982" s="133" t="str">
        <f t="shared" si="49"/>
        <v/>
      </c>
    </row>
    <row r="1983" spans="1:16" ht="15" hidden="1" customHeight="1" outlineLevel="1" x14ac:dyDescent="0.35">
      <c r="A1983" s="15" t="str">
        <f>IF(Costs!H1512&gt;0,Costs!B1512,"")</f>
        <v/>
      </c>
      <c r="B1983" s="82" t="str">
        <f t="shared" si="48"/>
        <v/>
      </c>
      <c r="C1983" s="83" t="str">
        <f>IF(Costs!H1512&gt;0,Costs!H1512,"")</f>
        <v/>
      </c>
      <c r="D1983" s="206" t="str">
        <f>IF(Costs!H1512&gt;0,Costs!D1512,"")</f>
        <v/>
      </c>
      <c r="E1983" s="207"/>
      <c r="F1983" s="207"/>
      <c r="G1983" s="207"/>
      <c r="H1983" s="207"/>
      <c r="I1983" s="207"/>
      <c r="J1983" s="345" t="str">
        <f>IF(Costs!H1512&gt;0,Costs!C1512,"")</f>
        <v/>
      </c>
      <c r="K1983" s="345"/>
      <c r="L1983" s="346"/>
      <c r="M1983" s="126" t="str">
        <f>IF(Costs!H1512&gt;0,Costs!G1512,"")</f>
        <v/>
      </c>
      <c r="N1983" s="83" t="str">
        <f>IF(Costs!H1512&gt;0,Costs!E1512,"")</f>
        <v/>
      </c>
      <c r="O1983" s="208"/>
      <c r="P1983" s="133" t="str">
        <f t="shared" si="49"/>
        <v/>
      </c>
    </row>
    <row r="1984" spans="1:16" ht="15" hidden="1" customHeight="1" outlineLevel="1" x14ac:dyDescent="0.35">
      <c r="A1984" s="15" t="str">
        <f>IF(Costs!H1513&gt;0,Costs!B1513,"")</f>
        <v/>
      </c>
      <c r="B1984" s="82" t="str">
        <f t="shared" si="48"/>
        <v/>
      </c>
      <c r="C1984" s="83" t="str">
        <f>IF(Costs!H1513&gt;0,Costs!H1513,"")</f>
        <v/>
      </c>
      <c r="D1984" s="206" t="str">
        <f>IF(Costs!H1513&gt;0,Costs!D1513,"")</f>
        <v/>
      </c>
      <c r="E1984" s="207"/>
      <c r="F1984" s="207"/>
      <c r="G1984" s="207"/>
      <c r="H1984" s="207"/>
      <c r="I1984" s="207"/>
      <c r="J1984" s="345" t="str">
        <f>IF(Costs!H1513&gt;0,Costs!C1513,"")</f>
        <v/>
      </c>
      <c r="K1984" s="345"/>
      <c r="L1984" s="346"/>
      <c r="M1984" s="126" t="str">
        <f>IF(Costs!H1513&gt;0,Costs!G1513,"")</f>
        <v/>
      </c>
      <c r="N1984" s="83" t="str">
        <f>IF(Costs!H1513&gt;0,Costs!E1513,"")</f>
        <v/>
      </c>
      <c r="O1984" s="208"/>
      <c r="P1984" s="133" t="str">
        <f t="shared" si="49"/>
        <v/>
      </c>
    </row>
    <row r="1985" spans="1:16" ht="15" hidden="1" customHeight="1" outlineLevel="1" x14ac:dyDescent="0.35">
      <c r="A1985" s="15" t="str">
        <f>IF(Costs!H1514&gt;0,Costs!B1514,"")</f>
        <v/>
      </c>
      <c r="B1985" s="82" t="str">
        <f t="shared" si="48"/>
        <v/>
      </c>
      <c r="C1985" s="83" t="str">
        <f>IF(Costs!H1514&gt;0,Costs!H1514,"")</f>
        <v/>
      </c>
      <c r="D1985" s="206" t="str">
        <f>IF(Costs!H1514&gt;0,Costs!D1514,"")</f>
        <v/>
      </c>
      <c r="E1985" s="207"/>
      <c r="F1985" s="207"/>
      <c r="G1985" s="207"/>
      <c r="H1985" s="207"/>
      <c r="I1985" s="207"/>
      <c r="J1985" s="345" t="str">
        <f>IF(Costs!H1514&gt;0,Costs!C1514,"")</f>
        <v/>
      </c>
      <c r="K1985" s="345"/>
      <c r="L1985" s="346"/>
      <c r="M1985" s="126" t="str">
        <f>IF(Costs!H1514&gt;0,Costs!G1514,"")</f>
        <v/>
      </c>
      <c r="N1985" s="83" t="str">
        <f>IF(Costs!H1514&gt;0,Costs!E1514,"")</f>
        <v/>
      </c>
      <c r="O1985" s="208"/>
      <c r="P1985" s="133" t="str">
        <f t="shared" si="49"/>
        <v/>
      </c>
    </row>
    <row r="1986" spans="1:16" ht="15" hidden="1" customHeight="1" outlineLevel="1" x14ac:dyDescent="0.35">
      <c r="A1986" s="15" t="str">
        <f>IF(Costs!H1515&gt;0,Costs!B1515,"")</f>
        <v/>
      </c>
      <c r="B1986" s="82" t="str">
        <f t="shared" si="48"/>
        <v/>
      </c>
      <c r="C1986" s="83" t="str">
        <f>IF(Costs!H1515&gt;0,Costs!H1515,"")</f>
        <v/>
      </c>
      <c r="D1986" s="206" t="str">
        <f>IF(Costs!H1515&gt;0,Costs!D1515,"")</f>
        <v/>
      </c>
      <c r="E1986" s="207"/>
      <c r="F1986" s="207"/>
      <c r="G1986" s="207"/>
      <c r="H1986" s="207"/>
      <c r="I1986" s="207"/>
      <c r="J1986" s="345" t="str">
        <f>IF(Costs!H1515&gt;0,Costs!C1515,"")</f>
        <v/>
      </c>
      <c r="K1986" s="345"/>
      <c r="L1986" s="346"/>
      <c r="M1986" s="126" t="str">
        <f>IF(Costs!H1515&gt;0,Costs!G1515,"")</f>
        <v/>
      </c>
      <c r="N1986" s="83" t="str">
        <f>IF(Costs!H1515&gt;0,Costs!E1515,"")</f>
        <v/>
      </c>
      <c r="O1986" s="208"/>
      <c r="P1986" s="133" t="str">
        <f t="shared" si="49"/>
        <v/>
      </c>
    </row>
    <row r="1987" spans="1:16" ht="15" hidden="1" customHeight="1" outlineLevel="1" x14ac:dyDescent="0.35">
      <c r="A1987" s="15" t="str">
        <f>IF(Costs!H1516&gt;0,Costs!B1516,"")</f>
        <v/>
      </c>
      <c r="B1987" s="82" t="str">
        <f t="shared" si="48"/>
        <v/>
      </c>
      <c r="C1987" s="83" t="str">
        <f>IF(Costs!H1516&gt;0,Costs!H1516,"")</f>
        <v/>
      </c>
      <c r="D1987" s="206" t="str">
        <f>IF(Costs!H1516&gt;0,Costs!D1516,"")</f>
        <v/>
      </c>
      <c r="E1987" s="207"/>
      <c r="F1987" s="207"/>
      <c r="G1987" s="207"/>
      <c r="H1987" s="207"/>
      <c r="I1987" s="207"/>
      <c r="J1987" s="345" t="str">
        <f>IF(Costs!H1516&gt;0,Costs!C1516,"")</f>
        <v/>
      </c>
      <c r="K1987" s="345"/>
      <c r="L1987" s="346"/>
      <c r="M1987" s="126" t="str">
        <f>IF(Costs!H1516&gt;0,Costs!G1516,"")</f>
        <v/>
      </c>
      <c r="N1987" s="83" t="str">
        <f>IF(Costs!H1516&gt;0,Costs!E1516,"")</f>
        <v/>
      </c>
      <c r="O1987" s="208"/>
      <c r="P1987" s="133" t="str">
        <f t="shared" si="49"/>
        <v/>
      </c>
    </row>
    <row r="1988" spans="1:16" ht="15" hidden="1" customHeight="1" outlineLevel="1" x14ac:dyDescent="0.35">
      <c r="A1988" s="15" t="str">
        <f>IF(Costs!H1517&gt;0,Costs!B1517,"")</f>
        <v/>
      </c>
      <c r="B1988" s="82" t="str">
        <f t="shared" si="48"/>
        <v/>
      </c>
      <c r="C1988" s="83" t="str">
        <f>IF(Costs!H1517&gt;0,Costs!H1517,"")</f>
        <v/>
      </c>
      <c r="D1988" s="206" t="str">
        <f>IF(Costs!H1517&gt;0,Costs!D1517,"")</f>
        <v/>
      </c>
      <c r="E1988" s="207"/>
      <c r="F1988" s="207"/>
      <c r="G1988" s="207"/>
      <c r="H1988" s="207"/>
      <c r="I1988" s="207"/>
      <c r="J1988" s="345" t="str">
        <f>IF(Costs!H1517&gt;0,Costs!C1517,"")</f>
        <v/>
      </c>
      <c r="K1988" s="345"/>
      <c r="L1988" s="346"/>
      <c r="M1988" s="126" t="str">
        <f>IF(Costs!H1517&gt;0,Costs!G1517,"")</f>
        <v/>
      </c>
      <c r="N1988" s="83" t="str">
        <f>IF(Costs!H1517&gt;0,Costs!E1517,"")</f>
        <v/>
      </c>
      <c r="O1988" s="208"/>
      <c r="P1988" s="133" t="str">
        <f t="shared" si="49"/>
        <v/>
      </c>
    </row>
    <row r="1989" spans="1:16" ht="15" hidden="1" customHeight="1" outlineLevel="1" x14ac:dyDescent="0.35">
      <c r="A1989" s="15" t="str">
        <f>IF(Costs!H1518&gt;0,Costs!B1518,"")</f>
        <v/>
      </c>
      <c r="B1989" s="82" t="str">
        <f t="shared" si="48"/>
        <v/>
      </c>
      <c r="C1989" s="83" t="str">
        <f>IF(Costs!H1518&gt;0,Costs!H1518,"")</f>
        <v/>
      </c>
      <c r="D1989" s="206" t="str">
        <f>IF(Costs!H1518&gt;0,Costs!D1518,"")</f>
        <v/>
      </c>
      <c r="E1989" s="207"/>
      <c r="F1989" s="207"/>
      <c r="G1989" s="207"/>
      <c r="H1989" s="207"/>
      <c r="I1989" s="207"/>
      <c r="J1989" s="345" t="str">
        <f>IF(Costs!H1518&gt;0,Costs!C1518,"")</f>
        <v/>
      </c>
      <c r="K1989" s="345"/>
      <c r="L1989" s="346"/>
      <c r="M1989" s="126" t="str">
        <f>IF(Costs!H1518&gt;0,Costs!G1518,"")</f>
        <v/>
      </c>
      <c r="N1989" s="83" t="str">
        <f>IF(Costs!H1518&gt;0,Costs!E1518,"")</f>
        <v/>
      </c>
      <c r="O1989" s="208"/>
      <c r="P1989" s="133" t="str">
        <f t="shared" si="49"/>
        <v/>
      </c>
    </row>
    <row r="1990" spans="1:16" ht="15" hidden="1" customHeight="1" outlineLevel="1" x14ac:dyDescent="0.35">
      <c r="A1990" s="15" t="str">
        <f>IF(Costs!H1519&gt;0,Costs!B1519,"")</f>
        <v/>
      </c>
      <c r="B1990" s="82" t="str">
        <f t="shared" si="48"/>
        <v/>
      </c>
      <c r="C1990" s="83" t="str">
        <f>IF(Costs!H1519&gt;0,Costs!H1519,"")</f>
        <v/>
      </c>
      <c r="D1990" s="206" t="str">
        <f>IF(Costs!H1519&gt;0,Costs!D1519,"")</f>
        <v/>
      </c>
      <c r="E1990" s="207"/>
      <c r="F1990" s="207"/>
      <c r="G1990" s="207"/>
      <c r="H1990" s="207"/>
      <c r="I1990" s="207"/>
      <c r="J1990" s="345" t="str">
        <f>IF(Costs!H1519&gt;0,Costs!C1519,"")</f>
        <v/>
      </c>
      <c r="K1990" s="345"/>
      <c r="L1990" s="346"/>
      <c r="M1990" s="126" t="str">
        <f>IF(Costs!H1519&gt;0,Costs!G1519,"")</f>
        <v/>
      </c>
      <c r="N1990" s="83" t="str">
        <f>IF(Costs!H1519&gt;0,Costs!E1519,"")</f>
        <v/>
      </c>
      <c r="O1990" s="208"/>
      <c r="P1990" s="133" t="str">
        <f t="shared" si="49"/>
        <v/>
      </c>
    </row>
    <row r="1991" spans="1:16" ht="15" hidden="1" customHeight="1" outlineLevel="1" x14ac:dyDescent="0.35">
      <c r="A1991" s="15" t="str">
        <f>IF(Costs!H1520&gt;0,Costs!B1520,"")</f>
        <v/>
      </c>
      <c r="B1991" s="82" t="str">
        <f t="shared" si="48"/>
        <v/>
      </c>
      <c r="C1991" s="83" t="str">
        <f>IF(Costs!H1520&gt;0,Costs!H1520,"")</f>
        <v/>
      </c>
      <c r="D1991" s="206" t="str">
        <f>IF(Costs!H1520&gt;0,Costs!D1520,"")</f>
        <v/>
      </c>
      <c r="E1991" s="207"/>
      <c r="F1991" s="207"/>
      <c r="G1991" s="207"/>
      <c r="H1991" s="207"/>
      <c r="I1991" s="207"/>
      <c r="J1991" s="345" t="str">
        <f>IF(Costs!H1520&gt;0,Costs!C1520,"")</f>
        <v/>
      </c>
      <c r="K1991" s="345"/>
      <c r="L1991" s="346"/>
      <c r="M1991" s="126" t="str">
        <f>IF(Costs!H1520&gt;0,Costs!G1520,"")</f>
        <v/>
      </c>
      <c r="N1991" s="83" t="str">
        <f>IF(Costs!H1520&gt;0,Costs!E1520,"")</f>
        <v/>
      </c>
      <c r="O1991" s="208"/>
      <c r="P1991" s="133" t="str">
        <f t="shared" si="49"/>
        <v/>
      </c>
    </row>
    <row r="1992" spans="1:16" ht="15" hidden="1" customHeight="1" outlineLevel="1" x14ac:dyDescent="0.35">
      <c r="A1992" s="15" t="str">
        <f>IF(Costs!H1521&gt;0,Costs!B1521,"")</f>
        <v/>
      </c>
      <c r="B1992" s="82" t="str">
        <f t="shared" si="48"/>
        <v/>
      </c>
      <c r="C1992" s="83" t="str">
        <f>IF(Costs!H1521&gt;0,Costs!H1521,"")</f>
        <v/>
      </c>
      <c r="D1992" s="206" t="str">
        <f>IF(Costs!H1521&gt;0,Costs!D1521,"")</f>
        <v/>
      </c>
      <c r="E1992" s="207"/>
      <c r="F1992" s="207"/>
      <c r="G1992" s="207"/>
      <c r="H1992" s="207"/>
      <c r="I1992" s="207"/>
      <c r="J1992" s="345" t="str">
        <f>IF(Costs!H1521&gt;0,Costs!C1521,"")</f>
        <v/>
      </c>
      <c r="K1992" s="345"/>
      <c r="L1992" s="346"/>
      <c r="M1992" s="126" t="str">
        <f>IF(Costs!H1521&gt;0,Costs!G1521,"")</f>
        <v/>
      </c>
      <c r="N1992" s="83" t="str">
        <f>IF(Costs!H1521&gt;0,Costs!E1521,"")</f>
        <v/>
      </c>
      <c r="O1992" s="208"/>
      <c r="P1992" s="133" t="str">
        <f t="shared" si="49"/>
        <v/>
      </c>
    </row>
    <row r="1993" spans="1:16" ht="15" hidden="1" customHeight="1" outlineLevel="1" x14ac:dyDescent="0.35">
      <c r="A1993" s="15" t="str">
        <f>IF(Costs!H1522&gt;0,Costs!B1522,"")</f>
        <v/>
      </c>
      <c r="B1993" s="82" t="str">
        <f t="shared" si="48"/>
        <v/>
      </c>
      <c r="C1993" s="83" t="str">
        <f>IF(Costs!H1522&gt;0,Costs!H1522,"")</f>
        <v/>
      </c>
      <c r="D1993" s="206" t="str">
        <f>IF(Costs!H1522&gt;0,Costs!D1522,"")</f>
        <v/>
      </c>
      <c r="E1993" s="207"/>
      <c r="F1993" s="207"/>
      <c r="G1993" s="207"/>
      <c r="H1993" s="207"/>
      <c r="I1993" s="207"/>
      <c r="J1993" s="345" t="str">
        <f>IF(Costs!H1522&gt;0,Costs!C1522,"")</f>
        <v/>
      </c>
      <c r="K1993" s="345"/>
      <c r="L1993" s="346"/>
      <c r="M1993" s="126" t="str">
        <f>IF(Costs!H1522&gt;0,Costs!G1522,"")</f>
        <v/>
      </c>
      <c r="N1993" s="83" t="str">
        <f>IF(Costs!H1522&gt;0,Costs!E1522,"")</f>
        <v/>
      </c>
      <c r="O1993" s="208"/>
      <c r="P1993" s="133" t="str">
        <f t="shared" si="49"/>
        <v/>
      </c>
    </row>
    <row r="1994" spans="1:16" ht="15" hidden="1" customHeight="1" outlineLevel="1" x14ac:dyDescent="0.35">
      <c r="A1994" s="15" t="str">
        <f>IF(Costs!H1523&gt;0,Costs!B1523,"")</f>
        <v/>
      </c>
      <c r="B1994" s="82" t="str">
        <f t="shared" si="48"/>
        <v/>
      </c>
      <c r="C1994" s="83" t="str">
        <f>IF(Costs!H1523&gt;0,Costs!H1523,"")</f>
        <v/>
      </c>
      <c r="D1994" s="206" t="str">
        <f>IF(Costs!H1523&gt;0,Costs!D1523,"")</f>
        <v/>
      </c>
      <c r="E1994" s="207"/>
      <c r="F1994" s="207"/>
      <c r="G1994" s="207"/>
      <c r="H1994" s="207"/>
      <c r="I1994" s="207"/>
      <c r="J1994" s="345" t="str">
        <f>IF(Costs!H1523&gt;0,Costs!C1523,"")</f>
        <v/>
      </c>
      <c r="K1994" s="345"/>
      <c r="L1994" s="346"/>
      <c r="M1994" s="126" t="str">
        <f>IF(Costs!H1523&gt;0,Costs!G1523,"")</f>
        <v/>
      </c>
      <c r="N1994" s="83" t="str">
        <f>IF(Costs!H1523&gt;0,Costs!E1523,"")</f>
        <v/>
      </c>
      <c r="O1994" s="208"/>
      <c r="P1994" s="133" t="str">
        <f t="shared" si="49"/>
        <v/>
      </c>
    </row>
    <row r="1995" spans="1:16" ht="15" hidden="1" customHeight="1" outlineLevel="1" x14ac:dyDescent="0.35">
      <c r="A1995" s="15" t="str">
        <f>IF(Costs!H1524&gt;0,Costs!B1524,"")</f>
        <v/>
      </c>
      <c r="B1995" s="82" t="str">
        <f t="shared" si="48"/>
        <v/>
      </c>
      <c r="C1995" s="83" t="str">
        <f>IF(Costs!H1524&gt;0,Costs!H1524,"")</f>
        <v/>
      </c>
      <c r="D1995" s="206" t="str">
        <f>IF(Costs!H1524&gt;0,Costs!D1524,"")</f>
        <v/>
      </c>
      <c r="E1995" s="207"/>
      <c r="F1995" s="207"/>
      <c r="G1995" s="207"/>
      <c r="H1995" s="207"/>
      <c r="I1995" s="207"/>
      <c r="J1995" s="345" t="str">
        <f>IF(Costs!H1524&gt;0,Costs!C1524,"")</f>
        <v/>
      </c>
      <c r="K1995" s="345"/>
      <c r="L1995" s="346"/>
      <c r="M1995" s="126" t="str">
        <f>IF(Costs!H1524&gt;0,Costs!G1524,"")</f>
        <v/>
      </c>
      <c r="N1995" s="83" t="str">
        <f>IF(Costs!H1524&gt;0,Costs!E1524,"")</f>
        <v/>
      </c>
      <c r="O1995" s="208"/>
      <c r="P1995" s="133" t="str">
        <f t="shared" si="49"/>
        <v/>
      </c>
    </row>
    <row r="1996" spans="1:16" ht="15" hidden="1" customHeight="1" outlineLevel="1" x14ac:dyDescent="0.35">
      <c r="A1996" s="15" t="str">
        <f>IF(Costs!H1525&gt;0,Costs!B1525,"")</f>
        <v/>
      </c>
      <c r="B1996" s="82" t="str">
        <f t="shared" si="48"/>
        <v/>
      </c>
      <c r="C1996" s="83" t="str">
        <f>IF(Costs!H1525&gt;0,Costs!H1525,"")</f>
        <v/>
      </c>
      <c r="D1996" s="206" t="str">
        <f>IF(Costs!H1525&gt;0,Costs!D1525,"")</f>
        <v/>
      </c>
      <c r="E1996" s="207"/>
      <c r="F1996" s="207"/>
      <c r="G1996" s="207"/>
      <c r="H1996" s="207"/>
      <c r="I1996" s="207"/>
      <c r="J1996" s="345" t="str">
        <f>IF(Costs!H1525&gt;0,Costs!C1525,"")</f>
        <v/>
      </c>
      <c r="K1996" s="345"/>
      <c r="L1996" s="346"/>
      <c r="M1996" s="126" t="str">
        <f>IF(Costs!H1525&gt;0,Costs!G1525,"")</f>
        <v/>
      </c>
      <c r="N1996" s="83" t="str">
        <f>IF(Costs!H1525&gt;0,Costs!E1525,"")</f>
        <v/>
      </c>
      <c r="O1996" s="208"/>
      <c r="P1996" s="133" t="str">
        <f t="shared" si="49"/>
        <v/>
      </c>
    </row>
    <row r="1997" spans="1:16" ht="15" hidden="1" customHeight="1" outlineLevel="1" x14ac:dyDescent="0.35">
      <c r="A1997" s="15" t="str">
        <f>IF(Costs!H1526&gt;0,Costs!B1526,"")</f>
        <v/>
      </c>
      <c r="B1997" s="82" t="str">
        <f t="shared" si="48"/>
        <v/>
      </c>
      <c r="C1997" s="83" t="str">
        <f>IF(Costs!H1526&gt;0,Costs!H1526,"")</f>
        <v/>
      </c>
      <c r="D1997" s="206" t="str">
        <f>IF(Costs!H1526&gt;0,Costs!D1526,"")</f>
        <v/>
      </c>
      <c r="E1997" s="207"/>
      <c r="F1997" s="207"/>
      <c r="G1997" s="207"/>
      <c r="H1997" s="207"/>
      <c r="I1997" s="207"/>
      <c r="J1997" s="345" t="str">
        <f>IF(Costs!H1526&gt;0,Costs!C1526,"")</f>
        <v/>
      </c>
      <c r="K1997" s="345"/>
      <c r="L1997" s="346"/>
      <c r="M1997" s="126" t="str">
        <f>IF(Costs!H1526&gt;0,Costs!G1526,"")</f>
        <v/>
      </c>
      <c r="N1997" s="83" t="str">
        <f>IF(Costs!H1526&gt;0,Costs!E1526,"")</f>
        <v/>
      </c>
      <c r="O1997" s="208"/>
      <c r="P1997" s="133" t="str">
        <f t="shared" si="49"/>
        <v/>
      </c>
    </row>
    <row r="1998" spans="1:16" ht="15" hidden="1" customHeight="1" outlineLevel="1" x14ac:dyDescent="0.35">
      <c r="A1998" s="15" t="str">
        <f>IF(Costs!H1527&gt;0,Costs!B1527,"")</f>
        <v/>
      </c>
      <c r="B1998" s="82" t="str">
        <f t="shared" si="48"/>
        <v/>
      </c>
      <c r="C1998" s="83" t="str">
        <f>IF(Costs!H1527&gt;0,Costs!H1527,"")</f>
        <v/>
      </c>
      <c r="D1998" s="206" t="str">
        <f>IF(Costs!H1527&gt;0,Costs!D1527,"")</f>
        <v/>
      </c>
      <c r="E1998" s="207"/>
      <c r="F1998" s="207"/>
      <c r="G1998" s="207"/>
      <c r="H1998" s="207"/>
      <c r="I1998" s="207"/>
      <c r="J1998" s="345" t="str">
        <f>IF(Costs!H1527&gt;0,Costs!C1527,"")</f>
        <v/>
      </c>
      <c r="K1998" s="345"/>
      <c r="L1998" s="346"/>
      <c r="M1998" s="126" t="str">
        <f>IF(Costs!H1527&gt;0,Costs!G1527,"")</f>
        <v/>
      </c>
      <c r="N1998" s="83" t="str">
        <f>IF(Costs!H1527&gt;0,Costs!E1527,"")</f>
        <v/>
      </c>
      <c r="O1998" s="208"/>
      <c r="P1998" s="133" t="str">
        <f t="shared" si="49"/>
        <v/>
      </c>
    </row>
    <row r="1999" spans="1:16" ht="15" hidden="1" customHeight="1" outlineLevel="1" x14ac:dyDescent="0.35">
      <c r="A1999" s="15" t="str">
        <f>IF(Costs!H1528&gt;0,Costs!B1528,"")</f>
        <v/>
      </c>
      <c r="B1999" s="82" t="str">
        <f t="shared" si="48"/>
        <v/>
      </c>
      <c r="C1999" s="83" t="str">
        <f>IF(Costs!H1528&gt;0,Costs!H1528,"")</f>
        <v/>
      </c>
      <c r="D1999" s="206" t="str">
        <f>IF(Costs!H1528&gt;0,Costs!D1528,"")</f>
        <v/>
      </c>
      <c r="E1999" s="207"/>
      <c r="F1999" s="207"/>
      <c r="G1999" s="207"/>
      <c r="H1999" s="207"/>
      <c r="I1999" s="207"/>
      <c r="J1999" s="345" t="str">
        <f>IF(Costs!H1528&gt;0,Costs!C1528,"")</f>
        <v/>
      </c>
      <c r="K1999" s="345"/>
      <c r="L1999" s="346"/>
      <c r="M1999" s="126" t="str">
        <f>IF(Costs!H1528&gt;0,Costs!G1528,"")</f>
        <v/>
      </c>
      <c r="N1999" s="83" t="str">
        <f>IF(Costs!H1528&gt;0,Costs!E1528,"")</f>
        <v/>
      </c>
      <c r="O1999" s="208"/>
      <c r="P1999" s="133" t="str">
        <f t="shared" si="49"/>
        <v/>
      </c>
    </row>
    <row r="2000" spans="1:16" ht="15" hidden="1" customHeight="1" outlineLevel="1" x14ac:dyDescent="0.35">
      <c r="A2000" s="15" t="str">
        <f>IF(Costs!H1529&gt;0,Costs!B1529,"")</f>
        <v/>
      </c>
      <c r="B2000" s="82" t="str">
        <f t="shared" si="48"/>
        <v/>
      </c>
      <c r="C2000" s="83" t="str">
        <f>IF(Costs!H1529&gt;0,Costs!H1529,"")</f>
        <v/>
      </c>
      <c r="D2000" s="206" t="str">
        <f>IF(Costs!H1529&gt;0,Costs!D1529,"")</f>
        <v/>
      </c>
      <c r="E2000" s="207"/>
      <c r="F2000" s="207"/>
      <c r="G2000" s="207"/>
      <c r="H2000" s="207"/>
      <c r="I2000" s="207"/>
      <c r="J2000" s="345" t="str">
        <f>IF(Costs!H1529&gt;0,Costs!C1529,"")</f>
        <v/>
      </c>
      <c r="K2000" s="345"/>
      <c r="L2000" s="346"/>
      <c r="M2000" s="126" t="str">
        <f>IF(Costs!H1529&gt;0,Costs!G1529,"")</f>
        <v/>
      </c>
      <c r="N2000" s="83" t="str">
        <f>IF(Costs!H1529&gt;0,Costs!E1529,"")</f>
        <v/>
      </c>
      <c r="O2000" s="208"/>
      <c r="P2000" s="133" t="str">
        <f t="shared" si="49"/>
        <v/>
      </c>
    </row>
    <row r="2001" spans="1:16" ht="15" hidden="1" customHeight="1" outlineLevel="1" x14ac:dyDescent="0.35">
      <c r="A2001" s="15" t="str">
        <f>IF(Costs!H1530&gt;0,Costs!B1530,"")</f>
        <v/>
      </c>
      <c r="B2001" s="82" t="str">
        <f t="shared" si="48"/>
        <v/>
      </c>
      <c r="C2001" s="83" t="str">
        <f>IF(Costs!H1530&gt;0,Costs!H1530,"")</f>
        <v/>
      </c>
      <c r="D2001" s="206" t="str">
        <f>IF(Costs!H1530&gt;0,Costs!D1530,"")</f>
        <v/>
      </c>
      <c r="E2001" s="207"/>
      <c r="F2001" s="207"/>
      <c r="G2001" s="207"/>
      <c r="H2001" s="207"/>
      <c r="I2001" s="207"/>
      <c r="J2001" s="345" t="str">
        <f>IF(Costs!H1530&gt;0,Costs!C1530,"")</f>
        <v/>
      </c>
      <c r="K2001" s="345"/>
      <c r="L2001" s="346"/>
      <c r="M2001" s="126" t="str">
        <f>IF(Costs!H1530&gt;0,Costs!G1530,"")</f>
        <v/>
      </c>
      <c r="N2001" s="83" t="str">
        <f>IF(Costs!H1530&gt;0,Costs!E1530,"")</f>
        <v/>
      </c>
      <c r="O2001" s="208"/>
      <c r="P2001" s="133" t="str">
        <f t="shared" si="49"/>
        <v/>
      </c>
    </row>
    <row r="2002" spans="1:16" ht="15" hidden="1" customHeight="1" outlineLevel="1" x14ac:dyDescent="0.35">
      <c r="A2002" s="15" t="str">
        <f>IF(Costs!H1531&gt;0,Costs!B1531,"")</f>
        <v/>
      </c>
      <c r="B2002" s="82" t="str">
        <f t="shared" si="48"/>
        <v/>
      </c>
      <c r="C2002" s="83" t="str">
        <f>IF(Costs!H1531&gt;0,Costs!H1531,"")</f>
        <v/>
      </c>
      <c r="D2002" s="206" t="str">
        <f>IF(Costs!H1531&gt;0,Costs!D1531,"")</f>
        <v/>
      </c>
      <c r="E2002" s="207"/>
      <c r="F2002" s="207"/>
      <c r="G2002" s="207"/>
      <c r="H2002" s="207"/>
      <c r="I2002" s="207"/>
      <c r="J2002" s="345" t="str">
        <f>IF(Costs!H1531&gt;0,Costs!C1531,"")</f>
        <v/>
      </c>
      <c r="K2002" s="345"/>
      <c r="L2002" s="346"/>
      <c r="M2002" s="126" t="str">
        <f>IF(Costs!H1531&gt;0,Costs!G1531,"")</f>
        <v/>
      </c>
      <c r="N2002" s="83" t="str">
        <f>IF(Costs!H1531&gt;0,Costs!E1531,"")</f>
        <v/>
      </c>
      <c r="O2002" s="208"/>
      <c r="P2002" s="133" t="str">
        <f t="shared" si="49"/>
        <v/>
      </c>
    </row>
    <row r="2003" spans="1:16" ht="15" hidden="1" customHeight="1" outlineLevel="1" x14ac:dyDescent="0.35">
      <c r="A2003" s="15" t="str">
        <f>IF(Costs!H1532&gt;0,Costs!B1532,"")</f>
        <v/>
      </c>
      <c r="B2003" s="82" t="str">
        <f t="shared" si="48"/>
        <v/>
      </c>
      <c r="C2003" s="83" t="str">
        <f>IF(Costs!H1532&gt;0,Costs!H1532,"")</f>
        <v/>
      </c>
      <c r="D2003" s="206" t="str">
        <f>IF(Costs!H1532&gt;0,Costs!D1532,"")</f>
        <v/>
      </c>
      <c r="E2003" s="207"/>
      <c r="F2003" s="207"/>
      <c r="G2003" s="207"/>
      <c r="H2003" s="207"/>
      <c r="I2003" s="207"/>
      <c r="J2003" s="345" t="str">
        <f>IF(Costs!H1532&gt;0,Costs!C1532,"")</f>
        <v/>
      </c>
      <c r="K2003" s="345"/>
      <c r="L2003" s="346"/>
      <c r="M2003" s="126" t="str">
        <f>IF(Costs!H1532&gt;0,Costs!G1532,"")</f>
        <v/>
      </c>
      <c r="N2003" s="83" t="str">
        <f>IF(Costs!H1532&gt;0,Costs!E1532,"")</f>
        <v/>
      </c>
      <c r="O2003" s="208"/>
      <c r="P2003" s="133" t="str">
        <f t="shared" si="49"/>
        <v/>
      </c>
    </row>
    <row r="2004" spans="1:16" ht="15" hidden="1" customHeight="1" outlineLevel="1" x14ac:dyDescent="0.35">
      <c r="A2004" s="15" t="str">
        <f>IF(Costs!H1533&gt;0,Costs!B1533,"")</f>
        <v/>
      </c>
      <c r="B2004" s="82" t="str">
        <f t="shared" si="48"/>
        <v/>
      </c>
      <c r="C2004" s="83" t="str">
        <f>IF(Costs!H1533&gt;0,Costs!H1533,"")</f>
        <v/>
      </c>
      <c r="D2004" s="206" t="str">
        <f>IF(Costs!H1533&gt;0,Costs!D1533,"")</f>
        <v/>
      </c>
      <c r="E2004" s="207"/>
      <c r="F2004" s="207"/>
      <c r="G2004" s="207"/>
      <c r="H2004" s="207"/>
      <c r="I2004" s="207"/>
      <c r="J2004" s="345" t="str">
        <f>IF(Costs!H1533&gt;0,Costs!C1533,"")</f>
        <v/>
      </c>
      <c r="K2004" s="345"/>
      <c r="L2004" s="346"/>
      <c r="M2004" s="126" t="str">
        <f>IF(Costs!H1533&gt;0,Costs!G1533,"")</f>
        <v/>
      </c>
      <c r="N2004" s="83" t="str">
        <f>IF(Costs!H1533&gt;0,Costs!E1533,"")</f>
        <v/>
      </c>
      <c r="O2004" s="208"/>
      <c r="P2004" s="133" t="str">
        <f t="shared" si="49"/>
        <v/>
      </c>
    </row>
    <row r="2005" spans="1:16" ht="15" hidden="1" customHeight="1" outlineLevel="1" x14ac:dyDescent="0.35">
      <c r="A2005" s="15" t="str">
        <f>IF(Costs!H1534&gt;0,Costs!B1534,"")</f>
        <v/>
      </c>
      <c r="B2005" s="82" t="str">
        <f t="shared" si="48"/>
        <v/>
      </c>
      <c r="C2005" s="83" t="str">
        <f>IF(Costs!H1534&gt;0,Costs!H1534,"")</f>
        <v/>
      </c>
      <c r="D2005" s="206" t="str">
        <f>IF(Costs!H1534&gt;0,Costs!D1534,"")</f>
        <v/>
      </c>
      <c r="E2005" s="207"/>
      <c r="F2005" s="207"/>
      <c r="G2005" s="207"/>
      <c r="H2005" s="207"/>
      <c r="I2005" s="207"/>
      <c r="J2005" s="345" t="str">
        <f>IF(Costs!H1534&gt;0,Costs!C1534,"")</f>
        <v/>
      </c>
      <c r="K2005" s="345"/>
      <c r="L2005" s="346"/>
      <c r="M2005" s="126" t="str">
        <f>IF(Costs!H1534&gt;0,Costs!G1534,"")</f>
        <v/>
      </c>
      <c r="N2005" s="83" t="str">
        <f>IF(Costs!H1534&gt;0,Costs!E1534,"")</f>
        <v/>
      </c>
      <c r="O2005" s="208"/>
      <c r="P2005" s="133" t="str">
        <f t="shared" si="49"/>
        <v/>
      </c>
    </row>
    <row r="2006" spans="1:16" ht="15" hidden="1" customHeight="1" outlineLevel="1" x14ac:dyDescent="0.35">
      <c r="A2006" s="15" t="str">
        <f>IF(Costs!H1535&gt;0,Costs!B1535,"")</f>
        <v/>
      </c>
      <c r="B2006" s="82" t="str">
        <f t="shared" si="48"/>
        <v/>
      </c>
      <c r="C2006" s="83" t="str">
        <f>IF(Costs!H1535&gt;0,Costs!H1535,"")</f>
        <v/>
      </c>
      <c r="D2006" s="206" t="str">
        <f>IF(Costs!H1535&gt;0,Costs!D1535,"")</f>
        <v/>
      </c>
      <c r="E2006" s="207"/>
      <c r="F2006" s="207"/>
      <c r="G2006" s="207"/>
      <c r="H2006" s="207"/>
      <c r="I2006" s="207"/>
      <c r="J2006" s="345" t="str">
        <f>IF(Costs!H1535&gt;0,Costs!C1535,"")</f>
        <v/>
      </c>
      <c r="K2006" s="345"/>
      <c r="L2006" s="346"/>
      <c r="M2006" s="126" t="str">
        <f>IF(Costs!H1535&gt;0,Costs!G1535,"")</f>
        <v/>
      </c>
      <c r="N2006" s="83" t="str">
        <f>IF(Costs!H1535&gt;0,Costs!E1535,"")</f>
        <v/>
      </c>
      <c r="O2006" s="208"/>
      <c r="P2006" s="133" t="str">
        <f t="shared" si="49"/>
        <v/>
      </c>
    </row>
    <row r="2007" spans="1:16" ht="15" hidden="1" customHeight="1" outlineLevel="1" x14ac:dyDescent="0.35">
      <c r="A2007" s="15" t="str">
        <f>IF(Costs!H1536&gt;0,Costs!B1536,"")</f>
        <v/>
      </c>
      <c r="B2007" s="82" t="str">
        <f t="shared" si="48"/>
        <v/>
      </c>
      <c r="C2007" s="83" t="str">
        <f>IF(Costs!H1536&gt;0,Costs!H1536,"")</f>
        <v/>
      </c>
      <c r="D2007" s="206" t="str">
        <f>IF(Costs!H1536&gt;0,Costs!D1536,"")</f>
        <v/>
      </c>
      <c r="E2007" s="207"/>
      <c r="F2007" s="207"/>
      <c r="G2007" s="207"/>
      <c r="H2007" s="207"/>
      <c r="I2007" s="207"/>
      <c r="J2007" s="345" t="str">
        <f>IF(Costs!H1536&gt;0,Costs!C1536,"")</f>
        <v/>
      </c>
      <c r="K2007" s="345"/>
      <c r="L2007" s="346"/>
      <c r="M2007" s="126" t="str">
        <f>IF(Costs!H1536&gt;0,Costs!G1536,"")</f>
        <v/>
      </c>
      <c r="N2007" s="83" t="str">
        <f>IF(Costs!H1536&gt;0,Costs!E1536,"")</f>
        <v/>
      </c>
      <c r="O2007" s="208"/>
      <c r="P2007" s="133" t="str">
        <f t="shared" si="49"/>
        <v/>
      </c>
    </row>
    <row r="2008" spans="1:16" ht="15" hidden="1" customHeight="1" outlineLevel="1" x14ac:dyDescent="0.35">
      <c r="A2008" s="15" t="str">
        <f>IF(Costs!H1537&gt;0,Costs!B1537,"")</f>
        <v/>
      </c>
      <c r="B2008" s="82" t="str">
        <f t="shared" si="48"/>
        <v/>
      </c>
      <c r="C2008" s="83" t="str">
        <f>IF(Costs!H1537&gt;0,Costs!H1537,"")</f>
        <v/>
      </c>
      <c r="D2008" s="206" t="str">
        <f>IF(Costs!H1537&gt;0,Costs!D1537,"")</f>
        <v/>
      </c>
      <c r="E2008" s="207"/>
      <c r="F2008" s="207"/>
      <c r="G2008" s="207"/>
      <c r="H2008" s="207"/>
      <c r="I2008" s="207"/>
      <c r="J2008" s="345" t="str">
        <f>IF(Costs!H1537&gt;0,Costs!C1537,"")</f>
        <v/>
      </c>
      <c r="K2008" s="345"/>
      <c r="L2008" s="346"/>
      <c r="M2008" s="126" t="str">
        <f>IF(Costs!H1537&gt;0,Costs!G1537,"")</f>
        <v/>
      </c>
      <c r="N2008" s="83" t="str">
        <f>IF(Costs!H1537&gt;0,Costs!E1537,"")</f>
        <v/>
      </c>
      <c r="O2008" s="208"/>
      <c r="P2008" s="133" t="str">
        <f t="shared" si="49"/>
        <v/>
      </c>
    </row>
    <row r="2009" spans="1:16" ht="15" hidden="1" customHeight="1" outlineLevel="1" x14ac:dyDescent="0.35">
      <c r="A2009" s="15" t="str">
        <f>IF(Costs!H1538&gt;0,Costs!B1538,"")</f>
        <v/>
      </c>
      <c r="B2009" s="82" t="str">
        <f t="shared" si="48"/>
        <v/>
      </c>
      <c r="C2009" s="83" t="str">
        <f>IF(Costs!H1538&gt;0,Costs!H1538,"")</f>
        <v/>
      </c>
      <c r="D2009" s="206" t="str">
        <f>IF(Costs!H1538&gt;0,Costs!D1538,"")</f>
        <v/>
      </c>
      <c r="E2009" s="207"/>
      <c r="F2009" s="207"/>
      <c r="G2009" s="207"/>
      <c r="H2009" s="207"/>
      <c r="I2009" s="207"/>
      <c r="J2009" s="345" t="str">
        <f>IF(Costs!H1538&gt;0,Costs!C1538,"")</f>
        <v/>
      </c>
      <c r="K2009" s="345"/>
      <c r="L2009" s="346"/>
      <c r="M2009" s="126" t="str">
        <f>IF(Costs!H1538&gt;0,Costs!G1538,"")</f>
        <v/>
      </c>
      <c r="N2009" s="83" t="str">
        <f>IF(Costs!H1538&gt;0,Costs!E1538,"")</f>
        <v/>
      </c>
      <c r="O2009" s="208"/>
      <c r="P2009" s="133" t="str">
        <f t="shared" si="49"/>
        <v/>
      </c>
    </row>
    <row r="2010" spans="1:16" ht="15" hidden="1" customHeight="1" outlineLevel="1" x14ac:dyDescent="0.35">
      <c r="A2010" s="15" t="str">
        <f>IF(Costs!H1539&gt;0,Costs!B1539,"")</f>
        <v/>
      </c>
      <c r="B2010" s="82" t="str">
        <f t="shared" si="48"/>
        <v/>
      </c>
      <c r="C2010" s="83" t="str">
        <f>IF(Costs!H1539&gt;0,Costs!H1539,"")</f>
        <v/>
      </c>
      <c r="D2010" s="206" t="str">
        <f>IF(Costs!H1539&gt;0,Costs!D1539,"")</f>
        <v/>
      </c>
      <c r="E2010" s="207"/>
      <c r="F2010" s="207"/>
      <c r="G2010" s="207"/>
      <c r="H2010" s="207"/>
      <c r="I2010" s="207"/>
      <c r="J2010" s="345" t="str">
        <f>IF(Costs!H1539&gt;0,Costs!C1539,"")</f>
        <v/>
      </c>
      <c r="K2010" s="345"/>
      <c r="L2010" s="346"/>
      <c r="M2010" s="126" t="str">
        <f>IF(Costs!H1539&gt;0,Costs!G1539,"")</f>
        <v/>
      </c>
      <c r="N2010" s="83" t="str">
        <f>IF(Costs!H1539&gt;0,Costs!E1539,"")</f>
        <v/>
      </c>
      <c r="O2010" s="208"/>
      <c r="P2010" s="133" t="str">
        <f t="shared" si="49"/>
        <v/>
      </c>
    </row>
    <row r="2011" spans="1:16" ht="15" hidden="1" customHeight="1" outlineLevel="1" x14ac:dyDescent="0.35">
      <c r="A2011" s="15" t="str">
        <f>IF(Costs!H1540&gt;0,Costs!B1540,"")</f>
        <v/>
      </c>
      <c r="B2011" s="82" t="str">
        <f t="shared" ref="B2011:B2074" si="50">IF(C2011="","",B2010+1)</f>
        <v/>
      </c>
      <c r="C2011" s="83" t="str">
        <f>IF(Costs!H1540&gt;0,Costs!H1540,"")</f>
        <v/>
      </c>
      <c r="D2011" s="206" t="str">
        <f>IF(Costs!H1540&gt;0,Costs!D1540,"")</f>
        <v/>
      </c>
      <c r="E2011" s="207"/>
      <c r="F2011" s="207"/>
      <c r="G2011" s="207"/>
      <c r="H2011" s="207"/>
      <c r="I2011" s="207"/>
      <c r="J2011" s="345" t="str">
        <f>IF(Costs!H1540&gt;0,Costs!C1540,"")</f>
        <v/>
      </c>
      <c r="K2011" s="345"/>
      <c r="L2011" s="346"/>
      <c r="M2011" s="126" t="str">
        <f>IF(Costs!H1540&gt;0,Costs!G1540,"")</f>
        <v/>
      </c>
      <c r="N2011" s="83" t="str">
        <f>IF(Costs!H1540&gt;0,Costs!E1540,"")</f>
        <v/>
      </c>
      <c r="O2011" s="208"/>
      <c r="P2011" s="133" t="str">
        <f t="shared" ref="P2011:P2074" si="51">IF(C2011="","",C2011*M2011)</f>
        <v/>
      </c>
    </row>
    <row r="2012" spans="1:16" ht="15" hidden="1" customHeight="1" outlineLevel="1" x14ac:dyDescent="0.35">
      <c r="A2012" s="15" t="str">
        <f>IF(Costs!H1541&gt;0,Costs!B1541,"")</f>
        <v/>
      </c>
      <c r="B2012" s="82" t="str">
        <f t="shared" si="50"/>
        <v/>
      </c>
      <c r="C2012" s="83" t="str">
        <f>IF(Costs!H1541&gt;0,Costs!H1541,"")</f>
        <v/>
      </c>
      <c r="D2012" s="206" t="str">
        <f>IF(Costs!H1541&gt;0,Costs!D1541,"")</f>
        <v/>
      </c>
      <c r="E2012" s="207"/>
      <c r="F2012" s="207"/>
      <c r="G2012" s="207"/>
      <c r="H2012" s="207"/>
      <c r="I2012" s="207"/>
      <c r="J2012" s="345" t="str">
        <f>IF(Costs!H1541&gt;0,Costs!C1541,"")</f>
        <v/>
      </c>
      <c r="K2012" s="345"/>
      <c r="L2012" s="346"/>
      <c r="M2012" s="126" t="str">
        <f>IF(Costs!H1541&gt;0,Costs!G1541,"")</f>
        <v/>
      </c>
      <c r="N2012" s="83" t="str">
        <f>IF(Costs!H1541&gt;0,Costs!E1541,"")</f>
        <v/>
      </c>
      <c r="O2012" s="208"/>
      <c r="P2012" s="133" t="str">
        <f t="shared" si="51"/>
        <v/>
      </c>
    </row>
    <row r="2013" spans="1:16" ht="15" hidden="1" customHeight="1" outlineLevel="1" x14ac:dyDescent="0.35">
      <c r="A2013" s="15" t="str">
        <f>IF(Costs!H1542&gt;0,Costs!B1542,"")</f>
        <v/>
      </c>
      <c r="B2013" s="82" t="str">
        <f t="shared" si="50"/>
        <v/>
      </c>
      <c r="C2013" s="83" t="str">
        <f>IF(Costs!H1542&gt;0,Costs!H1542,"")</f>
        <v/>
      </c>
      <c r="D2013" s="206" t="str">
        <f>IF(Costs!H1542&gt;0,Costs!D1542,"")</f>
        <v/>
      </c>
      <c r="E2013" s="207"/>
      <c r="F2013" s="207"/>
      <c r="G2013" s="207"/>
      <c r="H2013" s="207"/>
      <c r="I2013" s="207"/>
      <c r="J2013" s="345" t="str">
        <f>IF(Costs!H1542&gt;0,Costs!C1542,"")</f>
        <v/>
      </c>
      <c r="K2013" s="345"/>
      <c r="L2013" s="346"/>
      <c r="M2013" s="126" t="str">
        <f>IF(Costs!H1542&gt;0,Costs!G1542,"")</f>
        <v/>
      </c>
      <c r="N2013" s="83" t="str">
        <f>IF(Costs!H1542&gt;0,Costs!E1542,"")</f>
        <v/>
      </c>
      <c r="O2013" s="208"/>
      <c r="P2013" s="133" t="str">
        <f t="shared" si="51"/>
        <v/>
      </c>
    </row>
    <row r="2014" spans="1:16" ht="15" hidden="1" customHeight="1" outlineLevel="1" x14ac:dyDescent="0.35">
      <c r="A2014" s="15" t="str">
        <f>IF(Costs!H1543&gt;0,Costs!B1543,"")</f>
        <v/>
      </c>
      <c r="B2014" s="82" t="str">
        <f t="shared" si="50"/>
        <v/>
      </c>
      <c r="C2014" s="83" t="str">
        <f>IF(Costs!H1543&gt;0,Costs!H1543,"")</f>
        <v/>
      </c>
      <c r="D2014" s="206" t="str">
        <f>IF(Costs!H1543&gt;0,Costs!D1543,"")</f>
        <v/>
      </c>
      <c r="E2014" s="207"/>
      <c r="F2014" s="207"/>
      <c r="G2014" s="207"/>
      <c r="H2014" s="207"/>
      <c r="I2014" s="207"/>
      <c r="J2014" s="345" t="str">
        <f>IF(Costs!H1543&gt;0,Costs!C1543,"")</f>
        <v/>
      </c>
      <c r="K2014" s="345"/>
      <c r="L2014" s="346"/>
      <c r="M2014" s="126" t="str">
        <f>IF(Costs!H1543&gt;0,Costs!G1543,"")</f>
        <v/>
      </c>
      <c r="N2014" s="83" t="str">
        <f>IF(Costs!H1543&gt;0,Costs!E1543,"")</f>
        <v/>
      </c>
      <c r="O2014" s="208"/>
      <c r="P2014" s="133" t="str">
        <f t="shared" si="51"/>
        <v/>
      </c>
    </row>
    <row r="2015" spans="1:16" ht="15" hidden="1" customHeight="1" outlineLevel="1" x14ac:dyDescent="0.35">
      <c r="A2015" s="15" t="str">
        <f>IF(Costs!H1544&gt;0,Costs!B1544,"")</f>
        <v/>
      </c>
      <c r="B2015" s="82" t="str">
        <f t="shared" si="50"/>
        <v/>
      </c>
      <c r="C2015" s="83" t="str">
        <f>IF(Costs!H1544&gt;0,Costs!H1544,"")</f>
        <v/>
      </c>
      <c r="D2015" s="206" t="str">
        <f>IF(Costs!H1544&gt;0,Costs!D1544,"")</f>
        <v/>
      </c>
      <c r="E2015" s="207"/>
      <c r="F2015" s="207"/>
      <c r="G2015" s="207"/>
      <c r="H2015" s="207"/>
      <c r="I2015" s="207"/>
      <c r="J2015" s="345" t="str">
        <f>IF(Costs!H1544&gt;0,Costs!C1544,"")</f>
        <v/>
      </c>
      <c r="K2015" s="345"/>
      <c r="L2015" s="346"/>
      <c r="M2015" s="126" t="str">
        <f>IF(Costs!H1544&gt;0,Costs!G1544,"")</f>
        <v/>
      </c>
      <c r="N2015" s="83" t="str">
        <f>IF(Costs!H1544&gt;0,Costs!E1544,"")</f>
        <v/>
      </c>
      <c r="O2015" s="208"/>
      <c r="P2015" s="133" t="str">
        <f t="shared" si="51"/>
        <v/>
      </c>
    </row>
    <row r="2016" spans="1:16" ht="15" hidden="1" customHeight="1" outlineLevel="1" x14ac:dyDescent="0.35">
      <c r="A2016" s="15" t="str">
        <f>IF(Costs!H1545&gt;0,Costs!B1545,"")</f>
        <v/>
      </c>
      <c r="B2016" s="82" t="str">
        <f t="shared" si="50"/>
        <v/>
      </c>
      <c r="C2016" s="83" t="str">
        <f>IF(Costs!H1545&gt;0,Costs!H1545,"")</f>
        <v/>
      </c>
      <c r="D2016" s="206" t="str">
        <f>IF(Costs!H1545&gt;0,Costs!D1545,"")</f>
        <v/>
      </c>
      <c r="E2016" s="207"/>
      <c r="F2016" s="207"/>
      <c r="G2016" s="207"/>
      <c r="H2016" s="207"/>
      <c r="I2016" s="207"/>
      <c r="J2016" s="345" t="str">
        <f>IF(Costs!H1545&gt;0,Costs!C1545,"")</f>
        <v/>
      </c>
      <c r="K2016" s="345"/>
      <c r="L2016" s="346"/>
      <c r="M2016" s="126" t="str">
        <f>IF(Costs!H1545&gt;0,Costs!G1545,"")</f>
        <v/>
      </c>
      <c r="N2016" s="83" t="str">
        <f>IF(Costs!H1545&gt;0,Costs!E1545,"")</f>
        <v/>
      </c>
      <c r="O2016" s="208"/>
      <c r="P2016" s="133" t="str">
        <f t="shared" si="51"/>
        <v/>
      </c>
    </row>
    <row r="2017" spans="1:16" ht="15" hidden="1" customHeight="1" outlineLevel="1" x14ac:dyDescent="0.35">
      <c r="A2017" s="15" t="str">
        <f>IF(Costs!H1546&gt;0,Costs!B1546,"")</f>
        <v/>
      </c>
      <c r="B2017" s="82" t="str">
        <f t="shared" si="50"/>
        <v/>
      </c>
      <c r="C2017" s="83" t="str">
        <f>IF(Costs!H1546&gt;0,Costs!H1546,"")</f>
        <v/>
      </c>
      <c r="D2017" s="206" t="str">
        <f>IF(Costs!H1546&gt;0,Costs!D1546,"")</f>
        <v/>
      </c>
      <c r="E2017" s="207"/>
      <c r="F2017" s="207"/>
      <c r="G2017" s="207"/>
      <c r="H2017" s="207"/>
      <c r="I2017" s="207"/>
      <c r="J2017" s="345" t="str">
        <f>IF(Costs!H1546&gt;0,Costs!C1546,"")</f>
        <v/>
      </c>
      <c r="K2017" s="345"/>
      <c r="L2017" s="346"/>
      <c r="M2017" s="126" t="str">
        <f>IF(Costs!H1546&gt;0,Costs!G1546,"")</f>
        <v/>
      </c>
      <c r="N2017" s="83" t="str">
        <f>IF(Costs!H1546&gt;0,Costs!E1546,"")</f>
        <v/>
      </c>
      <c r="O2017" s="208"/>
      <c r="P2017" s="133" t="str">
        <f t="shared" si="51"/>
        <v/>
      </c>
    </row>
    <row r="2018" spans="1:16" ht="15" hidden="1" customHeight="1" outlineLevel="1" x14ac:dyDescent="0.35">
      <c r="A2018" s="15" t="str">
        <f>IF(Costs!H1547&gt;0,Costs!B1547,"")</f>
        <v/>
      </c>
      <c r="B2018" s="82" t="str">
        <f t="shared" si="50"/>
        <v/>
      </c>
      <c r="C2018" s="83" t="str">
        <f>IF(Costs!H1547&gt;0,Costs!H1547,"")</f>
        <v/>
      </c>
      <c r="D2018" s="206" t="str">
        <f>IF(Costs!H1547&gt;0,Costs!D1547,"")</f>
        <v/>
      </c>
      <c r="E2018" s="207"/>
      <c r="F2018" s="207"/>
      <c r="G2018" s="207"/>
      <c r="H2018" s="207"/>
      <c r="I2018" s="207"/>
      <c r="J2018" s="345" t="str">
        <f>IF(Costs!H1547&gt;0,Costs!C1547,"")</f>
        <v/>
      </c>
      <c r="K2018" s="345"/>
      <c r="L2018" s="346"/>
      <c r="M2018" s="126" t="str">
        <f>IF(Costs!H1547&gt;0,Costs!G1547,"")</f>
        <v/>
      </c>
      <c r="N2018" s="83" t="str">
        <f>IF(Costs!H1547&gt;0,Costs!E1547,"")</f>
        <v/>
      </c>
      <c r="O2018" s="208"/>
      <c r="P2018" s="133" t="str">
        <f t="shared" si="51"/>
        <v/>
      </c>
    </row>
    <row r="2019" spans="1:16" ht="15" hidden="1" customHeight="1" outlineLevel="1" x14ac:dyDescent="0.35">
      <c r="A2019" s="15" t="str">
        <f>IF(Costs!H1548&gt;0,Costs!B1548,"")</f>
        <v/>
      </c>
      <c r="B2019" s="82" t="str">
        <f t="shared" si="50"/>
        <v/>
      </c>
      <c r="C2019" s="83" t="str">
        <f>IF(Costs!H1548&gt;0,Costs!H1548,"")</f>
        <v/>
      </c>
      <c r="D2019" s="206" t="str">
        <f>IF(Costs!H1548&gt;0,Costs!D1548,"")</f>
        <v/>
      </c>
      <c r="E2019" s="207"/>
      <c r="F2019" s="207"/>
      <c r="G2019" s="207"/>
      <c r="H2019" s="207"/>
      <c r="I2019" s="207"/>
      <c r="J2019" s="345" t="str">
        <f>IF(Costs!H1548&gt;0,Costs!C1548,"")</f>
        <v/>
      </c>
      <c r="K2019" s="345"/>
      <c r="L2019" s="346"/>
      <c r="M2019" s="126" t="str">
        <f>IF(Costs!H1548&gt;0,Costs!G1548,"")</f>
        <v/>
      </c>
      <c r="N2019" s="83" t="str">
        <f>IF(Costs!H1548&gt;0,Costs!E1548,"")</f>
        <v/>
      </c>
      <c r="O2019" s="208"/>
      <c r="P2019" s="133" t="str">
        <f t="shared" si="51"/>
        <v/>
      </c>
    </row>
    <row r="2020" spans="1:16" ht="15" hidden="1" customHeight="1" outlineLevel="1" x14ac:dyDescent="0.35">
      <c r="A2020" s="15" t="str">
        <f>IF(Costs!H1549&gt;0,Costs!B1549,"")</f>
        <v/>
      </c>
      <c r="B2020" s="82" t="str">
        <f t="shared" si="50"/>
        <v/>
      </c>
      <c r="C2020" s="83" t="str">
        <f>IF(Costs!H1549&gt;0,Costs!H1549,"")</f>
        <v/>
      </c>
      <c r="D2020" s="206" t="str">
        <f>IF(Costs!H1549&gt;0,Costs!D1549,"")</f>
        <v/>
      </c>
      <c r="E2020" s="207"/>
      <c r="F2020" s="207"/>
      <c r="G2020" s="207"/>
      <c r="H2020" s="207"/>
      <c r="I2020" s="207"/>
      <c r="J2020" s="345" t="str">
        <f>IF(Costs!H1549&gt;0,Costs!C1549,"")</f>
        <v/>
      </c>
      <c r="K2020" s="345"/>
      <c r="L2020" s="346"/>
      <c r="M2020" s="126" t="str">
        <f>IF(Costs!H1549&gt;0,Costs!G1549,"")</f>
        <v/>
      </c>
      <c r="N2020" s="83" t="str">
        <f>IF(Costs!H1549&gt;0,Costs!E1549,"")</f>
        <v/>
      </c>
      <c r="O2020" s="208"/>
      <c r="P2020" s="133" t="str">
        <f t="shared" si="51"/>
        <v/>
      </c>
    </row>
    <row r="2021" spans="1:16" ht="15" hidden="1" customHeight="1" outlineLevel="1" x14ac:dyDescent="0.35">
      <c r="A2021" s="15" t="str">
        <f>IF(Costs!H1550&gt;0,Costs!B1550,"")</f>
        <v/>
      </c>
      <c r="B2021" s="82" t="str">
        <f t="shared" si="50"/>
        <v/>
      </c>
      <c r="C2021" s="83" t="str">
        <f>IF(Costs!H1550&gt;0,Costs!H1550,"")</f>
        <v/>
      </c>
      <c r="D2021" s="206" t="str">
        <f>IF(Costs!H1550&gt;0,Costs!D1550,"")</f>
        <v/>
      </c>
      <c r="E2021" s="207"/>
      <c r="F2021" s="207"/>
      <c r="G2021" s="207"/>
      <c r="H2021" s="207"/>
      <c r="I2021" s="207"/>
      <c r="J2021" s="345" t="str">
        <f>IF(Costs!H1550&gt;0,Costs!C1550,"")</f>
        <v/>
      </c>
      <c r="K2021" s="345"/>
      <c r="L2021" s="346"/>
      <c r="M2021" s="126" t="str">
        <f>IF(Costs!H1550&gt;0,Costs!G1550,"")</f>
        <v/>
      </c>
      <c r="N2021" s="83" t="str">
        <f>IF(Costs!H1550&gt;0,Costs!E1550,"")</f>
        <v/>
      </c>
      <c r="O2021" s="208"/>
      <c r="P2021" s="133" t="str">
        <f t="shared" si="51"/>
        <v/>
      </c>
    </row>
    <row r="2022" spans="1:16" ht="15" hidden="1" customHeight="1" outlineLevel="1" x14ac:dyDescent="0.35">
      <c r="A2022" s="15" t="str">
        <f>IF(Costs!H1551&gt;0,Costs!B1551,"")</f>
        <v/>
      </c>
      <c r="B2022" s="82" t="str">
        <f t="shared" si="50"/>
        <v/>
      </c>
      <c r="C2022" s="83" t="str">
        <f>IF(Costs!H1551&gt;0,Costs!H1551,"")</f>
        <v/>
      </c>
      <c r="D2022" s="206" t="str">
        <f>IF(Costs!H1551&gt;0,Costs!D1551,"")</f>
        <v/>
      </c>
      <c r="E2022" s="207"/>
      <c r="F2022" s="207"/>
      <c r="G2022" s="207"/>
      <c r="H2022" s="207"/>
      <c r="I2022" s="207"/>
      <c r="J2022" s="345" t="str">
        <f>IF(Costs!H1551&gt;0,Costs!C1551,"")</f>
        <v/>
      </c>
      <c r="K2022" s="345"/>
      <c r="L2022" s="346"/>
      <c r="M2022" s="126" t="str">
        <f>IF(Costs!H1551&gt;0,Costs!G1551,"")</f>
        <v/>
      </c>
      <c r="N2022" s="83" t="str">
        <f>IF(Costs!H1551&gt;0,Costs!E1551,"")</f>
        <v/>
      </c>
      <c r="O2022" s="208"/>
      <c r="P2022" s="133" t="str">
        <f t="shared" si="51"/>
        <v/>
      </c>
    </row>
    <row r="2023" spans="1:16" ht="15" hidden="1" customHeight="1" outlineLevel="1" x14ac:dyDescent="0.35">
      <c r="A2023" s="15" t="str">
        <f>IF(Costs!H1552&gt;0,Costs!B1552,"")</f>
        <v/>
      </c>
      <c r="B2023" s="82" t="str">
        <f t="shared" si="50"/>
        <v/>
      </c>
      <c r="C2023" s="83" t="str">
        <f>IF(Costs!H1552&gt;0,Costs!H1552,"")</f>
        <v/>
      </c>
      <c r="D2023" s="206" t="str">
        <f>IF(Costs!H1552&gt;0,Costs!D1552,"")</f>
        <v/>
      </c>
      <c r="E2023" s="207"/>
      <c r="F2023" s="207"/>
      <c r="G2023" s="207"/>
      <c r="H2023" s="207"/>
      <c r="I2023" s="207"/>
      <c r="J2023" s="345" t="str">
        <f>IF(Costs!H1552&gt;0,Costs!C1552,"")</f>
        <v/>
      </c>
      <c r="K2023" s="345"/>
      <c r="L2023" s="346"/>
      <c r="M2023" s="126" t="str">
        <f>IF(Costs!H1552&gt;0,Costs!G1552,"")</f>
        <v/>
      </c>
      <c r="N2023" s="83" t="str">
        <f>IF(Costs!H1552&gt;0,Costs!E1552,"")</f>
        <v/>
      </c>
      <c r="O2023" s="208"/>
      <c r="P2023" s="133" t="str">
        <f t="shared" si="51"/>
        <v/>
      </c>
    </row>
    <row r="2024" spans="1:16" ht="15" hidden="1" customHeight="1" outlineLevel="1" x14ac:dyDescent="0.35">
      <c r="A2024" s="15" t="str">
        <f>IF(Costs!H1553&gt;0,Costs!B1553,"")</f>
        <v/>
      </c>
      <c r="B2024" s="82" t="str">
        <f t="shared" si="50"/>
        <v/>
      </c>
      <c r="C2024" s="83" t="str">
        <f>IF(Costs!H1553&gt;0,Costs!H1553,"")</f>
        <v/>
      </c>
      <c r="D2024" s="206" t="str">
        <f>IF(Costs!H1553&gt;0,Costs!D1553,"")</f>
        <v/>
      </c>
      <c r="E2024" s="207"/>
      <c r="F2024" s="207"/>
      <c r="G2024" s="207"/>
      <c r="H2024" s="207"/>
      <c r="I2024" s="207"/>
      <c r="J2024" s="345" t="str">
        <f>IF(Costs!H1553&gt;0,Costs!C1553,"")</f>
        <v/>
      </c>
      <c r="K2024" s="345"/>
      <c r="L2024" s="346"/>
      <c r="M2024" s="126" t="str">
        <f>IF(Costs!H1553&gt;0,Costs!G1553,"")</f>
        <v/>
      </c>
      <c r="N2024" s="83" t="str">
        <f>IF(Costs!H1553&gt;0,Costs!E1553,"")</f>
        <v/>
      </c>
      <c r="O2024" s="208"/>
      <c r="P2024" s="133" t="str">
        <f t="shared" si="51"/>
        <v/>
      </c>
    </row>
    <row r="2025" spans="1:16" ht="15" hidden="1" customHeight="1" outlineLevel="1" x14ac:dyDescent="0.35">
      <c r="A2025" s="15" t="str">
        <f>IF(Costs!H1554&gt;0,Costs!B1554,"")</f>
        <v/>
      </c>
      <c r="B2025" s="82" t="str">
        <f t="shared" si="50"/>
        <v/>
      </c>
      <c r="C2025" s="83" t="str">
        <f>IF(Costs!H1554&gt;0,Costs!H1554,"")</f>
        <v/>
      </c>
      <c r="D2025" s="206" t="str">
        <f>IF(Costs!H1554&gt;0,Costs!D1554,"")</f>
        <v/>
      </c>
      <c r="E2025" s="207"/>
      <c r="F2025" s="207"/>
      <c r="G2025" s="207"/>
      <c r="H2025" s="207"/>
      <c r="I2025" s="207"/>
      <c r="J2025" s="345" t="str">
        <f>IF(Costs!H1554&gt;0,Costs!C1554,"")</f>
        <v/>
      </c>
      <c r="K2025" s="345"/>
      <c r="L2025" s="346"/>
      <c r="M2025" s="126" t="str">
        <f>IF(Costs!H1554&gt;0,Costs!G1554,"")</f>
        <v/>
      </c>
      <c r="N2025" s="83" t="str">
        <f>IF(Costs!H1554&gt;0,Costs!E1554,"")</f>
        <v/>
      </c>
      <c r="O2025" s="208"/>
      <c r="P2025" s="133" t="str">
        <f t="shared" si="51"/>
        <v/>
      </c>
    </row>
    <row r="2026" spans="1:16" ht="15" hidden="1" customHeight="1" outlineLevel="1" x14ac:dyDescent="0.35">
      <c r="A2026" s="15" t="str">
        <f>IF(Costs!H1555&gt;0,Costs!B1555,"")</f>
        <v/>
      </c>
      <c r="B2026" s="82" t="str">
        <f t="shared" si="50"/>
        <v/>
      </c>
      <c r="C2026" s="83" t="str">
        <f>IF(Costs!H1555&gt;0,Costs!H1555,"")</f>
        <v/>
      </c>
      <c r="D2026" s="206" t="str">
        <f>IF(Costs!H1555&gt;0,Costs!D1555,"")</f>
        <v/>
      </c>
      <c r="E2026" s="207"/>
      <c r="F2026" s="207"/>
      <c r="G2026" s="207"/>
      <c r="H2026" s="207"/>
      <c r="I2026" s="207"/>
      <c r="J2026" s="345" t="str">
        <f>IF(Costs!H1555&gt;0,Costs!C1555,"")</f>
        <v/>
      </c>
      <c r="K2026" s="345"/>
      <c r="L2026" s="346"/>
      <c r="M2026" s="126" t="str">
        <f>IF(Costs!H1555&gt;0,Costs!G1555,"")</f>
        <v/>
      </c>
      <c r="N2026" s="83" t="str">
        <f>IF(Costs!H1555&gt;0,Costs!E1555,"")</f>
        <v/>
      </c>
      <c r="O2026" s="208"/>
      <c r="P2026" s="133" t="str">
        <f t="shared" si="51"/>
        <v/>
      </c>
    </row>
    <row r="2027" spans="1:16" ht="15" hidden="1" customHeight="1" outlineLevel="1" x14ac:dyDescent="0.35">
      <c r="A2027" s="15" t="str">
        <f>IF(Costs!H1556&gt;0,Costs!B1556,"")</f>
        <v/>
      </c>
      <c r="B2027" s="82" t="str">
        <f t="shared" si="50"/>
        <v/>
      </c>
      <c r="C2027" s="83" t="str">
        <f>IF(Costs!H1556&gt;0,Costs!H1556,"")</f>
        <v/>
      </c>
      <c r="D2027" s="206" t="str">
        <f>IF(Costs!H1556&gt;0,Costs!D1556,"")</f>
        <v/>
      </c>
      <c r="E2027" s="207"/>
      <c r="F2027" s="207"/>
      <c r="G2027" s="207"/>
      <c r="H2027" s="207"/>
      <c r="I2027" s="207"/>
      <c r="J2027" s="345" t="str">
        <f>IF(Costs!H1556&gt;0,Costs!C1556,"")</f>
        <v/>
      </c>
      <c r="K2027" s="345"/>
      <c r="L2027" s="346"/>
      <c r="M2027" s="126" t="str">
        <f>IF(Costs!H1556&gt;0,Costs!G1556,"")</f>
        <v/>
      </c>
      <c r="N2027" s="83" t="str">
        <f>IF(Costs!H1556&gt;0,Costs!E1556,"")</f>
        <v/>
      </c>
      <c r="O2027" s="208"/>
      <c r="P2027" s="133" t="str">
        <f t="shared" si="51"/>
        <v/>
      </c>
    </row>
    <row r="2028" spans="1:16" ht="15" hidden="1" customHeight="1" outlineLevel="1" x14ac:dyDescent="0.35">
      <c r="A2028" s="15" t="str">
        <f>IF(Costs!H1557&gt;0,Costs!B1557,"")</f>
        <v/>
      </c>
      <c r="B2028" s="82" t="str">
        <f t="shared" si="50"/>
        <v/>
      </c>
      <c r="C2028" s="83" t="str">
        <f>IF(Costs!H1557&gt;0,Costs!H1557,"")</f>
        <v/>
      </c>
      <c r="D2028" s="206" t="str">
        <f>IF(Costs!H1557&gt;0,Costs!D1557,"")</f>
        <v/>
      </c>
      <c r="E2028" s="207"/>
      <c r="F2028" s="207"/>
      <c r="G2028" s="207"/>
      <c r="H2028" s="207"/>
      <c r="I2028" s="207"/>
      <c r="J2028" s="345" t="str">
        <f>IF(Costs!H1557&gt;0,Costs!C1557,"")</f>
        <v/>
      </c>
      <c r="K2028" s="345"/>
      <c r="L2028" s="346"/>
      <c r="M2028" s="126" t="str">
        <f>IF(Costs!H1557&gt;0,Costs!G1557,"")</f>
        <v/>
      </c>
      <c r="N2028" s="83" t="str">
        <f>IF(Costs!H1557&gt;0,Costs!E1557,"")</f>
        <v/>
      </c>
      <c r="O2028" s="208"/>
      <c r="P2028" s="133" t="str">
        <f t="shared" si="51"/>
        <v/>
      </c>
    </row>
    <row r="2029" spans="1:16" ht="15" hidden="1" customHeight="1" outlineLevel="1" x14ac:dyDescent="0.35">
      <c r="A2029" s="15" t="str">
        <f>IF(Costs!H1558&gt;0,Costs!B1558,"")</f>
        <v/>
      </c>
      <c r="B2029" s="82" t="str">
        <f t="shared" si="50"/>
        <v/>
      </c>
      <c r="C2029" s="83" t="str">
        <f>IF(Costs!H1558&gt;0,Costs!H1558,"")</f>
        <v/>
      </c>
      <c r="D2029" s="206" t="str">
        <f>IF(Costs!H1558&gt;0,Costs!D1558,"")</f>
        <v/>
      </c>
      <c r="E2029" s="207"/>
      <c r="F2029" s="207"/>
      <c r="G2029" s="207"/>
      <c r="H2029" s="207"/>
      <c r="I2029" s="207"/>
      <c r="J2029" s="345" t="str">
        <f>IF(Costs!H1558&gt;0,Costs!C1558,"")</f>
        <v/>
      </c>
      <c r="K2029" s="345"/>
      <c r="L2029" s="346"/>
      <c r="M2029" s="126" t="str">
        <f>IF(Costs!H1558&gt;0,Costs!G1558,"")</f>
        <v/>
      </c>
      <c r="N2029" s="83" t="str">
        <f>IF(Costs!H1558&gt;0,Costs!E1558,"")</f>
        <v/>
      </c>
      <c r="O2029" s="208"/>
      <c r="P2029" s="133" t="str">
        <f t="shared" si="51"/>
        <v/>
      </c>
    </row>
    <row r="2030" spans="1:16" ht="15" hidden="1" customHeight="1" outlineLevel="1" x14ac:dyDescent="0.35">
      <c r="A2030" s="15" t="str">
        <f>IF(Costs!H1559&gt;0,Costs!B1559,"")</f>
        <v/>
      </c>
      <c r="B2030" s="82" t="str">
        <f t="shared" si="50"/>
        <v/>
      </c>
      <c r="C2030" s="83" t="str">
        <f>IF(Costs!H1559&gt;0,Costs!H1559,"")</f>
        <v/>
      </c>
      <c r="D2030" s="206" t="str">
        <f>IF(Costs!H1559&gt;0,Costs!D1559,"")</f>
        <v/>
      </c>
      <c r="E2030" s="207"/>
      <c r="F2030" s="207"/>
      <c r="G2030" s="207"/>
      <c r="H2030" s="207"/>
      <c r="I2030" s="207"/>
      <c r="J2030" s="345" t="str">
        <f>IF(Costs!H1559&gt;0,Costs!C1559,"")</f>
        <v/>
      </c>
      <c r="K2030" s="345"/>
      <c r="L2030" s="346"/>
      <c r="M2030" s="126" t="str">
        <f>IF(Costs!H1559&gt;0,Costs!G1559,"")</f>
        <v/>
      </c>
      <c r="N2030" s="83" t="str">
        <f>IF(Costs!H1559&gt;0,Costs!E1559,"")</f>
        <v/>
      </c>
      <c r="O2030" s="208"/>
      <c r="P2030" s="133" t="str">
        <f t="shared" si="51"/>
        <v/>
      </c>
    </row>
    <row r="2031" spans="1:16" ht="15" hidden="1" customHeight="1" outlineLevel="1" x14ac:dyDescent="0.35">
      <c r="A2031" s="15" t="str">
        <f>IF(Costs!H1560&gt;0,Costs!B1560,"")</f>
        <v/>
      </c>
      <c r="B2031" s="82" t="str">
        <f t="shared" si="50"/>
        <v/>
      </c>
      <c r="C2031" s="83" t="str">
        <f>IF(Costs!H1560&gt;0,Costs!H1560,"")</f>
        <v/>
      </c>
      <c r="D2031" s="206" t="str">
        <f>IF(Costs!H1560&gt;0,Costs!D1560,"")</f>
        <v/>
      </c>
      <c r="E2031" s="207"/>
      <c r="F2031" s="207"/>
      <c r="G2031" s="207"/>
      <c r="H2031" s="207"/>
      <c r="I2031" s="207"/>
      <c r="J2031" s="345" t="str">
        <f>IF(Costs!H1560&gt;0,Costs!C1560,"")</f>
        <v/>
      </c>
      <c r="K2031" s="345"/>
      <c r="L2031" s="346"/>
      <c r="M2031" s="126" t="str">
        <f>IF(Costs!H1560&gt;0,Costs!G1560,"")</f>
        <v/>
      </c>
      <c r="N2031" s="83" t="str">
        <f>IF(Costs!H1560&gt;0,Costs!E1560,"")</f>
        <v/>
      </c>
      <c r="O2031" s="208"/>
      <c r="P2031" s="133" t="str">
        <f t="shared" si="51"/>
        <v/>
      </c>
    </row>
    <row r="2032" spans="1:16" ht="15" hidden="1" customHeight="1" outlineLevel="1" x14ac:dyDescent="0.35">
      <c r="A2032" s="15" t="str">
        <f>IF(Costs!H1561&gt;0,Costs!B1561,"")</f>
        <v/>
      </c>
      <c r="B2032" s="82" t="str">
        <f t="shared" si="50"/>
        <v/>
      </c>
      <c r="C2032" s="83" t="str">
        <f>IF(Costs!H1561&gt;0,Costs!H1561,"")</f>
        <v/>
      </c>
      <c r="D2032" s="206" t="str">
        <f>IF(Costs!H1561&gt;0,Costs!D1561,"")</f>
        <v/>
      </c>
      <c r="E2032" s="207"/>
      <c r="F2032" s="207"/>
      <c r="G2032" s="207"/>
      <c r="H2032" s="207"/>
      <c r="I2032" s="207"/>
      <c r="J2032" s="345" t="str">
        <f>IF(Costs!H1561&gt;0,Costs!C1561,"")</f>
        <v/>
      </c>
      <c r="K2032" s="345"/>
      <c r="L2032" s="346"/>
      <c r="M2032" s="126" t="str">
        <f>IF(Costs!H1561&gt;0,Costs!G1561,"")</f>
        <v/>
      </c>
      <c r="N2032" s="83" t="str">
        <f>IF(Costs!H1561&gt;0,Costs!E1561,"")</f>
        <v/>
      </c>
      <c r="O2032" s="208"/>
      <c r="P2032" s="133" t="str">
        <f t="shared" si="51"/>
        <v/>
      </c>
    </row>
    <row r="2033" spans="1:16" ht="15" hidden="1" customHeight="1" outlineLevel="1" x14ac:dyDescent="0.35">
      <c r="A2033" s="15" t="str">
        <f>IF(Costs!H1562&gt;0,Costs!B1562,"")</f>
        <v/>
      </c>
      <c r="B2033" s="82" t="str">
        <f t="shared" si="50"/>
        <v/>
      </c>
      <c r="C2033" s="83" t="str">
        <f>IF(Costs!H1562&gt;0,Costs!H1562,"")</f>
        <v/>
      </c>
      <c r="D2033" s="206" t="str">
        <f>IF(Costs!H1562&gt;0,Costs!D1562,"")</f>
        <v/>
      </c>
      <c r="E2033" s="207"/>
      <c r="F2033" s="207"/>
      <c r="G2033" s="207"/>
      <c r="H2033" s="207"/>
      <c r="I2033" s="207"/>
      <c r="J2033" s="345" t="str">
        <f>IF(Costs!H1562&gt;0,Costs!C1562,"")</f>
        <v/>
      </c>
      <c r="K2033" s="345"/>
      <c r="L2033" s="346"/>
      <c r="M2033" s="126" t="str">
        <f>IF(Costs!H1562&gt;0,Costs!G1562,"")</f>
        <v/>
      </c>
      <c r="N2033" s="83" t="str">
        <f>IF(Costs!H1562&gt;0,Costs!E1562,"")</f>
        <v/>
      </c>
      <c r="O2033" s="208"/>
      <c r="P2033" s="133" t="str">
        <f t="shared" si="51"/>
        <v/>
      </c>
    </row>
    <row r="2034" spans="1:16" ht="15" hidden="1" customHeight="1" outlineLevel="1" x14ac:dyDescent="0.35">
      <c r="A2034" s="15" t="str">
        <f>IF(Costs!H1563&gt;0,Costs!B1563,"")</f>
        <v/>
      </c>
      <c r="B2034" s="82" t="str">
        <f t="shared" si="50"/>
        <v/>
      </c>
      <c r="C2034" s="83" t="str">
        <f>IF(Costs!H1563&gt;0,Costs!H1563,"")</f>
        <v/>
      </c>
      <c r="D2034" s="206" t="str">
        <f>IF(Costs!H1563&gt;0,Costs!D1563,"")</f>
        <v/>
      </c>
      <c r="E2034" s="207"/>
      <c r="F2034" s="207"/>
      <c r="G2034" s="207"/>
      <c r="H2034" s="207"/>
      <c r="I2034" s="207"/>
      <c r="J2034" s="345" t="str">
        <f>IF(Costs!H1563&gt;0,Costs!C1563,"")</f>
        <v/>
      </c>
      <c r="K2034" s="345"/>
      <c r="L2034" s="346"/>
      <c r="M2034" s="126" t="str">
        <f>IF(Costs!H1563&gt;0,Costs!G1563,"")</f>
        <v/>
      </c>
      <c r="N2034" s="83" t="str">
        <f>IF(Costs!H1563&gt;0,Costs!E1563,"")</f>
        <v/>
      </c>
      <c r="O2034" s="208"/>
      <c r="P2034" s="133" t="str">
        <f t="shared" si="51"/>
        <v/>
      </c>
    </row>
    <row r="2035" spans="1:16" ht="15" hidden="1" customHeight="1" outlineLevel="1" x14ac:dyDescent="0.35">
      <c r="A2035" s="15" t="str">
        <f>IF(Costs!H1564&gt;0,Costs!B1564,"")</f>
        <v/>
      </c>
      <c r="B2035" s="82" t="str">
        <f t="shared" si="50"/>
        <v/>
      </c>
      <c r="C2035" s="83" t="str">
        <f>IF(Costs!H1564&gt;0,Costs!H1564,"")</f>
        <v/>
      </c>
      <c r="D2035" s="206" t="str">
        <f>IF(Costs!H1564&gt;0,Costs!D1564,"")</f>
        <v/>
      </c>
      <c r="E2035" s="207"/>
      <c r="F2035" s="207"/>
      <c r="G2035" s="207"/>
      <c r="H2035" s="207"/>
      <c r="I2035" s="207"/>
      <c r="J2035" s="345" t="str">
        <f>IF(Costs!H1564&gt;0,Costs!C1564,"")</f>
        <v/>
      </c>
      <c r="K2035" s="345"/>
      <c r="L2035" s="346"/>
      <c r="M2035" s="126" t="str">
        <f>IF(Costs!H1564&gt;0,Costs!G1564,"")</f>
        <v/>
      </c>
      <c r="N2035" s="83" t="str">
        <f>IF(Costs!H1564&gt;0,Costs!E1564,"")</f>
        <v/>
      </c>
      <c r="O2035" s="208"/>
      <c r="P2035" s="133" t="str">
        <f t="shared" si="51"/>
        <v/>
      </c>
    </row>
    <row r="2036" spans="1:16" ht="15" hidden="1" customHeight="1" outlineLevel="1" x14ac:dyDescent="0.35">
      <c r="A2036" s="15" t="str">
        <f>IF(Costs!H1565&gt;0,Costs!B1565,"")</f>
        <v/>
      </c>
      <c r="B2036" s="82" t="str">
        <f t="shared" si="50"/>
        <v/>
      </c>
      <c r="C2036" s="83" t="str">
        <f>IF(Costs!H1565&gt;0,Costs!H1565,"")</f>
        <v/>
      </c>
      <c r="D2036" s="206" t="str">
        <f>IF(Costs!H1565&gt;0,Costs!D1565,"")</f>
        <v/>
      </c>
      <c r="E2036" s="207"/>
      <c r="F2036" s="207"/>
      <c r="G2036" s="207"/>
      <c r="H2036" s="207"/>
      <c r="I2036" s="207"/>
      <c r="J2036" s="345" t="str">
        <f>IF(Costs!H1565&gt;0,Costs!C1565,"")</f>
        <v/>
      </c>
      <c r="K2036" s="345"/>
      <c r="L2036" s="346"/>
      <c r="M2036" s="126" t="str">
        <f>IF(Costs!H1565&gt;0,Costs!G1565,"")</f>
        <v/>
      </c>
      <c r="N2036" s="83" t="str">
        <f>IF(Costs!H1565&gt;0,Costs!E1565,"")</f>
        <v/>
      </c>
      <c r="O2036" s="208"/>
      <c r="P2036" s="133" t="str">
        <f t="shared" si="51"/>
        <v/>
      </c>
    </row>
    <row r="2037" spans="1:16" ht="15" hidden="1" customHeight="1" outlineLevel="1" x14ac:dyDescent="0.35">
      <c r="A2037" s="15" t="str">
        <f>IF(Costs!H1566&gt;0,Costs!B1566,"")</f>
        <v/>
      </c>
      <c r="B2037" s="82" t="str">
        <f t="shared" si="50"/>
        <v/>
      </c>
      <c r="C2037" s="83" t="str">
        <f>IF(Costs!H1566&gt;0,Costs!H1566,"")</f>
        <v/>
      </c>
      <c r="D2037" s="206" t="str">
        <f>IF(Costs!H1566&gt;0,Costs!D1566,"")</f>
        <v/>
      </c>
      <c r="E2037" s="207"/>
      <c r="F2037" s="207"/>
      <c r="G2037" s="207"/>
      <c r="H2037" s="207"/>
      <c r="I2037" s="207"/>
      <c r="J2037" s="345" t="str">
        <f>IF(Costs!H1566&gt;0,Costs!C1566,"")</f>
        <v/>
      </c>
      <c r="K2037" s="345"/>
      <c r="L2037" s="346"/>
      <c r="M2037" s="126" t="str">
        <f>IF(Costs!H1566&gt;0,Costs!G1566,"")</f>
        <v/>
      </c>
      <c r="N2037" s="83" t="str">
        <f>IF(Costs!H1566&gt;0,Costs!E1566,"")</f>
        <v/>
      </c>
      <c r="O2037" s="208"/>
      <c r="P2037" s="133" t="str">
        <f t="shared" si="51"/>
        <v/>
      </c>
    </row>
    <row r="2038" spans="1:16" ht="15" hidden="1" customHeight="1" outlineLevel="1" x14ac:dyDescent="0.35">
      <c r="A2038" s="15" t="str">
        <f>IF(Costs!H1567&gt;0,Costs!B1567,"")</f>
        <v/>
      </c>
      <c r="B2038" s="82" t="str">
        <f t="shared" si="50"/>
        <v/>
      </c>
      <c r="C2038" s="83" t="str">
        <f>IF(Costs!H1567&gt;0,Costs!H1567,"")</f>
        <v/>
      </c>
      <c r="D2038" s="206" t="str">
        <f>IF(Costs!H1567&gt;0,Costs!D1567,"")</f>
        <v/>
      </c>
      <c r="E2038" s="207"/>
      <c r="F2038" s="207"/>
      <c r="G2038" s="207"/>
      <c r="H2038" s="207"/>
      <c r="I2038" s="207"/>
      <c r="J2038" s="345" t="str">
        <f>IF(Costs!H1567&gt;0,Costs!C1567,"")</f>
        <v/>
      </c>
      <c r="K2038" s="345"/>
      <c r="L2038" s="346"/>
      <c r="M2038" s="126" t="str">
        <f>IF(Costs!H1567&gt;0,Costs!G1567,"")</f>
        <v/>
      </c>
      <c r="N2038" s="83" t="str">
        <f>IF(Costs!H1567&gt;0,Costs!E1567,"")</f>
        <v/>
      </c>
      <c r="O2038" s="208"/>
      <c r="P2038" s="133" t="str">
        <f t="shared" si="51"/>
        <v/>
      </c>
    </row>
    <row r="2039" spans="1:16" ht="15" hidden="1" customHeight="1" outlineLevel="1" x14ac:dyDescent="0.35">
      <c r="A2039" s="15" t="str">
        <f>IF(Costs!H1568&gt;0,Costs!B1568,"")</f>
        <v/>
      </c>
      <c r="B2039" s="82" t="str">
        <f t="shared" si="50"/>
        <v/>
      </c>
      <c r="C2039" s="83" t="str">
        <f>IF(Costs!H1568&gt;0,Costs!H1568,"")</f>
        <v/>
      </c>
      <c r="D2039" s="206" t="str">
        <f>IF(Costs!H1568&gt;0,Costs!D1568,"")</f>
        <v/>
      </c>
      <c r="E2039" s="207"/>
      <c r="F2039" s="207"/>
      <c r="G2039" s="207"/>
      <c r="H2039" s="207"/>
      <c r="I2039" s="207"/>
      <c r="J2039" s="345" t="str">
        <f>IF(Costs!H1568&gt;0,Costs!C1568,"")</f>
        <v/>
      </c>
      <c r="K2039" s="345"/>
      <c r="L2039" s="346"/>
      <c r="M2039" s="126" t="str">
        <f>IF(Costs!H1568&gt;0,Costs!G1568,"")</f>
        <v/>
      </c>
      <c r="N2039" s="83" t="str">
        <f>IF(Costs!H1568&gt;0,Costs!E1568,"")</f>
        <v/>
      </c>
      <c r="O2039" s="208"/>
      <c r="P2039" s="133" t="str">
        <f t="shared" si="51"/>
        <v/>
      </c>
    </row>
    <row r="2040" spans="1:16" ht="15" hidden="1" customHeight="1" outlineLevel="1" x14ac:dyDescent="0.35">
      <c r="A2040" s="15" t="str">
        <f>IF(Costs!H1569&gt;0,Costs!B1569,"")</f>
        <v/>
      </c>
      <c r="B2040" s="82" t="str">
        <f t="shared" si="50"/>
        <v/>
      </c>
      <c r="C2040" s="83" t="str">
        <f>IF(Costs!H1569&gt;0,Costs!H1569,"")</f>
        <v/>
      </c>
      <c r="D2040" s="206" t="str">
        <f>IF(Costs!H1569&gt;0,Costs!D1569,"")</f>
        <v/>
      </c>
      <c r="E2040" s="207"/>
      <c r="F2040" s="207"/>
      <c r="G2040" s="207"/>
      <c r="H2040" s="207"/>
      <c r="I2040" s="207"/>
      <c r="J2040" s="345" t="str">
        <f>IF(Costs!H1569&gt;0,Costs!C1569,"")</f>
        <v/>
      </c>
      <c r="K2040" s="345"/>
      <c r="L2040" s="346"/>
      <c r="M2040" s="126" t="str">
        <f>IF(Costs!H1569&gt;0,Costs!G1569,"")</f>
        <v/>
      </c>
      <c r="N2040" s="83" t="str">
        <f>IF(Costs!H1569&gt;0,Costs!E1569,"")</f>
        <v/>
      </c>
      <c r="O2040" s="208"/>
      <c r="P2040" s="133" t="str">
        <f t="shared" si="51"/>
        <v/>
      </c>
    </row>
    <row r="2041" spans="1:16" ht="15" hidden="1" customHeight="1" outlineLevel="1" x14ac:dyDescent="0.35">
      <c r="A2041" s="15" t="str">
        <f>IF(Costs!H1570&gt;0,Costs!B1570,"")</f>
        <v/>
      </c>
      <c r="B2041" s="82" t="str">
        <f t="shared" si="50"/>
        <v/>
      </c>
      <c r="C2041" s="83" t="str">
        <f>IF(Costs!H1570&gt;0,Costs!H1570,"")</f>
        <v/>
      </c>
      <c r="D2041" s="206" t="str">
        <f>IF(Costs!H1570&gt;0,Costs!D1570,"")</f>
        <v/>
      </c>
      <c r="E2041" s="207"/>
      <c r="F2041" s="207"/>
      <c r="G2041" s="207"/>
      <c r="H2041" s="207"/>
      <c r="I2041" s="207"/>
      <c r="J2041" s="345" t="str">
        <f>IF(Costs!H1570&gt;0,Costs!C1570,"")</f>
        <v/>
      </c>
      <c r="K2041" s="345"/>
      <c r="L2041" s="346"/>
      <c r="M2041" s="126" t="str">
        <f>IF(Costs!H1570&gt;0,Costs!G1570,"")</f>
        <v/>
      </c>
      <c r="N2041" s="83" t="str">
        <f>IF(Costs!H1570&gt;0,Costs!E1570,"")</f>
        <v/>
      </c>
      <c r="O2041" s="208"/>
      <c r="P2041" s="133" t="str">
        <f t="shared" si="51"/>
        <v/>
      </c>
    </row>
    <row r="2042" spans="1:16" ht="15" hidden="1" customHeight="1" outlineLevel="1" x14ac:dyDescent="0.35">
      <c r="A2042" s="15" t="str">
        <f>IF(Costs!H1571&gt;0,Costs!B1571,"")</f>
        <v/>
      </c>
      <c r="B2042" s="82" t="str">
        <f t="shared" si="50"/>
        <v/>
      </c>
      <c r="C2042" s="83" t="str">
        <f>IF(Costs!H1571&gt;0,Costs!H1571,"")</f>
        <v/>
      </c>
      <c r="D2042" s="206" t="str">
        <f>IF(Costs!H1571&gt;0,Costs!D1571,"")</f>
        <v/>
      </c>
      <c r="E2042" s="207"/>
      <c r="F2042" s="207"/>
      <c r="G2042" s="207"/>
      <c r="H2042" s="207"/>
      <c r="I2042" s="207"/>
      <c r="J2042" s="345" t="str">
        <f>IF(Costs!H1571&gt;0,Costs!C1571,"")</f>
        <v/>
      </c>
      <c r="K2042" s="345"/>
      <c r="L2042" s="346"/>
      <c r="M2042" s="126" t="str">
        <f>IF(Costs!H1571&gt;0,Costs!G1571,"")</f>
        <v/>
      </c>
      <c r="N2042" s="83" t="str">
        <f>IF(Costs!H1571&gt;0,Costs!E1571,"")</f>
        <v/>
      </c>
      <c r="O2042" s="208"/>
      <c r="P2042" s="133" t="str">
        <f t="shared" si="51"/>
        <v/>
      </c>
    </row>
    <row r="2043" spans="1:16" ht="15" hidden="1" customHeight="1" outlineLevel="1" x14ac:dyDescent="0.35">
      <c r="A2043" s="15" t="str">
        <f>IF(Costs!H1572&gt;0,Costs!B1572,"")</f>
        <v/>
      </c>
      <c r="B2043" s="82" t="str">
        <f t="shared" si="50"/>
        <v/>
      </c>
      <c r="C2043" s="83" t="str">
        <f>IF(Costs!H1572&gt;0,Costs!H1572,"")</f>
        <v/>
      </c>
      <c r="D2043" s="206" t="str">
        <f>IF(Costs!H1572&gt;0,Costs!D1572,"")</f>
        <v/>
      </c>
      <c r="E2043" s="207"/>
      <c r="F2043" s="207"/>
      <c r="G2043" s="207"/>
      <c r="H2043" s="207"/>
      <c r="I2043" s="207"/>
      <c r="J2043" s="345" t="str">
        <f>IF(Costs!H1572&gt;0,Costs!C1572,"")</f>
        <v/>
      </c>
      <c r="K2043" s="345"/>
      <c r="L2043" s="346"/>
      <c r="M2043" s="126" t="str">
        <f>IF(Costs!H1572&gt;0,Costs!G1572,"")</f>
        <v/>
      </c>
      <c r="N2043" s="83" t="str">
        <f>IF(Costs!H1572&gt;0,Costs!E1572,"")</f>
        <v/>
      </c>
      <c r="O2043" s="208"/>
      <c r="P2043" s="133" t="str">
        <f t="shared" si="51"/>
        <v/>
      </c>
    </row>
    <row r="2044" spans="1:16" ht="15" hidden="1" customHeight="1" outlineLevel="1" x14ac:dyDescent="0.35">
      <c r="A2044" s="15" t="str">
        <f>IF(Costs!H1573&gt;0,Costs!B1573,"")</f>
        <v/>
      </c>
      <c r="B2044" s="82" t="str">
        <f t="shared" si="50"/>
        <v/>
      </c>
      <c r="C2044" s="83" t="str">
        <f>IF(Costs!H1573&gt;0,Costs!H1573,"")</f>
        <v/>
      </c>
      <c r="D2044" s="206" t="str">
        <f>IF(Costs!H1573&gt;0,Costs!D1573,"")</f>
        <v/>
      </c>
      <c r="E2044" s="207"/>
      <c r="F2044" s="207"/>
      <c r="G2044" s="207"/>
      <c r="H2044" s="207"/>
      <c r="I2044" s="207"/>
      <c r="J2044" s="345" t="str">
        <f>IF(Costs!H1573&gt;0,Costs!C1573,"")</f>
        <v/>
      </c>
      <c r="K2044" s="345"/>
      <c r="L2044" s="346"/>
      <c r="M2044" s="126" t="str">
        <f>IF(Costs!H1573&gt;0,Costs!G1573,"")</f>
        <v/>
      </c>
      <c r="N2044" s="83" t="str">
        <f>IF(Costs!H1573&gt;0,Costs!E1573,"")</f>
        <v/>
      </c>
      <c r="O2044" s="208"/>
      <c r="P2044" s="133" t="str">
        <f t="shared" si="51"/>
        <v/>
      </c>
    </row>
    <row r="2045" spans="1:16" ht="15" hidden="1" customHeight="1" outlineLevel="1" x14ac:dyDescent="0.35">
      <c r="A2045" s="15" t="str">
        <f>IF(Costs!H1574&gt;0,Costs!B1574,"")</f>
        <v/>
      </c>
      <c r="B2045" s="82" t="str">
        <f t="shared" si="50"/>
        <v/>
      </c>
      <c r="C2045" s="83" t="str">
        <f>IF(Costs!H1574&gt;0,Costs!H1574,"")</f>
        <v/>
      </c>
      <c r="D2045" s="206" t="str">
        <f>IF(Costs!H1574&gt;0,Costs!D1574,"")</f>
        <v/>
      </c>
      <c r="E2045" s="207"/>
      <c r="F2045" s="207"/>
      <c r="G2045" s="207"/>
      <c r="H2045" s="207"/>
      <c r="I2045" s="207"/>
      <c r="J2045" s="345" t="str">
        <f>IF(Costs!H1574&gt;0,Costs!C1574,"")</f>
        <v/>
      </c>
      <c r="K2045" s="345"/>
      <c r="L2045" s="346"/>
      <c r="M2045" s="126" t="str">
        <f>IF(Costs!H1574&gt;0,Costs!G1574,"")</f>
        <v/>
      </c>
      <c r="N2045" s="83" t="str">
        <f>IF(Costs!H1574&gt;0,Costs!E1574,"")</f>
        <v/>
      </c>
      <c r="O2045" s="208"/>
      <c r="P2045" s="133" t="str">
        <f t="shared" si="51"/>
        <v/>
      </c>
    </row>
    <row r="2046" spans="1:16" ht="15" hidden="1" customHeight="1" outlineLevel="1" x14ac:dyDescent="0.35">
      <c r="A2046" s="15" t="str">
        <f>IF(Costs!H1575&gt;0,Costs!B1575,"")</f>
        <v/>
      </c>
      <c r="B2046" s="82" t="str">
        <f t="shared" si="50"/>
        <v/>
      </c>
      <c r="C2046" s="83" t="str">
        <f>IF(Costs!H1575&gt;0,Costs!H1575,"")</f>
        <v/>
      </c>
      <c r="D2046" s="206" t="str">
        <f>IF(Costs!H1575&gt;0,Costs!D1575,"")</f>
        <v/>
      </c>
      <c r="E2046" s="207"/>
      <c r="F2046" s="207"/>
      <c r="G2046" s="207"/>
      <c r="H2046" s="207"/>
      <c r="I2046" s="207"/>
      <c r="J2046" s="345" t="str">
        <f>IF(Costs!H1575&gt;0,Costs!C1575,"")</f>
        <v/>
      </c>
      <c r="K2046" s="345"/>
      <c r="L2046" s="346"/>
      <c r="M2046" s="126" t="str">
        <f>IF(Costs!H1575&gt;0,Costs!G1575,"")</f>
        <v/>
      </c>
      <c r="N2046" s="83" t="str">
        <f>IF(Costs!H1575&gt;0,Costs!E1575,"")</f>
        <v/>
      </c>
      <c r="O2046" s="208"/>
      <c r="P2046" s="133" t="str">
        <f t="shared" si="51"/>
        <v/>
      </c>
    </row>
    <row r="2047" spans="1:16" ht="15" hidden="1" customHeight="1" outlineLevel="1" x14ac:dyDescent="0.35">
      <c r="A2047" s="15" t="str">
        <f>IF(Costs!H1576&gt;0,Costs!B1576,"")</f>
        <v/>
      </c>
      <c r="B2047" s="82" t="str">
        <f t="shared" si="50"/>
        <v/>
      </c>
      <c r="C2047" s="83" t="str">
        <f>IF(Costs!H1576&gt;0,Costs!H1576,"")</f>
        <v/>
      </c>
      <c r="D2047" s="206" t="str">
        <f>IF(Costs!H1576&gt;0,Costs!D1576,"")</f>
        <v/>
      </c>
      <c r="E2047" s="207"/>
      <c r="F2047" s="207"/>
      <c r="G2047" s="207"/>
      <c r="H2047" s="207"/>
      <c r="I2047" s="207"/>
      <c r="J2047" s="345" t="str">
        <f>IF(Costs!H1576&gt;0,Costs!C1576,"")</f>
        <v/>
      </c>
      <c r="K2047" s="345"/>
      <c r="L2047" s="346"/>
      <c r="M2047" s="126" t="str">
        <f>IF(Costs!H1576&gt;0,Costs!G1576,"")</f>
        <v/>
      </c>
      <c r="N2047" s="83" t="str">
        <f>IF(Costs!H1576&gt;0,Costs!E1576,"")</f>
        <v/>
      </c>
      <c r="O2047" s="208"/>
      <c r="P2047" s="133" t="str">
        <f t="shared" si="51"/>
        <v/>
      </c>
    </row>
    <row r="2048" spans="1:16" ht="15" hidden="1" customHeight="1" outlineLevel="1" x14ac:dyDescent="0.35">
      <c r="A2048" s="15" t="str">
        <f>IF(Costs!H1577&gt;0,Costs!B1577,"")</f>
        <v/>
      </c>
      <c r="B2048" s="82" t="str">
        <f t="shared" si="50"/>
        <v/>
      </c>
      <c r="C2048" s="83" t="str">
        <f>IF(Costs!H1577&gt;0,Costs!H1577,"")</f>
        <v/>
      </c>
      <c r="D2048" s="206" t="str">
        <f>IF(Costs!H1577&gt;0,Costs!D1577,"")</f>
        <v/>
      </c>
      <c r="E2048" s="207"/>
      <c r="F2048" s="207"/>
      <c r="G2048" s="207"/>
      <c r="H2048" s="207"/>
      <c r="I2048" s="207"/>
      <c r="J2048" s="345" t="str">
        <f>IF(Costs!H1577&gt;0,Costs!C1577,"")</f>
        <v/>
      </c>
      <c r="K2048" s="345"/>
      <c r="L2048" s="346"/>
      <c r="M2048" s="126" t="str">
        <f>IF(Costs!H1577&gt;0,Costs!G1577,"")</f>
        <v/>
      </c>
      <c r="N2048" s="83" t="str">
        <f>IF(Costs!H1577&gt;0,Costs!E1577,"")</f>
        <v/>
      </c>
      <c r="O2048" s="208"/>
      <c r="P2048" s="133" t="str">
        <f t="shared" si="51"/>
        <v/>
      </c>
    </row>
    <row r="2049" spans="1:16" ht="15" hidden="1" customHeight="1" outlineLevel="1" x14ac:dyDescent="0.35">
      <c r="A2049" s="15" t="str">
        <f>IF(Costs!H1578&gt;0,Costs!B1578,"")</f>
        <v/>
      </c>
      <c r="B2049" s="82" t="str">
        <f t="shared" si="50"/>
        <v/>
      </c>
      <c r="C2049" s="83" t="str">
        <f>IF(Costs!H1578&gt;0,Costs!H1578,"")</f>
        <v/>
      </c>
      <c r="D2049" s="206" t="str">
        <f>IF(Costs!H1578&gt;0,Costs!D1578,"")</f>
        <v/>
      </c>
      <c r="E2049" s="207"/>
      <c r="F2049" s="207"/>
      <c r="G2049" s="207"/>
      <c r="H2049" s="207"/>
      <c r="I2049" s="207"/>
      <c r="J2049" s="345" t="str">
        <f>IF(Costs!H1578&gt;0,Costs!C1578,"")</f>
        <v/>
      </c>
      <c r="K2049" s="345"/>
      <c r="L2049" s="346"/>
      <c r="M2049" s="126" t="str">
        <f>IF(Costs!H1578&gt;0,Costs!G1578,"")</f>
        <v/>
      </c>
      <c r="N2049" s="83" t="str">
        <f>IF(Costs!H1578&gt;0,Costs!E1578,"")</f>
        <v/>
      </c>
      <c r="O2049" s="208"/>
      <c r="P2049" s="133" t="str">
        <f t="shared" si="51"/>
        <v/>
      </c>
    </row>
    <row r="2050" spans="1:16" ht="15" hidden="1" customHeight="1" outlineLevel="1" x14ac:dyDescent="0.35">
      <c r="A2050" s="15" t="str">
        <f>IF(Costs!H1579&gt;0,Costs!B1579,"")</f>
        <v/>
      </c>
      <c r="B2050" s="82" t="str">
        <f t="shared" si="50"/>
        <v/>
      </c>
      <c r="C2050" s="83" t="str">
        <f>IF(Costs!H1579&gt;0,Costs!H1579,"")</f>
        <v/>
      </c>
      <c r="D2050" s="206" t="str">
        <f>IF(Costs!H1579&gt;0,Costs!D1579,"")</f>
        <v/>
      </c>
      <c r="E2050" s="207"/>
      <c r="F2050" s="207"/>
      <c r="G2050" s="207"/>
      <c r="H2050" s="207"/>
      <c r="I2050" s="207"/>
      <c r="J2050" s="345" t="str">
        <f>IF(Costs!H1579&gt;0,Costs!C1579,"")</f>
        <v/>
      </c>
      <c r="K2050" s="345"/>
      <c r="L2050" s="346"/>
      <c r="M2050" s="126" t="str">
        <f>IF(Costs!H1579&gt;0,Costs!G1579,"")</f>
        <v/>
      </c>
      <c r="N2050" s="83" t="str">
        <f>IF(Costs!H1579&gt;0,Costs!E1579,"")</f>
        <v/>
      </c>
      <c r="O2050" s="208"/>
      <c r="P2050" s="133" t="str">
        <f t="shared" si="51"/>
        <v/>
      </c>
    </row>
    <row r="2051" spans="1:16" ht="15" hidden="1" customHeight="1" outlineLevel="1" x14ac:dyDescent="0.35">
      <c r="A2051" s="15" t="str">
        <f>IF(Costs!H1580&gt;0,Costs!B1580,"")</f>
        <v/>
      </c>
      <c r="B2051" s="82" t="str">
        <f t="shared" si="50"/>
        <v/>
      </c>
      <c r="C2051" s="83" t="str">
        <f>IF(Costs!H1580&gt;0,Costs!H1580,"")</f>
        <v/>
      </c>
      <c r="D2051" s="206" t="str">
        <f>IF(Costs!H1580&gt;0,Costs!D1580,"")</f>
        <v/>
      </c>
      <c r="E2051" s="207"/>
      <c r="F2051" s="207"/>
      <c r="G2051" s="207"/>
      <c r="H2051" s="207"/>
      <c r="I2051" s="207"/>
      <c r="J2051" s="345" t="str">
        <f>IF(Costs!H1580&gt;0,Costs!C1580,"")</f>
        <v/>
      </c>
      <c r="K2051" s="345"/>
      <c r="L2051" s="346"/>
      <c r="M2051" s="126" t="str">
        <f>IF(Costs!H1580&gt;0,Costs!G1580,"")</f>
        <v/>
      </c>
      <c r="N2051" s="83" t="str">
        <f>IF(Costs!H1580&gt;0,Costs!E1580,"")</f>
        <v/>
      </c>
      <c r="O2051" s="208"/>
      <c r="P2051" s="133" t="str">
        <f t="shared" si="51"/>
        <v/>
      </c>
    </row>
    <row r="2052" spans="1:16" ht="15" hidden="1" customHeight="1" outlineLevel="1" x14ac:dyDescent="0.35">
      <c r="A2052" s="15" t="str">
        <f>IF(Costs!H1581&gt;0,Costs!B1581,"")</f>
        <v/>
      </c>
      <c r="B2052" s="82" t="str">
        <f t="shared" si="50"/>
        <v/>
      </c>
      <c r="C2052" s="83" t="str">
        <f>IF(Costs!H1581&gt;0,Costs!H1581,"")</f>
        <v/>
      </c>
      <c r="D2052" s="206" t="str">
        <f>IF(Costs!H1581&gt;0,Costs!D1581,"")</f>
        <v/>
      </c>
      <c r="E2052" s="207"/>
      <c r="F2052" s="207"/>
      <c r="G2052" s="207"/>
      <c r="H2052" s="207"/>
      <c r="I2052" s="207"/>
      <c r="J2052" s="345" t="str">
        <f>IF(Costs!H1581&gt;0,Costs!C1581,"")</f>
        <v/>
      </c>
      <c r="K2052" s="345"/>
      <c r="L2052" s="346"/>
      <c r="M2052" s="126" t="str">
        <f>IF(Costs!H1581&gt;0,Costs!G1581,"")</f>
        <v/>
      </c>
      <c r="N2052" s="83" t="str">
        <f>IF(Costs!H1581&gt;0,Costs!E1581,"")</f>
        <v/>
      </c>
      <c r="O2052" s="208"/>
      <c r="P2052" s="133" t="str">
        <f t="shared" si="51"/>
        <v/>
      </c>
    </row>
    <row r="2053" spans="1:16" ht="15" hidden="1" customHeight="1" outlineLevel="1" x14ac:dyDescent="0.35">
      <c r="A2053" s="15" t="str">
        <f>IF(Costs!H1582&gt;0,Costs!B1582,"")</f>
        <v/>
      </c>
      <c r="B2053" s="82" t="str">
        <f t="shared" si="50"/>
        <v/>
      </c>
      <c r="C2053" s="83" t="str">
        <f>IF(Costs!H1582&gt;0,Costs!H1582,"")</f>
        <v/>
      </c>
      <c r="D2053" s="206" t="str">
        <f>IF(Costs!H1582&gt;0,Costs!D1582,"")</f>
        <v/>
      </c>
      <c r="E2053" s="207"/>
      <c r="F2053" s="207"/>
      <c r="G2053" s="207"/>
      <c r="H2053" s="207"/>
      <c r="I2053" s="207"/>
      <c r="J2053" s="345" t="str">
        <f>IF(Costs!H1582&gt;0,Costs!C1582,"")</f>
        <v/>
      </c>
      <c r="K2053" s="345"/>
      <c r="L2053" s="346"/>
      <c r="M2053" s="126" t="str">
        <f>IF(Costs!H1582&gt;0,Costs!G1582,"")</f>
        <v/>
      </c>
      <c r="N2053" s="83" t="str">
        <f>IF(Costs!H1582&gt;0,Costs!E1582,"")</f>
        <v/>
      </c>
      <c r="O2053" s="208"/>
      <c r="P2053" s="133" t="str">
        <f t="shared" si="51"/>
        <v/>
      </c>
    </row>
    <row r="2054" spans="1:16" ht="15" hidden="1" customHeight="1" outlineLevel="1" x14ac:dyDescent="0.35">
      <c r="A2054" s="15" t="str">
        <f>IF(Costs!H1583&gt;0,Costs!B1583,"")</f>
        <v/>
      </c>
      <c r="B2054" s="82" t="str">
        <f t="shared" si="50"/>
        <v/>
      </c>
      <c r="C2054" s="83" t="str">
        <f>IF(Costs!H1583&gt;0,Costs!H1583,"")</f>
        <v/>
      </c>
      <c r="D2054" s="206" t="str">
        <f>IF(Costs!H1583&gt;0,Costs!D1583,"")</f>
        <v/>
      </c>
      <c r="E2054" s="207"/>
      <c r="F2054" s="207"/>
      <c r="G2054" s="207"/>
      <c r="H2054" s="207"/>
      <c r="I2054" s="207"/>
      <c r="J2054" s="345" t="str">
        <f>IF(Costs!H1583&gt;0,Costs!C1583,"")</f>
        <v/>
      </c>
      <c r="K2054" s="345"/>
      <c r="L2054" s="346"/>
      <c r="M2054" s="126" t="str">
        <f>IF(Costs!H1583&gt;0,Costs!G1583,"")</f>
        <v/>
      </c>
      <c r="N2054" s="83" t="str">
        <f>IF(Costs!H1583&gt;0,Costs!E1583,"")</f>
        <v/>
      </c>
      <c r="O2054" s="208"/>
      <c r="P2054" s="133" t="str">
        <f t="shared" si="51"/>
        <v/>
      </c>
    </row>
    <row r="2055" spans="1:16" ht="15" hidden="1" customHeight="1" outlineLevel="1" x14ac:dyDescent="0.35">
      <c r="A2055" s="15" t="str">
        <f>IF(Costs!H1584&gt;0,Costs!B1584,"")</f>
        <v/>
      </c>
      <c r="B2055" s="82" t="str">
        <f t="shared" si="50"/>
        <v/>
      </c>
      <c r="C2055" s="83" t="str">
        <f>IF(Costs!H1584&gt;0,Costs!H1584,"")</f>
        <v/>
      </c>
      <c r="D2055" s="206" t="str">
        <f>IF(Costs!H1584&gt;0,Costs!D1584,"")</f>
        <v/>
      </c>
      <c r="E2055" s="207"/>
      <c r="F2055" s="207"/>
      <c r="G2055" s="207"/>
      <c r="H2055" s="207"/>
      <c r="I2055" s="207"/>
      <c r="J2055" s="345" t="str">
        <f>IF(Costs!H1584&gt;0,Costs!C1584,"")</f>
        <v/>
      </c>
      <c r="K2055" s="345"/>
      <c r="L2055" s="346"/>
      <c r="M2055" s="126" t="str">
        <f>IF(Costs!H1584&gt;0,Costs!G1584,"")</f>
        <v/>
      </c>
      <c r="N2055" s="83" t="str">
        <f>IF(Costs!H1584&gt;0,Costs!E1584,"")</f>
        <v/>
      </c>
      <c r="O2055" s="208"/>
      <c r="P2055" s="133" t="str">
        <f t="shared" si="51"/>
        <v/>
      </c>
    </row>
    <row r="2056" spans="1:16" ht="15" hidden="1" customHeight="1" outlineLevel="1" x14ac:dyDescent="0.35">
      <c r="A2056" s="15" t="str">
        <f>IF(Costs!H1585&gt;0,Costs!B1585,"")</f>
        <v/>
      </c>
      <c r="B2056" s="82" t="str">
        <f t="shared" si="50"/>
        <v/>
      </c>
      <c r="C2056" s="83" t="str">
        <f>IF(Costs!H1585&gt;0,Costs!H1585,"")</f>
        <v/>
      </c>
      <c r="D2056" s="206" t="str">
        <f>IF(Costs!H1585&gt;0,Costs!D1585,"")</f>
        <v/>
      </c>
      <c r="E2056" s="207"/>
      <c r="F2056" s="207"/>
      <c r="G2056" s="207"/>
      <c r="H2056" s="207"/>
      <c r="I2056" s="207"/>
      <c r="J2056" s="345" t="str">
        <f>IF(Costs!H1585&gt;0,Costs!C1585,"")</f>
        <v/>
      </c>
      <c r="K2056" s="345"/>
      <c r="L2056" s="346"/>
      <c r="M2056" s="126" t="str">
        <f>IF(Costs!H1585&gt;0,Costs!G1585,"")</f>
        <v/>
      </c>
      <c r="N2056" s="83" t="str">
        <f>IF(Costs!H1585&gt;0,Costs!E1585,"")</f>
        <v/>
      </c>
      <c r="O2056" s="208"/>
      <c r="P2056" s="133" t="str">
        <f t="shared" si="51"/>
        <v/>
      </c>
    </row>
    <row r="2057" spans="1:16" ht="15" hidden="1" customHeight="1" outlineLevel="1" x14ac:dyDescent="0.35">
      <c r="A2057" s="15" t="str">
        <f>IF(Costs!H1586&gt;0,Costs!B1586,"")</f>
        <v/>
      </c>
      <c r="B2057" s="82" t="str">
        <f t="shared" si="50"/>
        <v/>
      </c>
      <c r="C2057" s="83" t="str">
        <f>IF(Costs!H1586&gt;0,Costs!H1586,"")</f>
        <v/>
      </c>
      <c r="D2057" s="206" t="str">
        <f>IF(Costs!H1586&gt;0,Costs!D1586,"")</f>
        <v/>
      </c>
      <c r="E2057" s="207"/>
      <c r="F2057" s="207"/>
      <c r="G2057" s="207"/>
      <c r="H2057" s="207"/>
      <c r="I2057" s="207"/>
      <c r="J2057" s="345" t="str">
        <f>IF(Costs!H1586&gt;0,Costs!C1586,"")</f>
        <v/>
      </c>
      <c r="K2057" s="345"/>
      <c r="L2057" s="346"/>
      <c r="M2057" s="126" t="str">
        <f>IF(Costs!H1586&gt;0,Costs!G1586,"")</f>
        <v/>
      </c>
      <c r="N2057" s="83" t="str">
        <f>IF(Costs!H1586&gt;0,Costs!E1586,"")</f>
        <v/>
      </c>
      <c r="O2057" s="208"/>
      <c r="P2057" s="133" t="str">
        <f t="shared" si="51"/>
        <v/>
      </c>
    </row>
    <row r="2058" spans="1:16" ht="15" hidden="1" customHeight="1" outlineLevel="1" x14ac:dyDescent="0.35">
      <c r="A2058" s="15" t="str">
        <f>IF(Costs!H1587&gt;0,Costs!B1587,"")</f>
        <v/>
      </c>
      <c r="B2058" s="82" t="str">
        <f t="shared" si="50"/>
        <v/>
      </c>
      <c r="C2058" s="83" t="str">
        <f>IF(Costs!H1587&gt;0,Costs!H1587,"")</f>
        <v/>
      </c>
      <c r="D2058" s="206" t="str">
        <f>IF(Costs!H1587&gt;0,Costs!D1587,"")</f>
        <v/>
      </c>
      <c r="E2058" s="207"/>
      <c r="F2058" s="207"/>
      <c r="G2058" s="207"/>
      <c r="H2058" s="207"/>
      <c r="I2058" s="207"/>
      <c r="J2058" s="345" t="str">
        <f>IF(Costs!H1587&gt;0,Costs!C1587,"")</f>
        <v/>
      </c>
      <c r="K2058" s="345"/>
      <c r="L2058" s="346"/>
      <c r="M2058" s="126" t="str">
        <f>IF(Costs!H1587&gt;0,Costs!G1587,"")</f>
        <v/>
      </c>
      <c r="N2058" s="83" t="str">
        <f>IF(Costs!H1587&gt;0,Costs!E1587,"")</f>
        <v/>
      </c>
      <c r="O2058" s="208"/>
      <c r="P2058" s="133" t="str">
        <f t="shared" si="51"/>
        <v/>
      </c>
    </row>
    <row r="2059" spans="1:16" ht="15" hidden="1" customHeight="1" outlineLevel="1" x14ac:dyDescent="0.35">
      <c r="A2059" s="15" t="str">
        <f>IF(Costs!H1588&gt;0,Costs!B1588,"")</f>
        <v/>
      </c>
      <c r="B2059" s="82" t="str">
        <f t="shared" si="50"/>
        <v/>
      </c>
      <c r="C2059" s="83" t="str">
        <f>IF(Costs!H1588&gt;0,Costs!H1588,"")</f>
        <v/>
      </c>
      <c r="D2059" s="206" t="str">
        <f>IF(Costs!H1588&gt;0,Costs!D1588,"")</f>
        <v/>
      </c>
      <c r="E2059" s="207"/>
      <c r="F2059" s="207"/>
      <c r="G2059" s="207"/>
      <c r="H2059" s="207"/>
      <c r="I2059" s="207"/>
      <c r="J2059" s="345" t="str">
        <f>IF(Costs!H1588&gt;0,Costs!C1588,"")</f>
        <v/>
      </c>
      <c r="K2059" s="345"/>
      <c r="L2059" s="346"/>
      <c r="M2059" s="126" t="str">
        <f>IF(Costs!H1588&gt;0,Costs!G1588,"")</f>
        <v/>
      </c>
      <c r="N2059" s="83" t="str">
        <f>IF(Costs!H1588&gt;0,Costs!E1588,"")</f>
        <v/>
      </c>
      <c r="O2059" s="208"/>
      <c r="P2059" s="133" t="str">
        <f t="shared" si="51"/>
        <v/>
      </c>
    </row>
    <row r="2060" spans="1:16" ht="15" hidden="1" customHeight="1" outlineLevel="1" x14ac:dyDescent="0.35">
      <c r="A2060" s="15" t="str">
        <f>IF(Costs!H1589&gt;0,Costs!B1589,"")</f>
        <v/>
      </c>
      <c r="B2060" s="82" t="str">
        <f t="shared" si="50"/>
        <v/>
      </c>
      <c r="C2060" s="83" t="str">
        <f>IF(Costs!H1589&gt;0,Costs!H1589,"")</f>
        <v/>
      </c>
      <c r="D2060" s="206" t="str">
        <f>IF(Costs!H1589&gt;0,Costs!D1589,"")</f>
        <v/>
      </c>
      <c r="E2060" s="207"/>
      <c r="F2060" s="207"/>
      <c r="G2060" s="207"/>
      <c r="H2060" s="207"/>
      <c r="I2060" s="207"/>
      <c r="J2060" s="345" t="str">
        <f>IF(Costs!H1589&gt;0,Costs!C1589,"")</f>
        <v/>
      </c>
      <c r="K2060" s="345"/>
      <c r="L2060" s="346"/>
      <c r="M2060" s="126" t="str">
        <f>IF(Costs!H1589&gt;0,Costs!G1589,"")</f>
        <v/>
      </c>
      <c r="N2060" s="83" t="str">
        <f>IF(Costs!H1589&gt;0,Costs!E1589,"")</f>
        <v/>
      </c>
      <c r="O2060" s="208"/>
      <c r="P2060" s="133" t="str">
        <f t="shared" si="51"/>
        <v/>
      </c>
    </row>
    <row r="2061" spans="1:16" ht="15" hidden="1" customHeight="1" outlineLevel="1" x14ac:dyDescent="0.35">
      <c r="A2061" s="15" t="str">
        <f>IF(Costs!H1590&gt;0,Costs!B1590,"")</f>
        <v/>
      </c>
      <c r="B2061" s="82" t="str">
        <f t="shared" si="50"/>
        <v/>
      </c>
      <c r="C2061" s="83" t="str">
        <f>IF(Costs!H1590&gt;0,Costs!H1590,"")</f>
        <v/>
      </c>
      <c r="D2061" s="206" t="str">
        <f>IF(Costs!H1590&gt;0,Costs!D1590,"")</f>
        <v/>
      </c>
      <c r="E2061" s="207"/>
      <c r="F2061" s="207"/>
      <c r="G2061" s="207"/>
      <c r="H2061" s="207"/>
      <c r="I2061" s="207"/>
      <c r="J2061" s="345" t="str">
        <f>IF(Costs!H1590&gt;0,Costs!C1590,"")</f>
        <v/>
      </c>
      <c r="K2061" s="345"/>
      <c r="L2061" s="346"/>
      <c r="M2061" s="126" t="str">
        <f>IF(Costs!H1590&gt;0,Costs!G1590,"")</f>
        <v/>
      </c>
      <c r="N2061" s="83" t="str">
        <f>IF(Costs!H1590&gt;0,Costs!E1590,"")</f>
        <v/>
      </c>
      <c r="O2061" s="208"/>
      <c r="P2061" s="133" t="str">
        <f t="shared" si="51"/>
        <v/>
      </c>
    </row>
    <row r="2062" spans="1:16" ht="15" hidden="1" customHeight="1" outlineLevel="1" x14ac:dyDescent="0.35">
      <c r="A2062" s="15" t="str">
        <f>IF(Costs!H1591&gt;0,Costs!B1591,"")</f>
        <v/>
      </c>
      <c r="B2062" s="82" t="str">
        <f t="shared" si="50"/>
        <v/>
      </c>
      <c r="C2062" s="83" t="str">
        <f>IF(Costs!H1591&gt;0,Costs!H1591,"")</f>
        <v/>
      </c>
      <c r="D2062" s="206" t="str">
        <f>IF(Costs!H1591&gt;0,Costs!D1591,"")</f>
        <v/>
      </c>
      <c r="E2062" s="207"/>
      <c r="F2062" s="207"/>
      <c r="G2062" s="207"/>
      <c r="H2062" s="207"/>
      <c r="I2062" s="207"/>
      <c r="J2062" s="345" t="str">
        <f>IF(Costs!H1591&gt;0,Costs!C1591,"")</f>
        <v/>
      </c>
      <c r="K2062" s="345"/>
      <c r="L2062" s="346"/>
      <c r="M2062" s="126" t="str">
        <f>IF(Costs!H1591&gt;0,Costs!G1591,"")</f>
        <v/>
      </c>
      <c r="N2062" s="83" t="str">
        <f>IF(Costs!H1591&gt;0,Costs!E1591,"")</f>
        <v/>
      </c>
      <c r="O2062" s="208"/>
      <c r="P2062" s="133" t="str">
        <f t="shared" si="51"/>
        <v/>
      </c>
    </row>
    <row r="2063" spans="1:16" ht="15" hidden="1" customHeight="1" outlineLevel="1" x14ac:dyDescent="0.35">
      <c r="A2063" s="15" t="str">
        <f>IF(Costs!H1592&gt;0,Costs!B1592,"")</f>
        <v/>
      </c>
      <c r="B2063" s="82" t="str">
        <f t="shared" si="50"/>
        <v/>
      </c>
      <c r="C2063" s="83" t="str">
        <f>IF(Costs!H1592&gt;0,Costs!H1592,"")</f>
        <v/>
      </c>
      <c r="D2063" s="206" t="str">
        <f>IF(Costs!H1592&gt;0,Costs!D1592,"")</f>
        <v/>
      </c>
      <c r="E2063" s="207"/>
      <c r="F2063" s="207"/>
      <c r="G2063" s="207"/>
      <c r="H2063" s="207"/>
      <c r="I2063" s="207"/>
      <c r="J2063" s="345" t="str">
        <f>IF(Costs!H1592&gt;0,Costs!C1592,"")</f>
        <v/>
      </c>
      <c r="K2063" s="345"/>
      <c r="L2063" s="346"/>
      <c r="M2063" s="126" t="str">
        <f>IF(Costs!H1592&gt;0,Costs!G1592,"")</f>
        <v/>
      </c>
      <c r="N2063" s="83" t="str">
        <f>IF(Costs!H1592&gt;0,Costs!E1592,"")</f>
        <v/>
      </c>
      <c r="O2063" s="208"/>
      <c r="P2063" s="133" t="str">
        <f t="shared" si="51"/>
        <v/>
      </c>
    </row>
    <row r="2064" spans="1:16" ht="15" hidden="1" customHeight="1" outlineLevel="1" x14ac:dyDescent="0.35">
      <c r="A2064" s="15" t="str">
        <f>IF(Costs!H1593&gt;0,Costs!B1593,"")</f>
        <v/>
      </c>
      <c r="B2064" s="82" t="str">
        <f t="shared" si="50"/>
        <v/>
      </c>
      <c r="C2064" s="83" t="str">
        <f>IF(Costs!H1593&gt;0,Costs!H1593,"")</f>
        <v/>
      </c>
      <c r="D2064" s="206" t="str">
        <f>IF(Costs!H1593&gt;0,Costs!D1593,"")</f>
        <v/>
      </c>
      <c r="E2064" s="207"/>
      <c r="F2064" s="207"/>
      <c r="G2064" s="207"/>
      <c r="H2064" s="207"/>
      <c r="I2064" s="207"/>
      <c r="J2064" s="345" t="str">
        <f>IF(Costs!H1593&gt;0,Costs!C1593,"")</f>
        <v/>
      </c>
      <c r="K2064" s="345"/>
      <c r="L2064" s="346"/>
      <c r="M2064" s="126" t="str">
        <f>IF(Costs!H1593&gt;0,Costs!G1593,"")</f>
        <v/>
      </c>
      <c r="N2064" s="83" t="str">
        <f>IF(Costs!H1593&gt;0,Costs!E1593,"")</f>
        <v/>
      </c>
      <c r="O2064" s="208"/>
      <c r="P2064" s="133" t="str">
        <f t="shared" si="51"/>
        <v/>
      </c>
    </row>
    <row r="2065" spans="1:16" ht="15" hidden="1" customHeight="1" outlineLevel="1" x14ac:dyDescent="0.35">
      <c r="A2065" s="15" t="str">
        <f>IF(Costs!H1594&gt;0,Costs!B1594,"")</f>
        <v/>
      </c>
      <c r="B2065" s="82" t="str">
        <f t="shared" si="50"/>
        <v/>
      </c>
      <c r="C2065" s="83" t="str">
        <f>IF(Costs!H1594&gt;0,Costs!H1594,"")</f>
        <v/>
      </c>
      <c r="D2065" s="206" t="str">
        <f>IF(Costs!H1594&gt;0,Costs!D1594,"")</f>
        <v/>
      </c>
      <c r="E2065" s="207"/>
      <c r="F2065" s="207"/>
      <c r="G2065" s="207"/>
      <c r="H2065" s="207"/>
      <c r="I2065" s="207"/>
      <c r="J2065" s="345" t="str">
        <f>IF(Costs!H1594&gt;0,Costs!C1594,"")</f>
        <v/>
      </c>
      <c r="K2065" s="345"/>
      <c r="L2065" s="346"/>
      <c r="M2065" s="126" t="str">
        <f>IF(Costs!H1594&gt;0,Costs!G1594,"")</f>
        <v/>
      </c>
      <c r="N2065" s="83" t="str">
        <f>IF(Costs!H1594&gt;0,Costs!E1594,"")</f>
        <v/>
      </c>
      <c r="O2065" s="208"/>
      <c r="P2065" s="133" t="str">
        <f t="shared" si="51"/>
        <v/>
      </c>
    </row>
    <row r="2066" spans="1:16" ht="15" hidden="1" customHeight="1" outlineLevel="1" x14ac:dyDescent="0.35">
      <c r="A2066" s="15" t="str">
        <f>IF(Costs!H1595&gt;0,Costs!B1595,"")</f>
        <v/>
      </c>
      <c r="B2066" s="82" t="str">
        <f t="shared" si="50"/>
        <v/>
      </c>
      <c r="C2066" s="83" t="str">
        <f>IF(Costs!H1595&gt;0,Costs!H1595,"")</f>
        <v/>
      </c>
      <c r="D2066" s="206" t="str">
        <f>IF(Costs!H1595&gt;0,Costs!D1595,"")</f>
        <v/>
      </c>
      <c r="E2066" s="207"/>
      <c r="F2066" s="207"/>
      <c r="G2066" s="207"/>
      <c r="H2066" s="207"/>
      <c r="I2066" s="207"/>
      <c r="J2066" s="345" t="str">
        <f>IF(Costs!H1595&gt;0,Costs!C1595,"")</f>
        <v/>
      </c>
      <c r="K2066" s="345"/>
      <c r="L2066" s="346"/>
      <c r="M2066" s="126" t="str">
        <f>IF(Costs!H1595&gt;0,Costs!G1595,"")</f>
        <v/>
      </c>
      <c r="N2066" s="83" t="str">
        <f>IF(Costs!H1595&gt;0,Costs!E1595,"")</f>
        <v/>
      </c>
      <c r="O2066" s="208"/>
      <c r="P2066" s="133" t="str">
        <f t="shared" si="51"/>
        <v/>
      </c>
    </row>
    <row r="2067" spans="1:16" ht="15" hidden="1" customHeight="1" outlineLevel="1" x14ac:dyDescent="0.35">
      <c r="A2067" s="15" t="str">
        <f>IF(Costs!H1596&gt;0,Costs!B1596,"")</f>
        <v/>
      </c>
      <c r="B2067" s="82" t="str">
        <f t="shared" si="50"/>
        <v/>
      </c>
      <c r="C2067" s="83" t="str">
        <f>IF(Costs!H1596&gt;0,Costs!H1596,"")</f>
        <v/>
      </c>
      <c r="D2067" s="206" t="str">
        <f>IF(Costs!H1596&gt;0,Costs!D1596,"")</f>
        <v/>
      </c>
      <c r="E2067" s="207"/>
      <c r="F2067" s="207"/>
      <c r="G2067" s="207"/>
      <c r="H2067" s="207"/>
      <c r="I2067" s="207"/>
      <c r="J2067" s="345" t="str">
        <f>IF(Costs!H1596&gt;0,Costs!C1596,"")</f>
        <v/>
      </c>
      <c r="K2067" s="345"/>
      <c r="L2067" s="346"/>
      <c r="M2067" s="126" t="str">
        <f>IF(Costs!H1596&gt;0,Costs!G1596,"")</f>
        <v/>
      </c>
      <c r="N2067" s="83" t="str">
        <f>IF(Costs!H1596&gt;0,Costs!E1596,"")</f>
        <v/>
      </c>
      <c r="O2067" s="208"/>
      <c r="P2067" s="133" t="str">
        <f t="shared" si="51"/>
        <v/>
      </c>
    </row>
    <row r="2068" spans="1:16" ht="15" hidden="1" customHeight="1" outlineLevel="1" x14ac:dyDescent="0.35">
      <c r="A2068" s="15" t="str">
        <f>IF(Costs!H1597&gt;0,Costs!B1597,"")</f>
        <v/>
      </c>
      <c r="B2068" s="82" t="str">
        <f t="shared" si="50"/>
        <v/>
      </c>
      <c r="C2068" s="83" t="str">
        <f>IF(Costs!H1597&gt;0,Costs!H1597,"")</f>
        <v/>
      </c>
      <c r="D2068" s="206" t="str">
        <f>IF(Costs!H1597&gt;0,Costs!D1597,"")</f>
        <v/>
      </c>
      <c r="E2068" s="207"/>
      <c r="F2068" s="207"/>
      <c r="G2068" s="207"/>
      <c r="H2068" s="207"/>
      <c r="I2068" s="207"/>
      <c r="J2068" s="345" t="str">
        <f>IF(Costs!H1597&gt;0,Costs!C1597,"")</f>
        <v/>
      </c>
      <c r="K2068" s="345"/>
      <c r="L2068" s="346"/>
      <c r="M2068" s="126" t="str">
        <f>IF(Costs!H1597&gt;0,Costs!G1597,"")</f>
        <v/>
      </c>
      <c r="N2068" s="83" t="str">
        <f>IF(Costs!H1597&gt;0,Costs!E1597,"")</f>
        <v/>
      </c>
      <c r="O2068" s="208"/>
      <c r="P2068" s="133" t="str">
        <f t="shared" si="51"/>
        <v/>
      </c>
    </row>
    <row r="2069" spans="1:16" ht="15" hidden="1" customHeight="1" outlineLevel="1" x14ac:dyDescent="0.35">
      <c r="A2069" s="15" t="str">
        <f>IF(Costs!H1598&gt;0,Costs!B1598,"")</f>
        <v/>
      </c>
      <c r="B2069" s="82" t="str">
        <f t="shared" si="50"/>
        <v/>
      </c>
      <c r="C2069" s="83" t="str">
        <f>IF(Costs!H1598&gt;0,Costs!H1598,"")</f>
        <v/>
      </c>
      <c r="D2069" s="206" t="str">
        <f>IF(Costs!H1598&gt;0,Costs!D1598,"")</f>
        <v/>
      </c>
      <c r="E2069" s="207"/>
      <c r="F2069" s="207"/>
      <c r="G2069" s="207"/>
      <c r="H2069" s="207"/>
      <c r="I2069" s="207"/>
      <c r="J2069" s="345" t="str">
        <f>IF(Costs!H1598&gt;0,Costs!C1598,"")</f>
        <v/>
      </c>
      <c r="K2069" s="345"/>
      <c r="L2069" s="346"/>
      <c r="M2069" s="126" t="str">
        <f>IF(Costs!H1598&gt;0,Costs!G1598,"")</f>
        <v/>
      </c>
      <c r="N2069" s="83" t="str">
        <f>IF(Costs!H1598&gt;0,Costs!E1598,"")</f>
        <v/>
      </c>
      <c r="O2069" s="208"/>
      <c r="P2069" s="133" t="str">
        <f t="shared" si="51"/>
        <v/>
      </c>
    </row>
    <row r="2070" spans="1:16" ht="15" hidden="1" customHeight="1" outlineLevel="1" x14ac:dyDescent="0.35">
      <c r="A2070" s="15" t="str">
        <f>IF(Costs!H1599&gt;0,Costs!B1599,"")</f>
        <v/>
      </c>
      <c r="B2070" s="82" t="str">
        <f t="shared" si="50"/>
        <v/>
      </c>
      <c r="C2070" s="83" t="str">
        <f>IF(Costs!H1599&gt;0,Costs!H1599,"")</f>
        <v/>
      </c>
      <c r="D2070" s="206" t="str">
        <f>IF(Costs!H1599&gt;0,Costs!D1599,"")</f>
        <v/>
      </c>
      <c r="E2070" s="207"/>
      <c r="F2070" s="207"/>
      <c r="G2070" s="207"/>
      <c r="H2070" s="207"/>
      <c r="I2070" s="207"/>
      <c r="J2070" s="345" t="str">
        <f>IF(Costs!H1599&gt;0,Costs!C1599,"")</f>
        <v/>
      </c>
      <c r="K2070" s="345"/>
      <c r="L2070" s="346"/>
      <c r="M2070" s="126" t="str">
        <f>IF(Costs!H1599&gt;0,Costs!G1599,"")</f>
        <v/>
      </c>
      <c r="N2070" s="83" t="str">
        <f>IF(Costs!H1599&gt;0,Costs!E1599,"")</f>
        <v/>
      </c>
      <c r="O2070" s="208"/>
      <c r="P2070" s="133" t="str">
        <f t="shared" si="51"/>
        <v/>
      </c>
    </row>
    <row r="2071" spans="1:16" ht="15" hidden="1" customHeight="1" outlineLevel="1" x14ac:dyDescent="0.35">
      <c r="A2071" s="15" t="str">
        <f>IF(Costs!H1600&gt;0,Costs!B1600,"")</f>
        <v/>
      </c>
      <c r="B2071" s="82" t="str">
        <f t="shared" si="50"/>
        <v/>
      </c>
      <c r="C2071" s="83" t="str">
        <f>IF(Costs!H1600&gt;0,Costs!H1600,"")</f>
        <v/>
      </c>
      <c r="D2071" s="206" t="str">
        <f>IF(Costs!H1600&gt;0,Costs!D1600,"")</f>
        <v/>
      </c>
      <c r="E2071" s="207"/>
      <c r="F2071" s="207"/>
      <c r="G2071" s="207"/>
      <c r="H2071" s="207"/>
      <c r="I2071" s="207"/>
      <c r="J2071" s="345" t="str">
        <f>IF(Costs!H1600&gt;0,Costs!C1600,"")</f>
        <v/>
      </c>
      <c r="K2071" s="345"/>
      <c r="L2071" s="346"/>
      <c r="M2071" s="126" t="str">
        <f>IF(Costs!H1600&gt;0,Costs!G1600,"")</f>
        <v/>
      </c>
      <c r="N2071" s="83" t="str">
        <f>IF(Costs!H1600&gt;0,Costs!E1600,"")</f>
        <v/>
      </c>
      <c r="O2071" s="208"/>
      <c r="P2071" s="133" t="str">
        <f t="shared" si="51"/>
        <v/>
      </c>
    </row>
    <row r="2072" spans="1:16" ht="15" hidden="1" customHeight="1" outlineLevel="1" x14ac:dyDescent="0.35">
      <c r="A2072" s="15" t="str">
        <f>IF(Costs!H1601&gt;0,Costs!B1601,"")</f>
        <v/>
      </c>
      <c r="B2072" s="82" t="str">
        <f t="shared" si="50"/>
        <v/>
      </c>
      <c r="C2072" s="83" t="str">
        <f>IF(Costs!H1601&gt;0,Costs!H1601,"")</f>
        <v/>
      </c>
      <c r="D2072" s="206" t="str">
        <f>IF(Costs!H1601&gt;0,Costs!D1601,"")</f>
        <v/>
      </c>
      <c r="E2072" s="207"/>
      <c r="F2072" s="207"/>
      <c r="G2072" s="207"/>
      <c r="H2072" s="207"/>
      <c r="I2072" s="207"/>
      <c r="J2072" s="345" t="str">
        <f>IF(Costs!H1601&gt;0,Costs!C1601,"")</f>
        <v/>
      </c>
      <c r="K2072" s="345"/>
      <c r="L2072" s="346"/>
      <c r="M2072" s="126" t="str">
        <f>IF(Costs!H1601&gt;0,Costs!G1601,"")</f>
        <v/>
      </c>
      <c r="N2072" s="83" t="str">
        <f>IF(Costs!H1601&gt;0,Costs!E1601,"")</f>
        <v/>
      </c>
      <c r="O2072" s="208"/>
      <c r="P2072" s="133" t="str">
        <f t="shared" si="51"/>
        <v/>
      </c>
    </row>
    <row r="2073" spans="1:16" ht="15" hidden="1" customHeight="1" outlineLevel="1" x14ac:dyDescent="0.35">
      <c r="A2073" s="15" t="str">
        <f>IF(Costs!H1602&gt;0,Costs!B1602,"")</f>
        <v/>
      </c>
      <c r="B2073" s="82" t="str">
        <f t="shared" si="50"/>
        <v/>
      </c>
      <c r="C2073" s="83" t="str">
        <f>IF(Costs!H1602&gt;0,Costs!H1602,"")</f>
        <v/>
      </c>
      <c r="D2073" s="206" t="str">
        <f>IF(Costs!H1602&gt;0,Costs!D1602,"")</f>
        <v/>
      </c>
      <c r="E2073" s="207"/>
      <c r="F2073" s="207"/>
      <c r="G2073" s="207"/>
      <c r="H2073" s="207"/>
      <c r="I2073" s="207"/>
      <c r="J2073" s="345" t="str">
        <f>IF(Costs!H1602&gt;0,Costs!C1602,"")</f>
        <v/>
      </c>
      <c r="K2073" s="345"/>
      <c r="L2073" s="346"/>
      <c r="M2073" s="126" t="str">
        <f>IF(Costs!H1602&gt;0,Costs!G1602,"")</f>
        <v/>
      </c>
      <c r="N2073" s="83" t="str">
        <f>IF(Costs!H1602&gt;0,Costs!E1602,"")</f>
        <v/>
      </c>
      <c r="O2073" s="208"/>
      <c r="P2073" s="133" t="str">
        <f t="shared" si="51"/>
        <v/>
      </c>
    </row>
    <row r="2074" spans="1:16" ht="15" hidden="1" customHeight="1" outlineLevel="1" x14ac:dyDescent="0.35">
      <c r="A2074" s="15" t="str">
        <f>IF(Costs!H1603&gt;0,Costs!B1603,"")</f>
        <v/>
      </c>
      <c r="B2074" s="82" t="str">
        <f t="shared" si="50"/>
        <v/>
      </c>
      <c r="C2074" s="83" t="str">
        <f>IF(Costs!H1603&gt;0,Costs!H1603,"")</f>
        <v/>
      </c>
      <c r="D2074" s="206" t="str">
        <f>IF(Costs!H1603&gt;0,Costs!D1603,"")</f>
        <v/>
      </c>
      <c r="E2074" s="207"/>
      <c r="F2074" s="207"/>
      <c r="G2074" s="207"/>
      <c r="H2074" s="207"/>
      <c r="I2074" s="207"/>
      <c r="J2074" s="345" t="str">
        <f>IF(Costs!H1603&gt;0,Costs!C1603,"")</f>
        <v/>
      </c>
      <c r="K2074" s="345"/>
      <c r="L2074" s="346"/>
      <c r="M2074" s="126" t="str">
        <f>IF(Costs!H1603&gt;0,Costs!G1603,"")</f>
        <v/>
      </c>
      <c r="N2074" s="83" t="str">
        <f>IF(Costs!H1603&gt;0,Costs!E1603,"")</f>
        <v/>
      </c>
      <c r="O2074" s="208"/>
      <c r="P2074" s="133" t="str">
        <f t="shared" si="51"/>
        <v/>
      </c>
    </row>
    <row r="2075" spans="1:16" ht="15" hidden="1" customHeight="1" outlineLevel="1" x14ac:dyDescent="0.35">
      <c r="A2075" s="15" t="str">
        <f>IF(Costs!H1604&gt;0,Costs!B1604,"")</f>
        <v/>
      </c>
      <c r="B2075" s="82" t="str">
        <f t="shared" ref="B2075:B2138" si="52">IF(C2075="","",B2074+1)</f>
        <v/>
      </c>
      <c r="C2075" s="83" t="str">
        <f>IF(Costs!H1604&gt;0,Costs!H1604,"")</f>
        <v/>
      </c>
      <c r="D2075" s="206" t="str">
        <f>IF(Costs!H1604&gt;0,Costs!D1604,"")</f>
        <v/>
      </c>
      <c r="E2075" s="207"/>
      <c r="F2075" s="207"/>
      <c r="G2075" s="207"/>
      <c r="H2075" s="207"/>
      <c r="I2075" s="207"/>
      <c r="J2075" s="345" t="str">
        <f>IF(Costs!H1604&gt;0,Costs!C1604,"")</f>
        <v/>
      </c>
      <c r="K2075" s="345"/>
      <c r="L2075" s="346"/>
      <c r="M2075" s="126" t="str">
        <f>IF(Costs!H1604&gt;0,Costs!G1604,"")</f>
        <v/>
      </c>
      <c r="N2075" s="83" t="str">
        <f>IF(Costs!H1604&gt;0,Costs!E1604,"")</f>
        <v/>
      </c>
      <c r="O2075" s="208"/>
      <c r="P2075" s="133" t="str">
        <f t="shared" ref="P2075:P2138" si="53">IF(C2075="","",C2075*M2075)</f>
        <v/>
      </c>
    </row>
    <row r="2076" spans="1:16" ht="15" hidden="1" customHeight="1" outlineLevel="1" x14ac:dyDescent="0.35">
      <c r="A2076" s="15" t="str">
        <f>IF(Costs!H1605&gt;0,Costs!B1605,"")</f>
        <v/>
      </c>
      <c r="B2076" s="82" t="str">
        <f t="shared" si="52"/>
        <v/>
      </c>
      <c r="C2076" s="83" t="str">
        <f>IF(Costs!H1605&gt;0,Costs!H1605,"")</f>
        <v/>
      </c>
      <c r="D2076" s="206" t="str">
        <f>IF(Costs!H1605&gt;0,Costs!D1605,"")</f>
        <v/>
      </c>
      <c r="E2076" s="207"/>
      <c r="F2076" s="207"/>
      <c r="G2076" s="207"/>
      <c r="H2076" s="207"/>
      <c r="I2076" s="207"/>
      <c r="J2076" s="345" t="str">
        <f>IF(Costs!H1605&gt;0,Costs!C1605,"")</f>
        <v/>
      </c>
      <c r="K2076" s="345"/>
      <c r="L2076" s="346"/>
      <c r="M2076" s="126" t="str">
        <f>IF(Costs!H1605&gt;0,Costs!G1605,"")</f>
        <v/>
      </c>
      <c r="N2076" s="83" t="str">
        <f>IF(Costs!H1605&gt;0,Costs!E1605,"")</f>
        <v/>
      </c>
      <c r="O2076" s="208"/>
      <c r="P2076" s="133" t="str">
        <f t="shared" si="53"/>
        <v/>
      </c>
    </row>
    <row r="2077" spans="1:16" ht="15" hidden="1" customHeight="1" outlineLevel="1" x14ac:dyDescent="0.35">
      <c r="A2077" s="15" t="str">
        <f>IF(Costs!H1606&gt;0,Costs!B1606,"")</f>
        <v/>
      </c>
      <c r="B2077" s="82" t="str">
        <f t="shared" si="52"/>
        <v/>
      </c>
      <c r="C2077" s="83" t="str">
        <f>IF(Costs!H1606&gt;0,Costs!H1606,"")</f>
        <v/>
      </c>
      <c r="D2077" s="206" t="str">
        <f>IF(Costs!H1606&gt;0,Costs!D1606,"")</f>
        <v/>
      </c>
      <c r="E2077" s="207"/>
      <c r="F2077" s="207"/>
      <c r="G2077" s="207"/>
      <c r="H2077" s="207"/>
      <c r="I2077" s="207"/>
      <c r="J2077" s="345" t="str">
        <f>IF(Costs!H1606&gt;0,Costs!C1606,"")</f>
        <v/>
      </c>
      <c r="K2077" s="345"/>
      <c r="L2077" s="346"/>
      <c r="M2077" s="126" t="str">
        <f>IF(Costs!H1606&gt;0,Costs!G1606,"")</f>
        <v/>
      </c>
      <c r="N2077" s="83" t="str">
        <f>IF(Costs!H1606&gt;0,Costs!E1606,"")</f>
        <v/>
      </c>
      <c r="O2077" s="208"/>
      <c r="P2077" s="133" t="str">
        <f t="shared" si="53"/>
        <v/>
      </c>
    </row>
    <row r="2078" spans="1:16" ht="15" hidden="1" customHeight="1" outlineLevel="1" x14ac:dyDescent="0.35">
      <c r="A2078" s="15" t="str">
        <f>IF(Costs!H1607&gt;0,Costs!B1607,"")</f>
        <v/>
      </c>
      <c r="B2078" s="82" t="str">
        <f t="shared" si="52"/>
        <v/>
      </c>
      <c r="C2078" s="83" t="str">
        <f>IF(Costs!H1607&gt;0,Costs!H1607,"")</f>
        <v/>
      </c>
      <c r="D2078" s="206" t="str">
        <f>IF(Costs!H1607&gt;0,Costs!D1607,"")</f>
        <v/>
      </c>
      <c r="E2078" s="207"/>
      <c r="F2078" s="207"/>
      <c r="G2078" s="207"/>
      <c r="H2078" s="207"/>
      <c r="I2078" s="207"/>
      <c r="J2078" s="345" t="str">
        <f>IF(Costs!H1607&gt;0,Costs!C1607,"")</f>
        <v/>
      </c>
      <c r="K2078" s="345"/>
      <c r="L2078" s="346"/>
      <c r="M2078" s="126" t="str">
        <f>IF(Costs!H1607&gt;0,Costs!G1607,"")</f>
        <v/>
      </c>
      <c r="N2078" s="83" t="str">
        <f>IF(Costs!H1607&gt;0,Costs!E1607,"")</f>
        <v/>
      </c>
      <c r="O2078" s="208"/>
      <c r="P2078" s="133" t="str">
        <f t="shared" si="53"/>
        <v/>
      </c>
    </row>
    <row r="2079" spans="1:16" ht="15" hidden="1" customHeight="1" outlineLevel="1" x14ac:dyDescent="0.35">
      <c r="A2079" s="15" t="str">
        <f>IF(Costs!H1608&gt;0,Costs!B1608,"")</f>
        <v/>
      </c>
      <c r="B2079" s="82" t="str">
        <f t="shared" si="52"/>
        <v/>
      </c>
      <c r="C2079" s="83" t="str">
        <f>IF(Costs!H1608&gt;0,Costs!H1608,"")</f>
        <v/>
      </c>
      <c r="D2079" s="206" t="str">
        <f>IF(Costs!H1608&gt;0,Costs!D1608,"")</f>
        <v/>
      </c>
      <c r="E2079" s="207"/>
      <c r="F2079" s="207"/>
      <c r="G2079" s="207"/>
      <c r="H2079" s="207"/>
      <c r="I2079" s="207"/>
      <c r="J2079" s="345" t="str">
        <f>IF(Costs!H1608&gt;0,Costs!C1608,"")</f>
        <v/>
      </c>
      <c r="K2079" s="345"/>
      <c r="L2079" s="346"/>
      <c r="M2079" s="126" t="str">
        <f>IF(Costs!H1608&gt;0,Costs!G1608,"")</f>
        <v/>
      </c>
      <c r="N2079" s="83" t="str">
        <f>IF(Costs!H1608&gt;0,Costs!E1608,"")</f>
        <v/>
      </c>
      <c r="O2079" s="208"/>
      <c r="P2079" s="133" t="str">
        <f t="shared" si="53"/>
        <v/>
      </c>
    </row>
    <row r="2080" spans="1:16" ht="15" hidden="1" customHeight="1" outlineLevel="1" x14ac:dyDescent="0.35">
      <c r="A2080" s="15" t="str">
        <f>IF(Costs!H1609&gt;0,Costs!B1609,"")</f>
        <v/>
      </c>
      <c r="B2080" s="82" t="str">
        <f t="shared" si="52"/>
        <v/>
      </c>
      <c r="C2080" s="83" t="str">
        <f>IF(Costs!H1609&gt;0,Costs!H1609,"")</f>
        <v/>
      </c>
      <c r="D2080" s="206" t="str">
        <f>IF(Costs!H1609&gt;0,Costs!D1609,"")</f>
        <v/>
      </c>
      <c r="E2080" s="207"/>
      <c r="F2080" s="207"/>
      <c r="G2080" s="207"/>
      <c r="H2080" s="207"/>
      <c r="I2080" s="207"/>
      <c r="J2080" s="345" t="str">
        <f>IF(Costs!H1609&gt;0,Costs!C1609,"")</f>
        <v/>
      </c>
      <c r="K2080" s="345"/>
      <c r="L2080" s="346"/>
      <c r="M2080" s="126" t="str">
        <f>IF(Costs!H1609&gt;0,Costs!G1609,"")</f>
        <v/>
      </c>
      <c r="N2080" s="83" t="str">
        <f>IF(Costs!H1609&gt;0,Costs!E1609,"")</f>
        <v/>
      </c>
      <c r="O2080" s="208"/>
      <c r="P2080" s="133" t="str">
        <f t="shared" si="53"/>
        <v/>
      </c>
    </row>
    <row r="2081" spans="1:16" ht="15" hidden="1" customHeight="1" outlineLevel="1" x14ac:dyDescent="0.35">
      <c r="A2081" s="15" t="str">
        <f>IF(Costs!H1610&gt;0,Costs!B1610,"")</f>
        <v/>
      </c>
      <c r="B2081" s="82" t="str">
        <f t="shared" si="52"/>
        <v/>
      </c>
      <c r="C2081" s="83" t="str">
        <f>IF(Costs!H1610&gt;0,Costs!H1610,"")</f>
        <v/>
      </c>
      <c r="D2081" s="206" t="str">
        <f>IF(Costs!H1610&gt;0,Costs!D1610,"")</f>
        <v/>
      </c>
      <c r="E2081" s="207"/>
      <c r="F2081" s="207"/>
      <c r="G2081" s="207"/>
      <c r="H2081" s="207"/>
      <c r="I2081" s="207"/>
      <c r="J2081" s="345" t="str">
        <f>IF(Costs!H1610&gt;0,Costs!C1610,"")</f>
        <v/>
      </c>
      <c r="K2081" s="345"/>
      <c r="L2081" s="346"/>
      <c r="M2081" s="126" t="str">
        <f>IF(Costs!H1610&gt;0,Costs!G1610,"")</f>
        <v/>
      </c>
      <c r="N2081" s="83" t="str">
        <f>IF(Costs!H1610&gt;0,Costs!E1610,"")</f>
        <v/>
      </c>
      <c r="O2081" s="208"/>
      <c r="P2081" s="133" t="str">
        <f t="shared" si="53"/>
        <v/>
      </c>
    </row>
    <row r="2082" spans="1:16" ht="15" hidden="1" customHeight="1" outlineLevel="1" x14ac:dyDescent="0.35">
      <c r="A2082" s="15" t="str">
        <f>IF(Costs!H1611&gt;0,Costs!B1611,"")</f>
        <v/>
      </c>
      <c r="B2082" s="82" t="str">
        <f t="shared" si="52"/>
        <v/>
      </c>
      <c r="C2082" s="83" t="str">
        <f>IF(Costs!H1611&gt;0,Costs!H1611,"")</f>
        <v/>
      </c>
      <c r="D2082" s="206" t="str">
        <f>IF(Costs!H1611&gt;0,Costs!D1611,"")</f>
        <v/>
      </c>
      <c r="E2082" s="207"/>
      <c r="F2082" s="207"/>
      <c r="G2082" s="207"/>
      <c r="H2082" s="207"/>
      <c r="I2082" s="207"/>
      <c r="J2082" s="345" t="str">
        <f>IF(Costs!H1611&gt;0,Costs!C1611,"")</f>
        <v/>
      </c>
      <c r="K2082" s="345"/>
      <c r="L2082" s="346"/>
      <c r="M2082" s="126" t="str">
        <f>IF(Costs!H1611&gt;0,Costs!G1611,"")</f>
        <v/>
      </c>
      <c r="N2082" s="83" t="str">
        <f>IF(Costs!H1611&gt;0,Costs!E1611,"")</f>
        <v/>
      </c>
      <c r="O2082" s="208"/>
      <c r="P2082" s="133" t="str">
        <f t="shared" si="53"/>
        <v/>
      </c>
    </row>
    <row r="2083" spans="1:16" ht="15" hidden="1" customHeight="1" outlineLevel="1" x14ac:dyDescent="0.35">
      <c r="A2083" s="15" t="str">
        <f>IF(Costs!H1612&gt;0,Costs!B1612,"")</f>
        <v/>
      </c>
      <c r="B2083" s="82" t="str">
        <f t="shared" si="52"/>
        <v/>
      </c>
      <c r="C2083" s="83" t="str">
        <f>IF(Costs!H1612&gt;0,Costs!H1612,"")</f>
        <v/>
      </c>
      <c r="D2083" s="206" t="str">
        <f>IF(Costs!H1612&gt;0,Costs!D1612,"")</f>
        <v/>
      </c>
      <c r="E2083" s="207"/>
      <c r="F2083" s="207"/>
      <c r="G2083" s="207"/>
      <c r="H2083" s="207"/>
      <c r="I2083" s="207"/>
      <c r="J2083" s="345" t="str">
        <f>IF(Costs!H1612&gt;0,Costs!C1612,"")</f>
        <v/>
      </c>
      <c r="K2083" s="345"/>
      <c r="L2083" s="346"/>
      <c r="M2083" s="126" t="str">
        <f>IF(Costs!H1612&gt;0,Costs!G1612,"")</f>
        <v/>
      </c>
      <c r="N2083" s="83" t="str">
        <f>IF(Costs!H1612&gt;0,Costs!E1612,"")</f>
        <v/>
      </c>
      <c r="O2083" s="208"/>
      <c r="P2083" s="133" t="str">
        <f t="shared" si="53"/>
        <v/>
      </c>
    </row>
    <row r="2084" spans="1:16" ht="15" hidden="1" customHeight="1" outlineLevel="1" x14ac:dyDescent="0.35">
      <c r="A2084" s="15" t="str">
        <f>IF(Costs!H1613&gt;0,Costs!B1613,"")</f>
        <v/>
      </c>
      <c r="B2084" s="82" t="str">
        <f t="shared" si="52"/>
        <v/>
      </c>
      <c r="C2084" s="83" t="str">
        <f>IF(Costs!H1613&gt;0,Costs!H1613,"")</f>
        <v/>
      </c>
      <c r="D2084" s="206" t="str">
        <f>IF(Costs!H1613&gt;0,Costs!D1613,"")</f>
        <v/>
      </c>
      <c r="E2084" s="207"/>
      <c r="F2084" s="207"/>
      <c r="G2084" s="207"/>
      <c r="H2084" s="207"/>
      <c r="I2084" s="207"/>
      <c r="J2084" s="345" t="str">
        <f>IF(Costs!H1613&gt;0,Costs!C1613,"")</f>
        <v/>
      </c>
      <c r="K2084" s="345"/>
      <c r="L2084" s="346"/>
      <c r="M2084" s="126" t="str">
        <f>IF(Costs!H1613&gt;0,Costs!G1613,"")</f>
        <v/>
      </c>
      <c r="N2084" s="83" t="str">
        <f>IF(Costs!H1613&gt;0,Costs!E1613,"")</f>
        <v/>
      </c>
      <c r="O2084" s="208"/>
      <c r="P2084" s="133" t="str">
        <f t="shared" si="53"/>
        <v/>
      </c>
    </row>
    <row r="2085" spans="1:16" ht="15" hidden="1" customHeight="1" outlineLevel="1" x14ac:dyDescent="0.35">
      <c r="A2085" s="15" t="str">
        <f>IF(Costs!H1614&gt;0,Costs!B1614,"")</f>
        <v/>
      </c>
      <c r="B2085" s="82" t="str">
        <f t="shared" si="52"/>
        <v/>
      </c>
      <c r="C2085" s="83" t="str">
        <f>IF(Costs!H1614&gt;0,Costs!H1614,"")</f>
        <v/>
      </c>
      <c r="D2085" s="206" t="str">
        <f>IF(Costs!H1614&gt;0,Costs!D1614,"")</f>
        <v/>
      </c>
      <c r="E2085" s="207"/>
      <c r="F2085" s="207"/>
      <c r="G2085" s="207"/>
      <c r="H2085" s="207"/>
      <c r="I2085" s="207"/>
      <c r="J2085" s="345" t="str">
        <f>IF(Costs!H1614&gt;0,Costs!C1614,"")</f>
        <v/>
      </c>
      <c r="K2085" s="345"/>
      <c r="L2085" s="346"/>
      <c r="M2085" s="126" t="str">
        <f>IF(Costs!H1614&gt;0,Costs!G1614,"")</f>
        <v/>
      </c>
      <c r="N2085" s="83" t="str">
        <f>IF(Costs!H1614&gt;0,Costs!E1614,"")</f>
        <v/>
      </c>
      <c r="O2085" s="208"/>
      <c r="P2085" s="133" t="str">
        <f t="shared" si="53"/>
        <v/>
      </c>
    </row>
    <row r="2086" spans="1:16" ht="15" hidden="1" customHeight="1" outlineLevel="1" x14ac:dyDescent="0.35">
      <c r="A2086" s="15" t="str">
        <f>IF(Costs!H1615&gt;0,Costs!B1615,"")</f>
        <v/>
      </c>
      <c r="B2086" s="82" t="str">
        <f t="shared" si="52"/>
        <v/>
      </c>
      <c r="C2086" s="83" t="str">
        <f>IF(Costs!H1615&gt;0,Costs!H1615,"")</f>
        <v/>
      </c>
      <c r="D2086" s="206" t="str">
        <f>IF(Costs!H1615&gt;0,Costs!D1615,"")</f>
        <v/>
      </c>
      <c r="E2086" s="207"/>
      <c r="F2086" s="207"/>
      <c r="G2086" s="207"/>
      <c r="H2086" s="207"/>
      <c r="I2086" s="207"/>
      <c r="J2086" s="345" t="str">
        <f>IF(Costs!H1615&gt;0,Costs!C1615,"")</f>
        <v/>
      </c>
      <c r="K2086" s="345"/>
      <c r="L2086" s="346"/>
      <c r="M2086" s="126" t="str">
        <f>IF(Costs!H1615&gt;0,Costs!G1615,"")</f>
        <v/>
      </c>
      <c r="N2086" s="83" t="str">
        <f>IF(Costs!H1615&gt;0,Costs!E1615,"")</f>
        <v/>
      </c>
      <c r="O2086" s="208"/>
      <c r="P2086" s="133" t="str">
        <f t="shared" si="53"/>
        <v/>
      </c>
    </row>
    <row r="2087" spans="1:16" ht="15" hidden="1" customHeight="1" outlineLevel="1" x14ac:dyDescent="0.35">
      <c r="A2087" s="15" t="str">
        <f>IF(Costs!H1616&gt;0,Costs!B1616,"")</f>
        <v/>
      </c>
      <c r="B2087" s="82" t="str">
        <f t="shared" si="52"/>
        <v/>
      </c>
      <c r="C2087" s="83" t="str">
        <f>IF(Costs!H1616&gt;0,Costs!H1616,"")</f>
        <v/>
      </c>
      <c r="D2087" s="206" t="str">
        <f>IF(Costs!H1616&gt;0,Costs!D1616,"")</f>
        <v/>
      </c>
      <c r="E2087" s="207"/>
      <c r="F2087" s="207"/>
      <c r="G2087" s="207"/>
      <c r="H2087" s="207"/>
      <c r="I2087" s="207"/>
      <c r="J2087" s="345" t="str">
        <f>IF(Costs!H1616&gt;0,Costs!C1616,"")</f>
        <v/>
      </c>
      <c r="K2087" s="345"/>
      <c r="L2087" s="346"/>
      <c r="M2087" s="126" t="str">
        <f>IF(Costs!H1616&gt;0,Costs!G1616,"")</f>
        <v/>
      </c>
      <c r="N2087" s="83" t="str">
        <f>IF(Costs!H1616&gt;0,Costs!E1616,"")</f>
        <v/>
      </c>
      <c r="O2087" s="208"/>
      <c r="P2087" s="133" t="str">
        <f t="shared" si="53"/>
        <v/>
      </c>
    </row>
    <row r="2088" spans="1:16" ht="15" hidden="1" customHeight="1" outlineLevel="1" x14ac:dyDescent="0.35">
      <c r="A2088" s="15" t="str">
        <f>IF(Costs!H1617&gt;0,Costs!B1617,"")</f>
        <v/>
      </c>
      <c r="B2088" s="82" t="str">
        <f t="shared" si="52"/>
        <v/>
      </c>
      <c r="C2088" s="83" t="str">
        <f>IF(Costs!H1617&gt;0,Costs!H1617,"")</f>
        <v/>
      </c>
      <c r="D2088" s="206" t="str">
        <f>IF(Costs!H1617&gt;0,Costs!D1617,"")</f>
        <v/>
      </c>
      <c r="E2088" s="207"/>
      <c r="F2088" s="207"/>
      <c r="G2088" s="207"/>
      <c r="H2088" s="207"/>
      <c r="I2088" s="207"/>
      <c r="J2088" s="345" t="str">
        <f>IF(Costs!H1617&gt;0,Costs!C1617,"")</f>
        <v/>
      </c>
      <c r="K2088" s="345"/>
      <c r="L2088" s="346"/>
      <c r="M2088" s="126" t="str">
        <f>IF(Costs!H1617&gt;0,Costs!G1617,"")</f>
        <v/>
      </c>
      <c r="N2088" s="83" t="str">
        <f>IF(Costs!H1617&gt;0,Costs!E1617,"")</f>
        <v/>
      </c>
      <c r="O2088" s="208"/>
      <c r="P2088" s="133" t="str">
        <f t="shared" si="53"/>
        <v/>
      </c>
    </row>
    <row r="2089" spans="1:16" ht="15" hidden="1" customHeight="1" outlineLevel="1" x14ac:dyDescent="0.35">
      <c r="A2089" s="15" t="str">
        <f>IF(Costs!H1618&gt;0,Costs!B1618,"")</f>
        <v/>
      </c>
      <c r="B2089" s="82" t="str">
        <f t="shared" si="52"/>
        <v/>
      </c>
      <c r="C2089" s="83" t="str">
        <f>IF(Costs!H1618&gt;0,Costs!H1618,"")</f>
        <v/>
      </c>
      <c r="D2089" s="206" t="str">
        <f>IF(Costs!H1618&gt;0,Costs!D1618,"")</f>
        <v/>
      </c>
      <c r="E2089" s="207"/>
      <c r="F2089" s="207"/>
      <c r="G2089" s="207"/>
      <c r="H2089" s="207"/>
      <c r="I2089" s="207"/>
      <c r="J2089" s="345" t="str">
        <f>IF(Costs!H1618&gt;0,Costs!C1618,"")</f>
        <v/>
      </c>
      <c r="K2089" s="345"/>
      <c r="L2089" s="346"/>
      <c r="M2089" s="126" t="str">
        <f>IF(Costs!H1618&gt;0,Costs!G1618,"")</f>
        <v/>
      </c>
      <c r="N2089" s="83" t="str">
        <f>IF(Costs!H1618&gt;0,Costs!E1618,"")</f>
        <v/>
      </c>
      <c r="O2089" s="208"/>
      <c r="P2089" s="133" t="str">
        <f t="shared" si="53"/>
        <v/>
      </c>
    </row>
    <row r="2090" spans="1:16" ht="15" hidden="1" customHeight="1" outlineLevel="1" x14ac:dyDescent="0.35">
      <c r="A2090" s="15" t="str">
        <f>IF(Costs!H1619&gt;0,Costs!B1619,"")</f>
        <v/>
      </c>
      <c r="B2090" s="82" t="str">
        <f t="shared" si="52"/>
        <v/>
      </c>
      <c r="C2090" s="83" t="str">
        <f>IF(Costs!H1619&gt;0,Costs!H1619,"")</f>
        <v/>
      </c>
      <c r="D2090" s="206" t="str">
        <f>IF(Costs!H1619&gt;0,Costs!D1619,"")</f>
        <v/>
      </c>
      <c r="E2090" s="207"/>
      <c r="F2090" s="207"/>
      <c r="G2090" s="207"/>
      <c r="H2090" s="207"/>
      <c r="I2090" s="207"/>
      <c r="J2090" s="345" t="str">
        <f>IF(Costs!H1619&gt;0,Costs!C1619,"")</f>
        <v/>
      </c>
      <c r="K2090" s="345"/>
      <c r="L2090" s="346"/>
      <c r="M2090" s="126" t="str">
        <f>IF(Costs!H1619&gt;0,Costs!G1619,"")</f>
        <v/>
      </c>
      <c r="N2090" s="83" t="str">
        <f>IF(Costs!H1619&gt;0,Costs!E1619,"")</f>
        <v/>
      </c>
      <c r="O2090" s="208"/>
      <c r="P2090" s="133" t="str">
        <f t="shared" si="53"/>
        <v/>
      </c>
    </row>
    <row r="2091" spans="1:16" ht="15" hidden="1" customHeight="1" outlineLevel="1" x14ac:dyDescent="0.35">
      <c r="A2091" s="15" t="str">
        <f>IF(Costs!H1620&gt;0,Costs!B1620,"")</f>
        <v/>
      </c>
      <c r="B2091" s="82" t="str">
        <f t="shared" si="52"/>
        <v/>
      </c>
      <c r="C2091" s="83" t="str">
        <f>IF(Costs!H1620&gt;0,Costs!H1620,"")</f>
        <v/>
      </c>
      <c r="D2091" s="206" t="str">
        <f>IF(Costs!H1620&gt;0,Costs!D1620,"")</f>
        <v/>
      </c>
      <c r="E2091" s="207"/>
      <c r="F2091" s="207"/>
      <c r="G2091" s="207"/>
      <c r="H2091" s="207"/>
      <c r="I2091" s="207"/>
      <c r="J2091" s="345" t="str">
        <f>IF(Costs!H1620&gt;0,Costs!C1620,"")</f>
        <v/>
      </c>
      <c r="K2091" s="345"/>
      <c r="L2091" s="346"/>
      <c r="M2091" s="126" t="str">
        <f>IF(Costs!H1620&gt;0,Costs!G1620,"")</f>
        <v/>
      </c>
      <c r="N2091" s="83" t="str">
        <f>IF(Costs!H1620&gt;0,Costs!E1620,"")</f>
        <v/>
      </c>
      <c r="O2091" s="208"/>
      <c r="P2091" s="133" t="str">
        <f t="shared" si="53"/>
        <v/>
      </c>
    </row>
    <row r="2092" spans="1:16" ht="15" hidden="1" customHeight="1" outlineLevel="1" x14ac:dyDescent="0.35">
      <c r="A2092" s="15" t="str">
        <f>IF(Costs!H1621&gt;0,Costs!B1621,"")</f>
        <v/>
      </c>
      <c r="B2092" s="82" t="str">
        <f t="shared" si="52"/>
        <v/>
      </c>
      <c r="C2092" s="83" t="str">
        <f>IF(Costs!H1621&gt;0,Costs!H1621,"")</f>
        <v/>
      </c>
      <c r="D2092" s="206" t="str">
        <f>IF(Costs!H1621&gt;0,Costs!D1621,"")</f>
        <v/>
      </c>
      <c r="E2092" s="207"/>
      <c r="F2092" s="207"/>
      <c r="G2092" s="207"/>
      <c r="H2092" s="207"/>
      <c r="I2092" s="207"/>
      <c r="J2092" s="345" t="str">
        <f>IF(Costs!H1621&gt;0,Costs!C1621,"")</f>
        <v/>
      </c>
      <c r="K2092" s="345"/>
      <c r="L2092" s="346"/>
      <c r="M2092" s="126" t="str">
        <f>IF(Costs!H1621&gt;0,Costs!G1621,"")</f>
        <v/>
      </c>
      <c r="N2092" s="83" t="str">
        <f>IF(Costs!H1621&gt;0,Costs!E1621,"")</f>
        <v/>
      </c>
      <c r="O2092" s="208"/>
      <c r="P2092" s="133" t="str">
        <f t="shared" si="53"/>
        <v/>
      </c>
    </row>
    <row r="2093" spans="1:16" ht="15" hidden="1" customHeight="1" outlineLevel="1" x14ac:dyDescent="0.35">
      <c r="A2093" s="15" t="str">
        <f>IF(Costs!H1622&gt;0,Costs!B1622,"")</f>
        <v/>
      </c>
      <c r="B2093" s="82" t="str">
        <f t="shared" si="52"/>
        <v/>
      </c>
      <c r="C2093" s="83" t="str">
        <f>IF(Costs!H1622&gt;0,Costs!H1622,"")</f>
        <v/>
      </c>
      <c r="D2093" s="206" t="str">
        <f>IF(Costs!H1622&gt;0,Costs!D1622,"")</f>
        <v/>
      </c>
      <c r="E2093" s="207"/>
      <c r="F2093" s="207"/>
      <c r="G2093" s="207"/>
      <c r="H2093" s="207"/>
      <c r="I2093" s="207"/>
      <c r="J2093" s="345" t="str">
        <f>IF(Costs!H1622&gt;0,Costs!C1622,"")</f>
        <v/>
      </c>
      <c r="K2093" s="345"/>
      <c r="L2093" s="346"/>
      <c r="M2093" s="126" t="str">
        <f>IF(Costs!H1622&gt;0,Costs!G1622,"")</f>
        <v/>
      </c>
      <c r="N2093" s="83" t="str">
        <f>IF(Costs!H1622&gt;0,Costs!E1622,"")</f>
        <v/>
      </c>
      <c r="O2093" s="208"/>
      <c r="P2093" s="133" t="str">
        <f t="shared" si="53"/>
        <v/>
      </c>
    </row>
    <row r="2094" spans="1:16" ht="15" hidden="1" customHeight="1" outlineLevel="1" x14ac:dyDescent="0.35">
      <c r="A2094" s="15" t="str">
        <f>IF(Costs!H1623&gt;0,Costs!B1623,"")</f>
        <v/>
      </c>
      <c r="B2094" s="82" t="str">
        <f t="shared" si="52"/>
        <v/>
      </c>
      <c r="C2094" s="83" t="str">
        <f>IF(Costs!H1623&gt;0,Costs!H1623,"")</f>
        <v/>
      </c>
      <c r="D2094" s="206" t="str">
        <f>IF(Costs!H1623&gt;0,Costs!D1623,"")</f>
        <v/>
      </c>
      <c r="E2094" s="207"/>
      <c r="F2094" s="207"/>
      <c r="G2094" s="207"/>
      <c r="H2094" s="207"/>
      <c r="I2094" s="207"/>
      <c r="J2094" s="345" t="str">
        <f>IF(Costs!H1623&gt;0,Costs!C1623,"")</f>
        <v/>
      </c>
      <c r="K2094" s="345"/>
      <c r="L2094" s="346"/>
      <c r="M2094" s="126" t="str">
        <f>IF(Costs!H1623&gt;0,Costs!G1623,"")</f>
        <v/>
      </c>
      <c r="N2094" s="83" t="str">
        <f>IF(Costs!H1623&gt;0,Costs!E1623,"")</f>
        <v/>
      </c>
      <c r="O2094" s="208"/>
      <c r="P2094" s="133" t="str">
        <f t="shared" si="53"/>
        <v/>
      </c>
    </row>
    <row r="2095" spans="1:16" ht="15" hidden="1" customHeight="1" outlineLevel="1" x14ac:dyDescent="0.35">
      <c r="A2095" s="15" t="str">
        <f>IF(Costs!H1624&gt;0,Costs!B1624,"")</f>
        <v/>
      </c>
      <c r="B2095" s="82" t="str">
        <f t="shared" si="52"/>
        <v/>
      </c>
      <c r="C2095" s="83" t="str">
        <f>IF(Costs!H1624&gt;0,Costs!H1624,"")</f>
        <v/>
      </c>
      <c r="D2095" s="206" t="str">
        <f>IF(Costs!H1624&gt;0,Costs!D1624,"")</f>
        <v/>
      </c>
      <c r="E2095" s="207"/>
      <c r="F2095" s="207"/>
      <c r="G2095" s="207"/>
      <c r="H2095" s="207"/>
      <c r="I2095" s="207"/>
      <c r="J2095" s="345" t="str">
        <f>IF(Costs!H1624&gt;0,Costs!C1624,"")</f>
        <v/>
      </c>
      <c r="K2095" s="345"/>
      <c r="L2095" s="346"/>
      <c r="M2095" s="126" t="str">
        <f>IF(Costs!H1624&gt;0,Costs!G1624,"")</f>
        <v/>
      </c>
      <c r="N2095" s="83" t="str">
        <f>IF(Costs!H1624&gt;0,Costs!E1624,"")</f>
        <v/>
      </c>
      <c r="O2095" s="208"/>
      <c r="P2095" s="133" t="str">
        <f t="shared" si="53"/>
        <v/>
      </c>
    </row>
    <row r="2096" spans="1:16" ht="15" hidden="1" customHeight="1" outlineLevel="1" x14ac:dyDescent="0.35">
      <c r="A2096" s="15" t="str">
        <f>IF(Costs!H1625&gt;0,Costs!B1625,"")</f>
        <v/>
      </c>
      <c r="B2096" s="82" t="str">
        <f t="shared" si="52"/>
        <v/>
      </c>
      <c r="C2096" s="83" t="str">
        <f>IF(Costs!H1625&gt;0,Costs!H1625,"")</f>
        <v/>
      </c>
      <c r="D2096" s="206" t="str">
        <f>IF(Costs!H1625&gt;0,Costs!D1625,"")</f>
        <v/>
      </c>
      <c r="E2096" s="207"/>
      <c r="F2096" s="207"/>
      <c r="G2096" s="207"/>
      <c r="H2096" s="207"/>
      <c r="I2096" s="207"/>
      <c r="J2096" s="345" t="str">
        <f>IF(Costs!H1625&gt;0,Costs!C1625,"")</f>
        <v/>
      </c>
      <c r="K2096" s="345"/>
      <c r="L2096" s="346"/>
      <c r="M2096" s="126" t="str">
        <f>IF(Costs!H1625&gt;0,Costs!G1625,"")</f>
        <v/>
      </c>
      <c r="N2096" s="83" t="str">
        <f>IF(Costs!H1625&gt;0,Costs!E1625,"")</f>
        <v/>
      </c>
      <c r="O2096" s="208"/>
      <c r="P2096" s="133" t="str">
        <f t="shared" si="53"/>
        <v/>
      </c>
    </row>
    <row r="2097" spans="1:16" ht="15" hidden="1" customHeight="1" outlineLevel="1" x14ac:dyDescent="0.35">
      <c r="A2097" s="15" t="str">
        <f>IF(Costs!H1626&gt;0,Costs!B1626,"")</f>
        <v/>
      </c>
      <c r="B2097" s="82" t="str">
        <f t="shared" si="52"/>
        <v/>
      </c>
      <c r="C2097" s="83" t="str">
        <f>IF(Costs!H1626&gt;0,Costs!H1626,"")</f>
        <v/>
      </c>
      <c r="D2097" s="206" t="str">
        <f>IF(Costs!H1626&gt;0,Costs!D1626,"")</f>
        <v/>
      </c>
      <c r="E2097" s="207"/>
      <c r="F2097" s="207"/>
      <c r="G2097" s="207"/>
      <c r="H2097" s="207"/>
      <c r="I2097" s="207"/>
      <c r="J2097" s="345" t="str">
        <f>IF(Costs!H1626&gt;0,Costs!C1626,"")</f>
        <v/>
      </c>
      <c r="K2097" s="345"/>
      <c r="L2097" s="346"/>
      <c r="M2097" s="126" t="str">
        <f>IF(Costs!H1626&gt;0,Costs!G1626,"")</f>
        <v/>
      </c>
      <c r="N2097" s="83" t="str">
        <f>IF(Costs!H1626&gt;0,Costs!E1626,"")</f>
        <v/>
      </c>
      <c r="O2097" s="208"/>
      <c r="P2097" s="133" t="str">
        <f t="shared" si="53"/>
        <v/>
      </c>
    </row>
    <row r="2098" spans="1:16" ht="15" hidden="1" customHeight="1" outlineLevel="1" x14ac:dyDescent="0.35">
      <c r="A2098" s="15" t="str">
        <f>IF(Costs!H1627&gt;0,Costs!B1627,"")</f>
        <v/>
      </c>
      <c r="B2098" s="82" t="str">
        <f t="shared" si="52"/>
        <v/>
      </c>
      <c r="C2098" s="83" t="str">
        <f>IF(Costs!H1627&gt;0,Costs!H1627,"")</f>
        <v/>
      </c>
      <c r="D2098" s="206" t="str">
        <f>IF(Costs!H1627&gt;0,Costs!D1627,"")</f>
        <v/>
      </c>
      <c r="E2098" s="207"/>
      <c r="F2098" s="207"/>
      <c r="G2098" s="207"/>
      <c r="H2098" s="207"/>
      <c r="I2098" s="207"/>
      <c r="J2098" s="345" t="str">
        <f>IF(Costs!H1627&gt;0,Costs!C1627,"")</f>
        <v/>
      </c>
      <c r="K2098" s="345"/>
      <c r="L2098" s="346"/>
      <c r="M2098" s="126" t="str">
        <f>IF(Costs!H1627&gt;0,Costs!G1627,"")</f>
        <v/>
      </c>
      <c r="N2098" s="83" t="str">
        <f>IF(Costs!H1627&gt;0,Costs!E1627,"")</f>
        <v/>
      </c>
      <c r="O2098" s="208"/>
      <c r="P2098" s="133" t="str">
        <f t="shared" si="53"/>
        <v/>
      </c>
    </row>
    <row r="2099" spans="1:16" ht="15" hidden="1" customHeight="1" outlineLevel="1" x14ac:dyDescent="0.35">
      <c r="A2099" s="15" t="str">
        <f>IF(Costs!H1628&gt;0,Costs!B1628,"")</f>
        <v/>
      </c>
      <c r="B2099" s="82" t="str">
        <f t="shared" si="52"/>
        <v/>
      </c>
      <c r="C2099" s="83" t="str">
        <f>IF(Costs!H1628&gt;0,Costs!H1628,"")</f>
        <v/>
      </c>
      <c r="D2099" s="206" t="str">
        <f>IF(Costs!H1628&gt;0,Costs!D1628,"")</f>
        <v/>
      </c>
      <c r="E2099" s="207"/>
      <c r="F2099" s="207"/>
      <c r="G2099" s="207"/>
      <c r="H2099" s="207"/>
      <c r="I2099" s="207"/>
      <c r="J2099" s="345" t="str">
        <f>IF(Costs!H1628&gt;0,Costs!C1628,"")</f>
        <v/>
      </c>
      <c r="K2099" s="345"/>
      <c r="L2099" s="346"/>
      <c r="M2099" s="126" t="str">
        <f>IF(Costs!H1628&gt;0,Costs!G1628,"")</f>
        <v/>
      </c>
      <c r="N2099" s="83" t="str">
        <f>IF(Costs!H1628&gt;0,Costs!E1628,"")</f>
        <v/>
      </c>
      <c r="O2099" s="208"/>
      <c r="P2099" s="133" t="str">
        <f t="shared" si="53"/>
        <v/>
      </c>
    </row>
    <row r="2100" spans="1:16" ht="15" hidden="1" customHeight="1" outlineLevel="1" x14ac:dyDescent="0.35">
      <c r="A2100" s="15" t="str">
        <f>IF(Costs!H1629&gt;0,Costs!B1629,"")</f>
        <v/>
      </c>
      <c r="B2100" s="82" t="str">
        <f t="shared" si="52"/>
        <v/>
      </c>
      <c r="C2100" s="83" t="str">
        <f>IF(Costs!H1629&gt;0,Costs!H1629,"")</f>
        <v/>
      </c>
      <c r="D2100" s="206" t="str">
        <f>IF(Costs!H1629&gt;0,Costs!D1629,"")</f>
        <v/>
      </c>
      <c r="E2100" s="207"/>
      <c r="F2100" s="207"/>
      <c r="G2100" s="207"/>
      <c r="H2100" s="207"/>
      <c r="I2100" s="207"/>
      <c r="J2100" s="345" t="str">
        <f>IF(Costs!H1629&gt;0,Costs!C1629,"")</f>
        <v/>
      </c>
      <c r="K2100" s="345"/>
      <c r="L2100" s="346"/>
      <c r="M2100" s="126" t="str">
        <f>IF(Costs!H1629&gt;0,Costs!G1629,"")</f>
        <v/>
      </c>
      <c r="N2100" s="83" t="str">
        <f>IF(Costs!H1629&gt;0,Costs!E1629,"")</f>
        <v/>
      </c>
      <c r="O2100" s="208"/>
      <c r="P2100" s="133" t="str">
        <f t="shared" si="53"/>
        <v/>
      </c>
    </row>
    <row r="2101" spans="1:16" ht="15" hidden="1" customHeight="1" outlineLevel="1" x14ac:dyDescent="0.35">
      <c r="A2101" s="15" t="str">
        <f>IF(Costs!H1630&gt;0,Costs!B1630,"")</f>
        <v/>
      </c>
      <c r="B2101" s="82" t="str">
        <f t="shared" si="52"/>
        <v/>
      </c>
      <c r="C2101" s="83" t="str">
        <f>IF(Costs!H1630&gt;0,Costs!H1630,"")</f>
        <v/>
      </c>
      <c r="D2101" s="206" t="str">
        <f>IF(Costs!H1630&gt;0,Costs!D1630,"")</f>
        <v/>
      </c>
      <c r="E2101" s="207"/>
      <c r="F2101" s="207"/>
      <c r="G2101" s="207"/>
      <c r="H2101" s="207"/>
      <c r="I2101" s="207"/>
      <c r="J2101" s="345" t="str">
        <f>IF(Costs!H1630&gt;0,Costs!C1630,"")</f>
        <v/>
      </c>
      <c r="K2101" s="345"/>
      <c r="L2101" s="346"/>
      <c r="M2101" s="126" t="str">
        <f>IF(Costs!H1630&gt;0,Costs!G1630,"")</f>
        <v/>
      </c>
      <c r="N2101" s="83" t="str">
        <f>IF(Costs!H1630&gt;0,Costs!E1630,"")</f>
        <v/>
      </c>
      <c r="O2101" s="208"/>
      <c r="P2101" s="133" t="str">
        <f t="shared" si="53"/>
        <v/>
      </c>
    </row>
    <row r="2102" spans="1:16" ht="15" hidden="1" customHeight="1" outlineLevel="1" x14ac:dyDescent="0.35">
      <c r="A2102" s="15" t="str">
        <f>IF(Costs!H1631&gt;0,Costs!B1631,"")</f>
        <v/>
      </c>
      <c r="B2102" s="82" t="str">
        <f t="shared" si="52"/>
        <v/>
      </c>
      <c r="C2102" s="83" t="str">
        <f>IF(Costs!H1631&gt;0,Costs!H1631,"")</f>
        <v/>
      </c>
      <c r="D2102" s="206" t="str">
        <f>IF(Costs!H1631&gt;0,Costs!D1631,"")</f>
        <v/>
      </c>
      <c r="E2102" s="207"/>
      <c r="F2102" s="207"/>
      <c r="G2102" s="207"/>
      <c r="H2102" s="207"/>
      <c r="I2102" s="207"/>
      <c r="J2102" s="345" t="str">
        <f>IF(Costs!H1631&gt;0,Costs!C1631,"")</f>
        <v/>
      </c>
      <c r="K2102" s="345"/>
      <c r="L2102" s="346"/>
      <c r="M2102" s="126" t="str">
        <f>IF(Costs!H1631&gt;0,Costs!G1631,"")</f>
        <v/>
      </c>
      <c r="N2102" s="83" t="str">
        <f>IF(Costs!H1631&gt;0,Costs!E1631,"")</f>
        <v/>
      </c>
      <c r="O2102" s="208"/>
      <c r="P2102" s="133" t="str">
        <f t="shared" si="53"/>
        <v/>
      </c>
    </row>
    <row r="2103" spans="1:16" ht="15" hidden="1" customHeight="1" outlineLevel="1" x14ac:dyDescent="0.35">
      <c r="A2103" s="15" t="str">
        <f>IF(Costs!H1632&gt;0,Costs!B1632,"")</f>
        <v/>
      </c>
      <c r="B2103" s="82" t="str">
        <f t="shared" si="52"/>
        <v/>
      </c>
      <c r="C2103" s="83" t="str">
        <f>IF(Costs!H1632&gt;0,Costs!H1632,"")</f>
        <v/>
      </c>
      <c r="D2103" s="206" t="str">
        <f>IF(Costs!H1632&gt;0,Costs!D1632,"")</f>
        <v/>
      </c>
      <c r="E2103" s="207"/>
      <c r="F2103" s="207"/>
      <c r="G2103" s="207"/>
      <c r="H2103" s="207"/>
      <c r="I2103" s="207"/>
      <c r="J2103" s="345" t="str">
        <f>IF(Costs!H1632&gt;0,Costs!C1632,"")</f>
        <v/>
      </c>
      <c r="K2103" s="345"/>
      <c r="L2103" s="346"/>
      <c r="M2103" s="126" t="str">
        <f>IF(Costs!H1632&gt;0,Costs!G1632,"")</f>
        <v/>
      </c>
      <c r="N2103" s="83" t="str">
        <f>IF(Costs!H1632&gt;0,Costs!E1632,"")</f>
        <v/>
      </c>
      <c r="O2103" s="208"/>
      <c r="P2103" s="133" t="str">
        <f t="shared" si="53"/>
        <v/>
      </c>
    </row>
    <row r="2104" spans="1:16" ht="15" hidden="1" customHeight="1" outlineLevel="1" x14ac:dyDescent="0.35">
      <c r="A2104" s="15" t="str">
        <f>IF(Costs!H1633&gt;0,Costs!B1633,"")</f>
        <v/>
      </c>
      <c r="B2104" s="82" t="str">
        <f t="shared" si="52"/>
        <v/>
      </c>
      <c r="C2104" s="83" t="str">
        <f>IF(Costs!H1633&gt;0,Costs!H1633,"")</f>
        <v/>
      </c>
      <c r="D2104" s="206" t="str">
        <f>IF(Costs!H1633&gt;0,Costs!D1633,"")</f>
        <v/>
      </c>
      <c r="E2104" s="207"/>
      <c r="F2104" s="207"/>
      <c r="G2104" s="207"/>
      <c r="H2104" s="207"/>
      <c r="I2104" s="207"/>
      <c r="J2104" s="345" t="str">
        <f>IF(Costs!H1633&gt;0,Costs!C1633,"")</f>
        <v/>
      </c>
      <c r="K2104" s="345"/>
      <c r="L2104" s="346"/>
      <c r="M2104" s="126" t="str">
        <f>IF(Costs!H1633&gt;0,Costs!G1633,"")</f>
        <v/>
      </c>
      <c r="N2104" s="83" t="str">
        <f>IF(Costs!H1633&gt;0,Costs!E1633,"")</f>
        <v/>
      </c>
      <c r="O2104" s="208"/>
      <c r="P2104" s="133" t="str">
        <f t="shared" si="53"/>
        <v/>
      </c>
    </row>
    <row r="2105" spans="1:16" ht="15" hidden="1" customHeight="1" outlineLevel="1" x14ac:dyDescent="0.35">
      <c r="A2105" s="15" t="str">
        <f>IF(Costs!H1634&gt;0,Costs!B1634,"")</f>
        <v/>
      </c>
      <c r="B2105" s="82" t="str">
        <f t="shared" si="52"/>
        <v/>
      </c>
      <c r="C2105" s="83" t="str">
        <f>IF(Costs!H1634&gt;0,Costs!H1634,"")</f>
        <v/>
      </c>
      <c r="D2105" s="206" t="str">
        <f>IF(Costs!H1634&gt;0,Costs!D1634,"")</f>
        <v/>
      </c>
      <c r="E2105" s="207"/>
      <c r="F2105" s="207"/>
      <c r="G2105" s="207"/>
      <c r="H2105" s="207"/>
      <c r="I2105" s="207"/>
      <c r="J2105" s="345" t="str">
        <f>IF(Costs!H1634&gt;0,Costs!C1634,"")</f>
        <v/>
      </c>
      <c r="K2105" s="345"/>
      <c r="L2105" s="346"/>
      <c r="M2105" s="126" t="str">
        <f>IF(Costs!H1634&gt;0,Costs!G1634,"")</f>
        <v/>
      </c>
      <c r="N2105" s="83" t="str">
        <f>IF(Costs!H1634&gt;0,Costs!E1634,"")</f>
        <v/>
      </c>
      <c r="O2105" s="208"/>
      <c r="P2105" s="133" t="str">
        <f t="shared" si="53"/>
        <v/>
      </c>
    </row>
    <row r="2106" spans="1:16" ht="15" hidden="1" customHeight="1" outlineLevel="1" x14ac:dyDescent="0.35">
      <c r="A2106" s="15" t="str">
        <f>IF(Costs!H1635&gt;0,Costs!B1635,"")</f>
        <v/>
      </c>
      <c r="B2106" s="82" t="str">
        <f t="shared" si="52"/>
        <v/>
      </c>
      <c r="C2106" s="83" t="str">
        <f>IF(Costs!H1635&gt;0,Costs!H1635,"")</f>
        <v/>
      </c>
      <c r="D2106" s="206" t="str">
        <f>IF(Costs!H1635&gt;0,Costs!D1635,"")</f>
        <v/>
      </c>
      <c r="E2106" s="207"/>
      <c r="F2106" s="207"/>
      <c r="G2106" s="207"/>
      <c r="H2106" s="207"/>
      <c r="I2106" s="207"/>
      <c r="J2106" s="345" t="str">
        <f>IF(Costs!H1635&gt;0,Costs!C1635,"")</f>
        <v/>
      </c>
      <c r="K2106" s="345"/>
      <c r="L2106" s="346"/>
      <c r="M2106" s="126" t="str">
        <f>IF(Costs!H1635&gt;0,Costs!G1635,"")</f>
        <v/>
      </c>
      <c r="N2106" s="83" t="str">
        <f>IF(Costs!H1635&gt;0,Costs!E1635,"")</f>
        <v/>
      </c>
      <c r="O2106" s="208"/>
      <c r="P2106" s="133" t="str">
        <f t="shared" si="53"/>
        <v/>
      </c>
    </row>
    <row r="2107" spans="1:16" ht="15" hidden="1" customHeight="1" outlineLevel="1" x14ac:dyDescent="0.35">
      <c r="A2107" s="15" t="str">
        <f>IF(Costs!H1636&gt;0,Costs!B1636,"")</f>
        <v/>
      </c>
      <c r="B2107" s="82" t="str">
        <f t="shared" si="52"/>
        <v/>
      </c>
      <c r="C2107" s="83" t="str">
        <f>IF(Costs!H1636&gt;0,Costs!H1636,"")</f>
        <v/>
      </c>
      <c r="D2107" s="206" t="str">
        <f>IF(Costs!H1636&gt;0,Costs!D1636,"")</f>
        <v/>
      </c>
      <c r="E2107" s="207"/>
      <c r="F2107" s="207"/>
      <c r="G2107" s="207"/>
      <c r="H2107" s="207"/>
      <c r="I2107" s="207"/>
      <c r="J2107" s="345" t="str">
        <f>IF(Costs!H1636&gt;0,Costs!C1636,"")</f>
        <v/>
      </c>
      <c r="K2107" s="345"/>
      <c r="L2107" s="346"/>
      <c r="M2107" s="126" t="str">
        <f>IF(Costs!H1636&gt;0,Costs!G1636,"")</f>
        <v/>
      </c>
      <c r="N2107" s="83" t="str">
        <f>IF(Costs!H1636&gt;0,Costs!E1636,"")</f>
        <v/>
      </c>
      <c r="O2107" s="208"/>
      <c r="P2107" s="133" t="str">
        <f t="shared" si="53"/>
        <v/>
      </c>
    </row>
    <row r="2108" spans="1:16" ht="15" hidden="1" customHeight="1" outlineLevel="1" x14ac:dyDescent="0.35">
      <c r="A2108" s="15" t="str">
        <f>IF(Costs!H1637&gt;0,Costs!B1637,"")</f>
        <v/>
      </c>
      <c r="B2108" s="82" t="str">
        <f t="shared" si="52"/>
        <v/>
      </c>
      <c r="C2108" s="83" t="str">
        <f>IF(Costs!H1637&gt;0,Costs!H1637,"")</f>
        <v/>
      </c>
      <c r="D2108" s="206" t="str">
        <f>IF(Costs!H1637&gt;0,Costs!D1637,"")</f>
        <v/>
      </c>
      <c r="E2108" s="207"/>
      <c r="F2108" s="207"/>
      <c r="G2108" s="207"/>
      <c r="H2108" s="207"/>
      <c r="I2108" s="207"/>
      <c r="J2108" s="345" t="str">
        <f>IF(Costs!H1637&gt;0,Costs!C1637,"")</f>
        <v/>
      </c>
      <c r="K2108" s="345"/>
      <c r="L2108" s="346"/>
      <c r="M2108" s="126" t="str">
        <f>IF(Costs!H1637&gt;0,Costs!G1637,"")</f>
        <v/>
      </c>
      <c r="N2108" s="83" t="str">
        <f>IF(Costs!H1637&gt;0,Costs!E1637,"")</f>
        <v/>
      </c>
      <c r="O2108" s="208"/>
      <c r="P2108" s="133" t="str">
        <f t="shared" si="53"/>
        <v/>
      </c>
    </row>
    <row r="2109" spans="1:16" ht="15" hidden="1" customHeight="1" outlineLevel="1" x14ac:dyDescent="0.35">
      <c r="A2109" s="15" t="str">
        <f>IF(Costs!H1638&gt;0,Costs!B1638,"")</f>
        <v/>
      </c>
      <c r="B2109" s="82" t="str">
        <f t="shared" si="52"/>
        <v/>
      </c>
      <c r="C2109" s="83" t="str">
        <f>IF(Costs!H1638&gt;0,Costs!H1638,"")</f>
        <v/>
      </c>
      <c r="D2109" s="206" t="str">
        <f>IF(Costs!H1638&gt;0,Costs!D1638,"")</f>
        <v/>
      </c>
      <c r="E2109" s="207"/>
      <c r="F2109" s="207"/>
      <c r="G2109" s="207"/>
      <c r="H2109" s="207"/>
      <c r="I2109" s="207"/>
      <c r="J2109" s="345" t="str">
        <f>IF(Costs!H1638&gt;0,Costs!C1638,"")</f>
        <v/>
      </c>
      <c r="K2109" s="345"/>
      <c r="L2109" s="346"/>
      <c r="M2109" s="126" t="str">
        <f>IF(Costs!H1638&gt;0,Costs!G1638,"")</f>
        <v/>
      </c>
      <c r="N2109" s="83" t="str">
        <f>IF(Costs!H1638&gt;0,Costs!E1638,"")</f>
        <v/>
      </c>
      <c r="O2109" s="208"/>
      <c r="P2109" s="133" t="str">
        <f t="shared" si="53"/>
        <v/>
      </c>
    </row>
    <row r="2110" spans="1:16" ht="15" hidden="1" customHeight="1" outlineLevel="1" x14ac:dyDescent="0.35">
      <c r="A2110" s="15" t="str">
        <f>IF(Costs!H1639&gt;0,Costs!B1639,"")</f>
        <v/>
      </c>
      <c r="B2110" s="82" t="str">
        <f t="shared" si="52"/>
        <v/>
      </c>
      <c r="C2110" s="83" t="str">
        <f>IF(Costs!H1639&gt;0,Costs!H1639,"")</f>
        <v/>
      </c>
      <c r="D2110" s="206" t="str">
        <f>IF(Costs!H1639&gt;0,Costs!D1639,"")</f>
        <v/>
      </c>
      <c r="E2110" s="207"/>
      <c r="F2110" s="207"/>
      <c r="G2110" s="207"/>
      <c r="H2110" s="207"/>
      <c r="I2110" s="207"/>
      <c r="J2110" s="345" t="str">
        <f>IF(Costs!H1639&gt;0,Costs!C1639,"")</f>
        <v/>
      </c>
      <c r="K2110" s="345"/>
      <c r="L2110" s="346"/>
      <c r="M2110" s="126" t="str">
        <f>IF(Costs!H1639&gt;0,Costs!G1639,"")</f>
        <v/>
      </c>
      <c r="N2110" s="83" t="str">
        <f>IF(Costs!H1639&gt;0,Costs!E1639,"")</f>
        <v/>
      </c>
      <c r="O2110" s="208"/>
      <c r="P2110" s="133" t="str">
        <f t="shared" si="53"/>
        <v/>
      </c>
    </row>
    <row r="2111" spans="1:16" ht="15" hidden="1" customHeight="1" outlineLevel="1" x14ac:dyDescent="0.35">
      <c r="A2111" s="15" t="str">
        <f>IF(Costs!H1640&gt;0,Costs!B1640,"")</f>
        <v/>
      </c>
      <c r="B2111" s="82" t="str">
        <f t="shared" si="52"/>
        <v/>
      </c>
      <c r="C2111" s="83" t="str">
        <f>IF(Costs!H1640&gt;0,Costs!H1640,"")</f>
        <v/>
      </c>
      <c r="D2111" s="206" t="str">
        <f>IF(Costs!H1640&gt;0,Costs!D1640,"")</f>
        <v/>
      </c>
      <c r="E2111" s="207"/>
      <c r="F2111" s="207"/>
      <c r="G2111" s="207"/>
      <c r="H2111" s="207"/>
      <c r="I2111" s="207"/>
      <c r="J2111" s="345" t="str">
        <f>IF(Costs!H1640&gt;0,Costs!C1640,"")</f>
        <v/>
      </c>
      <c r="K2111" s="345"/>
      <c r="L2111" s="346"/>
      <c r="M2111" s="126" t="str">
        <f>IF(Costs!H1640&gt;0,Costs!G1640,"")</f>
        <v/>
      </c>
      <c r="N2111" s="83" t="str">
        <f>IF(Costs!H1640&gt;0,Costs!E1640,"")</f>
        <v/>
      </c>
      <c r="O2111" s="208"/>
      <c r="P2111" s="133" t="str">
        <f t="shared" si="53"/>
        <v/>
      </c>
    </row>
    <row r="2112" spans="1:16" ht="15" hidden="1" customHeight="1" outlineLevel="1" x14ac:dyDescent="0.35">
      <c r="A2112" s="15" t="str">
        <f>IF(Costs!H1641&gt;0,Costs!B1641,"")</f>
        <v/>
      </c>
      <c r="B2112" s="82" t="str">
        <f t="shared" si="52"/>
        <v/>
      </c>
      <c r="C2112" s="83" t="str">
        <f>IF(Costs!H1641&gt;0,Costs!H1641,"")</f>
        <v/>
      </c>
      <c r="D2112" s="206" t="str">
        <f>IF(Costs!H1641&gt;0,Costs!D1641,"")</f>
        <v/>
      </c>
      <c r="E2112" s="207"/>
      <c r="F2112" s="207"/>
      <c r="G2112" s="207"/>
      <c r="H2112" s="207"/>
      <c r="I2112" s="207"/>
      <c r="J2112" s="345" t="str">
        <f>IF(Costs!H1641&gt;0,Costs!C1641,"")</f>
        <v/>
      </c>
      <c r="K2112" s="345"/>
      <c r="L2112" s="346"/>
      <c r="M2112" s="126" t="str">
        <f>IF(Costs!H1641&gt;0,Costs!G1641,"")</f>
        <v/>
      </c>
      <c r="N2112" s="83" t="str">
        <f>IF(Costs!H1641&gt;0,Costs!E1641,"")</f>
        <v/>
      </c>
      <c r="O2112" s="208"/>
      <c r="P2112" s="133" t="str">
        <f t="shared" si="53"/>
        <v/>
      </c>
    </row>
    <row r="2113" spans="1:16" ht="15" hidden="1" customHeight="1" outlineLevel="1" x14ac:dyDescent="0.35">
      <c r="A2113" s="15" t="str">
        <f>IF(Costs!H1642&gt;0,Costs!B1642,"")</f>
        <v/>
      </c>
      <c r="B2113" s="82" t="str">
        <f t="shared" si="52"/>
        <v/>
      </c>
      <c r="C2113" s="83" t="str">
        <f>IF(Costs!H1642&gt;0,Costs!H1642,"")</f>
        <v/>
      </c>
      <c r="D2113" s="206" t="str">
        <f>IF(Costs!H1642&gt;0,Costs!D1642,"")</f>
        <v/>
      </c>
      <c r="E2113" s="207"/>
      <c r="F2113" s="207"/>
      <c r="G2113" s="207"/>
      <c r="H2113" s="207"/>
      <c r="I2113" s="207"/>
      <c r="J2113" s="345" t="str">
        <f>IF(Costs!H1642&gt;0,Costs!C1642,"")</f>
        <v/>
      </c>
      <c r="K2113" s="345"/>
      <c r="L2113" s="346"/>
      <c r="M2113" s="126" t="str">
        <f>IF(Costs!H1642&gt;0,Costs!G1642,"")</f>
        <v/>
      </c>
      <c r="N2113" s="83" t="str">
        <f>IF(Costs!H1642&gt;0,Costs!E1642,"")</f>
        <v/>
      </c>
      <c r="O2113" s="208"/>
      <c r="P2113" s="133" t="str">
        <f t="shared" si="53"/>
        <v/>
      </c>
    </row>
    <row r="2114" spans="1:16" ht="15" hidden="1" customHeight="1" outlineLevel="1" x14ac:dyDescent="0.35">
      <c r="A2114" s="15" t="str">
        <f>IF(Costs!H1643&gt;0,Costs!B1643,"")</f>
        <v/>
      </c>
      <c r="B2114" s="82" t="str">
        <f t="shared" si="52"/>
        <v/>
      </c>
      <c r="C2114" s="83" t="str">
        <f>IF(Costs!H1643&gt;0,Costs!H1643,"")</f>
        <v/>
      </c>
      <c r="D2114" s="206" t="str">
        <f>IF(Costs!H1643&gt;0,Costs!D1643,"")</f>
        <v/>
      </c>
      <c r="E2114" s="207"/>
      <c r="F2114" s="207"/>
      <c r="G2114" s="207"/>
      <c r="H2114" s="207"/>
      <c r="I2114" s="207"/>
      <c r="J2114" s="345" t="str">
        <f>IF(Costs!H1643&gt;0,Costs!C1643,"")</f>
        <v/>
      </c>
      <c r="K2114" s="345"/>
      <c r="L2114" s="346"/>
      <c r="M2114" s="126" t="str">
        <f>IF(Costs!H1643&gt;0,Costs!G1643,"")</f>
        <v/>
      </c>
      <c r="N2114" s="83" t="str">
        <f>IF(Costs!H1643&gt;0,Costs!E1643,"")</f>
        <v/>
      </c>
      <c r="O2114" s="208"/>
      <c r="P2114" s="133" t="str">
        <f t="shared" si="53"/>
        <v/>
      </c>
    </row>
    <row r="2115" spans="1:16" ht="15" hidden="1" customHeight="1" outlineLevel="1" x14ac:dyDescent="0.35">
      <c r="A2115" s="15" t="str">
        <f>IF(Costs!H1644&gt;0,Costs!B1644,"")</f>
        <v/>
      </c>
      <c r="B2115" s="82" t="str">
        <f t="shared" si="52"/>
        <v/>
      </c>
      <c r="C2115" s="83" t="str">
        <f>IF(Costs!H1644&gt;0,Costs!H1644,"")</f>
        <v/>
      </c>
      <c r="D2115" s="206" t="str">
        <f>IF(Costs!H1644&gt;0,Costs!D1644,"")</f>
        <v/>
      </c>
      <c r="E2115" s="207"/>
      <c r="F2115" s="207"/>
      <c r="G2115" s="207"/>
      <c r="H2115" s="207"/>
      <c r="I2115" s="207"/>
      <c r="J2115" s="345" t="str">
        <f>IF(Costs!H1644&gt;0,Costs!C1644,"")</f>
        <v/>
      </c>
      <c r="K2115" s="345"/>
      <c r="L2115" s="346"/>
      <c r="M2115" s="126" t="str">
        <f>IF(Costs!H1644&gt;0,Costs!G1644,"")</f>
        <v/>
      </c>
      <c r="N2115" s="83" t="str">
        <f>IF(Costs!H1644&gt;0,Costs!E1644,"")</f>
        <v/>
      </c>
      <c r="O2115" s="208"/>
      <c r="P2115" s="133" t="str">
        <f t="shared" si="53"/>
        <v/>
      </c>
    </row>
    <row r="2116" spans="1:16" ht="15" hidden="1" customHeight="1" outlineLevel="1" x14ac:dyDescent="0.35">
      <c r="A2116" s="15" t="str">
        <f>IF(Costs!H1645&gt;0,Costs!B1645,"")</f>
        <v/>
      </c>
      <c r="B2116" s="82" t="str">
        <f t="shared" si="52"/>
        <v/>
      </c>
      <c r="C2116" s="83" t="str">
        <f>IF(Costs!H1645&gt;0,Costs!H1645,"")</f>
        <v/>
      </c>
      <c r="D2116" s="206" t="str">
        <f>IF(Costs!H1645&gt;0,Costs!D1645,"")</f>
        <v/>
      </c>
      <c r="E2116" s="207"/>
      <c r="F2116" s="207"/>
      <c r="G2116" s="207"/>
      <c r="H2116" s="207"/>
      <c r="I2116" s="207"/>
      <c r="J2116" s="345" t="str">
        <f>IF(Costs!H1645&gt;0,Costs!C1645,"")</f>
        <v/>
      </c>
      <c r="K2116" s="345"/>
      <c r="L2116" s="346"/>
      <c r="M2116" s="126" t="str">
        <f>IF(Costs!H1645&gt;0,Costs!G1645,"")</f>
        <v/>
      </c>
      <c r="N2116" s="83" t="str">
        <f>IF(Costs!H1645&gt;0,Costs!E1645,"")</f>
        <v/>
      </c>
      <c r="O2116" s="208"/>
      <c r="P2116" s="133" t="str">
        <f t="shared" si="53"/>
        <v/>
      </c>
    </row>
    <row r="2117" spans="1:16" ht="15" hidden="1" customHeight="1" outlineLevel="1" x14ac:dyDescent="0.35">
      <c r="A2117" s="15" t="str">
        <f>IF(Costs!H1646&gt;0,Costs!B1646,"")</f>
        <v/>
      </c>
      <c r="B2117" s="82" t="str">
        <f t="shared" si="52"/>
        <v/>
      </c>
      <c r="C2117" s="83" t="str">
        <f>IF(Costs!H1646&gt;0,Costs!H1646,"")</f>
        <v/>
      </c>
      <c r="D2117" s="206" t="str">
        <f>IF(Costs!H1646&gt;0,Costs!D1646,"")</f>
        <v/>
      </c>
      <c r="E2117" s="207"/>
      <c r="F2117" s="207"/>
      <c r="G2117" s="207"/>
      <c r="H2117" s="207"/>
      <c r="I2117" s="207"/>
      <c r="J2117" s="345" t="str">
        <f>IF(Costs!H1646&gt;0,Costs!C1646,"")</f>
        <v/>
      </c>
      <c r="K2117" s="345"/>
      <c r="L2117" s="346"/>
      <c r="M2117" s="126" t="str">
        <f>IF(Costs!H1646&gt;0,Costs!G1646,"")</f>
        <v/>
      </c>
      <c r="N2117" s="83" t="str">
        <f>IF(Costs!H1646&gt;0,Costs!E1646,"")</f>
        <v/>
      </c>
      <c r="O2117" s="208"/>
      <c r="P2117" s="133" t="str">
        <f t="shared" si="53"/>
        <v/>
      </c>
    </row>
    <row r="2118" spans="1:16" ht="15" hidden="1" customHeight="1" outlineLevel="1" x14ac:dyDescent="0.35">
      <c r="A2118" s="15" t="str">
        <f>IF(Costs!H1647&gt;0,Costs!B1647,"")</f>
        <v/>
      </c>
      <c r="B2118" s="82" t="str">
        <f t="shared" si="52"/>
        <v/>
      </c>
      <c r="C2118" s="83" t="str">
        <f>IF(Costs!H1647&gt;0,Costs!H1647,"")</f>
        <v/>
      </c>
      <c r="D2118" s="206" t="str">
        <f>IF(Costs!H1647&gt;0,Costs!D1647,"")</f>
        <v/>
      </c>
      <c r="E2118" s="207"/>
      <c r="F2118" s="207"/>
      <c r="G2118" s="207"/>
      <c r="H2118" s="207"/>
      <c r="I2118" s="207"/>
      <c r="J2118" s="345" t="str">
        <f>IF(Costs!H1647&gt;0,Costs!C1647,"")</f>
        <v/>
      </c>
      <c r="K2118" s="345"/>
      <c r="L2118" s="346"/>
      <c r="M2118" s="126" t="str">
        <f>IF(Costs!H1647&gt;0,Costs!G1647,"")</f>
        <v/>
      </c>
      <c r="N2118" s="83" t="str">
        <f>IF(Costs!H1647&gt;0,Costs!E1647,"")</f>
        <v/>
      </c>
      <c r="O2118" s="208"/>
      <c r="P2118" s="133" t="str">
        <f t="shared" si="53"/>
        <v/>
      </c>
    </row>
    <row r="2119" spans="1:16" ht="15" hidden="1" customHeight="1" outlineLevel="1" x14ac:dyDescent="0.35">
      <c r="A2119" s="15" t="str">
        <f>IF(Costs!H1648&gt;0,Costs!B1648,"")</f>
        <v/>
      </c>
      <c r="B2119" s="82" t="str">
        <f t="shared" si="52"/>
        <v/>
      </c>
      <c r="C2119" s="83" t="str">
        <f>IF(Costs!H1648&gt;0,Costs!H1648,"")</f>
        <v/>
      </c>
      <c r="D2119" s="206" t="str">
        <f>IF(Costs!H1648&gt;0,Costs!D1648,"")</f>
        <v/>
      </c>
      <c r="E2119" s="207"/>
      <c r="F2119" s="207"/>
      <c r="G2119" s="207"/>
      <c r="H2119" s="207"/>
      <c r="I2119" s="207"/>
      <c r="J2119" s="345" t="str">
        <f>IF(Costs!H1648&gt;0,Costs!C1648,"")</f>
        <v/>
      </c>
      <c r="K2119" s="345"/>
      <c r="L2119" s="346"/>
      <c r="M2119" s="126" t="str">
        <f>IF(Costs!H1648&gt;0,Costs!G1648,"")</f>
        <v/>
      </c>
      <c r="N2119" s="83" t="str">
        <f>IF(Costs!H1648&gt;0,Costs!E1648,"")</f>
        <v/>
      </c>
      <c r="O2119" s="208"/>
      <c r="P2119" s="133" t="str">
        <f t="shared" si="53"/>
        <v/>
      </c>
    </row>
    <row r="2120" spans="1:16" ht="15" hidden="1" customHeight="1" outlineLevel="1" x14ac:dyDescent="0.35">
      <c r="A2120" s="15" t="str">
        <f>IF(Costs!H1649&gt;0,Costs!B1649,"")</f>
        <v/>
      </c>
      <c r="B2120" s="82" t="str">
        <f t="shared" si="52"/>
        <v/>
      </c>
      <c r="C2120" s="83" t="str">
        <f>IF(Costs!H1649&gt;0,Costs!H1649,"")</f>
        <v/>
      </c>
      <c r="D2120" s="206" t="str">
        <f>IF(Costs!H1649&gt;0,Costs!D1649,"")</f>
        <v/>
      </c>
      <c r="E2120" s="207"/>
      <c r="F2120" s="207"/>
      <c r="G2120" s="207"/>
      <c r="H2120" s="207"/>
      <c r="I2120" s="207"/>
      <c r="J2120" s="345" t="str">
        <f>IF(Costs!H1649&gt;0,Costs!C1649,"")</f>
        <v/>
      </c>
      <c r="K2120" s="345"/>
      <c r="L2120" s="346"/>
      <c r="M2120" s="126" t="str">
        <f>IF(Costs!H1649&gt;0,Costs!G1649,"")</f>
        <v/>
      </c>
      <c r="N2120" s="83" t="str">
        <f>IF(Costs!H1649&gt;0,Costs!E1649,"")</f>
        <v/>
      </c>
      <c r="O2120" s="208"/>
      <c r="P2120" s="133" t="str">
        <f t="shared" si="53"/>
        <v/>
      </c>
    </row>
    <row r="2121" spans="1:16" ht="15" hidden="1" customHeight="1" outlineLevel="1" x14ac:dyDescent="0.35">
      <c r="A2121" s="15" t="str">
        <f>IF(Costs!H1650&gt;0,Costs!B1650,"")</f>
        <v/>
      </c>
      <c r="B2121" s="82" t="str">
        <f t="shared" si="52"/>
        <v/>
      </c>
      <c r="C2121" s="83" t="str">
        <f>IF(Costs!H1650&gt;0,Costs!H1650,"")</f>
        <v/>
      </c>
      <c r="D2121" s="206" t="str">
        <f>IF(Costs!H1650&gt;0,Costs!D1650,"")</f>
        <v/>
      </c>
      <c r="E2121" s="207"/>
      <c r="F2121" s="207"/>
      <c r="G2121" s="207"/>
      <c r="H2121" s="207"/>
      <c r="I2121" s="207"/>
      <c r="J2121" s="345" t="str">
        <f>IF(Costs!H1650&gt;0,Costs!C1650,"")</f>
        <v/>
      </c>
      <c r="K2121" s="345"/>
      <c r="L2121" s="346"/>
      <c r="M2121" s="126" t="str">
        <f>IF(Costs!H1650&gt;0,Costs!G1650,"")</f>
        <v/>
      </c>
      <c r="N2121" s="83" t="str">
        <f>IF(Costs!H1650&gt;0,Costs!E1650,"")</f>
        <v/>
      </c>
      <c r="O2121" s="208"/>
      <c r="P2121" s="133" t="str">
        <f t="shared" si="53"/>
        <v/>
      </c>
    </row>
    <row r="2122" spans="1:16" ht="15" hidden="1" customHeight="1" outlineLevel="1" x14ac:dyDescent="0.35">
      <c r="A2122" s="15" t="str">
        <f>IF(Costs!H1651&gt;0,Costs!B1651,"")</f>
        <v/>
      </c>
      <c r="B2122" s="82" t="str">
        <f t="shared" si="52"/>
        <v/>
      </c>
      <c r="C2122" s="83" t="str">
        <f>IF(Costs!H1651&gt;0,Costs!H1651,"")</f>
        <v/>
      </c>
      <c r="D2122" s="206" t="str">
        <f>IF(Costs!H1651&gt;0,Costs!D1651,"")</f>
        <v/>
      </c>
      <c r="E2122" s="207"/>
      <c r="F2122" s="207"/>
      <c r="G2122" s="207"/>
      <c r="H2122" s="207"/>
      <c r="I2122" s="207"/>
      <c r="J2122" s="345" t="str">
        <f>IF(Costs!H1651&gt;0,Costs!C1651,"")</f>
        <v/>
      </c>
      <c r="K2122" s="345"/>
      <c r="L2122" s="346"/>
      <c r="M2122" s="126" t="str">
        <f>IF(Costs!H1651&gt;0,Costs!G1651,"")</f>
        <v/>
      </c>
      <c r="N2122" s="83" t="str">
        <f>IF(Costs!H1651&gt;0,Costs!E1651,"")</f>
        <v/>
      </c>
      <c r="O2122" s="208"/>
      <c r="P2122" s="133" t="str">
        <f t="shared" si="53"/>
        <v/>
      </c>
    </row>
    <row r="2123" spans="1:16" ht="15" hidden="1" customHeight="1" outlineLevel="1" x14ac:dyDescent="0.35">
      <c r="A2123" s="15" t="str">
        <f>IF(Costs!H1652&gt;0,Costs!B1652,"")</f>
        <v/>
      </c>
      <c r="B2123" s="82" t="str">
        <f t="shared" si="52"/>
        <v/>
      </c>
      <c r="C2123" s="83" t="str">
        <f>IF(Costs!H1652&gt;0,Costs!H1652,"")</f>
        <v/>
      </c>
      <c r="D2123" s="206" t="str">
        <f>IF(Costs!H1652&gt;0,Costs!D1652,"")</f>
        <v/>
      </c>
      <c r="E2123" s="207"/>
      <c r="F2123" s="207"/>
      <c r="G2123" s="207"/>
      <c r="H2123" s="207"/>
      <c r="I2123" s="207"/>
      <c r="J2123" s="345" t="str">
        <f>IF(Costs!H1652&gt;0,Costs!C1652,"")</f>
        <v/>
      </c>
      <c r="K2123" s="345"/>
      <c r="L2123" s="346"/>
      <c r="M2123" s="126" t="str">
        <f>IF(Costs!H1652&gt;0,Costs!G1652,"")</f>
        <v/>
      </c>
      <c r="N2123" s="83" t="str">
        <f>IF(Costs!H1652&gt;0,Costs!E1652,"")</f>
        <v/>
      </c>
      <c r="O2123" s="208"/>
      <c r="P2123" s="133" t="str">
        <f t="shared" si="53"/>
        <v/>
      </c>
    </row>
    <row r="2124" spans="1:16" ht="15" hidden="1" customHeight="1" outlineLevel="1" x14ac:dyDescent="0.35">
      <c r="A2124" s="15" t="str">
        <f>IF(Costs!H1653&gt;0,Costs!B1653,"")</f>
        <v/>
      </c>
      <c r="B2124" s="82" t="str">
        <f t="shared" si="52"/>
        <v/>
      </c>
      <c r="C2124" s="83" t="str">
        <f>IF(Costs!H1653&gt;0,Costs!H1653,"")</f>
        <v/>
      </c>
      <c r="D2124" s="206" t="str">
        <f>IF(Costs!H1653&gt;0,Costs!D1653,"")</f>
        <v/>
      </c>
      <c r="E2124" s="207"/>
      <c r="F2124" s="207"/>
      <c r="G2124" s="207"/>
      <c r="H2124" s="207"/>
      <c r="I2124" s="207"/>
      <c r="J2124" s="345" t="str">
        <f>IF(Costs!H1653&gt;0,Costs!C1653,"")</f>
        <v/>
      </c>
      <c r="K2124" s="345"/>
      <c r="L2124" s="346"/>
      <c r="M2124" s="126" t="str">
        <f>IF(Costs!H1653&gt;0,Costs!G1653,"")</f>
        <v/>
      </c>
      <c r="N2124" s="83" t="str">
        <f>IF(Costs!H1653&gt;0,Costs!E1653,"")</f>
        <v/>
      </c>
      <c r="O2124" s="208"/>
      <c r="P2124" s="133" t="str">
        <f t="shared" si="53"/>
        <v/>
      </c>
    </row>
    <row r="2125" spans="1:16" ht="15" hidden="1" customHeight="1" outlineLevel="1" x14ac:dyDescent="0.35">
      <c r="A2125" s="15" t="str">
        <f>IF(Costs!H1654&gt;0,Costs!B1654,"")</f>
        <v/>
      </c>
      <c r="B2125" s="82" t="str">
        <f t="shared" si="52"/>
        <v/>
      </c>
      <c r="C2125" s="83" t="str">
        <f>IF(Costs!H1654&gt;0,Costs!H1654,"")</f>
        <v/>
      </c>
      <c r="D2125" s="206" t="str">
        <f>IF(Costs!H1654&gt;0,Costs!D1654,"")</f>
        <v/>
      </c>
      <c r="E2125" s="207"/>
      <c r="F2125" s="207"/>
      <c r="G2125" s="207"/>
      <c r="H2125" s="207"/>
      <c r="I2125" s="207"/>
      <c r="J2125" s="345" t="str">
        <f>IF(Costs!H1654&gt;0,Costs!C1654,"")</f>
        <v/>
      </c>
      <c r="K2125" s="345"/>
      <c r="L2125" s="346"/>
      <c r="M2125" s="126" t="str">
        <f>IF(Costs!H1654&gt;0,Costs!G1654,"")</f>
        <v/>
      </c>
      <c r="N2125" s="83" t="str">
        <f>IF(Costs!H1654&gt;0,Costs!E1654,"")</f>
        <v/>
      </c>
      <c r="O2125" s="208"/>
      <c r="P2125" s="133" t="str">
        <f t="shared" si="53"/>
        <v/>
      </c>
    </row>
    <row r="2126" spans="1:16" ht="15" hidden="1" customHeight="1" outlineLevel="1" x14ac:dyDescent="0.35">
      <c r="A2126" s="15" t="str">
        <f>IF(Costs!H1655&gt;0,Costs!B1655,"")</f>
        <v/>
      </c>
      <c r="B2126" s="82" t="str">
        <f t="shared" si="52"/>
        <v/>
      </c>
      <c r="C2126" s="83" t="str">
        <f>IF(Costs!H1655&gt;0,Costs!H1655,"")</f>
        <v/>
      </c>
      <c r="D2126" s="206" t="str">
        <f>IF(Costs!H1655&gt;0,Costs!D1655,"")</f>
        <v/>
      </c>
      <c r="E2126" s="207"/>
      <c r="F2126" s="207"/>
      <c r="G2126" s="207"/>
      <c r="H2126" s="207"/>
      <c r="I2126" s="207"/>
      <c r="J2126" s="345" t="str">
        <f>IF(Costs!H1655&gt;0,Costs!C1655,"")</f>
        <v/>
      </c>
      <c r="K2126" s="345"/>
      <c r="L2126" s="346"/>
      <c r="M2126" s="126" t="str">
        <f>IF(Costs!H1655&gt;0,Costs!G1655,"")</f>
        <v/>
      </c>
      <c r="N2126" s="83" t="str">
        <f>IF(Costs!H1655&gt;0,Costs!E1655,"")</f>
        <v/>
      </c>
      <c r="O2126" s="208"/>
      <c r="P2126" s="133" t="str">
        <f t="shared" si="53"/>
        <v/>
      </c>
    </row>
    <row r="2127" spans="1:16" ht="15" hidden="1" customHeight="1" outlineLevel="1" x14ac:dyDescent="0.35">
      <c r="A2127" s="15" t="str">
        <f>IF(Costs!H1656&gt;0,Costs!B1656,"")</f>
        <v/>
      </c>
      <c r="B2127" s="82" t="str">
        <f t="shared" si="52"/>
        <v/>
      </c>
      <c r="C2127" s="83" t="str">
        <f>IF(Costs!H1656&gt;0,Costs!H1656,"")</f>
        <v/>
      </c>
      <c r="D2127" s="206" t="str">
        <f>IF(Costs!H1656&gt;0,Costs!D1656,"")</f>
        <v/>
      </c>
      <c r="E2127" s="207"/>
      <c r="F2127" s="207"/>
      <c r="G2127" s="207"/>
      <c r="H2127" s="207"/>
      <c r="I2127" s="207"/>
      <c r="J2127" s="345" t="str">
        <f>IF(Costs!H1656&gt;0,Costs!C1656,"")</f>
        <v/>
      </c>
      <c r="K2127" s="345"/>
      <c r="L2127" s="346"/>
      <c r="M2127" s="126" t="str">
        <f>IF(Costs!H1656&gt;0,Costs!G1656,"")</f>
        <v/>
      </c>
      <c r="N2127" s="83" t="str">
        <f>IF(Costs!H1656&gt;0,Costs!E1656,"")</f>
        <v/>
      </c>
      <c r="O2127" s="208"/>
      <c r="P2127" s="133" t="str">
        <f t="shared" si="53"/>
        <v/>
      </c>
    </row>
    <row r="2128" spans="1:16" ht="15" hidden="1" customHeight="1" outlineLevel="1" x14ac:dyDescent="0.35">
      <c r="A2128" s="15" t="str">
        <f>IF(Costs!H1657&gt;0,Costs!B1657,"")</f>
        <v/>
      </c>
      <c r="B2128" s="82" t="str">
        <f t="shared" si="52"/>
        <v/>
      </c>
      <c r="C2128" s="83" t="str">
        <f>IF(Costs!H1657&gt;0,Costs!H1657,"")</f>
        <v/>
      </c>
      <c r="D2128" s="206" t="str">
        <f>IF(Costs!H1657&gt;0,Costs!D1657,"")</f>
        <v/>
      </c>
      <c r="E2128" s="207"/>
      <c r="F2128" s="207"/>
      <c r="G2128" s="207"/>
      <c r="H2128" s="207"/>
      <c r="I2128" s="207"/>
      <c r="J2128" s="345" t="str">
        <f>IF(Costs!H1657&gt;0,Costs!C1657,"")</f>
        <v/>
      </c>
      <c r="K2128" s="345"/>
      <c r="L2128" s="346"/>
      <c r="M2128" s="126" t="str">
        <f>IF(Costs!H1657&gt;0,Costs!G1657,"")</f>
        <v/>
      </c>
      <c r="N2128" s="83" t="str">
        <f>IF(Costs!H1657&gt;0,Costs!E1657,"")</f>
        <v/>
      </c>
      <c r="O2128" s="208"/>
      <c r="P2128" s="133" t="str">
        <f t="shared" si="53"/>
        <v/>
      </c>
    </row>
    <row r="2129" spans="1:16" ht="15" hidden="1" customHeight="1" outlineLevel="1" x14ac:dyDescent="0.35">
      <c r="A2129" s="15" t="str">
        <f>IF(Costs!H1658&gt;0,Costs!B1658,"")</f>
        <v/>
      </c>
      <c r="B2129" s="82" t="str">
        <f t="shared" si="52"/>
        <v/>
      </c>
      <c r="C2129" s="83" t="str">
        <f>IF(Costs!H1658&gt;0,Costs!H1658,"")</f>
        <v/>
      </c>
      <c r="D2129" s="206" t="str">
        <f>IF(Costs!H1658&gt;0,Costs!D1658,"")</f>
        <v/>
      </c>
      <c r="E2129" s="207"/>
      <c r="F2129" s="207"/>
      <c r="G2129" s="207"/>
      <c r="H2129" s="207"/>
      <c r="I2129" s="207"/>
      <c r="J2129" s="345" t="str">
        <f>IF(Costs!H1658&gt;0,Costs!C1658,"")</f>
        <v/>
      </c>
      <c r="K2129" s="345"/>
      <c r="L2129" s="346"/>
      <c r="M2129" s="126" t="str">
        <f>IF(Costs!H1658&gt;0,Costs!G1658,"")</f>
        <v/>
      </c>
      <c r="N2129" s="83" t="str">
        <f>IF(Costs!H1658&gt;0,Costs!E1658,"")</f>
        <v/>
      </c>
      <c r="O2129" s="208"/>
      <c r="P2129" s="133" t="str">
        <f t="shared" si="53"/>
        <v/>
      </c>
    </row>
    <row r="2130" spans="1:16" ht="15" hidden="1" customHeight="1" outlineLevel="1" x14ac:dyDescent="0.35">
      <c r="A2130" s="15" t="str">
        <f>IF(Costs!H1659&gt;0,Costs!B1659,"")</f>
        <v/>
      </c>
      <c r="B2130" s="82" t="str">
        <f t="shared" si="52"/>
        <v/>
      </c>
      <c r="C2130" s="83" t="str">
        <f>IF(Costs!H1659&gt;0,Costs!H1659,"")</f>
        <v/>
      </c>
      <c r="D2130" s="206" t="str">
        <f>IF(Costs!H1659&gt;0,Costs!D1659,"")</f>
        <v/>
      </c>
      <c r="E2130" s="207"/>
      <c r="F2130" s="207"/>
      <c r="G2130" s="207"/>
      <c r="H2130" s="207"/>
      <c r="I2130" s="207"/>
      <c r="J2130" s="345" t="str">
        <f>IF(Costs!H1659&gt;0,Costs!C1659,"")</f>
        <v/>
      </c>
      <c r="K2130" s="345"/>
      <c r="L2130" s="346"/>
      <c r="M2130" s="126" t="str">
        <f>IF(Costs!H1659&gt;0,Costs!G1659,"")</f>
        <v/>
      </c>
      <c r="N2130" s="83" t="str">
        <f>IF(Costs!H1659&gt;0,Costs!E1659,"")</f>
        <v/>
      </c>
      <c r="O2130" s="208"/>
      <c r="P2130" s="133" t="str">
        <f t="shared" si="53"/>
        <v/>
      </c>
    </row>
    <row r="2131" spans="1:16" ht="15" hidden="1" customHeight="1" outlineLevel="1" x14ac:dyDescent="0.35">
      <c r="A2131" s="15" t="str">
        <f>IF(Costs!H1660&gt;0,Costs!B1660,"")</f>
        <v/>
      </c>
      <c r="B2131" s="82" t="str">
        <f t="shared" si="52"/>
        <v/>
      </c>
      <c r="C2131" s="83" t="str">
        <f>IF(Costs!H1660&gt;0,Costs!H1660,"")</f>
        <v/>
      </c>
      <c r="D2131" s="206" t="str">
        <f>IF(Costs!H1660&gt;0,Costs!D1660,"")</f>
        <v/>
      </c>
      <c r="E2131" s="207"/>
      <c r="F2131" s="207"/>
      <c r="G2131" s="207"/>
      <c r="H2131" s="207"/>
      <c r="I2131" s="207"/>
      <c r="J2131" s="345" t="str">
        <f>IF(Costs!H1660&gt;0,Costs!C1660,"")</f>
        <v/>
      </c>
      <c r="K2131" s="345"/>
      <c r="L2131" s="346"/>
      <c r="M2131" s="126" t="str">
        <f>IF(Costs!H1660&gt;0,Costs!G1660,"")</f>
        <v/>
      </c>
      <c r="N2131" s="83" t="str">
        <f>IF(Costs!H1660&gt;0,Costs!E1660,"")</f>
        <v/>
      </c>
      <c r="O2131" s="208"/>
      <c r="P2131" s="133" t="str">
        <f t="shared" si="53"/>
        <v/>
      </c>
    </row>
    <row r="2132" spans="1:16" ht="15" hidden="1" customHeight="1" outlineLevel="1" x14ac:dyDescent="0.35">
      <c r="A2132" s="15" t="str">
        <f>IF(Costs!H1661&gt;0,Costs!B1661,"")</f>
        <v/>
      </c>
      <c r="B2132" s="82" t="str">
        <f t="shared" si="52"/>
        <v/>
      </c>
      <c r="C2132" s="83" t="str">
        <f>IF(Costs!H1661&gt;0,Costs!H1661,"")</f>
        <v/>
      </c>
      <c r="D2132" s="206" t="str">
        <f>IF(Costs!H1661&gt;0,Costs!D1661,"")</f>
        <v/>
      </c>
      <c r="E2132" s="207"/>
      <c r="F2132" s="207"/>
      <c r="G2132" s="207"/>
      <c r="H2132" s="207"/>
      <c r="I2132" s="207"/>
      <c r="J2132" s="345" t="str">
        <f>IF(Costs!H1661&gt;0,Costs!C1661,"")</f>
        <v/>
      </c>
      <c r="K2132" s="345"/>
      <c r="L2132" s="346"/>
      <c r="M2132" s="126" t="str">
        <f>IF(Costs!H1661&gt;0,Costs!G1661,"")</f>
        <v/>
      </c>
      <c r="N2132" s="83" t="str">
        <f>IF(Costs!H1661&gt;0,Costs!E1661,"")</f>
        <v/>
      </c>
      <c r="O2132" s="208"/>
      <c r="P2132" s="133" t="str">
        <f t="shared" si="53"/>
        <v/>
      </c>
    </row>
    <row r="2133" spans="1:16" ht="15" hidden="1" customHeight="1" outlineLevel="1" x14ac:dyDescent="0.35">
      <c r="A2133" s="15" t="str">
        <f>IF(Costs!H1662&gt;0,Costs!B1662,"")</f>
        <v/>
      </c>
      <c r="B2133" s="82" t="str">
        <f t="shared" si="52"/>
        <v/>
      </c>
      <c r="C2133" s="83" t="str">
        <f>IF(Costs!H1662&gt;0,Costs!H1662,"")</f>
        <v/>
      </c>
      <c r="D2133" s="206" t="str">
        <f>IF(Costs!H1662&gt;0,Costs!D1662,"")</f>
        <v/>
      </c>
      <c r="E2133" s="207"/>
      <c r="F2133" s="207"/>
      <c r="G2133" s="207"/>
      <c r="H2133" s="207"/>
      <c r="I2133" s="207"/>
      <c r="J2133" s="345" t="str">
        <f>IF(Costs!H1662&gt;0,Costs!C1662,"")</f>
        <v/>
      </c>
      <c r="K2133" s="345"/>
      <c r="L2133" s="346"/>
      <c r="M2133" s="126" t="str">
        <f>IF(Costs!H1662&gt;0,Costs!G1662,"")</f>
        <v/>
      </c>
      <c r="N2133" s="83" t="str">
        <f>IF(Costs!H1662&gt;0,Costs!E1662,"")</f>
        <v/>
      </c>
      <c r="O2133" s="208"/>
      <c r="P2133" s="133" t="str">
        <f t="shared" si="53"/>
        <v/>
      </c>
    </row>
    <row r="2134" spans="1:16" ht="15" hidden="1" customHeight="1" outlineLevel="1" x14ac:dyDescent="0.35">
      <c r="A2134" s="15" t="str">
        <f>IF(Costs!H1663&gt;0,Costs!B1663,"")</f>
        <v/>
      </c>
      <c r="B2134" s="82" t="str">
        <f t="shared" si="52"/>
        <v/>
      </c>
      <c r="C2134" s="83" t="str">
        <f>IF(Costs!H1663&gt;0,Costs!H1663,"")</f>
        <v/>
      </c>
      <c r="D2134" s="206" t="str">
        <f>IF(Costs!H1663&gt;0,Costs!D1663,"")</f>
        <v/>
      </c>
      <c r="E2134" s="207"/>
      <c r="F2134" s="207"/>
      <c r="G2134" s="207"/>
      <c r="H2134" s="207"/>
      <c r="I2134" s="207"/>
      <c r="J2134" s="345" t="str">
        <f>IF(Costs!H1663&gt;0,Costs!C1663,"")</f>
        <v/>
      </c>
      <c r="K2134" s="345"/>
      <c r="L2134" s="346"/>
      <c r="M2134" s="126" t="str">
        <f>IF(Costs!H1663&gt;0,Costs!G1663,"")</f>
        <v/>
      </c>
      <c r="N2134" s="83" t="str">
        <f>IF(Costs!H1663&gt;0,Costs!E1663,"")</f>
        <v/>
      </c>
      <c r="O2134" s="208"/>
      <c r="P2134" s="133" t="str">
        <f t="shared" si="53"/>
        <v/>
      </c>
    </row>
    <row r="2135" spans="1:16" ht="15" hidden="1" customHeight="1" outlineLevel="1" x14ac:dyDescent="0.35">
      <c r="A2135" s="15" t="str">
        <f>IF(Costs!H1664&gt;0,Costs!B1664,"")</f>
        <v/>
      </c>
      <c r="B2135" s="82" t="str">
        <f t="shared" si="52"/>
        <v/>
      </c>
      <c r="C2135" s="83" t="str">
        <f>IF(Costs!H1664&gt;0,Costs!H1664,"")</f>
        <v/>
      </c>
      <c r="D2135" s="206" t="str">
        <f>IF(Costs!H1664&gt;0,Costs!D1664,"")</f>
        <v/>
      </c>
      <c r="E2135" s="207"/>
      <c r="F2135" s="207"/>
      <c r="G2135" s="207"/>
      <c r="H2135" s="207"/>
      <c r="I2135" s="207"/>
      <c r="J2135" s="345" t="str">
        <f>IF(Costs!H1664&gt;0,Costs!C1664,"")</f>
        <v/>
      </c>
      <c r="K2135" s="345"/>
      <c r="L2135" s="346"/>
      <c r="M2135" s="126" t="str">
        <f>IF(Costs!H1664&gt;0,Costs!G1664,"")</f>
        <v/>
      </c>
      <c r="N2135" s="83" t="str">
        <f>IF(Costs!H1664&gt;0,Costs!E1664,"")</f>
        <v/>
      </c>
      <c r="O2135" s="208"/>
      <c r="P2135" s="133" t="str">
        <f t="shared" si="53"/>
        <v/>
      </c>
    </row>
    <row r="2136" spans="1:16" ht="15" hidden="1" customHeight="1" outlineLevel="1" x14ac:dyDescent="0.35">
      <c r="A2136" s="15" t="str">
        <f>IF(Costs!H1665&gt;0,Costs!B1665,"")</f>
        <v/>
      </c>
      <c r="B2136" s="82" t="str">
        <f t="shared" si="52"/>
        <v/>
      </c>
      <c r="C2136" s="83" t="str">
        <f>IF(Costs!H1665&gt;0,Costs!H1665,"")</f>
        <v/>
      </c>
      <c r="D2136" s="206" t="str">
        <f>IF(Costs!H1665&gt;0,Costs!D1665,"")</f>
        <v/>
      </c>
      <c r="E2136" s="207"/>
      <c r="F2136" s="207"/>
      <c r="G2136" s="207"/>
      <c r="H2136" s="207"/>
      <c r="I2136" s="207"/>
      <c r="J2136" s="345" t="str">
        <f>IF(Costs!H1665&gt;0,Costs!C1665,"")</f>
        <v/>
      </c>
      <c r="K2136" s="345"/>
      <c r="L2136" s="346"/>
      <c r="M2136" s="126" t="str">
        <f>IF(Costs!H1665&gt;0,Costs!G1665,"")</f>
        <v/>
      </c>
      <c r="N2136" s="83" t="str">
        <f>IF(Costs!H1665&gt;0,Costs!E1665,"")</f>
        <v/>
      </c>
      <c r="O2136" s="208"/>
      <c r="P2136" s="133" t="str">
        <f t="shared" si="53"/>
        <v/>
      </c>
    </row>
    <row r="2137" spans="1:16" ht="15" hidden="1" customHeight="1" outlineLevel="1" x14ac:dyDescent="0.35">
      <c r="A2137" s="15" t="str">
        <f>IF(Costs!H1666&gt;0,Costs!B1666,"")</f>
        <v/>
      </c>
      <c r="B2137" s="82" t="str">
        <f t="shared" si="52"/>
        <v/>
      </c>
      <c r="C2137" s="83" t="str">
        <f>IF(Costs!H1666&gt;0,Costs!H1666,"")</f>
        <v/>
      </c>
      <c r="D2137" s="206" t="str">
        <f>IF(Costs!H1666&gt;0,Costs!D1666,"")</f>
        <v/>
      </c>
      <c r="E2137" s="207"/>
      <c r="F2137" s="207"/>
      <c r="G2137" s="207"/>
      <c r="H2137" s="207"/>
      <c r="I2137" s="207"/>
      <c r="J2137" s="345" t="str">
        <f>IF(Costs!H1666&gt;0,Costs!C1666,"")</f>
        <v/>
      </c>
      <c r="K2137" s="345"/>
      <c r="L2137" s="346"/>
      <c r="M2137" s="126" t="str">
        <f>IF(Costs!H1666&gt;0,Costs!G1666,"")</f>
        <v/>
      </c>
      <c r="N2137" s="83" t="str">
        <f>IF(Costs!H1666&gt;0,Costs!E1666,"")</f>
        <v/>
      </c>
      <c r="O2137" s="208"/>
      <c r="P2137" s="133" t="str">
        <f t="shared" si="53"/>
        <v/>
      </c>
    </row>
    <row r="2138" spans="1:16" ht="15" hidden="1" customHeight="1" outlineLevel="1" x14ac:dyDescent="0.35">
      <c r="A2138" s="15" t="str">
        <f>IF(Costs!H1667&gt;0,Costs!B1667,"")</f>
        <v/>
      </c>
      <c r="B2138" s="82" t="str">
        <f t="shared" si="52"/>
        <v/>
      </c>
      <c r="C2138" s="83" t="str">
        <f>IF(Costs!H1667&gt;0,Costs!H1667,"")</f>
        <v/>
      </c>
      <c r="D2138" s="206" t="str">
        <f>IF(Costs!H1667&gt;0,Costs!D1667,"")</f>
        <v/>
      </c>
      <c r="E2138" s="207"/>
      <c r="F2138" s="207"/>
      <c r="G2138" s="207"/>
      <c r="H2138" s="207"/>
      <c r="I2138" s="207"/>
      <c r="J2138" s="345" t="str">
        <f>IF(Costs!H1667&gt;0,Costs!C1667,"")</f>
        <v/>
      </c>
      <c r="K2138" s="345"/>
      <c r="L2138" s="346"/>
      <c r="M2138" s="126" t="str">
        <f>IF(Costs!H1667&gt;0,Costs!G1667,"")</f>
        <v/>
      </c>
      <c r="N2138" s="83" t="str">
        <f>IF(Costs!H1667&gt;0,Costs!E1667,"")</f>
        <v/>
      </c>
      <c r="O2138" s="208"/>
      <c r="P2138" s="133" t="str">
        <f t="shared" si="53"/>
        <v/>
      </c>
    </row>
    <row r="2139" spans="1:16" ht="15" hidden="1" customHeight="1" outlineLevel="1" x14ac:dyDescent="0.35">
      <c r="A2139" s="15" t="str">
        <f>IF(Costs!H1668&gt;0,Costs!B1668,"")</f>
        <v/>
      </c>
      <c r="B2139" s="82" t="str">
        <f t="shared" ref="B2139:B2202" si="54">IF(C2139="","",B2138+1)</f>
        <v/>
      </c>
      <c r="C2139" s="83" t="str">
        <f>IF(Costs!H1668&gt;0,Costs!H1668,"")</f>
        <v/>
      </c>
      <c r="D2139" s="206" t="str">
        <f>IF(Costs!H1668&gt;0,Costs!D1668,"")</f>
        <v/>
      </c>
      <c r="E2139" s="207"/>
      <c r="F2139" s="207"/>
      <c r="G2139" s="207"/>
      <c r="H2139" s="207"/>
      <c r="I2139" s="207"/>
      <c r="J2139" s="345" t="str">
        <f>IF(Costs!H1668&gt;0,Costs!C1668,"")</f>
        <v/>
      </c>
      <c r="K2139" s="345"/>
      <c r="L2139" s="346"/>
      <c r="M2139" s="126" t="str">
        <f>IF(Costs!H1668&gt;0,Costs!G1668,"")</f>
        <v/>
      </c>
      <c r="N2139" s="83" t="str">
        <f>IF(Costs!H1668&gt;0,Costs!E1668,"")</f>
        <v/>
      </c>
      <c r="O2139" s="208"/>
      <c r="P2139" s="133" t="str">
        <f t="shared" ref="P2139:P2202" si="55">IF(C2139="","",C2139*M2139)</f>
        <v/>
      </c>
    </row>
    <row r="2140" spans="1:16" ht="15" hidden="1" customHeight="1" outlineLevel="1" x14ac:dyDescent="0.35">
      <c r="A2140" s="15" t="str">
        <f>IF(Costs!H1669&gt;0,Costs!B1669,"")</f>
        <v/>
      </c>
      <c r="B2140" s="82" t="str">
        <f t="shared" si="54"/>
        <v/>
      </c>
      <c r="C2140" s="83" t="str">
        <f>IF(Costs!H1669&gt;0,Costs!H1669,"")</f>
        <v/>
      </c>
      <c r="D2140" s="206" t="str">
        <f>IF(Costs!H1669&gt;0,Costs!D1669,"")</f>
        <v/>
      </c>
      <c r="E2140" s="207"/>
      <c r="F2140" s="207"/>
      <c r="G2140" s="207"/>
      <c r="H2140" s="207"/>
      <c r="I2140" s="207"/>
      <c r="J2140" s="345" t="str">
        <f>IF(Costs!H1669&gt;0,Costs!C1669,"")</f>
        <v/>
      </c>
      <c r="K2140" s="345"/>
      <c r="L2140" s="346"/>
      <c r="M2140" s="126" t="str">
        <f>IF(Costs!H1669&gt;0,Costs!G1669,"")</f>
        <v/>
      </c>
      <c r="N2140" s="83" t="str">
        <f>IF(Costs!H1669&gt;0,Costs!E1669,"")</f>
        <v/>
      </c>
      <c r="O2140" s="208"/>
      <c r="P2140" s="133" t="str">
        <f t="shared" si="55"/>
        <v/>
      </c>
    </row>
    <row r="2141" spans="1:16" ht="15" hidden="1" customHeight="1" outlineLevel="1" x14ac:dyDescent="0.35">
      <c r="A2141" s="15" t="str">
        <f>IF(Costs!H1670&gt;0,Costs!B1670,"")</f>
        <v/>
      </c>
      <c r="B2141" s="82" t="str">
        <f t="shared" si="54"/>
        <v/>
      </c>
      <c r="C2141" s="83" t="str">
        <f>IF(Costs!H1670&gt;0,Costs!H1670,"")</f>
        <v/>
      </c>
      <c r="D2141" s="206" t="str">
        <f>IF(Costs!H1670&gt;0,Costs!D1670,"")</f>
        <v/>
      </c>
      <c r="E2141" s="207"/>
      <c r="F2141" s="207"/>
      <c r="G2141" s="207"/>
      <c r="H2141" s="207"/>
      <c r="I2141" s="207"/>
      <c r="J2141" s="345" t="str">
        <f>IF(Costs!H1670&gt;0,Costs!C1670,"")</f>
        <v/>
      </c>
      <c r="K2141" s="345"/>
      <c r="L2141" s="346"/>
      <c r="M2141" s="126" t="str">
        <f>IF(Costs!H1670&gt;0,Costs!G1670,"")</f>
        <v/>
      </c>
      <c r="N2141" s="83" t="str">
        <f>IF(Costs!H1670&gt;0,Costs!E1670,"")</f>
        <v/>
      </c>
      <c r="O2141" s="208"/>
      <c r="P2141" s="133" t="str">
        <f t="shared" si="55"/>
        <v/>
      </c>
    </row>
    <row r="2142" spans="1:16" ht="15" hidden="1" customHeight="1" outlineLevel="1" x14ac:dyDescent="0.35">
      <c r="A2142" s="15" t="str">
        <f>IF(Costs!H1671&gt;0,Costs!B1671,"")</f>
        <v/>
      </c>
      <c r="B2142" s="82" t="str">
        <f t="shared" si="54"/>
        <v/>
      </c>
      <c r="C2142" s="83" t="str">
        <f>IF(Costs!H1671&gt;0,Costs!H1671,"")</f>
        <v/>
      </c>
      <c r="D2142" s="206" t="str">
        <f>IF(Costs!H1671&gt;0,Costs!D1671,"")</f>
        <v/>
      </c>
      <c r="E2142" s="207"/>
      <c r="F2142" s="207"/>
      <c r="G2142" s="207"/>
      <c r="H2142" s="207"/>
      <c r="I2142" s="207"/>
      <c r="J2142" s="345" t="str">
        <f>IF(Costs!H1671&gt;0,Costs!C1671,"")</f>
        <v/>
      </c>
      <c r="K2142" s="345"/>
      <c r="L2142" s="346"/>
      <c r="M2142" s="126" t="str">
        <f>IF(Costs!H1671&gt;0,Costs!G1671,"")</f>
        <v/>
      </c>
      <c r="N2142" s="83" t="str">
        <f>IF(Costs!H1671&gt;0,Costs!E1671,"")</f>
        <v/>
      </c>
      <c r="O2142" s="208"/>
      <c r="P2142" s="133" t="str">
        <f t="shared" si="55"/>
        <v/>
      </c>
    </row>
    <row r="2143" spans="1:16" ht="15" hidden="1" customHeight="1" outlineLevel="1" x14ac:dyDescent="0.35">
      <c r="A2143" s="15" t="str">
        <f>IF(Costs!H1672&gt;0,Costs!B1672,"")</f>
        <v/>
      </c>
      <c r="B2143" s="82" t="str">
        <f t="shared" si="54"/>
        <v/>
      </c>
      <c r="C2143" s="83" t="str">
        <f>IF(Costs!H1672&gt;0,Costs!H1672,"")</f>
        <v/>
      </c>
      <c r="D2143" s="206" t="str">
        <f>IF(Costs!H1672&gt;0,Costs!D1672,"")</f>
        <v/>
      </c>
      <c r="E2143" s="207"/>
      <c r="F2143" s="207"/>
      <c r="G2143" s="207"/>
      <c r="H2143" s="207"/>
      <c r="I2143" s="207"/>
      <c r="J2143" s="345" t="str">
        <f>IF(Costs!H1672&gt;0,Costs!C1672,"")</f>
        <v/>
      </c>
      <c r="K2143" s="345"/>
      <c r="L2143" s="346"/>
      <c r="M2143" s="126" t="str">
        <f>IF(Costs!H1672&gt;0,Costs!G1672,"")</f>
        <v/>
      </c>
      <c r="N2143" s="83" t="str">
        <f>IF(Costs!H1672&gt;0,Costs!E1672,"")</f>
        <v/>
      </c>
      <c r="O2143" s="208"/>
      <c r="P2143" s="133" t="str">
        <f t="shared" si="55"/>
        <v/>
      </c>
    </row>
    <row r="2144" spans="1:16" ht="15" hidden="1" customHeight="1" outlineLevel="1" x14ac:dyDescent="0.35">
      <c r="A2144" s="15" t="str">
        <f>IF(Costs!H1673&gt;0,Costs!B1673,"")</f>
        <v/>
      </c>
      <c r="B2144" s="82" t="str">
        <f t="shared" si="54"/>
        <v/>
      </c>
      <c r="C2144" s="83" t="str">
        <f>IF(Costs!H1673&gt;0,Costs!H1673,"")</f>
        <v/>
      </c>
      <c r="D2144" s="206" t="str">
        <f>IF(Costs!H1673&gt;0,Costs!D1673,"")</f>
        <v/>
      </c>
      <c r="E2144" s="207"/>
      <c r="F2144" s="207"/>
      <c r="G2144" s="207"/>
      <c r="H2144" s="207"/>
      <c r="I2144" s="207"/>
      <c r="J2144" s="345" t="str">
        <f>IF(Costs!H1673&gt;0,Costs!C1673,"")</f>
        <v/>
      </c>
      <c r="K2144" s="345"/>
      <c r="L2144" s="346"/>
      <c r="M2144" s="126" t="str">
        <f>IF(Costs!H1673&gt;0,Costs!G1673,"")</f>
        <v/>
      </c>
      <c r="N2144" s="83" t="str">
        <f>IF(Costs!H1673&gt;0,Costs!E1673,"")</f>
        <v/>
      </c>
      <c r="O2144" s="208"/>
      <c r="P2144" s="133" t="str">
        <f t="shared" si="55"/>
        <v/>
      </c>
    </row>
    <row r="2145" spans="1:16" ht="15" hidden="1" customHeight="1" outlineLevel="1" x14ac:dyDescent="0.35">
      <c r="A2145" s="15" t="str">
        <f>IF(Costs!H1674&gt;0,Costs!B1674,"")</f>
        <v/>
      </c>
      <c r="B2145" s="82" t="str">
        <f t="shared" si="54"/>
        <v/>
      </c>
      <c r="C2145" s="83" t="str">
        <f>IF(Costs!H1674&gt;0,Costs!H1674,"")</f>
        <v/>
      </c>
      <c r="D2145" s="206" t="str">
        <f>IF(Costs!H1674&gt;0,Costs!D1674,"")</f>
        <v/>
      </c>
      <c r="E2145" s="207"/>
      <c r="F2145" s="207"/>
      <c r="G2145" s="207"/>
      <c r="H2145" s="207"/>
      <c r="I2145" s="207"/>
      <c r="J2145" s="345" t="str">
        <f>IF(Costs!H1674&gt;0,Costs!C1674,"")</f>
        <v/>
      </c>
      <c r="K2145" s="345"/>
      <c r="L2145" s="346"/>
      <c r="M2145" s="126" t="str">
        <f>IF(Costs!H1674&gt;0,Costs!G1674,"")</f>
        <v/>
      </c>
      <c r="N2145" s="83" t="str">
        <f>IF(Costs!H1674&gt;0,Costs!E1674,"")</f>
        <v/>
      </c>
      <c r="O2145" s="208"/>
      <c r="P2145" s="133" t="str">
        <f t="shared" si="55"/>
        <v/>
      </c>
    </row>
    <row r="2146" spans="1:16" ht="15" hidden="1" customHeight="1" outlineLevel="1" x14ac:dyDescent="0.35">
      <c r="A2146" s="15" t="str">
        <f>IF(Costs!H1675&gt;0,Costs!B1675,"")</f>
        <v/>
      </c>
      <c r="B2146" s="82" t="str">
        <f t="shared" si="54"/>
        <v/>
      </c>
      <c r="C2146" s="83" t="str">
        <f>IF(Costs!H1675&gt;0,Costs!H1675,"")</f>
        <v/>
      </c>
      <c r="D2146" s="206" t="str">
        <f>IF(Costs!H1675&gt;0,Costs!D1675,"")</f>
        <v/>
      </c>
      <c r="E2146" s="207"/>
      <c r="F2146" s="207"/>
      <c r="G2146" s="207"/>
      <c r="H2146" s="207"/>
      <c r="I2146" s="207"/>
      <c r="J2146" s="345" t="str">
        <f>IF(Costs!H1675&gt;0,Costs!C1675,"")</f>
        <v/>
      </c>
      <c r="K2146" s="345"/>
      <c r="L2146" s="346"/>
      <c r="M2146" s="126" t="str">
        <f>IF(Costs!H1675&gt;0,Costs!G1675,"")</f>
        <v/>
      </c>
      <c r="N2146" s="83" t="str">
        <f>IF(Costs!H1675&gt;0,Costs!E1675,"")</f>
        <v/>
      </c>
      <c r="O2146" s="208"/>
      <c r="P2146" s="133" t="str">
        <f t="shared" si="55"/>
        <v/>
      </c>
    </row>
    <row r="2147" spans="1:16" ht="15" hidden="1" customHeight="1" outlineLevel="1" x14ac:dyDescent="0.35">
      <c r="A2147" s="15" t="str">
        <f>IF(Costs!H1676&gt;0,Costs!B1676,"")</f>
        <v/>
      </c>
      <c r="B2147" s="82" t="str">
        <f t="shared" si="54"/>
        <v/>
      </c>
      <c r="C2147" s="83" t="str">
        <f>IF(Costs!H1676&gt;0,Costs!H1676,"")</f>
        <v/>
      </c>
      <c r="D2147" s="206" t="str">
        <f>IF(Costs!H1676&gt;0,Costs!D1676,"")</f>
        <v/>
      </c>
      <c r="E2147" s="207"/>
      <c r="F2147" s="207"/>
      <c r="G2147" s="207"/>
      <c r="H2147" s="207"/>
      <c r="I2147" s="207"/>
      <c r="J2147" s="345" t="str">
        <f>IF(Costs!H1676&gt;0,Costs!C1676,"")</f>
        <v/>
      </c>
      <c r="K2147" s="345"/>
      <c r="L2147" s="346"/>
      <c r="M2147" s="126" t="str">
        <f>IF(Costs!H1676&gt;0,Costs!G1676,"")</f>
        <v/>
      </c>
      <c r="N2147" s="83" t="str">
        <f>IF(Costs!H1676&gt;0,Costs!E1676,"")</f>
        <v/>
      </c>
      <c r="O2147" s="208"/>
      <c r="P2147" s="133" t="str">
        <f t="shared" si="55"/>
        <v/>
      </c>
    </row>
    <row r="2148" spans="1:16" ht="15" hidden="1" customHeight="1" outlineLevel="1" x14ac:dyDescent="0.35">
      <c r="A2148" s="15" t="str">
        <f>IF(Costs!H1677&gt;0,Costs!B1677,"")</f>
        <v/>
      </c>
      <c r="B2148" s="82" t="str">
        <f t="shared" si="54"/>
        <v/>
      </c>
      <c r="C2148" s="83" t="str">
        <f>IF(Costs!H1677&gt;0,Costs!H1677,"")</f>
        <v/>
      </c>
      <c r="D2148" s="206" t="str">
        <f>IF(Costs!H1677&gt;0,Costs!D1677,"")</f>
        <v/>
      </c>
      <c r="E2148" s="207"/>
      <c r="F2148" s="207"/>
      <c r="G2148" s="207"/>
      <c r="H2148" s="207"/>
      <c r="I2148" s="207"/>
      <c r="J2148" s="345" t="str">
        <f>IF(Costs!H1677&gt;0,Costs!C1677,"")</f>
        <v/>
      </c>
      <c r="K2148" s="345"/>
      <c r="L2148" s="346"/>
      <c r="M2148" s="126" t="str">
        <f>IF(Costs!H1677&gt;0,Costs!G1677,"")</f>
        <v/>
      </c>
      <c r="N2148" s="83" t="str">
        <f>IF(Costs!H1677&gt;0,Costs!E1677,"")</f>
        <v/>
      </c>
      <c r="O2148" s="208"/>
      <c r="P2148" s="133" t="str">
        <f t="shared" si="55"/>
        <v/>
      </c>
    </row>
    <row r="2149" spans="1:16" ht="15" hidden="1" customHeight="1" outlineLevel="1" x14ac:dyDescent="0.35">
      <c r="A2149" s="15" t="str">
        <f>IF(Costs!H1678&gt;0,Costs!B1678,"")</f>
        <v/>
      </c>
      <c r="B2149" s="82" t="str">
        <f t="shared" si="54"/>
        <v/>
      </c>
      <c r="C2149" s="83" t="str">
        <f>IF(Costs!H1678&gt;0,Costs!H1678,"")</f>
        <v/>
      </c>
      <c r="D2149" s="206" t="str">
        <f>IF(Costs!H1678&gt;0,Costs!D1678,"")</f>
        <v/>
      </c>
      <c r="E2149" s="207"/>
      <c r="F2149" s="207"/>
      <c r="G2149" s="207"/>
      <c r="H2149" s="207"/>
      <c r="I2149" s="207"/>
      <c r="J2149" s="345" t="str">
        <f>IF(Costs!H1678&gt;0,Costs!C1678,"")</f>
        <v/>
      </c>
      <c r="K2149" s="345"/>
      <c r="L2149" s="346"/>
      <c r="M2149" s="126" t="str">
        <f>IF(Costs!H1678&gt;0,Costs!G1678,"")</f>
        <v/>
      </c>
      <c r="N2149" s="83" t="str">
        <f>IF(Costs!H1678&gt;0,Costs!E1678,"")</f>
        <v/>
      </c>
      <c r="O2149" s="208"/>
      <c r="P2149" s="133" t="str">
        <f t="shared" si="55"/>
        <v/>
      </c>
    </row>
    <row r="2150" spans="1:16" ht="15" hidden="1" customHeight="1" outlineLevel="1" x14ac:dyDescent="0.35">
      <c r="A2150" s="15" t="str">
        <f>IF(Costs!H1679&gt;0,Costs!B1679,"")</f>
        <v/>
      </c>
      <c r="B2150" s="82" t="str">
        <f t="shared" si="54"/>
        <v/>
      </c>
      <c r="C2150" s="83" t="str">
        <f>IF(Costs!H1679&gt;0,Costs!H1679,"")</f>
        <v/>
      </c>
      <c r="D2150" s="206" t="str">
        <f>IF(Costs!H1679&gt;0,Costs!D1679,"")</f>
        <v/>
      </c>
      <c r="E2150" s="207"/>
      <c r="F2150" s="207"/>
      <c r="G2150" s="207"/>
      <c r="H2150" s="207"/>
      <c r="I2150" s="207"/>
      <c r="J2150" s="345" t="str">
        <f>IF(Costs!H1679&gt;0,Costs!C1679,"")</f>
        <v/>
      </c>
      <c r="K2150" s="345"/>
      <c r="L2150" s="346"/>
      <c r="M2150" s="126" t="str">
        <f>IF(Costs!H1679&gt;0,Costs!G1679,"")</f>
        <v/>
      </c>
      <c r="N2150" s="83" t="str">
        <f>IF(Costs!H1679&gt;0,Costs!E1679,"")</f>
        <v/>
      </c>
      <c r="O2150" s="208"/>
      <c r="P2150" s="133" t="str">
        <f t="shared" si="55"/>
        <v/>
      </c>
    </row>
    <row r="2151" spans="1:16" ht="15" hidden="1" customHeight="1" outlineLevel="1" x14ac:dyDescent="0.35">
      <c r="A2151" s="15" t="str">
        <f>IF(Costs!H1680&gt;0,Costs!B1680,"")</f>
        <v/>
      </c>
      <c r="B2151" s="82" t="str">
        <f t="shared" si="54"/>
        <v/>
      </c>
      <c r="C2151" s="83" t="str">
        <f>IF(Costs!H1680&gt;0,Costs!H1680,"")</f>
        <v/>
      </c>
      <c r="D2151" s="206" t="str">
        <f>IF(Costs!H1680&gt;0,Costs!D1680,"")</f>
        <v/>
      </c>
      <c r="E2151" s="207"/>
      <c r="F2151" s="207"/>
      <c r="G2151" s="207"/>
      <c r="H2151" s="207"/>
      <c r="I2151" s="207"/>
      <c r="J2151" s="345" t="str">
        <f>IF(Costs!H1680&gt;0,Costs!C1680,"")</f>
        <v/>
      </c>
      <c r="K2151" s="345"/>
      <c r="L2151" s="346"/>
      <c r="M2151" s="126" t="str">
        <f>IF(Costs!H1680&gt;0,Costs!G1680,"")</f>
        <v/>
      </c>
      <c r="N2151" s="83" t="str">
        <f>IF(Costs!H1680&gt;0,Costs!E1680,"")</f>
        <v/>
      </c>
      <c r="O2151" s="208"/>
      <c r="P2151" s="133" t="str">
        <f t="shared" si="55"/>
        <v/>
      </c>
    </row>
    <row r="2152" spans="1:16" ht="15" hidden="1" customHeight="1" outlineLevel="1" x14ac:dyDescent="0.35">
      <c r="A2152" s="15" t="str">
        <f>IF(Costs!H1681&gt;0,Costs!B1681,"")</f>
        <v/>
      </c>
      <c r="B2152" s="82" t="str">
        <f t="shared" si="54"/>
        <v/>
      </c>
      <c r="C2152" s="83" t="str">
        <f>IF(Costs!H1681&gt;0,Costs!H1681,"")</f>
        <v/>
      </c>
      <c r="D2152" s="206" t="str">
        <f>IF(Costs!H1681&gt;0,Costs!D1681,"")</f>
        <v/>
      </c>
      <c r="E2152" s="207"/>
      <c r="F2152" s="207"/>
      <c r="G2152" s="207"/>
      <c r="H2152" s="207"/>
      <c r="I2152" s="207"/>
      <c r="J2152" s="345" t="str">
        <f>IF(Costs!H1681&gt;0,Costs!C1681,"")</f>
        <v/>
      </c>
      <c r="K2152" s="345"/>
      <c r="L2152" s="346"/>
      <c r="M2152" s="126" t="str">
        <f>IF(Costs!H1681&gt;0,Costs!G1681,"")</f>
        <v/>
      </c>
      <c r="N2152" s="83" t="str">
        <f>IF(Costs!H1681&gt;0,Costs!E1681,"")</f>
        <v/>
      </c>
      <c r="O2152" s="208"/>
      <c r="P2152" s="133" t="str">
        <f t="shared" si="55"/>
        <v/>
      </c>
    </row>
    <row r="2153" spans="1:16" ht="15" hidden="1" customHeight="1" outlineLevel="1" x14ac:dyDescent="0.35">
      <c r="A2153" s="15" t="str">
        <f>IF(Costs!H1682&gt;0,Costs!B1682,"")</f>
        <v/>
      </c>
      <c r="B2153" s="82" t="str">
        <f t="shared" si="54"/>
        <v/>
      </c>
      <c r="C2153" s="83" t="str">
        <f>IF(Costs!H1682&gt;0,Costs!H1682,"")</f>
        <v/>
      </c>
      <c r="D2153" s="206" t="str">
        <f>IF(Costs!H1682&gt;0,Costs!D1682,"")</f>
        <v/>
      </c>
      <c r="E2153" s="207"/>
      <c r="F2153" s="207"/>
      <c r="G2153" s="207"/>
      <c r="H2153" s="207"/>
      <c r="I2153" s="207"/>
      <c r="J2153" s="345" t="str">
        <f>IF(Costs!H1682&gt;0,Costs!C1682,"")</f>
        <v/>
      </c>
      <c r="K2153" s="345"/>
      <c r="L2153" s="346"/>
      <c r="M2153" s="126" t="str">
        <f>IF(Costs!H1682&gt;0,Costs!G1682,"")</f>
        <v/>
      </c>
      <c r="N2153" s="83" t="str">
        <f>IF(Costs!H1682&gt;0,Costs!E1682,"")</f>
        <v/>
      </c>
      <c r="O2153" s="208"/>
      <c r="P2153" s="133" t="str">
        <f t="shared" si="55"/>
        <v/>
      </c>
    </row>
    <row r="2154" spans="1:16" ht="15" hidden="1" customHeight="1" outlineLevel="1" x14ac:dyDescent="0.35">
      <c r="A2154" s="15" t="str">
        <f>IF(Costs!H1683&gt;0,Costs!B1683,"")</f>
        <v/>
      </c>
      <c r="B2154" s="82" t="str">
        <f t="shared" si="54"/>
        <v/>
      </c>
      <c r="C2154" s="83" t="str">
        <f>IF(Costs!H1683&gt;0,Costs!H1683,"")</f>
        <v/>
      </c>
      <c r="D2154" s="206" t="str">
        <f>IF(Costs!H1683&gt;0,Costs!D1683,"")</f>
        <v/>
      </c>
      <c r="E2154" s="207"/>
      <c r="F2154" s="207"/>
      <c r="G2154" s="207"/>
      <c r="H2154" s="207"/>
      <c r="I2154" s="207"/>
      <c r="J2154" s="345" t="str">
        <f>IF(Costs!H1683&gt;0,Costs!C1683,"")</f>
        <v/>
      </c>
      <c r="K2154" s="345"/>
      <c r="L2154" s="346"/>
      <c r="M2154" s="126" t="str">
        <f>IF(Costs!H1683&gt;0,Costs!G1683,"")</f>
        <v/>
      </c>
      <c r="N2154" s="83" t="str">
        <f>IF(Costs!H1683&gt;0,Costs!E1683,"")</f>
        <v/>
      </c>
      <c r="O2154" s="208"/>
      <c r="P2154" s="133" t="str">
        <f t="shared" si="55"/>
        <v/>
      </c>
    </row>
    <row r="2155" spans="1:16" ht="15" hidden="1" customHeight="1" outlineLevel="1" x14ac:dyDescent="0.35">
      <c r="A2155" s="15" t="str">
        <f>IF(Costs!H1684&gt;0,Costs!B1684,"")</f>
        <v/>
      </c>
      <c r="B2155" s="82" t="str">
        <f t="shared" si="54"/>
        <v/>
      </c>
      <c r="C2155" s="83" t="str">
        <f>IF(Costs!H1684&gt;0,Costs!H1684,"")</f>
        <v/>
      </c>
      <c r="D2155" s="206" t="str">
        <f>IF(Costs!H1684&gt;0,Costs!D1684,"")</f>
        <v/>
      </c>
      <c r="E2155" s="207"/>
      <c r="F2155" s="207"/>
      <c r="G2155" s="207"/>
      <c r="H2155" s="207"/>
      <c r="I2155" s="207"/>
      <c r="J2155" s="345" t="str">
        <f>IF(Costs!H1684&gt;0,Costs!C1684,"")</f>
        <v/>
      </c>
      <c r="K2155" s="345"/>
      <c r="L2155" s="346"/>
      <c r="M2155" s="126" t="str">
        <f>IF(Costs!H1684&gt;0,Costs!G1684,"")</f>
        <v/>
      </c>
      <c r="N2155" s="83" t="str">
        <f>IF(Costs!H1684&gt;0,Costs!E1684,"")</f>
        <v/>
      </c>
      <c r="O2155" s="208"/>
      <c r="P2155" s="133" t="str">
        <f t="shared" si="55"/>
        <v/>
      </c>
    </row>
    <row r="2156" spans="1:16" ht="15" hidden="1" customHeight="1" outlineLevel="1" x14ac:dyDescent="0.35">
      <c r="A2156" s="15" t="str">
        <f>IF(Costs!H1685&gt;0,Costs!B1685,"")</f>
        <v/>
      </c>
      <c r="B2156" s="82" t="str">
        <f t="shared" si="54"/>
        <v/>
      </c>
      <c r="C2156" s="83" t="str">
        <f>IF(Costs!H1685&gt;0,Costs!H1685,"")</f>
        <v/>
      </c>
      <c r="D2156" s="206" t="str">
        <f>IF(Costs!H1685&gt;0,Costs!D1685,"")</f>
        <v/>
      </c>
      <c r="E2156" s="207"/>
      <c r="F2156" s="207"/>
      <c r="G2156" s="207"/>
      <c r="H2156" s="207"/>
      <c r="I2156" s="207"/>
      <c r="J2156" s="345" t="str">
        <f>IF(Costs!H1685&gt;0,Costs!C1685,"")</f>
        <v/>
      </c>
      <c r="K2156" s="345"/>
      <c r="L2156" s="346"/>
      <c r="M2156" s="126" t="str">
        <f>IF(Costs!H1685&gt;0,Costs!G1685,"")</f>
        <v/>
      </c>
      <c r="N2156" s="83" t="str">
        <f>IF(Costs!H1685&gt;0,Costs!E1685,"")</f>
        <v/>
      </c>
      <c r="O2156" s="208"/>
      <c r="P2156" s="133" t="str">
        <f t="shared" si="55"/>
        <v/>
      </c>
    </row>
    <row r="2157" spans="1:16" ht="15" hidden="1" customHeight="1" outlineLevel="1" x14ac:dyDescent="0.35">
      <c r="A2157" s="15" t="str">
        <f>IF(Costs!H1686&gt;0,Costs!B1686,"")</f>
        <v/>
      </c>
      <c r="B2157" s="82" t="str">
        <f t="shared" si="54"/>
        <v/>
      </c>
      <c r="C2157" s="83" t="str">
        <f>IF(Costs!H1686&gt;0,Costs!H1686,"")</f>
        <v/>
      </c>
      <c r="D2157" s="206" t="str">
        <f>IF(Costs!H1686&gt;0,Costs!D1686,"")</f>
        <v/>
      </c>
      <c r="E2157" s="207"/>
      <c r="F2157" s="207"/>
      <c r="G2157" s="207"/>
      <c r="H2157" s="207"/>
      <c r="I2157" s="207"/>
      <c r="J2157" s="345" t="str">
        <f>IF(Costs!H1686&gt;0,Costs!C1686,"")</f>
        <v/>
      </c>
      <c r="K2157" s="345"/>
      <c r="L2157" s="346"/>
      <c r="M2157" s="126" t="str">
        <f>IF(Costs!H1686&gt;0,Costs!G1686,"")</f>
        <v/>
      </c>
      <c r="N2157" s="83" t="str">
        <f>IF(Costs!H1686&gt;0,Costs!E1686,"")</f>
        <v/>
      </c>
      <c r="O2157" s="208"/>
      <c r="P2157" s="133" t="str">
        <f t="shared" si="55"/>
        <v/>
      </c>
    </row>
    <row r="2158" spans="1:16" ht="15" hidden="1" customHeight="1" outlineLevel="1" x14ac:dyDescent="0.35">
      <c r="A2158" s="15" t="str">
        <f>IF(Costs!H1687&gt;0,Costs!B1687,"")</f>
        <v/>
      </c>
      <c r="B2158" s="82" t="str">
        <f t="shared" si="54"/>
        <v/>
      </c>
      <c r="C2158" s="83" t="str">
        <f>IF(Costs!H1687&gt;0,Costs!H1687,"")</f>
        <v/>
      </c>
      <c r="D2158" s="206" t="str">
        <f>IF(Costs!H1687&gt;0,Costs!D1687,"")</f>
        <v/>
      </c>
      <c r="E2158" s="207"/>
      <c r="F2158" s="207"/>
      <c r="G2158" s="207"/>
      <c r="H2158" s="207"/>
      <c r="I2158" s="207"/>
      <c r="J2158" s="345" t="str">
        <f>IF(Costs!H1687&gt;0,Costs!C1687,"")</f>
        <v/>
      </c>
      <c r="K2158" s="345"/>
      <c r="L2158" s="346"/>
      <c r="M2158" s="126" t="str">
        <f>IF(Costs!H1687&gt;0,Costs!G1687,"")</f>
        <v/>
      </c>
      <c r="N2158" s="83" t="str">
        <f>IF(Costs!H1687&gt;0,Costs!E1687,"")</f>
        <v/>
      </c>
      <c r="O2158" s="208"/>
      <c r="P2158" s="133" t="str">
        <f t="shared" si="55"/>
        <v/>
      </c>
    </row>
    <row r="2159" spans="1:16" ht="15" hidden="1" customHeight="1" outlineLevel="1" x14ac:dyDescent="0.35">
      <c r="A2159" s="15" t="str">
        <f>IF(Costs!H1688&gt;0,Costs!B1688,"")</f>
        <v/>
      </c>
      <c r="B2159" s="82" t="str">
        <f t="shared" si="54"/>
        <v/>
      </c>
      <c r="C2159" s="83" t="str">
        <f>IF(Costs!H1688&gt;0,Costs!H1688,"")</f>
        <v/>
      </c>
      <c r="D2159" s="206" t="str">
        <f>IF(Costs!H1688&gt;0,Costs!D1688,"")</f>
        <v/>
      </c>
      <c r="E2159" s="207"/>
      <c r="F2159" s="207"/>
      <c r="G2159" s="207"/>
      <c r="H2159" s="207"/>
      <c r="I2159" s="207"/>
      <c r="J2159" s="345" t="str">
        <f>IF(Costs!H1688&gt;0,Costs!C1688,"")</f>
        <v/>
      </c>
      <c r="K2159" s="345"/>
      <c r="L2159" s="346"/>
      <c r="M2159" s="126" t="str">
        <f>IF(Costs!H1688&gt;0,Costs!G1688,"")</f>
        <v/>
      </c>
      <c r="N2159" s="83" t="str">
        <f>IF(Costs!H1688&gt;0,Costs!E1688,"")</f>
        <v/>
      </c>
      <c r="O2159" s="208"/>
      <c r="P2159" s="133" t="str">
        <f t="shared" si="55"/>
        <v/>
      </c>
    </row>
    <row r="2160" spans="1:16" ht="15" hidden="1" customHeight="1" outlineLevel="1" x14ac:dyDescent="0.35">
      <c r="A2160" s="15" t="str">
        <f>IF(Costs!H1689&gt;0,Costs!B1689,"")</f>
        <v/>
      </c>
      <c r="B2160" s="82" t="str">
        <f t="shared" si="54"/>
        <v/>
      </c>
      <c r="C2160" s="83" t="str">
        <f>IF(Costs!H1689&gt;0,Costs!H1689,"")</f>
        <v/>
      </c>
      <c r="D2160" s="206" t="str">
        <f>IF(Costs!H1689&gt;0,Costs!D1689,"")</f>
        <v/>
      </c>
      <c r="E2160" s="207"/>
      <c r="F2160" s="207"/>
      <c r="G2160" s="207"/>
      <c r="H2160" s="207"/>
      <c r="I2160" s="207"/>
      <c r="J2160" s="345" t="str">
        <f>IF(Costs!H1689&gt;0,Costs!C1689,"")</f>
        <v/>
      </c>
      <c r="K2160" s="345"/>
      <c r="L2160" s="346"/>
      <c r="M2160" s="126" t="str">
        <f>IF(Costs!H1689&gt;0,Costs!G1689,"")</f>
        <v/>
      </c>
      <c r="N2160" s="83" t="str">
        <f>IF(Costs!H1689&gt;0,Costs!E1689,"")</f>
        <v/>
      </c>
      <c r="O2160" s="208"/>
      <c r="P2160" s="133" t="str">
        <f t="shared" si="55"/>
        <v/>
      </c>
    </row>
    <row r="2161" spans="1:16" ht="15" hidden="1" customHeight="1" outlineLevel="1" x14ac:dyDescent="0.35">
      <c r="A2161" s="15" t="str">
        <f>IF(Costs!H1690&gt;0,Costs!B1690,"")</f>
        <v/>
      </c>
      <c r="B2161" s="82" t="str">
        <f t="shared" si="54"/>
        <v/>
      </c>
      <c r="C2161" s="83" t="str">
        <f>IF(Costs!H1690&gt;0,Costs!H1690,"")</f>
        <v/>
      </c>
      <c r="D2161" s="206" t="str">
        <f>IF(Costs!H1690&gt;0,Costs!D1690,"")</f>
        <v/>
      </c>
      <c r="E2161" s="207"/>
      <c r="F2161" s="207"/>
      <c r="G2161" s="207"/>
      <c r="H2161" s="207"/>
      <c r="I2161" s="207"/>
      <c r="J2161" s="345" t="str">
        <f>IF(Costs!H1690&gt;0,Costs!C1690,"")</f>
        <v/>
      </c>
      <c r="K2161" s="345"/>
      <c r="L2161" s="346"/>
      <c r="M2161" s="126" t="str">
        <f>IF(Costs!H1690&gt;0,Costs!G1690,"")</f>
        <v/>
      </c>
      <c r="N2161" s="83" t="str">
        <f>IF(Costs!H1690&gt;0,Costs!E1690,"")</f>
        <v/>
      </c>
      <c r="O2161" s="208"/>
      <c r="P2161" s="133" t="str">
        <f t="shared" si="55"/>
        <v/>
      </c>
    </row>
    <row r="2162" spans="1:16" ht="15" hidden="1" customHeight="1" outlineLevel="1" x14ac:dyDescent="0.35">
      <c r="A2162" s="15" t="str">
        <f>IF(Costs!H1691&gt;0,Costs!B1691,"")</f>
        <v/>
      </c>
      <c r="B2162" s="82" t="str">
        <f t="shared" si="54"/>
        <v/>
      </c>
      <c r="C2162" s="83" t="str">
        <f>IF(Costs!H1691&gt;0,Costs!H1691,"")</f>
        <v/>
      </c>
      <c r="D2162" s="206" t="str">
        <f>IF(Costs!H1691&gt;0,Costs!D1691,"")</f>
        <v/>
      </c>
      <c r="E2162" s="207"/>
      <c r="F2162" s="207"/>
      <c r="G2162" s="207"/>
      <c r="H2162" s="207"/>
      <c r="I2162" s="207"/>
      <c r="J2162" s="345" t="str">
        <f>IF(Costs!H1691&gt;0,Costs!C1691,"")</f>
        <v/>
      </c>
      <c r="K2162" s="345"/>
      <c r="L2162" s="346"/>
      <c r="M2162" s="126" t="str">
        <f>IF(Costs!H1691&gt;0,Costs!G1691,"")</f>
        <v/>
      </c>
      <c r="N2162" s="83" t="str">
        <f>IF(Costs!H1691&gt;0,Costs!E1691,"")</f>
        <v/>
      </c>
      <c r="O2162" s="208"/>
      <c r="P2162" s="133" t="str">
        <f t="shared" si="55"/>
        <v/>
      </c>
    </row>
    <row r="2163" spans="1:16" ht="15" hidden="1" customHeight="1" outlineLevel="1" x14ac:dyDescent="0.35">
      <c r="A2163" s="15" t="str">
        <f>IF(Costs!H1692&gt;0,Costs!B1692,"")</f>
        <v/>
      </c>
      <c r="B2163" s="82" t="str">
        <f t="shared" si="54"/>
        <v/>
      </c>
      <c r="C2163" s="83" t="str">
        <f>IF(Costs!H1692&gt;0,Costs!H1692,"")</f>
        <v/>
      </c>
      <c r="D2163" s="206" t="str">
        <f>IF(Costs!H1692&gt;0,Costs!D1692,"")</f>
        <v/>
      </c>
      <c r="E2163" s="207"/>
      <c r="F2163" s="207"/>
      <c r="G2163" s="207"/>
      <c r="H2163" s="207"/>
      <c r="I2163" s="207"/>
      <c r="J2163" s="345" t="str">
        <f>IF(Costs!H1692&gt;0,Costs!C1692,"")</f>
        <v/>
      </c>
      <c r="K2163" s="345"/>
      <c r="L2163" s="346"/>
      <c r="M2163" s="126" t="str">
        <f>IF(Costs!H1692&gt;0,Costs!G1692,"")</f>
        <v/>
      </c>
      <c r="N2163" s="83" t="str">
        <f>IF(Costs!H1692&gt;0,Costs!E1692,"")</f>
        <v/>
      </c>
      <c r="O2163" s="208"/>
      <c r="P2163" s="133" t="str">
        <f t="shared" si="55"/>
        <v/>
      </c>
    </row>
    <row r="2164" spans="1:16" ht="15" hidden="1" customHeight="1" outlineLevel="1" x14ac:dyDescent="0.35">
      <c r="A2164" s="15" t="str">
        <f>IF(Costs!H1693&gt;0,Costs!B1693,"")</f>
        <v/>
      </c>
      <c r="B2164" s="82" t="str">
        <f t="shared" si="54"/>
        <v/>
      </c>
      <c r="C2164" s="83" t="str">
        <f>IF(Costs!H1693&gt;0,Costs!H1693,"")</f>
        <v/>
      </c>
      <c r="D2164" s="206" t="str">
        <f>IF(Costs!H1693&gt;0,Costs!D1693,"")</f>
        <v/>
      </c>
      <c r="E2164" s="207"/>
      <c r="F2164" s="207"/>
      <c r="G2164" s="207"/>
      <c r="H2164" s="207"/>
      <c r="I2164" s="207"/>
      <c r="J2164" s="345" t="str">
        <f>IF(Costs!H1693&gt;0,Costs!C1693,"")</f>
        <v/>
      </c>
      <c r="K2164" s="345"/>
      <c r="L2164" s="346"/>
      <c r="M2164" s="126" t="str">
        <f>IF(Costs!H1693&gt;0,Costs!G1693,"")</f>
        <v/>
      </c>
      <c r="N2164" s="83" t="str">
        <f>IF(Costs!H1693&gt;0,Costs!E1693,"")</f>
        <v/>
      </c>
      <c r="O2164" s="208"/>
      <c r="P2164" s="133" t="str">
        <f t="shared" si="55"/>
        <v/>
      </c>
    </row>
    <row r="2165" spans="1:16" ht="15" hidden="1" customHeight="1" outlineLevel="1" x14ac:dyDescent="0.35">
      <c r="A2165" s="15" t="str">
        <f>IF(Costs!H1694&gt;0,Costs!B1694,"")</f>
        <v/>
      </c>
      <c r="B2165" s="82" t="str">
        <f t="shared" si="54"/>
        <v/>
      </c>
      <c r="C2165" s="83" t="str">
        <f>IF(Costs!H1694&gt;0,Costs!H1694,"")</f>
        <v/>
      </c>
      <c r="D2165" s="206" t="str">
        <f>IF(Costs!H1694&gt;0,Costs!D1694,"")</f>
        <v/>
      </c>
      <c r="E2165" s="207"/>
      <c r="F2165" s="207"/>
      <c r="G2165" s="207"/>
      <c r="H2165" s="207"/>
      <c r="I2165" s="207"/>
      <c r="J2165" s="345" t="str">
        <f>IF(Costs!H1694&gt;0,Costs!C1694,"")</f>
        <v/>
      </c>
      <c r="K2165" s="345"/>
      <c r="L2165" s="346"/>
      <c r="M2165" s="126" t="str">
        <f>IF(Costs!H1694&gt;0,Costs!G1694,"")</f>
        <v/>
      </c>
      <c r="N2165" s="83" t="str">
        <f>IF(Costs!H1694&gt;0,Costs!E1694,"")</f>
        <v/>
      </c>
      <c r="O2165" s="208"/>
      <c r="P2165" s="133" t="str">
        <f t="shared" si="55"/>
        <v/>
      </c>
    </row>
    <row r="2166" spans="1:16" ht="15" hidden="1" customHeight="1" outlineLevel="1" x14ac:dyDescent="0.35">
      <c r="A2166" s="15" t="str">
        <f>IF(Costs!H1695&gt;0,Costs!B1695,"")</f>
        <v/>
      </c>
      <c r="B2166" s="82" t="str">
        <f t="shared" si="54"/>
        <v/>
      </c>
      <c r="C2166" s="83" t="str">
        <f>IF(Costs!H1695&gt;0,Costs!H1695,"")</f>
        <v/>
      </c>
      <c r="D2166" s="206" t="str">
        <f>IF(Costs!H1695&gt;0,Costs!D1695,"")</f>
        <v/>
      </c>
      <c r="E2166" s="207"/>
      <c r="F2166" s="207"/>
      <c r="G2166" s="207"/>
      <c r="H2166" s="207"/>
      <c r="I2166" s="207"/>
      <c r="J2166" s="345" t="str">
        <f>IF(Costs!H1695&gt;0,Costs!C1695,"")</f>
        <v/>
      </c>
      <c r="K2166" s="345"/>
      <c r="L2166" s="346"/>
      <c r="M2166" s="126" t="str">
        <f>IF(Costs!H1695&gt;0,Costs!G1695,"")</f>
        <v/>
      </c>
      <c r="N2166" s="83" t="str">
        <f>IF(Costs!H1695&gt;0,Costs!E1695,"")</f>
        <v/>
      </c>
      <c r="O2166" s="208"/>
      <c r="P2166" s="133" t="str">
        <f t="shared" si="55"/>
        <v/>
      </c>
    </row>
    <row r="2167" spans="1:16" ht="15" hidden="1" customHeight="1" outlineLevel="1" x14ac:dyDescent="0.35">
      <c r="A2167" s="15" t="str">
        <f>IF(Costs!H1696&gt;0,Costs!B1696,"")</f>
        <v/>
      </c>
      <c r="B2167" s="82" t="str">
        <f t="shared" si="54"/>
        <v/>
      </c>
      <c r="C2167" s="83" t="str">
        <f>IF(Costs!H1696&gt;0,Costs!H1696,"")</f>
        <v/>
      </c>
      <c r="D2167" s="206" t="str">
        <f>IF(Costs!H1696&gt;0,Costs!D1696,"")</f>
        <v/>
      </c>
      <c r="E2167" s="207"/>
      <c r="F2167" s="207"/>
      <c r="G2167" s="207"/>
      <c r="H2167" s="207"/>
      <c r="I2167" s="207"/>
      <c r="J2167" s="345" t="str">
        <f>IF(Costs!H1696&gt;0,Costs!C1696,"")</f>
        <v/>
      </c>
      <c r="K2167" s="345"/>
      <c r="L2167" s="346"/>
      <c r="M2167" s="126" t="str">
        <f>IF(Costs!H1696&gt;0,Costs!G1696,"")</f>
        <v/>
      </c>
      <c r="N2167" s="83" t="str">
        <f>IF(Costs!H1696&gt;0,Costs!E1696,"")</f>
        <v/>
      </c>
      <c r="O2167" s="208"/>
      <c r="P2167" s="133" t="str">
        <f t="shared" si="55"/>
        <v/>
      </c>
    </row>
    <row r="2168" spans="1:16" ht="15" hidden="1" customHeight="1" outlineLevel="1" x14ac:dyDescent="0.35">
      <c r="A2168" s="15" t="str">
        <f>IF(Costs!H1697&gt;0,Costs!B1697,"")</f>
        <v/>
      </c>
      <c r="B2168" s="82" t="str">
        <f t="shared" si="54"/>
        <v/>
      </c>
      <c r="C2168" s="83" t="str">
        <f>IF(Costs!H1697&gt;0,Costs!H1697,"")</f>
        <v/>
      </c>
      <c r="D2168" s="206" t="str">
        <f>IF(Costs!H1697&gt;0,Costs!D1697,"")</f>
        <v/>
      </c>
      <c r="E2168" s="207"/>
      <c r="F2168" s="207"/>
      <c r="G2168" s="207"/>
      <c r="H2168" s="207"/>
      <c r="I2168" s="207"/>
      <c r="J2168" s="345" t="str">
        <f>IF(Costs!H1697&gt;0,Costs!C1697,"")</f>
        <v/>
      </c>
      <c r="K2168" s="345"/>
      <c r="L2168" s="346"/>
      <c r="M2168" s="126" t="str">
        <f>IF(Costs!H1697&gt;0,Costs!G1697,"")</f>
        <v/>
      </c>
      <c r="N2168" s="83" t="str">
        <f>IF(Costs!H1697&gt;0,Costs!E1697,"")</f>
        <v/>
      </c>
      <c r="O2168" s="208"/>
      <c r="P2168" s="133" t="str">
        <f t="shared" si="55"/>
        <v/>
      </c>
    </row>
    <row r="2169" spans="1:16" ht="15" hidden="1" customHeight="1" outlineLevel="1" x14ac:dyDescent="0.35">
      <c r="A2169" s="15" t="str">
        <f>IF(Costs!H1698&gt;0,Costs!B1698,"")</f>
        <v/>
      </c>
      <c r="B2169" s="82" t="str">
        <f t="shared" si="54"/>
        <v/>
      </c>
      <c r="C2169" s="83" t="str">
        <f>IF(Costs!H1698&gt;0,Costs!H1698,"")</f>
        <v/>
      </c>
      <c r="D2169" s="206" t="str">
        <f>IF(Costs!H1698&gt;0,Costs!D1698,"")</f>
        <v/>
      </c>
      <c r="E2169" s="207"/>
      <c r="F2169" s="207"/>
      <c r="G2169" s="207"/>
      <c r="H2169" s="207"/>
      <c r="I2169" s="207"/>
      <c r="J2169" s="345" t="str">
        <f>IF(Costs!H1698&gt;0,Costs!C1698,"")</f>
        <v/>
      </c>
      <c r="K2169" s="345"/>
      <c r="L2169" s="346"/>
      <c r="M2169" s="126" t="str">
        <f>IF(Costs!H1698&gt;0,Costs!G1698,"")</f>
        <v/>
      </c>
      <c r="N2169" s="83" t="str">
        <f>IF(Costs!H1698&gt;0,Costs!E1698,"")</f>
        <v/>
      </c>
      <c r="O2169" s="208"/>
      <c r="P2169" s="133" t="str">
        <f t="shared" si="55"/>
        <v/>
      </c>
    </row>
    <row r="2170" spans="1:16" ht="15" hidden="1" customHeight="1" outlineLevel="1" x14ac:dyDescent="0.35">
      <c r="A2170" s="15" t="str">
        <f>IF(Costs!H1699&gt;0,Costs!B1699,"")</f>
        <v/>
      </c>
      <c r="B2170" s="82" t="str">
        <f t="shared" si="54"/>
        <v/>
      </c>
      <c r="C2170" s="83" t="str">
        <f>IF(Costs!H1699&gt;0,Costs!H1699,"")</f>
        <v/>
      </c>
      <c r="D2170" s="206" t="str">
        <f>IF(Costs!H1699&gt;0,Costs!D1699,"")</f>
        <v/>
      </c>
      <c r="E2170" s="207"/>
      <c r="F2170" s="207"/>
      <c r="G2170" s="207"/>
      <c r="H2170" s="207"/>
      <c r="I2170" s="207"/>
      <c r="J2170" s="345" t="str">
        <f>IF(Costs!H1699&gt;0,Costs!C1699,"")</f>
        <v/>
      </c>
      <c r="K2170" s="345"/>
      <c r="L2170" s="346"/>
      <c r="M2170" s="126" t="str">
        <f>IF(Costs!H1699&gt;0,Costs!G1699,"")</f>
        <v/>
      </c>
      <c r="N2170" s="83" t="str">
        <f>IF(Costs!H1699&gt;0,Costs!E1699,"")</f>
        <v/>
      </c>
      <c r="O2170" s="208"/>
      <c r="P2170" s="133" t="str">
        <f t="shared" si="55"/>
        <v/>
      </c>
    </row>
    <row r="2171" spans="1:16" ht="15" hidden="1" customHeight="1" outlineLevel="1" x14ac:dyDescent="0.35">
      <c r="A2171" s="15" t="str">
        <f>IF(Costs!H1700&gt;0,Costs!B1700,"")</f>
        <v/>
      </c>
      <c r="B2171" s="82" t="str">
        <f t="shared" si="54"/>
        <v/>
      </c>
      <c r="C2171" s="83" t="str">
        <f>IF(Costs!H1700&gt;0,Costs!H1700,"")</f>
        <v/>
      </c>
      <c r="D2171" s="206" t="str">
        <f>IF(Costs!H1700&gt;0,Costs!D1700,"")</f>
        <v/>
      </c>
      <c r="E2171" s="207"/>
      <c r="F2171" s="207"/>
      <c r="G2171" s="207"/>
      <c r="H2171" s="207"/>
      <c r="I2171" s="207"/>
      <c r="J2171" s="345" t="str">
        <f>IF(Costs!H1700&gt;0,Costs!C1700,"")</f>
        <v/>
      </c>
      <c r="K2171" s="345"/>
      <c r="L2171" s="346"/>
      <c r="M2171" s="126" t="str">
        <f>IF(Costs!H1700&gt;0,Costs!G1700,"")</f>
        <v/>
      </c>
      <c r="N2171" s="83" t="str">
        <f>IF(Costs!H1700&gt;0,Costs!E1700,"")</f>
        <v/>
      </c>
      <c r="O2171" s="208"/>
      <c r="P2171" s="133" t="str">
        <f t="shared" si="55"/>
        <v/>
      </c>
    </row>
    <row r="2172" spans="1:16" ht="15" hidden="1" customHeight="1" outlineLevel="1" x14ac:dyDescent="0.35">
      <c r="A2172" s="15" t="str">
        <f>IF(Costs!H1701&gt;0,Costs!B1701,"")</f>
        <v/>
      </c>
      <c r="B2172" s="82" t="str">
        <f t="shared" si="54"/>
        <v/>
      </c>
      <c r="C2172" s="83" t="str">
        <f>IF(Costs!H1701&gt;0,Costs!H1701,"")</f>
        <v/>
      </c>
      <c r="D2172" s="206" t="str">
        <f>IF(Costs!H1701&gt;0,Costs!D1701,"")</f>
        <v/>
      </c>
      <c r="E2172" s="207"/>
      <c r="F2172" s="207"/>
      <c r="G2172" s="207"/>
      <c r="H2172" s="207"/>
      <c r="I2172" s="207"/>
      <c r="J2172" s="345" t="str">
        <f>IF(Costs!H1701&gt;0,Costs!C1701,"")</f>
        <v/>
      </c>
      <c r="K2172" s="345"/>
      <c r="L2172" s="346"/>
      <c r="M2172" s="126" t="str">
        <f>IF(Costs!H1701&gt;0,Costs!G1701,"")</f>
        <v/>
      </c>
      <c r="N2172" s="83" t="str">
        <f>IF(Costs!H1701&gt;0,Costs!E1701,"")</f>
        <v/>
      </c>
      <c r="O2172" s="208"/>
      <c r="P2172" s="133" t="str">
        <f t="shared" si="55"/>
        <v/>
      </c>
    </row>
    <row r="2173" spans="1:16" ht="15" hidden="1" customHeight="1" outlineLevel="1" x14ac:dyDescent="0.35">
      <c r="A2173" s="15" t="str">
        <f>IF(Costs!H1702&gt;0,Costs!B1702,"")</f>
        <v/>
      </c>
      <c r="B2173" s="82" t="str">
        <f t="shared" si="54"/>
        <v/>
      </c>
      <c r="C2173" s="83" t="str">
        <f>IF(Costs!H1702&gt;0,Costs!H1702,"")</f>
        <v/>
      </c>
      <c r="D2173" s="206" t="str">
        <f>IF(Costs!H1702&gt;0,Costs!D1702,"")</f>
        <v/>
      </c>
      <c r="E2173" s="207"/>
      <c r="F2173" s="207"/>
      <c r="G2173" s="207"/>
      <c r="H2173" s="207"/>
      <c r="I2173" s="207"/>
      <c r="J2173" s="345" t="str">
        <f>IF(Costs!H1702&gt;0,Costs!C1702,"")</f>
        <v/>
      </c>
      <c r="K2173" s="345"/>
      <c r="L2173" s="346"/>
      <c r="M2173" s="126" t="str">
        <f>IF(Costs!H1702&gt;0,Costs!G1702,"")</f>
        <v/>
      </c>
      <c r="N2173" s="83" t="str">
        <f>IF(Costs!H1702&gt;0,Costs!E1702,"")</f>
        <v/>
      </c>
      <c r="O2173" s="208"/>
      <c r="P2173" s="133" t="str">
        <f t="shared" si="55"/>
        <v/>
      </c>
    </row>
    <row r="2174" spans="1:16" ht="15" hidden="1" customHeight="1" outlineLevel="1" x14ac:dyDescent="0.35">
      <c r="A2174" s="15" t="str">
        <f>IF(Costs!H1703&gt;0,Costs!B1703,"")</f>
        <v/>
      </c>
      <c r="B2174" s="82" t="str">
        <f t="shared" si="54"/>
        <v/>
      </c>
      <c r="C2174" s="83" t="str">
        <f>IF(Costs!H1703&gt;0,Costs!H1703,"")</f>
        <v/>
      </c>
      <c r="D2174" s="206" t="str">
        <f>IF(Costs!H1703&gt;0,Costs!D1703,"")</f>
        <v/>
      </c>
      <c r="E2174" s="207"/>
      <c r="F2174" s="207"/>
      <c r="G2174" s="207"/>
      <c r="H2174" s="207"/>
      <c r="I2174" s="207"/>
      <c r="J2174" s="345" t="str">
        <f>IF(Costs!H1703&gt;0,Costs!C1703,"")</f>
        <v/>
      </c>
      <c r="K2174" s="345"/>
      <c r="L2174" s="346"/>
      <c r="M2174" s="126" t="str">
        <f>IF(Costs!H1703&gt;0,Costs!G1703,"")</f>
        <v/>
      </c>
      <c r="N2174" s="83" t="str">
        <f>IF(Costs!H1703&gt;0,Costs!E1703,"")</f>
        <v/>
      </c>
      <c r="O2174" s="208"/>
      <c r="P2174" s="133" t="str">
        <f t="shared" si="55"/>
        <v/>
      </c>
    </row>
    <row r="2175" spans="1:16" ht="15" hidden="1" customHeight="1" outlineLevel="1" x14ac:dyDescent="0.35">
      <c r="A2175" s="15" t="str">
        <f>IF(Costs!H1704&gt;0,Costs!B1704,"")</f>
        <v/>
      </c>
      <c r="B2175" s="82" t="str">
        <f t="shared" si="54"/>
        <v/>
      </c>
      <c r="C2175" s="83" t="str">
        <f>IF(Costs!H1704&gt;0,Costs!H1704,"")</f>
        <v/>
      </c>
      <c r="D2175" s="206" t="str">
        <f>IF(Costs!H1704&gt;0,Costs!D1704,"")</f>
        <v/>
      </c>
      <c r="E2175" s="207"/>
      <c r="F2175" s="207"/>
      <c r="G2175" s="207"/>
      <c r="H2175" s="207"/>
      <c r="I2175" s="207"/>
      <c r="J2175" s="345" t="str">
        <f>IF(Costs!H1704&gt;0,Costs!C1704,"")</f>
        <v/>
      </c>
      <c r="K2175" s="345"/>
      <c r="L2175" s="346"/>
      <c r="M2175" s="126" t="str">
        <f>IF(Costs!H1704&gt;0,Costs!G1704,"")</f>
        <v/>
      </c>
      <c r="N2175" s="83" t="str">
        <f>IF(Costs!H1704&gt;0,Costs!E1704,"")</f>
        <v/>
      </c>
      <c r="O2175" s="208"/>
      <c r="P2175" s="133" t="str">
        <f t="shared" si="55"/>
        <v/>
      </c>
    </row>
    <row r="2176" spans="1:16" ht="15" hidden="1" customHeight="1" outlineLevel="1" x14ac:dyDescent="0.35">
      <c r="A2176" s="15" t="str">
        <f>IF(Costs!H1705&gt;0,Costs!B1705,"")</f>
        <v/>
      </c>
      <c r="B2176" s="82" t="str">
        <f t="shared" si="54"/>
        <v/>
      </c>
      <c r="C2176" s="83" t="str">
        <f>IF(Costs!H1705&gt;0,Costs!H1705,"")</f>
        <v/>
      </c>
      <c r="D2176" s="206" t="str">
        <f>IF(Costs!H1705&gt;0,Costs!D1705,"")</f>
        <v/>
      </c>
      <c r="E2176" s="207"/>
      <c r="F2176" s="207"/>
      <c r="G2176" s="207"/>
      <c r="H2176" s="207"/>
      <c r="I2176" s="207"/>
      <c r="J2176" s="345" t="str">
        <f>IF(Costs!H1705&gt;0,Costs!C1705,"")</f>
        <v/>
      </c>
      <c r="K2176" s="345"/>
      <c r="L2176" s="346"/>
      <c r="M2176" s="126" t="str">
        <f>IF(Costs!H1705&gt;0,Costs!G1705,"")</f>
        <v/>
      </c>
      <c r="N2176" s="83" t="str">
        <f>IF(Costs!H1705&gt;0,Costs!E1705,"")</f>
        <v/>
      </c>
      <c r="O2176" s="208"/>
      <c r="P2176" s="133" t="str">
        <f t="shared" si="55"/>
        <v/>
      </c>
    </row>
    <row r="2177" spans="1:16" ht="15" hidden="1" customHeight="1" outlineLevel="1" x14ac:dyDescent="0.35">
      <c r="A2177" s="15" t="str">
        <f>IF(Costs!H1706&gt;0,Costs!B1706,"")</f>
        <v/>
      </c>
      <c r="B2177" s="82" t="str">
        <f t="shared" si="54"/>
        <v/>
      </c>
      <c r="C2177" s="83" t="str">
        <f>IF(Costs!H1706&gt;0,Costs!H1706,"")</f>
        <v/>
      </c>
      <c r="D2177" s="206" t="str">
        <f>IF(Costs!H1706&gt;0,Costs!D1706,"")</f>
        <v/>
      </c>
      <c r="E2177" s="207"/>
      <c r="F2177" s="207"/>
      <c r="G2177" s="207"/>
      <c r="H2177" s="207"/>
      <c r="I2177" s="207"/>
      <c r="J2177" s="345" t="str">
        <f>IF(Costs!H1706&gt;0,Costs!C1706,"")</f>
        <v/>
      </c>
      <c r="K2177" s="345"/>
      <c r="L2177" s="346"/>
      <c r="M2177" s="126" t="str">
        <f>IF(Costs!H1706&gt;0,Costs!G1706,"")</f>
        <v/>
      </c>
      <c r="N2177" s="83" t="str">
        <f>IF(Costs!H1706&gt;0,Costs!E1706,"")</f>
        <v/>
      </c>
      <c r="O2177" s="208"/>
      <c r="P2177" s="133" t="str">
        <f t="shared" si="55"/>
        <v/>
      </c>
    </row>
    <row r="2178" spans="1:16" ht="15" hidden="1" customHeight="1" outlineLevel="1" x14ac:dyDescent="0.35">
      <c r="A2178" s="15" t="str">
        <f>IF(Costs!H1707&gt;0,Costs!B1707,"")</f>
        <v/>
      </c>
      <c r="B2178" s="82" t="str">
        <f t="shared" si="54"/>
        <v/>
      </c>
      <c r="C2178" s="83" t="str">
        <f>IF(Costs!H1707&gt;0,Costs!H1707,"")</f>
        <v/>
      </c>
      <c r="D2178" s="206" t="str">
        <f>IF(Costs!H1707&gt;0,Costs!D1707,"")</f>
        <v/>
      </c>
      <c r="E2178" s="207"/>
      <c r="F2178" s="207"/>
      <c r="G2178" s="207"/>
      <c r="H2178" s="207"/>
      <c r="I2178" s="207"/>
      <c r="J2178" s="345" t="str">
        <f>IF(Costs!H1707&gt;0,Costs!C1707,"")</f>
        <v/>
      </c>
      <c r="K2178" s="345"/>
      <c r="L2178" s="346"/>
      <c r="M2178" s="126" t="str">
        <f>IF(Costs!H1707&gt;0,Costs!G1707,"")</f>
        <v/>
      </c>
      <c r="N2178" s="83" t="str">
        <f>IF(Costs!H1707&gt;0,Costs!E1707,"")</f>
        <v/>
      </c>
      <c r="O2178" s="208"/>
      <c r="P2178" s="133" t="str">
        <f t="shared" si="55"/>
        <v/>
      </c>
    </row>
    <row r="2179" spans="1:16" ht="15" hidden="1" customHeight="1" outlineLevel="1" x14ac:dyDescent="0.35">
      <c r="A2179" s="15" t="str">
        <f>IF(Costs!H1708&gt;0,Costs!B1708,"")</f>
        <v/>
      </c>
      <c r="B2179" s="82" t="str">
        <f t="shared" si="54"/>
        <v/>
      </c>
      <c r="C2179" s="83" t="str">
        <f>IF(Costs!H1708&gt;0,Costs!H1708,"")</f>
        <v/>
      </c>
      <c r="D2179" s="206" t="str">
        <f>IF(Costs!H1708&gt;0,Costs!D1708,"")</f>
        <v/>
      </c>
      <c r="E2179" s="207"/>
      <c r="F2179" s="207"/>
      <c r="G2179" s="207"/>
      <c r="H2179" s="207"/>
      <c r="I2179" s="207"/>
      <c r="J2179" s="345" t="str">
        <f>IF(Costs!H1708&gt;0,Costs!C1708,"")</f>
        <v/>
      </c>
      <c r="K2179" s="345"/>
      <c r="L2179" s="346"/>
      <c r="M2179" s="126" t="str">
        <f>IF(Costs!H1708&gt;0,Costs!G1708,"")</f>
        <v/>
      </c>
      <c r="N2179" s="83" t="str">
        <f>IF(Costs!H1708&gt;0,Costs!E1708,"")</f>
        <v/>
      </c>
      <c r="O2179" s="208"/>
      <c r="P2179" s="133" t="str">
        <f t="shared" si="55"/>
        <v/>
      </c>
    </row>
    <row r="2180" spans="1:16" ht="15" hidden="1" customHeight="1" outlineLevel="1" x14ac:dyDescent="0.35">
      <c r="A2180" s="15" t="str">
        <f>IF(Costs!H1709&gt;0,Costs!B1709,"")</f>
        <v/>
      </c>
      <c r="B2180" s="82" t="str">
        <f t="shared" si="54"/>
        <v/>
      </c>
      <c r="C2180" s="83" t="str">
        <f>IF(Costs!H1709&gt;0,Costs!H1709,"")</f>
        <v/>
      </c>
      <c r="D2180" s="206" t="str">
        <f>IF(Costs!H1709&gt;0,Costs!D1709,"")</f>
        <v/>
      </c>
      <c r="E2180" s="207"/>
      <c r="F2180" s="207"/>
      <c r="G2180" s="207"/>
      <c r="H2180" s="207"/>
      <c r="I2180" s="207"/>
      <c r="J2180" s="345" t="str">
        <f>IF(Costs!H1709&gt;0,Costs!C1709,"")</f>
        <v/>
      </c>
      <c r="K2180" s="345"/>
      <c r="L2180" s="346"/>
      <c r="M2180" s="126" t="str">
        <f>IF(Costs!H1709&gt;0,Costs!G1709,"")</f>
        <v/>
      </c>
      <c r="N2180" s="83" t="str">
        <f>IF(Costs!H1709&gt;0,Costs!E1709,"")</f>
        <v/>
      </c>
      <c r="O2180" s="208"/>
      <c r="P2180" s="133" t="str">
        <f t="shared" si="55"/>
        <v/>
      </c>
    </row>
    <row r="2181" spans="1:16" ht="15" hidden="1" customHeight="1" outlineLevel="1" x14ac:dyDescent="0.35">
      <c r="A2181" s="15" t="str">
        <f>IF(Costs!H1710&gt;0,Costs!B1710,"")</f>
        <v/>
      </c>
      <c r="B2181" s="82" t="str">
        <f t="shared" si="54"/>
        <v/>
      </c>
      <c r="C2181" s="83" t="str">
        <f>IF(Costs!H1710&gt;0,Costs!H1710,"")</f>
        <v/>
      </c>
      <c r="D2181" s="206" t="str">
        <f>IF(Costs!H1710&gt;0,Costs!D1710,"")</f>
        <v/>
      </c>
      <c r="E2181" s="207"/>
      <c r="F2181" s="207"/>
      <c r="G2181" s="207"/>
      <c r="H2181" s="207"/>
      <c r="I2181" s="207"/>
      <c r="J2181" s="345" t="str">
        <f>IF(Costs!H1710&gt;0,Costs!C1710,"")</f>
        <v/>
      </c>
      <c r="K2181" s="345"/>
      <c r="L2181" s="346"/>
      <c r="M2181" s="126" t="str">
        <f>IF(Costs!H1710&gt;0,Costs!G1710,"")</f>
        <v/>
      </c>
      <c r="N2181" s="83" t="str">
        <f>IF(Costs!H1710&gt;0,Costs!E1710,"")</f>
        <v/>
      </c>
      <c r="O2181" s="208"/>
      <c r="P2181" s="133" t="str">
        <f t="shared" si="55"/>
        <v/>
      </c>
    </row>
    <row r="2182" spans="1:16" ht="15" hidden="1" customHeight="1" outlineLevel="1" x14ac:dyDescent="0.35">
      <c r="A2182" s="15" t="str">
        <f>IF(Costs!H1711&gt;0,Costs!B1711,"")</f>
        <v/>
      </c>
      <c r="B2182" s="82" t="str">
        <f t="shared" si="54"/>
        <v/>
      </c>
      <c r="C2182" s="83" t="str">
        <f>IF(Costs!H1711&gt;0,Costs!H1711,"")</f>
        <v/>
      </c>
      <c r="D2182" s="206" t="str">
        <f>IF(Costs!H1711&gt;0,Costs!D1711,"")</f>
        <v/>
      </c>
      <c r="E2182" s="207"/>
      <c r="F2182" s="207"/>
      <c r="G2182" s="207"/>
      <c r="H2182" s="207"/>
      <c r="I2182" s="207"/>
      <c r="J2182" s="345" t="str">
        <f>IF(Costs!H1711&gt;0,Costs!C1711,"")</f>
        <v/>
      </c>
      <c r="K2182" s="345"/>
      <c r="L2182" s="346"/>
      <c r="M2182" s="126" t="str">
        <f>IF(Costs!H1711&gt;0,Costs!G1711,"")</f>
        <v/>
      </c>
      <c r="N2182" s="83" t="str">
        <f>IF(Costs!H1711&gt;0,Costs!E1711,"")</f>
        <v/>
      </c>
      <c r="O2182" s="208"/>
      <c r="P2182" s="133" t="str">
        <f t="shared" si="55"/>
        <v/>
      </c>
    </row>
    <row r="2183" spans="1:16" ht="15" hidden="1" customHeight="1" outlineLevel="1" x14ac:dyDescent="0.35">
      <c r="A2183" s="15" t="str">
        <f>IF(Costs!H1712&gt;0,Costs!B1712,"")</f>
        <v/>
      </c>
      <c r="B2183" s="82" t="str">
        <f t="shared" si="54"/>
        <v/>
      </c>
      <c r="C2183" s="83" t="str">
        <f>IF(Costs!H1712&gt;0,Costs!H1712,"")</f>
        <v/>
      </c>
      <c r="D2183" s="206" t="str">
        <f>IF(Costs!H1712&gt;0,Costs!D1712,"")</f>
        <v/>
      </c>
      <c r="E2183" s="207"/>
      <c r="F2183" s="207"/>
      <c r="G2183" s="207"/>
      <c r="H2183" s="207"/>
      <c r="I2183" s="207"/>
      <c r="J2183" s="345" t="str">
        <f>IF(Costs!H1712&gt;0,Costs!C1712,"")</f>
        <v/>
      </c>
      <c r="K2183" s="345"/>
      <c r="L2183" s="346"/>
      <c r="M2183" s="126" t="str">
        <f>IF(Costs!H1712&gt;0,Costs!G1712,"")</f>
        <v/>
      </c>
      <c r="N2183" s="83" t="str">
        <f>IF(Costs!H1712&gt;0,Costs!E1712,"")</f>
        <v/>
      </c>
      <c r="O2183" s="208"/>
      <c r="P2183" s="133" t="str">
        <f t="shared" si="55"/>
        <v/>
      </c>
    </row>
    <row r="2184" spans="1:16" ht="15" hidden="1" customHeight="1" outlineLevel="1" x14ac:dyDescent="0.35">
      <c r="A2184" s="15" t="str">
        <f>IF(Costs!H1713&gt;0,Costs!B1713,"")</f>
        <v/>
      </c>
      <c r="B2184" s="82" t="str">
        <f t="shared" si="54"/>
        <v/>
      </c>
      <c r="C2184" s="83" t="str">
        <f>IF(Costs!H1713&gt;0,Costs!H1713,"")</f>
        <v/>
      </c>
      <c r="D2184" s="206" t="str">
        <f>IF(Costs!H1713&gt;0,Costs!D1713,"")</f>
        <v/>
      </c>
      <c r="E2184" s="207"/>
      <c r="F2184" s="207"/>
      <c r="G2184" s="207"/>
      <c r="H2184" s="207"/>
      <c r="I2184" s="207"/>
      <c r="J2184" s="345" t="str">
        <f>IF(Costs!H1713&gt;0,Costs!C1713,"")</f>
        <v/>
      </c>
      <c r="K2184" s="345"/>
      <c r="L2184" s="346"/>
      <c r="M2184" s="126" t="str">
        <f>IF(Costs!H1713&gt;0,Costs!G1713,"")</f>
        <v/>
      </c>
      <c r="N2184" s="83" t="str">
        <f>IF(Costs!H1713&gt;0,Costs!E1713,"")</f>
        <v/>
      </c>
      <c r="O2184" s="208"/>
      <c r="P2184" s="133" t="str">
        <f t="shared" si="55"/>
        <v/>
      </c>
    </row>
    <row r="2185" spans="1:16" ht="15" hidden="1" customHeight="1" outlineLevel="1" x14ac:dyDescent="0.35">
      <c r="A2185" s="15" t="str">
        <f>IF(Costs!H1714&gt;0,Costs!B1714,"")</f>
        <v/>
      </c>
      <c r="B2185" s="82" t="str">
        <f t="shared" si="54"/>
        <v/>
      </c>
      <c r="C2185" s="83" t="str">
        <f>IF(Costs!H1714&gt;0,Costs!H1714,"")</f>
        <v/>
      </c>
      <c r="D2185" s="206" t="str">
        <f>IF(Costs!H1714&gt;0,Costs!D1714,"")</f>
        <v/>
      </c>
      <c r="E2185" s="207"/>
      <c r="F2185" s="207"/>
      <c r="G2185" s="207"/>
      <c r="H2185" s="207"/>
      <c r="I2185" s="207"/>
      <c r="J2185" s="345" t="str">
        <f>IF(Costs!H1714&gt;0,Costs!C1714,"")</f>
        <v/>
      </c>
      <c r="K2185" s="345"/>
      <c r="L2185" s="346"/>
      <c r="M2185" s="126" t="str">
        <f>IF(Costs!H1714&gt;0,Costs!G1714,"")</f>
        <v/>
      </c>
      <c r="N2185" s="83" t="str">
        <f>IF(Costs!H1714&gt;0,Costs!E1714,"")</f>
        <v/>
      </c>
      <c r="O2185" s="208"/>
      <c r="P2185" s="133" t="str">
        <f t="shared" si="55"/>
        <v/>
      </c>
    </row>
    <row r="2186" spans="1:16" ht="15" hidden="1" customHeight="1" outlineLevel="1" x14ac:dyDescent="0.35">
      <c r="A2186" s="15" t="str">
        <f>IF(Costs!H1715&gt;0,Costs!B1715,"")</f>
        <v/>
      </c>
      <c r="B2186" s="82" t="str">
        <f t="shared" si="54"/>
        <v/>
      </c>
      <c r="C2186" s="83" t="str">
        <f>IF(Costs!H1715&gt;0,Costs!H1715,"")</f>
        <v/>
      </c>
      <c r="D2186" s="206" t="str">
        <f>IF(Costs!H1715&gt;0,Costs!D1715,"")</f>
        <v/>
      </c>
      <c r="E2186" s="207"/>
      <c r="F2186" s="207"/>
      <c r="G2186" s="207"/>
      <c r="H2186" s="207"/>
      <c r="I2186" s="207"/>
      <c r="J2186" s="345" t="str">
        <f>IF(Costs!H1715&gt;0,Costs!C1715,"")</f>
        <v/>
      </c>
      <c r="K2186" s="345"/>
      <c r="L2186" s="346"/>
      <c r="M2186" s="126" t="str">
        <f>IF(Costs!H1715&gt;0,Costs!G1715,"")</f>
        <v/>
      </c>
      <c r="N2186" s="83" t="str">
        <f>IF(Costs!H1715&gt;0,Costs!E1715,"")</f>
        <v/>
      </c>
      <c r="O2186" s="208"/>
      <c r="P2186" s="133" t="str">
        <f t="shared" si="55"/>
        <v/>
      </c>
    </row>
    <row r="2187" spans="1:16" ht="15" hidden="1" customHeight="1" outlineLevel="1" x14ac:dyDescent="0.35">
      <c r="A2187" s="15" t="str">
        <f>IF(Costs!H1716&gt;0,Costs!B1716,"")</f>
        <v/>
      </c>
      <c r="B2187" s="82" t="str">
        <f t="shared" si="54"/>
        <v/>
      </c>
      <c r="C2187" s="83" t="str">
        <f>IF(Costs!H1716&gt;0,Costs!H1716,"")</f>
        <v/>
      </c>
      <c r="D2187" s="206" t="str">
        <f>IF(Costs!H1716&gt;0,Costs!D1716,"")</f>
        <v/>
      </c>
      <c r="E2187" s="207"/>
      <c r="F2187" s="207"/>
      <c r="G2187" s="207"/>
      <c r="H2187" s="207"/>
      <c r="I2187" s="207"/>
      <c r="J2187" s="345" t="str">
        <f>IF(Costs!H1716&gt;0,Costs!C1716,"")</f>
        <v/>
      </c>
      <c r="K2187" s="345"/>
      <c r="L2187" s="346"/>
      <c r="M2187" s="126" t="str">
        <f>IF(Costs!H1716&gt;0,Costs!G1716,"")</f>
        <v/>
      </c>
      <c r="N2187" s="83" t="str">
        <f>IF(Costs!H1716&gt;0,Costs!E1716,"")</f>
        <v/>
      </c>
      <c r="O2187" s="208"/>
      <c r="P2187" s="133" t="str">
        <f t="shared" si="55"/>
        <v/>
      </c>
    </row>
    <row r="2188" spans="1:16" ht="15" hidden="1" customHeight="1" outlineLevel="1" x14ac:dyDescent="0.35">
      <c r="A2188" s="15" t="str">
        <f>IF(Costs!H1717&gt;0,Costs!B1717,"")</f>
        <v/>
      </c>
      <c r="B2188" s="82" t="str">
        <f t="shared" si="54"/>
        <v/>
      </c>
      <c r="C2188" s="83" t="str">
        <f>IF(Costs!H1717&gt;0,Costs!H1717,"")</f>
        <v/>
      </c>
      <c r="D2188" s="206" t="str">
        <f>IF(Costs!H1717&gt;0,Costs!D1717,"")</f>
        <v/>
      </c>
      <c r="E2188" s="207"/>
      <c r="F2188" s="207"/>
      <c r="G2188" s="207"/>
      <c r="H2188" s="207"/>
      <c r="I2188" s="207"/>
      <c r="J2188" s="345" t="str">
        <f>IF(Costs!H1717&gt;0,Costs!C1717,"")</f>
        <v/>
      </c>
      <c r="K2188" s="345"/>
      <c r="L2188" s="346"/>
      <c r="M2188" s="126" t="str">
        <f>IF(Costs!H1717&gt;0,Costs!G1717,"")</f>
        <v/>
      </c>
      <c r="N2188" s="83" t="str">
        <f>IF(Costs!H1717&gt;0,Costs!E1717,"")</f>
        <v/>
      </c>
      <c r="O2188" s="208"/>
      <c r="P2188" s="133" t="str">
        <f t="shared" si="55"/>
        <v/>
      </c>
    </row>
    <row r="2189" spans="1:16" ht="15" hidden="1" customHeight="1" outlineLevel="1" x14ac:dyDescent="0.35">
      <c r="A2189" s="15" t="str">
        <f>IF(Costs!H1718&gt;0,Costs!B1718,"")</f>
        <v/>
      </c>
      <c r="B2189" s="82" t="str">
        <f t="shared" si="54"/>
        <v/>
      </c>
      <c r="C2189" s="83" t="str">
        <f>IF(Costs!H1718&gt;0,Costs!H1718,"")</f>
        <v/>
      </c>
      <c r="D2189" s="206" t="str">
        <f>IF(Costs!H1718&gt;0,Costs!D1718,"")</f>
        <v/>
      </c>
      <c r="E2189" s="207"/>
      <c r="F2189" s="207"/>
      <c r="G2189" s="207"/>
      <c r="H2189" s="207"/>
      <c r="I2189" s="207"/>
      <c r="J2189" s="345" t="str">
        <f>IF(Costs!H1718&gt;0,Costs!C1718,"")</f>
        <v/>
      </c>
      <c r="K2189" s="345"/>
      <c r="L2189" s="346"/>
      <c r="M2189" s="126" t="str">
        <f>IF(Costs!H1718&gt;0,Costs!G1718,"")</f>
        <v/>
      </c>
      <c r="N2189" s="83" t="str">
        <f>IF(Costs!H1718&gt;0,Costs!E1718,"")</f>
        <v/>
      </c>
      <c r="O2189" s="208"/>
      <c r="P2189" s="133" t="str">
        <f t="shared" si="55"/>
        <v/>
      </c>
    </row>
    <row r="2190" spans="1:16" ht="15" hidden="1" customHeight="1" outlineLevel="1" x14ac:dyDescent="0.35">
      <c r="A2190" s="15" t="str">
        <f>IF(Costs!H1719&gt;0,Costs!B1719,"")</f>
        <v/>
      </c>
      <c r="B2190" s="82" t="str">
        <f t="shared" si="54"/>
        <v/>
      </c>
      <c r="C2190" s="83" t="str">
        <f>IF(Costs!H1719&gt;0,Costs!H1719,"")</f>
        <v/>
      </c>
      <c r="D2190" s="206" t="str">
        <f>IF(Costs!H1719&gt;0,Costs!D1719,"")</f>
        <v/>
      </c>
      <c r="E2190" s="207"/>
      <c r="F2190" s="207"/>
      <c r="G2190" s="207"/>
      <c r="H2190" s="207"/>
      <c r="I2190" s="207"/>
      <c r="J2190" s="345" t="str">
        <f>IF(Costs!H1719&gt;0,Costs!C1719,"")</f>
        <v/>
      </c>
      <c r="K2190" s="345"/>
      <c r="L2190" s="346"/>
      <c r="M2190" s="126" t="str">
        <f>IF(Costs!H1719&gt;0,Costs!G1719,"")</f>
        <v/>
      </c>
      <c r="N2190" s="83" t="str">
        <f>IF(Costs!H1719&gt;0,Costs!E1719,"")</f>
        <v/>
      </c>
      <c r="O2190" s="208"/>
      <c r="P2190" s="133" t="str">
        <f t="shared" si="55"/>
        <v/>
      </c>
    </row>
    <row r="2191" spans="1:16" ht="15" hidden="1" customHeight="1" outlineLevel="1" x14ac:dyDescent="0.35">
      <c r="A2191" s="15" t="str">
        <f>IF(Costs!H1720&gt;0,Costs!B1720,"")</f>
        <v/>
      </c>
      <c r="B2191" s="82" t="str">
        <f t="shared" si="54"/>
        <v/>
      </c>
      <c r="C2191" s="83" t="str">
        <f>IF(Costs!H1720&gt;0,Costs!H1720,"")</f>
        <v/>
      </c>
      <c r="D2191" s="206" t="str">
        <f>IF(Costs!H1720&gt;0,Costs!D1720,"")</f>
        <v/>
      </c>
      <c r="E2191" s="207"/>
      <c r="F2191" s="207"/>
      <c r="G2191" s="207"/>
      <c r="H2191" s="207"/>
      <c r="I2191" s="207"/>
      <c r="J2191" s="345" t="str">
        <f>IF(Costs!H1720&gt;0,Costs!C1720,"")</f>
        <v/>
      </c>
      <c r="K2191" s="345"/>
      <c r="L2191" s="346"/>
      <c r="M2191" s="126" t="str">
        <f>IF(Costs!H1720&gt;0,Costs!G1720,"")</f>
        <v/>
      </c>
      <c r="N2191" s="83" t="str">
        <f>IF(Costs!H1720&gt;0,Costs!E1720,"")</f>
        <v/>
      </c>
      <c r="O2191" s="208"/>
      <c r="P2191" s="133" t="str">
        <f t="shared" si="55"/>
        <v/>
      </c>
    </row>
    <row r="2192" spans="1:16" ht="15" hidden="1" customHeight="1" outlineLevel="1" x14ac:dyDescent="0.35">
      <c r="A2192" s="15" t="str">
        <f>IF(Costs!H1721&gt;0,Costs!B1721,"")</f>
        <v/>
      </c>
      <c r="B2192" s="82" t="str">
        <f t="shared" si="54"/>
        <v/>
      </c>
      <c r="C2192" s="83" t="str">
        <f>IF(Costs!H1721&gt;0,Costs!H1721,"")</f>
        <v/>
      </c>
      <c r="D2192" s="206" t="str">
        <f>IF(Costs!H1721&gt;0,Costs!D1721,"")</f>
        <v/>
      </c>
      <c r="E2192" s="207"/>
      <c r="F2192" s="207"/>
      <c r="G2192" s="207"/>
      <c r="H2192" s="207"/>
      <c r="I2192" s="207"/>
      <c r="J2192" s="345" t="str">
        <f>IF(Costs!H1721&gt;0,Costs!C1721,"")</f>
        <v/>
      </c>
      <c r="K2192" s="345"/>
      <c r="L2192" s="346"/>
      <c r="M2192" s="126" t="str">
        <f>IF(Costs!H1721&gt;0,Costs!G1721,"")</f>
        <v/>
      </c>
      <c r="N2192" s="83" t="str">
        <f>IF(Costs!H1721&gt;0,Costs!E1721,"")</f>
        <v/>
      </c>
      <c r="O2192" s="208"/>
      <c r="P2192" s="133" t="str">
        <f t="shared" si="55"/>
        <v/>
      </c>
    </row>
    <row r="2193" spans="1:16" ht="15" hidden="1" customHeight="1" outlineLevel="1" x14ac:dyDescent="0.35">
      <c r="A2193" s="15" t="str">
        <f>IF(Costs!H1722&gt;0,Costs!B1722,"")</f>
        <v/>
      </c>
      <c r="B2193" s="82" t="str">
        <f t="shared" si="54"/>
        <v/>
      </c>
      <c r="C2193" s="83" t="str">
        <f>IF(Costs!H1722&gt;0,Costs!H1722,"")</f>
        <v/>
      </c>
      <c r="D2193" s="206" t="str">
        <f>IF(Costs!H1722&gt;0,Costs!D1722,"")</f>
        <v/>
      </c>
      <c r="E2193" s="207"/>
      <c r="F2193" s="207"/>
      <c r="G2193" s="207"/>
      <c r="H2193" s="207"/>
      <c r="I2193" s="207"/>
      <c r="J2193" s="345" t="str">
        <f>IF(Costs!H1722&gt;0,Costs!C1722,"")</f>
        <v/>
      </c>
      <c r="K2193" s="345"/>
      <c r="L2193" s="346"/>
      <c r="M2193" s="126" t="str">
        <f>IF(Costs!H1722&gt;0,Costs!G1722,"")</f>
        <v/>
      </c>
      <c r="N2193" s="83" t="str">
        <f>IF(Costs!H1722&gt;0,Costs!E1722,"")</f>
        <v/>
      </c>
      <c r="O2193" s="208"/>
      <c r="P2193" s="133" t="str">
        <f t="shared" si="55"/>
        <v/>
      </c>
    </row>
    <row r="2194" spans="1:16" ht="15" hidden="1" customHeight="1" outlineLevel="1" x14ac:dyDescent="0.35">
      <c r="A2194" s="15" t="str">
        <f>IF(Costs!H1723&gt;0,Costs!B1723,"")</f>
        <v/>
      </c>
      <c r="B2194" s="82" t="str">
        <f t="shared" si="54"/>
        <v/>
      </c>
      <c r="C2194" s="83" t="str">
        <f>IF(Costs!H1723&gt;0,Costs!H1723,"")</f>
        <v/>
      </c>
      <c r="D2194" s="206" t="str">
        <f>IF(Costs!H1723&gt;0,Costs!D1723,"")</f>
        <v/>
      </c>
      <c r="E2194" s="207"/>
      <c r="F2194" s="207"/>
      <c r="G2194" s="207"/>
      <c r="H2194" s="207"/>
      <c r="I2194" s="207"/>
      <c r="J2194" s="345" t="str">
        <f>IF(Costs!H1723&gt;0,Costs!C1723,"")</f>
        <v/>
      </c>
      <c r="K2194" s="345"/>
      <c r="L2194" s="346"/>
      <c r="M2194" s="126" t="str">
        <f>IF(Costs!H1723&gt;0,Costs!G1723,"")</f>
        <v/>
      </c>
      <c r="N2194" s="83" t="str">
        <f>IF(Costs!H1723&gt;0,Costs!E1723,"")</f>
        <v/>
      </c>
      <c r="O2194" s="208"/>
      <c r="P2194" s="133" t="str">
        <f t="shared" si="55"/>
        <v/>
      </c>
    </row>
    <row r="2195" spans="1:16" ht="15" hidden="1" customHeight="1" outlineLevel="1" x14ac:dyDescent="0.35">
      <c r="A2195" s="15" t="str">
        <f>IF(Costs!H1724&gt;0,Costs!B1724,"")</f>
        <v/>
      </c>
      <c r="B2195" s="82" t="str">
        <f t="shared" si="54"/>
        <v/>
      </c>
      <c r="C2195" s="83" t="str">
        <f>IF(Costs!H1724&gt;0,Costs!H1724,"")</f>
        <v/>
      </c>
      <c r="D2195" s="206" t="str">
        <f>IF(Costs!H1724&gt;0,Costs!D1724,"")</f>
        <v/>
      </c>
      <c r="E2195" s="207"/>
      <c r="F2195" s="207"/>
      <c r="G2195" s="207"/>
      <c r="H2195" s="207"/>
      <c r="I2195" s="207"/>
      <c r="J2195" s="345" t="str">
        <f>IF(Costs!H1724&gt;0,Costs!C1724,"")</f>
        <v/>
      </c>
      <c r="K2195" s="345"/>
      <c r="L2195" s="346"/>
      <c r="M2195" s="126" t="str">
        <f>IF(Costs!H1724&gt;0,Costs!G1724,"")</f>
        <v/>
      </c>
      <c r="N2195" s="83" t="str">
        <f>IF(Costs!H1724&gt;0,Costs!E1724,"")</f>
        <v/>
      </c>
      <c r="O2195" s="208"/>
      <c r="P2195" s="133" t="str">
        <f t="shared" si="55"/>
        <v/>
      </c>
    </row>
    <row r="2196" spans="1:16" ht="15" hidden="1" customHeight="1" outlineLevel="1" x14ac:dyDescent="0.35">
      <c r="A2196" s="15" t="str">
        <f>IF(Costs!H1725&gt;0,Costs!B1725,"")</f>
        <v/>
      </c>
      <c r="B2196" s="82" t="str">
        <f t="shared" si="54"/>
        <v/>
      </c>
      <c r="C2196" s="83" t="str">
        <f>IF(Costs!H1725&gt;0,Costs!H1725,"")</f>
        <v/>
      </c>
      <c r="D2196" s="206" t="str">
        <f>IF(Costs!H1725&gt;0,Costs!D1725,"")</f>
        <v/>
      </c>
      <c r="E2196" s="207"/>
      <c r="F2196" s="207"/>
      <c r="G2196" s="207"/>
      <c r="H2196" s="207"/>
      <c r="I2196" s="207"/>
      <c r="J2196" s="345" t="str">
        <f>IF(Costs!H1725&gt;0,Costs!C1725,"")</f>
        <v/>
      </c>
      <c r="K2196" s="345"/>
      <c r="L2196" s="346"/>
      <c r="M2196" s="126" t="str">
        <f>IF(Costs!H1725&gt;0,Costs!G1725,"")</f>
        <v/>
      </c>
      <c r="N2196" s="83" t="str">
        <f>IF(Costs!H1725&gt;0,Costs!E1725,"")</f>
        <v/>
      </c>
      <c r="O2196" s="208"/>
      <c r="P2196" s="133" t="str">
        <f t="shared" si="55"/>
        <v/>
      </c>
    </row>
    <row r="2197" spans="1:16" ht="15" hidden="1" customHeight="1" outlineLevel="1" x14ac:dyDescent="0.35">
      <c r="A2197" s="15" t="str">
        <f>IF(Costs!H1726&gt;0,Costs!B1726,"")</f>
        <v/>
      </c>
      <c r="B2197" s="82" t="str">
        <f t="shared" si="54"/>
        <v/>
      </c>
      <c r="C2197" s="83" t="str">
        <f>IF(Costs!H1726&gt;0,Costs!H1726,"")</f>
        <v/>
      </c>
      <c r="D2197" s="206" t="str">
        <f>IF(Costs!H1726&gt;0,Costs!D1726,"")</f>
        <v/>
      </c>
      <c r="E2197" s="207"/>
      <c r="F2197" s="207"/>
      <c r="G2197" s="207"/>
      <c r="H2197" s="207"/>
      <c r="I2197" s="207"/>
      <c r="J2197" s="345" t="str">
        <f>IF(Costs!H1726&gt;0,Costs!C1726,"")</f>
        <v/>
      </c>
      <c r="K2197" s="345"/>
      <c r="L2197" s="346"/>
      <c r="M2197" s="126" t="str">
        <f>IF(Costs!H1726&gt;0,Costs!G1726,"")</f>
        <v/>
      </c>
      <c r="N2197" s="83" t="str">
        <f>IF(Costs!H1726&gt;0,Costs!E1726,"")</f>
        <v/>
      </c>
      <c r="O2197" s="208"/>
      <c r="P2197" s="133" t="str">
        <f t="shared" si="55"/>
        <v/>
      </c>
    </row>
    <row r="2198" spans="1:16" ht="15" hidden="1" customHeight="1" outlineLevel="1" x14ac:dyDescent="0.35">
      <c r="A2198" s="15" t="str">
        <f>IF(Costs!H1727&gt;0,Costs!B1727,"")</f>
        <v/>
      </c>
      <c r="B2198" s="82" t="str">
        <f t="shared" si="54"/>
        <v/>
      </c>
      <c r="C2198" s="83" t="str">
        <f>IF(Costs!H1727&gt;0,Costs!H1727,"")</f>
        <v/>
      </c>
      <c r="D2198" s="206" t="str">
        <f>IF(Costs!H1727&gt;0,Costs!D1727,"")</f>
        <v/>
      </c>
      <c r="E2198" s="207"/>
      <c r="F2198" s="207"/>
      <c r="G2198" s="207"/>
      <c r="H2198" s="207"/>
      <c r="I2198" s="207"/>
      <c r="J2198" s="345" t="str">
        <f>IF(Costs!H1727&gt;0,Costs!C1727,"")</f>
        <v/>
      </c>
      <c r="K2198" s="345"/>
      <c r="L2198" s="346"/>
      <c r="M2198" s="126" t="str">
        <f>IF(Costs!H1727&gt;0,Costs!G1727,"")</f>
        <v/>
      </c>
      <c r="N2198" s="83" t="str">
        <f>IF(Costs!H1727&gt;0,Costs!E1727,"")</f>
        <v/>
      </c>
      <c r="O2198" s="208"/>
      <c r="P2198" s="133" t="str">
        <f t="shared" si="55"/>
        <v/>
      </c>
    </row>
    <row r="2199" spans="1:16" ht="15" hidden="1" customHeight="1" outlineLevel="1" x14ac:dyDescent="0.35">
      <c r="A2199" s="15" t="str">
        <f>IF(Costs!H1728&gt;0,Costs!B1728,"")</f>
        <v/>
      </c>
      <c r="B2199" s="82" t="str">
        <f t="shared" si="54"/>
        <v/>
      </c>
      <c r="C2199" s="83" t="str">
        <f>IF(Costs!H1728&gt;0,Costs!H1728,"")</f>
        <v/>
      </c>
      <c r="D2199" s="206" t="str">
        <f>IF(Costs!H1728&gt;0,Costs!D1728,"")</f>
        <v/>
      </c>
      <c r="E2199" s="207"/>
      <c r="F2199" s="207"/>
      <c r="G2199" s="207"/>
      <c r="H2199" s="207"/>
      <c r="I2199" s="207"/>
      <c r="J2199" s="345" t="str">
        <f>IF(Costs!H1728&gt;0,Costs!C1728,"")</f>
        <v/>
      </c>
      <c r="K2199" s="345"/>
      <c r="L2199" s="346"/>
      <c r="M2199" s="126" t="str">
        <f>IF(Costs!H1728&gt;0,Costs!G1728,"")</f>
        <v/>
      </c>
      <c r="N2199" s="83" t="str">
        <f>IF(Costs!H1728&gt;0,Costs!E1728,"")</f>
        <v/>
      </c>
      <c r="O2199" s="208"/>
      <c r="P2199" s="133" t="str">
        <f t="shared" si="55"/>
        <v/>
      </c>
    </row>
    <row r="2200" spans="1:16" ht="15" hidden="1" customHeight="1" outlineLevel="1" x14ac:dyDescent="0.35">
      <c r="A2200" s="15" t="str">
        <f>IF(Costs!H1729&gt;0,Costs!B1729,"")</f>
        <v/>
      </c>
      <c r="B2200" s="82" t="str">
        <f t="shared" si="54"/>
        <v/>
      </c>
      <c r="C2200" s="83" t="str">
        <f>IF(Costs!H1729&gt;0,Costs!H1729,"")</f>
        <v/>
      </c>
      <c r="D2200" s="206" t="str">
        <f>IF(Costs!H1729&gt;0,Costs!D1729,"")</f>
        <v/>
      </c>
      <c r="E2200" s="207"/>
      <c r="F2200" s="207"/>
      <c r="G2200" s="207"/>
      <c r="H2200" s="207"/>
      <c r="I2200" s="207"/>
      <c r="J2200" s="345" t="str">
        <f>IF(Costs!H1729&gt;0,Costs!C1729,"")</f>
        <v/>
      </c>
      <c r="K2200" s="345"/>
      <c r="L2200" s="346"/>
      <c r="M2200" s="126" t="str">
        <f>IF(Costs!H1729&gt;0,Costs!G1729,"")</f>
        <v/>
      </c>
      <c r="N2200" s="83" t="str">
        <f>IF(Costs!H1729&gt;0,Costs!E1729,"")</f>
        <v/>
      </c>
      <c r="O2200" s="208"/>
      <c r="P2200" s="133" t="str">
        <f t="shared" si="55"/>
        <v/>
      </c>
    </row>
    <row r="2201" spans="1:16" ht="15" hidden="1" customHeight="1" outlineLevel="1" x14ac:dyDescent="0.35">
      <c r="A2201" s="15" t="str">
        <f>IF(Costs!H1730&gt;0,Costs!B1730,"")</f>
        <v/>
      </c>
      <c r="B2201" s="82" t="str">
        <f t="shared" si="54"/>
        <v/>
      </c>
      <c r="C2201" s="83" t="str">
        <f>IF(Costs!H1730&gt;0,Costs!H1730,"")</f>
        <v/>
      </c>
      <c r="D2201" s="206" t="str">
        <f>IF(Costs!H1730&gt;0,Costs!D1730,"")</f>
        <v/>
      </c>
      <c r="E2201" s="207"/>
      <c r="F2201" s="207"/>
      <c r="G2201" s="207"/>
      <c r="H2201" s="207"/>
      <c r="I2201" s="207"/>
      <c r="J2201" s="345" t="str">
        <f>IF(Costs!H1730&gt;0,Costs!C1730,"")</f>
        <v/>
      </c>
      <c r="K2201" s="345"/>
      <c r="L2201" s="346"/>
      <c r="M2201" s="126" t="str">
        <f>IF(Costs!H1730&gt;0,Costs!G1730,"")</f>
        <v/>
      </c>
      <c r="N2201" s="83" t="str">
        <f>IF(Costs!H1730&gt;0,Costs!E1730,"")</f>
        <v/>
      </c>
      <c r="O2201" s="208"/>
      <c r="P2201" s="133" t="str">
        <f t="shared" si="55"/>
        <v/>
      </c>
    </row>
    <row r="2202" spans="1:16" ht="15" hidden="1" customHeight="1" outlineLevel="1" x14ac:dyDescent="0.35">
      <c r="A2202" s="15" t="str">
        <f>IF(Costs!H1731&gt;0,Costs!B1731,"")</f>
        <v/>
      </c>
      <c r="B2202" s="82" t="str">
        <f t="shared" si="54"/>
        <v/>
      </c>
      <c r="C2202" s="83" t="str">
        <f>IF(Costs!H1731&gt;0,Costs!H1731,"")</f>
        <v/>
      </c>
      <c r="D2202" s="206" t="str">
        <f>IF(Costs!H1731&gt;0,Costs!D1731,"")</f>
        <v/>
      </c>
      <c r="E2202" s="207"/>
      <c r="F2202" s="207"/>
      <c r="G2202" s="207"/>
      <c r="H2202" s="207"/>
      <c r="I2202" s="207"/>
      <c r="J2202" s="345" t="str">
        <f>IF(Costs!H1731&gt;0,Costs!C1731,"")</f>
        <v/>
      </c>
      <c r="K2202" s="345"/>
      <c r="L2202" s="346"/>
      <c r="M2202" s="126" t="str">
        <f>IF(Costs!H1731&gt;0,Costs!G1731,"")</f>
        <v/>
      </c>
      <c r="N2202" s="83" t="str">
        <f>IF(Costs!H1731&gt;0,Costs!E1731,"")</f>
        <v/>
      </c>
      <c r="O2202" s="208"/>
      <c r="P2202" s="133" t="str">
        <f t="shared" si="55"/>
        <v/>
      </c>
    </row>
    <row r="2203" spans="1:16" ht="15" hidden="1" customHeight="1" outlineLevel="1" x14ac:dyDescent="0.35">
      <c r="A2203" s="15" t="str">
        <f>IF(Costs!H1732&gt;0,Costs!B1732,"")</f>
        <v/>
      </c>
      <c r="B2203" s="82" t="str">
        <f t="shared" ref="B2203:B2266" si="56">IF(C2203="","",B2202+1)</f>
        <v/>
      </c>
      <c r="C2203" s="83" t="str">
        <f>IF(Costs!H1732&gt;0,Costs!H1732,"")</f>
        <v/>
      </c>
      <c r="D2203" s="206" t="str">
        <f>IF(Costs!H1732&gt;0,Costs!D1732,"")</f>
        <v/>
      </c>
      <c r="E2203" s="207"/>
      <c r="F2203" s="207"/>
      <c r="G2203" s="207"/>
      <c r="H2203" s="207"/>
      <c r="I2203" s="207"/>
      <c r="J2203" s="345" t="str">
        <f>IF(Costs!H1732&gt;0,Costs!C1732,"")</f>
        <v/>
      </c>
      <c r="K2203" s="345"/>
      <c r="L2203" s="346"/>
      <c r="M2203" s="126" t="str">
        <f>IF(Costs!H1732&gt;0,Costs!G1732,"")</f>
        <v/>
      </c>
      <c r="N2203" s="83" t="str">
        <f>IF(Costs!H1732&gt;0,Costs!E1732,"")</f>
        <v/>
      </c>
      <c r="O2203" s="208"/>
      <c r="P2203" s="133" t="str">
        <f t="shared" ref="P2203:P2266" si="57">IF(C2203="","",C2203*M2203)</f>
        <v/>
      </c>
    </row>
    <row r="2204" spans="1:16" ht="15" hidden="1" customHeight="1" outlineLevel="1" x14ac:dyDescent="0.35">
      <c r="A2204" s="15" t="str">
        <f>IF(Costs!H1733&gt;0,Costs!B1733,"")</f>
        <v/>
      </c>
      <c r="B2204" s="82" t="str">
        <f t="shared" si="56"/>
        <v/>
      </c>
      <c r="C2204" s="83" t="str">
        <f>IF(Costs!H1733&gt;0,Costs!H1733,"")</f>
        <v/>
      </c>
      <c r="D2204" s="206" t="str">
        <f>IF(Costs!H1733&gt;0,Costs!D1733,"")</f>
        <v/>
      </c>
      <c r="E2204" s="207"/>
      <c r="F2204" s="207"/>
      <c r="G2204" s="207"/>
      <c r="H2204" s="207"/>
      <c r="I2204" s="207"/>
      <c r="J2204" s="345" t="str">
        <f>IF(Costs!H1733&gt;0,Costs!C1733,"")</f>
        <v/>
      </c>
      <c r="K2204" s="345"/>
      <c r="L2204" s="346"/>
      <c r="M2204" s="126" t="str">
        <f>IF(Costs!H1733&gt;0,Costs!G1733,"")</f>
        <v/>
      </c>
      <c r="N2204" s="83" t="str">
        <f>IF(Costs!H1733&gt;0,Costs!E1733,"")</f>
        <v/>
      </c>
      <c r="O2204" s="208"/>
      <c r="P2204" s="133" t="str">
        <f t="shared" si="57"/>
        <v/>
      </c>
    </row>
    <row r="2205" spans="1:16" ht="15" hidden="1" customHeight="1" outlineLevel="1" x14ac:dyDescent="0.35">
      <c r="A2205" s="15" t="str">
        <f>IF(Costs!H1734&gt;0,Costs!B1734,"")</f>
        <v/>
      </c>
      <c r="B2205" s="82" t="str">
        <f t="shared" si="56"/>
        <v/>
      </c>
      <c r="C2205" s="83" t="str">
        <f>IF(Costs!H1734&gt;0,Costs!H1734,"")</f>
        <v/>
      </c>
      <c r="D2205" s="206" t="str">
        <f>IF(Costs!H1734&gt;0,Costs!D1734,"")</f>
        <v/>
      </c>
      <c r="E2205" s="207"/>
      <c r="F2205" s="207"/>
      <c r="G2205" s="207"/>
      <c r="H2205" s="207"/>
      <c r="I2205" s="207"/>
      <c r="J2205" s="345" t="str">
        <f>IF(Costs!H1734&gt;0,Costs!C1734,"")</f>
        <v/>
      </c>
      <c r="K2205" s="345"/>
      <c r="L2205" s="346"/>
      <c r="M2205" s="126" t="str">
        <f>IF(Costs!H1734&gt;0,Costs!G1734,"")</f>
        <v/>
      </c>
      <c r="N2205" s="83" t="str">
        <f>IF(Costs!H1734&gt;0,Costs!E1734,"")</f>
        <v/>
      </c>
      <c r="O2205" s="208"/>
      <c r="P2205" s="133" t="str">
        <f t="shared" si="57"/>
        <v/>
      </c>
    </row>
    <row r="2206" spans="1:16" ht="15" hidden="1" customHeight="1" outlineLevel="1" x14ac:dyDescent="0.35">
      <c r="A2206" s="15" t="str">
        <f>IF(Costs!H1735&gt;0,Costs!B1735,"")</f>
        <v/>
      </c>
      <c r="B2206" s="82" t="str">
        <f t="shared" si="56"/>
        <v/>
      </c>
      <c r="C2206" s="83" t="str">
        <f>IF(Costs!H1735&gt;0,Costs!H1735,"")</f>
        <v/>
      </c>
      <c r="D2206" s="206" t="str">
        <f>IF(Costs!H1735&gt;0,Costs!D1735,"")</f>
        <v/>
      </c>
      <c r="E2206" s="207"/>
      <c r="F2206" s="207"/>
      <c r="G2206" s="207"/>
      <c r="H2206" s="207"/>
      <c r="I2206" s="207"/>
      <c r="J2206" s="345" t="str">
        <f>IF(Costs!H1735&gt;0,Costs!C1735,"")</f>
        <v/>
      </c>
      <c r="K2206" s="345"/>
      <c r="L2206" s="346"/>
      <c r="M2206" s="126" t="str">
        <f>IF(Costs!H1735&gt;0,Costs!G1735,"")</f>
        <v/>
      </c>
      <c r="N2206" s="83" t="str">
        <f>IF(Costs!H1735&gt;0,Costs!E1735,"")</f>
        <v/>
      </c>
      <c r="O2206" s="208"/>
      <c r="P2206" s="133" t="str">
        <f t="shared" si="57"/>
        <v/>
      </c>
    </row>
    <row r="2207" spans="1:16" ht="15" hidden="1" customHeight="1" outlineLevel="1" x14ac:dyDescent="0.35">
      <c r="A2207" s="15" t="str">
        <f>IF(Costs!H1736&gt;0,Costs!B1736,"")</f>
        <v/>
      </c>
      <c r="B2207" s="82" t="str">
        <f t="shared" si="56"/>
        <v/>
      </c>
      <c r="C2207" s="83" t="str">
        <f>IF(Costs!H1736&gt;0,Costs!H1736,"")</f>
        <v/>
      </c>
      <c r="D2207" s="206" t="str">
        <f>IF(Costs!H1736&gt;0,Costs!D1736,"")</f>
        <v/>
      </c>
      <c r="E2207" s="207"/>
      <c r="F2207" s="207"/>
      <c r="G2207" s="207"/>
      <c r="H2207" s="207"/>
      <c r="I2207" s="207"/>
      <c r="J2207" s="345" t="str">
        <f>IF(Costs!H1736&gt;0,Costs!C1736,"")</f>
        <v/>
      </c>
      <c r="K2207" s="345"/>
      <c r="L2207" s="346"/>
      <c r="M2207" s="126" t="str">
        <f>IF(Costs!H1736&gt;0,Costs!G1736,"")</f>
        <v/>
      </c>
      <c r="N2207" s="83" t="str">
        <f>IF(Costs!H1736&gt;0,Costs!E1736,"")</f>
        <v/>
      </c>
      <c r="O2207" s="208"/>
      <c r="P2207" s="133" t="str">
        <f t="shared" si="57"/>
        <v/>
      </c>
    </row>
    <row r="2208" spans="1:16" ht="15" hidden="1" customHeight="1" outlineLevel="1" x14ac:dyDescent="0.35">
      <c r="A2208" s="15" t="str">
        <f>IF(Costs!H1737&gt;0,Costs!B1737,"")</f>
        <v/>
      </c>
      <c r="B2208" s="82" t="str">
        <f t="shared" si="56"/>
        <v/>
      </c>
      <c r="C2208" s="83" t="str">
        <f>IF(Costs!H1737&gt;0,Costs!H1737,"")</f>
        <v/>
      </c>
      <c r="D2208" s="206" t="str">
        <f>IF(Costs!H1737&gt;0,Costs!D1737,"")</f>
        <v/>
      </c>
      <c r="E2208" s="207"/>
      <c r="F2208" s="207"/>
      <c r="G2208" s="207"/>
      <c r="H2208" s="207"/>
      <c r="I2208" s="207"/>
      <c r="J2208" s="345" t="str">
        <f>IF(Costs!H1737&gt;0,Costs!C1737,"")</f>
        <v/>
      </c>
      <c r="K2208" s="345"/>
      <c r="L2208" s="346"/>
      <c r="M2208" s="126" t="str">
        <f>IF(Costs!H1737&gt;0,Costs!G1737,"")</f>
        <v/>
      </c>
      <c r="N2208" s="83" t="str">
        <f>IF(Costs!H1737&gt;0,Costs!E1737,"")</f>
        <v/>
      </c>
      <c r="O2208" s="208"/>
      <c r="P2208" s="133" t="str">
        <f t="shared" si="57"/>
        <v/>
      </c>
    </row>
    <row r="2209" spans="1:16" ht="15" hidden="1" customHeight="1" outlineLevel="1" x14ac:dyDescent="0.35">
      <c r="A2209" s="15" t="str">
        <f>IF(Costs!H1738&gt;0,Costs!B1738,"")</f>
        <v/>
      </c>
      <c r="B2209" s="82" t="str">
        <f t="shared" si="56"/>
        <v/>
      </c>
      <c r="C2209" s="83" t="str">
        <f>IF(Costs!H1738&gt;0,Costs!H1738,"")</f>
        <v/>
      </c>
      <c r="D2209" s="206" t="str">
        <f>IF(Costs!H1738&gt;0,Costs!D1738,"")</f>
        <v/>
      </c>
      <c r="E2209" s="207"/>
      <c r="F2209" s="207"/>
      <c r="G2209" s="207"/>
      <c r="H2209" s="207"/>
      <c r="I2209" s="207"/>
      <c r="J2209" s="345" t="str">
        <f>IF(Costs!H1738&gt;0,Costs!C1738,"")</f>
        <v/>
      </c>
      <c r="K2209" s="345"/>
      <c r="L2209" s="346"/>
      <c r="M2209" s="126" t="str">
        <f>IF(Costs!H1738&gt;0,Costs!G1738,"")</f>
        <v/>
      </c>
      <c r="N2209" s="83" t="str">
        <f>IF(Costs!H1738&gt;0,Costs!E1738,"")</f>
        <v/>
      </c>
      <c r="O2209" s="208"/>
      <c r="P2209" s="133" t="str">
        <f t="shared" si="57"/>
        <v/>
      </c>
    </row>
    <row r="2210" spans="1:16" ht="15" hidden="1" customHeight="1" outlineLevel="1" x14ac:dyDescent="0.35">
      <c r="A2210" s="15" t="str">
        <f>IF(Costs!H1739&gt;0,Costs!B1739,"")</f>
        <v/>
      </c>
      <c r="B2210" s="82" t="str">
        <f t="shared" si="56"/>
        <v/>
      </c>
      <c r="C2210" s="83" t="str">
        <f>IF(Costs!H1739&gt;0,Costs!H1739,"")</f>
        <v/>
      </c>
      <c r="D2210" s="206" t="str">
        <f>IF(Costs!H1739&gt;0,Costs!D1739,"")</f>
        <v/>
      </c>
      <c r="E2210" s="207"/>
      <c r="F2210" s="207"/>
      <c r="G2210" s="207"/>
      <c r="H2210" s="207"/>
      <c r="I2210" s="207"/>
      <c r="J2210" s="345" t="str">
        <f>IF(Costs!H1739&gt;0,Costs!C1739,"")</f>
        <v/>
      </c>
      <c r="K2210" s="345"/>
      <c r="L2210" s="346"/>
      <c r="M2210" s="126" t="str">
        <f>IF(Costs!H1739&gt;0,Costs!G1739,"")</f>
        <v/>
      </c>
      <c r="N2210" s="83" t="str">
        <f>IF(Costs!H1739&gt;0,Costs!E1739,"")</f>
        <v/>
      </c>
      <c r="O2210" s="208"/>
      <c r="P2210" s="133" t="str">
        <f t="shared" si="57"/>
        <v/>
      </c>
    </row>
    <row r="2211" spans="1:16" ht="15" hidden="1" customHeight="1" outlineLevel="1" x14ac:dyDescent="0.35">
      <c r="A2211" s="15" t="str">
        <f>IF(Costs!H1740&gt;0,Costs!B1740,"")</f>
        <v/>
      </c>
      <c r="B2211" s="82" t="str">
        <f t="shared" si="56"/>
        <v/>
      </c>
      <c r="C2211" s="83" t="str">
        <f>IF(Costs!H1740&gt;0,Costs!H1740,"")</f>
        <v/>
      </c>
      <c r="D2211" s="206" t="str">
        <f>IF(Costs!H1740&gt;0,Costs!D1740,"")</f>
        <v/>
      </c>
      <c r="E2211" s="207"/>
      <c r="F2211" s="207"/>
      <c r="G2211" s="207"/>
      <c r="H2211" s="207"/>
      <c r="I2211" s="207"/>
      <c r="J2211" s="345" t="str">
        <f>IF(Costs!H1740&gt;0,Costs!C1740,"")</f>
        <v/>
      </c>
      <c r="K2211" s="345"/>
      <c r="L2211" s="346"/>
      <c r="M2211" s="126" t="str">
        <f>IF(Costs!H1740&gt;0,Costs!G1740,"")</f>
        <v/>
      </c>
      <c r="N2211" s="83" t="str">
        <f>IF(Costs!H1740&gt;0,Costs!E1740,"")</f>
        <v/>
      </c>
      <c r="O2211" s="208"/>
      <c r="P2211" s="133" t="str">
        <f t="shared" si="57"/>
        <v/>
      </c>
    </row>
    <row r="2212" spans="1:16" ht="15" hidden="1" customHeight="1" outlineLevel="1" x14ac:dyDescent="0.35">
      <c r="A2212" s="15" t="str">
        <f>IF(Costs!H1741&gt;0,Costs!B1741,"")</f>
        <v/>
      </c>
      <c r="B2212" s="82" t="str">
        <f t="shared" si="56"/>
        <v/>
      </c>
      <c r="C2212" s="83" t="str">
        <f>IF(Costs!H1741&gt;0,Costs!H1741,"")</f>
        <v/>
      </c>
      <c r="D2212" s="206" t="str">
        <f>IF(Costs!H1741&gt;0,Costs!D1741,"")</f>
        <v/>
      </c>
      <c r="E2212" s="207"/>
      <c r="F2212" s="207"/>
      <c r="G2212" s="207"/>
      <c r="H2212" s="207"/>
      <c r="I2212" s="207"/>
      <c r="J2212" s="345" t="str">
        <f>IF(Costs!H1741&gt;0,Costs!C1741,"")</f>
        <v/>
      </c>
      <c r="K2212" s="345"/>
      <c r="L2212" s="346"/>
      <c r="M2212" s="126" t="str">
        <f>IF(Costs!H1741&gt;0,Costs!G1741,"")</f>
        <v/>
      </c>
      <c r="N2212" s="83" t="str">
        <f>IF(Costs!H1741&gt;0,Costs!E1741,"")</f>
        <v/>
      </c>
      <c r="O2212" s="208"/>
      <c r="P2212" s="133" t="str">
        <f t="shared" si="57"/>
        <v/>
      </c>
    </row>
    <row r="2213" spans="1:16" ht="15" hidden="1" customHeight="1" outlineLevel="1" x14ac:dyDescent="0.35">
      <c r="A2213" s="15" t="str">
        <f>IF(Costs!H1742&gt;0,Costs!B1742,"")</f>
        <v/>
      </c>
      <c r="B2213" s="82" t="str">
        <f t="shared" si="56"/>
        <v/>
      </c>
      <c r="C2213" s="83" t="str">
        <f>IF(Costs!H1742&gt;0,Costs!H1742,"")</f>
        <v/>
      </c>
      <c r="D2213" s="206" t="str">
        <f>IF(Costs!H1742&gt;0,Costs!D1742,"")</f>
        <v/>
      </c>
      <c r="E2213" s="207"/>
      <c r="F2213" s="207"/>
      <c r="G2213" s="207"/>
      <c r="H2213" s="207"/>
      <c r="I2213" s="207"/>
      <c r="J2213" s="345" t="str">
        <f>IF(Costs!H1742&gt;0,Costs!C1742,"")</f>
        <v/>
      </c>
      <c r="K2213" s="345"/>
      <c r="L2213" s="346"/>
      <c r="M2213" s="126" t="str">
        <f>IF(Costs!H1742&gt;0,Costs!G1742,"")</f>
        <v/>
      </c>
      <c r="N2213" s="83" t="str">
        <f>IF(Costs!H1742&gt;0,Costs!E1742,"")</f>
        <v/>
      </c>
      <c r="O2213" s="208"/>
      <c r="P2213" s="133" t="str">
        <f t="shared" si="57"/>
        <v/>
      </c>
    </row>
    <row r="2214" spans="1:16" ht="15" hidden="1" customHeight="1" outlineLevel="1" x14ac:dyDescent="0.35">
      <c r="A2214" s="15" t="str">
        <f>IF(Costs!H1743&gt;0,Costs!B1743,"")</f>
        <v/>
      </c>
      <c r="B2214" s="82" t="str">
        <f t="shared" si="56"/>
        <v/>
      </c>
      <c r="C2214" s="83" t="str">
        <f>IF(Costs!H1743&gt;0,Costs!H1743,"")</f>
        <v/>
      </c>
      <c r="D2214" s="206" t="str">
        <f>IF(Costs!H1743&gt;0,Costs!D1743,"")</f>
        <v/>
      </c>
      <c r="E2214" s="207"/>
      <c r="F2214" s="207"/>
      <c r="G2214" s="207"/>
      <c r="H2214" s="207"/>
      <c r="I2214" s="207"/>
      <c r="J2214" s="345" t="str">
        <f>IF(Costs!H1743&gt;0,Costs!C1743,"")</f>
        <v/>
      </c>
      <c r="K2214" s="345"/>
      <c r="L2214" s="346"/>
      <c r="M2214" s="126" t="str">
        <f>IF(Costs!H1743&gt;0,Costs!G1743,"")</f>
        <v/>
      </c>
      <c r="N2214" s="83" t="str">
        <f>IF(Costs!H1743&gt;0,Costs!E1743,"")</f>
        <v/>
      </c>
      <c r="O2214" s="208"/>
      <c r="P2214" s="133" t="str">
        <f t="shared" si="57"/>
        <v/>
      </c>
    </row>
    <row r="2215" spans="1:16" ht="15" hidden="1" customHeight="1" outlineLevel="1" x14ac:dyDescent="0.35">
      <c r="A2215" s="15" t="str">
        <f>IF(Costs!H1744&gt;0,Costs!B1744,"")</f>
        <v/>
      </c>
      <c r="B2215" s="82" t="str">
        <f t="shared" si="56"/>
        <v/>
      </c>
      <c r="C2215" s="83" t="str">
        <f>IF(Costs!H1744&gt;0,Costs!H1744,"")</f>
        <v/>
      </c>
      <c r="D2215" s="206" t="str">
        <f>IF(Costs!H1744&gt;0,Costs!D1744,"")</f>
        <v/>
      </c>
      <c r="E2215" s="207"/>
      <c r="F2215" s="207"/>
      <c r="G2215" s="207"/>
      <c r="H2215" s="207"/>
      <c r="I2215" s="207"/>
      <c r="J2215" s="345" t="str">
        <f>IF(Costs!H1744&gt;0,Costs!C1744,"")</f>
        <v/>
      </c>
      <c r="K2215" s="345"/>
      <c r="L2215" s="346"/>
      <c r="M2215" s="126" t="str">
        <f>IF(Costs!H1744&gt;0,Costs!G1744,"")</f>
        <v/>
      </c>
      <c r="N2215" s="83" t="str">
        <f>IF(Costs!H1744&gt;0,Costs!E1744,"")</f>
        <v/>
      </c>
      <c r="O2215" s="208"/>
      <c r="P2215" s="133" t="str">
        <f t="shared" si="57"/>
        <v/>
      </c>
    </row>
    <row r="2216" spans="1:16" ht="15" hidden="1" customHeight="1" outlineLevel="1" x14ac:dyDescent="0.35">
      <c r="A2216" s="15" t="str">
        <f>IF(Costs!H1745&gt;0,Costs!B1745,"")</f>
        <v/>
      </c>
      <c r="B2216" s="82" t="str">
        <f t="shared" si="56"/>
        <v/>
      </c>
      <c r="C2216" s="83" t="str">
        <f>IF(Costs!H1745&gt;0,Costs!H1745,"")</f>
        <v/>
      </c>
      <c r="D2216" s="206" t="str">
        <f>IF(Costs!H1745&gt;0,Costs!D1745,"")</f>
        <v/>
      </c>
      <c r="E2216" s="207"/>
      <c r="F2216" s="207"/>
      <c r="G2216" s="207"/>
      <c r="H2216" s="207"/>
      <c r="I2216" s="207"/>
      <c r="J2216" s="345" t="str">
        <f>IF(Costs!H1745&gt;0,Costs!C1745,"")</f>
        <v/>
      </c>
      <c r="K2216" s="345"/>
      <c r="L2216" s="346"/>
      <c r="M2216" s="126" t="str">
        <f>IF(Costs!H1745&gt;0,Costs!G1745,"")</f>
        <v/>
      </c>
      <c r="N2216" s="83" t="str">
        <f>IF(Costs!H1745&gt;0,Costs!E1745,"")</f>
        <v/>
      </c>
      <c r="O2216" s="208"/>
      <c r="P2216" s="133" t="str">
        <f t="shared" si="57"/>
        <v/>
      </c>
    </row>
    <row r="2217" spans="1:16" ht="15" hidden="1" customHeight="1" outlineLevel="1" x14ac:dyDescent="0.35">
      <c r="A2217" s="15" t="str">
        <f>IF(Costs!H1746&gt;0,Costs!B1746,"")</f>
        <v/>
      </c>
      <c r="B2217" s="82" t="str">
        <f t="shared" si="56"/>
        <v/>
      </c>
      <c r="C2217" s="83" t="str">
        <f>IF(Costs!H1746&gt;0,Costs!H1746,"")</f>
        <v/>
      </c>
      <c r="D2217" s="206" t="str">
        <f>IF(Costs!H1746&gt;0,Costs!D1746,"")</f>
        <v/>
      </c>
      <c r="E2217" s="207"/>
      <c r="F2217" s="207"/>
      <c r="G2217" s="207"/>
      <c r="H2217" s="207"/>
      <c r="I2217" s="207"/>
      <c r="J2217" s="345" t="str">
        <f>IF(Costs!H1746&gt;0,Costs!C1746,"")</f>
        <v/>
      </c>
      <c r="K2217" s="345"/>
      <c r="L2217" s="346"/>
      <c r="M2217" s="126" t="str">
        <f>IF(Costs!H1746&gt;0,Costs!G1746,"")</f>
        <v/>
      </c>
      <c r="N2217" s="83" t="str">
        <f>IF(Costs!H1746&gt;0,Costs!E1746,"")</f>
        <v/>
      </c>
      <c r="O2217" s="208"/>
      <c r="P2217" s="133" t="str">
        <f t="shared" si="57"/>
        <v/>
      </c>
    </row>
    <row r="2218" spans="1:16" ht="15" hidden="1" customHeight="1" outlineLevel="1" x14ac:dyDescent="0.35">
      <c r="A2218" s="15" t="str">
        <f>IF(Costs!H1747&gt;0,Costs!B1747,"")</f>
        <v/>
      </c>
      <c r="B2218" s="82" t="str">
        <f t="shared" si="56"/>
        <v/>
      </c>
      <c r="C2218" s="83" t="str">
        <f>IF(Costs!H1747&gt;0,Costs!H1747,"")</f>
        <v/>
      </c>
      <c r="D2218" s="206" t="str">
        <f>IF(Costs!H1747&gt;0,Costs!D1747,"")</f>
        <v/>
      </c>
      <c r="E2218" s="207"/>
      <c r="F2218" s="207"/>
      <c r="G2218" s="207"/>
      <c r="H2218" s="207"/>
      <c r="I2218" s="207"/>
      <c r="J2218" s="345" t="str">
        <f>IF(Costs!H1747&gt;0,Costs!C1747,"")</f>
        <v/>
      </c>
      <c r="K2218" s="345"/>
      <c r="L2218" s="346"/>
      <c r="M2218" s="126" t="str">
        <f>IF(Costs!H1747&gt;0,Costs!G1747,"")</f>
        <v/>
      </c>
      <c r="N2218" s="83" t="str">
        <f>IF(Costs!H1747&gt;0,Costs!E1747,"")</f>
        <v/>
      </c>
      <c r="O2218" s="208"/>
      <c r="P2218" s="133" t="str">
        <f t="shared" si="57"/>
        <v/>
      </c>
    </row>
    <row r="2219" spans="1:16" ht="15" hidden="1" customHeight="1" outlineLevel="1" x14ac:dyDescent="0.35">
      <c r="A2219" s="15" t="str">
        <f>IF(Costs!H1748&gt;0,Costs!B1748,"")</f>
        <v/>
      </c>
      <c r="B2219" s="82" t="str">
        <f t="shared" si="56"/>
        <v/>
      </c>
      <c r="C2219" s="83" t="str">
        <f>IF(Costs!H1748&gt;0,Costs!H1748,"")</f>
        <v/>
      </c>
      <c r="D2219" s="206" t="str">
        <f>IF(Costs!H1748&gt;0,Costs!D1748,"")</f>
        <v/>
      </c>
      <c r="E2219" s="207"/>
      <c r="F2219" s="207"/>
      <c r="G2219" s="207"/>
      <c r="H2219" s="207"/>
      <c r="I2219" s="207"/>
      <c r="J2219" s="345" t="str">
        <f>IF(Costs!H1748&gt;0,Costs!C1748,"")</f>
        <v/>
      </c>
      <c r="K2219" s="345"/>
      <c r="L2219" s="346"/>
      <c r="M2219" s="126" t="str">
        <f>IF(Costs!H1748&gt;0,Costs!G1748,"")</f>
        <v/>
      </c>
      <c r="N2219" s="83" t="str">
        <f>IF(Costs!H1748&gt;0,Costs!E1748,"")</f>
        <v/>
      </c>
      <c r="O2219" s="208"/>
      <c r="P2219" s="133" t="str">
        <f t="shared" si="57"/>
        <v/>
      </c>
    </row>
    <row r="2220" spans="1:16" ht="15" hidden="1" customHeight="1" outlineLevel="1" x14ac:dyDescent="0.35">
      <c r="A2220" s="15" t="str">
        <f>IF(Costs!H1749&gt;0,Costs!B1749,"")</f>
        <v/>
      </c>
      <c r="B2220" s="82" t="str">
        <f t="shared" si="56"/>
        <v/>
      </c>
      <c r="C2220" s="83" t="str">
        <f>IF(Costs!H1749&gt;0,Costs!H1749,"")</f>
        <v/>
      </c>
      <c r="D2220" s="206" t="str">
        <f>IF(Costs!H1749&gt;0,Costs!D1749,"")</f>
        <v/>
      </c>
      <c r="E2220" s="207"/>
      <c r="F2220" s="207"/>
      <c r="G2220" s="207"/>
      <c r="H2220" s="207"/>
      <c r="I2220" s="207"/>
      <c r="J2220" s="345" t="str">
        <f>IF(Costs!H1749&gt;0,Costs!C1749,"")</f>
        <v/>
      </c>
      <c r="K2220" s="345"/>
      <c r="L2220" s="346"/>
      <c r="M2220" s="126" t="str">
        <f>IF(Costs!H1749&gt;0,Costs!G1749,"")</f>
        <v/>
      </c>
      <c r="N2220" s="83" t="str">
        <f>IF(Costs!H1749&gt;0,Costs!E1749,"")</f>
        <v/>
      </c>
      <c r="O2220" s="208"/>
      <c r="P2220" s="133" t="str">
        <f t="shared" si="57"/>
        <v/>
      </c>
    </row>
    <row r="2221" spans="1:16" ht="15" hidden="1" customHeight="1" outlineLevel="1" x14ac:dyDescent="0.35">
      <c r="A2221" s="15" t="str">
        <f>IF(Costs!H1750&gt;0,Costs!B1750,"")</f>
        <v/>
      </c>
      <c r="B2221" s="82" t="str">
        <f t="shared" si="56"/>
        <v/>
      </c>
      <c r="C2221" s="83" t="str">
        <f>IF(Costs!H1750&gt;0,Costs!H1750,"")</f>
        <v/>
      </c>
      <c r="D2221" s="206" t="str">
        <f>IF(Costs!H1750&gt;0,Costs!D1750,"")</f>
        <v/>
      </c>
      <c r="E2221" s="207"/>
      <c r="F2221" s="207"/>
      <c r="G2221" s="207"/>
      <c r="H2221" s="207"/>
      <c r="I2221" s="207"/>
      <c r="J2221" s="345" t="str">
        <f>IF(Costs!H1750&gt;0,Costs!C1750,"")</f>
        <v/>
      </c>
      <c r="K2221" s="345"/>
      <c r="L2221" s="346"/>
      <c r="M2221" s="126" t="str">
        <f>IF(Costs!H1750&gt;0,Costs!G1750,"")</f>
        <v/>
      </c>
      <c r="N2221" s="83" t="str">
        <f>IF(Costs!H1750&gt;0,Costs!E1750,"")</f>
        <v/>
      </c>
      <c r="O2221" s="208"/>
      <c r="P2221" s="133" t="str">
        <f t="shared" si="57"/>
        <v/>
      </c>
    </row>
    <row r="2222" spans="1:16" ht="15" hidden="1" customHeight="1" outlineLevel="1" x14ac:dyDescent="0.35">
      <c r="A2222" s="15" t="str">
        <f>IF(Costs!H1751&gt;0,Costs!B1751,"")</f>
        <v/>
      </c>
      <c r="B2222" s="82" t="str">
        <f t="shared" si="56"/>
        <v/>
      </c>
      <c r="C2222" s="83" t="str">
        <f>IF(Costs!H1751&gt;0,Costs!H1751,"")</f>
        <v/>
      </c>
      <c r="D2222" s="206" t="str">
        <f>IF(Costs!H1751&gt;0,Costs!D1751,"")</f>
        <v/>
      </c>
      <c r="E2222" s="207"/>
      <c r="F2222" s="207"/>
      <c r="G2222" s="207"/>
      <c r="H2222" s="207"/>
      <c r="I2222" s="207"/>
      <c r="J2222" s="345" t="str">
        <f>IF(Costs!H1751&gt;0,Costs!C1751,"")</f>
        <v/>
      </c>
      <c r="K2222" s="345"/>
      <c r="L2222" s="346"/>
      <c r="M2222" s="126" t="str">
        <f>IF(Costs!H1751&gt;0,Costs!G1751,"")</f>
        <v/>
      </c>
      <c r="N2222" s="83" t="str">
        <f>IF(Costs!H1751&gt;0,Costs!E1751,"")</f>
        <v/>
      </c>
      <c r="O2222" s="208"/>
      <c r="P2222" s="133" t="str">
        <f t="shared" si="57"/>
        <v/>
      </c>
    </row>
    <row r="2223" spans="1:16" ht="15" hidden="1" customHeight="1" outlineLevel="1" x14ac:dyDescent="0.35">
      <c r="A2223" s="15" t="str">
        <f>IF(Costs!H1752&gt;0,Costs!B1752,"")</f>
        <v/>
      </c>
      <c r="B2223" s="82" t="str">
        <f t="shared" si="56"/>
        <v/>
      </c>
      <c r="C2223" s="83" t="str">
        <f>IF(Costs!H1752&gt;0,Costs!H1752,"")</f>
        <v/>
      </c>
      <c r="D2223" s="206" t="str">
        <f>IF(Costs!H1752&gt;0,Costs!D1752,"")</f>
        <v/>
      </c>
      <c r="E2223" s="207"/>
      <c r="F2223" s="207"/>
      <c r="G2223" s="207"/>
      <c r="H2223" s="207"/>
      <c r="I2223" s="207"/>
      <c r="J2223" s="345" t="str">
        <f>IF(Costs!H1752&gt;0,Costs!C1752,"")</f>
        <v/>
      </c>
      <c r="K2223" s="345"/>
      <c r="L2223" s="346"/>
      <c r="M2223" s="126" t="str">
        <f>IF(Costs!H1752&gt;0,Costs!G1752,"")</f>
        <v/>
      </c>
      <c r="N2223" s="83" t="str">
        <f>IF(Costs!H1752&gt;0,Costs!E1752,"")</f>
        <v/>
      </c>
      <c r="O2223" s="208"/>
      <c r="P2223" s="133" t="str">
        <f t="shared" si="57"/>
        <v/>
      </c>
    </row>
    <row r="2224" spans="1:16" ht="15" hidden="1" customHeight="1" outlineLevel="1" x14ac:dyDescent="0.35">
      <c r="A2224" s="15" t="str">
        <f>IF(Costs!H1753&gt;0,Costs!B1753,"")</f>
        <v/>
      </c>
      <c r="B2224" s="82" t="str">
        <f t="shared" si="56"/>
        <v/>
      </c>
      <c r="C2224" s="83" t="str">
        <f>IF(Costs!H1753&gt;0,Costs!H1753,"")</f>
        <v/>
      </c>
      <c r="D2224" s="206" t="str">
        <f>IF(Costs!H1753&gt;0,Costs!D1753,"")</f>
        <v/>
      </c>
      <c r="E2224" s="207"/>
      <c r="F2224" s="207"/>
      <c r="G2224" s="207"/>
      <c r="H2224" s="207"/>
      <c r="I2224" s="207"/>
      <c r="J2224" s="345" t="str">
        <f>IF(Costs!H1753&gt;0,Costs!C1753,"")</f>
        <v/>
      </c>
      <c r="K2224" s="345"/>
      <c r="L2224" s="346"/>
      <c r="M2224" s="126" t="str">
        <f>IF(Costs!H1753&gt;0,Costs!G1753,"")</f>
        <v/>
      </c>
      <c r="N2224" s="83" t="str">
        <f>IF(Costs!H1753&gt;0,Costs!E1753,"")</f>
        <v/>
      </c>
      <c r="O2224" s="208"/>
      <c r="P2224" s="133" t="str">
        <f t="shared" si="57"/>
        <v/>
      </c>
    </row>
    <row r="2225" spans="1:16" ht="15" hidden="1" customHeight="1" outlineLevel="1" x14ac:dyDescent="0.35">
      <c r="A2225" s="15" t="str">
        <f>IF(Costs!H1754&gt;0,Costs!B1754,"")</f>
        <v/>
      </c>
      <c r="B2225" s="82" t="str">
        <f t="shared" si="56"/>
        <v/>
      </c>
      <c r="C2225" s="83" t="str">
        <f>IF(Costs!H1754&gt;0,Costs!H1754,"")</f>
        <v/>
      </c>
      <c r="D2225" s="206" t="str">
        <f>IF(Costs!H1754&gt;0,Costs!D1754,"")</f>
        <v/>
      </c>
      <c r="E2225" s="207"/>
      <c r="F2225" s="207"/>
      <c r="G2225" s="207"/>
      <c r="H2225" s="207"/>
      <c r="I2225" s="207"/>
      <c r="J2225" s="345" t="str">
        <f>IF(Costs!H1754&gt;0,Costs!C1754,"")</f>
        <v/>
      </c>
      <c r="K2225" s="345"/>
      <c r="L2225" s="346"/>
      <c r="M2225" s="126" t="str">
        <f>IF(Costs!H1754&gt;0,Costs!G1754,"")</f>
        <v/>
      </c>
      <c r="N2225" s="83" t="str">
        <f>IF(Costs!H1754&gt;0,Costs!E1754,"")</f>
        <v/>
      </c>
      <c r="O2225" s="208"/>
      <c r="P2225" s="133" t="str">
        <f t="shared" si="57"/>
        <v/>
      </c>
    </row>
    <row r="2226" spans="1:16" ht="15" hidden="1" customHeight="1" outlineLevel="1" x14ac:dyDescent="0.35">
      <c r="A2226" s="15" t="str">
        <f>IF(Costs!H1755&gt;0,Costs!B1755,"")</f>
        <v/>
      </c>
      <c r="B2226" s="82" t="str">
        <f t="shared" si="56"/>
        <v/>
      </c>
      <c r="C2226" s="83" t="str">
        <f>IF(Costs!H1755&gt;0,Costs!H1755,"")</f>
        <v/>
      </c>
      <c r="D2226" s="206" t="str">
        <f>IF(Costs!H1755&gt;0,Costs!D1755,"")</f>
        <v/>
      </c>
      <c r="E2226" s="207"/>
      <c r="F2226" s="207"/>
      <c r="G2226" s="207"/>
      <c r="H2226" s="207"/>
      <c r="I2226" s="207"/>
      <c r="J2226" s="345" t="str">
        <f>IF(Costs!H1755&gt;0,Costs!C1755,"")</f>
        <v/>
      </c>
      <c r="K2226" s="345"/>
      <c r="L2226" s="346"/>
      <c r="M2226" s="126" t="str">
        <f>IF(Costs!H1755&gt;0,Costs!G1755,"")</f>
        <v/>
      </c>
      <c r="N2226" s="83" t="str">
        <f>IF(Costs!H1755&gt;0,Costs!E1755,"")</f>
        <v/>
      </c>
      <c r="O2226" s="208"/>
      <c r="P2226" s="133" t="str">
        <f t="shared" si="57"/>
        <v/>
      </c>
    </row>
    <row r="2227" spans="1:16" ht="15" hidden="1" customHeight="1" outlineLevel="1" x14ac:dyDescent="0.35">
      <c r="A2227" s="15" t="str">
        <f>IF(Costs!H1756&gt;0,Costs!B1756,"")</f>
        <v/>
      </c>
      <c r="B2227" s="82" t="str">
        <f t="shared" si="56"/>
        <v/>
      </c>
      <c r="C2227" s="83" t="str">
        <f>IF(Costs!H1756&gt;0,Costs!H1756,"")</f>
        <v/>
      </c>
      <c r="D2227" s="206" t="str">
        <f>IF(Costs!H1756&gt;0,Costs!D1756,"")</f>
        <v/>
      </c>
      <c r="E2227" s="207"/>
      <c r="F2227" s="207"/>
      <c r="G2227" s="207"/>
      <c r="H2227" s="207"/>
      <c r="I2227" s="207"/>
      <c r="J2227" s="345" t="str">
        <f>IF(Costs!H1756&gt;0,Costs!C1756,"")</f>
        <v/>
      </c>
      <c r="K2227" s="345"/>
      <c r="L2227" s="346"/>
      <c r="M2227" s="126" t="str">
        <f>IF(Costs!H1756&gt;0,Costs!G1756,"")</f>
        <v/>
      </c>
      <c r="N2227" s="83" t="str">
        <f>IF(Costs!H1756&gt;0,Costs!E1756,"")</f>
        <v/>
      </c>
      <c r="O2227" s="208"/>
      <c r="P2227" s="133" t="str">
        <f t="shared" si="57"/>
        <v/>
      </c>
    </row>
    <row r="2228" spans="1:16" ht="15" hidden="1" customHeight="1" outlineLevel="1" x14ac:dyDescent="0.35">
      <c r="A2228" s="15" t="str">
        <f>IF(Costs!H1757&gt;0,Costs!B1757,"")</f>
        <v/>
      </c>
      <c r="B2228" s="82" t="str">
        <f t="shared" si="56"/>
        <v/>
      </c>
      <c r="C2228" s="83" t="str">
        <f>IF(Costs!H1757&gt;0,Costs!H1757,"")</f>
        <v/>
      </c>
      <c r="D2228" s="206" t="str">
        <f>IF(Costs!H1757&gt;0,Costs!D1757,"")</f>
        <v/>
      </c>
      <c r="E2228" s="207"/>
      <c r="F2228" s="207"/>
      <c r="G2228" s="207"/>
      <c r="H2228" s="207"/>
      <c r="I2228" s="207"/>
      <c r="J2228" s="345" t="str">
        <f>IF(Costs!H1757&gt;0,Costs!C1757,"")</f>
        <v/>
      </c>
      <c r="K2228" s="345"/>
      <c r="L2228" s="346"/>
      <c r="M2228" s="126" t="str">
        <f>IF(Costs!H1757&gt;0,Costs!G1757,"")</f>
        <v/>
      </c>
      <c r="N2228" s="83" t="str">
        <f>IF(Costs!H1757&gt;0,Costs!E1757,"")</f>
        <v/>
      </c>
      <c r="O2228" s="208"/>
      <c r="P2228" s="133" t="str">
        <f t="shared" si="57"/>
        <v/>
      </c>
    </row>
    <row r="2229" spans="1:16" ht="15" hidden="1" customHeight="1" outlineLevel="1" x14ac:dyDescent="0.35">
      <c r="A2229" s="15" t="str">
        <f>IF(Costs!H1758&gt;0,Costs!B1758,"")</f>
        <v/>
      </c>
      <c r="B2229" s="82" t="str">
        <f t="shared" si="56"/>
        <v/>
      </c>
      <c r="C2229" s="83" t="str">
        <f>IF(Costs!H1758&gt;0,Costs!H1758,"")</f>
        <v/>
      </c>
      <c r="D2229" s="206" t="str">
        <f>IF(Costs!H1758&gt;0,Costs!D1758,"")</f>
        <v/>
      </c>
      <c r="E2229" s="207"/>
      <c r="F2229" s="207"/>
      <c r="G2229" s="207"/>
      <c r="H2229" s="207"/>
      <c r="I2229" s="207"/>
      <c r="J2229" s="345" t="str">
        <f>IF(Costs!H1758&gt;0,Costs!C1758,"")</f>
        <v/>
      </c>
      <c r="K2229" s="345"/>
      <c r="L2229" s="346"/>
      <c r="M2229" s="126" t="str">
        <f>IF(Costs!H1758&gt;0,Costs!G1758,"")</f>
        <v/>
      </c>
      <c r="N2229" s="83" t="str">
        <f>IF(Costs!H1758&gt;0,Costs!E1758,"")</f>
        <v/>
      </c>
      <c r="O2229" s="208"/>
      <c r="P2229" s="133" t="str">
        <f t="shared" si="57"/>
        <v/>
      </c>
    </row>
    <row r="2230" spans="1:16" ht="15" hidden="1" customHeight="1" outlineLevel="1" x14ac:dyDescent="0.35">
      <c r="A2230" s="15" t="str">
        <f>IF(Costs!H1759&gt;0,Costs!B1759,"")</f>
        <v/>
      </c>
      <c r="B2230" s="82" t="str">
        <f t="shared" si="56"/>
        <v/>
      </c>
      <c r="C2230" s="83" t="str">
        <f>IF(Costs!H1759&gt;0,Costs!H1759,"")</f>
        <v/>
      </c>
      <c r="D2230" s="206" t="str">
        <f>IF(Costs!H1759&gt;0,Costs!D1759,"")</f>
        <v/>
      </c>
      <c r="E2230" s="207"/>
      <c r="F2230" s="207"/>
      <c r="G2230" s="207"/>
      <c r="H2230" s="207"/>
      <c r="I2230" s="207"/>
      <c r="J2230" s="345" t="str">
        <f>IF(Costs!H1759&gt;0,Costs!C1759,"")</f>
        <v/>
      </c>
      <c r="K2230" s="345"/>
      <c r="L2230" s="346"/>
      <c r="M2230" s="126" t="str">
        <f>IF(Costs!H1759&gt;0,Costs!G1759,"")</f>
        <v/>
      </c>
      <c r="N2230" s="83" t="str">
        <f>IF(Costs!H1759&gt;0,Costs!E1759,"")</f>
        <v/>
      </c>
      <c r="O2230" s="208"/>
      <c r="P2230" s="133" t="str">
        <f t="shared" si="57"/>
        <v/>
      </c>
    </row>
    <row r="2231" spans="1:16" ht="15" hidden="1" customHeight="1" outlineLevel="1" x14ac:dyDescent="0.35">
      <c r="A2231" s="15" t="str">
        <f>IF(Costs!H1760&gt;0,Costs!B1760,"")</f>
        <v/>
      </c>
      <c r="B2231" s="82" t="str">
        <f t="shared" si="56"/>
        <v/>
      </c>
      <c r="C2231" s="83" t="str">
        <f>IF(Costs!H1760&gt;0,Costs!H1760,"")</f>
        <v/>
      </c>
      <c r="D2231" s="206" t="str">
        <f>IF(Costs!H1760&gt;0,Costs!D1760,"")</f>
        <v/>
      </c>
      <c r="E2231" s="207"/>
      <c r="F2231" s="207"/>
      <c r="G2231" s="207"/>
      <c r="H2231" s="207"/>
      <c r="I2231" s="207"/>
      <c r="J2231" s="345" t="str">
        <f>IF(Costs!H1760&gt;0,Costs!C1760,"")</f>
        <v/>
      </c>
      <c r="K2231" s="345"/>
      <c r="L2231" s="346"/>
      <c r="M2231" s="126" t="str">
        <f>IF(Costs!H1760&gt;0,Costs!G1760,"")</f>
        <v/>
      </c>
      <c r="N2231" s="83" t="str">
        <f>IF(Costs!H1760&gt;0,Costs!E1760,"")</f>
        <v/>
      </c>
      <c r="O2231" s="208"/>
      <c r="P2231" s="133" t="str">
        <f t="shared" si="57"/>
        <v/>
      </c>
    </row>
    <row r="2232" spans="1:16" ht="15" hidden="1" customHeight="1" outlineLevel="1" x14ac:dyDescent="0.35">
      <c r="A2232" s="15" t="str">
        <f>IF(Costs!H1761&gt;0,Costs!B1761,"")</f>
        <v/>
      </c>
      <c r="B2232" s="82" t="str">
        <f t="shared" si="56"/>
        <v/>
      </c>
      <c r="C2232" s="83" t="str">
        <f>IF(Costs!H1761&gt;0,Costs!H1761,"")</f>
        <v/>
      </c>
      <c r="D2232" s="206" t="str">
        <f>IF(Costs!H1761&gt;0,Costs!D1761,"")</f>
        <v/>
      </c>
      <c r="E2232" s="207"/>
      <c r="F2232" s="207"/>
      <c r="G2232" s="207"/>
      <c r="H2232" s="207"/>
      <c r="I2232" s="207"/>
      <c r="J2232" s="345" t="str">
        <f>IF(Costs!H1761&gt;0,Costs!C1761,"")</f>
        <v/>
      </c>
      <c r="K2232" s="345"/>
      <c r="L2232" s="346"/>
      <c r="M2232" s="126" t="str">
        <f>IF(Costs!H1761&gt;0,Costs!G1761,"")</f>
        <v/>
      </c>
      <c r="N2232" s="83" t="str">
        <f>IF(Costs!H1761&gt;0,Costs!E1761,"")</f>
        <v/>
      </c>
      <c r="O2232" s="208"/>
      <c r="P2232" s="133" t="str">
        <f t="shared" si="57"/>
        <v/>
      </c>
    </row>
    <row r="2233" spans="1:16" ht="15" hidden="1" customHeight="1" outlineLevel="1" x14ac:dyDescent="0.35">
      <c r="A2233" s="15" t="str">
        <f>IF(Costs!H1762&gt;0,Costs!B1762,"")</f>
        <v/>
      </c>
      <c r="B2233" s="82" t="str">
        <f t="shared" si="56"/>
        <v/>
      </c>
      <c r="C2233" s="83" t="str">
        <f>IF(Costs!H1762&gt;0,Costs!H1762,"")</f>
        <v/>
      </c>
      <c r="D2233" s="206" t="str">
        <f>IF(Costs!H1762&gt;0,Costs!D1762,"")</f>
        <v/>
      </c>
      <c r="E2233" s="207"/>
      <c r="F2233" s="207"/>
      <c r="G2233" s="207"/>
      <c r="H2233" s="207"/>
      <c r="I2233" s="207"/>
      <c r="J2233" s="345" t="str">
        <f>IF(Costs!H1762&gt;0,Costs!C1762,"")</f>
        <v/>
      </c>
      <c r="K2233" s="345"/>
      <c r="L2233" s="346"/>
      <c r="M2233" s="126" t="str">
        <f>IF(Costs!H1762&gt;0,Costs!G1762,"")</f>
        <v/>
      </c>
      <c r="N2233" s="83" t="str">
        <f>IF(Costs!H1762&gt;0,Costs!E1762,"")</f>
        <v/>
      </c>
      <c r="O2233" s="208"/>
      <c r="P2233" s="133" t="str">
        <f t="shared" si="57"/>
        <v/>
      </c>
    </row>
    <row r="2234" spans="1:16" ht="15" hidden="1" customHeight="1" outlineLevel="1" x14ac:dyDescent="0.35">
      <c r="A2234" s="15" t="str">
        <f>IF(Costs!H1763&gt;0,Costs!B1763,"")</f>
        <v/>
      </c>
      <c r="B2234" s="82" t="str">
        <f t="shared" si="56"/>
        <v/>
      </c>
      <c r="C2234" s="83" t="str">
        <f>IF(Costs!H1763&gt;0,Costs!H1763,"")</f>
        <v/>
      </c>
      <c r="D2234" s="206" t="str">
        <f>IF(Costs!H1763&gt;0,Costs!D1763,"")</f>
        <v/>
      </c>
      <c r="E2234" s="207"/>
      <c r="F2234" s="207"/>
      <c r="G2234" s="207"/>
      <c r="H2234" s="207"/>
      <c r="I2234" s="207"/>
      <c r="J2234" s="345" t="str">
        <f>IF(Costs!H1763&gt;0,Costs!C1763,"")</f>
        <v/>
      </c>
      <c r="K2234" s="345"/>
      <c r="L2234" s="346"/>
      <c r="M2234" s="126" t="str">
        <f>IF(Costs!H1763&gt;0,Costs!G1763,"")</f>
        <v/>
      </c>
      <c r="N2234" s="83" t="str">
        <f>IF(Costs!H1763&gt;0,Costs!E1763,"")</f>
        <v/>
      </c>
      <c r="O2234" s="208"/>
      <c r="P2234" s="133" t="str">
        <f t="shared" si="57"/>
        <v/>
      </c>
    </row>
    <row r="2235" spans="1:16" ht="15" hidden="1" customHeight="1" outlineLevel="1" x14ac:dyDescent="0.35">
      <c r="A2235" s="15" t="str">
        <f>IF(Costs!H1764&gt;0,Costs!B1764,"")</f>
        <v/>
      </c>
      <c r="B2235" s="82" t="str">
        <f t="shared" si="56"/>
        <v/>
      </c>
      <c r="C2235" s="83" t="str">
        <f>IF(Costs!H1764&gt;0,Costs!H1764,"")</f>
        <v/>
      </c>
      <c r="D2235" s="206" t="str">
        <f>IF(Costs!H1764&gt;0,Costs!D1764,"")</f>
        <v/>
      </c>
      <c r="E2235" s="207"/>
      <c r="F2235" s="207"/>
      <c r="G2235" s="207"/>
      <c r="H2235" s="207"/>
      <c r="I2235" s="207"/>
      <c r="J2235" s="345" t="str">
        <f>IF(Costs!H1764&gt;0,Costs!C1764,"")</f>
        <v/>
      </c>
      <c r="K2235" s="345"/>
      <c r="L2235" s="346"/>
      <c r="M2235" s="126" t="str">
        <f>IF(Costs!H1764&gt;0,Costs!G1764,"")</f>
        <v/>
      </c>
      <c r="N2235" s="83" t="str">
        <f>IF(Costs!H1764&gt;0,Costs!E1764,"")</f>
        <v/>
      </c>
      <c r="O2235" s="208"/>
      <c r="P2235" s="133" t="str">
        <f t="shared" si="57"/>
        <v/>
      </c>
    </row>
    <row r="2236" spans="1:16" ht="15" hidden="1" customHeight="1" outlineLevel="1" x14ac:dyDescent="0.35">
      <c r="A2236" s="15" t="str">
        <f>IF(Costs!H1765&gt;0,Costs!B1765,"")</f>
        <v/>
      </c>
      <c r="B2236" s="82" t="str">
        <f t="shared" si="56"/>
        <v/>
      </c>
      <c r="C2236" s="83" t="str">
        <f>IF(Costs!H1765&gt;0,Costs!H1765,"")</f>
        <v/>
      </c>
      <c r="D2236" s="206" t="str">
        <f>IF(Costs!H1765&gt;0,Costs!D1765,"")</f>
        <v/>
      </c>
      <c r="E2236" s="207"/>
      <c r="F2236" s="207"/>
      <c r="G2236" s="207"/>
      <c r="H2236" s="207"/>
      <c r="I2236" s="207"/>
      <c r="J2236" s="345" t="str">
        <f>IF(Costs!H1765&gt;0,Costs!C1765,"")</f>
        <v/>
      </c>
      <c r="K2236" s="345"/>
      <c r="L2236" s="346"/>
      <c r="M2236" s="126" t="str">
        <f>IF(Costs!H1765&gt;0,Costs!G1765,"")</f>
        <v/>
      </c>
      <c r="N2236" s="83" t="str">
        <f>IF(Costs!H1765&gt;0,Costs!E1765,"")</f>
        <v/>
      </c>
      <c r="O2236" s="208"/>
      <c r="P2236" s="133" t="str">
        <f t="shared" si="57"/>
        <v/>
      </c>
    </row>
    <row r="2237" spans="1:16" ht="15" hidden="1" customHeight="1" outlineLevel="1" x14ac:dyDescent="0.35">
      <c r="A2237" s="15" t="str">
        <f>IF(Costs!H1766&gt;0,Costs!B1766,"")</f>
        <v/>
      </c>
      <c r="B2237" s="82" t="str">
        <f t="shared" si="56"/>
        <v/>
      </c>
      <c r="C2237" s="83" t="str">
        <f>IF(Costs!H1766&gt;0,Costs!H1766,"")</f>
        <v/>
      </c>
      <c r="D2237" s="206" t="str">
        <f>IF(Costs!H1766&gt;0,Costs!D1766,"")</f>
        <v/>
      </c>
      <c r="E2237" s="207"/>
      <c r="F2237" s="207"/>
      <c r="G2237" s="207"/>
      <c r="H2237" s="207"/>
      <c r="I2237" s="207"/>
      <c r="J2237" s="345" t="str">
        <f>IF(Costs!H1766&gt;0,Costs!C1766,"")</f>
        <v/>
      </c>
      <c r="K2237" s="345"/>
      <c r="L2237" s="346"/>
      <c r="M2237" s="126" t="str">
        <f>IF(Costs!H1766&gt;0,Costs!G1766,"")</f>
        <v/>
      </c>
      <c r="N2237" s="83" t="str">
        <f>IF(Costs!H1766&gt;0,Costs!E1766,"")</f>
        <v/>
      </c>
      <c r="O2237" s="208"/>
      <c r="P2237" s="133" t="str">
        <f t="shared" si="57"/>
        <v/>
      </c>
    </row>
    <row r="2238" spans="1:16" ht="15" hidden="1" customHeight="1" outlineLevel="1" x14ac:dyDescent="0.35">
      <c r="A2238" s="15" t="str">
        <f>IF(Costs!H1767&gt;0,Costs!B1767,"")</f>
        <v/>
      </c>
      <c r="B2238" s="82" t="str">
        <f t="shared" si="56"/>
        <v/>
      </c>
      <c r="C2238" s="83" t="str">
        <f>IF(Costs!H1767&gt;0,Costs!H1767,"")</f>
        <v/>
      </c>
      <c r="D2238" s="206" t="str">
        <f>IF(Costs!H1767&gt;0,Costs!D1767,"")</f>
        <v/>
      </c>
      <c r="E2238" s="207"/>
      <c r="F2238" s="207"/>
      <c r="G2238" s="207"/>
      <c r="H2238" s="207"/>
      <c r="I2238" s="207"/>
      <c r="J2238" s="345" t="str">
        <f>IF(Costs!H1767&gt;0,Costs!C1767,"")</f>
        <v/>
      </c>
      <c r="K2238" s="345"/>
      <c r="L2238" s="346"/>
      <c r="M2238" s="126" t="str">
        <f>IF(Costs!H1767&gt;0,Costs!G1767,"")</f>
        <v/>
      </c>
      <c r="N2238" s="83" t="str">
        <f>IF(Costs!H1767&gt;0,Costs!E1767,"")</f>
        <v/>
      </c>
      <c r="O2238" s="208"/>
      <c r="P2238" s="133" t="str">
        <f t="shared" si="57"/>
        <v/>
      </c>
    </row>
    <row r="2239" spans="1:16" ht="15" hidden="1" customHeight="1" outlineLevel="1" x14ac:dyDescent="0.35">
      <c r="A2239" s="15" t="str">
        <f>IF(Costs!H1768&gt;0,Costs!B1768,"")</f>
        <v/>
      </c>
      <c r="B2239" s="82" t="str">
        <f t="shared" si="56"/>
        <v/>
      </c>
      <c r="C2239" s="83" t="str">
        <f>IF(Costs!H1768&gt;0,Costs!H1768,"")</f>
        <v/>
      </c>
      <c r="D2239" s="206" t="str">
        <f>IF(Costs!H1768&gt;0,Costs!D1768,"")</f>
        <v/>
      </c>
      <c r="E2239" s="207"/>
      <c r="F2239" s="207"/>
      <c r="G2239" s="207"/>
      <c r="H2239" s="207"/>
      <c r="I2239" s="207"/>
      <c r="J2239" s="345" t="str">
        <f>IF(Costs!H1768&gt;0,Costs!C1768,"")</f>
        <v/>
      </c>
      <c r="K2239" s="345"/>
      <c r="L2239" s="346"/>
      <c r="M2239" s="126" t="str">
        <f>IF(Costs!H1768&gt;0,Costs!G1768,"")</f>
        <v/>
      </c>
      <c r="N2239" s="83" t="str">
        <f>IF(Costs!H1768&gt;0,Costs!E1768,"")</f>
        <v/>
      </c>
      <c r="O2239" s="208"/>
      <c r="P2239" s="133" t="str">
        <f t="shared" si="57"/>
        <v/>
      </c>
    </row>
    <row r="2240" spans="1:16" ht="15" hidden="1" customHeight="1" outlineLevel="1" x14ac:dyDescent="0.35">
      <c r="A2240" s="15" t="str">
        <f>IF(Costs!H1769&gt;0,Costs!B1769,"")</f>
        <v/>
      </c>
      <c r="B2240" s="82" t="str">
        <f t="shared" si="56"/>
        <v/>
      </c>
      <c r="C2240" s="83" t="str">
        <f>IF(Costs!H1769&gt;0,Costs!H1769,"")</f>
        <v/>
      </c>
      <c r="D2240" s="206" t="str">
        <f>IF(Costs!H1769&gt;0,Costs!D1769,"")</f>
        <v/>
      </c>
      <c r="E2240" s="207"/>
      <c r="F2240" s="207"/>
      <c r="G2240" s="207"/>
      <c r="H2240" s="207"/>
      <c r="I2240" s="207"/>
      <c r="J2240" s="345" t="str">
        <f>IF(Costs!H1769&gt;0,Costs!C1769,"")</f>
        <v/>
      </c>
      <c r="K2240" s="345"/>
      <c r="L2240" s="346"/>
      <c r="M2240" s="126" t="str">
        <f>IF(Costs!H1769&gt;0,Costs!G1769,"")</f>
        <v/>
      </c>
      <c r="N2240" s="83" t="str">
        <f>IF(Costs!H1769&gt;0,Costs!E1769,"")</f>
        <v/>
      </c>
      <c r="O2240" s="208"/>
      <c r="P2240" s="133" t="str">
        <f t="shared" si="57"/>
        <v/>
      </c>
    </row>
    <row r="2241" spans="1:16" ht="15" hidden="1" customHeight="1" outlineLevel="1" x14ac:dyDescent="0.35">
      <c r="A2241" s="15" t="str">
        <f>IF(Costs!H1770&gt;0,Costs!B1770,"")</f>
        <v/>
      </c>
      <c r="B2241" s="82" t="str">
        <f t="shared" si="56"/>
        <v/>
      </c>
      <c r="C2241" s="83" t="str">
        <f>IF(Costs!H1770&gt;0,Costs!H1770,"")</f>
        <v/>
      </c>
      <c r="D2241" s="206" t="str">
        <f>IF(Costs!H1770&gt;0,Costs!D1770,"")</f>
        <v/>
      </c>
      <c r="E2241" s="207"/>
      <c r="F2241" s="207"/>
      <c r="G2241" s="207"/>
      <c r="H2241" s="207"/>
      <c r="I2241" s="207"/>
      <c r="J2241" s="345" t="str">
        <f>IF(Costs!H1770&gt;0,Costs!C1770,"")</f>
        <v/>
      </c>
      <c r="K2241" s="345"/>
      <c r="L2241" s="346"/>
      <c r="M2241" s="126" t="str">
        <f>IF(Costs!H1770&gt;0,Costs!G1770,"")</f>
        <v/>
      </c>
      <c r="N2241" s="83" t="str">
        <f>IF(Costs!H1770&gt;0,Costs!E1770,"")</f>
        <v/>
      </c>
      <c r="O2241" s="208"/>
      <c r="P2241" s="133" t="str">
        <f t="shared" si="57"/>
        <v/>
      </c>
    </row>
    <row r="2242" spans="1:16" ht="15" hidden="1" customHeight="1" outlineLevel="1" x14ac:dyDescent="0.35">
      <c r="A2242" s="15" t="str">
        <f>IF(Costs!H1771&gt;0,Costs!B1771,"")</f>
        <v/>
      </c>
      <c r="B2242" s="82" t="str">
        <f t="shared" si="56"/>
        <v/>
      </c>
      <c r="C2242" s="83" t="str">
        <f>IF(Costs!H1771&gt;0,Costs!H1771,"")</f>
        <v/>
      </c>
      <c r="D2242" s="206" t="str">
        <f>IF(Costs!H1771&gt;0,Costs!D1771,"")</f>
        <v/>
      </c>
      <c r="E2242" s="207"/>
      <c r="F2242" s="207"/>
      <c r="G2242" s="207"/>
      <c r="H2242" s="207"/>
      <c r="I2242" s="207"/>
      <c r="J2242" s="345" t="str">
        <f>IF(Costs!H1771&gt;0,Costs!C1771,"")</f>
        <v/>
      </c>
      <c r="K2242" s="345"/>
      <c r="L2242" s="346"/>
      <c r="M2242" s="126" t="str">
        <f>IF(Costs!H1771&gt;0,Costs!G1771,"")</f>
        <v/>
      </c>
      <c r="N2242" s="83" t="str">
        <f>IF(Costs!H1771&gt;0,Costs!E1771,"")</f>
        <v/>
      </c>
      <c r="O2242" s="208"/>
      <c r="P2242" s="133" t="str">
        <f t="shared" si="57"/>
        <v/>
      </c>
    </row>
    <row r="2243" spans="1:16" ht="15" hidden="1" customHeight="1" outlineLevel="1" x14ac:dyDescent="0.35">
      <c r="A2243" s="15" t="str">
        <f>IF(Costs!H1772&gt;0,Costs!B1772,"")</f>
        <v/>
      </c>
      <c r="B2243" s="82" t="str">
        <f t="shared" si="56"/>
        <v/>
      </c>
      <c r="C2243" s="83" t="str">
        <f>IF(Costs!H1772&gt;0,Costs!H1772,"")</f>
        <v/>
      </c>
      <c r="D2243" s="206" t="str">
        <f>IF(Costs!H1772&gt;0,Costs!D1772,"")</f>
        <v/>
      </c>
      <c r="E2243" s="207"/>
      <c r="F2243" s="207"/>
      <c r="G2243" s="207"/>
      <c r="H2243" s="207"/>
      <c r="I2243" s="207"/>
      <c r="J2243" s="345" t="str">
        <f>IF(Costs!H1772&gt;0,Costs!C1772,"")</f>
        <v/>
      </c>
      <c r="K2243" s="345"/>
      <c r="L2243" s="346"/>
      <c r="M2243" s="126" t="str">
        <f>IF(Costs!H1772&gt;0,Costs!G1772,"")</f>
        <v/>
      </c>
      <c r="N2243" s="83" t="str">
        <f>IF(Costs!H1772&gt;0,Costs!E1772,"")</f>
        <v/>
      </c>
      <c r="O2243" s="208"/>
      <c r="P2243" s="133" t="str">
        <f t="shared" si="57"/>
        <v/>
      </c>
    </row>
    <row r="2244" spans="1:16" ht="15" hidden="1" customHeight="1" outlineLevel="1" x14ac:dyDescent="0.35">
      <c r="A2244" s="15" t="str">
        <f>IF(Costs!H1773&gt;0,Costs!B1773,"")</f>
        <v/>
      </c>
      <c r="B2244" s="82" t="str">
        <f t="shared" si="56"/>
        <v/>
      </c>
      <c r="C2244" s="83" t="str">
        <f>IF(Costs!H1773&gt;0,Costs!H1773,"")</f>
        <v/>
      </c>
      <c r="D2244" s="206" t="str">
        <f>IF(Costs!H1773&gt;0,Costs!D1773,"")</f>
        <v/>
      </c>
      <c r="E2244" s="207"/>
      <c r="F2244" s="207"/>
      <c r="G2244" s="207"/>
      <c r="H2244" s="207"/>
      <c r="I2244" s="207"/>
      <c r="J2244" s="345" t="str">
        <f>IF(Costs!H1773&gt;0,Costs!C1773,"")</f>
        <v/>
      </c>
      <c r="K2244" s="345"/>
      <c r="L2244" s="346"/>
      <c r="M2244" s="126" t="str">
        <f>IF(Costs!H1773&gt;0,Costs!G1773,"")</f>
        <v/>
      </c>
      <c r="N2244" s="83" t="str">
        <f>IF(Costs!H1773&gt;0,Costs!E1773,"")</f>
        <v/>
      </c>
      <c r="O2244" s="208"/>
      <c r="P2244" s="133" t="str">
        <f t="shared" si="57"/>
        <v/>
      </c>
    </row>
    <row r="2245" spans="1:16" ht="15" hidden="1" customHeight="1" outlineLevel="1" x14ac:dyDescent="0.35">
      <c r="A2245" s="15" t="str">
        <f>IF(Costs!H1774&gt;0,Costs!B1774,"")</f>
        <v/>
      </c>
      <c r="B2245" s="82" t="str">
        <f t="shared" si="56"/>
        <v/>
      </c>
      <c r="C2245" s="83" t="str">
        <f>IF(Costs!H1774&gt;0,Costs!H1774,"")</f>
        <v/>
      </c>
      <c r="D2245" s="206" t="str">
        <f>IF(Costs!H1774&gt;0,Costs!D1774,"")</f>
        <v/>
      </c>
      <c r="E2245" s="207"/>
      <c r="F2245" s="207"/>
      <c r="G2245" s="207"/>
      <c r="H2245" s="207"/>
      <c r="I2245" s="207"/>
      <c r="J2245" s="345" t="str">
        <f>IF(Costs!H1774&gt;0,Costs!C1774,"")</f>
        <v/>
      </c>
      <c r="K2245" s="345"/>
      <c r="L2245" s="346"/>
      <c r="M2245" s="126" t="str">
        <f>IF(Costs!H1774&gt;0,Costs!G1774,"")</f>
        <v/>
      </c>
      <c r="N2245" s="83" t="str">
        <f>IF(Costs!H1774&gt;0,Costs!E1774,"")</f>
        <v/>
      </c>
      <c r="O2245" s="208"/>
      <c r="P2245" s="133" t="str">
        <f t="shared" si="57"/>
        <v/>
      </c>
    </row>
    <row r="2246" spans="1:16" ht="15" hidden="1" customHeight="1" outlineLevel="1" x14ac:dyDescent="0.35">
      <c r="A2246" s="15" t="str">
        <f>IF(Costs!H1775&gt;0,Costs!B1775,"")</f>
        <v/>
      </c>
      <c r="B2246" s="82" t="str">
        <f t="shared" si="56"/>
        <v/>
      </c>
      <c r="C2246" s="83" t="str">
        <f>IF(Costs!H1775&gt;0,Costs!H1775,"")</f>
        <v/>
      </c>
      <c r="D2246" s="206" t="str">
        <f>IF(Costs!H1775&gt;0,Costs!D1775,"")</f>
        <v/>
      </c>
      <c r="E2246" s="207"/>
      <c r="F2246" s="207"/>
      <c r="G2246" s="207"/>
      <c r="H2246" s="207"/>
      <c r="I2246" s="207"/>
      <c r="J2246" s="345" t="str">
        <f>IF(Costs!H1775&gt;0,Costs!C1775,"")</f>
        <v/>
      </c>
      <c r="K2246" s="345"/>
      <c r="L2246" s="346"/>
      <c r="M2246" s="126" t="str">
        <f>IF(Costs!H1775&gt;0,Costs!G1775,"")</f>
        <v/>
      </c>
      <c r="N2246" s="83" t="str">
        <f>IF(Costs!H1775&gt;0,Costs!E1775,"")</f>
        <v/>
      </c>
      <c r="O2246" s="208"/>
      <c r="P2246" s="133" t="str">
        <f t="shared" si="57"/>
        <v/>
      </c>
    </row>
    <row r="2247" spans="1:16" ht="15" hidden="1" customHeight="1" outlineLevel="1" x14ac:dyDescent="0.35">
      <c r="A2247" s="15" t="str">
        <f>IF(Costs!H1776&gt;0,Costs!B1776,"")</f>
        <v/>
      </c>
      <c r="B2247" s="82" t="str">
        <f t="shared" si="56"/>
        <v/>
      </c>
      <c r="C2247" s="83" t="str">
        <f>IF(Costs!H1776&gt;0,Costs!H1776,"")</f>
        <v/>
      </c>
      <c r="D2247" s="206" t="str">
        <f>IF(Costs!H1776&gt;0,Costs!D1776,"")</f>
        <v/>
      </c>
      <c r="E2247" s="207"/>
      <c r="F2247" s="207"/>
      <c r="G2247" s="207"/>
      <c r="H2247" s="207"/>
      <c r="I2247" s="207"/>
      <c r="J2247" s="345" t="str">
        <f>IF(Costs!H1776&gt;0,Costs!C1776,"")</f>
        <v/>
      </c>
      <c r="K2247" s="345"/>
      <c r="L2247" s="346"/>
      <c r="M2247" s="126" t="str">
        <f>IF(Costs!H1776&gt;0,Costs!G1776,"")</f>
        <v/>
      </c>
      <c r="N2247" s="83" t="str">
        <f>IF(Costs!H1776&gt;0,Costs!E1776,"")</f>
        <v/>
      </c>
      <c r="O2247" s="208"/>
      <c r="P2247" s="133" t="str">
        <f t="shared" si="57"/>
        <v/>
      </c>
    </row>
    <row r="2248" spans="1:16" ht="15" hidden="1" customHeight="1" outlineLevel="1" x14ac:dyDescent="0.35">
      <c r="A2248" s="15" t="str">
        <f>IF(Costs!H1777&gt;0,Costs!B1777,"")</f>
        <v/>
      </c>
      <c r="B2248" s="82" t="str">
        <f t="shared" si="56"/>
        <v/>
      </c>
      <c r="C2248" s="83" t="str">
        <f>IF(Costs!H1777&gt;0,Costs!H1777,"")</f>
        <v/>
      </c>
      <c r="D2248" s="206" t="str">
        <f>IF(Costs!H1777&gt;0,Costs!D1777,"")</f>
        <v/>
      </c>
      <c r="E2248" s="207"/>
      <c r="F2248" s="207"/>
      <c r="G2248" s="207"/>
      <c r="H2248" s="207"/>
      <c r="I2248" s="207"/>
      <c r="J2248" s="345" t="str">
        <f>IF(Costs!H1777&gt;0,Costs!C1777,"")</f>
        <v/>
      </c>
      <c r="K2248" s="345"/>
      <c r="L2248" s="346"/>
      <c r="M2248" s="126" t="str">
        <f>IF(Costs!H1777&gt;0,Costs!G1777,"")</f>
        <v/>
      </c>
      <c r="N2248" s="83" t="str">
        <f>IF(Costs!H1777&gt;0,Costs!E1777,"")</f>
        <v/>
      </c>
      <c r="O2248" s="208"/>
      <c r="P2248" s="133" t="str">
        <f t="shared" si="57"/>
        <v/>
      </c>
    </row>
    <row r="2249" spans="1:16" ht="15" hidden="1" customHeight="1" outlineLevel="1" x14ac:dyDescent="0.35">
      <c r="A2249" s="15" t="str">
        <f>IF(Costs!H1778&gt;0,Costs!B1778,"")</f>
        <v/>
      </c>
      <c r="B2249" s="82" t="str">
        <f t="shared" si="56"/>
        <v/>
      </c>
      <c r="C2249" s="83" t="str">
        <f>IF(Costs!H1778&gt;0,Costs!H1778,"")</f>
        <v/>
      </c>
      <c r="D2249" s="206" t="str">
        <f>IF(Costs!H1778&gt;0,Costs!D1778,"")</f>
        <v/>
      </c>
      <c r="E2249" s="207"/>
      <c r="F2249" s="207"/>
      <c r="G2249" s="207"/>
      <c r="H2249" s="207"/>
      <c r="I2249" s="207"/>
      <c r="J2249" s="345" t="str">
        <f>IF(Costs!H1778&gt;0,Costs!C1778,"")</f>
        <v/>
      </c>
      <c r="K2249" s="345"/>
      <c r="L2249" s="346"/>
      <c r="M2249" s="126" t="str">
        <f>IF(Costs!H1778&gt;0,Costs!G1778,"")</f>
        <v/>
      </c>
      <c r="N2249" s="83" t="str">
        <f>IF(Costs!H1778&gt;0,Costs!E1778,"")</f>
        <v/>
      </c>
      <c r="O2249" s="208"/>
      <c r="P2249" s="133" t="str">
        <f t="shared" si="57"/>
        <v/>
      </c>
    </row>
    <row r="2250" spans="1:16" ht="15" hidden="1" customHeight="1" outlineLevel="1" x14ac:dyDescent="0.35">
      <c r="A2250" s="15" t="str">
        <f>IF(Costs!H1779&gt;0,Costs!B1779,"")</f>
        <v/>
      </c>
      <c r="B2250" s="82" t="str">
        <f t="shared" si="56"/>
        <v/>
      </c>
      <c r="C2250" s="83" t="str">
        <f>IF(Costs!H1779&gt;0,Costs!H1779,"")</f>
        <v/>
      </c>
      <c r="D2250" s="206" t="str">
        <f>IF(Costs!H1779&gt;0,Costs!D1779,"")</f>
        <v/>
      </c>
      <c r="E2250" s="207"/>
      <c r="F2250" s="207"/>
      <c r="G2250" s="207"/>
      <c r="H2250" s="207"/>
      <c r="I2250" s="207"/>
      <c r="J2250" s="345" t="str">
        <f>IF(Costs!H1779&gt;0,Costs!C1779,"")</f>
        <v/>
      </c>
      <c r="K2250" s="345"/>
      <c r="L2250" s="346"/>
      <c r="M2250" s="126" t="str">
        <f>IF(Costs!H1779&gt;0,Costs!G1779,"")</f>
        <v/>
      </c>
      <c r="N2250" s="83" t="str">
        <f>IF(Costs!H1779&gt;0,Costs!E1779,"")</f>
        <v/>
      </c>
      <c r="O2250" s="208"/>
      <c r="P2250" s="133" t="str">
        <f t="shared" si="57"/>
        <v/>
      </c>
    </row>
    <row r="2251" spans="1:16" ht="15" hidden="1" customHeight="1" outlineLevel="1" x14ac:dyDescent="0.35">
      <c r="A2251" s="15" t="str">
        <f>IF(Costs!H1780&gt;0,Costs!B1780,"")</f>
        <v/>
      </c>
      <c r="B2251" s="82" t="str">
        <f t="shared" si="56"/>
        <v/>
      </c>
      <c r="C2251" s="83" t="str">
        <f>IF(Costs!H1780&gt;0,Costs!H1780,"")</f>
        <v/>
      </c>
      <c r="D2251" s="206" t="str">
        <f>IF(Costs!H1780&gt;0,Costs!D1780,"")</f>
        <v/>
      </c>
      <c r="E2251" s="207"/>
      <c r="F2251" s="207"/>
      <c r="G2251" s="207"/>
      <c r="H2251" s="207"/>
      <c r="I2251" s="207"/>
      <c r="J2251" s="345" t="str">
        <f>IF(Costs!H1780&gt;0,Costs!C1780,"")</f>
        <v/>
      </c>
      <c r="K2251" s="345"/>
      <c r="L2251" s="346"/>
      <c r="M2251" s="126" t="str">
        <f>IF(Costs!H1780&gt;0,Costs!G1780,"")</f>
        <v/>
      </c>
      <c r="N2251" s="83" t="str">
        <f>IF(Costs!H1780&gt;0,Costs!E1780,"")</f>
        <v/>
      </c>
      <c r="O2251" s="208"/>
      <c r="P2251" s="133" t="str">
        <f t="shared" si="57"/>
        <v/>
      </c>
    </row>
    <row r="2252" spans="1:16" ht="15" hidden="1" customHeight="1" outlineLevel="1" x14ac:dyDescent="0.35">
      <c r="A2252" s="15" t="str">
        <f>IF(Costs!H1781&gt;0,Costs!B1781,"")</f>
        <v/>
      </c>
      <c r="B2252" s="82" t="str">
        <f t="shared" si="56"/>
        <v/>
      </c>
      <c r="C2252" s="83" t="str">
        <f>IF(Costs!H1781&gt;0,Costs!H1781,"")</f>
        <v/>
      </c>
      <c r="D2252" s="206" t="str">
        <f>IF(Costs!H1781&gt;0,Costs!D1781,"")</f>
        <v/>
      </c>
      <c r="E2252" s="207"/>
      <c r="F2252" s="207"/>
      <c r="G2252" s="207"/>
      <c r="H2252" s="207"/>
      <c r="I2252" s="207"/>
      <c r="J2252" s="345" t="str">
        <f>IF(Costs!H1781&gt;0,Costs!C1781,"")</f>
        <v/>
      </c>
      <c r="K2252" s="345"/>
      <c r="L2252" s="346"/>
      <c r="M2252" s="126" t="str">
        <f>IF(Costs!H1781&gt;0,Costs!G1781,"")</f>
        <v/>
      </c>
      <c r="N2252" s="83" t="str">
        <f>IF(Costs!H1781&gt;0,Costs!E1781,"")</f>
        <v/>
      </c>
      <c r="O2252" s="208"/>
      <c r="P2252" s="133" t="str">
        <f t="shared" si="57"/>
        <v/>
      </c>
    </row>
    <row r="2253" spans="1:16" ht="15" hidden="1" customHeight="1" outlineLevel="1" x14ac:dyDescent="0.35">
      <c r="A2253" s="15" t="str">
        <f>IF(Costs!H1782&gt;0,Costs!B1782,"")</f>
        <v/>
      </c>
      <c r="B2253" s="82" t="str">
        <f t="shared" si="56"/>
        <v/>
      </c>
      <c r="C2253" s="83" t="str">
        <f>IF(Costs!H1782&gt;0,Costs!H1782,"")</f>
        <v/>
      </c>
      <c r="D2253" s="206" t="str">
        <f>IF(Costs!H1782&gt;0,Costs!D1782,"")</f>
        <v/>
      </c>
      <c r="E2253" s="207"/>
      <c r="F2253" s="207"/>
      <c r="G2253" s="207"/>
      <c r="H2253" s="207"/>
      <c r="I2253" s="207"/>
      <c r="J2253" s="345" t="str">
        <f>IF(Costs!H1782&gt;0,Costs!C1782,"")</f>
        <v/>
      </c>
      <c r="K2253" s="345"/>
      <c r="L2253" s="346"/>
      <c r="M2253" s="126" t="str">
        <f>IF(Costs!H1782&gt;0,Costs!G1782,"")</f>
        <v/>
      </c>
      <c r="N2253" s="83" t="str">
        <f>IF(Costs!H1782&gt;0,Costs!E1782,"")</f>
        <v/>
      </c>
      <c r="O2253" s="208"/>
      <c r="P2253" s="133" t="str">
        <f t="shared" si="57"/>
        <v/>
      </c>
    </row>
    <row r="2254" spans="1:16" ht="15" hidden="1" customHeight="1" outlineLevel="1" x14ac:dyDescent="0.35">
      <c r="A2254" s="15" t="str">
        <f>IF(Costs!H1783&gt;0,Costs!B1783,"")</f>
        <v/>
      </c>
      <c r="B2254" s="82" t="str">
        <f t="shared" si="56"/>
        <v/>
      </c>
      <c r="C2254" s="83" t="str">
        <f>IF(Costs!H1783&gt;0,Costs!H1783,"")</f>
        <v/>
      </c>
      <c r="D2254" s="206" t="str">
        <f>IF(Costs!H1783&gt;0,Costs!D1783,"")</f>
        <v/>
      </c>
      <c r="E2254" s="207"/>
      <c r="F2254" s="207"/>
      <c r="G2254" s="207"/>
      <c r="H2254" s="207"/>
      <c r="I2254" s="207"/>
      <c r="J2254" s="345" t="str">
        <f>IF(Costs!H1783&gt;0,Costs!C1783,"")</f>
        <v/>
      </c>
      <c r="K2254" s="345"/>
      <c r="L2254" s="346"/>
      <c r="M2254" s="126" t="str">
        <f>IF(Costs!H1783&gt;0,Costs!G1783,"")</f>
        <v/>
      </c>
      <c r="N2254" s="83" t="str">
        <f>IF(Costs!H1783&gt;0,Costs!E1783,"")</f>
        <v/>
      </c>
      <c r="O2254" s="208"/>
      <c r="P2254" s="133" t="str">
        <f t="shared" si="57"/>
        <v/>
      </c>
    </row>
    <row r="2255" spans="1:16" ht="15" hidden="1" customHeight="1" outlineLevel="1" x14ac:dyDescent="0.35">
      <c r="A2255" s="15" t="str">
        <f>IF(Costs!H1784&gt;0,Costs!B1784,"")</f>
        <v/>
      </c>
      <c r="B2255" s="82" t="str">
        <f t="shared" si="56"/>
        <v/>
      </c>
      <c r="C2255" s="83" t="str">
        <f>IF(Costs!H1784&gt;0,Costs!H1784,"")</f>
        <v/>
      </c>
      <c r="D2255" s="206" t="str">
        <f>IF(Costs!H1784&gt;0,Costs!D1784,"")</f>
        <v/>
      </c>
      <c r="E2255" s="207"/>
      <c r="F2255" s="207"/>
      <c r="G2255" s="207"/>
      <c r="H2255" s="207"/>
      <c r="I2255" s="207"/>
      <c r="J2255" s="345" t="str">
        <f>IF(Costs!H1784&gt;0,Costs!C1784,"")</f>
        <v/>
      </c>
      <c r="K2255" s="345"/>
      <c r="L2255" s="346"/>
      <c r="M2255" s="126" t="str">
        <f>IF(Costs!H1784&gt;0,Costs!G1784,"")</f>
        <v/>
      </c>
      <c r="N2255" s="83" t="str">
        <f>IF(Costs!H1784&gt;0,Costs!E1784,"")</f>
        <v/>
      </c>
      <c r="O2255" s="208"/>
      <c r="P2255" s="133" t="str">
        <f t="shared" si="57"/>
        <v/>
      </c>
    </row>
    <row r="2256" spans="1:16" ht="15" hidden="1" customHeight="1" outlineLevel="1" x14ac:dyDescent="0.35">
      <c r="A2256" s="15" t="str">
        <f>IF(Costs!H1785&gt;0,Costs!B1785,"")</f>
        <v/>
      </c>
      <c r="B2256" s="82" t="str">
        <f t="shared" si="56"/>
        <v/>
      </c>
      <c r="C2256" s="83" t="str">
        <f>IF(Costs!H1785&gt;0,Costs!H1785,"")</f>
        <v/>
      </c>
      <c r="D2256" s="206" t="str">
        <f>IF(Costs!H1785&gt;0,Costs!D1785,"")</f>
        <v/>
      </c>
      <c r="E2256" s="207"/>
      <c r="F2256" s="207"/>
      <c r="G2256" s="207"/>
      <c r="H2256" s="207"/>
      <c r="I2256" s="207"/>
      <c r="J2256" s="345" t="str">
        <f>IF(Costs!H1785&gt;0,Costs!C1785,"")</f>
        <v/>
      </c>
      <c r="K2256" s="345"/>
      <c r="L2256" s="346"/>
      <c r="M2256" s="126" t="str">
        <f>IF(Costs!H1785&gt;0,Costs!G1785,"")</f>
        <v/>
      </c>
      <c r="N2256" s="83" t="str">
        <f>IF(Costs!H1785&gt;0,Costs!E1785,"")</f>
        <v/>
      </c>
      <c r="O2256" s="208"/>
      <c r="P2256" s="133" t="str">
        <f t="shared" si="57"/>
        <v/>
      </c>
    </row>
    <row r="2257" spans="1:16" ht="15" hidden="1" customHeight="1" outlineLevel="1" x14ac:dyDescent="0.35">
      <c r="A2257" s="15" t="str">
        <f>IF(Costs!H1786&gt;0,Costs!B1786,"")</f>
        <v/>
      </c>
      <c r="B2257" s="82" t="str">
        <f t="shared" si="56"/>
        <v/>
      </c>
      <c r="C2257" s="83" t="str">
        <f>IF(Costs!H1786&gt;0,Costs!H1786,"")</f>
        <v/>
      </c>
      <c r="D2257" s="206" t="str">
        <f>IF(Costs!H1786&gt;0,Costs!D1786,"")</f>
        <v/>
      </c>
      <c r="E2257" s="207"/>
      <c r="F2257" s="207"/>
      <c r="G2257" s="207"/>
      <c r="H2257" s="207"/>
      <c r="I2257" s="207"/>
      <c r="J2257" s="345" t="str">
        <f>IF(Costs!H1786&gt;0,Costs!C1786,"")</f>
        <v/>
      </c>
      <c r="K2257" s="345"/>
      <c r="L2257" s="346"/>
      <c r="M2257" s="126" t="str">
        <f>IF(Costs!H1786&gt;0,Costs!G1786,"")</f>
        <v/>
      </c>
      <c r="N2257" s="83" t="str">
        <f>IF(Costs!H1786&gt;0,Costs!E1786,"")</f>
        <v/>
      </c>
      <c r="O2257" s="208"/>
      <c r="P2257" s="133" t="str">
        <f t="shared" si="57"/>
        <v/>
      </c>
    </row>
    <row r="2258" spans="1:16" ht="15" hidden="1" customHeight="1" outlineLevel="1" x14ac:dyDescent="0.35">
      <c r="A2258" s="15" t="str">
        <f>IF(Costs!H1787&gt;0,Costs!B1787,"")</f>
        <v/>
      </c>
      <c r="B2258" s="82" t="str">
        <f t="shared" si="56"/>
        <v/>
      </c>
      <c r="C2258" s="83" t="str">
        <f>IF(Costs!H1787&gt;0,Costs!H1787,"")</f>
        <v/>
      </c>
      <c r="D2258" s="206" t="str">
        <f>IF(Costs!H1787&gt;0,Costs!D1787,"")</f>
        <v/>
      </c>
      <c r="E2258" s="207"/>
      <c r="F2258" s="207"/>
      <c r="G2258" s="207"/>
      <c r="H2258" s="207"/>
      <c r="I2258" s="207"/>
      <c r="J2258" s="345" t="str">
        <f>IF(Costs!H1787&gt;0,Costs!C1787,"")</f>
        <v/>
      </c>
      <c r="K2258" s="345"/>
      <c r="L2258" s="346"/>
      <c r="M2258" s="126" t="str">
        <f>IF(Costs!H1787&gt;0,Costs!G1787,"")</f>
        <v/>
      </c>
      <c r="N2258" s="83" t="str">
        <f>IF(Costs!H1787&gt;0,Costs!E1787,"")</f>
        <v/>
      </c>
      <c r="O2258" s="208"/>
      <c r="P2258" s="133" t="str">
        <f t="shared" si="57"/>
        <v/>
      </c>
    </row>
    <row r="2259" spans="1:16" ht="15" hidden="1" customHeight="1" outlineLevel="1" x14ac:dyDescent="0.35">
      <c r="A2259" s="15" t="str">
        <f>IF(Costs!H1788&gt;0,Costs!B1788,"")</f>
        <v/>
      </c>
      <c r="B2259" s="82" t="str">
        <f t="shared" si="56"/>
        <v/>
      </c>
      <c r="C2259" s="83" t="str">
        <f>IF(Costs!H1788&gt;0,Costs!H1788,"")</f>
        <v/>
      </c>
      <c r="D2259" s="206" t="str">
        <f>IF(Costs!H1788&gt;0,Costs!D1788,"")</f>
        <v/>
      </c>
      <c r="E2259" s="207"/>
      <c r="F2259" s="207"/>
      <c r="G2259" s="207"/>
      <c r="H2259" s="207"/>
      <c r="I2259" s="207"/>
      <c r="J2259" s="345" t="str">
        <f>IF(Costs!H1788&gt;0,Costs!C1788,"")</f>
        <v/>
      </c>
      <c r="K2259" s="345"/>
      <c r="L2259" s="346"/>
      <c r="M2259" s="126" t="str">
        <f>IF(Costs!H1788&gt;0,Costs!G1788,"")</f>
        <v/>
      </c>
      <c r="N2259" s="83" t="str">
        <f>IF(Costs!H1788&gt;0,Costs!E1788,"")</f>
        <v/>
      </c>
      <c r="O2259" s="208"/>
      <c r="P2259" s="133" t="str">
        <f t="shared" si="57"/>
        <v/>
      </c>
    </row>
    <row r="2260" spans="1:16" ht="15" hidden="1" customHeight="1" outlineLevel="1" x14ac:dyDescent="0.35">
      <c r="A2260" s="15" t="str">
        <f>IF(Costs!H1789&gt;0,Costs!B1789,"")</f>
        <v/>
      </c>
      <c r="B2260" s="82" t="str">
        <f t="shared" si="56"/>
        <v/>
      </c>
      <c r="C2260" s="83" t="str">
        <f>IF(Costs!H1789&gt;0,Costs!H1789,"")</f>
        <v/>
      </c>
      <c r="D2260" s="206" t="str">
        <f>IF(Costs!H1789&gt;0,Costs!D1789,"")</f>
        <v/>
      </c>
      <c r="E2260" s="207"/>
      <c r="F2260" s="207"/>
      <c r="G2260" s="207"/>
      <c r="H2260" s="207"/>
      <c r="I2260" s="207"/>
      <c r="J2260" s="345" t="str">
        <f>IF(Costs!H1789&gt;0,Costs!C1789,"")</f>
        <v/>
      </c>
      <c r="K2260" s="345"/>
      <c r="L2260" s="346"/>
      <c r="M2260" s="126" t="str">
        <f>IF(Costs!H1789&gt;0,Costs!G1789,"")</f>
        <v/>
      </c>
      <c r="N2260" s="83" t="str">
        <f>IF(Costs!H1789&gt;0,Costs!E1789,"")</f>
        <v/>
      </c>
      <c r="O2260" s="208"/>
      <c r="P2260" s="133" t="str">
        <f t="shared" si="57"/>
        <v/>
      </c>
    </row>
    <row r="2261" spans="1:16" ht="15" hidden="1" customHeight="1" outlineLevel="1" x14ac:dyDescent="0.35">
      <c r="A2261" s="15" t="str">
        <f>IF(Costs!H1790&gt;0,Costs!B1790,"")</f>
        <v/>
      </c>
      <c r="B2261" s="82" t="str">
        <f t="shared" si="56"/>
        <v/>
      </c>
      <c r="C2261" s="83" t="str">
        <f>IF(Costs!H1790&gt;0,Costs!H1790,"")</f>
        <v/>
      </c>
      <c r="D2261" s="206" t="str">
        <f>IF(Costs!H1790&gt;0,Costs!D1790,"")</f>
        <v/>
      </c>
      <c r="E2261" s="207"/>
      <c r="F2261" s="207"/>
      <c r="G2261" s="207"/>
      <c r="H2261" s="207"/>
      <c r="I2261" s="207"/>
      <c r="J2261" s="345" t="str">
        <f>IF(Costs!H1790&gt;0,Costs!C1790,"")</f>
        <v/>
      </c>
      <c r="K2261" s="345"/>
      <c r="L2261" s="346"/>
      <c r="M2261" s="126" t="str">
        <f>IF(Costs!H1790&gt;0,Costs!G1790,"")</f>
        <v/>
      </c>
      <c r="N2261" s="83" t="str">
        <f>IF(Costs!H1790&gt;0,Costs!E1790,"")</f>
        <v/>
      </c>
      <c r="O2261" s="208"/>
      <c r="P2261" s="133" t="str">
        <f t="shared" si="57"/>
        <v/>
      </c>
    </row>
    <row r="2262" spans="1:16" ht="15" hidden="1" customHeight="1" outlineLevel="1" x14ac:dyDescent="0.35">
      <c r="A2262" s="15" t="str">
        <f>IF(Costs!H1791&gt;0,Costs!B1791,"")</f>
        <v/>
      </c>
      <c r="B2262" s="82" t="str">
        <f t="shared" si="56"/>
        <v/>
      </c>
      <c r="C2262" s="83" t="str">
        <f>IF(Costs!H1791&gt;0,Costs!H1791,"")</f>
        <v/>
      </c>
      <c r="D2262" s="206" t="str">
        <f>IF(Costs!H1791&gt;0,Costs!D1791,"")</f>
        <v/>
      </c>
      <c r="E2262" s="207"/>
      <c r="F2262" s="207"/>
      <c r="G2262" s="207"/>
      <c r="H2262" s="207"/>
      <c r="I2262" s="207"/>
      <c r="J2262" s="345" t="str">
        <f>IF(Costs!H1791&gt;0,Costs!C1791,"")</f>
        <v/>
      </c>
      <c r="K2262" s="345"/>
      <c r="L2262" s="346"/>
      <c r="M2262" s="126" t="str">
        <f>IF(Costs!H1791&gt;0,Costs!G1791,"")</f>
        <v/>
      </c>
      <c r="N2262" s="83" t="str">
        <f>IF(Costs!H1791&gt;0,Costs!E1791,"")</f>
        <v/>
      </c>
      <c r="O2262" s="208"/>
      <c r="P2262" s="133" t="str">
        <f t="shared" si="57"/>
        <v/>
      </c>
    </row>
    <row r="2263" spans="1:16" ht="15" hidden="1" customHeight="1" outlineLevel="1" x14ac:dyDescent="0.35">
      <c r="A2263" s="15" t="str">
        <f>IF(Costs!H1792&gt;0,Costs!B1792,"")</f>
        <v/>
      </c>
      <c r="B2263" s="82" t="str">
        <f t="shared" si="56"/>
        <v/>
      </c>
      <c r="C2263" s="83" t="str">
        <f>IF(Costs!H1792&gt;0,Costs!H1792,"")</f>
        <v/>
      </c>
      <c r="D2263" s="206" t="str">
        <f>IF(Costs!H1792&gt;0,Costs!D1792,"")</f>
        <v/>
      </c>
      <c r="E2263" s="207"/>
      <c r="F2263" s="207"/>
      <c r="G2263" s="207"/>
      <c r="H2263" s="207"/>
      <c r="I2263" s="207"/>
      <c r="J2263" s="345" t="str">
        <f>IF(Costs!H1792&gt;0,Costs!C1792,"")</f>
        <v/>
      </c>
      <c r="K2263" s="345"/>
      <c r="L2263" s="346"/>
      <c r="M2263" s="126" t="str">
        <f>IF(Costs!H1792&gt;0,Costs!G1792,"")</f>
        <v/>
      </c>
      <c r="N2263" s="83" t="str">
        <f>IF(Costs!H1792&gt;0,Costs!E1792,"")</f>
        <v/>
      </c>
      <c r="O2263" s="208"/>
      <c r="P2263" s="133" t="str">
        <f t="shared" si="57"/>
        <v/>
      </c>
    </row>
    <row r="2264" spans="1:16" ht="15" hidden="1" customHeight="1" outlineLevel="1" x14ac:dyDescent="0.35">
      <c r="A2264" s="15" t="str">
        <f>IF(Costs!H1793&gt;0,Costs!B1793,"")</f>
        <v/>
      </c>
      <c r="B2264" s="82" t="str">
        <f t="shared" si="56"/>
        <v/>
      </c>
      <c r="C2264" s="83" t="str">
        <f>IF(Costs!H1793&gt;0,Costs!H1793,"")</f>
        <v/>
      </c>
      <c r="D2264" s="206" t="str">
        <f>IF(Costs!H1793&gt;0,Costs!D1793,"")</f>
        <v/>
      </c>
      <c r="E2264" s="207"/>
      <c r="F2264" s="207"/>
      <c r="G2264" s="207"/>
      <c r="H2264" s="207"/>
      <c r="I2264" s="207"/>
      <c r="J2264" s="345" t="str">
        <f>IF(Costs!H1793&gt;0,Costs!C1793,"")</f>
        <v/>
      </c>
      <c r="K2264" s="345"/>
      <c r="L2264" s="346"/>
      <c r="M2264" s="126" t="str">
        <f>IF(Costs!H1793&gt;0,Costs!G1793,"")</f>
        <v/>
      </c>
      <c r="N2264" s="83" t="str">
        <f>IF(Costs!H1793&gt;0,Costs!E1793,"")</f>
        <v/>
      </c>
      <c r="O2264" s="208"/>
      <c r="P2264" s="133" t="str">
        <f t="shared" si="57"/>
        <v/>
      </c>
    </row>
    <row r="2265" spans="1:16" ht="15" hidden="1" customHeight="1" outlineLevel="1" x14ac:dyDescent="0.35">
      <c r="A2265" s="15" t="str">
        <f>IF(Costs!H1794&gt;0,Costs!B1794,"")</f>
        <v/>
      </c>
      <c r="B2265" s="82" t="str">
        <f t="shared" si="56"/>
        <v/>
      </c>
      <c r="C2265" s="83" t="str">
        <f>IF(Costs!H1794&gt;0,Costs!H1794,"")</f>
        <v/>
      </c>
      <c r="D2265" s="206" t="str">
        <f>IF(Costs!H1794&gt;0,Costs!D1794,"")</f>
        <v/>
      </c>
      <c r="E2265" s="207"/>
      <c r="F2265" s="207"/>
      <c r="G2265" s="207"/>
      <c r="H2265" s="207"/>
      <c r="I2265" s="207"/>
      <c r="J2265" s="345" t="str">
        <f>IF(Costs!H1794&gt;0,Costs!C1794,"")</f>
        <v/>
      </c>
      <c r="K2265" s="345"/>
      <c r="L2265" s="346"/>
      <c r="M2265" s="126" t="str">
        <f>IF(Costs!H1794&gt;0,Costs!G1794,"")</f>
        <v/>
      </c>
      <c r="N2265" s="83" t="str">
        <f>IF(Costs!H1794&gt;0,Costs!E1794,"")</f>
        <v/>
      </c>
      <c r="O2265" s="208"/>
      <c r="P2265" s="133" t="str">
        <f t="shared" si="57"/>
        <v/>
      </c>
    </row>
    <row r="2266" spans="1:16" ht="15" hidden="1" customHeight="1" outlineLevel="1" x14ac:dyDescent="0.35">
      <c r="A2266" s="15" t="str">
        <f>IF(Costs!H1795&gt;0,Costs!B1795,"")</f>
        <v/>
      </c>
      <c r="B2266" s="82" t="str">
        <f t="shared" si="56"/>
        <v/>
      </c>
      <c r="C2266" s="83" t="str">
        <f>IF(Costs!H1795&gt;0,Costs!H1795,"")</f>
        <v/>
      </c>
      <c r="D2266" s="206" t="str">
        <f>IF(Costs!H1795&gt;0,Costs!D1795,"")</f>
        <v/>
      </c>
      <c r="E2266" s="207"/>
      <c r="F2266" s="207"/>
      <c r="G2266" s="207"/>
      <c r="H2266" s="207"/>
      <c r="I2266" s="207"/>
      <c r="J2266" s="345" t="str">
        <f>IF(Costs!H1795&gt;0,Costs!C1795,"")</f>
        <v/>
      </c>
      <c r="K2266" s="345"/>
      <c r="L2266" s="346"/>
      <c r="M2266" s="126" t="str">
        <f>IF(Costs!H1795&gt;0,Costs!G1795,"")</f>
        <v/>
      </c>
      <c r="N2266" s="83" t="str">
        <f>IF(Costs!H1795&gt;0,Costs!E1795,"")</f>
        <v/>
      </c>
      <c r="O2266" s="208"/>
      <c r="P2266" s="133" t="str">
        <f t="shared" si="57"/>
        <v/>
      </c>
    </row>
    <row r="2267" spans="1:16" ht="15" hidden="1" customHeight="1" outlineLevel="1" x14ac:dyDescent="0.35">
      <c r="A2267" s="15" t="str">
        <f>IF(Costs!H1796&gt;0,Costs!B1796,"")</f>
        <v/>
      </c>
      <c r="B2267" s="82" t="str">
        <f t="shared" ref="B2267:B2330" si="58">IF(C2267="","",B2266+1)</f>
        <v/>
      </c>
      <c r="C2267" s="83" t="str">
        <f>IF(Costs!H1796&gt;0,Costs!H1796,"")</f>
        <v/>
      </c>
      <c r="D2267" s="206" t="str">
        <f>IF(Costs!H1796&gt;0,Costs!D1796,"")</f>
        <v/>
      </c>
      <c r="E2267" s="207"/>
      <c r="F2267" s="207"/>
      <c r="G2267" s="207"/>
      <c r="H2267" s="207"/>
      <c r="I2267" s="207"/>
      <c r="J2267" s="345" t="str">
        <f>IF(Costs!H1796&gt;0,Costs!C1796,"")</f>
        <v/>
      </c>
      <c r="K2267" s="345"/>
      <c r="L2267" s="346"/>
      <c r="M2267" s="126" t="str">
        <f>IF(Costs!H1796&gt;0,Costs!G1796,"")</f>
        <v/>
      </c>
      <c r="N2267" s="83" t="str">
        <f>IF(Costs!H1796&gt;0,Costs!E1796,"")</f>
        <v/>
      </c>
      <c r="O2267" s="208"/>
      <c r="P2267" s="133" t="str">
        <f t="shared" ref="P2267:P2330" si="59">IF(C2267="","",C2267*M2267)</f>
        <v/>
      </c>
    </row>
    <row r="2268" spans="1:16" ht="15" hidden="1" customHeight="1" outlineLevel="1" x14ac:dyDescent="0.35">
      <c r="A2268" s="15" t="str">
        <f>IF(Costs!H1797&gt;0,Costs!B1797,"")</f>
        <v/>
      </c>
      <c r="B2268" s="82" t="str">
        <f t="shared" si="58"/>
        <v/>
      </c>
      <c r="C2268" s="83" t="str">
        <f>IF(Costs!H1797&gt;0,Costs!H1797,"")</f>
        <v/>
      </c>
      <c r="D2268" s="206" t="str">
        <f>IF(Costs!H1797&gt;0,Costs!D1797,"")</f>
        <v/>
      </c>
      <c r="E2268" s="207"/>
      <c r="F2268" s="207"/>
      <c r="G2268" s="207"/>
      <c r="H2268" s="207"/>
      <c r="I2268" s="207"/>
      <c r="J2268" s="345" t="str">
        <f>IF(Costs!H1797&gt;0,Costs!C1797,"")</f>
        <v/>
      </c>
      <c r="K2268" s="345"/>
      <c r="L2268" s="346"/>
      <c r="M2268" s="126" t="str">
        <f>IF(Costs!H1797&gt;0,Costs!G1797,"")</f>
        <v/>
      </c>
      <c r="N2268" s="83" t="str">
        <f>IF(Costs!H1797&gt;0,Costs!E1797,"")</f>
        <v/>
      </c>
      <c r="O2268" s="208"/>
      <c r="P2268" s="133" t="str">
        <f t="shared" si="59"/>
        <v/>
      </c>
    </row>
    <row r="2269" spans="1:16" ht="15" hidden="1" customHeight="1" outlineLevel="1" x14ac:dyDescent="0.35">
      <c r="A2269" s="15" t="str">
        <f>IF(Costs!H1798&gt;0,Costs!B1798,"")</f>
        <v/>
      </c>
      <c r="B2269" s="82" t="str">
        <f t="shared" si="58"/>
        <v/>
      </c>
      <c r="C2269" s="83" t="str">
        <f>IF(Costs!H1798&gt;0,Costs!H1798,"")</f>
        <v/>
      </c>
      <c r="D2269" s="206" t="str">
        <f>IF(Costs!H1798&gt;0,Costs!D1798,"")</f>
        <v/>
      </c>
      <c r="E2269" s="207"/>
      <c r="F2269" s="207"/>
      <c r="G2269" s="207"/>
      <c r="H2269" s="207"/>
      <c r="I2269" s="207"/>
      <c r="J2269" s="345" t="str">
        <f>IF(Costs!H1798&gt;0,Costs!C1798,"")</f>
        <v/>
      </c>
      <c r="K2269" s="345"/>
      <c r="L2269" s="346"/>
      <c r="M2269" s="126" t="str">
        <f>IF(Costs!H1798&gt;0,Costs!G1798,"")</f>
        <v/>
      </c>
      <c r="N2269" s="83" t="str">
        <f>IF(Costs!H1798&gt;0,Costs!E1798,"")</f>
        <v/>
      </c>
      <c r="O2269" s="208"/>
      <c r="P2269" s="133" t="str">
        <f t="shared" si="59"/>
        <v/>
      </c>
    </row>
    <row r="2270" spans="1:16" ht="15" hidden="1" customHeight="1" outlineLevel="1" x14ac:dyDescent="0.35">
      <c r="A2270" s="15" t="str">
        <f>IF(Costs!H1799&gt;0,Costs!B1799,"")</f>
        <v/>
      </c>
      <c r="B2270" s="82" t="str">
        <f t="shared" si="58"/>
        <v/>
      </c>
      <c r="C2270" s="83" t="str">
        <f>IF(Costs!H1799&gt;0,Costs!H1799,"")</f>
        <v/>
      </c>
      <c r="D2270" s="206" t="str">
        <f>IF(Costs!H1799&gt;0,Costs!D1799,"")</f>
        <v/>
      </c>
      <c r="E2270" s="207"/>
      <c r="F2270" s="207"/>
      <c r="G2270" s="207"/>
      <c r="H2270" s="207"/>
      <c r="I2270" s="207"/>
      <c r="J2270" s="345" t="str">
        <f>IF(Costs!H1799&gt;0,Costs!C1799,"")</f>
        <v/>
      </c>
      <c r="K2270" s="345"/>
      <c r="L2270" s="346"/>
      <c r="M2270" s="126" t="str">
        <f>IF(Costs!H1799&gt;0,Costs!G1799,"")</f>
        <v/>
      </c>
      <c r="N2270" s="83" t="str">
        <f>IF(Costs!H1799&gt;0,Costs!E1799,"")</f>
        <v/>
      </c>
      <c r="O2270" s="208"/>
      <c r="P2270" s="133" t="str">
        <f t="shared" si="59"/>
        <v/>
      </c>
    </row>
    <row r="2271" spans="1:16" ht="15" hidden="1" customHeight="1" outlineLevel="1" x14ac:dyDescent="0.35">
      <c r="A2271" s="15" t="str">
        <f>IF(Costs!H1800&gt;0,Costs!B1800,"")</f>
        <v/>
      </c>
      <c r="B2271" s="82" t="str">
        <f t="shared" si="58"/>
        <v/>
      </c>
      <c r="C2271" s="83" t="str">
        <f>IF(Costs!H1800&gt;0,Costs!H1800,"")</f>
        <v/>
      </c>
      <c r="D2271" s="206" t="str">
        <f>IF(Costs!H1800&gt;0,Costs!D1800,"")</f>
        <v/>
      </c>
      <c r="E2271" s="207"/>
      <c r="F2271" s="207"/>
      <c r="G2271" s="207"/>
      <c r="H2271" s="207"/>
      <c r="I2271" s="207"/>
      <c r="J2271" s="345" t="str">
        <f>IF(Costs!H1800&gt;0,Costs!C1800,"")</f>
        <v/>
      </c>
      <c r="K2271" s="345"/>
      <c r="L2271" s="346"/>
      <c r="M2271" s="126" t="str">
        <f>IF(Costs!H1800&gt;0,Costs!G1800,"")</f>
        <v/>
      </c>
      <c r="N2271" s="83" t="str">
        <f>IF(Costs!H1800&gt;0,Costs!E1800,"")</f>
        <v/>
      </c>
      <c r="O2271" s="208"/>
      <c r="P2271" s="133" t="str">
        <f t="shared" si="59"/>
        <v/>
      </c>
    </row>
    <row r="2272" spans="1:16" ht="15" hidden="1" customHeight="1" outlineLevel="1" x14ac:dyDescent="0.35">
      <c r="A2272" s="15" t="str">
        <f>IF(Costs!H1801&gt;0,Costs!B1801,"")</f>
        <v/>
      </c>
      <c r="B2272" s="82" t="str">
        <f t="shared" si="58"/>
        <v/>
      </c>
      <c r="C2272" s="83" t="str">
        <f>IF(Costs!H1801&gt;0,Costs!H1801,"")</f>
        <v/>
      </c>
      <c r="D2272" s="206" t="str">
        <f>IF(Costs!H1801&gt;0,Costs!D1801,"")</f>
        <v/>
      </c>
      <c r="E2272" s="207"/>
      <c r="F2272" s="207"/>
      <c r="G2272" s="207"/>
      <c r="H2272" s="207"/>
      <c r="I2272" s="207"/>
      <c r="J2272" s="345" t="str">
        <f>IF(Costs!H1801&gt;0,Costs!C1801,"")</f>
        <v/>
      </c>
      <c r="K2272" s="345"/>
      <c r="L2272" s="346"/>
      <c r="M2272" s="126" t="str">
        <f>IF(Costs!H1801&gt;0,Costs!G1801,"")</f>
        <v/>
      </c>
      <c r="N2272" s="83" t="str">
        <f>IF(Costs!H1801&gt;0,Costs!E1801,"")</f>
        <v/>
      </c>
      <c r="O2272" s="208"/>
      <c r="P2272" s="133" t="str">
        <f t="shared" si="59"/>
        <v/>
      </c>
    </row>
    <row r="2273" spans="1:16" ht="15" hidden="1" customHeight="1" outlineLevel="1" x14ac:dyDescent="0.35">
      <c r="A2273" s="15" t="str">
        <f>IF(Costs!H1802&gt;0,Costs!B1802,"")</f>
        <v/>
      </c>
      <c r="B2273" s="82" t="str">
        <f t="shared" si="58"/>
        <v/>
      </c>
      <c r="C2273" s="83" t="str">
        <f>IF(Costs!H1802&gt;0,Costs!H1802,"")</f>
        <v/>
      </c>
      <c r="D2273" s="206" t="str">
        <f>IF(Costs!H1802&gt;0,Costs!D1802,"")</f>
        <v/>
      </c>
      <c r="E2273" s="207"/>
      <c r="F2273" s="207"/>
      <c r="G2273" s="207"/>
      <c r="H2273" s="207"/>
      <c r="I2273" s="207"/>
      <c r="J2273" s="345" t="str">
        <f>IF(Costs!H1802&gt;0,Costs!C1802,"")</f>
        <v/>
      </c>
      <c r="K2273" s="345"/>
      <c r="L2273" s="346"/>
      <c r="M2273" s="126" t="str">
        <f>IF(Costs!H1802&gt;0,Costs!G1802,"")</f>
        <v/>
      </c>
      <c r="N2273" s="83" t="str">
        <f>IF(Costs!H1802&gt;0,Costs!E1802,"")</f>
        <v/>
      </c>
      <c r="O2273" s="208"/>
      <c r="P2273" s="133" t="str">
        <f t="shared" si="59"/>
        <v/>
      </c>
    </row>
    <row r="2274" spans="1:16" ht="15" hidden="1" customHeight="1" outlineLevel="1" x14ac:dyDescent="0.35">
      <c r="A2274" s="15" t="str">
        <f>IF(Costs!H1803&gt;0,Costs!B1803,"")</f>
        <v/>
      </c>
      <c r="B2274" s="82" t="str">
        <f t="shared" si="58"/>
        <v/>
      </c>
      <c r="C2274" s="83" t="str">
        <f>IF(Costs!H1803&gt;0,Costs!H1803,"")</f>
        <v/>
      </c>
      <c r="D2274" s="206" t="str">
        <f>IF(Costs!H1803&gt;0,Costs!D1803,"")</f>
        <v/>
      </c>
      <c r="E2274" s="207"/>
      <c r="F2274" s="207"/>
      <c r="G2274" s="207"/>
      <c r="H2274" s="207"/>
      <c r="I2274" s="207"/>
      <c r="J2274" s="345" t="str">
        <f>IF(Costs!H1803&gt;0,Costs!C1803,"")</f>
        <v/>
      </c>
      <c r="K2274" s="345"/>
      <c r="L2274" s="346"/>
      <c r="M2274" s="126" t="str">
        <f>IF(Costs!H1803&gt;0,Costs!G1803,"")</f>
        <v/>
      </c>
      <c r="N2274" s="83" t="str">
        <f>IF(Costs!H1803&gt;0,Costs!E1803,"")</f>
        <v/>
      </c>
      <c r="O2274" s="208"/>
      <c r="P2274" s="133" t="str">
        <f t="shared" si="59"/>
        <v/>
      </c>
    </row>
    <row r="2275" spans="1:16" ht="15" hidden="1" customHeight="1" outlineLevel="1" x14ac:dyDescent="0.35">
      <c r="A2275" s="15" t="str">
        <f>IF(Costs!H1804&gt;0,Costs!B1804,"")</f>
        <v/>
      </c>
      <c r="B2275" s="82" t="str">
        <f t="shared" si="58"/>
        <v/>
      </c>
      <c r="C2275" s="83" t="str">
        <f>IF(Costs!H1804&gt;0,Costs!H1804,"")</f>
        <v/>
      </c>
      <c r="D2275" s="206" t="str">
        <f>IF(Costs!H1804&gt;0,Costs!D1804,"")</f>
        <v/>
      </c>
      <c r="E2275" s="207"/>
      <c r="F2275" s="207"/>
      <c r="G2275" s="207"/>
      <c r="H2275" s="207"/>
      <c r="I2275" s="207"/>
      <c r="J2275" s="345" t="str">
        <f>IF(Costs!H1804&gt;0,Costs!C1804,"")</f>
        <v/>
      </c>
      <c r="K2275" s="345"/>
      <c r="L2275" s="346"/>
      <c r="M2275" s="126" t="str">
        <f>IF(Costs!H1804&gt;0,Costs!G1804,"")</f>
        <v/>
      </c>
      <c r="N2275" s="83" t="str">
        <f>IF(Costs!H1804&gt;0,Costs!E1804,"")</f>
        <v/>
      </c>
      <c r="O2275" s="208"/>
      <c r="P2275" s="133" t="str">
        <f t="shared" si="59"/>
        <v/>
      </c>
    </row>
    <row r="2276" spans="1:16" ht="15" hidden="1" customHeight="1" outlineLevel="1" x14ac:dyDescent="0.35">
      <c r="A2276" s="15" t="str">
        <f>IF(Costs!H1805&gt;0,Costs!B1805,"")</f>
        <v/>
      </c>
      <c r="B2276" s="82" t="str">
        <f t="shared" si="58"/>
        <v/>
      </c>
      <c r="C2276" s="83" t="str">
        <f>IF(Costs!H1805&gt;0,Costs!H1805,"")</f>
        <v/>
      </c>
      <c r="D2276" s="206" t="str">
        <f>IF(Costs!H1805&gt;0,Costs!D1805,"")</f>
        <v/>
      </c>
      <c r="E2276" s="207"/>
      <c r="F2276" s="207"/>
      <c r="G2276" s="207"/>
      <c r="H2276" s="207"/>
      <c r="I2276" s="207"/>
      <c r="J2276" s="345" t="str">
        <f>IF(Costs!H1805&gt;0,Costs!C1805,"")</f>
        <v/>
      </c>
      <c r="K2276" s="345"/>
      <c r="L2276" s="346"/>
      <c r="M2276" s="126" t="str">
        <f>IF(Costs!H1805&gt;0,Costs!G1805,"")</f>
        <v/>
      </c>
      <c r="N2276" s="83" t="str">
        <f>IF(Costs!H1805&gt;0,Costs!E1805,"")</f>
        <v/>
      </c>
      <c r="O2276" s="208"/>
      <c r="P2276" s="133" t="str">
        <f t="shared" si="59"/>
        <v/>
      </c>
    </row>
    <row r="2277" spans="1:16" ht="15" hidden="1" customHeight="1" outlineLevel="1" x14ac:dyDescent="0.35">
      <c r="A2277" s="15" t="str">
        <f>IF(Costs!H1806&gt;0,Costs!B1806,"")</f>
        <v/>
      </c>
      <c r="B2277" s="82" t="str">
        <f t="shared" si="58"/>
        <v/>
      </c>
      <c r="C2277" s="83" t="str">
        <f>IF(Costs!H1806&gt;0,Costs!H1806,"")</f>
        <v/>
      </c>
      <c r="D2277" s="206" t="str">
        <f>IF(Costs!H1806&gt;0,Costs!D1806,"")</f>
        <v/>
      </c>
      <c r="E2277" s="207"/>
      <c r="F2277" s="207"/>
      <c r="G2277" s="207"/>
      <c r="H2277" s="207"/>
      <c r="I2277" s="207"/>
      <c r="J2277" s="345" t="str">
        <f>IF(Costs!H1806&gt;0,Costs!C1806,"")</f>
        <v/>
      </c>
      <c r="K2277" s="345"/>
      <c r="L2277" s="346"/>
      <c r="M2277" s="126" t="str">
        <f>IF(Costs!H1806&gt;0,Costs!G1806,"")</f>
        <v/>
      </c>
      <c r="N2277" s="83" t="str">
        <f>IF(Costs!H1806&gt;0,Costs!E1806,"")</f>
        <v/>
      </c>
      <c r="O2277" s="208"/>
      <c r="P2277" s="133" t="str">
        <f t="shared" si="59"/>
        <v/>
      </c>
    </row>
    <row r="2278" spans="1:16" ht="15" hidden="1" customHeight="1" outlineLevel="1" x14ac:dyDescent="0.35">
      <c r="A2278" s="15" t="str">
        <f>IF(Costs!H1807&gt;0,Costs!B1807,"")</f>
        <v/>
      </c>
      <c r="B2278" s="82" t="str">
        <f t="shared" si="58"/>
        <v/>
      </c>
      <c r="C2278" s="83" t="str">
        <f>IF(Costs!H1807&gt;0,Costs!H1807,"")</f>
        <v/>
      </c>
      <c r="D2278" s="206" t="str">
        <f>IF(Costs!H1807&gt;0,Costs!D1807,"")</f>
        <v/>
      </c>
      <c r="E2278" s="207"/>
      <c r="F2278" s="207"/>
      <c r="G2278" s="207"/>
      <c r="H2278" s="207"/>
      <c r="I2278" s="207"/>
      <c r="J2278" s="345" t="str">
        <f>IF(Costs!H1807&gt;0,Costs!C1807,"")</f>
        <v/>
      </c>
      <c r="K2278" s="345"/>
      <c r="L2278" s="346"/>
      <c r="M2278" s="126" t="str">
        <f>IF(Costs!H1807&gt;0,Costs!G1807,"")</f>
        <v/>
      </c>
      <c r="N2278" s="83" t="str">
        <f>IF(Costs!H1807&gt;0,Costs!E1807,"")</f>
        <v/>
      </c>
      <c r="O2278" s="208"/>
      <c r="P2278" s="133" t="str">
        <f t="shared" si="59"/>
        <v/>
      </c>
    </row>
    <row r="2279" spans="1:16" ht="15" hidden="1" customHeight="1" outlineLevel="1" x14ac:dyDescent="0.35">
      <c r="A2279" s="15" t="str">
        <f>IF(Costs!H1808&gt;0,Costs!B1808,"")</f>
        <v/>
      </c>
      <c r="B2279" s="82" t="str">
        <f t="shared" si="58"/>
        <v/>
      </c>
      <c r="C2279" s="83" t="str">
        <f>IF(Costs!H1808&gt;0,Costs!H1808,"")</f>
        <v/>
      </c>
      <c r="D2279" s="206" t="str">
        <f>IF(Costs!H1808&gt;0,Costs!D1808,"")</f>
        <v/>
      </c>
      <c r="E2279" s="207"/>
      <c r="F2279" s="207"/>
      <c r="G2279" s="207"/>
      <c r="H2279" s="207"/>
      <c r="I2279" s="207"/>
      <c r="J2279" s="345" t="str">
        <f>IF(Costs!H1808&gt;0,Costs!C1808,"")</f>
        <v/>
      </c>
      <c r="K2279" s="345"/>
      <c r="L2279" s="346"/>
      <c r="M2279" s="126" t="str">
        <f>IF(Costs!H1808&gt;0,Costs!G1808,"")</f>
        <v/>
      </c>
      <c r="N2279" s="83" t="str">
        <f>IF(Costs!H1808&gt;0,Costs!E1808,"")</f>
        <v/>
      </c>
      <c r="O2279" s="208"/>
      <c r="P2279" s="133" t="str">
        <f t="shared" si="59"/>
        <v/>
      </c>
    </row>
    <row r="2280" spans="1:16" ht="15" hidden="1" customHeight="1" outlineLevel="1" x14ac:dyDescent="0.35">
      <c r="A2280" s="15" t="str">
        <f>IF(Costs!H1809&gt;0,Costs!B1809,"")</f>
        <v/>
      </c>
      <c r="B2280" s="82" t="str">
        <f t="shared" si="58"/>
        <v/>
      </c>
      <c r="C2280" s="83" t="str">
        <f>IF(Costs!H1809&gt;0,Costs!H1809,"")</f>
        <v/>
      </c>
      <c r="D2280" s="206" t="str">
        <f>IF(Costs!H1809&gt;0,Costs!D1809,"")</f>
        <v/>
      </c>
      <c r="E2280" s="207"/>
      <c r="F2280" s="207"/>
      <c r="G2280" s="207"/>
      <c r="H2280" s="207"/>
      <c r="I2280" s="207"/>
      <c r="J2280" s="345" t="str">
        <f>IF(Costs!H1809&gt;0,Costs!C1809,"")</f>
        <v/>
      </c>
      <c r="K2280" s="345"/>
      <c r="L2280" s="346"/>
      <c r="M2280" s="126" t="str">
        <f>IF(Costs!H1809&gt;0,Costs!G1809,"")</f>
        <v/>
      </c>
      <c r="N2280" s="83" t="str">
        <f>IF(Costs!H1809&gt;0,Costs!E1809,"")</f>
        <v/>
      </c>
      <c r="O2280" s="208"/>
      <c r="P2280" s="133" t="str">
        <f t="shared" si="59"/>
        <v/>
      </c>
    </row>
    <row r="2281" spans="1:16" ht="15" hidden="1" customHeight="1" outlineLevel="1" x14ac:dyDescent="0.35">
      <c r="A2281" s="15" t="str">
        <f>IF(Costs!H1810&gt;0,Costs!B1810,"")</f>
        <v/>
      </c>
      <c r="B2281" s="82" t="str">
        <f t="shared" si="58"/>
        <v/>
      </c>
      <c r="C2281" s="83" t="str">
        <f>IF(Costs!H1810&gt;0,Costs!H1810,"")</f>
        <v/>
      </c>
      <c r="D2281" s="206" t="str">
        <f>IF(Costs!H1810&gt;0,Costs!D1810,"")</f>
        <v/>
      </c>
      <c r="E2281" s="207"/>
      <c r="F2281" s="207"/>
      <c r="G2281" s="207"/>
      <c r="H2281" s="207"/>
      <c r="I2281" s="207"/>
      <c r="J2281" s="345" t="str">
        <f>IF(Costs!H1810&gt;0,Costs!C1810,"")</f>
        <v/>
      </c>
      <c r="K2281" s="345"/>
      <c r="L2281" s="346"/>
      <c r="M2281" s="126" t="str">
        <f>IF(Costs!H1810&gt;0,Costs!G1810,"")</f>
        <v/>
      </c>
      <c r="N2281" s="83" t="str">
        <f>IF(Costs!H1810&gt;0,Costs!E1810,"")</f>
        <v/>
      </c>
      <c r="O2281" s="208"/>
      <c r="P2281" s="133" t="str">
        <f t="shared" si="59"/>
        <v/>
      </c>
    </row>
    <row r="2282" spans="1:16" ht="15" hidden="1" customHeight="1" outlineLevel="1" x14ac:dyDescent="0.35">
      <c r="A2282" s="15" t="str">
        <f>IF(Costs!H1811&gt;0,Costs!B1811,"")</f>
        <v/>
      </c>
      <c r="B2282" s="82" t="str">
        <f t="shared" si="58"/>
        <v/>
      </c>
      <c r="C2282" s="83" t="str">
        <f>IF(Costs!H1811&gt;0,Costs!H1811,"")</f>
        <v/>
      </c>
      <c r="D2282" s="206" t="str">
        <f>IF(Costs!H1811&gt;0,Costs!D1811,"")</f>
        <v/>
      </c>
      <c r="E2282" s="207"/>
      <c r="F2282" s="207"/>
      <c r="G2282" s="207"/>
      <c r="H2282" s="207"/>
      <c r="I2282" s="207"/>
      <c r="J2282" s="345" t="str">
        <f>IF(Costs!H1811&gt;0,Costs!C1811,"")</f>
        <v/>
      </c>
      <c r="K2282" s="345"/>
      <c r="L2282" s="346"/>
      <c r="M2282" s="126" t="str">
        <f>IF(Costs!H1811&gt;0,Costs!G1811,"")</f>
        <v/>
      </c>
      <c r="N2282" s="83" t="str">
        <f>IF(Costs!H1811&gt;0,Costs!E1811,"")</f>
        <v/>
      </c>
      <c r="O2282" s="208"/>
      <c r="P2282" s="133" t="str">
        <f t="shared" si="59"/>
        <v/>
      </c>
    </row>
    <row r="2283" spans="1:16" ht="15" hidden="1" customHeight="1" outlineLevel="1" x14ac:dyDescent="0.35">
      <c r="A2283" s="15" t="str">
        <f>IF(Costs!H1812&gt;0,Costs!B1812,"")</f>
        <v/>
      </c>
      <c r="B2283" s="82" t="str">
        <f t="shared" si="58"/>
        <v/>
      </c>
      <c r="C2283" s="83" t="str">
        <f>IF(Costs!H1812&gt;0,Costs!H1812,"")</f>
        <v/>
      </c>
      <c r="D2283" s="206" t="str">
        <f>IF(Costs!H1812&gt;0,Costs!D1812,"")</f>
        <v/>
      </c>
      <c r="E2283" s="207"/>
      <c r="F2283" s="207"/>
      <c r="G2283" s="207"/>
      <c r="H2283" s="207"/>
      <c r="I2283" s="207"/>
      <c r="J2283" s="345" t="str">
        <f>IF(Costs!H1812&gt;0,Costs!C1812,"")</f>
        <v/>
      </c>
      <c r="K2283" s="345"/>
      <c r="L2283" s="346"/>
      <c r="M2283" s="126" t="str">
        <f>IF(Costs!H1812&gt;0,Costs!G1812,"")</f>
        <v/>
      </c>
      <c r="N2283" s="83" t="str">
        <f>IF(Costs!H1812&gt;0,Costs!E1812,"")</f>
        <v/>
      </c>
      <c r="O2283" s="208"/>
      <c r="P2283" s="133" t="str">
        <f t="shared" si="59"/>
        <v/>
      </c>
    </row>
    <row r="2284" spans="1:16" ht="15" hidden="1" customHeight="1" outlineLevel="1" x14ac:dyDescent="0.35">
      <c r="A2284" s="15" t="str">
        <f>IF(Costs!H1813&gt;0,Costs!B1813,"")</f>
        <v/>
      </c>
      <c r="B2284" s="82" t="str">
        <f t="shared" si="58"/>
        <v/>
      </c>
      <c r="C2284" s="83" t="str">
        <f>IF(Costs!H1813&gt;0,Costs!H1813,"")</f>
        <v/>
      </c>
      <c r="D2284" s="206" t="str">
        <f>IF(Costs!H1813&gt;0,Costs!D1813,"")</f>
        <v/>
      </c>
      <c r="E2284" s="207"/>
      <c r="F2284" s="207"/>
      <c r="G2284" s="207"/>
      <c r="H2284" s="207"/>
      <c r="I2284" s="207"/>
      <c r="J2284" s="345" t="str">
        <f>IF(Costs!H1813&gt;0,Costs!C1813,"")</f>
        <v/>
      </c>
      <c r="K2284" s="345"/>
      <c r="L2284" s="346"/>
      <c r="M2284" s="126" t="str">
        <f>IF(Costs!H1813&gt;0,Costs!G1813,"")</f>
        <v/>
      </c>
      <c r="N2284" s="83" t="str">
        <f>IF(Costs!H1813&gt;0,Costs!E1813,"")</f>
        <v/>
      </c>
      <c r="O2284" s="208"/>
      <c r="P2284" s="133" t="str">
        <f t="shared" si="59"/>
        <v/>
      </c>
    </row>
    <row r="2285" spans="1:16" ht="15" hidden="1" customHeight="1" outlineLevel="1" x14ac:dyDescent="0.35">
      <c r="A2285" s="15" t="str">
        <f>IF(Costs!H1814&gt;0,Costs!B1814,"")</f>
        <v/>
      </c>
      <c r="B2285" s="82" t="str">
        <f t="shared" si="58"/>
        <v/>
      </c>
      <c r="C2285" s="83" t="str">
        <f>IF(Costs!H1814&gt;0,Costs!H1814,"")</f>
        <v/>
      </c>
      <c r="D2285" s="206" t="str">
        <f>IF(Costs!H1814&gt;0,Costs!D1814,"")</f>
        <v/>
      </c>
      <c r="E2285" s="207"/>
      <c r="F2285" s="207"/>
      <c r="G2285" s="207"/>
      <c r="H2285" s="207"/>
      <c r="I2285" s="207"/>
      <c r="J2285" s="345" t="str">
        <f>IF(Costs!H1814&gt;0,Costs!C1814,"")</f>
        <v/>
      </c>
      <c r="K2285" s="345"/>
      <c r="L2285" s="346"/>
      <c r="M2285" s="126" t="str">
        <f>IF(Costs!H1814&gt;0,Costs!G1814,"")</f>
        <v/>
      </c>
      <c r="N2285" s="83" t="str">
        <f>IF(Costs!H1814&gt;0,Costs!E1814,"")</f>
        <v/>
      </c>
      <c r="O2285" s="208"/>
      <c r="P2285" s="133" t="str">
        <f t="shared" si="59"/>
        <v/>
      </c>
    </row>
    <row r="2286" spans="1:16" ht="15" hidden="1" customHeight="1" outlineLevel="1" x14ac:dyDescent="0.35">
      <c r="A2286" s="15" t="str">
        <f>IF(Costs!H1815&gt;0,Costs!B1815,"")</f>
        <v/>
      </c>
      <c r="B2286" s="82" t="str">
        <f t="shared" si="58"/>
        <v/>
      </c>
      <c r="C2286" s="83" t="str">
        <f>IF(Costs!H1815&gt;0,Costs!H1815,"")</f>
        <v/>
      </c>
      <c r="D2286" s="206" t="str">
        <f>IF(Costs!H1815&gt;0,Costs!D1815,"")</f>
        <v/>
      </c>
      <c r="E2286" s="207"/>
      <c r="F2286" s="207"/>
      <c r="G2286" s="207"/>
      <c r="H2286" s="207"/>
      <c r="I2286" s="207"/>
      <c r="J2286" s="345" t="str">
        <f>IF(Costs!H1815&gt;0,Costs!C1815,"")</f>
        <v/>
      </c>
      <c r="K2286" s="345"/>
      <c r="L2286" s="346"/>
      <c r="M2286" s="126" t="str">
        <f>IF(Costs!H1815&gt;0,Costs!G1815,"")</f>
        <v/>
      </c>
      <c r="N2286" s="83" t="str">
        <f>IF(Costs!H1815&gt;0,Costs!E1815,"")</f>
        <v/>
      </c>
      <c r="O2286" s="208"/>
      <c r="P2286" s="133" t="str">
        <f t="shared" si="59"/>
        <v/>
      </c>
    </row>
    <row r="2287" spans="1:16" ht="15" hidden="1" customHeight="1" outlineLevel="1" x14ac:dyDescent="0.35">
      <c r="A2287" s="15" t="str">
        <f>IF(Costs!H1816&gt;0,Costs!B1816,"")</f>
        <v/>
      </c>
      <c r="B2287" s="82" t="str">
        <f t="shared" si="58"/>
        <v/>
      </c>
      <c r="C2287" s="83" t="str">
        <f>IF(Costs!H1816&gt;0,Costs!H1816,"")</f>
        <v/>
      </c>
      <c r="D2287" s="206" t="str">
        <f>IF(Costs!H1816&gt;0,Costs!D1816,"")</f>
        <v/>
      </c>
      <c r="E2287" s="207"/>
      <c r="F2287" s="207"/>
      <c r="G2287" s="207"/>
      <c r="H2287" s="207"/>
      <c r="I2287" s="207"/>
      <c r="J2287" s="345" t="str">
        <f>IF(Costs!H1816&gt;0,Costs!C1816,"")</f>
        <v/>
      </c>
      <c r="K2287" s="345"/>
      <c r="L2287" s="346"/>
      <c r="M2287" s="126" t="str">
        <f>IF(Costs!H1816&gt;0,Costs!G1816,"")</f>
        <v/>
      </c>
      <c r="N2287" s="83" t="str">
        <f>IF(Costs!H1816&gt;0,Costs!E1816,"")</f>
        <v/>
      </c>
      <c r="O2287" s="208"/>
      <c r="P2287" s="133" t="str">
        <f t="shared" si="59"/>
        <v/>
      </c>
    </row>
    <row r="2288" spans="1:16" ht="15" hidden="1" customHeight="1" outlineLevel="1" x14ac:dyDescent="0.35">
      <c r="A2288" s="15" t="str">
        <f>IF(Costs!H1817&gt;0,Costs!B1817,"")</f>
        <v/>
      </c>
      <c r="B2288" s="82" t="str">
        <f t="shared" si="58"/>
        <v/>
      </c>
      <c r="C2288" s="83" t="str">
        <f>IF(Costs!H1817&gt;0,Costs!H1817,"")</f>
        <v/>
      </c>
      <c r="D2288" s="206" t="str">
        <f>IF(Costs!H1817&gt;0,Costs!D1817,"")</f>
        <v/>
      </c>
      <c r="E2288" s="207"/>
      <c r="F2288" s="207"/>
      <c r="G2288" s="207"/>
      <c r="H2288" s="207"/>
      <c r="I2288" s="207"/>
      <c r="J2288" s="345" t="str">
        <f>IF(Costs!H1817&gt;0,Costs!C1817,"")</f>
        <v/>
      </c>
      <c r="K2288" s="345"/>
      <c r="L2288" s="346"/>
      <c r="M2288" s="126" t="str">
        <f>IF(Costs!H1817&gt;0,Costs!G1817,"")</f>
        <v/>
      </c>
      <c r="N2288" s="83" t="str">
        <f>IF(Costs!H1817&gt;0,Costs!E1817,"")</f>
        <v/>
      </c>
      <c r="O2288" s="208"/>
      <c r="P2288" s="133" t="str">
        <f t="shared" si="59"/>
        <v/>
      </c>
    </row>
    <row r="2289" spans="1:16" ht="15" hidden="1" customHeight="1" outlineLevel="1" x14ac:dyDescent="0.35">
      <c r="A2289" s="15" t="str">
        <f>IF(Costs!H1818&gt;0,Costs!B1818,"")</f>
        <v/>
      </c>
      <c r="B2289" s="82" t="str">
        <f t="shared" si="58"/>
        <v/>
      </c>
      <c r="C2289" s="83" t="str">
        <f>IF(Costs!H1818&gt;0,Costs!H1818,"")</f>
        <v/>
      </c>
      <c r="D2289" s="206" t="str">
        <f>IF(Costs!H1818&gt;0,Costs!D1818,"")</f>
        <v/>
      </c>
      <c r="E2289" s="207"/>
      <c r="F2289" s="207"/>
      <c r="G2289" s="207"/>
      <c r="H2289" s="207"/>
      <c r="I2289" s="207"/>
      <c r="J2289" s="345" t="str">
        <f>IF(Costs!H1818&gt;0,Costs!C1818,"")</f>
        <v/>
      </c>
      <c r="K2289" s="345"/>
      <c r="L2289" s="346"/>
      <c r="M2289" s="126" t="str">
        <f>IF(Costs!H1818&gt;0,Costs!G1818,"")</f>
        <v/>
      </c>
      <c r="N2289" s="83" t="str">
        <f>IF(Costs!H1818&gt;0,Costs!E1818,"")</f>
        <v/>
      </c>
      <c r="O2289" s="208"/>
      <c r="P2289" s="133" t="str">
        <f t="shared" si="59"/>
        <v/>
      </c>
    </row>
    <row r="2290" spans="1:16" ht="15" hidden="1" customHeight="1" outlineLevel="1" x14ac:dyDescent="0.35">
      <c r="A2290" s="15" t="str">
        <f>IF(Costs!H1819&gt;0,Costs!B1819,"")</f>
        <v/>
      </c>
      <c r="B2290" s="82" t="str">
        <f t="shared" si="58"/>
        <v/>
      </c>
      <c r="C2290" s="83" t="str">
        <f>IF(Costs!H1819&gt;0,Costs!H1819,"")</f>
        <v/>
      </c>
      <c r="D2290" s="206" t="str">
        <f>IF(Costs!H1819&gt;0,Costs!D1819,"")</f>
        <v/>
      </c>
      <c r="E2290" s="207"/>
      <c r="F2290" s="207"/>
      <c r="G2290" s="207"/>
      <c r="H2290" s="207"/>
      <c r="I2290" s="207"/>
      <c r="J2290" s="345" t="str">
        <f>IF(Costs!H1819&gt;0,Costs!C1819,"")</f>
        <v/>
      </c>
      <c r="K2290" s="345"/>
      <c r="L2290" s="346"/>
      <c r="M2290" s="126" t="str">
        <f>IF(Costs!H1819&gt;0,Costs!G1819,"")</f>
        <v/>
      </c>
      <c r="N2290" s="83" t="str">
        <f>IF(Costs!H1819&gt;0,Costs!E1819,"")</f>
        <v/>
      </c>
      <c r="O2290" s="208"/>
      <c r="P2290" s="133" t="str">
        <f t="shared" si="59"/>
        <v/>
      </c>
    </row>
    <row r="2291" spans="1:16" ht="15" hidden="1" customHeight="1" outlineLevel="1" x14ac:dyDescent="0.35">
      <c r="A2291" s="15" t="str">
        <f>IF(Costs!H1820&gt;0,Costs!B1820,"")</f>
        <v/>
      </c>
      <c r="B2291" s="82" t="str">
        <f t="shared" si="58"/>
        <v/>
      </c>
      <c r="C2291" s="83" t="str">
        <f>IF(Costs!H1820&gt;0,Costs!H1820,"")</f>
        <v/>
      </c>
      <c r="D2291" s="206" t="str">
        <f>IF(Costs!H1820&gt;0,Costs!D1820,"")</f>
        <v/>
      </c>
      <c r="E2291" s="207"/>
      <c r="F2291" s="207"/>
      <c r="G2291" s="207"/>
      <c r="H2291" s="207"/>
      <c r="I2291" s="207"/>
      <c r="J2291" s="345" t="str">
        <f>IF(Costs!H1820&gt;0,Costs!C1820,"")</f>
        <v/>
      </c>
      <c r="K2291" s="345"/>
      <c r="L2291" s="346"/>
      <c r="M2291" s="126" t="str">
        <f>IF(Costs!H1820&gt;0,Costs!G1820,"")</f>
        <v/>
      </c>
      <c r="N2291" s="83" t="str">
        <f>IF(Costs!H1820&gt;0,Costs!E1820,"")</f>
        <v/>
      </c>
      <c r="O2291" s="208"/>
      <c r="P2291" s="133" t="str">
        <f t="shared" si="59"/>
        <v/>
      </c>
    </row>
    <row r="2292" spans="1:16" ht="15" hidden="1" customHeight="1" outlineLevel="1" x14ac:dyDescent="0.35">
      <c r="A2292" s="15" t="str">
        <f>IF(Costs!H1821&gt;0,Costs!B1821,"")</f>
        <v/>
      </c>
      <c r="B2292" s="82" t="str">
        <f t="shared" si="58"/>
        <v/>
      </c>
      <c r="C2292" s="83" t="str">
        <f>IF(Costs!H1821&gt;0,Costs!H1821,"")</f>
        <v/>
      </c>
      <c r="D2292" s="206" t="str">
        <f>IF(Costs!H1821&gt;0,Costs!D1821,"")</f>
        <v/>
      </c>
      <c r="E2292" s="207"/>
      <c r="F2292" s="207"/>
      <c r="G2292" s="207"/>
      <c r="H2292" s="207"/>
      <c r="I2292" s="207"/>
      <c r="J2292" s="345" t="str">
        <f>IF(Costs!H1821&gt;0,Costs!C1821,"")</f>
        <v/>
      </c>
      <c r="K2292" s="345"/>
      <c r="L2292" s="346"/>
      <c r="M2292" s="126" t="str">
        <f>IF(Costs!H1821&gt;0,Costs!G1821,"")</f>
        <v/>
      </c>
      <c r="N2292" s="83" t="str">
        <f>IF(Costs!H1821&gt;0,Costs!E1821,"")</f>
        <v/>
      </c>
      <c r="O2292" s="208"/>
      <c r="P2292" s="133" t="str">
        <f t="shared" si="59"/>
        <v/>
      </c>
    </row>
    <row r="2293" spans="1:16" ht="15" hidden="1" customHeight="1" outlineLevel="1" x14ac:dyDescent="0.35">
      <c r="A2293" s="15" t="str">
        <f>IF(Costs!H1822&gt;0,Costs!B1822,"")</f>
        <v/>
      </c>
      <c r="B2293" s="82" t="str">
        <f t="shared" si="58"/>
        <v/>
      </c>
      <c r="C2293" s="83" t="str">
        <f>IF(Costs!H1822&gt;0,Costs!H1822,"")</f>
        <v/>
      </c>
      <c r="D2293" s="206" t="str">
        <f>IF(Costs!H1822&gt;0,Costs!D1822,"")</f>
        <v/>
      </c>
      <c r="E2293" s="207"/>
      <c r="F2293" s="207"/>
      <c r="G2293" s="207"/>
      <c r="H2293" s="207"/>
      <c r="I2293" s="207"/>
      <c r="J2293" s="345" t="str">
        <f>IF(Costs!H1822&gt;0,Costs!C1822,"")</f>
        <v/>
      </c>
      <c r="K2293" s="345"/>
      <c r="L2293" s="346"/>
      <c r="M2293" s="126" t="str">
        <f>IF(Costs!H1822&gt;0,Costs!G1822,"")</f>
        <v/>
      </c>
      <c r="N2293" s="83" t="str">
        <f>IF(Costs!H1822&gt;0,Costs!E1822,"")</f>
        <v/>
      </c>
      <c r="O2293" s="208"/>
      <c r="P2293" s="133" t="str">
        <f t="shared" si="59"/>
        <v/>
      </c>
    </row>
    <row r="2294" spans="1:16" ht="15" hidden="1" customHeight="1" outlineLevel="1" x14ac:dyDescent="0.35">
      <c r="A2294" s="15" t="str">
        <f>IF(Costs!H1823&gt;0,Costs!B1823,"")</f>
        <v/>
      </c>
      <c r="B2294" s="82" t="str">
        <f t="shared" si="58"/>
        <v/>
      </c>
      <c r="C2294" s="83" t="str">
        <f>IF(Costs!H1823&gt;0,Costs!H1823,"")</f>
        <v/>
      </c>
      <c r="D2294" s="206" t="str">
        <f>IF(Costs!H1823&gt;0,Costs!D1823,"")</f>
        <v/>
      </c>
      <c r="E2294" s="207"/>
      <c r="F2294" s="207"/>
      <c r="G2294" s="207"/>
      <c r="H2294" s="207"/>
      <c r="I2294" s="207"/>
      <c r="J2294" s="345" t="str">
        <f>IF(Costs!H1823&gt;0,Costs!C1823,"")</f>
        <v/>
      </c>
      <c r="K2294" s="345"/>
      <c r="L2294" s="346"/>
      <c r="M2294" s="126" t="str">
        <f>IF(Costs!H1823&gt;0,Costs!G1823,"")</f>
        <v/>
      </c>
      <c r="N2294" s="83" t="str">
        <f>IF(Costs!H1823&gt;0,Costs!E1823,"")</f>
        <v/>
      </c>
      <c r="O2294" s="208"/>
      <c r="P2294" s="133" t="str">
        <f t="shared" si="59"/>
        <v/>
      </c>
    </row>
    <row r="2295" spans="1:16" ht="15" hidden="1" customHeight="1" outlineLevel="1" x14ac:dyDescent="0.35">
      <c r="A2295" s="15" t="str">
        <f>IF(Costs!H1824&gt;0,Costs!B1824,"")</f>
        <v/>
      </c>
      <c r="B2295" s="82" t="str">
        <f t="shared" si="58"/>
        <v/>
      </c>
      <c r="C2295" s="83" t="str">
        <f>IF(Costs!H1824&gt;0,Costs!H1824,"")</f>
        <v/>
      </c>
      <c r="D2295" s="206" t="str">
        <f>IF(Costs!H1824&gt;0,Costs!D1824,"")</f>
        <v/>
      </c>
      <c r="E2295" s="207"/>
      <c r="F2295" s="207"/>
      <c r="G2295" s="207"/>
      <c r="H2295" s="207"/>
      <c r="I2295" s="207"/>
      <c r="J2295" s="345" t="str">
        <f>IF(Costs!H1824&gt;0,Costs!C1824,"")</f>
        <v/>
      </c>
      <c r="K2295" s="345"/>
      <c r="L2295" s="346"/>
      <c r="M2295" s="126" t="str">
        <f>IF(Costs!H1824&gt;0,Costs!G1824,"")</f>
        <v/>
      </c>
      <c r="N2295" s="83" t="str">
        <f>IF(Costs!H1824&gt;0,Costs!E1824,"")</f>
        <v/>
      </c>
      <c r="O2295" s="208"/>
      <c r="P2295" s="133" t="str">
        <f t="shared" si="59"/>
        <v/>
      </c>
    </row>
    <row r="2296" spans="1:16" ht="15" hidden="1" customHeight="1" outlineLevel="1" x14ac:dyDescent="0.35">
      <c r="A2296" s="15" t="str">
        <f>IF(Costs!H1825&gt;0,Costs!B1825,"")</f>
        <v/>
      </c>
      <c r="B2296" s="82" t="str">
        <f t="shared" si="58"/>
        <v/>
      </c>
      <c r="C2296" s="83" t="str">
        <f>IF(Costs!H1825&gt;0,Costs!H1825,"")</f>
        <v/>
      </c>
      <c r="D2296" s="206" t="str">
        <f>IF(Costs!H1825&gt;0,Costs!D1825,"")</f>
        <v/>
      </c>
      <c r="E2296" s="207"/>
      <c r="F2296" s="207"/>
      <c r="G2296" s="207"/>
      <c r="H2296" s="207"/>
      <c r="I2296" s="207"/>
      <c r="J2296" s="345" t="str">
        <f>IF(Costs!H1825&gt;0,Costs!C1825,"")</f>
        <v/>
      </c>
      <c r="K2296" s="345"/>
      <c r="L2296" s="346"/>
      <c r="M2296" s="126" t="str">
        <f>IF(Costs!H1825&gt;0,Costs!G1825,"")</f>
        <v/>
      </c>
      <c r="N2296" s="83" t="str">
        <f>IF(Costs!H1825&gt;0,Costs!E1825,"")</f>
        <v/>
      </c>
      <c r="O2296" s="208"/>
      <c r="P2296" s="133" t="str">
        <f t="shared" si="59"/>
        <v/>
      </c>
    </row>
    <row r="2297" spans="1:16" ht="15" hidden="1" customHeight="1" outlineLevel="1" x14ac:dyDescent="0.35">
      <c r="A2297" s="15" t="str">
        <f>IF(Costs!H1826&gt;0,Costs!B1826,"")</f>
        <v/>
      </c>
      <c r="B2297" s="82" t="str">
        <f t="shared" si="58"/>
        <v/>
      </c>
      <c r="C2297" s="83" t="str">
        <f>IF(Costs!H1826&gt;0,Costs!H1826,"")</f>
        <v/>
      </c>
      <c r="D2297" s="206" t="str">
        <f>IF(Costs!H1826&gt;0,Costs!D1826,"")</f>
        <v/>
      </c>
      <c r="E2297" s="207"/>
      <c r="F2297" s="207"/>
      <c r="G2297" s="207"/>
      <c r="H2297" s="207"/>
      <c r="I2297" s="207"/>
      <c r="J2297" s="345" t="str">
        <f>IF(Costs!H1826&gt;0,Costs!C1826,"")</f>
        <v/>
      </c>
      <c r="K2297" s="345"/>
      <c r="L2297" s="346"/>
      <c r="M2297" s="126" t="str">
        <f>IF(Costs!H1826&gt;0,Costs!G1826,"")</f>
        <v/>
      </c>
      <c r="N2297" s="83" t="str">
        <f>IF(Costs!H1826&gt;0,Costs!E1826,"")</f>
        <v/>
      </c>
      <c r="O2297" s="208"/>
      <c r="P2297" s="133" t="str">
        <f t="shared" si="59"/>
        <v/>
      </c>
    </row>
    <row r="2298" spans="1:16" ht="15" hidden="1" customHeight="1" outlineLevel="1" x14ac:dyDescent="0.35">
      <c r="A2298" s="15" t="str">
        <f>IF(Costs!H1827&gt;0,Costs!B1827,"")</f>
        <v/>
      </c>
      <c r="B2298" s="82" t="str">
        <f t="shared" si="58"/>
        <v/>
      </c>
      <c r="C2298" s="83" t="str">
        <f>IF(Costs!H1827&gt;0,Costs!H1827,"")</f>
        <v/>
      </c>
      <c r="D2298" s="206" t="str">
        <f>IF(Costs!H1827&gt;0,Costs!D1827,"")</f>
        <v/>
      </c>
      <c r="E2298" s="207"/>
      <c r="F2298" s="207"/>
      <c r="G2298" s="207"/>
      <c r="H2298" s="207"/>
      <c r="I2298" s="207"/>
      <c r="J2298" s="345" t="str">
        <f>IF(Costs!H1827&gt;0,Costs!C1827,"")</f>
        <v/>
      </c>
      <c r="K2298" s="345"/>
      <c r="L2298" s="346"/>
      <c r="M2298" s="126" t="str">
        <f>IF(Costs!H1827&gt;0,Costs!G1827,"")</f>
        <v/>
      </c>
      <c r="N2298" s="83" t="str">
        <f>IF(Costs!H1827&gt;0,Costs!E1827,"")</f>
        <v/>
      </c>
      <c r="O2298" s="208"/>
      <c r="P2298" s="133" t="str">
        <f t="shared" si="59"/>
        <v/>
      </c>
    </row>
    <row r="2299" spans="1:16" ht="15" hidden="1" customHeight="1" outlineLevel="1" x14ac:dyDescent="0.35">
      <c r="A2299" s="15" t="str">
        <f>IF(Costs!H1828&gt;0,Costs!B1828,"")</f>
        <v/>
      </c>
      <c r="B2299" s="82" t="str">
        <f t="shared" si="58"/>
        <v/>
      </c>
      <c r="C2299" s="83" t="str">
        <f>IF(Costs!H1828&gt;0,Costs!H1828,"")</f>
        <v/>
      </c>
      <c r="D2299" s="206" t="str">
        <f>IF(Costs!H1828&gt;0,Costs!D1828,"")</f>
        <v/>
      </c>
      <c r="E2299" s="207"/>
      <c r="F2299" s="207"/>
      <c r="G2299" s="207"/>
      <c r="H2299" s="207"/>
      <c r="I2299" s="207"/>
      <c r="J2299" s="345" t="str">
        <f>IF(Costs!H1828&gt;0,Costs!C1828,"")</f>
        <v/>
      </c>
      <c r="K2299" s="345"/>
      <c r="L2299" s="346"/>
      <c r="M2299" s="126" t="str">
        <f>IF(Costs!H1828&gt;0,Costs!G1828,"")</f>
        <v/>
      </c>
      <c r="N2299" s="83" t="str">
        <f>IF(Costs!H1828&gt;0,Costs!E1828,"")</f>
        <v/>
      </c>
      <c r="O2299" s="208"/>
      <c r="P2299" s="133" t="str">
        <f t="shared" si="59"/>
        <v/>
      </c>
    </row>
    <row r="2300" spans="1:16" ht="15" hidden="1" customHeight="1" outlineLevel="1" x14ac:dyDescent="0.35">
      <c r="A2300" s="15" t="str">
        <f>IF(Costs!H1829&gt;0,Costs!B1829,"")</f>
        <v/>
      </c>
      <c r="B2300" s="82" t="str">
        <f t="shared" si="58"/>
        <v/>
      </c>
      <c r="C2300" s="83" t="str">
        <f>IF(Costs!H1829&gt;0,Costs!H1829,"")</f>
        <v/>
      </c>
      <c r="D2300" s="206" t="str">
        <f>IF(Costs!H1829&gt;0,Costs!D1829,"")</f>
        <v/>
      </c>
      <c r="E2300" s="207"/>
      <c r="F2300" s="207"/>
      <c r="G2300" s="207"/>
      <c r="H2300" s="207"/>
      <c r="I2300" s="207"/>
      <c r="J2300" s="345" t="str">
        <f>IF(Costs!H1829&gt;0,Costs!C1829,"")</f>
        <v/>
      </c>
      <c r="K2300" s="345"/>
      <c r="L2300" s="346"/>
      <c r="M2300" s="126" t="str">
        <f>IF(Costs!H1829&gt;0,Costs!G1829,"")</f>
        <v/>
      </c>
      <c r="N2300" s="83" t="str">
        <f>IF(Costs!H1829&gt;0,Costs!E1829,"")</f>
        <v/>
      </c>
      <c r="O2300" s="208"/>
      <c r="P2300" s="133" t="str">
        <f t="shared" si="59"/>
        <v/>
      </c>
    </row>
    <row r="2301" spans="1:16" ht="15" hidden="1" customHeight="1" outlineLevel="1" x14ac:dyDescent="0.35">
      <c r="A2301" s="15" t="str">
        <f>IF(Costs!H1830&gt;0,Costs!B1830,"")</f>
        <v/>
      </c>
      <c r="B2301" s="82" t="str">
        <f t="shared" si="58"/>
        <v/>
      </c>
      <c r="C2301" s="83" t="str">
        <f>IF(Costs!H1830&gt;0,Costs!H1830,"")</f>
        <v/>
      </c>
      <c r="D2301" s="206" t="str">
        <f>IF(Costs!H1830&gt;0,Costs!D1830,"")</f>
        <v/>
      </c>
      <c r="E2301" s="207"/>
      <c r="F2301" s="207"/>
      <c r="G2301" s="207"/>
      <c r="H2301" s="207"/>
      <c r="I2301" s="207"/>
      <c r="J2301" s="345" t="str">
        <f>IF(Costs!H1830&gt;0,Costs!C1830,"")</f>
        <v/>
      </c>
      <c r="K2301" s="345"/>
      <c r="L2301" s="346"/>
      <c r="M2301" s="126" t="str">
        <f>IF(Costs!H1830&gt;0,Costs!G1830,"")</f>
        <v/>
      </c>
      <c r="N2301" s="83" t="str">
        <f>IF(Costs!H1830&gt;0,Costs!E1830,"")</f>
        <v/>
      </c>
      <c r="O2301" s="208"/>
      <c r="P2301" s="133" t="str">
        <f t="shared" si="59"/>
        <v/>
      </c>
    </row>
    <row r="2302" spans="1:16" ht="15" hidden="1" customHeight="1" outlineLevel="1" x14ac:dyDescent="0.35">
      <c r="A2302" s="15" t="str">
        <f>IF(Costs!H1831&gt;0,Costs!B1831,"")</f>
        <v/>
      </c>
      <c r="B2302" s="82" t="str">
        <f t="shared" si="58"/>
        <v/>
      </c>
      <c r="C2302" s="83" t="str">
        <f>IF(Costs!H1831&gt;0,Costs!H1831,"")</f>
        <v/>
      </c>
      <c r="D2302" s="206" t="str">
        <f>IF(Costs!H1831&gt;0,Costs!D1831,"")</f>
        <v/>
      </c>
      <c r="E2302" s="207"/>
      <c r="F2302" s="207"/>
      <c r="G2302" s="207"/>
      <c r="H2302" s="207"/>
      <c r="I2302" s="207"/>
      <c r="J2302" s="345" t="str">
        <f>IF(Costs!H1831&gt;0,Costs!C1831,"")</f>
        <v/>
      </c>
      <c r="K2302" s="345"/>
      <c r="L2302" s="346"/>
      <c r="M2302" s="126" t="str">
        <f>IF(Costs!H1831&gt;0,Costs!G1831,"")</f>
        <v/>
      </c>
      <c r="N2302" s="83" t="str">
        <f>IF(Costs!H1831&gt;0,Costs!E1831,"")</f>
        <v/>
      </c>
      <c r="O2302" s="208"/>
      <c r="P2302" s="133" t="str">
        <f t="shared" si="59"/>
        <v/>
      </c>
    </row>
    <row r="2303" spans="1:16" ht="15" hidden="1" customHeight="1" outlineLevel="1" x14ac:dyDescent="0.35">
      <c r="A2303" s="15" t="str">
        <f>IF(Costs!H1832&gt;0,Costs!B1832,"")</f>
        <v/>
      </c>
      <c r="B2303" s="82" t="str">
        <f t="shared" si="58"/>
        <v/>
      </c>
      <c r="C2303" s="83" t="str">
        <f>IF(Costs!H1832&gt;0,Costs!H1832,"")</f>
        <v/>
      </c>
      <c r="D2303" s="206" t="str">
        <f>IF(Costs!H1832&gt;0,Costs!D1832,"")</f>
        <v/>
      </c>
      <c r="E2303" s="207"/>
      <c r="F2303" s="207"/>
      <c r="G2303" s="207"/>
      <c r="H2303" s="207"/>
      <c r="I2303" s="207"/>
      <c r="J2303" s="345" t="str">
        <f>IF(Costs!H1832&gt;0,Costs!C1832,"")</f>
        <v/>
      </c>
      <c r="K2303" s="345"/>
      <c r="L2303" s="346"/>
      <c r="M2303" s="126" t="str">
        <f>IF(Costs!H1832&gt;0,Costs!G1832,"")</f>
        <v/>
      </c>
      <c r="N2303" s="83" t="str">
        <f>IF(Costs!H1832&gt;0,Costs!E1832,"")</f>
        <v/>
      </c>
      <c r="O2303" s="208"/>
      <c r="P2303" s="133" t="str">
        <f t="shared" si="59"/>
        <v/>
      </c>
    </row>
    <row r="2304" spans="1:16" ht="15" hidden="1" customHeight="1" outlineLevel="1" x14ac:dyDescent="0.35">
      <c r="A2304" s="15" t="str">
        <f>IF(Costs!H1833&gt;0,Costs!B1833,"")</f>
        <v/>
      </c>
      <c r="B2304" s="82" t="str">
        <f t="shared" si="58"/>
        <v/>
      </c>
      <c r="C2304" s="83" t="str">
        <f>IF(Costs!H1833&gt;0,Costs!H1833,"")</f>
        <v/>
      </c>
      <c r="D2304" s="206" t="str">
        <f>IF(Costs!H1833&gt;0,Costs!D1833,"")</f>
        <v/>
      </c>
      <c r="E2304" s="207"/>
      <c r="F2304" s="207"/>
      <c r="G2304" s="207"/>
      <c r="H2304" s="207"/>
      <c r="I2304" s="207"/>
      <c r="J2304" s="345" t="str">
        <f>IF(Costs!H1833&gt;0,Costs!C1833,"")</f>
        <v/>
      </c>
      <c r="K2304" s="345"/>
      <c r="L2304" s="346"/>
      <c r="M2304" s="126" t="str">
        <f>IF(Costs!H1833&gt;0,Costs!G1833,"")</f>
        <v/>
      </c>
      <c r="N2304" s="83" t="str">
        <f>IF(Costs!H1833&gt;0,Costs!E1833,"")</f>
        <v/>
      </c>
      <c r="O2304" s="208"/>
      <c r="P2304" s="133" t="str">
        <f t="shared" si="59"/>
        <v/>
      </c>
    </row>
    <row r="2305" spans="1:16" ht="15" hidden="1" customHeight="1" outlineLevel="1" x14ac:dyDescent="0.35">
      <c r="A2305" s="15" t="str">
        <f>IF(Costs!H1834&gt;0,Costs!B1834,"")</f>
        <v/>
      </c>
      <c r="B2305" s="82" t="str">
        <f t="shared" si="58"/>
        <v/>
      </c>
      <c r="C2305" s="83" t="str">
        <f>IF(Costs!H1834&gt;0,Costs!H1834,"")</f>
        <v/>
      </c>
      <c r="D2305" s="206" t="str">
        <f>IF(Costs!H1834&gt;0,Costs!D1834,"")</f>
        <v/>
      </c>
      <c r="E2305" s="207"/>
      <c r="F2305" s="207"/>
      <c r="G2305" s="207"/>
      <c r="H2305" s="207"/>
      <c r="I2305" s="207"/>
      <c r="J2305" s="345" t="str">
        <f>IF(Costs!H1834&gt;0,Costs!C1834,"")</f>
        <v/>
      </c>
      <c r="K2305" s="345"/>
      <c r="L2305" s="346"/>
      <c r="M2305" s="126" t="str">
        <f>IF(Costs!H1834&gt;0,Costs!G1834,"")</f>
        <v/>
      </c>
      <c r="N2305" s="83" t="str">
        <f>IF(Costs!H1834&gt;0,Costs!E1834,"")</f>
        <v/>
      </c>
      <c r="O2305" s="208"/>
      <c r="P2305" s="133" t="str">
        <f t="shared" si="59"/>
        <v/>
      </c>
    </row>
    <row r="2306" spans="1:16" ht="15" hidden="1" customHeight="1" outlineLevel="1" x14ac:dyDescent="0.35">
      <c r="A2306" s="15" t="str">
        <f>IF(Costs!H1835&gt;0,Costs!B1835,"")</f>
        <v/>
      </c>
      <c r="B2306" s="82" t="str">
        <f t="shared" si="58"/>
        <v/>
      </c>
      <c r="C2306" s="83" t="str">
        <f>IF(Costs!H1835&gt;0,Costs!H1835,"")</f>
        <v/>
      </c>
      <c r="D2306" s="206" t="str">
        <f>IF(Costs!H1835&gt;0,Costs!D1835,"")</f>
        <v/>
      </c>
      <c r="E2306" s="207"/>
      <c r="F2306" s="207"/>
      <c r="G2306" s="207"/>
      <c r="H2306" s="207"/>
      <c r="I2306" s="207"/>
      <c r="J2306" s="345" t="str">
        <f>IF(Costs!H1835&gt;0,Costs!C1835,"")</f>
        <v/>
      </c>
      <c r="K2306" s="345"/>
      <c r="L2306" s="346"/>
      <c r="M2306" s="126" t="str">
        <f>IF(Costs!H1835&gt;0,Costs!G1835,"")</f>
        <v/>
      </c>
      <c r="N2306" s="83" t="str">
        <f>IF(Costs!H1835&gt;0,Costs!E1835,"")</f>
        <v/>
      </c>
      <c r="O2306" s="208"/>
      <c r="P2306" s="133" t="str">
        <f t="shared" si="59"/>
        <v/>
      </c>
    </row>
    <row r="2307" spans="1:16" ht="15" hidden="1" customHeight="1" outlineLevel="1" x14ac:dyDescent="0.35">
      <c r="A2307" s="15" t="str">
        <f>IF(Costs!H1836&gt;0,Costs!B1836,"")</f>
        <v/>
      </c>
      <c r="B2307" s="82" t="str">
        <f t="shared" si="58"/>
        <v/>
      </c>
      <c r="C2307" s="83" t="str">
        <f>IF(Costs!H1836&gt;0,Costs!H1836,"")</f>
        <v/>
      </c>
      <c r="D2307" s="206" t="str">
        <f>IF(Costs!H1836&gt;0,Costs!D1836,"")</f>
        <v/>
      </c>
      <c r="E2307" s="207"/>
      <c r="F2307" s="207"/>
      <c r="G2307" s="207"/>
      <c r="H2307" s="207"/>
      <c r="I2307" s="207"/>
      <c r="J2307" s="345" t="str">
        <f>IF(Costs!H1836&gt;0,Costs!C1836,"")</f>
        <v/>
      </c>
      <c r="K2307" s="345"/>
      <c r="L2307" s="346"/>
      <c r="M2307" s="126" t="str">
        <f>IF(Costs!H1836&gt;0,Costs!G1836,"")</f>
        <v/>
      </c>
      <c r="N2307" s="83" t="str">
        <f>IF(Costs!H1836&gt;0,Costs!E1836,"")</f>
        <v/>
      </c>
      <c r="O2307" s="208"/>
      <c r="P2307" s="133" t="str">
        <f t="shared" si="59"/>
        <v/>
      </c>
    </row>
    <row r="2308" spans="1:16" ht="15" hidden="1" customHeight="1" outlineLevel="1" x14ac:dyDescent="0.35">
      <c r="A2308" s="15" t="str">
        <f>IF(Costs!H1837&gt;0,Costs!B1837,"")</f>
        <v/>
      </c>
      <c r="B2308" s="82" t="str">
        <f t="shared" si="58"/>
        <v/>
      </c>
      <c r="C2308" s="83" t="str">
        <f>IF(Costs!H1837&gt;0,Costs!H1837,"")</f>
        <v/>
      </c>
      <c r="D2308" s="206" t="str">
        <f>IF(Costs!H1837&gt;0,Costs!D1837,"")</f>
        <v/>
      </c>
      <c r="E2308" s="207"/>
      <c r="F2308" s="207"/>
      <c r="G2308" s="207"/>
      <c r="H2308" s="207"/>
      <c r="I2308" s="207"/>
      <c r="J2308" s="345" t="str">
        <f>IF(Costs!H1837&gt;0,Costs!C1837,"")</f>
        <v/>
      </c>
      <c r="K2308" s="345"/>
      <c r="L2308" s="346"/>
      <c r="M2308" s="126" t="str">
        <f>IF(Costs!H1837&gt;0,Costs!G1837,"")</f>
        <v/>
      </c>
      <c r="N2308" s="83" t="str">
        <f>IF(Costs!H1837&gt;0,Costs!E1837,"")</f>
        <v/>
      </c>
      <c r="O2308" s="208"/>
      <c r="P2308" s="133" t="str">
        <f t="shared" si="59"/>
        <v/>
      </c>
    </row>
    <row r="2309" spans="1:16" ht="15" hidden="1" customHeight="1" outlineLevel="1" x14ac:dyDescent="0.35">
      <c r="A2309" s="15" t="str">
        <f>IF(Costs!H1838&gt;0,Costs!B1838,"")</f>
        <v/>
      </c>
      <c r="B2309" s="82" t="str">
        <f t="shared" si="58"/>
        <v/>
      </c>
      <c r="C2309" s="83" t="str">
        <f>IF(Costs!H1838&gt;0,Costs!H1838,"")</f>
        <v/>
      </c>
      <c r="D2309" s="206" t="str">
        <f>IF(Costs!H1838&gt;0,Costs!D1838,"")</f>
        <v/>
      </c>
      <c r="E2309" s="207"/>
      <c r="F2309" s="207"/>
      <c r="G2309" s="207"/>
      <c r="H2309" s="207"/>
      <c r="I2309" s="207"/>
      <c r="J2309" s="345" t="str">
        <f>IF(Costs!H1838&gt;0,Costs!C1838,"")</f>
        <v/>
      </c>
      <c r="K2309" s="345"/>
      <c r="L2309" s="346"/>
      <c r="M2309" s="126" t="str">
        <f>IF(Costs!H1838&gt;0,Costs!G1838,"")</f>
        <v/>
      </c>
      <c r="N2309" s="83" t="str">
        <f>IF(Costs!H1838&gt;0,Costs!E1838,"")</f>
        <v/>
      </c>
      <c r="O2309" s="208"/>
      <c r="P2309" s="133" t="str">
        <f t="shared" si="59"/>
        <v/>
      </c>
    </row>
    <row r="2310" spans="1:16" ht="15" hidden="1" customHeight="1" outlineLevel="1" x14ac:dyDescent="0.35">
      <c r="A2310" s="15" t="str">
        <f>IF(Costs!H1839&gt;0,Costs!B1839,"")</f>
        <v/>
      </c>
      <c r="B2310" s="82" t="str">
        <f t="shared" si="58"/>
        <v/>
      </c>
      <c r="C2310" s="83" t="str">
        <f>IF(Costs!H1839&gt;0,Costs!H1839,"")</f>
        <v/>
      </c>
      <c r="D2310" s="206" t="str">
        <f>IF(Costs!H1839&gt;0,Costs!D1839,"")</f>
        <v/>
      </c>
      <c r="E2310" s="207"/>
      <c r="F2310" s="207"/>
      <c r="G2310" s="207"/>
      <c r="H2310" s="207"/>
      <c r="I2310" s="207"/>
      <c r="J2310" s="345" t="str">
        <f>IF(Costs!H1839&gt;0,Costs!C1839,"")</f>
        <v/>
      </c>
      <c r="K2310" s="345"/>
      <c r="L2310" s="346"/>
      <c r="M2310" s="126" t="str">
        <f>IF(Costs!H1839&gt;0,Costs!G1839,"")</f>
        <v/>
      </c>
      <c r="N2310" s="83" t="str">
        <f>IF(Costs!H1839&gt;0,Costs!E1839,"")</f>
        <v/>
      </c>
      <c r="O2310" s="208"/>
      <c r="P2310" s="133" t="str">
        <f t="shared" si="59"/>
        <v/>
      </c>
    </row>
    <row r="2311" spans="1:16" ht="15" hidden="1" customHeight="1" outlineLevel="1" x14ac:dyDescent="0.35">
      <c r="A2311" s="15" t="str">
        <f>IF(Costs!H1840&gt;0,Costs!B1840,"")</f>
        <v/>
      </c>
      <c r="B2311" s="82" t="str">
        <f t="shared" si="58"/>
        <v/>
      </c>
      <c r="C2311" s="83" t="str">
        <f>IF(Costs!H1840&gt;0,Costs!H1840,"")</f>
        <v/>
      </c>
      <c r="D2311" s="206" t="str">
        <f>IF(Costs!H1840&gt;0,Costs!D1840,"")</f>
        <v/>
      </c>
      <c r="E2311" s="207"/>
      <c r="F2311" s="207"/>
      <c r="G2311" s="207"/>
      <c r="H2311" s="207"/>
      <c r="I2311" s="207"/>
      <c r="J2311" s="345" t="str">
        <f>IF(Costs!H1840&gt;0,Costs!C1840,"")</f>
        <v/>
      </c>
      <c r="K2311" s="345"/>
      <c r="L2311" s="346"/>
      <c r="M2311" s="126" t="str">
        <f>IF(Costs!H1840&gt;0,Costs!G1840,"")</f>
        <v/>
      </c>
      <c r="N2311" s="83" t="str">
        <f>IF(Costs!H1840&gt;0,Costs!E1840,"")</f>
        <v/>
      </c>
      <c r="O2311" s="208"/>
      <c r="P2311" s="133" t="str">
        <f t="shared" si="59"/>
        <v/>
      </c>
    </row>
    <row r="2312" spans="1:16" ht="15" hidden="1" customHeight="1" outlineLevel="1" x14ac:dyDescent="0.35">
      <c r="A2312" s="15" t="str">
        <f>IF(Costs!H1841&gt;0,Costs!B1841,"")</f>
        <v/>
      </c>
      <c r="B2312" s="82" t="str">
        <f t="shared" si="58"/>
        <v/>
      </c>
      <c r="C2312" s="83" t="str">
        <f>IF(Costs!H1841&gt;0,Costs!H1841,"")</f>
        <v/>
      </c>
      <c r="D2312" s="206" t="str">
        <f>IF(Costs!H1841&gt;0,Costs!D1841,"")</f>
        <v/>
      </c>
      <c r="E2312" s="207"/>
      <c r="F2312" s="207"/>
      <c r="G2312" s="207"/>
      <c r="H2312" s="207"/>
      <c r="I2312" s="207"/>
      <c r="J2312" s="345" t="str">
        <f>IF(Costs!H1841&gt;0,Costs!C1841,"")</f>
        <v/>
      </c>
      <c r="K2312" s="345"/>
      <c r="L2312" s="346"/>
      <c r="M2312" s="126" t="str">
        <f>IF(Costs!H1841&gt;0,Costs!G1841,"")</f>
        <v/>
      </c>
      <c r="N2312" s="83" t="str">
        <f>IF(Costs!H1841&gt;0,Costs!E1841,"")</f>
        <v/>
      </c>
      <c r="O2312" s="208"/>
      <c r="P2312" s="133" t="str">
        <f t="shared" si="59"/>
        <v/>
      </c>
    </row>
    <row r="2313" spans="1:16" ht="15" hidden="1" customHeight="1" outlineLevel="1" x14ac:dyDescent="0.35">
      <c r="A2313" s="15" t="str">
        <f>IF(Costs!H1842&gt;0,Costs!B1842,"")</f>
        <v/>
      </c>
      <c r="B2313" s="82" t="str">
        <f t="shared" si="58"/>
        <v/>
      </c>
      <c r="C2313" s="83" t="str">
        <f>IF(Costs!H1842&gt;0,Costs!H1842,"")</f>
        <v/>
      </c>
      <c r="D2313" s="206" t="str">
        <f>IF(Costs!H1842&gt;0,Costs!D1842,"")</f>
        <v/>
      </c>
      <c r="E2313" s="207"/>
      <c r="F2313" s="207"/>
      <c r="G2313" s="207"/>
      <c r="H2313" s="207"/>
      <c r="I2313" s="207"/>
      <c r="J2313" s="345" t="str">
        <f>IF(Costs!H1842&gt;0,Costs!C1842,"")</f>
        <v/>
      </c>
      <c r="K2313" s="345"/>
      <c r="L2313" s="346"/>
      <c r="M2313" s="126" t="str">
        <f>IF(Costs!H1842&gt;0,Costs!G1842,"")</f>
        <v/>
      </c>
      <c r="N2313" s="83" t="str">
        <f>IF(Costs!H1842&gt;0,Costs!E1842,"")</f>
        <v/>
      </c>
      <c r="O2313" s="208"/>
      <c r="P2313" s="133" t="str">
        <f t="shared" si="59"/>
        <v/>
      </c>
    </row>
    <row r="2314" spans="1:16" ht="15" hidden="1" customHeight="1" outlineLevel="1" x14ac:dyDescent="0.35">
      <c r="A2314" s="15" t="str">
        <f>IF(Costs!H1843&gt;0,Costs!B1843,"")</f>
        <v/>
      </c>
      <c r="B2314" s="82" t="str">
        <f t="shared" si="58"/>
        <v/>
      </c>
      <c r="C2314" s="83" t="str">
        <f>IF(Costs!H1843&gt;0,Costs!H1843,"")</f>
        <v/>
      </c>
      <c r="D2314" s="206" t="str">
        <f>IF(Costs!H1843&gt;0,Costs!D1843,"")</f>
        <v/>
      </c>
      <c r="E2314" s="207"/>
      <c r="F2314" s="207"/>
      <c r="G2314" s="207"/>
      <c r="H2314" s="207"/>
      <c r="I2314" s="207"/>
      <c r="J2314" s="345" t="str">
        <f>IF(Costs!H1843&gt;0,Costs!C1843,"")</f>
        <v/>
      </c>
      <c r="K2314" s="345"/>
      <c r="L2314" s="346"/>
      <c r="M2314" s="126" t="str">
        <f>IF(Costs!H1843&gt;0,Costs!G1843,"")</f>
        <v/>
      </c>
      <c r="N2314" s="83" t="str">
        <f>IF(Costs!H1843&gt;0,Costs!E1843,"")</f>
        <v/>
      </c>
      <c r="O2314" s="208"/>
      <c r="P2314" s="133" t="str">
        <f t="shared" si="59"/>
        <v/>
      </c>
    </row>
    <row r="2315" spans="1:16" ht="15" hidden="1" customHeight="1" outlineLevel="1" x14ac:dyDescent="0.35">
      <c r="A2315" s="15" t="str">
        <f>IF(Costs!H1844&gt;0,Costs!B1844,"")</f>
        <v/>
      </c>
      <c r="B2315" s="82" t="str">
        <f t="shared" si="58"/>
        <v/>
      </c>
      <c r="C2315" s="83" t="str">
        <f>IF(Costs!H1844&gt;0,Costs!H1844,"")</f>
        <v/>
      </c>
      <c r="D2315" s="206" t="str">
        <f>IF(Costs!H1844&gt;0,Costs!D1844,"")</f>
        <v/>
      </c>
      <c r="E2315" s="207"/>
      <c r="F2315" s="207"/>
      <c r="G2315" s="207"/>
      <c r="H2315" s="207"/>
      <c r="I2315" s="207"/>
      <c r="J2315" s="345" t="str">
        <f>IF(Costs!H1844&gt;0,Costs!C1844,"")</f>
        <v/>
      </c>
      <c r="K2315" s="345"/>
      <c r="L2315" s="346"/>
      <c r="M2315" s="126" t="str">
        <f>IF(Costs!H1844&gt;0,Costs!G1844,"")</f>
        <v/>
      </c>
      <c r="N2315" s="83" t="str">
        <f>IF(Costs!H1844&gt;0,Costs!E1844,"")</f>
        <v/>
      </c>
      <c r="O2315" s="208"/>
      <c r="P2315" s="133" t="str">
        <f t="shared" si="59"/>
        <v/>
      </c>
    </row>
    <row r="2316" spans="1:16" ht="15" hidden="1" customHeight="1" outlineLevel="1" x14ac:dyDescent="0.35">
      <c r="A2316" s="15" t="str">
        <f>IF(Costs!H1845&gt;0,Costs!B1845,"")</f>
        <v/>
      </c>
      <c r="B2316" s="82" t="str">
        <f t="shared" si="58"/>
        <v/>
      </c>
      <c r="C2316" s="83" t="str">
        <f>IF(Costs!H1845&gt;0,Costs!H1845,"")</f>
        <v/>
      </c>
      <c r="D2316" s="206" t="str">
        <f>IF(Costs!H1845&gt;0,Costs!D1845,"")</f>
        <v/>
      </c>
      <c r="E2316" s="207"/>
      <c r="F2316" s="207"/>
      <c r="G2316" s="207"/>
      <c r="H2316" s="207"/>
      <c r="I2316" s="207"/>
      <c r="J2316" s="345" t="str">
        <f>IF(Costs!H1845&gt;0,Costs!C1845,"")</f>
        <v/>
      </c>
      <c r="K2316" s="345"/>
      <c r="L2316" s="346"/>
      <c r="M2316" s="126" t="str">
        <f>IF(Costs!H1845&gt;0,Costs!G1845,"")</f>
        <v/>
      </c>
      <c r="N2316" s="83" t="str">
        <f>IF(Costs!H1845&gt;0,Costs!E1845,"")</f>
        <v/>
      </c>
      <c r="O2316" s="208"/>
      <c r="P2316" s="133" t="str">
        <f t="shared" si="59"/>
        <v/>
      </c>
    </row>
    <row r="2317" spans="1:16" ht="15" hidden="1" customHeight="1" outlineLevel="1" x14ac:dyDescent="0.35">
      <c r="A2317" s="15" t="str">
        <f>IF(Costs!H1846&gt;0,Costs!B1846,"")</f>
        <v/>
      </c>
      <c r="B2317" s="82" t="str">
        <f t="shared" si="58"/>
        <v/>
      </c>
      <c r="C2317" s="83" t="str">
        <f>IF(Costs!H1846&gt;0,Costs!H1846,"")</f>
        <v/>
      </c>
      <c r="D2317" s="206" t="str">
        <f>IF(Costs!H1846&gt;0,Costs!D1846,"")</f>
        <v/>
      </c>
      <c r="E2317" s="207"/>
      <c r="F2317" s="207"/>
      <c r="G2317" s="207"/>
      <c r="H2317" s="207"/>
      <c r="I2317" s="207"/>
      <c r="J2317" s="345" t="str">
        <f>IF(Costs!H1846&gt;0,Costs!C1846,"")</f>
        <v/>
      </c>
      <c r="K2317" s="345"/>
      <c r="L2317" s="346"/>
      <c r="M2317" s="126" t="str">
        <f>IF(Costs!H1846&gt;0,Costs!G1846,"")</f>
        <v/>
      </c>
      <c r="N2317" s="83" t="str">
        <f>IF(Costs!H1846&gt;0,Costs!E1846,"")</f>
        <v/>
      </c>
      <c r="O2317" s="208"/>
      <c r="P2317" s="133" t="str">
        <f t="shared" si="59"/>
        <v/>
      </c>
    </row>
    <row r="2318" spans="1:16" ht="15" hidden="1" customHeight="1" outlineLevel="1" x14ac:dyDescent="0.35">
      <c r="A2318" s="15" t="str">
        <f>IF(Costs!H1847&gt;0,Costs!B1847,"")</f>
        <v/>
      </c>
      <c r="B2318" s="82" t="str">
        <f t="shared" si="58"/>
        <v/>
      </c>
      <c r="C2318" s="83" t="str">
        <f>IF(Costs!H1847&gt;0,Costs!H1847,"")</f>
        <v/>
      </c>
      <c r="D2318" s="206" t="str">
        <f>IF(Costs!H1847&gt;0,Costs!D1847,"")</f>
        <v/>
      </c>
      <c r="E2318" s="207"/>
      <c r="F2318" s="207"/>
      <c r="G2318" s="207"/>
      <c r="H2318" s="207"/>
      <c r="I2318" s="207"/>
      <c r="J2318" s="345" t="str">
        <f>IF(Costs!H1847&gt;0,Costs!C1847,"")</f>
        <v/>
      </c>
      <c r="K2318" s="345"/>
      <c r="L2318" s="346"/>
      <c r="M2318" s="126" t="str">
        <f>IF(Costs!H1847&gt;0,Costs!G1847,"")</f>
        <v/>
      </c>
      <c r="N2318" s="83" t="str">
        <f>IF(Costs!H1847&gt;0,Costs!E1847,"")</f>
        <v/>
      </c>
      <c r="O2318" s="208"/>
      <c r="P2318" s="133" t="str">
        <f t="shared" si="59"/>
        <v/>
      </c>
    </row>
    <row r="2319" spans="1:16" ht="15" hidden="1" customHeight="1" outlineLevel="1" x14ac:dyDescent="0.35">
      <c r="A2319" s="15" t="str">
        <f>IF(Costs!H1848&gt;0,Costs!B1848,"")</f>
        <v/>
      </c>
      <c r="B2319" s="82" t="str">
        <f t="shared" si="58"/>
        <v/>
      </c>
      <c r="C2319" s="83" t="str">
        <f>IF(Costs!H1848&gt;0,Costs!H1848,"")</f>
        <v/>
      </c>
      <c r="D2319" s="206" t="str">
        <f>IF(Costs!H1848&gt;0,Costs!D1848,"")</f>
        <v/>
      </c>
      <c r="E2319" s="207"/>
      <c r="F2319" s="207"/>
      <c r="G2319" s="207"/>
      <c r="H2319" s="207"/>
      <c r="I2319" s="207"/>
      <c r="J2319" s="345" t="str">
        <f>IF(Costs!H1848&gt;0,Costs!C1848,"")</f>
        <v/>
      </c>
      <c r="K2319" s="345"/>
      <c r="L2319" s="346"/>
      <c r="M2319" s="126" t="str">
        <f>IF(Costs!H1848&gt;0,Costs!G1848,"")</f>
        <v/>
      </c>
      <c r="N2319" s="83" t="str">
        <f>IF(Costs!H1848&gt;0,Costs!E1848,"")</f>
        <v/>
      </c>
      <c r="O2319" s="208"/>
      <c r="P2319" s="133" t="str">
        <f t="shared" si="59"/>
        <v/>
      </c>
    </row>
    <row r="2320" spans="1:16" ht="15" hidden="1" customHeight="1" outlineLevel="1" x14ac:dyDescent="0.35">
      <c r="A2320" s="15" t="str">
        <f>IF(Costs!H1849&gt;0,Costs!B1849,"")</f>
        <v/>
      </c>
      <c r="B2320" s="82" t="str">
        <f t="shared" si="58"/>
        <v/>
      </c>
      <c r="C2320" s="83" t="str">
        <f>IF(Costs!H1849&gt;0,Costs!H1849,"")</f>
        <v/>
      </c>
      <c r="D2320" s="206" t="str">
        <f>IF(Costs!H1849&gt;0,Costs!D1849,"")</f>
        <v/>
      </c>
      <c r="E2320" s="207"/>
      <c r="F2320" s="207"/>
      <c r="G2320" s="207"/>
      <c r="H2320" s="207"/>
      <c r="I2320" s="207"/>
      <c r="J2320" s="345" t="str">
        <f>IF(Costs!H1849&gt;0,Costs!C1849,"")</f>
        <v/>
      </c>
      <c r="K2320" s="345"/>
      <c r="L2320" s="346"/>
      <c r="M2320" s="126" t="str">
        <f>IF(Costs!H1849&gt;0,Costs!G1849,"")</f>
        <v/>
      </c>
      <c r="N2320" s="83" t="str">
        <f>IF(Costs!H1849&gt;0,Costs!E1849,"")</f>
        <v/>
      </c>
      <c r="O2320" s="208"/>
      <c r="P2320" s="133" t="str">
        <f t="shared" si="59"/>
        <v/>
      </c>
    </row>
    <row r="2321" spans="1:16" ht="15" hidden="1" customHeight="1" outlineLevel="1" x14ac:dyDescent="0.35">
      <c r="A2321" s="15" t="str">
        <f>IF(Costs!H1850&gt;0,Costs!B1850,"")</f>
        <v/>
      </c>
      <c r="B2321" s="82" t="str">
        <f t="shared" si="58"/>
        <v/>
      </c>
      <c r="C2321" s="83" t="str">
        <f>IF(Costs!H1850&gt;0,Costs!H1850,"")</f>
        <v/>
      </c>
      <c r="D2321" s="206" t="str">
        <f>IF(Costs!H1850&gt;0,Costs!D1850,"")</f>
        <v/>
      </c>
      <c r="E2321" s="207"/>
      <c r="F2321" s="207"/>
      <c r="G2321" s="207"/>
      <c r="H2321" s="207"/>
      <c r="I2321" s="207"/>
      <c r="J2321" s="345" t="str">
        <f>IF(Costs!H1850&gt;0,Costs!C1850,"")</f>
        <v/>
      </c>
      <c r="K2321" s="345"/>
      <c r="L2321" s="346"/>
      <c r="M2321" s="126" t="str">
        <f>IF(Costs!H1850&gt;0,Costs!G1850,"")</f>
        <v/>
      </c>
      <c r="N2321" s="83" t="str">
        <f>IF(Costs!H1850&gt;0,Costs!E1850,"")</f>
        <v/>
      </c>
      <c r="O2321" s="208"/>
      <c r="P2321" s="133" t="str">
        <f t="shared" si="59"/>
        <v/>
      </c>
    </row>
    <row r="2322" spans="1:16" ht="15" hidden="1" customHeight="1" outlineLevel="1" x14ac:dyDescent="0.35">
      <c r="A2322" s="15" t="str">
        <f>IF(Costs!H1851&gt;0,Costs!B1851,"")</f>
        <v/>
      </c>
      <c r="B2322" s="82" t="str">
        <f t="shared" si="58"/>
        <v/>
      </c>
      <c r="C2322" s="83" t="str">
        <f>IF(Costs!H1851&gt;0,Costs!H1851,"")</f>
        <v/>
      </c>
      <c r="D2322" s="206" t="str">
        <f>IF(Costs!H1851&gt;0,Costs!D1851,"")</f>
        <v/>
      </c>
      <c r="E2322" s="207"/>
      <c r="F2322" s="207"/>
      <c r="G2322" s="207"/>
      <c r="H2322" s="207"/>
      <c r="I2322" s="207"/>
      <c r="J2322" s="345" t="str">
        <f>IF(Costs!H1851&gt;0,Costs!C1851,"")</f>
        <v/>
      </c>
      <c r="K2322" s="345"/>
      <c r="L2322" s="346"/>
      <c r="M2322" s="126" t="str">
        <f>IF(Costs!H1851&gt;0,Costs!G1851,"")</f>
        <v/>
      </c>
      <c r="N2322" s="83" t="str">
        <f>IF(Costs!H1851&gt;0,Costs!E1851,"")</f>
        <v/>
      </c>
      <c r="O2322" s="208"/>
      <c r="P2322" s="133" t="str">
        <f t="shared" si="59"/>
        <v/>
      </c>
    </row>
    <row r="2323" spans="1:16" ht="15" hidden="1" customHeight="1" outlineLevel="1" x14ac:dyDescent="0.35">
      <c r="A2323" s="15" t="str">
        <f>IF(Costs!H1852&gt;0,Costs!B1852,"")</f>
        <v/>
      </c>
      <c r="B2323" s="82" t="str">
        <f t="shared" si="58"/>
        <v/>
      </c>
      <c r="C2323" s="83" t="str">
        <f>IF(Costs!H1852&gt;0,Costs!H1852,"")</f>
        <v/>
      </c>
      <c r="D2323" s="206" t="str">
        <f>IF(Costs!H1852&gt;0,Costs!D1852,"")</f>
        <v/>
      </c>
      <c r="E2323" s="207"/>
      <c r="F2323" s="207"/>
      <c r="G2323" s="207"/>
      <c r="H2323" s="207"/>
      <c r="I2323" s="207"/>
      <c r="J2323" s="345" t="str">
        <f>IF(Costs!H1852&gt;0,Costs!C1852,"")</f>
        <v/>
      </c>
      <c r="K2323" s="345"/>
      <c r="L2323" s="346"/>
      <c r="M2323" s="126" t="str">
        <f>IF(Costs!H1852&gt;0,Costs!G1852,"")</f>
        <v/>
      </c>
      <c r="N2323" s="83" t="str">
        <f>IF(Costs!H1852&gt;0,Costs!E1852,"")</f>
        <v/>
      </c>
      <c r="O2323" s="208"/>
      <c r="P2323" s="133" t="str">
        <f t="shared" si="59"/>
        <v/>
      </c>
    </row>
    <row r="2324" spans="1:16" ht="15" hidden="1" customHeight="1" outlineLevel="1" x14ac:dyDescent="0.35">
      <c r="A2324" s="15" t="str">
        <f>IF(Costs!H1853&gt;0,Costs!B1853,"")</f>
        <v/>
      </c>
      <c r="B2324" s="82" t="str">
        <f t="shared" si="58"/>
        <v/>
      </c>
      <c r="C2324" s="83" t="str">
        <f>IF(Costs!H1853&gt;0,Costs!H1853,"")</f>
        <v/>
      </c>
      <c r="D2324" s="206" t="str">
        <f>IF(Costs!H1853&gt;0,Costs!D1853,"")</f>
        <v/>
      </c>
      <c r="E2324" s="207"/>
      <c r="F2324" s="207"/>
      <c r="G2324" s="207"/>
      <c r="H2324" s="207"/>
      <c r="I2324" s="207"/>
      <c r="J2324" s="345" t="str">
        <f>IF(Costs!H1853&gt;0,Costs!C1853,"")</f>
        <v/>
      </c>
      <c r="K2324" s="345"/>
      <c r="L2324" s="346"/>
      <c r="M2324" s="126" t="str">
        <f>IF(Costs!H1853&gt;0,Costs!G1853,"")</f>
        <v/>
      </c>
      <c r="N2324" s="83" t="str">
        <f>IF(Costs!H1853&gt;0,Costs!E1853,"")</f>
        <v/>
      </c>
      <c r="O2324" s="208"/>
      <c r="P2324" s="133" t="str">
        <f t="shared" si="59"/>
        <v/>
      </c>
    </row>
    <row r="2325" spans="1:16" ht="15" hidden="1" customHeight="1" outlineLevel="1" x14ac:dyDescent="0.35">
      <c r="A2325" s="15" t="str">
        <f>IF(Costs!H1854&gt;0,Costs!B1854,"")</f>
        <v/>
      </c>
      <c r="B2325" s="82" t="str">
        <f t="shared" si="58"/>
        <v/>
      </c>
      <c r="C2325" s="83" t="str">
        <f>IF(Costs!H1854&gt;0,Costs!H1854,"")</f>
        <v/>
      </c>
      <c r="D2325" s="206" t="str">
        <f>IF(Costs!H1854&gt;0,Costs!D1854,"")</f>
        <v/>
      </c>
      <c r="E2325" s="207"/>
      <c r="F2325" s="207"/>
      <c r="G2325" s="207"/>
      <c r="H2325" s="207"/>
      <c r="I2325" s="207"/>
      <c r="J2325" s="345" t="str">
        <f>IF(Costs!H1854&gt;0,Costs!C1854,"")</f>
        <v/>
      </c>
      <c r="K2325" s="345"/>
      <c r="L2325" s="346"/>
      <c r="M2325" s="126" t="str">
        <f>IF(Costs!H1854&gt;0,Costs!G1854,"")</f>
        <v/>
      </c>
      <c r="N2325" s="83" t="str">
        <f>IF(Costs!H1854&gt;0,Costs!E1854,"")</f>
        <v/>
      </c>
      <c r="O2325" s="208"/>
      <c r="P2325" s="133" t="str">
        <f t="shared" si="59"/>
        <v/>
      </c>
    </row>
    <row r="2326" spans="1:16" ht="15" hidden="1" customHeight="1" outlineLevel="1" x14ac:dyDescent="0.35">
      <c r="A2326" s="15" t="str">
        <f>IF(Costs!H1855&gt;0,Costs!B1855,"")</f>
        <v/>
      </c>
      <c r="B2326" s="82" t="str">
        <f t="shared" si="58"/>
        <v/>
      </c>
      <c r="C2326" s="83" t="str">
        <f>IF(Costs!H1855&gt;0,Costs!H1855,"")</f>
        <v/>
      </c>
      <c r="D2326" s="206" t="str">
        <f>IF(Costs!H1855&gt;0,Costs!D1855,"")</f>
        <v/>
      </c>
      <c r="E2326" s="207"/>
      <c r="F2326" s="207"/>
      <c r="G2326" s="207"/>
      <c r="H2326" s="207"/>
      <c r="I2326" s="207"/>
      <c r="J2326" s="345" t="str">
        <f>IF(Costs!H1855&gt;0,Costs!C1855,"")</f>
        <v/>
      </c>
      <c r="K2326" s="345"/>
      <c r="L2326" s="346"/>
      <c r="M2326" s="126" t="str">
        <f>IF(Costs!H1855&gt;0,Costs!G1855,"")</f>
        <v/>
      </c>
      <c r="N2326" s="83" t="str">
        <f>IF(Costs!H1855&gt;0,Costs!E1855,"")</f>
        <v/>
      </c>
      <c r="O2326" s="208"/>
      <c r="P2326" s="133" t="str">
        <f t="shared" si="59"/>
        <v/>
      </c>
    </row>
    <row r="2327" spans="1:16" ht="15" hidden="1" customHeight="1" outlineLevel="1" x14ac:dyDescent="0.35">
      <c r="A2327" s="15" t="str">
        <f>IF(Costs!H1856&gt;0,Costs!B1856,"")</f>
        <v/>
      </c>
      <c r="B2327" s="82" t="str">
        <f t="shared" si="58"/>
        <v/>
      </c>
      <c r="C2327" s="83" t="str">
        <f>IF(Costs!H1856&gt;0,Costs!H1856,"")</f>
        <v/>
      </c>
      <c r="D2327" s="206" t="str">
        <f>IF(Costs!H1856&gt;0,Costs!D1856,"")</f>
        <v/>
      </c>
      <c r="E2327" s="207"/>
      <c r="F2327" s="207"/>
      <c r="G2327" s="207"/>
      <c r="H2327" s="207"/>
      <c r="I2327" s="207"/>
      <c r="J2327" s="345" t="str">
        <f>IF(Costs!H1856&gt;0,Costs!C1856,"")</f>
        <v/>
      </c>
      <c r="K2327" s="345"/>
      <c r="L2327" s="346"/>
      <c r="M2327" s="126" t="str">
        <f>IF(Costs!H1856&gt;0,Costs!G1856,"")</f>
        <v/>
      </c>
      <c r="N2327" s="83" t="str">
        <f>IF(Costs!H1856&gt;0,Costs!E1856,"")</f>
        <v/>
      </c>
      <c r="O2327" s="208"/>
      <c r="P2327" s="133" t="str">
        <f t="shared" si="59"/>
        <v/>
      </c>
    </row>
    <row r="2328" spans="1:16" ht="15" hidden="1" customHeight="1" outlineLevel="1" x14ac:dyDescent="0.35">
      <c r="A2328" s="15" t="str">
        <f>IF(Costs!H1857&gt;0,Costs!B1857,"")</f>
        <v/>
      </c>
      <c r="B2328" s="82" t="str">
        <f t="shared" si="58"/>
        <v/>
      </c>
      <c r="C2328" s="83" t="str">
        <f>IF(Costs!H1857&gt;0,Costs!H1857,"")</f>
        <v/>
      </c>
      <c r="D2328" s="206" t="str">
        <f>IF(Costs!H1857&gt;0,Costs!D1857,"")</f>
        <v/>
      </c>
      <c r="E2328" s="207"/>
      <c r="F2328" s="207"/>
      <c r="G2328" s="207"/>
      <c r="H2328" s="207"/>
      <c r="I2328" s="207"/>
      <c r="J2328" s="345" t="str">
        <f>IF(Costs!H1857&gt;0,Costs!C1857,"")</f>
        <v/>
      </c>
      <c r="K2328" s="345"/>
      <c r="L2328" s="346"/>
      <c r="M2328" s="126" t="str">
        <f>IF(Costs!H1857&gt;0,Costs!G1857,"")</f>
        <v/>
      </c>
      <c r="N2328" s="83" t="str">
        <f>IF(Costs!H1857&gt;0,Costs!E1857,"")</f>
        <v/>
      </c>
      <c r="O2328" s="208"/>
      <c r="P2328" s="133" t="str">
        <f t="shared" si="59"/>
        <v/>
      </c>
    </row>
    <row r="2329" spans="1:16" ht="15" hidden="1" customHeight="1" outlineLevel="1" x14ac:dyDescent="0.35">
      <c r="A2329" s="15" t="str">
        <f>IF(Costs!H1858&gt;0,Costs!B1858,"")</f>
        <v/>
      </c>
      <c r="B2329" s="82" t="str">
        <f t="shared" si="58"/>
        <v/>
      </c>
      <c r="C2329" s="83" t="str">
        <f>IF(Costs!H1858&gt;0,Costs!H1858,"")</f>
        <v/>
      </c>
      <c r="D2329" s="206" t="str">
        <f>IF(Costs!H1858&gt;0,Costs!D1858,"")</f>
        <v/>
      </c>
      <c r="E2329" s="207"/>
      <c r="F2329" s="207"/>
      <c r="G2329" s="207"/>
      <c r="H2329" s="207"/>
      <c r="I2329" s="207"/>
      <c r="J2329" s="345" t="str">
        <f>IF(Costs!H1858&gt;0,Costs!C1858,"")</f>
        <v/>
      </c>
      <c r="K2329" s="345"/>
      <c r="L2329" s="346"/>
      <c r="M2329" s="126" t="str">
        <f>IF(Costs!H1858&gt;0,Costs!G1858,"")</f>
        <v/>
      </c>
      <c r="N2329" s="83" t="str">
        <f>IF(Costs!H1858&gt;0,Costs!E1858,"")</f>
        <v/>
      </c>
      <c r="O2329" s="208"/>
      <c r="P2329" s="133" t="str">
        <f t="shared" si="59"/>
        <v/>
      </c>
    </row>
    <row r="2330" spans="1:16" ht="15" hidden="1" customHeight="1" outlineLevel="1" x14ac:dyDescent="0.35">
      <c r="A2330" s="15" t="str">
        <f>IF(Costs!H1859&gt;0,Costs!B1859,"")</f>
        <v/>
      </c>
      <c r="B2330" s="82" t="str">
        <f t="shared" si="58"/>
        <v/>
      </c>
      <c r="C2330" s="83" t="str">
        <f>IF(Costs!H1859&gt;0,Costs!H1859,"")</f>
        <v/>
      </c>
      <c r="D2330" s="206" t="str">
        <f>IF(Costs!H1859&gt;0,Costs!D1859,"")</f>
        <v/>
      </c>
      <c r="E2330" s="207"/>
      <c r="F2330" s="207"/>
      <c r="G2330" s="207"/>
      <c r="H2330" s="207"/>
      <c r="I2330" s="207"/>
      <c r="J2330" s="345" t="str">
        <f>IF(Costs!H1859&gt;0,Costs!C1859,"")</f>
        <v/>
      </c>
      <c r="K2330" s="345"/>
      <c r="L2330" s="346"/>
      <c r="M2330" s="126" t="str">
        <f>IF(Costs!H1859&gt;0,Costs!G1859,"")</f>
        <v/>
      </c>
      <c r="N2330" s="83" t="str">
        <f>IF(Costs!H1859&gt;0,Costs!E1859,"")</f>
        <v/>
      </c>
      <c r="O2330" s="208"/>
      <c r="P2330" s="133" t="str">
        <f t="shared" si="59"/>
        <v/>
      </c>
    </row>
    <row r="2331" spans="1:16" ht="15" hidden="1" customHeight="1" outlineLevel="1" x14ac:dyDescent="0.35">
      <c r="A2331" s="15" t="str">
        <f>IF(Costs!H1860&gt;0,Costs!B1860,"")</f>
        <v/>
      </c>
      <c r="B2331" s="82" t="str">
        <f t="shared" ref="B2331:B2394" si="60">IF(C2331="","",B2330+1)</f>
        <v/>
      </c>
      <c r="C2331" s="83" t="str">
        <f>IF(Costs!H1860&gt;0,Costs!H1860,"")</f>
        <v/>
      </c>
      <c r="D2331" s="206" t="str">
        <f>IF(Costs!H1860&gt;0,Costs!D1860,"")</f>
        <v/>
      </c>
      <c r="E2331" s="207"/>
      <c r="F2331" s="207"/>
      <c r="G2331" s="207"/>
      <c r="H2331" s="207"/>
      <c r="I2331" s="207"/>
      <c r="J2331" s="345" t="str">
        <f>IF(Costs!H1860&gt;0,Costs!C1860,"")</f>
        <v/>
      </c>
      <c r="K2331" s="345"/>
      <c r="L2331" s="346"/>
      <c r="M2331" s="126" t="str">
        <f>IF(Costs!H1860&gt;0,Costs!G1860,"")</f>
        <v/>
      </c>
      <c r="N2331" s="83" t="str">
        <f>IF(Costs!H1860&gt;0,Costs!E1860,"")</f>
        <v/>
      </c>
      <c r="O2331" s="208"/>
      <c r="P2331" s="133" t="str">
        <f t="shared" ref="P2331:P2394" si="61">IF(C2331="","",C2331*M2331)</f>
        <v/>
      </c>
    </row>
    <row r="2332" spans="1:16" ht="15" hidden="1" customHeight="1" outlineLevel="1" x14ac:dyDescent="0.35">
      <c r="A2332" s="15" t="str">
        <f>IF(Costs!H1861&gt;0,Costs!B1861,"")</f>
        <v/>
      </c>
      <c r="B2332" s="82" t="str">
        <f t="shared" si="60"/>
        <v/>
      </c>
      <c r="C2332" s="83" t="str">
        <f>IF(Costs!H1861&gt;0,Costs!H1861,"")</f>
        <v/>
      </c>
      <c r="D2332" s="206" t="str">
        <f>IF(Costs!H1861&gt;0,Costs!D1861,"")</f>
        <v/>
      </c>
      <c r="E2332" s="207"/>
      <c r="F2332" s="207"/>
      <c r="G2332" s="207"/>
      <c r="H2332" s="207"/>
      <c r="I2332" s="207"/>
      <c r="J2332" s="345" t="str">
        <f>IF(Costs!H1861&gt;0,Costs!C1861,"")</f>
        <v/>
      </c>
      <c r="K2332" s="345"/>
      <c r="L2332" s="346"/>
      <c r="M2332" s="126" t="str">
        <f>IF(Costs!H1861&gt;0,Costs!G1861,"")</f>
        <v/>
      </c>
      <c r="N2332" s="83" t="str">
        <f>IF(Costs!H1861&gt;0,Costs!E1861,"")</f>
        <v/>
      </c>
      <c r="O2332" s="208"/>
      <c r="P2332" s="133" t="str">
        <f t="shared" si="61"/>
        <v/>
      </c>
    </row>
    <row r="2333" spans="1:16" ht="15" hidden="1" customHeight="1" outlineLevel="1" x14ac:dyDescent="0.35">
      <c r="A2333" s="15" t="str">
        <f>IF(Costs!H1862&gt;0,Costs!B1862,"")</f>
        <v/>
      </c>
      <c r="B2333" s="82" t="str">
        <f t="shared" si="60"/>
        <v/>
      </c>
      <c r="C2333" s="83" t="str">
        <f>IF(Costs!H1862&gt;0,Costs!H1862,"")</f>
        <v/>
      </c>
      <c r="D2333" s="206" t="str">
        <f>IF(Costs!H1862&gt;0,Costs!D1862,"")</f>
        <v/>
      </c>
      <c r="E2333" s="207"/>
      <c r="F2333" s="207"/>
      <c r="G2333" s="207"/>
      <c r="H2333" s="207"/>
      <c r="I2333" s="207"/>
      <c r="J2333" s="345" t="str">
        <f>IF(Costs!H1862&gt;0,Costs!C1862,"")</f>
        <v/>
      </c>
      <c r="K2333" s="345"/>
      <c r="L2333" s="346"/>
      <c r="M2333" s="126" t="str">
        <f>IF(Costs!H1862&gt;0,Costs!G1862,"")</f>
        <v/>
      </c>
      <c r="N2333" s="83" t="str">
        <f>IF(Costs!H1862&gt;0,Costs!E1862,"")</f>
        <v/>
      </c>
      <c r="O2333" s="208"/>
      <c r="P2333" s="133" t="str">
        <f t="shared" si="61"/>
        <v/>
      </c>
    </row>
    <row r="2334" spans="1:16" ht="15" hidden="1" customHeight="1" outlineLevel="1" x14ac:dyDescent="0.35">
      <c r="A2334" s="15" t="str">
        <f>IF(Costs!H1863&gt;0,Costs!B1863,"")</f>
        <v/>
      </c>
      <c r="B2334" s="82" t="str">
        <f t="shared" si="60"/>
        <v/>
      </c>
      <c r="C2334" s="83" t="str">
        <f>IF(Costs!H1863&gt;0,Costs!H1863,"")</f>
        <v/>
      </c>
      <c r="D2334" s="206" t="str">
        <f>IF(Costs!H1863&gt;0,Costs!D1863,"")</f>
        <v/>
      </c>
      <c r="E2334" s="207"/>
      <c r="F2334" s="207"/>
      <c r="G2334" s="207"/>
      <c r="H2334" s="207"/>
      <c r="I2334" s="207"/>
      <c r="J2334" s="345" t="str">
        <f>IF(Costs!H1863&gt;0,Costs!C1863,"")</f>
        <v/>
      </c>
      <c r="K2334" s="345"/>
      <c r="L2334" s="346"/>
      <c r="M2334" s="126" t="str">
        <f>IF(Costs!H1863&gt;0,Costs!G1863,"")</f>
        <v/>
      </c>
      <c r="N2334" s="83" t="str">
        <f>IF(Costs!H1863&gt;0,Costs!E1863,"")</f>
        <v/>
      </c>
      <c r="O2334" s="208"/>
      <c r="P2334" s="133" t="str">
        <f t="shared" si="61"/>
        <v/>
      </c>
    </row>
    <row r="2335" spans="1:16" ht="15" hidden="1" customHeight="1" outlineLevel="1" x14ac:dyDescent="0.35">
      <c r="A2335" s="15" t="str">
        <f>IF(Costs!H1864&gt;0,Costs!B1864,"")</f>
        <v/>
      </c>
      <c r="B2335" s="82" t="str">
        <f t="shared" si="60"/>
        <v/>
      </c>
      <c r="C2335" s="83" t="str">
        <f>IF(Costs!H1864&gt;0,Costs!H1864,"")</f>
        <v/>
      </c>
      <c r="D2335" s="206" t="str">
        <f>IF(Costs!H1864&gt;0,Costs!D1864,"")</f>
        <v/>
      </c>
      <c r="E2335" s="207"/>
      <c r="F2335" s="207"/>
      <c r="G2335" s="207"/>
      <c r="H2335" s="207"/>
      <c r="I2335" s="207"/>
      <c r="J2335" s="345" t="str">
        <f>IF(Costs!H1864&gt;0,Costs!C1864,"")</f>
        <v/>
      </c>
      <c r="K2335" s="345"/>
      <c r="L2335" s="346"/>
      <c r="M2335" s="126" t="str">
        <f>IF(Costs!H1864&gt;0,Costs!G1864,"")</f>
        <v/>
      </c>
      <c r="N2335" s="83" t="str">
        <f>IF(Costs!H1864&gt;0,Costs!E1864,"")</f>
        <v/>
      </c>
      <c r="O2335" s="208"/>
      <c r="P2335" s="133" t="str">
        <f t="shared" si="61"/>
        <v/>
      </c>
    </row>
    <row r="2336" spans="1:16" ht="15" hidden="1" customHeight="1" outlineLevel="1" x14ac:dyDescent="0.35">
      <c r="A2336" s="15" t="str">
        <f>IF(Costs!H1865&gt;0,Costs!B1865,"")</f>
        <v/>
      </c>
      <c r="B2336" s="82" t="str">
        <f t="shared" si="60"/>
        <v/>
      </c>
      <c r="C2336" s="83" t="str">
        <f>IF(Costs!H1865&gt;0,Costs!H1865,"")</f>
        <v/>
      </c>
      <c r="D2336" s="206" t="str">
        <f>IF(Costs!H1865&gt;0,Costs!D1865,"")</f>
        <v/>
      </c>
      <c r="E2336" s="207"/>
      <c r="F2336" s="207"/>
      <c r="G2336" s="207"/>
      <c r="H2336" s="207"/>
      <c r="I2336" s="207"/>
      <c r="J2336" s="345" t="str">
        <f>IF(Costs!H1865&gt;0,Costs!C1865,"")</f>
        <v/>
      </c>
      <c r="K2336" s="345"/>
      <c r="L2336" s="346"/>
      <c r="M2336" s="126" t="str">
        <f>IF(Costs!H1865&gt;0,Costs!G1865,"")</f>
        <v/>
      </c>
      <c r="N2336" s="83" t="str">
        <f>IF(Costs!H1865&gt;0,Costs!E1865,"")</f>
        <v/>
      </c>
      <c r="O2336" s="208"/>
      <c r="P2336" s="133" t="str">
        <f t="shared" si="61"/>
        <v/>
      </c>
    </row>
    <row r="2337" spans="1:16" ht="15" hidden="1" customHeight="1" outlineLevel="1" x14ac:dyDescent="0.35">
      <c r="A2337" s="15" t="str">
        <f>IF(Costs!H1866&gt;0,Costs!B1866,"")</f>
        <v/>
      </c>
      <c r="B2337" s="82" t="str">
        <f t="shared" si="60"/>
        <v/>
      </c>
      <c r="C2337" s="83" t="str">
        <f>IF(Costs!H1866&gt;0,Costs!H1866,"")</f>
        <v/>
      </c>
      <c r="D2337" s="206" t="str">
        <f>IF(Costs!H1866&gt;0,Costs!D1866,"")</f>
        <v/>
      </c>
      <c r="E2337" s="207"/>
      <c r="F2337" s="207"/>
      <c r="G2337" s="207"/>
      <c r="H2337" s="207"/>
      <c r="I2337" s="207"/>
      <c r="J2337" s="345" t="str">
        <f>IF(Costs!H1866&gt;0,Costs!C1866,"")</f>
        <v/>
      </c>
      <c r="K2337" s="345"/>
      <c r="L2337" s="346"/>
      <c r="M2337" s="126" t="str">
        <f>IF(Costs!H1866&gt;0,Costs!G1866,"")</f>
        <v/>
      </c>
      <c r="N2337" s="83" t="str">
        <f>IF(Costs!H1866&gt;0,Costs!E1866,"")</f>
        <v/>
      </c>
      <c r="O2337" s="208"/>
      <c r="P2337" s="133" t="str">
        <f t="shared" si="61"/>
        <v/>
      </c>
    </row>
    <row r="2338" spans="1:16" ht="15" hidden="1" customHeight="1" outlineLevel="1" x14ac:dyDescent="0.35">
      <c r="A2338" s="15" t="str">
        <f>IF(Costs!H1867&gt;0,Costs!B1867,"")</f>
        <v/>
      </c>
      <c r="B2338" s="82" t="str">
        <f t="shared" si="60"/>
        <v/>
      </c>
      <c r="C2338" s="83" t="str">
        <f>IF(Costs!H1867&gt;0,Costs!H1867,"")</f>
        <v/>
      </c>
      <c r="D2338" s="206" t="str">
        <f>IF(Costs!H1867&gt;0,Costs!D1867,"")</f>
        <v/>
      </c>
      <c r="E2338" s="207"/>
      <c r="F2338" s="207"/>
      <c r="G2338" s="207"/>
      <c r="H2338" s="207"/>
      <c r="I2338" s="207"/>
      <c r="J2338" s="345" t="str">
        <f>IF(Costs!H1867&gt;0,Costs!C1867,"")</f>
        <v/>
      </c>
      <c r="K2338" s="345"/>
      <c r="L2338" s="346"/>
      <c r="M2338" s="126" t="str">
        <f>IF(Costs!H1867&gt;0,Costs!G1867,"")</f>
        <v/>
      </c>
      <c r="N2338" s="83" t="str">
        <f>IF(Costs!H1867&gt;0,Costs!E1867,"")</f>
        <v/>
      </c>
      <c r="O2338" s="208"/>
      <c r="P2338" s="133" t="str">
        <f t="shared" si="61"/>
        <v/>
      </c>
    </row>
    <row r="2339" spans="1:16" ht="15" hidden="1" customHeight="1" outlineLevel="1" x14ac:dyDescent="0.35">
      <c r="A2339" s="15" t="str">
        <f>IF(Costs!H1868&gt;0,Costs!B1868,"")</f>
        <v/>
      </c>
      <c r="B2339" s="82" t="str">
        <f t="shared" si="60"/>
        <v/>
      </c>
      <c r="C2339" s="83" t="str">
        <f>IF(Costs!H1868&gt;0,Costs!H1868,"")</f>
        <v/>
      </c>
      <c r="D2339" s="206" t="str">
        <f>IF(Costs!H1868&gt;0,Costs!D1868,"")</f>
        <v/>
      </c>
      <c r="E2339" s="207"/>
      <c r="F2339" s="207"/>
      <c r="G2339" s="207"/>
      <c r="H2339" s="207"/>
      <c r="I2339" s="207"/>
      <c r="J2339" s="345" t="str">
        <f>IF(Costs!H1868&gt;0,Costs!C1868,"")</f>
        <v/>
      </c>
      <c r="K2339" s="345"/>
      <c r="L2339" s="346"/>
      <c r="M2339" s="126" t="str">
        <f>IF(Costs!H1868&gt;0,Costs!G1868,"")</f>
        <v/>
      </c>
      <c r="N2339" s="83" t="str">
        <f>IF(Costs!H1868&gt;0,Costs!E1868,"")</f>
        <v/>
      </c>
      <c r="O2339" s="208"/>
      <c r="P2339" s="133" t="str">
        <f t="shared" si="61"/>
        <v/>
      </c>
    </row>
    <row r="2340" spans="1:16" ht="15" hidden="1" customHeight="1" outlineLevel="1" x14ac:dyDescent="0.35">
      <c r="A2340" s="15" t="str">
        <f>IF(Costs!H1869&gt;0,Costs!B1869,"")</f>
        <v/>
      </c>
      <c r="B2340" s="82" t="str">
        <f t="shared" si="60"/>
        <v/>
      </c>
      <c r="C2340" s="83" t="str">
        <f>IF(Costs!H1869&gt;0,Costs!H1869,"")</f>
        <v/>
      </c>
      <c r="D2340" s="206" t="str">
        <f>IF(Costs!H1869&gt;0,Costs!D1869,"")</f>
        <v/>
      </c>
      <c r="E2340" s="207"/>
      <c r="F2340" s="207"/>
      <c r="G2340" s="207"/>
      <c r="H2340" s="207"/>
      <c r="I2340" s="207"/>
      <c r="J2340" s="345" t="str">
        <f>IF(Costs!H1869&gt;0,Costs!C1869,"")</f>
        <v/>
      </c>
      <c r="K2340" s="345"/>
      <c r="L2340" s="346"/>
      <c r="M2340" s="126" t="str">
        <f>IF(Costs!H1869&gt;0,Costs!G1869,"")</f>
        <v/>
      </c>
      <c r="N2340" s="83" t="str">
        <f>IF(Costs!H1869&gt;0,Costs!E1869,"")</f>
        <v/>
      </c>
      <c r="O2340" s="208"/>
      <c r="P2340" s="133" t="str">
        <f t="shared" si="61"/>
        <v/>
      </c>
    </row>
    <row r="2341" spans="1:16" ht="15" hidden="1" customHeight="1" outlineLevel="1" x14ac:dyDescent="0.35">
      <c r="A2341" s="15" t="str">
        <f>IF(Costs!H1870&gt;0,Costs!B1870,"")</f>
        <v/>
      </c>
      <c r="B2341" s="82" t="str">
        <f t="shared" si="60"/>
        <v/>
      </c>
      <c r="C2341" s="83" t="str">
        <f>IF(Costs!H1870&gt;0,Costs!H1870,"")</f>
        <v/>
      </c>
      <c r="D2341" s="206" t="str">
        <f>IF(Costs!H1870&gt;0,Costs!D1870,"")</f>
        <v/>
      </c>
      <c r="E2341" s="207"/>
      <c r="F2341" s="207"/>
      <c r="G2341" s="207"/>
      <c r="H2341" s="207"/>
      <c r="I2341" s="207"/>
      <c r="J2341" s="345" t="str">
        <f>IF(Costs!H1870&gt;0,Costs!C1870,"")</f>
        <v/>
      </c>
      <c r="K2341" s="345"/>
      <c r="L2341" s="346"/>
      <c r="M2341" s="126" t="str">
        <f>IF(Costs!H1870&gt;0,Costs!G1870,"")</f>
        <v/>
      </c>
      <c r="N2341" s="83" t="str">
        <f>IF(Costs!H1870&gt;0,Costs!E1870,"")</f>
        <v/>
      </c>
      <c r="O2341" s="208"/>
      <c r="P2341" s="133" t="str">
        <f t="shared" si="61"/>
        <v/>
      </c>
    </row>
    <row r="2342" spans="1:16" ht="15" hidden="1" customHeight="1" outlineLevel="1" x14ac:dyDescent="0.35">
      <c r="A2342" s="15" t="str">
        <f>IF(Costs!H1871&gt;0,Costs!B1871,"")</f>
        <v/>
      </c>
      <c r="B2342" s="82" t="str">
        <f t="shared" si="60"/>
        <v/>
      </c>
      <c r="C2342" s="83" t="str">
        <f>IF(Costs!H1871&gt;0,Costs!H1871,"")</f>
        <v/>
      </c>
      <c r="D2342" s="206" t="str">
        <f>IF(Costs!H1871&gt;0,Costs!D1871,"")</f>
        <v/>
      </c>
      <c r="E2342" s="207"/>
      <c r="F2342" s="207"/>
      <c r="G2342" s="207"/>
      <c r="H2342" s="207"/>
      <c r="I2342" s="207"/>
      <c r="J2342" s="345" t="str">
        <f>IF(Costs!H1871&gt;0,Costs!C1871,"")</f>
        <v/>
      </c>
      <c r="K2342" s="345"/>
      <c r="L2342" s="346"/>
      <c r="M2342" s="126" t="str">
        <f>IF(Costs!H1871&gt;0,Costs!G1871,"")</f>
        <v/>
      </c>
      <c r="N2342" s="83" t="str">
        <f>IF(Costs!H1871&gt;0,Costs!E1871,"")</f>
        <v/>
      </c>
      <c r="O2342" s="208"/>
      <c r="P2342" s="133" t="str">
        <f t="shared" si="61"/>
        <v/>
      </c>
    </row>
    <row r="2343" spans="1:16" ht="15" hidden="1" customHeight="1" outlineLevel="1" x14ac:dyDescent="0.35">
      <c r="A2343" s="15" t="str">
        <f>IF(Costs!H1872&gt;0,Costs!B1872,"")</f>
        <v/>
      </c>
      <c r="B2343" s="82" t="str">
        <f t="shared" si="60"/>
        <v/>
      </c>
      <c r="C2343" s="83" t="str">
        <f>IF(Costs!H1872&gt;0,Costs!H1872,"")</f>
        <v/>
      </c>
      <c r="D2343" s="206" t="str">
        <f>IF(Costs!H1872&gt;0,Costs!D1872,"")</f>
        <v/>
      </c>
      <c r="E2343" s="207"/>
      <c r="F2343" s="207"/>
      <c r="G2343" s="207"/>
      <c r="H2343" s="207"/>
      <c r="I2343" s="207"/>
      <c r="J2343" s="345" t="str">
        <f>IF(Costs!H1872&gt;0,Costs!C1872,"")</f>
        <v/>
      </c>
      <c r="K2343" s="345"/>
      <c r="L2343" s="346"/>
      <c r="M2343" s="126" t="str">
        <f>IF(Costs!H1872&gt;0,Costs!G1872,"")</f>
        <v/>
      </c>
      <c r="N2343" s="83" t="str">
        <f>IF(Costs!H1872&gt;0,Costs!E1872,"")</f>
        <v/>
      </c>
      <c r="O2343" s="208"/>
      <c r="P2343" s="133" t="str">
        <f t="shared" si="61"/>
        <v/>
      </c>
    </row>
    <row r="2344" spans="1:16" ht="15" hidden="1" customHeight="1" outlineLevel="1" x14ac:dyDescent="0.35">
      <c r="A2344" s="15" t="str">
        <f>IF(Costs!H1873&gt;0,Costs!B1873,"")</f>
        <v/>
      </c>
      <c r="B2344" s="82" t="str">
        <f t="shared" si="60"/>
        <v/>
      </c>
      <c r="C2344" s="83" t="str">
        <f>IF(Costs!H1873&gt;0,Costs!H1873,"")</f>
        <v/>
      </c>
      <c r="D2344" s="206" t="str">
        <f>IF(Costs!H1873&gt;0,Costs!D1873,"")</f>
        <v/>
      </c>
      <c r="E2344" s="207"/>
      <c r="F2344" s="207"/>
      <c r="G2344" s="207"/>
      <c r="H2344" s="207"/>
      <c r="I2344" s="207"/>
      <c r="J2344" s="345" t="str">
        <f>IF(Costs!H1873&gt;0,Costs!C1873,"")</f>
        <v/>
      </c>
      <c r="K2344" s="345"/>
      <c r="L2344" s="346"/>
      <c r="M2344" s="126" t="str">
        <f>IF(Costs!H1873&gt;0,Costs!G1873,"")</f>
        <v/>
      </c>
      <c r="N2344" s="83" t="str">
        <f>IF(Costs!H1873&gt;0,Costs!E1873,"")</f>
        <v/>
      </c>
      <c r="O2344" s="208"/>
      <c r="P2344" s="133" t="str">
        <f t="shared" si="61"/>
        <v/>
      </c>
    </row>
    <row r="2345" spans="1:16" ht="15" hidden="1" customHeight="1" outlineLevel="1" x14ac:dyDescent="0.35">
      <c r="A2345" s="15" t="str">
        <f>IF(Costs!H1874&gt;0,Costs!B1874,"")</f>
        <v/>
      </c>
      <c r="B2345" s="82" t="str">
        <f t="shared" si="60"/>
        <v/>
      </c>
      <c r="C2345" s="83" t="str">
        <f>IF(Costs!H1874&gt;0,Costs!H1874,"")</f>
        <v/>
      </c>
      <c r="D2345" s="206" t="str">
        <f>IF(Costs!H1874&gt;0,Costs!D1874,"")</f>
        <v/>
      </c>
      <c r="E2345" s="207"/>
      <c r="F2345" s="207"/>
      <c r="G2345" s="207"/>
      <c r="H2345" s="207"/>
      <c r="I2345" s="207"/>
      <c r="J2345" s="345" t="str">
        <f>IF(Costs!H1874&gt;0,Costs!C1874,"")</f>
        <v/>
      </c>
      <c r="K2345" s="345"/>
      <c r="L2345" s="346"/>
      <c r="M2345" s="126" t="str">
        <f>IF(Costs!H1874&gt;0,Costs!G1874,"")</f>
        <v/>
      </c>
      <c r="N2345" s="83" t="str">
        <f>IF(Costs!H1874&gt;0,Costs!E1874,"")</f>
        <v/>
      </c>
      <c r="O2345" s="208"/>
      <c r="P2345" s="133" t="str">
        <f t="shared" si="61"/>
        <v/>
      </c>
    </row>
    <row r="2346" spans="1:16" ht="15" hidden="1" customHeight="1" outlineLevel="1" x14ac:dyDescent="0.35">
      <c r="A2346" s="15" t="str">
        <f>IF(Costs!H1875&gt;0,Costs!B1875,"")</f>
        <v/>
      </c>
      <c r="B2346" s="82" t="str">
        <f t="shared" si="60"/>
        <v/>
      </c>
      <c r="C2346" s="83" t="str">
        <f>IF(Costs!H1875&gt;0,Costs!H1875,"")</f>
        <v/>
      </c>
      <c r="D2346" s="206" t="str">
        <f>IF(Costs!H1875&gt;0,Costs!D1875,"")</f>
        <v/>
      </c>
      <c r="E2346" s="207"/>
      <c r="F2346" s="207"/>
      <c r="G2346" s="207"/>
      <c r="H2346" s="207"/>
      <c r="I2346" s="207"/>
      <c r="J2346" s="345" t="str">
        <f>IF(Costs!H1875&gt;0,Costs!C1875,"")</f>
        <v/>
      </c>
      <c r="K2346" s="345"/>
      <c r="L2346" s="346"/>
      <c r="M2346" s="126" t="str">
        <f>IF(Costs!H1875&gt;0,Costs!G1875,"")</f>
        <v/>
      </c>
      <c r="N2346" s="83" t="str">
        <f>IF(Costs!H1875&gt;0,Costs!E1875,"")</f>
        <v/>
      </c>
      <c r="O2346" s="208"/>
      <c r="P2346" s="133" t="str">
        <f t="shared" si="61"/>
        <v/>
      </c>
    </row>
    <row r="2347" spans="1:16" ht="15" hidden="1" customHeight="1" outlineLevel="1" x14ac:dyDescent="0.35">
      <c r="A2347" s="15" t="str">
        <f>IF(Costs!H1876&gt;0,Costs!B1876,"")</f>
        <v/>
      </c>
      <c r="B2347" s="82" t="str">
        <f t="shared" si="60"/>
        <v/>
      </c>
      <c r="C2347" s="83" t="str">
        <f>IF(Costs!H1876&gt;0,Costs!H1876,"")</f>
        <v/>
      </c>
      <c r="D2347" s="206" t="str">
        <f>IF(Costs!H1876&gt;0,Costs!D1876,"")</f>
        <v/>
      </c>
      <c r="E2347" s="207"/>
      <c r="F2347" s="207"/>
      <c r="G2347" s="207"/>
      <c r="H2347" s="207"/>
      <c r="I2347" s="207"/>
      <c r="J2347" s="345" t="str">
        <f>IF(Costs!H1876&gt;0,Costs!C1876,"")</f>
        <v/>
      </c>
      <c r="K2347" s="345"/>
      <c r="L2347" s="346"/>
      <c r="M2347" s="126" t="str">
        <f>IF(Costs!H1876&gt;0,Costs!G1876,"")</f>
        <v/>
      </c>
      <c r="N2347" s="83" t="str">
        <f>IF(Costs!H1876&gt;0,Costs!E1876,"")</f>
        <v/>
      </c>
      <c r="O2347" s="208"/>
      <c r="P2347" s="133" t="str">
        <f t="shared" si="61"/>
        <v/>
      </c>
    </row>
    <row r="2348" spans="1:16" ht="15" hidden="1" customHeight="1" outlineLevel="1" x14ac:dyDescent="0.35">
      <c r="A2348" s="15" t="str">
        <f>IF(Costs!H1877&gt;0,Costs!B1877,"")</f>
        <v/>
      </c>
      <c r="B2348" s="82" t="str">
        <f t="shared" si="60"/>
        <v/>
      </c>
      <c r="C2348" s="83" t="str">
        <f>IF(Costs!H1877&gt;0,Costs!H1877,"")</f>
        <v/>
      </c>
      <c r="D2348" s="206" t="str">
        <f>IF(Costs!H1877&gt;0,Costs!D1877,"")</f>
        <v/>
      </c>
      <c r="E2348" s="207"/>
      <c r="F2348" s="207"/>
      <c r="G2348" s="207"/>
      <c r="H2348" s="207"/>
      <c r="I2348" s="207"/>
      <c r="J2348" s="345" t="str">
        <f>IF(Costs!H1877&gt;0,Costs!C1877,"")</f>
        <v/>
      </c>
      <c r="K2348" s="345"/>
      <c r="L2348" s="346"/>
      <c r="M2348" s="126" t="str">
        <f>IF(Costs!H1877&gt;0,Costs!G1877,"")</f>
        <v/>
      </c>
      <c r="N2348" s="83" t="str">
        <f>IF(Costs!H1877&gt;0,Costs!E1877,"")</f>
        <v/>
      </c>
      <c r="O2348" s="208"/>
      <c r="P2348" s="133" t="str">
        <f t="shared" si="61"/>
        <v/>
      </c>
    </row>
    <row r="2349" spans="1:16" ht="15" hidden="1" customHeight="1" outlineLevel="1" x14ac:dyDescent="0.35">
      <c r="A2349" s="15" t="str">
        <f>IF(Costs!H1878&gt;0,Costs!B1878,"")</f>
        <v/>
      </c>
      <c r="B2349" s="82" t="str">
        <f t="shared" si="60"/>
        <v/>
      </c>
      <c r="C2349" s="83" t="str">
        <f>IF(Costs!H1878&gt;0,Costs!H1878,"")</f>
        <v/>
      </c>
      <c r="D2349" s="206" t="str">
        <f>IF(Costs!H1878&gt;0,Costs!D1878,"")</f>
        <v/>
      </c>
      <c r="E2349" s="207"/>
      <c r="F2349" s="207"/>
      <c r="G2349" s="207"/>
      <c r="H2349" s="207"/>
      <c r="I2349" s="207"/>
      <c r="J2349" s="345" t="str">
        <f>IF(Costs!H1878&gt;0,Costs!C1878,"")</f>
        <v/>
      </c>
      <c r="K2349" s="345"/>
      <c r="L2349" s="346"/>
      <c r="M2349" s="126" t="str">
        <f>IF(Costs!H1878&gt;0,Costs!G1878,"")</f>
        <v/>
      </c>
      <c r="N2349" s="83" t="str">
        <f>IF(Costs!H1878&gt;0,Costs!E1878,"")</f>
        <v/>
      </c>
      <c r="O2349" s="208"/>
      <c r="P2349" s="133" t="str">
        <f t="shared" si="61"/>
        <v/>
      </c>
    </row>
    <row r="2350" spans="1:16" ht="15" hidden="1" customHeight="1" outlineLevel="1" x14ac:dyDescent="0.35">
      <c r="A2350" s="15" t="str">
        <f>IF(Costs!H1879&gt;0,Costs!B1879,"")</f>
        <v/>
      </c>
      <c r="B2350" s="82" t="str">
        <f t="shared" si="60"/>
        <v/>
      </c>
      <c r="C2350" s="83" t="str">
        <f>IF(Costs!H1879&gt;0,Costs!H1879,"")</f>
        <v/>
      </c>
      <c r="D2350" s="206" t="str">
        <f>IF(Costs!H1879&gt;0,Costs!D1879,"")</f>
        <v/>
      </c>
      <c r="E2350" s="207"/>
      <c r="F2350" s="207"/>
      <c r="G2350" s="207"/>
      <c r="H2350" s="207"/>
      <c r="I2350" s="207"/>
      <c r="J2350" s="345" t="str">
        <f>IF(Costs!H1879&gt;0,Costs!C1879,"")</f>
        <v/>
      </c>
      <c r="K2350" s="345"/>
      <c r="L2350" s="346"/>
      <c r="M2350" s="126" t="str">
        <f>IF(Costs!H1879&gt;0,Costs!G1879,"")</f>
        <v/>
      </c>
      <c r="N2350" s="83" t="str">
        <f>IF(Costs!H1879&gt;0,Costs!E1879,"")</f>
        <v/>
      </c>
      <c r="O2350" s="208"/>
      <c r="P2350" s="133" t="str">
        <f t="shared" si="61"/>
        <v/>
      </c>
    </row>
    <row r="2351" spans="1:16" ht="15" hidden="1" customHeight="1" outlineLevel="1" x14ac:dyDescent="0.35">
      <c r="A2351" s="15" t="str">
        <f>IF(Costs!H1880&gt;0,Costs!B1880,"")</f>
        <v/>
      </c>
      <c r="B2351" s="82" t="str">
        <f t="shared" si="60"/>
        <v/>
      </c>
      <c r="C2351" s="83" t="str">
        <f>IF(Costs!H1880&gt;0,Costs!H1880,"")</f>
        <v/>
      </c>
      <c r="D2351" s="206" t="str">
        <f>IF(Costs!H1880&gt;0,Costs!D1880,"")</f>
        <v/>
      </c>
      <c r="E2351" s="207"/>
      <c r="F2351" s="207"/>
      <c r="G2351" s="207"/>
      <c r="H2351" s="207"/>
      <c r="I2351" s="207"/>
      <c r="J2351" s="345" t="str">
        <f>IF(Costs!H1880&gt;0,Costs!C1880,"")</f>
        <v/>
      </c>
      <c r="K2351" s="345"/>
      <c r="L2351" s="346"/>
      <c r="M2351" s="126" t="str">
        <f>IF(Costs!H1880&gt;0,Costs!G1880,"")</f>
        <v/>
      </c>
      <c r="N2351" s="83" t="str">
        <f>IF(Costs!H1880&gt;0,Costs!E1880,"")</f>
        <v/>
      </c>
      <c r="O2351" s="208"/>
      <c r="P2351" s="133" t="str">
        <f t="shared" si="61"/>
        <v/>
      </c>
    </row>
    <row r="2352" spans="1:16" ht="15" hidden="1" customHeight="1" outlineLevel="1" x14ac:dyDescent="0.35">
      <c r="A2352" s="15" t="str">
        <f>IF(Costs!H1881&gt;0,Costs!B1881,"")</f>
        <v/>
      </c>
      <c r="B2352" s="82" t="str">
        <f t="shared" si="60"/>
        <v/>
      </c>
      <c r="C2352" s="83" t="str">
        <f>IF(Costs!H1881&gt;0,Costs!H1881,"")</f>
        <v/>
      </c>
      <c r="D2352" s="206" t="str">
        <f>IF(Costs!H1881&gt;0,Costs!D1881,"")</f>
        <v/>
      </c>
      <c r="E2352" s="207"/>
      <c r="F2352" s="207"/>
      <c r="G2352" s="207"/>
      <c r="H2352" s="207"/>
      <c r="I2352" s="207"/>
      <c r="J2352" s="345" t="str">
        <f>IF(Costs!H1881&gt;0,Costs!C1881,"")</f>
        <v/>
      </c>
      <c r="K2352" s="345"/>
      <c r="L2352" s="346"/>
      <c r="M2352" s="126" t="str">
        <f>IF(Costs!H1881&gt;0,Costs!G1881,"")</f>
        <v/>
      </c>
      <c r="N2352" s="83" t="str">
        <f>IF(Costs!H1881&gt;0,Costs!E1881,"")</f>
        <v/>
      </c>
      <c r="O2352" s="208"/>
      <c r="P2352" s="133" t="str">
        <f t="shared" si="61"/>
        <v/>
      </c>
    </row>
    <row r="2353" spans="1:16" ht="15" hidden="1" customHeight="1" outlineLevel="1" x14ac:dyDescent="0.35">
      <c r="A2353" s="15" t="str">
        <f>IF(Costs!H1882&gt;0,Costs!B1882,"")</f>
        <v/>
      </c>
      <c r="B2353" s="82" t="str">
        <f t="shared" si="60"/>
        <v/>
      </c>
      <c r="C2353" s="83" t="str">
        <f>IF(Costs!H1882&gt;0,Costs!H1882,"")</f>
        <v/>
      </c>
      <c r="D2353" s="206" t="str">
        <f>IF(Costs!H1882&gt;0,Costs!D1882,"")</f>
        <v/>
      </c>
      <c r="E2353" s="207"/>
      <c r="F2353" s="207"/>
      <c r="G2353" s="207"/>
      <c r="H2353" s="207"/>
      <c r="I2353" s="207"/>
      <c r="J2353" s="345" t="str">
        <f>IF(Costs!H1882&gt;0,Costs!C1882,"")</f>
        <v/>
      </c>
      <c r="K2353" s="345"/>
      <c r="L2353" s="346"/>
      <c r="M2353" s="126" t="str">
        <f>IF(Costs!H1882&gt;0,Costs!G1882,"")</f>
        <v/>
      </c>
      <c r="N2353" s="83" t="str">
        <f>IF(Costs!H1882&gt;0,Costs!E1882,"")</f>
        <v/>
      </c>
      <c r="O2353" s="208"/>
      <c r="P2353" s="133" t="str">
        <f t="shared" si="61"/>
        <v/>
      </c>
    </row>
    <row r="2354" spans="1:16" ht="15" hidden="1" customHeight="1" outlineLevel="1" x14ac:dyDescent="0.35">
      <c r="A2354" s="15" t="str">
        <f>IF(Costs!H1883&gt;0,Costs!B1883,"")</f>
        <v/>
      </c>
      <c r="B2354" s="82" t="str">
        <f t="shared" si="60"/>
        <v/>
      </c>
      <c r="C2354" s="83" t="str">
        <f>IF(Costs!H1883&gt;0,Costs!H1883,"")</f>
        <v/>
      </c>
      <c r="D2354" s="206" t="str">
        <f>IF(Costs!H1883&gt;0,Costs!D1883,"")</f>
        <v/>
      </c>
      <c r="E2354" s="207"/>
      <c r="F2354" s="207"/>
      <c r="G2354" s="207"/>
      <c r="H2354" s="207"/>
      <c r="I2354" s="207"/>
      <c r="J2354" s="345" t="str">
        <f>IF(Costs!H1883&gt;0,Costs!C1883,"")</f>
        <v/>
      </c>
      <c r="K2354" s="345"/>
      <c r="L2354" s="346"/>
      <c r="M2354" s="126" t="str">
        <f>IF(Costs!H1883&gt;0,Costs!G1883,"")</f>
        <v/>
      </c>
      <c r="N2354" s="83" t="str">
        <f>IF(Costs!H1883&gt;0,Costs!E1883,"")</f>
        <v/>
      </c>
      <c r="O2354" s="208"/>
      <c r="P2354" s="133" t="str">
        <f t="shared" si="61"/>
        <v/>
      </c>
    </row>
    <row r="2355" spans="1:16" ht="15" hidden="1" customHeight="1" outlineLevel="1" x14ac:dyDescent="0.35">
      <c r="A2355" s="15" t="str">
        <f>IF(Costs!H1884&gt;0,Costs!B1884,"")</f>
        <v/>
      </c>
      <c r="B2355" s="82" t="str">
        <f t="shared" si="60"/>
        <v/>
      </c>
      <c r="C2355" s="83" t="str">
        <f>IF(Costs!H1884&gt;0,Costs!H1884,"")</f>
        <v/>
      </c>
      <c r="D2355" s="206" t="str">
        <f>IF(Costs!H1884&gt;0,Costs!D1884,"")</f>
        <v/>
      </c>
      <c r="E2355" s="207"/>
      <c r="F2355" s="207"/>
      <c r="G2355" s="207"/>
      <c r="H2355" s="207"/>
      <c r="I2355" s="207"/>
      <c r="J2355" s="345" t="str">
        <f>IF(Costs!H1884&gt;0,Costs!C1884,"")</f>
        <v/>
      </c>
      <c r="K2355" s="345"/>
      <c r="L2355" s="346"/>
      <c r="M2355" s="126" t="str">
        <f>IF(Costs!H1884&gt;0,Costs!G1884,"")</f>
        <v/>
      </c>
      <c r="N2355" s="83" t="str">
        <f>IF(Costs!H1884&gt;0,Costs!E1884,"")</f>
        <v/>
      </c>
      <c r="O2355" s="208"/>
      <c r="P2355" s="133" t="str">
        <f t="shared" si="61"/>
        <v/>
      </c>
    </row>
    <row r="2356" spans="1:16" ht="15" hidden="1" customHeight="1" outlineLevel="1" x14ac:dyDescent="0.35">
      <c r="A2356" s="15" t="str">
        <f>IF(Costs!H1885&gt;0,Costs!B1885,"")</f>
        <v/>
      </c>
      <c r="B2356" s="82" t="str">
        <f t="shared" si="60"/>
        <v/>
      </c>
      <c r="C2356" s="83" t="str">
        <f>IF(Costs!H1885&gt;0,Costs!H1885,"")</f>
        <v/>
      </c>
      <c r="D2356" s="206" t="str">
        <f>IF(Costs!H1885&gt;0,Costs!D1885,"")</f>
        <v/>
      </c>
      <c r="E2356" s="207"/>
      <c r="F2356" s="207"/>
      <c r="G2356" s="207"/>
      <c r="H2356" s="207"/>
      <c r="I2356" s="207"/>
      <c r="J2356" s="345" t="str">
        <f>IF(Costs!H1885&gt;0,Costs!C1885,"")</f>
        <v/>
      </c>
      <c r="K2356" s="345"/>
      <c r="L2356" s="346"/>
      <c r="M2356" s="126" t="str">
        <f>IF(Costs!H1885&gt;0,Costs!G1885,"")</f>
        <v/>
      </c>
      <c r="N2356" s="83" t="str">
        <f>IF(Costs!H1885&gt;0,Costs!E1885,"")</f>
        <v/>
      </c>
      <c r="O2356" s="208"/>
      <c r="P2356" s="133" t="str">
        <f t="shared" si="61"/>
        <v/>
      </c>
    </row>
    <row r="2357" spans="1:16" ht="15" hidden="1" customHeight="1" outlineLevel="1" x14ac:dyDescent="0.35">
      <c r="A2357" s="15" t="str">
        <f>IF(Costs!H1886&gt;0,Costs!B1886,"")</f>
        <v/>
      </c>
      <c r="B2357" s="82" t="str">
        <f t="shared" si="60"/>
        <v/>
      </c>
      <c r="C2357" s="83" t="str">
        <f>IF(Costs!H1886&gt;0,Costs!H1886,"")</f>
        <v/>
      </c>
      <c r="D2357" s="206" t="str">
        <f>IF(Costs!H1886&gt;0,Costs!D1886,"")</f>
        <v/>
      </c>
      <c r="E2357" s="207"/>
      <c r="F2357" s="207"/>
      <c r="G2357" s="207"/>
      <c r="H2357" s="207"/>
      <c r="I2357" s="207"/>
      <c r="J2357" s="345" t="str">
        <f>IF(Costs!H1886&gt;0,Costs!C1886,"")</f>
        <v/>
      </c>
      <c r="K2357" s="345"/>
      <c r="L2357" s="346"/>
      <c r="M2357" s="126" t="str">
        <f>IF(Costs!H1886&gt;0,Costs!G1886,"")</f>
        <v/>
      </c>
      <c r="N2357" s="83" t="str">
        <f>IF(Costs!H1886&gt;0,Costs!E1886,"")</f>
        <v/>
      </c>
      <c r="O2357" s="208"/>
      <c r="P2357" s="133" t="str">
        <f t="shared" si="61"/>
        <v/>
      </c>
    </row>
    <row r="2358" spans="1:16" ht="15" hidden="1" customHeight="1" outlineLevel="1" x14ac:dyDescent="0.35">
      <c r="A2358" s="15" t="str">
        <f>IF(Costs!H1887&gt;0,Costs!B1887,"")</f>
        <v/>
      </c>
      <c r="B2358" s="82" t="str">
        <f t="shared" si="60"/>
        <v/>
      </c>
      <c r="C2358" s="83" t="str">
        <f>IF(Costs!H1887&gt;0,Costs!H1887,"")</f>
        <v/>
      </c>
      <c r="D2358" s="206" t="str">
        <f>IF(Costs!H1887&gt;0,Costs!D1887,"")</f>
        <v/>
      </c>
      <c r="E2358" s="207"/>
      <c r="F2358" s="207"/>
      <c r="G2358" s="207"/>
      <c r="H2358" s="207"/>
      <c r="I2358" s="207"/>
      <c r="J2358" s="345" t="str">
        <f>IF(Costs!H1887&gt;0,Costs!C1887,"")</f>
        <v/>
      </c>
      <c r="K2358" s="345"/>
      <c r="L2358" s="346"/>
      <c r="M2358" s="126" t="str">
        <f>IF(Costs!H1887&gt;0,Costs!G1887,"")</f>
        <v/>
      </c>
      <c r="N2358" s="83" t="str">
        <f>IF(Costs!H1887&gt;0,Costs!E1887,"")</f>
        <v/>
      </c>
      <c r="O2358" s="208"/>
      <c r="P2358" s="133" t="str">
        <f t="shared" si="61"/>
        <v/>
      </c>
    </row>
    <row r="2359" spans="1:16" ht="15" hidden="1" customHeight="1" outlineLevel="1" x14ac:dyDescent="0.35">
      <c r="A2359" s="15" t="str">
        <f>IF(Costs!H1888&gt;0,Costs!B1888,"")</f>
        <v/>
      </c>
      <c r="B2359" s="82" t="str">
        <f t="shared" si="60"/>
        <v/>
      </c>
      <c r="C2359" s="83" t="str">
        <f>IF(Costs!H1888&gt;0,Costs!H1888,"")</f>
        <v/>
      </c>
      <c r="D2359" s="206" t="str">
        <f>IF(Costs!H1888&gt;0,Costs!D1888,"")</f>
        <v/>
      </c>
      <c r="E2359" s="207"/>
      <c r="F2359" s="207"/>
      <c r="G2359" s="207"/>
      <c r="H2359" s="207"/>
      <c r="I2359" s="207"/>
      <c r="J2359" s="345" t="str">
        <f>IF(Costs!H1888&gt;0,Costs!C1888,"")</f>
        <v/>
      </c>
      <c r="K2359" s="345"/>
      <c r="L2359" s="346"/>
      <c r="M2359" s="126" t="str">
        <f>IF(Costs!H1888&gt;0,Costs!G1888,"")</f>
        <v/>
      </c>
      <c r="N2359" s="83" t="str">
        <f>IF(Costs!H1888&gt;0,Costs!E1888,"")</f>
        <v/>
      </c>
      <c r="O2359" s="208"/>
      <c r="P2359" s="133" t="str">
        <f t="shared" si="61"/>
        <v/>
      </c>
    </row>
    <row r="2360" spans="1:16" ht="15" hidden="1" customHeight="1" outlineLevel="1" x14ac:dyDescent="0.35">
      <c r="A2360" s="15" t="str">
        <f>IF(Costs!H1889&gt;0,Costs!B1889,"")</f>
        <v/>
      </c>
      <c r="B2360" s="82" t="str">
        <f t="shared" si="60"/>
        <v/>
      </c>
      <c r="C2360" s="83" t="str">
        <f>IF(Costs!H1889&gt;0,Costs!H1889,"")</f>
        <v/>
      </c>
      <c r="D2360" s="206" t="str">
        <f>IF(Costs!H1889&gt;0,Costs!D1889,"")</f>
        <v/>
      </c>
      <c r="E2360" s="207"/>
      <c r="F2360" s="207"/>
      <c r="G2360" s="207"/>
      <c r="H2360" s="207"/>
      <c r="I2360" s="207"/>
      <c r="J2360" s="345" t="str">
        <f>IF(Costs!H1889&gt;0,Costs!C1889,"")</f>
        <v/>
      </c>
      <c r="K2360" s="345"/>
      <c r="L2360" s="346"/>
      <c r="M2360" s="126" t="str">
        <f>IF(Costs!H1889&gt;0,Costs!G1889,"")</f>
        <v/>
      </c>
      <c r="N2360" s="83" t="str">
        <f>IF(Costs!H1889&gt;0,Costs!E1889,"")</f>
        <v/>
      </c>
      <c r="O2360" s="208"/>
      <c r="P2360" s="133" t="str">
        <f t="shared" si="61"/>
        <v/>
      </c>
    </row>
    <row r="2361" spans="1:16" ht="15" hidden="1" customHeight="1" outlineLevel="1" x14ac:dyDescent="0.35">
      <c r="A2361" s="15" t="str">
        <f>IF(Costs!H1890&gt;0,Costs!B1890,"")</f>
        <v/>
      </c>
      <c r="B2361" s="82" t="str">
        <f t="shared" si="60"/>
        <v/>
      </c>
      <c r="C2361" s="83" t="str">
        <f>IF(Costs!H1890&gt;0,Costs!H1890,"")</f>
        <v/>
      </c>
      <c r="D2361" s="206" t="str">
        <f>IF(Costs!H1890&gt;0,Costs!D1890,"")</f>
        <v/>
      </c>
      <c r="E2361" s="207"/>
      <c r="F2361" s="207"/>
      <c r="G2361" s="207"/>
      <c r="H2361" s="207"/>
      <c r="I2361" s="207"/>
      <c r="J2361" s="345" t="str">
        <f>IF(Costs!H1890&gt;0,Costs!C1890,"")</f>
        <v/>
      </c>
      <c r="K2361" s="345"/>
      <c r="L2361" s="346"/>
      <c r="M2361" s="126" t="str">
        <f>IF(Costs!H1890&gt;0,Costs!G1890,"")</f>
        <v/>
      </c>
      <c r="N2361" s="83" t="str">
        <f>IF(Costs!H1890&gt;0,Costs!E1890,"")</f>
        <v/>
      </c>
      <c r="O2361" s="208"/>
      <c r="P2361" s="133" t="str">
        <f t="shared" si="61"/>
        <v/>
      </c>
    </row>
    <row r="2362" spans="1:16" ht="15" hidden="1" customHeight="1" outlineLevel="1" x14ac:dyDescent="0.35">
      <c r="A2362" s="15" t="str">
        <f>IF(Costs!H1891&gt;0,Costs!B1891,"")</f>
        <v/>
      </c>
      <c r="B2362" s="82" t="str">
        <f t="shared" si="60"/>
        <v/>
      </c>
      <c r="C2362" s="83" t="str">
        <f>IF(Costs!H1891&gt;0,Costs!H1891,"")</f>
        <v/>
      </c>
      <c r="D2362" s="206" t="str">
        <f>IF(Costs!H1891&gt;0,Costs!D1891,"")</f>
        <v/>
      </c>
      <c r="E2362" s="207"/>
      <c r="F2362" s="207"/>
      <c r="G2362" s="207"/>
      <c r="H2362" s="207"/>
      <c r="I2362" s="207"/>
      <c r="J2362" s="345" t="str">
        <f>IF(Costs!H1891&gt;0,Costs!C1891,"")</f>
        <v/>
      </c>
      <c r="K2362" s="345"/>
      <c r="L2362" s="346"/>
      <c r="M2362" s="126" t="str">
        <f>IF(Costs!H1891&gt;0,Costs!G1891,"")</f>
        <v/>
      </c>
      <c r="N2362" s="83" t="str">
        <f>IF(Costs!H1891&gt;0,Costs!E1891,"")</f>
        <v/>
      </c>
      <c r="O2362" s="208"/>
      <c r="P2362" s="133" t="str">
        <f t="shared" si="61"/>
        <v/>
      </c>
    </row>
    <row r="2363" spans="1:16" ht="15" hidden="1" customHeight="1" outlineLevel="1" x14ac:dyDescent="0.35">
      <c r="A2363" s="15" t="str">
        <f>IF(Costs!H1892&gt;0,Costs!B1892,"")</f>
        <v/>
      </c>
      <c r="B2363" s="82" t="str">
        <f t="shared" si="60"/>
        <v/>
      </c>
      <c r="C2363" s="83" t="str">
        <f>IF(Costs!H1892&gt;0,Costs!H1892,"")</f>
        <v/>
      </c>
      <c r="D2363" s="206" t="str">
        <f>IF(Costs!H1892&gt;0,Costs!D1892,"")</f>
        <v/>
      </c>
      <c r="E2363" s="207"/>
      <c r="F2363" s="207"/>
      <c r="G2363" s="207"/>
      <c r="H2363" s="207"/>
      <c r="I2363" s="207"/>
      <c r="J2363" s="345" t="str">
        <f>IF(Costs!H1892&gt;0,Costs!C1892,"")</f>
        <v/>
      </c>
      <c r="K2363" s="345"/>
      <c r="L2363" s="346"/>
      <c r="M2363" s="126" t="str">
        <f>IF(Costs!H1892&gt;0,Costs!G1892,"")</f>
        <v/>
      </c>
      <c r="N2363" s="83" t="str">
        <f>IF(Costs!H1892&gt;0,Costs!E1892,"")</f>
        <v/>
      </c>
      <c r="O2363" s="208"/>
      <c r="P2363" s="133" t="str">
        <f t="shared" si="61"/>
        <v/>
      </c>
    </row>
    <row r="2364" spans="1:16" ht="15" hidden="1" customHeight="1" outlineLevel="1" x14ac:dyDescent="0.35">
      <c r="A2364" s="15" t="str">
        <f>IF(Costs!H1893&gt;0,Costs!B1893,"")</f>
        <v/>
      </c>
      <c r="B2364" s="82" t="str">
        <f t="shared" si="60"/>
        <v/>
      </c>
      <c r="C2364" s="83" t="str">
        <f>IF(Costs!H1893&gt;0,Costs!H1893,"")</f>
        <v/>
      </c>
      <c r="D2364" s="206" t="str">
        <f>IF(Costs!H1893&gt;0,Costs!D1893,"")</f>
        <v/>
      </c>
      <c r="E2364" s="207"/>
      <c r="F2364" s="207"/>
      <c r="G2364" s="207"/>
      <c r="H2364" s="207"/>
      <c r="I2364" s="207"/>
      <c r="J2364" s="345" t="str">
        <f>IF(Costs!H1893&gt;0,Costs!C1893,"")</f>
        <v/>
      </c>
      <c r="K2364" s="345"/>
      <c r="L2364" s="346"/>
      <c r="M2364" s="126" t="str">
        <f>IF(Costs!H1893&gt;0,Costs!G1893,"")</f>
        <v/>
      </c>
      <c r="N2364" s="83" t="str">
        <f>IF(Costs!H1893&gt;0,Costs!E1893,"")</f>
        <v/>
      </c>
      <c r="O2364" s="208"/>
      <c r="P2364" s="133" t="str">
        <f t="shared" si="61"/>
        <v/>
      </c>
    </row>
    <row r="2365" spans="1:16" ht="15" hidden="1" customHeight="1" outlineLevel="1" x14ac:dyDescent="0.35">
      <c r="A2365" s="15" t="str">
        <f>IF(Costs!H1894&gt;0,Costs!B1894,"")</f>
        <v/>
      </c>
      <c r="B2365" s="82" t="str">
        <f t="shared" si="60"/>
        <v/>
      </c>
      <c r="C2365" s="83" t="str">
        <f>IF(Costs!H1894&gt;0,Costs!H1894,"")</f>
        <v/>
      </c>
      <c r="D2365" s="206" t="str">
        <f>IF(Costs!H1894&gt;0,Costs!D1894,"")</f>
        <v/>
      </c>
      <c r="E2365" s="207"/>
      <c r="F2365" s="207"/>
      <c r="G2365" s="207"/>
      <c r="H2365" s="207"/>
      <c r="I2365" s="207"/>
      <c r="J2365" s="345" t="str">
        <f>IF(Costs!H1894&gt;0,Costs!C1894,"")</f>
        <v/>
      </c>
      <c r="K2365" s="345"/>
      <c r="L2365" s="346"/>
      <c r="M2365" s="126" t="str">
        <f>IF(Costs!H1894&gt;0,Costs!G1894,"")</f>
        <v/>
      </c>
      <c r="N2365" s="83" t="str">
        <f>IF(Costs!H1894&gt;0,Costs!E1894,"")</f>
        <v/>
      </c>
      <c r="O2365" s="208"/>
      <c r="P2365" s="133" t="str">
        <f t="shared" si="61"/>
        <v/>
      </c>
    </row>
    <row r="2366" spans="1:16" ht="15" hidden="1" customHeight="1" outlineLevel="1" x14ac:dyDescent="0.35">
      <c r="A2366" s="15" t="str">
        <f>IF(Costs!H1895&gt;0,Costs!B1895,"")</f>
        <v/>
      </c>
      <c r="B2366" s="82" t="str">
        <f t="shared" si="60"/>
        <v/>
      </c>
      <c r="C2366" s="83" t="str">
        <f>IF(Costs!H1895&gt;0,Costs!H1895,"")</f>
        <v/>
      </c>
      <c r="D2366" s="206" t="str">
        <f>IF(Costs!H1895&gt;0,Costs!D1895,"")</f>
        <v/>
      </c>
      <c r="E2366" s="207"/>
      <c r="F2366" s="207"/>
      <c r="G2366" s="207"/>
      <c r="H2366" s="207"/>
      <c r="I2366" s="207"/>
      <c r="J2366" s="345" t="str">
        <f>IF(Costs!H1895&gt;0,Costs!C1895,"")</f>
        <v/>
      </c>
      <c r="K2366" s="345"/>
      <c r="L2366" s="346"/>
      <c r="M2366" s="126" t="str">
        <f>IF(Costs!H1895&gt;0,Costs!G1895,"")</f>
        <v/>
      </c>
      <c r="N2366" s="83" t="str">
        <f>IF(Costs!H1895&gt;0,Costs!E1895,"")</f>
        <v/>
      </c>
      <c r="O2366" s="208"/>
      <c r="P2366" s="133" t="str">
        <f t="shared" si="61"/>
        <v/>
      </c>
    </row>
    <row r="2367" spans="1:16" ht="15" hidden="1" customHeight="1" outlineLevel="1" x14ac:dyDescent="0.35">
      <c r="A2367" s="15" t="str">
        <f>IF(Costs!H1896&gt;0,Costs!B1896,"")</f>
        <v/>
      </c>
      <c r="B2367" s="82" t="str">
        <f t="shared" si="60"/>
        <v/>
      </c>
      <c r="C2367" s="83" t="str">
        <f>IF(Costs!H1896&gt;0,Costs!H1896,"")</f>
        <v/>
      </c>
      <c r="D2367" s="206" t="str">
        <f>IF(Costs!H1896&gt;0,Costs!D1896,"")</f>
        <v/>
      </c>
      <c r="E2367" s="207"/>
      <c r="F2367" s="207"/>
      <c r="G2367" s="207"/>
      <c r="H2367" s="207"/>
      <c r="I2367" s="207"/>
      <c r="J2367" s="345" t="str">
        <f>IF(Costs!H1896&gt;0,Costs!C1896,"")</f>
        <v/>
      </c>
      <c r="K2367" s="345"/>
      <c r="L2367" s="346"/>
      <c r="M2367" s="126" t="str">
        <f>IF(Costs!H1896&gt;0,Costs!G1896,"")</f>
        <v/>
      </c>
      <c r="N2367" s="83" t="str">
        <f>IF(Costs!H1896&gt;0,Costs!E1896,"")</f>
        <v/>
      </c>
      <c r="O2367" s="208"/>
      <c r="P2367" s="133" t="str">
        <f t="shared" si="61"/>
        <v/>
      </c>
    </row>
    <row r="2368" spans="1:16" ht="15" hidden="1" customHeight="1" outlineLevel="1" x14ac:dyDescent="0.35">
      <c r="A2368" s="15" t="str">
        <f>IF(Costs!H1897&gt;0,Costs!B1897,"")</f>
        <v/>
      </c>
      <c r="B2368" s="82" t="str">
        <f t="shared" si="60"/>
        <v/>
      </c>
      <c r="C2368" s="83" t="str">
        <f>IF(Costs!H1897&gt;0,Costs!H1897,"")</f>
        <v/>
      </c>
      <c r="D2368" s="206" t="str">
        <f>IF(Costs!H1897&gt;0,Costs!D1897,"")</f>
        <v/>
      </c>
      <c r="E2368" s="207"/>
      <c r="F2368" s="207"/>
      <c r="G2368" s="207"/>
      <c r="H2368" s="207"/>
      <c r="I2368" s="207"/>
      <c r="J2368" s="345" t="str">
        <f>IF(Costs!H1897&gt;0,Costs!C1897,"")</f>
        <v/>
      </c>
      <c r="K2368" s="345"/>
      <c r="L2368" s="346"/>
      <c r="M2368" s="126" t="str">
        <f>IF(Costs!H1897&gt;0,Costs!G1897,"")</f>
        <v/>
      </c>
      <c r="N2368" s="83" t="str">
        <f>IF(Costs!H1897&gt;0,Costs!E1897,"")</f>
        <v/>
      </c>
      <c r="O2368" s="208"/>
      <c r="P2368" s="133" t="str">
        <f t="shared" si="61"/>
        <v/>
      </c>
    </row>
    <row r="2369" spans="1:16" ht="15" hidden="1" customHeight="1" outlineLevel="1" x14ac:dyDescent="0.35">
      <c r="A2369" s="15" t="str">
        <f>IF(Costs!H1898&gt;0,Costs!B1898,"")</f>
        <v/>
      </c>
      <c r="B2369" s="82" t="str">
        <f t="shared" si="60"/>
        <v/>
      </c>
      <c r="C2369" s="83" t="str">
        <f>IF(Costs!H1898&gt;0,Costs!H1898,"")</f>
        <v/>
      </c>
      <c r="D2369" s="206" t="str">
        <f>IF(Costs!H1898&gt;0,Costs!D1898,"")</f>
        <v/>
      </c>
      <c r="E2369" s="207"/>
      <c r="F2369" s="207"/>
      <c r="G2369" s="207"/>
      <c r="H2369" s="207"/>
      <c r="I2369" s="207"/>
      <c r="J2369" s="345" t="str">
        <f>IF(Costs!H1898&gt;0,Costs!C1898,"")</f>
        <v/>
      </c>
      <c r="K2369" s="345"/>
      <c r="L2369" s="346"/>
      <c r="M2369" s="126" t="str">
        <f>IF(Costs!H1898&gt;0,Costs!G1898,"")</f>
        <v/>
      </c>
      <c r="N2369" s="83" t="str">
        <f>IF(Costs!H1898&gt;0,Costs!E1898,"")</f>
        <v/>
      </c>
      <c r="O2369" s="208"/>
      <c r="P2369" s="133" t="str">
        <f t="shared" si="61"/>
        <v/>
      </c>
    </row>
    <row r="2370" spans="1:16" ht="15" hidden="1" customHeight="1" outlineLevel="1" x14ac:dyDescent="0.35">
      <c r="A2370" s="15" t="str">
        <f>IF(Costs!H1899&gt;0,Costs!B1899,"")</f>
        <v/>
      </c>
      <c r="B2370" s="82" t="str">
        <f t="shared" si="60"/>
        <v/>
      </c>
      <c r="C2370" s="83" t="str">
        <f>IF(Costs!H1899&gt;0,Costs!H1899,"")</f>
        <v/>
      </c>
      <c r="D2370" s="206" t="str">
        <f>IF(Costs!H1899&gt;0,Costs!D1899,"")</f>
        <v/>
      </c>
      <c r="E2370" s="207"/>
      <c r="F2370" s="207"/>
      <c r="G2370" s="207"/>
      <c r="H2370" s="207"/>
      <c r="I2370" s="207"/>
      <c r="J2370" s="345" t="str">
        <f>IF(Costs!H1899&gt;0,Costs!C1899,"")</f>
        <v/>
      </c>
      <c r="K2370" s="345"/>
      <c r="L2370" s="346"/>
      <c r="M2370" s="126" t="str">
        <f>IF(Costs!H1899&gt;0,Costs!G1899,"")</f>
        <v/>
      </c>
      <c r="N2370" s="83" t="str">
        <f>IF(Costs!H1899&gt;0,Costs!E1899,"")</f>
        <v/>
      </c>
      <c r="O2370" s="208"/>
      <c r="P2370" s="133" t="str">
        <f t="shared" si="61"/>
        <v/>
      </c>
    </row>
    <row r="2371" spans="1:16" ht="15" hidden="1" customHeight="1" outlineLevel="1" x14ac:dyDescent="0.35">
      <c r="A2371" s="15" t="str">
        <f>IF(Costs!H1900&gt;0,Costs!B1900,"")</f>
        <v/>
      </c>
      <c r="B2371" s="82" t="str">
        <f t="shared" si="60"/>
        <v/>
      </c>
      <c r="C2371" s="83" t="str">
        <f>IF(Costs!H1900&gt;0,Costs!H1900,"")</f>
        <v/>
      </c>
      <c r="D2371" s="206" t="str">
        <f>IF(Costs!H1900&gt;0,Costs!D1900,"")</f>
        <v/>
      </c>
      <c r="E2371" s="207"/>
      <c r="F2371" s="207"/>
      <c r="G2371" s="207"/>
      <c r="H2371" s="207"/>
      <c r="I2371" s="207"/>
      <c r="J2371" s="345" t="str">
        <f>IF(Costs!H1900&gt;0,Costs!C1900,"")</f>
        <v/>
      </c>
      <c r="K2371" s="345"/>
      <c r="L2371" s="346"/>
      <c r="M2371" s="126" t="str">
        <f>IF(Costs!H1900&gt;0,Costs!G1900,"")</f>
        <v/>
      </c>
      <c r="N2371" s="83" t="str">
        <f>IF(Costs!H1900&gt;0,Costs!E1900,"")</f>
        <v/>
      </c>
      <c r="O2371" s="208"/>
      <c r="P2371" s="133" t="str">
        <f t="shared" si="61"/>
        <v/>
      </c>
    </row>
    <row r="2372" spans="1:16" ht="15" hidden="1" customHeight="1" outlineLevel="1" x14ac:dyDescent="0.35">
      <c r="A2372" s="15" t="str">
        <f>IF(Costs!H1901&gt;0,Costs!B1901,"")</f>
        <v/>
      </c>
      <c r="B2372" s="82" t="str">
        <f t="shared" si="60"/>
        <v/>
      </c>
      <c r="C2372" s="83" t="str">
        <f>IF(Costs!H1901&gt;0,Costs!H1901,"")</f>
        <v/>
      </c>
      <c r="D2372" s="206" t="str">
        <f>IF(Costs!H1901&gt;0,Costs!D1901,"")</f>
        <v/>
      </c>
      <c r="E2372" s="207"/>
      <c r="F2372" s="207"/>
      <c r="G2372" s="207"/>
      <c r="H2372" s="207"/>
      <c r="I2372" s="207"/>
      <c r="J2372" s="345" t="str">
        <f>IF(Costs!H1901&gt;0,Costs!C1901,"")</f>
        <v/>
      </c>
      <c r="K2372" s="345"/>
      <c r="L2372" s="346"/>
      <c r="M2372" s="126" t="str">
        <f>IF(Costs!H1901&gt;0,Costs!G1901,"")</f>
        <v/>
      </c>
      <c r="N2372" s="83" t="str">
        <f>IF(Costs!H1901&gt;0,Costs!E1901,"")</f>
        <v/>
      </c>
      <c r="O2372" s="208"/>
      <c r="P2372" s="133" t="str">
        <f t="shared" si="61"/>
        <v/>
      </c>
    </row>
    <row r="2373" spans="1:16" ht="15" hidden="1" customHeight="1" outlineLevel="1" x14ac:dyDescent="0.35">
      <c r="A2373" s="15" t="str">
        <f>IF(Costs!H1902&gt;0,Costs!B1902,"")</f>
        <v/>
      </c>
      <c r="B2373" s="82" t="str">
        <f t="shared" si="60"/>
        <v/>
      </c>
      <c r="C2373" s="83" t="str">
        <f>IF(Costs!H1902&gt;0,Costs!H1902,"")</f>
        <v/>
      </c>
      <c r="D2373" s="206" t="str">
        <f>IF(Costs!H1902&gt;0,Costs!D1902,"")</f>
        <v/>
      </c>
      <c r="E2373" s="207"/>
      <c r="F2373" s="207"/>
      <c r="G2373" s="207"/>
      <c r="H2373" s="207"/>
      <c r="I2373" s="207"/>
      <c r="J2373" s="345" t="str">
        <f>IF(Costs!H1902&gt;0,Costs!C1902,"")</f>
        <v/>
      </c>
      <c r="K2373" s="345"/>
      <c r="L2373" s="346"/>
      <c r="M2373" s="126" t="str">
        <f>IF(Costs!H1902&gt;0,Costs!G1902,"")</f>
        <v/>
      </c>
      <c r="N2373" s="83" t="str">
        <f>IF(Costs!H1902&gt;0,Costs!E1902,"")</f>
        <v/>
      </c>
      <c r="O2373" s="208"/>
      <c r="P2373" s="133" t="str">
        <f t="shared" si="61"/>
        <v/>
      </c>
    </row>
    <row r="2374" spans="1:16" ht="15" hidden="1" customHeight="1" outlineLevel="1" x14ac:dyDescent="0.35">
      <c r="A2374" s="15" t="str">
        <f>IF(Costs!H1903&gt;0,Costs!B1903,"")</f>
        <v/>
      </c>
      <c r="B2374" s="82" t="str">
        <f t="shared" si="60"/>
        <v/>
      </c>
      <c r="C2374" s="83" t="str">
        <f>IF(Costs!H1903&gt;0,Costs!H1903,"")</f>
        <v/>
      </c>
      <c r="D2374" s="206" t="str">
        <f>IF(Costs!H1903&gt;0,Costs!D1903,"")</f>
        <v/>
      </c>
      <c r="E2374" s="207"/>
      <c r="F2374" s="207"/>
      <c r="G2374" s="207"/>
      <c r="H2374" s="207"/>
      <c r="I2374" s="207"/>
      <c r="J2374" s="345" t="str">
        <f>IF(Costs!H1903&gt;0,Costs!C1903,"")</f>
        <v/>
      </c>
      <c r="K2374" s="345"/>
      <c r="L2374" s="346"/>
      <c r="M2374" s="126" t="str">
        <f>IF(Costs!H1903&gt;0,Costs!G1903,"")</f>
        <v/>
      </c>
      <c r="N2374" s="83" t="str">
        <f>IF(Costs!H1903&gt;0,Costs!E1903,"")</f>
        <v/>
      </c>
      <c r="O2374" s="208"/>
      <c r="P2374" s="133" t="str">
        <f t="shared" si="61"/>
        <v/>
      </c>
    </row>
    <row r="2375" spans="1:16" ht="15" hidden="1" customHeight="1" outlineLevel="1" x14ac:dyDescent="0.35">
      <c r="A2375" s="15" t="str">
        <f>IF(Costs!H1904&gt;0,Costs!B1904,"")</f>
        <v/>
      </c>
      <c r="B2375" s="82" t="str">
        <f t="shared" si="60"/>
        <v/>
      </c>
      <c r="C2375" s="83" t="str">
        <f>IF(Costs!H1904&gt;0,Costs!H1904,"")</f>
        <v/>
      </c>
      <c r="D2375" s="206" t="str">
        <f>IF(Costs!H1904&gt;0,Costs!D1904,"")</f>
        <v/>
      </c>
      <c r="E2375" s="207"/>
      <c r="F2375" s="207"/>
      <c r="G2375" s="207"/>
      <c r="H2375" s="207"/>
      <c r="I2375" s="207"/>
      <c r="J2375" s="345" t="str">
        <f>IF(Costs!H1904&gt;0,Costs!C1904,"")</f>
        <v/>
      </c>
      <c r="K2375" s="345"/>
      <c r="L2375" s="346"/>
      <c r="M2375" s="126" t="str">
        <f>IF(Costs!H1904&gt;0,Costs!G1904,"")</f>
        <v/>
      </c>
      <c r="N2375" s="83" t="str">
        <f>IF(Costs!H1904&gt;0,Costs!E1904,"")</f>
        <v/>
      </c>
      <c r="O2375" s="208"/>
      <c r="P2375" s="133" t="str">
        <f t="shared" si="61"/>
        <v/>
      </c>
    </row>
    <row r="2376" spans="1:16" ht="15" hidden="1" customHeight="1" outlineLevel="1" x14ac:dyDescent="0.35">
      <c r="A2376" s="15" t="str">
        <f>IF(Costs!H1905&gt;0,Costs!B1905,"")</f>
        <v/>
      </c>
      <c r="B2376" s="82" t="str">
        <f t="shared" si="60"/>
        <v/>
      </c>
      <c r="C2376" s="83" t="str">
        <f>IF(Costs!H1905&gt;0,Costs!H1905,"")</f>
        <v/>
      </c>
      <c r="D2376" s="206" t="str">
        <f>IF(Costs!H1905&gt;0,Costs!D1905,"")</f>
        <v/>
      </c>
      <c r="E2376" s="207"/>
      <c r="F2376" s="207"/>
      <c r="G2376" s="207"/>
      <c r="H2376" s="207"/>
      <c r="I2376" s="207"/>
      <c r="J2376" s="345" t="str">
        <f>IF(Costs!H1905&gt;0,Costs!C1905,"")</f>
        <v/>
      </c>
      <c r="K2376" s="345"/>
      <c r="L2376" s="346"/>
      <c r="M2376" s="126" t="str">
        <f>IF(Costs!H1905&gt;0,Costs!G1905,"")</f>
        <v/>
      </c>
      <c r="N2376" s="83" t="str">
        <f>IF(Costs!H1905&gt;0,Costs!E1905,"")</f>
        <v/>
      </c>
      <c r="O2376" s="208"/>
      <c r="P2376" s="133" t="str">
        <f t="shared" si="61"/>
        <v/>
      </c>
    </row>
    <row r="2377" spans="1:16" ht="15" hidden="1" customHeight="1" outlineLevel="1" x14ac:dyDescent="0.35">
      <c r="A2377" s="15" t="str">
        <f>IF(Costs!H1906&gt;0,Costs!B1906,"")</f>
        <v/>
      </c>
      <c r="B2377" s="82" t="str">
        <f t="shared" si="60"/>
        <v/>
      </c>
      <c r="C2377" s="83" t="str">
        <f>IF(Costs!H1906&gt;0,Costs!H1906,"")</f>
        <v/>
      </c>
      <c r="D2377" s="206" t="str">
        <f>IF(Costs!H1906&gt;0,Costs!D1906,"")</f>
        <v/>
      </c>
      <c r="E2377" s="207"/>
      <c r="F2377" s="207"/>
      <c r="G2377" s="207"/>
      <c r="H2377" s="207"/>
      <c r="I2377" s="207"/>
      <c r="J2377" s="345" t="str">
        <f>IF(Costs!H1906&gt;0,Costs!C1906,"")</f>
        <v/>
      </c>
      <c r="K2377" s="345"/>
      <c r="L2377" s="346"/>
      <c r="M2377" s="126" t="str">
        <f>IF(Costs!H1906&gt;0,Costs!G1906,"")</f>
        <v/>
      </c>
      <c r="N2377" s="83" t="str">
        <f>IF(Costs!H1906&gt;0,Costs!E1906,"")</f>
        <v/>
      </c>
      <c r="O2377" s="208"/>
      <c r="P2377" s="133" t="str">
        <f t="shared" si="61"/>
        <v/>
      </c>
    </row>
    <row r="2378" spans="1:16" ht="15" hidden="1" customHeight="1" outlineLevel="1" x14ac:dyDescent="0.35">
      <c r="A2378" s="15" t="str">
        <f>IF(Costs!H1907&gt;0,Costs!B1907,"")</f>
        <v/>
      </c>
      <c r="B2378" s="82" t="str">
        <f t="shared" si="60"/>
        <v/>
      </c>
      <c r="C2378" s="83" t="str">
        <f>IF(Costs!H1907&gt;0,Costs!H1907,"")</f>
        <v/>
      </c>
      <c r="D2378" s="206" t="str">
        <f>IF(Costs!H1907&gt;0,Costs!D1907,"")</f>
        <v/>
      </c>
      <c r="E2378" s="207"/>
      <c r="F2378" s="207"/>
      <c r="G2378" s="207"/>
      <c r="H2378" s="207"/>
      <c r="I2378" s="207"/>
      <c r="J2378" s="345" t="str">
        <f>IF(Costs!H1907&gt;0,Costs!C1907,"")</f>
        <v/>
      </c>
      <c r="K2378" s="345"/>
      <c r="L2378" s="346"/>
      <c r="M2378" s="126" t="str">
        <f>IF(Costs!H1907&gt;0,Costs!G1907,"")</f>
        <v/>
      </c>
      <c r="N2378" s="83" t="str">
        <f>IF(Costs!H1907&gt;0,Costs!E1907,"")</f>
        <v/>
      </c>
      <c r="O2378" s="208"/>
      <c r="P2378" s="133" t="str">
        <f t="shared" si="61"/>
        <v/>
      </c>
    </row>
    <row r="2379" spans="1:16" ht="15" hidden="1" customHeight="1" outlineLevel="1" x14ac:dyDescent="0.35">
      <c r="A2379" s="15" t="str">
        <f>IF(Costs!H1908&gt;0,Costs!B1908,"")</f>
        <v/>
      </c>
      <c r="B2379" s="82" t="str">
        <f t="shared" si="60"/>
        <v/>
      </c>
      <c r="C2379" s="83" t="str">
        <f>IF(Costs!H1908&gt;0,Costs!H1908,"")</f>
        <v/>
      </c>
      <c r="D2379" s="206" t="str">
        <f>IF(Costs!H1908&gt;0,Costs!D1908,"")</f>
        <v/>
      </c>
      <c r="E2379" s="207"/>
      <c r="F2379" s="207"/>
      <c r="G2379" s="207"/>
      <c r="H2379" s="207"/>
      <c r="I2379" s="207"/>
      <c r="J2379" s="345" t="str">
        <f>IF(Costs!H1908&gt;0,Costs!C1908,"")</f>
        <v/>
      </c>
      <c r="K2379" s="345"/>
      <c r="L2379" s="346"/>
      <c r="M2379" s="126" t="str">
        <f>IF(Costs!H1908&gt;0,Costs!G1908,"")</f>
        <v/>
      </c>
      <c r="N2379" s="83" t="str">
        <f>IF(Costs!H1908&gt;0,Costs!E1908,"")</f>
        <v/>
      </c>
      <c r="O2379" s="208"/>
      <c r="P2379" s="133" t="str">
        <f t="shared" si="61"/>
        <v/>
      </c>
    </row>
    <row r="2380" spans="1:16" ht="15" hidden="1" customHeight="1" outlineLevel="1" x14ac:dyDescent="0.35">
      <c r="A2380" s="15" t="str">
        <f>IF(Costs!H1909&gt;0,Costs!B1909,"")</f>
        <v/>
      </c>
      <c r="B2380" s="82" t="str">
        <f t="shared" si="60"/>
        <v/>
      </c>
      <c r="C2380" s="83" t="str">
        <f>IF(Costs!H1909&gt;0,Costs!H1909,"")</f>
        <v/>
      </c>
      <c r="D2380" s="206" t="str">
        <f>IF(Costs!H1909&gt;0,Costs!D1909,"")</f>
        <v/>
      </c>
      <c r="E2380" s="207"/>
      <c r="F2380" s="207"/>
      <c r="G2380" s="207"/>
      <c r="H2380" s="207"/>
      <c r="I2380" s="207"/>
      <c r="J2380" s="345" t="str">
        <f>IF(Costs!H1909&gt;0,Costs!C1909,"")</f>
        <v/>
      </c>
      <c r="K2380" s="345"/>
      <c r="L2380" s="346"/>
      <c r="M2380" s="126" t="str">
        <f>IF(Costs!H1909&gt;0,Costs!G1909,"")</f>
        <v/>
      </c>
      <c r="N2380" s="83" t="str">
        <f>IF(Costs!H1909&gt;0,Costs!E1909,"")</f>
        <v/>
      </c>
      <c r="O2380" s="208"/>
      <c r="P2380" s="133" t="str">
        <f t="shared" si="61"/>
        <v/>
      </c>
    </row>
    <row r="2381" spans="1:16" ht="15" hidden="1" customHeight="1" outlineLevel="1" x14ac:dyDescent="0.35">
      <c r="A2381" s="15" t="str">
        <f>IF(Costs!H1910&gt;0,Costs!B1910,"")</f>
        <v/>
      </c>
      <c r="B2381" s="82" t="str">
        <f t="shared" si="60"/>
        <v/>
      </c>
      <c r="C2381" s="83" t="str">
        <f>IF(Costs!H1910&gt;0,Costs!H1910,"")</f>
        <v/>
      </c>
      <c r="D2381" s="206" t="str">
        <f>IF(Costs!H1910&gt;0,Costs!D1910,"")</f>
        <v/>
      </c>
      <c r="E2381" s="207"/>
      <c r="F2381" s="207"/>
      <c r="G2381" s="207"/>
      <c r="H2381" s="207"/>
      <c r="I2381" s="207"/>
      <c r="J2381" s="345" t="str">
        <f>IF(Costs!H1910&gt;0,Costs!C1910,"")</f>
        <v/>
      </c>
      <c r="K2381" s="345"/>
      <c r="L2381" s="346"/>
      <c r="M2381" s="126" t="str">
        <f>IF(Costs!H1910&gt;0,Costs!G1910,"")</f>
        <v/>
      </c>
      <c r="N2381" s="83" t="str">
        <f>IF(Costs!H1910&gt;0,Costs!E1910,"")</f>
        <v/>
      </c>
      <c r="O2381" s="208"/>
      <c r="P2381" s="133" t="str">
        <f t="shared" si="61"/>
        <v/>
      </c>
    </row>
    <row r="2382" spans="1:16" ht="15" hidden="1" customHeight="1" outlineLevel="1" x14ac:dyDescent="0.35">
      <c r="A2382" s="15" t="str">
        <f>IF(Costs!H1911&gt;0,Costs!B1911,"")</f>
        <v/>
      </c>
      <c r="B2382" s="82" t="str">
        <f t="shared" si="60"/>
        <v/>
      </c>
      <c r="C2382" s="83" t="str">
        <f>IF(Costs!H1911&gt;0,Costs!H1911,"")</f>
        <v/>
      </c>
      <c r="D2382" s="206" t="str">
        <f>IF(Costs!H1911&gt;0,Costs!D1911,"")</f>
        <v/>
      </c>
      <c r="E2382" s="207"/>
      <c r="F2382" s="207"/>
      <c r="G2382" s="207"/>
      <c r="H2382" s="207"/>
      <c r="I2382" s="207"/>
      <c r="J2382" s="345" t="str">
        <f>IF(Costs!H1911&gt;0,Costs!C1911,"")</f>
        <v/>
      </c>
      <c r="K2382" s="345"/>
      <c r="L2382" s="346"/>
      <c r="M2382" s="126" t="str">
        <f>IF(Costs!H1911&gt;0,Costs!G1911,"")</f>
        <v/>
      </c>
      <c r="N2382" s="83" t="str">
        <f>IF(Costs!H1911&gt;0,Costs!E1911,"")</f>
        <v/>
      </c>
      <c r="O2382" s="208"/>
      <c r="P2382" s="133" t="str">
        <f t="shared" si="61"/>
        <v/>
      </c>
    </row>
    <row r="2383" spans="1:16" ht="15" hidden="1" customHeight="1" outlineLevel="1" x14ac:dyDescent="0.35">
      <c r="A2383" s="15" t="str">
        <f>IF(Costs!H1912&gt;0,Costs!B1912,"")</f>
        <v/>
      </c>
      <c r="B2383" s="82" t="str">
        <f t="shared" si="60"/>
        <v/>
      </c>
      <c r="C2383" s="83" t="str">
        <f>IF(Costs!H1912&gt;0,Costs!H1912,"")</f>
        <v/>
      </c>
      <c r="D2383" s="206" t="str">
        <f>IF(Costs!H1912&gt;0,Costs!D1912,"")</f>
        <v/>
      </c>
      <c r="E2383" s="207"/>
      <c r="F2383" s="207"/>
      <c r="G2383" s="207"/>
      <c r="H2383" s="207"/>
      <c r="I2383" s="207"/>
      <c r="J2383" s="345" t="str">
        <f>IF(Costs!H1912&gt;0,Costs!C1912,"")</f>
        <v/>
      </c>
      <c r="K2383" s="345"/>
      <c r="L2383" s="346"/>
      <c r="M2383" s="126" t="str">
        <f>IF(Costs!H1912&gt;0,Costs!G1912,"")</f>
        <v/>
      </c>
      <c r="N2383" s="83" t="str">
        <f>IF(Costs!H1912&gt;0,Costs!E1912,"")</f>
        <v/>
      </c>
      <c r="O2383" s="208"/>
      <c r="P2383" s="133" t="str">
        <f t="shared" si="61"/>
        <v/>
      </c>
    </row>
    <row r="2384" spans="1:16" ht="15" hidden="1" customHeight="1" outlineLevel="1" x14ac:dyDescent="0.35">
      <c r="A2384" s="15" t="str">
        <f>IF(Costs!H1913&gt;0,Costs!B1913,"")</f>
        <v/>
      </c>
      <c r="B2384" s="82" t="str">
        <f t="shared" si="60"/>
        <v/>
      </c>
      <c r="C2384" s="83" t="str">
        <f>IF(Costs!H1913&gt;0,Costs!H1913,"")</f>
        <v/>
      </c>
      <c r="D2384" s="206" t="str">
        <f>IF(Costs!H1913&gt;0,Costs!D1913,"")</f>
        <v/>
      </c>
      <c r="E2384" s="207"/>
      <c r="F2384" s="207"/>
      <c r="G2384" s="207"/>
      <c r="H2384" s="207"/>
      <c r="I2384" s="207"/>
      <c r="J2384" s="345" t="str">
        <f>IF(Costs!H1913&gt;0,Costs!C1913,"")</f>
        <v/>
      </c>
      <c r="K2384" s="345"/>
      <c r="L2384" s="346"/>
      <c r="M2384" s="126" t="str">
        <f>IF(Costs!H1913&gt;0,Costs!G1913,"")</f>
        <v/>
      </c>
      <c r="N2384" s="83" t="str">
        <f>IF(Costs!H1913&gt;0,Costs!E1913,"")</f>
        <v/>
      </c>
      <c r="O2384" s="208"/>
      <c r="P2384" s="133" t="str">
        <f t="shared" si="61"/>
        <v/>
      </c>
    </row>
    <row r="2385" spans="1:16" ht="15" hidden="1" customHeight="1" outlineLevel="1" x14ac:dyDescent="0.35">
      <c r="A2385" s="15" t="str">
        <f>IF(Costs!H1914&gt;0,Costs!B1914,"")</f>
        <v/>
      </c>
      <c r="B2385" s="82" t="str">
        <f t="shared" si="60"/>
        <v/>
      </c>
      <c r="C2385" s="83" t="str">
        <f>IF(Costs!H1914&gt;0,Costs!H1914,"")</f>
        <v/>
      </c>
      <c r="D2385" s="206" t="str">
        <f>IF(Costs!H1914&gt;0,Costs!D1914,"")</f>
        <v/>
      </c>
      <c r="E2385" s="207"/>
      <c r="F2385" s="207"/>
      <c r="G2385" s="207"/>
      <c r="H2385" s="207"/>
      <c r="I2385" s="207"/>
      <c r="J2385" s="345" t="str">
        <f>IF(Costs!H1914&gt;0,Costs!C1914,"")</f>
        <v/>
      </c>
      <c r="K2385" s="345"/>
      <c r="L2385" s="346"/>
      <c r="M2385" s="126" t="str">
        <f>IF(Costs!H1914&gt;0,Costs!G1914,"")</f>
        <v/>
      </c>
      <c r="N2385" s="83" t="str">
        <f>IF(Costs!H1914&gt;0,Costs!E1914,"")</f>
        <v/>
      </c>
      <c r="O2385" s="208"/>
      <c r="P2385" s="133" t="str">
        <f t="shared" si="61"/>
        <v/>
      </c>
    </row>
    <row r="2386" spans="1:16" ht="15" hidden="1" customHeight="1" outlineLevel="1" x14ac:dyDescent="0.35">
      <c r="A2386" s="15" t="str">
        <f>IF(Costs!H1915&gt;0,Costs!B1915,"")</f>
        <v/>
      </c>
      <c r="B2386" s="82" t="str">
        <f t="shared" si="60"/>
        <v/>
      </c>
      <c r="C2386" s="83" t="str">
        <f>IF(Costs!H1915&gt;0,Costs!H1915,"")</f>
        <v/>
      </c>
      <c r="D2386" s="206" t="str">
        <f>IF(Costs!H1915&gt;0,Costs!D1915,"")</f>
        <v/>
      </c>
      <c r="E2386" s="207"/>
      <c r="F2386" s="207"/>
      <c r="G2386" s="207"/>
      <c r="H2386" s="207"/>
      <c r="I2386" s="207"/>
      <c r="J2386" s="345" t="str">
        <f>IF(Costs!H1915&gt;0,Costs!C1915,"")</f>
        <v/>
      </c>
      <c r="K2386" s="345"/>
      <c r="L2386" s="346"/>
      <c r="M2386" s="126" t="str">
        <f>IF(Costs!H1915&gt;0,Costs!G1915,"")</f>
        <v/>
      </c>
      <c r="N2386" s="83" t="str">
        <f>IF(Costs!H1915&gt;0,Costs!E1915,"")</f>
        <v/>
      </c>
      <c r="O2386" s="208"/>
      <c r="P2386" s="133" t="str">
        <f t="shared" si="61"/>
        <v/>
      </c>
    </row>
    <row r="2387" spans="1:16" ht="15" hidden="1" customHeight="1" outlineLevel="1" x14ac:dyDescent="0.35">
      <c r="A2387" s="15" t="str">
        <f>IF(Costs!H1916&gt;0,Costs!B1916,"")</f>
        <v/>
      </c>
      <c r="B2387" s="82" t="str">
        <f t="shared" si="60"/>
        <v/>
      </c>
      <c r="C2387" s="83" t="str">
        <f>IF(Costs!H1916&gt;0,Costs!H1916,"")</f>
        <v/>
      </c>
      <c r="D2387" s="206" t="str">
        <f>IF(Costs!H1916&gt;0,Costs!D1916,"")</f>
        <v/>
      </c>
      <c r="E2387" s="207"/>
      <c r="F2387" s="207"/>
      <c r="G2387" s="207"/>
      <c r="H2387" s="207"/>
      <c r="I2387" s="207"/>
      <c r="J2387" s="345" t="str">
        <f>IF(Costs!H1916&gt;0,Costs!C1916,"")</f>
        <v/>
      </c>
      <c r="K2387" s="345"/>
      <c r="L2387" s="346"/>
      <c r="M2387" s="126" t="str">
        <f>IF(Costs!H1916&gt;0,Costs!G1916,"")</f>
        <v/>
      </c>
      <c r="N2387" s="83" t="str">
        <f>IF(Costs!H1916&gt;0,Costs!E1916,"")</f>
        <v/>
      </c>
      <c r="O2387" s="208"/>
      <c r="P2387" s="133" t="str">
        <f t="shared" si="61"/>
        <v/>
      </c>
    </row>
    <row r="2388" spans="1:16" ht="15" hidden="1" customHeight="1" outlineLevel="1" x14ac:dyDescent="0.35">
      <c r="A2388" s="15" t="str">
        <f>IF(Costs!H1917&gt;0,Costs!B1917,"")</f>
        <v/>
      </c>
      <c r="B2388" s="82" t="str">
        <f t="shared" si="60"/>
        <v/>
      </c>
      <c r="C2388" s="83" t="str">
        <f>IF(Costs!H1917&gt;0,Costs!H1917,"")</f>
        <v/>
      </c>
      <c r="D2388" s="206" t="str">
        <f>IF(Costs!H1917&gt;0,Costs!D1917,"")</f>
        <v/>
      </c>
      <c r="E2388" s="207"/>
      <c r="F2388" s="207"/>
      <c r="G2388" s="207"/>
      <c r="H2388" s="207"/>
      <c r="I2388" s="207"/>
      <c r="J2388" s="345" t="str">
        <f>IF(Costs!H1917&gt;0,Costs!C1917,"")</f>
        <v/>
      </c>
      <c r="K2388" s="345"/>
      <c r="L2388" s="346"/>
      <c r="M2388" s="126" t="str">
        <f>IF(Costs!H1917&gt;0,Costs!G1917,"")</f>
        <v/>
      </c>
      <c r="N2388" s="83" t="str">
        <f>IF(Costs!H1917&gt;0,Costs!E1917,"")</f>
        <v/>
      </c>
      <c r="O2388" s="208"/>
      <c r="P2388" s="133" t="str">
        <f t="shared" si="61"/>
        <v/>
      </c>
    </row>
    <row r="2389" spans="1:16" ht="15" hidden="1" customHeight="1" outlineLevel="1" x14ac:dyDescent="0.35">
      <c r="A2389" s="15" t="str">
        <f>IF(Costs!H1918&gt;0,Costs!B1918,"")</f>
        <v/>
      </c>
      <c r="B2389" s="82" t="str">
        <f t="shared" si="60"/>
        <v/>
      </c>
      <c r="C2389" s="83" t="str">
        <f>IF(Costs!H1918&gt;0,Costs!H1918,"")</f>
        <v/>
      </c>
      <c r="D2389" s="206" t="str">
        <f>IF(Costs!H1918&gt;0,Costs!D1918,"")</f>
        <v/>
      </c>
      <c r="E2389" s="207"/>
      <c r="F2389" s="207"/>
      <c r="G2389" s="207"/>
      <c r="H2389" s="207"/>
      <c r="I2389" s="207"/>
      <c r="J2389" s="345" t="str">
        <f>IF(Costs!H1918&gt;0,Costs!C1918,"")</f>
        <v/>
      </c>
      <c r="K2389" s="345"/>
      <c r="L2389" s="346"/>
      <c r="M2389" s="126" t="str">
        <f>IF(Costs!H1918&gt;0,Costs!G1918,"")</f>
        <v/>
      </c>
      <c r="N2389" s="83" t="str">
        <f>IF(Costs!H1918&gt;0,Costs!E1918,"")</f>
        <v/>
      </c>
      <c r="O2389" s="208"/>
      <c r="P2389" s="133" t="str">
        <f t="shared" si="61"/>
        <v/>
      </c>
    </row>
    <row r="2390" spans="1:16" ht="15" hidden="1" customHeight="1" outlineLevel="1" x14ac:dyDescent="0.35">
      <c r="A2390" s="15" t="str">
        <f>IF(Costs!H1919&gt;0,Costs!B1919,"")</f>
        <v/>
      </c>
      <c r="B2390" s="82" t="str">
        <f t="shared" si="60"/>
        <v/>
      </c>
      <c r="C2390" s="83" t="str">
        <f>IF(Costs!H1919&gt;0,Costs!H1919,"")</f>
        <v/>
      </c>
      <c r="D2390" s="206" t="str">
        <f>IF(Costs!H1919&gt;0,Costs!D1919,"")</f>
        <v/>
      </c>
      <c r="E2390" s="207"/>
      <c r="F2390" s="207"/>
      <c r="G2390" s="207"/>
      <c r="H2390" s="207"/>
      <c r="I2390" s="207"/>
      <c r="J2390" s="345" t="str">
        <f>IF(Costs!H1919&gt;0,Costs!C1919,"")</f>
        <v/>
      </c>
      <c r="K2390" s="345"/>
      <c r="L2390" s="346"/>
      <c r="M2390" s="126" t="str">
        <f>IF(Costs!H1919&gt;0,Costs!G1919,"")</f>
        <v/>
      </c>
      <c r="N2390" s="83" t="str">
        <f>IF(Costs!H1919&gt;0,Costs!E1919,"")</f>
        <v/>
      </c>
      <c r="O2390" s="208"/>
      <c r="P2390" s="133" t="str">
        <f t="shared" si="61"/>
        <v/>
      </c>
    </row>
    <row r="2391" spans="1:16" ht="15" hidden="1" customHeight="1" outlineLevel="1" x14ac:dyDescent="0.35">
      <c r="A2391" s="15" t="str">
        <f>IF(Costs!H1920&gt;0,Costs!B1920,"")</f>
        <v/>
      </c>
      <c r="B2391" s="82" t="str">
        <f t="shared" si="60"/>
        <v/>
      </c>
      <c r="C2391" s="83" t="str">
        <f>IF(Costs!H1920&gt;0,Costs!H1920,"")</f>
        <v/>
      </c>
      <c r="D2391" s="206" t="str">
        <f>IF(Costs!H1920&gt;0,Costs!D1920,"")</f>
        <v/>
      </c>
      <c r="E2391" s="207"/>
      <c r="F2391" s="207"/>
      <c r="G2391" s="207"/>
      <c r="H2391" s="207"/>
      <c r="I2391" s="207"/>
      <c r="J2391" s="345" t="str">
        <f>IF(Costs!H1920&gt;0,Costs!C1920,"")</f>
        <v/>
      </c>
      <c r="K2391" s="345"/>
      <c r="L2391" s="346"/>
      <c r="M2391" s="126" t="str">
        <f>IF(Costs!H1920&gt;0,Costs!G1920,"")</f>
        <v/>
      </c>
      <c r="N2391" s="83" t="str">
        <f>IF(Costs!H1920&gt;0,Costs!E1920,"")</f>
        <v/>
      </c>
      <c r="O2391" s="208"/>
      <c r="P2391" s="133" t="str">
        <f t="shared" si="61"/>
        <v/>
      </c>
    </row>
    <row r="2392" spans="1:16" ht="15" hidden="1" customHeight="1" outlineLevel="1" x14ac:dyDescent="0.35">
      <c r="A2392" s="15" t="str">
        <f>IF(Costs!H1921&gt;0,Costs!B1921,"")</f>
        <v/>
      </c>
      <c r="B2392" s="82" t="str">
        <f t="shared" si="60"/>
        <v/>
      </c>
      <c r="C2392" s="83" t="str">
        <f>IF(Costs!H1921&gt;0,Costs!H1921,"")</f>
        <v/>
      </c>
      <c r="D2392" s="206" t="str">
        <f>IF(Costs!H1921&gt;0,Costs!D1921,"")</f>
        <v/>
      </c>
      <c r="E2392" s="207"/>
      <c r="F2392" s="207"/>
      <c r="G2392" s="207"/>
      <c r="H2392" s="207"/>
      <c r="I2392" s="207"/>
      <c r="J2392" s="345" t="str">
        <f>IF(Costs!H1921&gt;0,Costs!C1921,"")</f>
        <v/>
      </c>
      <c r="K2392" s="345"/>
      <c r="L2392" s="346"/>
      <c r="M2392" s="126" t="str">
        <f>IF(Costs!H1921&gt;0,Costs!G1921,"")</f>
        <v/>
      </c>
      <c r="N2392" s="83" t="str">
        <f>IF(Costs!H1921&gt;0,Costs!E1921,"")</f>
        <v/>
      </c>
      <c r="O2392" s="208"/>
      <c r="P2392" s="133" t="str">
        <f t="shared" si="61"/>
        <v/>
      </c>
    </row>
    <row r="2393" spans="1:16" ht="15" hidden="1" customHeight="1" outlineLevel="1" x14ac:dyDescent="0.35">
      <c r="A2393" s="15" t="str">
        <f>IF(Costs!H1922&gt;0,Costs!B1922,"")</f>
        <v/>
      </c>
      <c r="B2393" s="82" t="str">
        <f t="shared" si="60"/>
        <v/>
      </c>
      <c r="C2393" s="83" t="str">
        <f>IF(Costs!H1922&gt;0,Costs!H1922,"")</f>
        <v/>
      </c>
      <c r="D2393" s="206" t="str">
        <f>IF(Costs!H1922&gt;0,Costs!D1922,"")</f>
        <v/>
      </c>
      <c r="E2393" s="207"/>
      <c r="F2393" s="207"/>
      <c r="G2393" s="207"/>
      <c r="H2393" s="207"/>
      <c r="I2393" s="207"/>
      <c r="J2393" s="345" t="str">
        <f>IF(Costs!H1922&gt;0,Costs!C1922,"")</f>
        <v/>
      </c>
      <c r="K2393" s="345"/>
      <c r="L2393" s="346"/>
      <c r="M2393" s="126" t="str">
        <f>IF(Costs!H1922&gt;0,Costs!G1922,"")</f>
        <v/>
      </c>
      <c r="N2393" s="83" t="str">
        <f>IF(Costs!H1922&gt;0,Costs!E1922,"")</f>
        <v/>
      </c>
      <c r="O2393" s="208"/>
      <c r="P2393" s="133" t="str">
        <f t="shared" si="61"/>
        <v/>
      </c>
    </row>
    <row r="2394" spans="1:16" ht="15" hidden="1" customHeight="1" outlineLevel="1" x14ac:dyDescent="0.35">
      <c r="A2394" s="15" t="str">
        <f>IF(Costs!H1923&gt;0,Costs!B1923,"")</f>
        <v/>
      </c>
      <c r="B2394" s="82" t="str">
        <f t="shared" si="60"/>
        <v/>
      </c>
      <c r="C2394" s="83" t="str">
        <f>IF(Costs!H1923&gt;0,Costs!H1923,"")</f>
        <v/>
      </c>
      <c r="D2394" s="206" t="str">
        <f>IF(Costs!H1923&gt;0,Costs!D1923,"")</f>
        <v/>
      </c>
      <c r="E2394" s="207"/>
      <c r="F2394" s="207"/>
      <c r="G2394" s="207"/>
      <c r="H2394" s="207"/>
      <c r="I2394" s="207"/>
      <c r="J2394" s="345" t="str">
        <f>IF(Costs!H1923&gt;0,Costs!C1923,"")</f>
        <v/>
      </c>
      <c r="K2394" s="345"/>
      <c r="L2394" s="346"/>
      <c r="M2394" s="126" t="str">
        <f>IF(Costs!H1923&gt;0,Costs!G1923,"")</f>
        <v/>
      </c>
      <c r="N2394" s="83" t="str">
        <f>IF(Costs!H1923&gt;0,Costs!E1923,"")</f>
        <v/>
      </c>
      <c r="O2394" s="208"/>
      <c r="P2394" s="133" t="str">
        <f t="shared" si="61"/>
        <v/>
      </c>
    </row>
    <row r="2395" spans="1:16" ht="15" hidden="1" customHeight="1" outlineLevel="1" x14ac:dyDescent="0.35">
      <c r="A2395" s="15" t="str">
        <f>IF(Costs!H1924&gt;0,Costs!B1924,"")</f>
        <v/>
      </c>
      <c r="B2395" s="82" t="str">
        <f t="shared" ref="B2395:B2458" si="62">IF(C2395="","",B2394+1)</f>
        <v/>
      </c>
      <c r="C2395" s="83" t="str">
        <f>IF(Costs!H1924&gt;0,Costs!H1924,"")</f>
        <v/>
      </c>
      <c r="D2395" s="206" t="str">
        <f>IF(Costs!H1924&gt;0,Costs!D1924,"")</f>
        <v/>
      </c>
      <c r="E2395" s="207"/>
      <c r="F2395" s="207"/>
      <c r="G2395" s="207"/>
      <c r="H2395" s="207"/>
      <c r="I2395" s="207"/>
      <c r="J2395" s="345" t="str">
        <f>IF(Costs!H1924&gt;0,Costs!C1924,"")</f>
        <v/>
      </c>
      <c r="K2395" s="345"/>
      <c r="L2395" s="346"/>
      <c r="M2395" s="126" t="str">
        <f>IF(Costs!H1924&gt;0,Costs!G1924,"")</f>
        <v/>
      </c>
      <c r="N2395" s="83" t="str">
        <f>IF(Costs!H1924&gt;0,Costs!E1924,"")</f>
        <v/>
      </c>
      <c r="O2395" s="208"/>
      <c r="P2395" s="133" t="str">
        <f t="shared" ref="P2395:P2458" si="63">IF(C2395="","",C2395*M2395)</f>
        <v/>
      </c>
    </row>
    <row r="2396" spans="1:16" ht="15" hidden="1" customHeight="1" outlineLevel="1" x14ac:dyDescent="0.35">
      <c r="A2396" s="15" t="str">
        <f>IF(Costs!H1925&gt;0,Costs!B1925,"")</f>
        <v/>
      </c>
      <c r="B2396" s="82" t="str">
        <f t="shared" si="62"/>
        <v/>
      </c>
      <c r="C2396" s="83" t="str">
        <f>IF(Costs!H1925&gt;0,Costs!H1925,"")</f>
        <v/>
      </c>
      <c r="D2396" s="206" t="str">
        <f>IF(Costs!H1925&gt;0,Costs!D1925,"")</f>
        <v/>
      </c>
      <c r="E2396" s="207"/>
      <c r="F2396" s="207"/>
      <c r="G2396" s="207"/>
      <c r="H2396" s="207"/>
      <c r="I2396" s="207"/>
      <c r="J2396" s="345" t="str">
        <f>IF(Costs!H1925&gt;0,Costs!C1925,"")</f>
        <v/>
      </c>
      <c r="K2396" s="345"/>
      <c r="L2396" s="346"/>
      <c r="M2396" s="126" t="str">
        <f>IF(Costs!H1925&gt;0,Costs!G1925,"")</f>
        <v/>
      </c>
      <c r="N2396" s="83" t="str">
        <f>IF(Costs!H1925&gt;0,Costs!E1925,"")</f>
        <v/>
      </c>
      <c r="O2396" s="208"/>
      <c r="P2396" s="133" t="str">
        <f t="shared" si="63"/>
        <v/>
      </c>
    </row>
    <row r="2397" spans="1:16" ht="15" hidden="1" customHeight="1" outlineLevel="1" x14ac:dyDescent="0.35">
      <c r="A2397" s="15" t="str">
        <f>IF(Costs!H1926&gt;0,Costs!B1926,"")</f>
        <v/>
      </c>
      <c r="B2397" s="82" t="str">
        <f t="shared" si="62"/>
        <v/>
      </c>
      <c r="C2397" s="83" t="str">
        <f>IF(Costs!H1926&gt;0,Costs!H1926,"")</f>
        <v/>
      </c>
      <c r="D2397" s="206" t="str">
        <f>IF(Costs!H1926&gt;0,Costs!D1926,"")</f>
        <v/>
      </c>
      <c r="E2397" s="207"/>
      <c r="F2397" s="207"/>
      <c r="G2397" s="207"/>
      <c r="H2397" s="207"/>
      <c r="I2397" s="207"/>
      <c r="J2397" s="345" t="str">
        <f>IF(Costs!H1926&gt;0,Costs!C1926,"")</f>
        <v/>
      </c>
      <c r="K2397" s="345"/>
      <c r="L2397" s="346"/>
      <c r="M2397" s="126" t="str">
        <f>IF(Costs!H1926&gt;0,Costs!G1926,"")</f>
        <v/>
      </c>
      <c r="N2397" s="83" t="str">
        <f>IF(Costs!H1926&gt;0,Costs!E1926,"")</f>
        <v/>
      </c>
      <c r="O2397" s="208"/>
      <c r="P2397" s="133" t="str">
        <f t="shared" si="63"/>
        <v/>
      </c>
    </row>
    <row r="2398" spans="1:16" ht="15" hidden="1" customHeight="1" outlineLevel="1" x14ac:dyDescent="0.35">
      <c r="A2398" s="15" t="str">
        <f>IF(Costs!H1927&gt;0,Costs!B1927,"")</f>
        <v/>
      </c>
      <c r="B2398" s="82" t="str">
        <f t="shared" si="62"/>
        <v/>
      </c>
      <c r="C2398" s="83" t="str">
        <f>IF(Costs!H1927&gt;0,Costs!H1927,"")</f>
        <v/>
      </c>
      <c r="D2398" s="206" t="str">
        <f>IF(Costs!H1927&gt;0,Costs!D1927,"")</f>
        <v/>
      </c>
      <c r="E2398" s="207"/>
      <c r="F2398" s="207"/>
      <c r="G2398" s="207"/>
      <c r="H2398" s="207"/>
      <c r="I2398" s="207"/>
      <c r="J2398" s="345" t="str">
        <f>IF(Costs!H1927&gt;0,Costs!C1927,"")</f>
        <v/>
      </c>
      <c r="K2398" s="345"/>
      <c r="L2398" s="346"/>
      <c r="M2398" s="126" t="str">
        <f>IF(Costs!H1927&gt;0,Costs!G1927,"")</f>
        <v/>
      </c>
      <c r="N2398" s="83" t="str">
        <f>IF(Costs!H1927&gt;0,Costs!E1927,"")</f>
        <v/>
      </c>
      <c r="O2398" s="208"/>
      <c r="P2398" s="133" t="str">
        <f t="shared" si="63"/>
        <v/>
      </c>
    </row>
    <row r="2399" spans="1:16" ht="15" hidden="1" customHeight="1" outlineLevel="1" x14ac:dyDescent="0.35">
      <c r="A2399" s="15" t="str">
        <f>IF(Costs!H1928&gt;0,Costs!B1928,"")</f>
        <v/>
      </c>
      <c r="B2399" s="82" t="str">
        <f t="shared" si="62"/>
        <v/>
      </c>
      <c r="C2399" s="83" t="str">
        <f>IF(Costs!H1928&gt;0,Costs!H1928,"")</f>
        <v/>
      </c>
      <c r="D2399" s="206" t="str">
        <f>IF(Costs!H1928&gt;0,Costs!D1928,"")</f>
        <v/>
      </c>
      <c r="E2399" s="207"/>
      <c r="F2399" s="207"/>
      <c r="G2399" s="207"/>
      <c r="H2399" s="207"/>
      <c r="I2399" s="207"/>
      <c r="J2399" s="345" t="str">
        <f>IF(Costs!H1928&gt;0,Costs!C1928,"")</f>
        <v/>
      </c>
      <c r="K2399" s="345"/>
      <c r="L2399" s="346"/>
      <c r="M2399" s="126" t="str">
        <f>IF(Costs!H1928&gt;0,Costs!G1928,"")</f>
        <v/>
      </c>
      <c r="N2399" s="83" t="str">
        <f>IF(Costs!H1928&gt;0,Costs!E1928,"")</f>
        <v/>
      </c>
      <c r="O2399" s="208"/>
      <c r="P2399" s="133" t="str">
        <f t="shared" si="63"/>
        <v/>
      </c>
    </row>
    <row r="2400" spans="1:16" ht="15" hidden="1" customHeight="1" outlineLevel="1" x14ac:dyDescent="0.35">
      <c r="A2400" s="15" t="str">
        <f>IF(Costs!H1929&gt;0,Costs!B1929,"")</f>
        <v/>
      </c>
      <c r="B2400" s="82" t="str">
        <f t="shared" si="62"/>
        <v/>
      </c>
      <c r="C2400" s="83" t="str">
        <f>IF(Costs!H1929&gt;0,Costs!H1929,"")</f>
        <v/>
      </c>
      <c r="D2400" s="206" t="str">
        <f>IF(Costs!H1929&gt;0,Costs!D1929,"")</f>
        <v/>
      </c>
      <c r="E2400" s="207"/>
      <c r="F2400" s="207"/>
      <c r="G2400" s="207"/>
      <c r="H2400" s="207"/>
      <c r="I2400" s="207"/>
      <c r="J2400" s="345" t="str">
        <f>IF(Costs!H1929&gt;0,Costs!C1929,"")</f>
        <v/>
      </c>
      <c r="K2400" s="345"/>
      <c r="L2400" s="346"/>
      <c r="M2400" s="126" t="str">
        <f>IF(Costs!H1929&gt;0,Costs!G1929,"")</f>
        <v/>
      </c>
      <c r="N2400" s="83" t="str">
        <f>IF(Costs!H1929&gt;0,Costs!E1929,"")</f>
        <v/>
      </c>
      <c r="O2400" s="208"/>
      <c r="P2400" s="133" t="str">
        <f t="shared" si="63"/>
        <v/>
      </c>
    </row>
    <row r="2401" spans="1:16" ht="15" hidden="1" customHeight="1" outlineLevel="1" x14ac:dyDescent="0.35">
      <c r="A2401" s="15" t="str">
        <f>IF(Costs!H1930&gt;0,Costs!B1930,"")</f>
        <v/>
      </c>
      <c r="B2401" s="82" t="str">
        <f t="shared" si="62"/>
        <v/>
      </c>
      <c r="C2401" s="83" t="str">
        <f>IF(Costs!H1930&gt;0,Costs!H1930,"")</f>
        <v/>
      </c>
      <c r="D2401" s="206" t="str">
        <f>IF(Costs!H1930&gt;0,Costs!D1930,"")</f>
        <v/>
      </c>
      <c r="E2401" s="207"/>
      <c r="F2401" s="207"/>
      <c r="G2401" s="207"/>
      <c r="H2401" s="207"/>
      <c r="I2401" s="207"/>
      <c r="J2401" s="345" t="str">
        <f>IF(Costs!H1930&gt;0,Costs!C1930,"")</f>
        <v/>
      </c>
      <c r="K2401" s="345"/>
      <c r="L2401" s="346"/>
      <c r="M2401" s="126" t="str">
        <f>IF(Costs!H1930&gt;0,Costs!G1930,"")</f>
        <v/>
      </c>
      <c r="N2401" s="83" t="str">
        <f>IF(Costs!H1930&gt;0,Costs!E1930,"")</f>
        <v/>
      </c>
      <c r="O2401" s="208"/>
      <c r="P2401" s="133" t="str">
        <f t="shared" si="63"/>
        <v/>
      </c>
    </row>
    <row r="2402" spans="1:16" ht="15" hidden="1" customHeight="1" outlineLevel="1" x14ac:dyDescent="0.35">
      <c r="A2402" s="15" t="str">
        <f>IF(Costs!H1931&gt;0,Costs!B1931,"")</f>
        <v/>
      </c>
      <c r="B2402" s="82" t="str">
        <f t="shared" si="62"/>
        <v/>
      </c>
      <c r="C2402" s="83" t="str">
        <f>IF(Costs!H1931&gt;0,Costs!H1931,"")</f>
        <v/>
      </c>
      <c r="D2402" s="206" t="str">
        <f>IF(Costs!H1931&gt;0,Costs!D1931,"")</f>
        <v/>
      </c>
      <c r="E2402" s="207"/>
      <c r="F2402" s="207"/>
      <c r="G2402" s="207"/>
      <c r="H2402" s="207"/>
      <c r="I2402" s="207"/>
      <c r="J2402" s="345" t="str">
        <f>IF(Costs!H1931&gt;0,Costs!C1931,"")</f>
        <v/>
      </c>
      <c r="K2402" s="345"/>
      <c r="L2402" s="346"/>
      <c r="M2402" s="126" t="str">
        <f>IF(Costs!H1931&gt;0,Costs!G1931,"")</f>
        <v/>
      </c>
      <c r="N2402" s="83" t="str">
        <f>IF(Costs!H1931&gt;0,Costs!E1931,"")</f>
        <v/>
      </c>
      <c r="O2402" s="208"/>
      <c r="P2402" s="133" t="str">
        <f t="shared" si="63"/>
        <v/>
      </c>
    </row>
    <row r="2403" spans="1:16" ht="15" hidden="1" customHeight="1" outlineLevel="1" x14ac:dyDescent="0.35">
      <c r="A2403" s="15" t="str">
        <f>IF(Costs!H1932&gt;0,Costs!B1932,"")</f>
        <v/>
      </c>
      <c r="B2403" s="82" t="str">
        <f t="shared" si="62"/>
        <v/>
      </c>
      <c r="C2403" s="83" t="str">
        <f>IF(Costs!H1932&gt;0,Costs!H1932,"")</f>
        <v/>
      </c>
      <c r="D2403" s="206" t="str">
        <f>IF(Costs!H1932&gt;0,Costs!D1932,"")</f>
        <v/>
      </c>
      <c r="E2403" s="207"/>
      <c r="F2403" s="207"/>
      <c r="G2403" s="207"/>
      <c r="H2403" s="207"/>
      <c r="I2403" s="207"/>
      <c r="J2403" s="345" t="str">
        <f>IF(Costs!H1932&gt;0,Costs!C1932,"")</f>
        <v/>
      </c>
      <c r="K2403" s="345"/>
      <c r="L2403" s="346"/>
      <c r="M2403" s="126" t="str">
        <f>IF(Costs!H1932&gt;0,Costs!G1932,"")</f>
        <v/>
      </c>
      <c r="N2403" s="83" t="str">
        <f>IF(Costs!H1932&gt;0,Costs!E1932,"")</f>
        <v/>
      </c>
      <c r="O2403" s="208"/>
      <c r="P2403" s="133" t="str">
        <f t="shared" si="63"/>
        <v/>
      </c>
    </row>
    <row r="2404" spans="1:16" ht="15" hidden="1" customHeight="1" outlineLevel="1" x14ac:dyDescent="0.35">
      <c r="A2404" s="15" t="str">
        <f>IF(Costs!H1933&gt;0,Costs!B1933,"")</f>
        <v/>
      </c>
      <c r="B2404" s="82" t="str">
        <f t="shared" si="62"/>
        <v/>
      </c>
      <c r="C2404" s="83" t="str">
        <f>IF(Costs!H1933&gt;0,Costs!H1933,"")</f>
        <v/>
      </c>
      <c r="D2404" s="206" t="str">
        <f>IF(Costs!H1933&gt;0,Costs!D1933,"")</f>
        <v/>
      </c>
      <c r="E2404" s="207"/>
      <c r="F2404" s="207"/>
      <c r="G2404" s="207"/>
      <c r="H2404" s="207"/>
      <c r="I2404" s="207"/>
      <c r="J2404" s="345" t="str">
        <f>IF(Costs!H1933&gt;0,Costs!C1933,"")</f>
        <v/>
      </c>
      <c r="K2404" s="345"/>
      <c r="L2404" s="346"/>
      <c r="M2404" s="126" t="str">
        <f>IF(Costs!H1933&gt;0,Costs!G1933,"")</f>
        <v/>
      </c>
      <c r="N2404" s="83" t="str">
        <f>IF(Costs!H1933&gt;0,Costs!E1933,"")</f>
        <v/>
      </c>
      <c r="O2404" s="208"/>
      <c r="P2404" s="133" t="str">
        <f t="shared" si="63"/>
        <v/>
      </c>
    </row>
    <row r="2405" spans="1:16" ht="15" hidden="1" customHeight="1" outlineLevel="1" x14ac:dyDescent="0.35">
      <c r="A2405" s="15" t="str">
        <f>IF(Costs!H1934&gt;0,Costs!B1934,"")</f>
        <v/>
      </c>
      <c r="B2405" s="82" t="str">
        <f t="shared" si="62"/>
        <v/>
      </c>
      <c r="C2405" s="83" t="str">
        <f>IF(Costs!H1934&gt;0,Costs!H1934,"")</f>
        <v/>
      </c>
      <c r="D2405" s="206" t="str">
        <f>IF(Costs!H1934&gt;0,Costs!D1934,"")</f>
        <v/>
      </c>
      <c r="E2405" s="207"/>
      <c r="F2405" s="207"/>
      <c r="G2405" s="207"/>
      <c r="H2405" s="207"/>
      <c r="I2405" s="207"/>
      <c r="J2405" s="345" t="str">
        <f>IF(Costs!H1934&gt;0,Costs!C1934,"")</f>
        <v/>
      </c>
      <c r="K2405" s="345"/>
      <c r="L2405" s="346"/>
      <c r="M2405" s="126" t="str">
        <f>IF(Costs!H1934&gt;0,Costs!G1934,"")</f>
        <v/>
      </c>
      <c r="N2405" s="83" t="str">
        <f>IF(Costs!H1934&gt;0,Costs!E1934,"")</f>
        <v/>
      </c>
      <c r="O2405" s="208"/>
      <c r="P2405" s="133" t="str">
        <f t="shared" si="63"/>
        <v/>
      </c>
    </row>
    <row r="2406" spans="1:16" ht="15" hidden="1" customHeight="1" outlineLevel="1" x14ac:dyDescent="0.35">
      <c r="A2406" s="15" t="str">
        <f>IF(Costs!H1935&gt;0,Costs!B1935,"")</f>
        <v/>
      </c>
      <c r="B2406" s="82" t="str">
        <f t="shared" si="62"/>
        <v/>
      </c>
      <c r="C2406" s="83" t="str">
        <f>IF(Costs!H1935&gt;0,Costs!H1935,"")</f>
        <v/>
      </c>
      <c r="D2406" s="206" t="str">
        <f>IF(Costs!H1935&gt;0,Costs!D1935,"")</f>
        <v/>
      </c>
      <c r="E2406" s="207"/>
      <c r="F2406" s="207"/>
      <c r="G2406" s="207"/>
      <c r="H2406" s="207"/>
      <c r="I2406" s="207"/>
      <c r="J2406" s="345" t="str">
        <f>IF(Costs!H1935&gt;0,Costs!C1935,"")</f>
        <v/>
      </c>
      <c r="K2406" s="345"/>
      <c r="L2406" s="346"/>
      <c r="M2406" s="126" t="str">
        <f>IF(Costs!H1935&gt;0,Costs!G1935,"")</f>
        <v/>
      </c>
      <c r="N2406" s="83" t="str">
        <f>IF(Costs!H1935&gt;0,Costs!E1935,"")</f>
        <v/>
      </c>
      <c r="O2406" s="208"/>
      <c r="P2406" s="133" t="str">
        <f t="shared" si="63"/>
        <v/>
      </c>
    </row>
    <row r="2407" spans="1:16" ht="15" hidden="1" customHeight="1" outlineLevel="1" x14ac:dyDescent="0.35">
      <c r="A2407" s="15" t="str">
        <f>IF(Costs!H1936&gt;0,Costs!B1936,"")</f>
        <v/>
      </c>
      <c r="B2407" s="82" t="str">
        <f t="shared" si="62"/>
        <v/>
      </c>
      <c r="C2407" s="83" t="str">
        <f>IF(Costs!H1936&gt;0,Costs!H1936,"")</f>
        <v/>
      </c>
      <c r="D2407" s="206" t="str">
        <f>IF(Costs!H1936&gt;0,Costs!D1936,"")</f>
        <v/>
      </c>
      <c r="E2407" s="207"/>
      <c r="F2407" s="207"/>
      <c r="G2407" s="207"/>
      <c r="H2407" s="207"/>
      <c r="I2407" s="207"/>
      <c r="J2407" s="345" t="str">
        <f>IF(Costs!H1936&gt;0,Costs!C1936,"")</f>
        <v/>
      </c>
      <c r="K2407" s="345"/>
      <c r="L2407" s="346"/>
      <c r="M2407" s="126" t="str">
        <f>IF(Costs!H1936&gt;0,Costs!G1936,"")</f>
        <v/>
      </c>
      <c r="N2407" s="83" t="str">
        <f>IF(Costs!H1936&gt;0,Costs!E1936,"")</f>
        <v/>
      </c>
      <c r="O2407" s="208"/>
      <c r="P2407" s="133" t="str">
        <f t="shared" si="63"/>
        <v/>
      </c>
    </row>
    <row r="2408" spans="1:16" ht="15" hidden="1" customHeight="1" outlineLevel="1" x14ac:dyDescent="0.35">
      <c r="A2408" s="15" t="str">
        <f>IF(Costs!H1937&gt;0,Costs!B1937,"")</f>
        <v/>
      </c>
      <c r="B2408" s="82" t="str">
        <f t="shared" si="62"/>
        <v/>
      </c>
      <c r="C2408" s="83" t="str">
        <f>IF(Costs!H1937&gt;0,Costs!H1937,"")</f>
        <v/>
      </c>
      <c r="D2408" s="206" t="str">
        <f>IF(Costs!H1937&gt;0,Costs!D1937,"")</f>
        <v/>
      </c>
      <c r="E2408" s="207"/>
      <c r="F2408" s="207"/>
      <c r="G2408" s="207"/>
      <c r="H2408" s="207"/>
      <c r="I2408" s="207"/>
      <c r="J2408" s="345" t="str">
        <f>IF(Costs!H1937&gt;0,Costs!C1937,"")</f>
        <v/>
      </c>
      <c r="K2408" s="345"/>
      <c r="L2408" s="346"/>
      <c r="M2408" s="126" t="str">
        <f>IF(Costs!H1937&gt;0,Costs!G1937,"")</f>
        <v/>
      </c>
      <c r="N2408" s="83" t="str">
        <f>IF(Costs!H1937&gt;0,Costs!E1937,"")</f>
        <v/>
      </c>
      <c r="O2408" s="208"/>
      <c r="P2408" s="133" t="str">
        <f t="shared" si="63"/>
        <v/>
      </c>
    </row>
    <row r="2409" spans="1:16" ht="15" hidden="1" customHeight="1" outlineLevel="1" x14ac:dyDescent="0.35">
      <c r="A2409" s="15" t="str">
        <f>IF(Costs!H1938&gt;0,Costs!B1938,"")</f>
        <v/>
      </c>
      <c r="B2409" s="82" t="str">
        <f t="shared" si="62"/>
        <v/>
      </c>
      <c r="C2409" s="83" t="str">
        <f>IF(Costs!H1938&gt;0,Costs!H1938,"")</f>
        <v/>
      </c>
      <c r="D2409" s="206" t="str">
        <f>IF(Costs!H1938&gt;0,Costs!D1938,"")</f>
        <v/>
      </c>
      <c r="E2409" s="207"/>
      <c r="F2409" s="207"/>
      <c r="G2409" s="207"/>
      <c r="H2409" s="207"/>
      <c r="I2409" s="207"/>
      <c r="J2409" s="345" t="str">
        <f>IF(Costs!H1938&gt;0,Costs!C1938,"")</f>
        <v/>
      </c>
      <c r="K2409" s="345"/>
      <c r="L2409" s="346"/>
      <c r="M2409" s="126" t="str">
        <f>IF(Costs!H1938&gt;0,Costs!G1938,"")</f>
        <v/>
      </c>
      <c r="N2409" s="83" t="str">
        <f>IF(Costs!H1938&gt;0,Costs!E1938,"")</f>
        <v/>
      </c>
      <c r="O2409" s="208"/>
      <c r="P2409" s="133" t="str">
        <f t="shared" si="63"/>
        <v/>
      </c>
    </row>
    <row r="2410" spans="1:16" ht="15" hidden="1" customHeight="1" outlineLevel="1" x14ac:dyDescent="0.35">
      <c r="A2410" s="15" t="str">
        <f>IF(Costs!H1939&gt;0,Costs!B1939,"")</f>
        <v/>
      </c>
      <c r="B2410" s="82" t="str">
        <f t="shared" si="62"/>
        <v/>
      </c>
      <c r="C2410" s="83" t="str">
        <f>IF(Costs!H1939&gt;0,Costs!H1939,"")</f>
        <v/>
      </c>
      <c r="D2410" s="206" t="str">
        <f>IF(Costs!H1939&gt;0,Costs!D1939,"")</f>
        <v/>
      </c>
      <c r="E2410" s="207"/>
      <c r="F2410" s="207"/>
      <c r="G2410" s="207"/>
      <c r="H2410" s="207"/>
      <c r="I2410" s="207"/>
      <c r="J2410" s="345" t="str">
        <f>IF(Costs!H1939&gt;0,Costs!C1939,"")</f>
        <v/>
      </c>
      <c r="K2410" s="345"/>
      <c r="L2410" s="346"/>
      <c r="M2410" s="126" t="str">
        <f>IF(Costs!H1939&gt;0,Costs!G1939,"")</f>
        <v/>
      </c>
      <c r="N2410" s="83" t="str">
        <f>IF(Costs!H1939&gt;0,Costs!E1939,"")</f>
        <v/>
      </c>
      <c r="O2410" s="208"/>
      <c r="P2410" s="133" t="str">
        <f t="shared" si="63"/>
        <v/>
      </c>
    </row>
    <row r="2411" spans="1:16" ht="15" hidden="1" customHeight="1" outlineLevel="1" x14ac:dyDescent="0.35">
      <c r="A2411" s="15" t="str">
        <f>IF(Costs!H1940&gt;0,Costs!B1940,"")</f>
        <v/>
      </c>
      <c r="B2411" s="82" t="str">
        <f t="shared" si="62"/>
        <v/>
      </c>
      <c r="C2411" s="83" t="str">
        <f>IF(Costs!H1940&gt;0,Costs!H1940,"")</f>
        <v/>
      </c>
      <c r="D2411" s="206" t="str">
        <f>IF(Costs!H1940&gt;0,Costs!D1940,"")</f>
        <v/>
      </c>
      <c r="E2411" s="207"/>
      <c r="F2411" s="207"/>
      <c r="G2411" s="207"/>
      <c r="H2411" s="207"/>
      <c r="I2411" s="207"/>
      <c r="J2411" s="345" t="str">
        <f>IF(Costs!H1940&gt;0,Costs!C1940,"")</f>
        <v/>
      </c>
      <c r="K2411" s="345"/>
      <c r="L2411" s="346"/>
      <c r="M2411" s="126" t="str">
        <f>IF(Costs!H1940&gt;0,Costs!G1940,"")</f>
        <v/>
      </c>
      <c r="N2411" s="83" t="str">
        <f>IF(Costs!H1940&gt;0,Costs!E1940,"")</f>
        <v/>
      </c>
      <c r="O2411" s="208"/>
      <c r="P2411" s="133" t="str">
        <f t="shared" si="63"/>
        <v/>
      </c>
    </row>
    <row r="2412" spans="1:16" ht="15" hidden="1" customHeight="1" outlineLevel="1" x14ac:dyDescent="0.35">
      <c r="A2412" s="15" t="str">
        <f>IF(Costs!H1941&gt;0,Costs!B1941,"")</f>
        <v/>
      </c>
      <c r="B2412" s="82" t="str">
        <f t="shared" si="62"/>
        <v/>
      </c>
      <c r="C2412" s="83" t="str">
        <f>IF(Costs!H1941&gt;0,Costs!H1941,"")</f>
        <v/>
      </c>
      <c r="D2412" s="206" t="str">
        <f>IF(Costs!H1941&gt;0,Costs!D1941,"")</f>
        <v/>
      </c>
      <c r="E2412" s="207"/>
      <c r="F2412" s="207"/>
      <c r="G2412" s="207"/>
      <c r="H2412" s="207"/>
      <c r="I2412" s="207"/>
      <c r="J2412" s="345" t="str">
        <f>IF(Costs!H1941&gt;0,Costs!C1941,"")</f>
        <v/>
      </c>
      <c r="K2412" s="345"/>
      <c r="L2412" s="346"/>
      <c r="M2412" s="126" t="str">
        <f>IF(Costs!H1941&gt;0,Costs!G1941,"")</f>
        <v/>
      </c>
      <c r="N2412" s="83" t="str">
        <f>IF(Costs!H1941&gt;0,Costs!E1941,"")</f>
        <v/>
      </c>
      <c r="O2412" s="208"/>
      <c r="P2412" s="133" t="str">
        <f t="shared" si="63"/>
        <v/>
      </c>
    </row>
    <row r="2413" spans="1:16" ht="15" hidden="1" customHeight="1" outlineLevel="1" x14ac:dyDescent="0.35">
      <c r="A2413" s="15" t="str">
        <f>IF(Costs!H1942&gt;0,Costs!B1942,"")</f>
        <v/>
      </c>
      <c r="B2413" s="82" t="str">
        <f t="shared" si="62"/>
        <v/>
      </c>
      <c r="C2413" s="83" t="str">
        <f>IF(Costs!H1942&gt;0,Costs!H1942,"")</f>
        <v/>
      </c>
      <c r="D2413" s="206" t="str">
        <f>IF(Costs!H1942&gt;0,Costs!D1942,"")</f>
        <v/>
      </c>
      <c r="E2413" s="207"/>
      <c r="F2413" s="207"/>
      <c r="G2413" s="207"/>
      <c r="H2413" s="207"/>
      <c r="I2413" s="207"/>
      <c r="J2413" s="345" t="str">
        <f>IF(Costs!H1942&gt;0,Costs!C1942,"")</f>
        <v/>
      </c>
      <c r="K2413" s="345"/>
      <c r="L2413" s="346"/>
      <c r="M2413" s="126" t="str">
        <f>IF(Costs!H1942&gt;0,Costs!G1942,"")</f>
        <v/>
      </c>
      <c r="N2413" s="83" t="str">
        <f>IF(Costs!H1942&gt;0,Costs!E1942,"")</f>
        <v/>
      </c>
      <c r="O2413" s="208"/>
      <c r="P2413" s="133" t="str">
        <f t="shared" si="63"/>
        <v/>
      </c>
    </row>
    <row r="2414" spans="1:16" ht="15" hidden="1" customHeight="1" outlineLevel="1" x14ac:dyDescent="0.35">
      <c r="A2414" s="15" t="str">
        <f>IF(Costs!H1943&gt;0,Costs!B1943,"")</f>
        <v/>
      </c>
      <c r="B2414" s="82" t="str">
        <f t="shared" si="62"/>
        <v/>
      </c>
      <c r="C2414" s="83" t="str">
        <f>IF(Costs!H1943&gt;0,Costs!H1943,"")</f>
        <v/>
      </c>
      <c r="D2414" s="206" t="str">
        <f>IF(Costs!H1943&gt;0,Costs!D1943,"")</f>
        <v/>
      </c>
      <c r="E2414" s="207"/>
      <c r="F2414" s="207"/>
      <c r="G2414" s="207"/>
      <c r="H2414" s="207"/>
      <c r="I2414" s="207"/>
      <c r="J2414" s="345" t="str">
        <f>IF(Costs!H1943&gt;0,Costs!C1943,"")</f>
        <v/>
      </c>
      <c r="K2414" s="345"/>
      <c r="L2414" s="346"/>
      <c r="M2414" s="126" t="str">
        <f>IF(Costs!H1943&gt;0,Costs!G1943,"")</f>
        <v/>
      </c>
      <c r="N2414" s="83" t="str">
        <f>IF(Costs!H1943&gt;0,Costs!E1943,"")</f>
        <v/>
      </c>
      <c r="O2414" s="208"/>
      <c r="P2414" s="133" t="str">
        <f t="shared" si="63"/>
        <v/>
      </c>
    </row>
    <row r="2415" spans="1:16" ht="15" hidden="1" customHeight="1" outlineLevel="1" x14ac:dyDescent="0.35">
      <c r="A2415" s="15" t="str">
        <f>IF(Costs!H1944&gt;0,Costs!B1944,"")</f>
        <v/>
      </c>
      <c r="B2415" s="82" t="str">
        <f t="shared" si="62"/>
        <v/>
      </c>
      <c r="C2415" s="83" t="str">
        <f>IF(Costs!H1944&gt;0,Costs!H1944,"")</f>
        <v/>
      </c>
      <c r="D2415" s="206" t="str">
        <f>IF(Costs!H1944&gt;0,Costs!D1944,"")</f>
        <v/>
      </c>
      <c r="E2415" s="207"/>
      <c r="F2415" s="207"/>
      <c r="G2415" s="207"/>
      <c r="H2415" s="207"/>
      <c r="I2415" s="207"/>
      <c r="J2415" s="345" t="str">
        <f>IF(Costs!H1944&gt;0,Costs!C1944,"")</f>
        <v/>
      </c>
      <c r="K2415" s="345"/>
      <c r="L2415" s="346"/>
      <c r="M2415" s="126" t="str">
        <f>IF(Costs!H1944&gt;0,Costs!G1944,"")</f>
        <v/>
      </c>
      <c r="N2415" s="83" t="str">
        <f>IF(Costs!H1944&gt;0,Costs!E1944,"")</f>
        <v/>
      </c>
      <c r="O2415" s="208"/>
      <c r="P2415" s="133" t="str">
        <f t="shared" si="63"/>
        <v/>
      </c>
    </row>
    <row r="2416" spans="1:16" ht="15" hidden="1" customHeight="1" outlineLevel="1" x14ac:dyDescent="0.35">
      <c r="A2416" s="15" t="str">
        <f>IF(Costs!H1945&gt;0,Costs!B1945,"")</f>
        <v/>
      </c>
      <c r="B2416" s="82" t="str">
        <f t="shared" si="62"/>
        <v/>
      </c>
      <c r="C2416" s="83" t="str">
        <f>IF(Costs!H1945&gt;0,Costs!H1945,"")</f>
        <v/>
      </c>
      <c r="D2416" s="206" t="str">
        <f>IF(Costs!H1945&gt;0,Costs!D1945,"")</f>
        <v/>
      </c>
      <c r="E2416" s="207"/>
      <c r="F2416" s="207"/>
      <c r="G2416" s="207"/>
      <c r="H2416" s="207"/>
      <c r="I2416" s="207"/>
      <c r="J2416" s="345" t="str">
        <f>IF(Costs!H1945&gt;0,Costs!C1945,"")</f>
        <v/>
      </c>
      <c r="K2416" s="345"/>
      <c r="L2416" s="346"/>
      <c r="M2416" s="126" t="str">
        <f>IF(Costs!H1945&gt;0,Costs!G1945,"")</f>
        <v/>
      </c>
      <c r="N2416" s="83" t="str">
        <f>IF(Costs!H1945&gt;0,Costs!E1945,"")</f>
        <v/>
      </c>
      <c r="O2416" s="208"/>
      <c r="P2416" s="133" t="str">
        <f t="shared" si="63"/>
        <v/>
      </c>
    </row>
    <row r="2417" spans="1:16" ht="15" hidden="1" customHeight="1" outlineLevel="1" x14ac:dyDescent="0.35">
      <c r="A2417" s="15" t="str">
        <f>IF(Costs!H1946&gt;0,Costs!B1946,"")</f>
        <v/>
      </c>
      <c r="B2417" s="82" t="str">
        <f t="shared" si="62"/>
        <v/>
      </c>
      <c r="C2417" s="83" t="str">
        <f>IF(Costs!H1946&gt;0,Costs!H1946,"")</f>
        <v/>
      </c>
      <c r="D2417" s="206" t="str">
        <f>IF(Costs!H1946&gt;0,Costs!D1946,"")</f>
        <v/>
      </c>
      <c r="E2417" s="207"/>
      <c r="F2417" s="207"/>
      <c r="G2417" s="207"/>
      <c r="H2417" s="207"/>
      <c r="I2417" s="207"/>
      <c r="J2417" s="345" t="str">
        <f>IF(Costs!H1946&gt;0,Costs!C1946,"")</f>
        <v/>
      </c>
      <c r="K2417" s="345"/>
      <c r="L2417" s="346"/>
      <c r="M2417" s="126" t="str">
        <f>IF(Costs!H1946&gt;0,Costs!G1946,"")</f>
        <v/>
      </c>
      <c r="N2417" s="83" t="str">
        <f>IF(Costs!H1946&gt;0,Costs!E1946,"")</f>
        <v/>
      </c>
      <c r="O2417" s="208"/>
      <c r="P2417" s="133" t="str">
        <f t="shared" si="63"/>
        <v/>
      </c>
    </row>
    <row r="2418" spans="1:16" ht="15" hidden="1" customHeight="1" outlineLevel="1" x14ac:dyDescent="0.35">
      <c r="A2418" s="15" t="str">
        <f>IF(Costs!H1947&gt;0,Costs!B1947,"")</f>
        <v/>
      </c>
      <c r="B2418" s="82" t="str">
        <f t="shared" si="62"/>
        <v/>
      </c>
      <c r="C2418" s="83" t="str">
        <f>IF(Costs!H1947&gt;0,Costs!H1947,"")</f>
        <v/>
      </c>
      <c r="D2418" s="206" t="str">
        <f>IF(Costs!H1947&gt;0,Costs!D1947,"")</f>
        <v/>
      </c>
      <c r="E2418" s="207"/>
      <c r="F2418" s="207"/>
      <c r="G2418" s="207"/>
      <c r="H2418" s="207"/>
      <c r="I2418" s="207"/>
      <c r="J2418" s="345" t="str">
        <f>IF(Costs!H1947&gt;0,Costs!C1947,"")</f>
        <v/>
      </c>
      <c r="K2418" s="345"/>
      <c r="L2418" s="346"/>
      <c r="M2418" s="126" t="str">
        <f>IF(Costs!H1947&gt;0,Costs!G1947,"")</f>
        <v/>
      </c>
      <c r="N2418" s="83" t="str">
        <f>IF(Costs!H1947&gt;0,Costs!E1947,"")</f>
        <v/>
      </c>
      <c r="O2418" s="208"/>
      <c r="P2418" s="133" t="str">
        <f t="shared" si="63"/>
        <v/>
      </c>
    </row>
    <row r="2419" spans="1:16" ht="15" hidden="1" customHeight="1" outlineLevel="1" x14ac:dyDescent="0.35">
      <c r="A2419" s="15" t="str">
        <f>IF(Costs!H1948&gt;0,Costs!B1948,"")</f>
        <v/>
      </c>
      <c r="B2419" s="82" t="str">
        <f t="shared" si="62"/>
        <v/>
      </c>
      <c r="C2419" s="83" t="str">
        <f>IF(Costs!H1948&gt;0,Costs!H1948,"")</f>
        <v/>
      </c>
      <c r="D2419" s="206" t="str">
        <f>IF(Costs!H1948&gt;0,Costs!D1948,"")</f>
        <v/>
      </c>
      <c r="E2419" s="207"/>
      <c r="F2419" s="207"/>
      <c r="G2419" s="207"/>
      <c r="H2419" s="207"/>
      <c r="I2419" s="207"/>
      <c r="J2419" s="345" t="str">
        <f>IF(Costs!H1948&gt;0,Costs!C1948,"")</f>
        <v/>
      </c>
      <c r="K2419" s="345"/>
      <c r="L2419" s="346"/>
      <c r="M2419" s="126" t="str">
        <f>IF(Costs!H1948&gt;0,Costs!G1948,"")</f>
        <v/>
      </c>
      <c r="N2419" s="83" t="str">
        <f>IF(Costs!H1948&gt;0,Costs!E1948,"")</f>
        <v/>
      </c>
      <c r="O2419" s="208"/>
      <c r="P2419" s="133" t="str">
        <f t="shared" si="63"/>
        <v/>
      </c>
    </row>
    <row r="2420" spans="1:16" ht="15" hidden="1" customHeight="1" outlineLevel="1" x14ac:dyDescent="0.35">
      <c r="A2420" s="15" t="str">
        <f>IF(Costs!H1949&gt;0,Costs!B1949,"")</f>
        <v/>
      </c>
      <c r="B2420" s="82" t="str">
        <f t="shared" si="62"/>
        <v/>
      </c>
      <c r="C2420" s="83" t="str">
        <f>IF(Costs!H1949&gt;0,Costs!H1949,"")</f>
        <v/>
      </c>
      <c r="D2420" s="206" t="str">
        <f>IF(Costs!H1949&gt;0,Costs!D1949,"")</f>
        <v/>
      </c>
      <c r="E2420" s="207"/>
      <c r="F2420" s="207"/>
      <c r="G2420" s="207"/>
      <c r="H2420" s="207"/>
      <c r="I2420" s="207"/>
      <c r="J2420" s="345" t="str">
        <f>IF(Costs!H1949&gt;0,Costs!C1949,"")</f>
        <v/>
      </c>
      <c r="K2420" s="345"/>
      <c r="L2420" s="346"/>
      <c r="M2420" s="126" t="str">
        <f>IF(Costs!H1949&gt;0,Costs!G1949,"")</f>
        <v/>
      </c>
      <c r="N2420" s="83" t="str">
        <f>IF(Costs!H1949&gt;0,Costs!E1949,"")</f>
        <v/>
      </c>
      <c r="O2420" s="208"/>
      <c r="P2420" s="133" t="str">
        <f t="shared" si="63"/>
        <v/>
      </c>
    </row>
    <row r="2421" spans="1:16" ht="15" hidden="1" customHeight="1" outlineLevel="1" x14ac:dyDescent="0.35">
      <c r="A2421" s="15" t="str">
        <f>IF(Costs!H1950&gt;0,Costs!B1950,"")</f>
        <v/>
      </c>
      <c r="B2421" s="82" t="str">
        <f t="shared" si="62"/>
        <v/>
      </c>
      <c r="C2421" s="83" t="str">
        <f>IF(Costs!H1950&gt;0,Costs!H1950,"")</f>
        <v/>
      </c>
      <c r="D2421" s="206" t="str">
        <f>IF(Costs!H1950&gt;0,Costs!D1950,"")</f>
        <v/>
      </c>
      <c r="E2421" s="207"/>
      <c r="F2421" s="207"/>
      <c r="G2421" s="207"/>
      <c r="H2421" s="207"/>
      <c r="I2421" s="207"/>
      <c r="J2421" s="345" t="str">
        <f>IF(Costs!H1950&gt;0,Costs!C1950,"")</f>
        <v/>
      </c>
      <c r="K2421" s="345"/>
      <c r="L2421" s="346"/>
      <c r="M2421" s="126" t="str">
        <f>IF(Costs!H1950&gt;0,Costs!G1950,"")</f>
        <v/>
      </c>
      <c r="N2421" s="83" t="str">
        <f>IF(Costs!H1950&gt;0,Costs!E1950,"")</f>
        <v/>
      </c>
      <c r="O2421" s="208"/>
      <c r="P2421" s="133" t="str">
        <f t="shared" si="63"/>
        <v/>
      </c>
    </row>
    <row r="2422" spans="1:16" ht="15" hidden="1" customHeight="1" outlineLevel="1" x14ac:dyDescent="0.35">
      <c r="A2422" s="15" t="str">
        <f>IF(Costs!H1951&gt;0,Costs!B1951,"")</f>
        <v/>
      </c>
      <c r="B2422" s="82" t="str">
        <f t="shared" si="62"/>
        <v/>
      </c>
      <c r="C2422" s="83" t="str">
        <f>IF(Costs!H1951&gt;0,Costs!H1951,"")</f>
        <v/>
      </c>
      <c r="D2422" s="206" t="str">
        <f>IF(Costs!H1951&gt;0,Costs!D1951,"")</f>
        <v/>
      </c>
      <c r="E2422" s="207"/>
      <c r="F2422" s="207"/>
      <c r="G2422" s="207"/>
      <c r="H2422" s="207"/>
      <c r="I2422" s="207"/>
      <c r="J2422" s="345" t="str">
        <f>IF(Costs!H1951&gt;0,Costs!C1951,"")</f>
        <v/>
      </c>
      <c r="K2422" s="345"/>
      <c r="L2422" s="346"/>
      <c r="M2422" s="126" t="str">
        <f>IF(Costs!H1951&gt;0,Costs!G1951,"")</f>
        <v/>
      </c>
      <c r="N2422" s="83" t="str">
        <f>IF(Costs!H1951&gt;0,Costs!E1951,"")</f>
        <v/>
      </c>
      <c r="O2422" s="208"/>
      <c r="P2422" s="133" t="str">
        <f t="shared" si="63"/>
        <v/>
      </c>
    </row>
    <row r="2423" spans="1:16" ht="15" hidden="1" customHeight="1" outlineLevel="1" x14ac:dyDescent="0.35">
      <c r="A2423" s="15" t="str">
        <f>IF(Costs!H1952&gt;0,Costs!B1952,"")</f>
        <v/>
      </c>
      <c r="B2423" s="82" t="str">
        <f t="shared" si="62"/>
        <v/>
      </c>
      <c r="C2423" s="83" t="str">
        <f>IF(Costs!H1952&gt;0,Costs!H1952,"")</f>
        <v/>
      </c>
      <c r="D2423" s="206" t="str">
        <f>IF(Costs!H1952&gt;0,Costs!D1952,"")</f>
        <v/>
      </c>
      <c r="E2423" s="207"/>
      <c r="F2423" s="207"/>
      <c r="G2423" s="207"/>
      <c r="H2423" s="207"/>
      <c r="I2423" s="207"/>
      <c r="J2423" s="345" t="str">
        <f>IF(Costs!H1952&gt;0,Costs!C1952,"")</f>
        <v/>
      </c>
      <c r="K2423" s="345"/>
      <c r="L2423" s="346"/>
      <c r="M2423" s="126" t="str">
        <f>IF(Costs!H1952&gt;0,Costs!G1952,"")</f>
        <v/>
      </c>
      <c r="N2423" s="83" t="str">
        <f>IF(Costs!H1952&gt;0,Costs!E1952,"")</f>
        <v/>
      </c>
      <c r="O2423" s="208"/>
      <c r="P2423" s="133" t="str">
        <f t="shared" si="63"/>
        <v/>
      </c>
    </row>
    <row r="2424" spans="1:16" ht="15" hidden="1" customHeight="1" outlineLevel="1" x14ac:dyDescent="0.35">
      <c r="A2424" s="15" t="str">
        <f>IF(Costs!H1953&gt;0,Costs!B1953,"")</f>
        <v/>
      </c>
      <c r="B2424" s="82" t="str">
        <f t="shared" si="62"/>
        <v/>
      </c>
      <c r="C2424" s="83" t="str">
        <f>IF(Costs!H1953&gt;0,Costs!H1953,"")</f>
        <v/>
      </c>
      <c r="D2424" s="206" t="str">
        <f>IF(Costs!H1953&gt;0,Costs!D1953,"")</f>
        <v/>
      </c>
      <c r="E2424" s="207"/>
      <c r="F2424" s="207"/>
      <c r="G2424" s="207"/>
      <c r="H2424" s="207"/>
      <c r="I2424" s="207"/>
      <c r="J2424" s="345" t="str">
        <f>IF(Costs!H1953&gt;0,Costs!C1953,"")</f>
        <v/>
      </c>
      <c r="K2424" s="345"/>
      <c r="L2424" s="346"/>
      <c r="M2424" s="126" t="str">
        <f>IF(Costs!H1953&gt;0,Costs!G1953,"")</f>
        <v/>
      </c>
      <c r="N2424" s="83" t="str">
        <f>IF(Costs!H1953&gt;0,Costs!E1953,"")</f>
        <v/>
      </c>
      <c r="O2424" s="208"/>
      <c r="P2424" s="133" t="str">
        <f t="shared" si="63"/>
        <v/>
      </c>
    </row>
    <row r="2425" spans="1:16" ht="15" hidden="1" customHeight="1" outlineLevel="1" x14ac:dyDescent="0.35">
      <c r="A2425" s="15" t="str">
        <f>IF(Costs!H1954&gt;0,Costs!B1954,"")</f>
        <v/>
      </c>
      <c r="B2425" s="82" t="str">
        <f t="shared" si="62"/>
        <v/>
      </c>
      <c r="C2425" s="83" t="str">
        <f>IF(Costs!H1954&gt;0,Costs!H1954,"")</f>
        <v/>
      </c>
      <c r="D2425" s="206" t="str">
        <f>IF(Costs!H1954&gt;0,Costs!D1954,"")</f>
        <v/>
      </c>
      <c r="E2425" s="207"/>
      <c r="F2425" s="207"/>
      <c r="G2425" s="207"/>
      <c r="H2425" s="207"/>
      <c r="I2425" s="207"/>
      <c r="J2425" s="345" t="str">
        <f>IF(Costs!H1954&gt;0,Costs!C1954,"")</f>
        <v/>
      </c>
      <c r="K2425" s="345"/>
      <c r="L2425" s="346"/>
      <c r="M2425" s="126" t="str">
        <f>IF(Costs!H1954&gt;0,Costs!G1954,"")</f>
        <v/>
      </c>
      <c r="N2425" s="83" t="str">
        <f>IF(Costs!H1954&gt;0,Costs!E1954,"")</f>
        <v/>
      </c>
      <c r="O2425" s="208"/>
      <c r="P2425" s="133" t="str">
        <f t="shared" si="63"/>
        <v/>
      </c>
    </row>
    <row r="2426" spans="1:16" ht="15" hidden="1" customHeight="1" outlineLevel="1" x14ac:dyDescent="0.35">
      <c r="A2426" s="15" t="str">
        <f>IF(Costs!H1955&gt;0,Costs!B1955,"")</f>
        <v/>
      </c>
      <c r="B2426" s="82" t="str">
        <f t="shared" si="62"/>
        <v/>
      </c>
      <c r="C2426" s="83" t="str">
        <f>IF(Costs!H1955&gt;0,Costs!H1955,"")</f>
        <v/>
      </c>
      <c r="D2426" s="206" t="str">
        <f>IF(Costs!H1955&gt;0,Costs!D1955,"")</f>
        <v/>
      </c>
      <c r="E2426" s="207"/>
      <c r="F2426" s="207"/>
      <c r="G2426" s="207"/>
      <c r="H2426" s="207"/>
      <c r="I2426" s="207"/>
      <c r="J2426" s="345" t="str">
        <f>IF(Costs!H1955&gt;0,Costs!C1955,"")</f>
        <v/>
      </c>
      <c r="K2426" s="345"/>
      <c r="L2426" s="346"/>
      <c r="M2426" s="126" t="str">
        <f>IF(Costs!H1955&gt;0,Costs!G1955,"")</f>
        <v/>
      </c>
      <c r="N2426" s="83" t="str">
        <f>IF(Costs!H1955&gt;0,Costs!E1955,"")</f>
        <v/>
      </c>
      <c r="O2426" s="208"/>
      <c r="P2426" s="133" t="str">
        <f t="shared" si="63"/>
        <v/>
      </c>
    </row>
    <row r="2427" spans="1:16" ht="15" hidden="1" customHeight="1" outlineLevel="1" x14ac:dyDescent="0.35">
      <c r="A2427" s="15" t="str">
        <f>IF(Costs!H1956&gt;0,Costs!B1956,"")</f>
        <v/>
      </c>
      <c r="B2427" s="82" t="str">
        <f t="shared" si="62"/>
        <v/>
      </c>
      <c r="C2427" s="83" t="str">
        <f>IF(Costs!H1956&gt;0,Costs!H1956,"")</f>
        <v/>
      </c>
      <c r="D2427" s="206" t="str">
        <f>IF(Costs!H1956&gt;0,Costs!D1956,"")</f>
        <v/>
      </c>
      <c r="E2427" s="207"/>
      <c r="F2427" s="207"/>
      <c r="G2427" s="207"/>
      <c r="H2427" s="207"/>
      <c r="I2427" s="207"/>
      <c r="J2427" s="345" t="str">
        <f>IF(Costs!H1956&gt;0,Costs!C1956,"")</f>
        <v/>
      </c>
      <c r="K2427" s="345"/>
      <c r="L2427" s="346"/>
      <c r="M2427" s="126" t="str">
        <f>IF(Costs!H1956&gt;0,Costs!G1956,"")</f>
        <v/>
      </c>
      <c r="N2427" s="83" t="str">
        <f>IF(Costs!H1956&gt;0,Costs!E1956,"")</f>
        <v/>
      </c>
      <c r="O2427" s="208"/>
      <c r="P2427" s="133" t="str">
        <f t="shared" si="63"/>
        <v/>
      </c>
    </row>
    <row r="2428" spans="1:16" ht="15" hidden="1" customHeight="1" outlineLevel="1" x14ac:dyDescent="0.35">
      <c r="A2428" s="15" t="str">
        <f>IF(Costs!H1957&gt;0,Costs!B1957,"")</f>
        <v/>
      </c>
      <c r="B2428" s="82" t="str">
        <f t="shared" si="62"/>
        <v/>
      </c>
      <c r="C2428" s="83" t="str">
        <f>IF(Costs!H1957&gt;0,Costs!H1957,"")</f>
        <v/>
      </c>
      <c r="D2428" s="206" t="str">
        <f>IF(Costs!H1957&gt;0,Costs!D1957,"")</f>
        <v/>
      </c>
      <c r="E2428" s="207"/>
      <c r="F2428" s="207"/>
      <c r="G2428" s="207"/>
      <c r="H2428" s="207"/>
      <c r="I2428" s="207"/>
      <c r="J2428" s="345" t="str">
        <f>IF(Costs!H1957&gt;0,Costs!C1957,"")</f>
        <v/>
      </c>
      <c r="K2428" s="345"/>
      <c r="L2428" s="346"/>
      <c r="M2428" s="126" t="str">
        <f>IF(Costs!H1957&gt;0,Costs!G1957,"")</f>
        <v/>
      </c>
      <c r="N2428" s="83" t="str">
        <f>IF(Costs!H1957&gt;0,Costs!E1957,"")</f>
        <v/>
      </c>
      <c r="O2428" s="208"/>
      <c r="P2428" s="133" t="str">
        <f t="shared" si="63"/>
        <v/>
      </c>
    </row>
    <row r="2429" spans="1:16" ht="15" hidden="1" customHeight="1" outlineLevel="1" x14ac:dyDescent="0.35">
      <c r="A2429" s="15" t="str">
        <f>IF(Costs!H1958&gt;0,Costs!B1958,"")</f>
        <v/>
      </c>
      <c r="B2429" s="82" t="str">
        <f t="shared" si="62"/>
        <v/>
      </c>
      <c r="C2429" s="83" t="str">
        <f>IF(Costs!H1958&gt;0,Costs!H1958,"")</f>
        <v/>
      </c>
      <c r="D2429" s="206" t="str">
        <f>IF(Costs!H1958&gt;0,Costs!D1958,"")</f>
        <v/>
      </c>
      <c r="E2429" s="207"/>
      <c r="F2429" s="207"/>
      <c r="G2429" s="207"/>
      <c r="H2429" s="207"/>
      <c r="I2429" s="207"/>
      <c r="J2429" s="345" t="str">
        <f>IF(Costs!H1958&gt;0,Costs!C1958,"")</f>
        <v/>
      </c>
      <c r="K2429" s="345"/>
      <c r="L2429" s="346"/>
      <c r="M2429" s="126" t="str">
        <f>IF(Costs!H1958&gt;0,Costs!G1958,"")</f>
        <v/>
      </c>
      <c r="N2429" s="83" t="str">
        <f>IF(Costs!H1958&gt;0,Costs!E1958,"")</f>
        <v/>
      </c>
      <c r="O2429" s="208"/>
      <c r="P2429" s="133" t="str">
        <f t="shared" si="63"/>
        <v/>
      </c>
    </row>
    <row r="2430" spans="1:16" ht="15" hidden="1" customHeight="1" outlineLevel="1" x14ac:dyDescent="0.35">
      <c r="A2430" s="15" t="str">
        <f>IF(Costs!H1959&gt;0,Costs!B1959,"")</f>
        <v/>
      </c>
      <c r="B2430" s="82" t="str">
        <f t="shared" si="62"/>
        <v/>
      </c>
      <c r="C2430" s="83" t="str">
        <f>IF(Costs!H1959&gt;0,Costs!H1959,"")</f>
        <v/>
      </c>
      <c r="D2430" s="206" t="str">
        <f>IF(Costs!H1959&gt;0,Costs!D1959,"")</f>
        <v/>
      </c>
      <c r="E2430" s="207"/>
      <c r="F2430" s="207"/>
      <c r="G2430" s="207"/>
      <c r="H2430" s="207"/>
      <c r="I2430" s="207"/>
      <c r="J2430" s="345" t="str">
        <f>IF(Costs!H1959&gt;0,Costs!C1959,"")</f>
        <v/>
      </c>
      <c r="K2430" s="345"/>
      <c r="L2430" s="346"/>
      <c r="M2430" s="126" t="str">
        <f>IF(Costs!H1959&gt;0,Costs!G1959,"")</f>
        <v/>
      </c>
      <c r="N2430" s="83" t="str">
        <f>IF(Costs!H1959&gt;0,Costs!E1959,"")</f>
        <v/>
      </c>
      <c r="O2430" s="208"/>
      <c r="P2430" s="133" t="str">
        <f t="shared" si="63"/>
        <v/>
      </c>
    </row>
    <row r="2431" spans="1:16" ht="15" hidden="1" customHeight="1" outlineLevel="1" x14ac:dyDescent="0.35">
      <c r="A2431" s="15" t="str">
        <f>IF(Costs!H1960&gt;0,Costs!B1960,"")</f>
        <v/>
      </c>
      <c r="B2431" s="82" t="str">
        <f t="shared" si="62"/>
        <v/>
      </c>
      <c r="C2431" s="83" t="str">
        <f>IF(Costs!H1960&gt;0,Costs!H1960,"")</f>
        <v/>
      </c>
      <c r="D2431" s="206" t="str">
        <f>IF(Costs!H1960&gt;0,Costs!D1960,"")</f>
        <v/>
      </c>
      <c r="E2431" s="207"/>
      <c r="F2431" s="207"/>
      <c r="G2431" s="207"/>
      <c r="H2431" s="207"/>
      <c r="I2431" s="207"/>
      <c r="J2431" s="345" t="str">
        <f>IF(Costs!H1960&gt;0,Costs!C1960,"")</f>
        <v/>
      </c>
      <c r="K2431" s="345"/>
      <c r="L2431" s="346"/>
      <c r="M2431" s="126" t="str">
        <f>IF(Costs!H1960&gt;0,Costs!G1960,"")</f>
        <v/>
      </c>
      <c r="N2431" s="83" t="str">
        <f>IF(Costs!H1960&gt;0,Costs!E1960,"")</f>
        <v/>
      </c>
      <c r="O2431" s="208"/>
      <c r="P2431" s="133" t="str">
        <f t="shared" si="63"/>
        <v/>
      </c>
    </row>
    <row r="2432" spans="1:16" ht="15" hidden="1" customHeight="1" outlineLevel="1" x14ac:dyDescent="0.35">
      <c r="A2432" s="15" t="str">
        <f>IF(Costs!H1961&gt;0,Costs!B1961,"")</f>
        <v/>
      </c>
      <c r="B2432" s="82" t="str">
        <f t="shared" si="62"/>
        <v/>
      </c>
      <c r="C2432" s="83" t="str">
        <f>IF(Costs!H1961&gt;0,Costs!H1961,"")</f>
        <v/>
      </c>
      <c r="D2432" s="206" t="str">
        <f>IF(Costs!H1961&gt;0,Costs!D1961,"")</f>
        <v/>
      </c>
      <c r="E2432" s="207"/>
      <c r="F2432" s="207"/>
      <c r="G2432" s="207"/>
      <c r="H2432" s="207"/>
      <c r="I2432" s="207"/>
      <c r="J2432" s="345" t="str">
        <f>IF(Costs!H1961&gt;0,Costs!C1961,"")</f>
        <v/>
      </c>
      <c r="K2432" s="345"/>
      <c r="L2432" s="346"/>
      <c r="M2432" s="126" t="str">
        <f>IF(Costs!H1961&gt;0,Costs!G1961,"")</f>
        <v/>
      </c>
      <c r="N2432" s="83" t="str">
        <f>IF(Costs!H1961&gt;0,Costs!E1961,"")</f>
        <v/>
      </c>
      <c r="O2432" s="208"/>
      <c r="P2432" s="133" t="str">
        <f t="shared" si="63"/>
        <v/>
      </c>
    </row>
    <row r="2433" spans="1:16" ht="15" hidden="1" customHeight="1" outlineLevel="1" x14ac:dyDescent="0.35">
      <c r="A2433" s="15" t="str">
        <f>IF(Costs!H1962&gt;0,Costs!B1962,"")</f>
        <v/>
      </c>
      <c r="B2433" s="82" t="str">
        <f t="shared" si="62"/>
        <v/>
      </c>
      <c r="C2433" s="83" t="str">
        <f>IF(Costs!H1962&gt;0,Costs!H1962,"")</f>
        <v/>
      </c>
      <c r="D2433" s="206" t="str">
        <f>IF(Costs!H1962&gt;0,Costs!D1962,"")</f>
        <v/>
      </c>
      <c r="E2433" s="207"/>
      <c r="F2433" s="207"/>
      <c r="G2433" s="207"/>
      <c r="H2433" s="207"/>
      <c r="I2433" s="207"/>
      <c r="J2433" s="345" t="str">
        <f>IF(Costs!H1962&gt;0,Costs!C1962,"")</f>
        <v/>
      </c>
      <c r="K2433" s="345"/>
      <c r="L2433" s="346"/>
      <c r="M2433" s="126" t="str">
        <f>IF(Costs!H1962&gt;0,Costs!G1962,"")</f>
        <v/>
      </c>
      <c r="N2433" s="83" t="str">
        <f>IF(Costs!H1962&gt;0,Costs!E1962,"")</f>
        <v/>
      </c>
      <c r="O2433" s="208"/>
      <c r="P2433" s="133" t="str">
        <f t="shared" si="63"/>
        <v/>
      </c>
    </row>
    <row r="2434" spans="1:16" ht="15" hidden="1" customHeight="1" outlineLevel="1" x14ac:dyDescent="0.35">
      <c r="A2434" s="15" t="str">
        <f>IF(Costs!H1963&gt;0,Costs!B1963,"")</f>
        <v/>
      </c>
      <c r="B2434" s="82" t="str">
        <f t="shared" si="62"/>
        <v/>
      </c>
      <c r="C2434" s="83" t="str">
        <f>IF(Costs!H1963&gt;0,Costs!H1963,"")</f>
        <v/>
      </c>
      <c r="D2434" s="206" t="str">
        <f>IF(Costs!H1963&gt;0,Costs!D1963,"")</f>
        <v/>
      </c>
      <c r="E2434" s="207"/>
      <c r="F2434" s="207"/>
      <c r="G2434" s="207"/>
      <c r="H2434" s="207"/>
      <c r="I2434" s="207"/>
      <c r="J2434" s="345" t="str">
        <f>IF(Costs!H1963&gt;0,Costs!C1963,"")</f>
        <v/>
      </c>
      <c r="K2434" s="345"/>
      <c r="L2434" s="346"/>
      <c r="M2434" s="126" t="str">
        <f>IF(Costs!H1963&gt;0,Costs!G1963,"")</f>
        <v/>
      </c>
      <c r="N2434" s="83" t="str">
        <f>IF(Costs!H1963&gt;0,Costs!E1963,"")</f>
        <v/>
      </c>
      <c r="O2434" s="208"/>
      <c r="P2434" s="133" t="str">
        <f t="shared" si="63"/>
        <v/>
      </c>
    </row>
    <row r="2435" spans="1:16" ht="15" hidden="1" customHeight="1" outlineLevel="1" x14ac:dyDescent="0.35">
      <c r="A2435" s="15" t="str">
        <f>IF(Costs!H1964&gt;0,Costs!B1964,"")</f>
        <v/>
      </c>
      <c r="B2435" s="82" t="str">
        <f t="shared" si="62"/>
        <v/>
      </c>
      <c r="C2435" s="83" t="str">
        <f>IF(Costs!H1964&gt;0,Costs!H1964,"")</f>
        <v/>
      </c>
      <c r="D2435" s="206" t="str">
        <f>IF(Costs!H1964&gt;0,Costs!D1964,"")</f>
        <v/>
      </c>
      <c r="E2435" s="207"/>
      <c r="F2435" s="207"/>
      <c r="G2435" s="207"/>
      <c r="H2435" s="207"/>
      <c r="I2435" s="207"/>
      <c r="J2435" s="345" t="str">
        <f>IF(Costs!H1964&gt;0,Costs!C1964,"")</f>
        <v/>
      </c>
      <c r="K2435" s="345"/>
      <c r="L2435" s="346"/>
      <c r="M2435" s="126" t="str">
        <f>IF(Costs!H1964&gt;0,Costs!G1964,"")</f>
        <v/>
      </c>
      <c r="N2435" s="83" t="str">
        <f>IF(Costs!H1964&gt;0,Costs!E1964,"")</f>
        <v/>
      </c>
      <c r="O2435" s="208"/>
      <c r="P2435" s="133" t="str">
        <f t="shared" si="63"/>
        <v/>
      </c>
    </row>
    <row r="2436" spans="1:16" ht="15" hidden="1" customHeight="1" outlineLevel="1" x14ac:dyDescent="0.35">
      <c r="A2436" s="15" t="str">
        <f>IF(Costs!H1965&gt;0,Costs!B1965,"")</f>
        <v/>
      </c>
      <c r="B2436" s="82" t="str">
        <f t="shared" si="62"/>
        <v/>
      </c>
      <c r="C2436" s="83" t="str">
        <f>IF(Costs!H1965&gt;0,Costs!H1965,"")</f>
        <v/>
      </c>
      <c r="D2436" s="206" t="str">
        <f>IF(Costs!H1965&gt;0,Costs!D1965,"")</f>
        <v/>
      </c>
      <c r="E2436" s="207"/>
      <c r="F2436" s="207"/>
      <c r="G2436" s="207"/>
      <c r="H2436" s="207"/>
      <c r="I2436" s="207"/>
      <c r="J2436" s="345" t="str">
        <f>IF(Costs!H1965&gt;0,Costs!C1965,"")</f>
        <v/>
      </c>
      <c r="K2436" s="345"/>
      <c r="L2436" s="346"/>
      <c r="M2436" s="126" t="str">
        <f>IF(Costs!H1965&gt;0,Costs!G1965,"")</f>
        <v/>
      </c>
      <c r="N2436" s="83" t="str">
        <f>IF(Costs!H1965&gt;0,Costs!E1965,"")</f>
        <v/>
      </c>
      <c r="O2436" s="208"/>
      <c r="P2436" s="133" t="str">
        <f t="shared" si="63"/>
        <v/>
      </c>
    </row>
    <row r="2437" spans="1:16" ht="15" hidden="1" customHeight="1" outlineLevel="1" x14ac:dyDescent="0.35">
      <c r="A2437" s="15" t="str">
        <f>IF(Costs!H1966&gt;0,Costs!B1966,"")</f>
        <v/>
      </c>
      <c r="B2437" s="82" t="str">
        <f t="shared" si="62"/>
        <v/>
      </c>
      <c r="C2437" s="83" t="str">
        <f>IF(Costs!H1966&gt;0,Costs!H1966,"")</f>
        <v/>
      </c>
      <c r="D2437" s="206" t="str">
        <f>IF(Costs!H1966&gt;0,Costs!D1966,"")</f>
        <v/>
      </c>
      <c r="E2437" s="207"/>
      <c r="F2437" s="207"/>
      <c r="G2437" s="207"/>
      <c r="H2437" s="207"/>
      <c r="I2437" s="207"/>
      <c r="J2437" s="345" t="str">
        <f>IF(Costs!H1966&gt;0,Costs!C1966,"")</f>
        <v/>
      </c>
      <c r="K2437" s="345"/>
      <c r="L2437" s="346"/>
      <c r="M2437" s="126" t="str">
        <f>IF(Costs!H1966&gt;0,Costs!G1966,"")</f>
        <v/>
      </c>
      <c r="N2437" s="83" t="str">
        <f>IF(Costs!H1966&gt;0,Costs!E1966,"")</f>
        <v/>
      </c>
      <c r="O2437" s="208"/>
      <c r="P2437" s="133" t="str">
        <f t="shared" si="63"/>
        <v/>
      </c>
    </row>
    <row r="2438" spans="1:16" ht="15" hidden="1" customHeight="1" outlineLevel="1" x14ac:dyDescent="0.35">
      <c r="A2438" s="15" t="str">
        <f>IF(Costs!H1967&gt;0,Costs!B1967,"")</f>
        <v/>
      </c>
      <c r="B2438" s="82" t="str">
        <f t="shared" si="62"/>
        <v/>
      </c>
      <c r="C2438" s="83" t="str">
        <f>IF(Costs!H1967&gt;0,Costs!H1967,"")</f>
        <v/>
      </c>
      <c r="D2438" s="206" t="str">
        <f>IF(Costs!H1967&gt;0,Costs!D1967,"")</f>
        <v/>
      </c>
      <c r="E2438" s="207"/>
      <c r="F2438" s="207"/>
      <c r="G2438" s="207"/>
      <c r="H2438" s="207"/>
      <c r="I2438" s="207"/>
      <c r="J2438" s="345" t="str">
        <f>IF(Costs!H1967&gt;0,Costs!C1967,"")</f>
        <v/>
      </c>
      <c r="K2438" s="345"/>
      <c r="L2438" s="346"/>
      <c r="M2438" s="126" t="str">
        <f>IF(Costs!H1967&gt;0,Costs!G1967,"")</f>
        <v/>
      </c>
      <c r="N2438" s="83" t="str">
        <f>IF(Costs!H1967&gt;0,Costs!E1967,"")</f>
        <v/>
      </c>
      <c r="O2438" s="208"/>
      <c r="P2438" s="133" t="str">
        <f t="shared" si="63"/>
        <v/>
      </c>
    </row>
    <row r="2439" spans="1:16" ht="15" hidden="1" customHeight="1" outlineLevel="1" x14ac:dyDescent="0.35">
      <c r="A2439" s="15" t="str">
        <f>IF(Costs!H1968&gt;0,Costs!B1968,"")</f>
        <v/>
      </c>
      <c r="B2439" s="82" t="str">
        <f t="shared" si="62"/>
        <v/>
      </c>
      <c r="C2439" s="83" t="str">
        <f>IF(Costs!H1968&gt;0,Costs!H1968,"")</f>
        <v/>
      </c>
      <c r="D2439" s="206" t="str">
        <f>IF(Costs!H1968&gt;0,Costs!D1968,"")</f>
        <v/>
      </c>
      <c r="E2439" s="207"/>
      <c r="F2439" s="207"/>
      <c r="G2439" s="207"/>
      <c r="H2439" s="207"/>
      <c r="I2439" s="207"/>
      <c r="J2439" s="345" t="str">
        <f>IF(Costs!H1968&gt;0,Costs!C1968,"")</f>
        <v/>
      </c>
      <c r="K2439" s="345"/>
      <c r="L2439" s="346"/>
      <c r="M2439" s="126" t="str">
        <f>IF(Costs!H1968&gt;0,Costs!G1968,"")</f>
        <v/>
      </c>
      <c r="N2439" s="83" t="str">
        <f>IF(Costs!H1968&gt;0,Costs!E1968,"")</f>
        <v/>
      </c>
      <c r="O2439" s="208"/>
      <c r="P2439" s="133" t="str">
        <f t="shared" si="63"/>
        <v/>
      </c>
    </row>
    <row r="2440" spans="1:16" ht="15" hidden="1" customHeight="1" outlineLevel="1" x14ac:dyDescent="0.35">
      <c r="A2440" s="15" t="str">
        <f>IF(Costs!H1969&gt;0,Costs!B1969,"")</f>
        <v/>
      </c>
      <c r="B2440" s="82" t="str">
        <f t="shared" si="62"/>
        <v/>
      </c>
      <c r="C2440" s="83" t="str">
        <f>IF(Costs!H1969&gt;0,Costs!H1969,"")</f>
        <v/>
      </c>
      <c r="D2440" s="206" t="str">
        <f>IF(Costs!H1969&gt;0,Costs!D1969,"")</f>
        <v/>
      </c>
      <c r="E2440" s="207"/>
      <c r="F2440" s="207"/>
      <c r="G2440" s="207"/>
      <c r="H2440" s="207"/>
      <c r="I2440" s="207"/>
      <c r="J2440" s="345" t="str">
        <f>IF(Costs!H1969&gt;0,Costs!C1969,"")</f>
        <v/>
      </c>
      <c r="K2440" s="345"/>
      <c r="L2440" s="346"/>
      <c r="M2440" s="126" t="str">
        <f>IF(Costs!H1969&gt;0,Costs!G1969,"")</f>
        <v/>
      </c>
      <c r="N2440" s="83" t="str">
        <f>IF(Costs!H1969&gt;0,Costs!E1969,"")</f>
        <v/>
      </c>
      <c r="O2440" s="208"/>
      <c r="P2440" s="133" t="str">
        <f t="shared" si="63"/>
        <v/>
      </c>
    </row>
    <row r="2441" spans="1:16" ht="15" hidden="1" customHeight="1" outlineLevel="1" x14ac:dyDescent="0.35">
      <c r="A2441" s="15" t="str">
        <f>IF(Costs!H1970&gt;0,Costs!B1970,"")</f>
        <v/>
      </c>
      <c r="B2441" s="82" t="str">
        <f t="shared" si="62"/>
        <v/>
      </c>
      <c r="C2441" s="83" t="str">
        <f>IF(Costs!H1970&gt;0,Costs!H1970,"")</f>
        <v/>
      </c>
      <c r="D2441" s="206" t="str">
        <f>IF(Costs!H1970&gt;0,Costs!D1970,"")</f>
        <v/>
      </c>
      <c r="E2441" s="207"/>
      <c r="F2441" s="207"/>
      <c r="G2441" s="207"/>
      <c r="H2441" s="207"/>
      <c r="I2441" s="207"/>
      <c r="J2441" s="345" t="str">
        <f>IF(Costs!H1970&gt;0,Costs!C1970,"")</f>
        <v/>
      </c>
      <c r="K2441" s="345"/>
      <c r="L2441" s="346"/>
      <c r="M2441" s="126" t="str">
        <f>IF(Costs!H1970&gt;0,Costs!G1970,"")</f>
        <v/>
      </c>
      <c r="N2441" s="83" t="str">
        <f>IF(Costs!H1970&gt;0,Costs!E1970,"")</f>
        <v/>
      </c>
      <c r="O2441" s="208"/>
      <c r="P2441" s="133" t="str">
        <f t="shared" si="63"/>
        <v/>
      </c>
    </row>
    <row r="2442" spans="1:16" ht="15" hidden="1" customHeight="1" outlineLevel="1" x14ac:dyDescent="0.35">
      <c r="A2442" s="15" t="str">
        <f>IF(Costs!H1971&gt;0,Costs!B1971,"")</f>
        <v/>
      </c>
      <c r="B2442" s="82" t="str">
        <f t="shared" si="62"/>
        <v/>
      </c>
      <c r="C2442" s="83" t="str">
        <f>IF(Costs!H1971&gt;0,Costs!H1971,"")</f>
        <v/>
      </c>
      <c r="D2442" s="206" t="str">
        <f>IF(Costs!H1971&gt;0,Costs!D1971,"")</f>
        <v/>
      </c>
      <c r="E2442" s="207"/>
      <c r="F2442" s="207"/>
      <c r="G2442" s="207"/>
      <c r="H2442" s="207"/>
      <c r="I2442" s="207"/>
      <c r="J2442" s="345" t="str">
        <f>IF(Costs!H1971&gt;0,Costs!C1971,"")</f>
        <v/>
      </c>
      <c r="K2442" s="345"/>
      <c r="L2442" s="346"/>
      <c r="M2442" s="126" t="str">
        <f>IF(Costs!H1971&gt;0,Costs!G1971,"")</f>
        <v/>
      </c>
      <c r="N2442" s="83" t="str">
        <f>IF(Costs!H1971&gt;0,Costs!E1971,"")</f>
        <v/>
      </c>
      <c r="O2442" s="208"/>
      <c r="P2442" s="133" t="str">
        <f t="shared" si="63"/>
        <v/>
      </c>
    </row>
    <row r="2443" spans="1:16" ht="15" hidden="1" customHeight="1" outlineLevel="1" x14ac:dyDescent="0.35">
      <c r="A2443" s="15" t="str">
        <f>IF(Costs!H1972&gt;0,Costs!B1972,"")</f>
        <v/>
      </c>
      <c r="B2443" s="82" t="str">
        <f t="shared" si="62"/>
        <v/>
      </c>
      <c r="C2443" s="83" t="str">
        <f>IF(Costs!H1972&gt;0,Costs!H1972,"")</f>
        <v/>
      </c>
      <c r="D2443" s="206" t="str">
        <f>IF(Costs!H1972&gt;0,Costs!D1972,"")</f>
        <v/>
      </c>
      <c r="E2443" s="207"/>
      <c r="F2443" s="207"/>
      <c r="G2443" s="207"/>
      <c r="H2443" s="207"/>
      <c r="I2443" s="207"/>
      <c r="J2443" s="345" t="str">
        <f>IF(Costs!H1972&gt;0,Costs!C1972,"")</f>
        <v/>
      </c>
      <c r="K2443" s="345"/>
      <c r="L2443" s="346"/>
      <c r="M2443" s="126" t="str">
        <f>IF(Costs!H1972&gt;0,Costs!G1972,"")</f>
        <v/>
      </c>
      <c r="N2443" s="83" t="str">
        <f>IF(Costs!H1972&gt;0,Costs!E1972,"")</f>
        <v/>
      </c>
      <c r="O2443" s="208"/>
      <c r="P2443" s="133" t="str">
        <f t="shared" si="63"/>
        <v/>
      </c>
    </row>
    <row r="2444" spans="1:16" ht="15" hidden="1" customHeight="1" outlineLevel="1" x14ac:dyDescent="0.35">
      <c r="A2444" s="15" t="str">
        <f>IF(Costs!H1973&gt;0,Costs!B1973,"")</f>
        <v/>
      </c>
      <c r="B2444" s="82" t="str">
        <f t="shared" si="62"/>
        <v/>
      </c>
      <c r="C2444" s="83" t="str">
        <f>IF(Costs!H1973&gt;0,Costs!H1973,"")</f>
        <v/>
      </c>
      <c r="D2444" s="206" t="str">
        <f>IF(Costs!H1973&gt;0,Costs!D1973,"")</f>
        <v/>
      </c>
      <c r="E2444" s="207"/>
      <c r="F2444" s="207"/>
      <c r="G2444" s="207"/>
      <c r="H2444" s="207"/>
      <c r="I2444" s="207"/>
      <c r="J2444" s="345" t="str">
        <f>IF(Costs!H1973&gt;0,Costs!C1973,"")</f>
        <v/>
      </c>
      <c r="K2444" s="345"/>
      <c r="L2444" s="346"/>
      <c r="M2444" s="126" t="str">
        <f>IF(Costs!H1973&gt;0,Costs!G1973,"")</f>
        <v/>
      </c>
      <c r="N2444" s="83" t="str">
        <f>IF(Costs!H1973&gt;0,Costs!E1973,"")</f>
        <v/>
      </c>
      <c r="O2444" s="208"/>
      <c r="P2444" s="133" t="str">
        <f t="shared" si="63"/>
        <v/>
      </c>
    </row>
    <row r="2445" spans="1:16" ht="15" hidden="1" customHeight="1" outlineLevel="1" x14ac:dyDescent="0.35">
      <c r="A2445" s="15" t="str">
        <f>IF(Costs!H1974&gt;0,Costs!B1974,"")</f>
        <v/>
      </c>
      <c r="B2445" s="82" t="str">
        <f t="shared" si="62"/>
        <v/>
      </c>
      <c r="C2445" s="83" t="str">
        <f>IF(Costs!H1974&gt;0,Costs!H1974,"")</f>
        <v/>
      </c>
      <c r="D2445" s="206" t="str">
        <f>IF(Costs!H1974&gt;0,Costs!D1974,"")</f>
        <v/>
      </c>
      <c r="E2445" s="207"/>
      <c r="F2445" s="207"/>
      <c r="G2445" s="207"/>
      <c r="H2445" s="207"/>
      <c r="I2445" s="207"/>
      <c r="J2445" s="345" t="str">
        <f>IF(Costs!H1974&gt;0,Costs!C1974,"")</f>
        <v/>
      </c>
      <c r="K2445" s="345"/>
      <c r="L2445" s="346"/>
      <c r="M2445" s="126" t="str">
        <f>IF(Costs!H1974&gt;0,Costs!G1974,"")</f>
        <v/>
      </c>
      <c r="N2445" s="83" t="str">
        <f>IF(Costs!H1974&gt;0,Costs!E1974,"")</f>
        <v/>
      </c>
      <c r="O2445" s="208"/>
      <c r="P2445" s="133" t="str">
        <f t="shared" si="63"/>
        <v/>
      </c>
    </row>
    <row r="2446" spans="1:16" ht="15" hidden="1" customHeight="1" outlineLevel="1" x14ac:dyDescent="0.35">
      <c r="A2446" s="15" t="str">
        <f>IF(Costs!H1975&gt;0,Costs!B1975,"")</f>
        <v/>
      </c>
      <c r="B2446" s="82" t="str">
        <f t="shared" si="62"/>
        <v/>
      </c>
      <c r="C2446" s="83" t="str">
        <f>IF(Costs!H1975&gt;0,Costs!H1975,"")</f>
        <v/>
      </c>
      <c r="D2446" s="206" t="str">
        <f>IF(Costs!H1975&gt;0,Costs!D1975,"")</f>
        <v/>
      </c>
      <c r="E2446" s="207"/>
      <c r="F2446" s="207"/>
      <c r="G2446" s="207"/>
      <c r="H2446" s="207"/>
      <c r="I2446" s="207"/>
      <c r="J2446" s="345" t="str">
        <f>IF(Costs!H1975&gt;0,Costs!C1975,"")</f>
        <v/>
      </c>
      <c r="K2446" s="345"/>
      <c r="L2446" s="346"/>
      <c r="M2446" s="126" t="str">
        <f>IF(Costs!H1975&gt;0,Costs!G1975,"")</f>
        <v/>
      </c>
      <c r="N2446" s="83" t="str">
        <f>IF(Costs!H1975&gt;0,Costs!E1975,"")</f>
        <v/>
      </c>
      <c r="O2446" s="208"/>
      <c r="P2446" s="133" t="str">
        <f t="shared" si="63"/>
        <v/>
      </c>
    </row>
    <row r="2447" spans="1:16" ht="15" hidden="1" customHeight="1" outlineLevel="1" x14ac:dyDescent="0.35">
      <c r="A2447" s="15" t="str">
        <f>IF(Costs!H1976&gt;0,Costs!B1976,"")</f>
        <v/>
      </c>
      <c r="B2447" s="82" t="str">
        <f t="shared" si="62"/>
        <v/>
      </c>
      <c r="C2447" s="83" t="str">
        <f>IF(Costs!H1976&gt;0,Costs!H1976,"")</f>
        <v/>
      </c>
      <c r="D2447" s="206" t="str">
        <f>IF(Costs!H1976&gt;0,Costs!D1976,"")</f>
        <v/>
      </c>
      <c r="E2447" s="207"/>
      <c r="F2447" s="207"/>
      <c r="G2447" s="207"/>
      <c r="H2447" s="207"/>
      <c r="I2447" s="207"/>
      <c r="J2447" s="345" t="str">
        <f>IF(Costs!H1976&gt;0,Costs!C1976,"")</f>
        <v/>
      </c>
      <c r="K2447" s="345"/>
      <c r="L2447" s="346"/>
      <c r="M2447" s="126" t="str">
        <f>IF(Costs!H1976&gt;0,Costs!G1976,"")</f>
        <v/>
      </c>
      <c r="N2447" s="83" t="str">
        <f>IF(Costs!H1976&gt;0,Costs!E1976,"")</f>
        <v/>
      </c>
      <c r="O2447" s="208"/>
      <c r="P2447" s="133" t="str">
        <f t="shared" si="63"/>
        <v/>
      </c>
    </row>
    <row r="2448" spans="1:16" ht="15" hidden="1" customHeight="1" outlineLevel="1" x14ac:dyDescent="0.35">
      <c r="A2448" s="15" t="str">
        <f>IF(Costs!H1977&gt;0,Costs!B1977,"")</f>
        <v/>
      </c>
      <c r="B2448" s="82" t="str">
        <f t="shared" si="62"/>
        <v/>
      </c>
      <c r="C2448" s="83" t="str">
        <f>IF(Costs!H1977&gt;0,Costs!H1977,"")</f>
        <v/>
      </c>
      <c r="D2448" s="206" t="str">
        <f>IF(Costs!H1977&gt;0,Costs!D1977,"")</f>
        <v/>
      </c>
      <c r="E2448" s="207"/>
      <c r="F2448" s="207"/>
      <c r="G2448" s="207"/>
      <c r="H2448" s="207"/>
      <c r="I2448" s="207"/>
      <c r="J2448" s="345" t="str">
        <f>IF(Costs!H1977&gt;0,Costs!C1977,"")</f>
        <v/>
      </c>
      <c r="K2448" s="345"/>
      <c r="L2448" s="346"/>
      <c r="M2448" s="126" t="str">
        <f>IF(Costs!H1977&gt;0,Costs!G1977,"")</f>
        <v/>
      </c>
      <c r="N2448" s="83" t="str">
        <f>IF(Costs!H1977&gt;0,Costs!E1977,"")</f>
        <v/>
      </c>
      <c r="O2448" s="208"/>
      <c r="P2448" s="133" t="str">
        <f t="shared" si="63"/>
        <v/>
      </c>
    </row>
    <row r="2449" spans="1:16" ht="15" hidden="1" customHeight="1" outlineLevel="1" x14ac:dyDescent="0.35">
      <c r="A2449" s="15" t="str">
        <f>IF(Costs!H1978&gt;0,Costs!B1978,"")</f>
        <v/>
      </c>
      <c r="B2449" s="82" t="str">
        <f t="shared" si="62"/>
        <v/>
      </c>
      <c r="C2449" s="83" t="str">
        <f>IF(Costs!H1978&gt;0,Costs!H1978,"")</f>
        <v/>
      </c>
      <c r="D2449" s="206" t="str">
        <f>IF(Costs!H1978&gt;0,Costs!D1978,"")</f>
        <v/>
      </c>
      <c r="E2449" s="207"/>
      <c r="F2449" s="207"/>
      <c r="G2449" s="207"/>
      <c r="H2449" s="207"/>
      <c r="I2449" s="207"/>
      <c r="J2449" s="345" t="str">
        <f>IF(Costs!H1978&gt;0,Costs!C1978,"")</f>
        <v/>
      </c>
      <c r="K2449" s="345"/>
      <c r="L2449" s="346"/>
      <c r="M2449" s="126" t="str">
        <f>IF(Costs!H1978&gt;0,Costs!G1978,"")</f>
        <v/>
      </c>
      <c r="N2449" s="83" t="str">
        <f>IF(Costs!H1978&gt;0,Costs!E1978,"")</f>
        <v/>
      </c>
      <c r="O2449" s="208"/>
      <c r="P2449" s="133" t="str">
        <f t="shared" si="63"/>
        <v/>
      </c>
    </row>
    <row r="2450" spans="1:16" ht="15" hidden="1" customHeight="1" outlineLevel="1" x14ac:dyDescent="0.35">
      <c r="A2450" s="15" t="str">
        <f>IF(Costs!H1979&gt;0,Costs!B1979,"")</f>
        <v/>
      </c>
      <c r="B2450" s="82" t="str">
        <f t="shared" si="62"/>
        <v/>
      </c>
      <c r="C2450" s="83" t="str">
        <f>IF(Costs!H1979&gt;0,Costs!H1979,"")</f>
        <v/>
      </c>
      <c r="D2450" s="206" t="str">
        <f>IF(Costs!H1979&gt;0,Costs!D1979,"")</f>
        <v/>
      </c>
      <c r="E2450" s="207"/>
      <c r="F2450" s="207"/>
      <c r="G2450" s="207"/>
      <c r="H2450" s="207"/>
      <c r="I2450" s="207"/>
      <c r="J2450" s="345" t="str">
        <f>IF(Costs!H1979&gt;0,Costs!C1979,"")</f>
        <v/>
      </c>
      <c r="K2450" s="345"/>
      <c r="L2450" s="346"/>
      <c r="M2450" s="126" t="str">
        <f>IF(Costs!H1979&gt;0,Costs!G1979,"")</f>
        <v/>
      </c>
      <c r="N2450" s="83" t="str">
        <f>IF(Costs!H1979&gt;0,Costs!E1979,"")</f>
        <v/>
      </c>
      <c r="O2450" s="208"/>
      <c r="P2450" s="133" t="str">
        <f t="shared" si="63"/>
        <v/>
      </c>
    </row>
    <row r="2451" spans="1:16" ht="15" hidden="1" customHeight="1" outlineLevel="1" x14ac:dyDescent="0.35">
      <c r="A2451" s="15" t="str">
        <f>IF(Costs!H1980&gt;0,Costs!B1980,"")</f>
        <v/>
      </c>
      <c r="B2451" s="82" t="str">
        <f t="shared" si="62"/>
        <v/>
      </c>
      <c r="C2451" s="83" t="str">
        <f>IF(Costs!H1980&gt;0,Costs!H1980,"")</f>
        <v/>
      </c>
      <c r="D2451" s="206" t="str">
        <f>IF(Costs!H1980&gt;0,Costs!D1980,"")</f>
        <v/>
      </c>
      <c r="E2451" s="207"/>
      <c r="F2451" s="207"/>
      <c r="G2451" s="207"/>
      <c r="H2451" s="207"/>
      <c r="I2451" s="207"/>
      <c r="J2451" s="345" t="str">
        <f>IF(Costs!H1980&gt;0,Costs!C1980,"")</f>
        <v/>
      </c>
      <c r="K2451" s="345"/>
      <c r="L2451" s="346"/>
      <c r="M2451" s="126" t="str">
        <f>IF(Costs!H1980&gt;0,Costs!G1980,"")</f>
        <v/>
      </c>
      <c r="N2451" s="83" t="str">
        <f>IF(Costs!H1980&gt;0,Costs!E1980,"")</f>
        <v/>
      </c>
      <c r="O2451" s="208"/>
      <c r="P2451" s="133" t="str">
        <f t="shared" si="63"/>
        <v/>
      </c>
    </row>
    <row r="2452" spans="1:16" ht="15" hidden="1" customHeight="1" outlineLevel="1" x14ac:dyDescent="0.35">
      <c r="A2452" s="15" t="str">
        <f>IF(Costs!H1981&gt;0,Costs!B1981,"")</f>
        <v/>
      </c>
      <c r="B2452" s="82" t="str">
        <f t="shared" si="62"/>
        <v/>
      </c>
      <c r="C2452" s="83" t="str">
        <f>IF(Costs!H1981&gt;0,Costs!H1981,"")</f>
        <v/>
      </c>
      <c r="D2452" s="206" t="str">
        <f>IF(Costs!H1981&gt;0,Costs!D1981,"")</f>
        <v/>
      </c>
      <c r="E2452" s="207"/>
      <c r="F2452" s="207"/>
      <c r="G2452" s="207"/>
      <c r="H2452" s="207"/>
      <c r="I2452" s="207"/>
      <c r="J2452" s="345" t="str">
        <f>IF(Costs!H1981&gt;0,Costs!C1981,"")</f>
        <v/>
      </c>
      <c r="K2452" s="345"/>
      <c r="L2452" s="346"/>
      <c r="M2452" s="126" t="str">
        <f>IF(Costs!H1981&gt;0,Costs!G1981,"")</f>
        <v/>
      </c>
      <c r="N2452" s="83" t="str">
        <f>IF(Costs!H1981&gt;0,Costs!E1981,"")</f>
        <v/>
      </c>
      <c r="O2452" s="208"/>
      <c r="P2452" s="133" t="str">
        <f t="shared" si="63"/>
        <v/>
      </c>
    </row>
    <row r="2453" spans="1:16" ht="15" hidden="1" customHeight="1" outlineLevel="1" x14ac:dyDescent="0.35">
      <c r="A2453" s="15" t="str">
        <f>IF(Costs!H1982&gt;0,Costs!B1982,"")</f>
        <v/>
      </c>
      <c r="B2453" s="82" t="str">
        <f t="shared" si="62"/>
        <v/>
      </c>
      <c r="C2453" s="83" t="str">
        <f>IF(Costs!H1982&gt;0,Costs!H1982,"")</f>
        <v/>
      </c>
      <c r="D2453" s="206" t="str">
        <f>IF(Costs!H1982&gt;0,Costs!D1982,"")</f>
        <v/>
      </c>
      <c r="E2453" s="207"/>
      <c r="F2453" s="207"/>
      <c r="G2453" s="207"/>
      <c r="H2453" s="207"/>
      <c r="I2453" s="207"/>
      <c r="J2453" s="345" t="str">
        <f>IF(Costs!H1982&gt;0,Costs!C1982,"")</f>
        <v/>
      </c>
      <c r="K2453" s="345"/>
      <c r="L2453" s="346"/>
      <c r="M2453" s="126" t="str">
        <f>IF(Costs!H1982&gt;0,Costs!G1982,"")</f>
        <v/>
      </c>
      <c r="N2453" s="83" t="str">
        <f>IF(Costs!H1982&gt;0,Costs!E1982,"")</f>
        <v/>
      </c>
      <c r="O2453" s="208"/>
      <c r="P2453" s="133" t="str">
        <f t="shared" si="63"/>
        <v/>
      </c>
    </row>
    <row r="2454" spans="1:16" ht="15" hidden="1" customHeight="1" outlineLevel="1" x14ac:dyDescent="0.35">
      <c r="A2454" s="15" t="str">
        <f>IF(Costs!H1983&gt;0,Costs!B1983,"")</f>
        <v/>
      </c>
      <c r="B2454" s="82" t="str">
        <f t="shared" si="62"/>
        <v/>
      </c>
      <c r="C2454" s="83" t="str">
        <f>IF(Costs!H1983&gt;0,Costs!H1983,"")</f>
        <v/>
      </c>
      <c r="D2454" s="206" t="str">
        <f>IF(Costs!H1983&gt;0,Costs!D1983,"")</f>
        <v/>
      </c>
      <c r="E2454" s="207"/>
      <c r="F2454" s="207"/>
      <c r="G2454" s="207"/>
      <c r="H2454" s="207"/>
      <c r="I2454" s="207"/>
      <c r="J2454" s="345" t="str">
        <f>IF(Costs!H1983&gt;0,Costs!C1983,"")</f>
        <v/>
      </c>
      <c r="K2454" s="345"/>
      <c r="L2454" s="346"/>
      <c r="M2454" s="126" t="str">
        <f>IF(Costs!H1983&gt;0,Costs!G1983,"")</f>
        <v/>
      </c>
      <c r="N2454" s="83" t="str">
        <f>IF(Costs!H1983&gt;0,Costs!E1983,"")</f>
        <v/>
      </c>
      <c r="O2454" s="208"/>
      <c r="P2454" s="133" t="str">
        <f t="shared" si="63"/>
        <v/>
      </c>
    </row>
    <row r="2455" spans="1:16" ht="15" hidden="1" customHeight="1" outlineLevel="1" x14ac:dyDescent="0.35">
      <c r="A2455" s="15" t="str">
        <f>IF(Costs!H1984&gt;0,Costs!B1984,"")</f>
        <v/>
      </c>
      <c r="B2455" s="82" t="str">
        <f t="shared" si="62"/>
        <v/>
      </c>
      <c r="C2455" s="83" t="str">
        <f>IF(Costs!H1984&gt;0,Costs!H1984,"")</f>
        <v/>
      </c>
      <c r="D2455" s="206" t="str">
        <f>IF(Costs!H1984&gt;0,Costs!D1984,"")</f>
        <v/>
      </c>
      <c r="E2455" s="207"/>
      <c r="F2455" s="207"/>
      <c r="G2455" s="207"/>
      <c r="H2455" s="207"/>
      <c r="I2455" s="207"/>
      <c r="J2455" s="345" t="str">
        <f>IF(Costs!H1984&gt;0,Costs!C1984,"")</f>
        <v/>
      </c>
      <c r="K2455" s="345"/>
      <c r="L2455" s="346"/>
      <c r="M2455" s="126" t="str">
        <f>IF(Costs!H1984&gt;0,Costs!G1984,"")</f>
        <v/>
      </c>
      <c r="N2455" s="83" t="str">
        <f>IF(Costs!H1984&gt;0,Costs!E1984,"")</f>
        <v/>
      </c>
      <c r="O2455" s="208"/>
      <c r="P2455" s="133" t="str">
        <f t="shared" si="63"/>
        <v/>
      </c>
    </row>
    <row r="2456" spans="1:16" ht="15" hidden="1" customHeight="1" outlineLevel="1" x14ac:dyDescent="0.35">
      <c r="A2456" s="15" t="str">
        <f>IF(Costs!H1985&gt;0,Costs!B1985,"")</f>
        <v/>
      </c>
      <c r="B2456" s="82" t="str">
        <f t="shared" si="62"/>
        <v/>
      </c>
      <c r="C2456" s="83" t="str">
        <f>IF(Costs!H1985&gt;0,Costs!H1985,"")</f>
        <v/>
      </c>
      <c r="D2456" s="206" t="str">
        <f>IF(Costs!H1985&gt;0,Costs!D1985,"")</f>
        <v/>
      </c>
      <c r="E2456" s="207"/>
      <c r="F2456" s="207"/>
      <c r="G2456" s="207"/>
      <c r="H2456" s="207"/>
      <c r="I2456" s="207"/>
      <c r="J2456" s="345" t="str">
        <f>IF(Costs!H1985&gt;0,Costs!C1985,"")</f>
        <v/>
      </c>
      <c r="K2456" s="345"/>
      <c r="L2456" s="346"/>
      <c r="M2456" s="126" t="str">
        <f>IF(Costs!H1985&gt;0,Costs!G1985,"")</f>
        <v/>
      </c>
      <c r="N2456" s="83" t="str">
        <f>IF(Costs!H1985&gt;0,Costs!E1985,"")</f>
        <v/>
      </c>
      <c r="O2456" s="208"/>
      <c r="P2456" s="133" t="str">
        <f t="shared" si="63"/>
        <v/>
      </c>
    </row>
    <row r="2457" spans="1:16" ht="15" hidden="1" customHeight="1" outlineLevel="1" x14ac:dyDescent="0.35">
      <c r="A2457" s="15" t="str">
        <f>IF(Costs!H1986&gt;0,Costs!B1986,"")</f>
        <v/>
      </c>
      <c r="B2457" s="82" t="str">
        <f t="shared" si="62"/>
        <v/>
      </c>
      <c r="C2457" s="83" t="str">
        <f>IF(Costs!H1986&gt;0,Costs!H1986,"")</f>
        <v/>
      </c>
      <c r="D2457" s="206" t="str">
        <f>IF(Costs!H1986&gt;0,Costs!D1986,"")</f>
        <v/>
      </c>
      <c r="E2457" s="207"/>
      <c r="F2457" s="207"/>
      <c r="G2457" s="207"/>
      <c r="H2457" s="207"/>
      <c r="I2457" s="207"/>
      <c r="J2457" s="345" t="str">
        <f>IF(Costs!H1986&gt;0,Costs!C1986,"")</f>
        <v/>
      </c>
      <c r="K2457" s="345"/>
      <c r="L2457" s="346"/>
      <c r="M2457" s="126" t="str">
        <f>IF(Costs!H1986&gt;0,Costs!G1986,"")</f>
        <v/>
      </c>
      <c r="N2457" s="83" t="str">
        <f>IF(Costs!H1986&gt;0,Costs!E1986,"")</f>
        <v/>
      </c>
      <c r="O2457" s="208"/>
      <c r="P2457" s="133" t="str">
        <f t="shared" si="63"/>
        <v/>
      </c>
    </row>
    <row r="2458" spans="1:16" ht="15" hidden="1" customHeight="1" outlineLevel="1" x14ac:dyDescent="0.35">
      <c r="A2458" s="15" t="str">
        <f>IF(Costs!H1987&gt;0,Costs!B1987,"")</f>
        <v/>
      </c>
      <c r="B2458" s="82" t="str">
        <f t="shared" si="62"/>
        <v/>
      </c>
      <c r="C2458" s="83" t="str">
        <f>IF(Costs!H1987&gt;0,Costs!H1987,"")</f>
        <v/>
      </c>
      <c r="D2458" s="206" t="str">
        <f>IF(Costs!H1987&gt;0,Costs!D1987,"")</f>
        <v/>
      </c>
      <c r="E2458" s="207"/>
      <c r="F2458" s="207"/>
      <c r="G2458" s="207"/>
      <c r="H2458" s="207"/>
      <c r="I2458" s="207"/>
      <c r="J2458" s="345" t="str">
        <f>IF(Costs!H1987&gt;0,Costs!C1987,"")</f>
        <v/>
      </c>
      <c r="K2458" s="345"/>
      <c r="L2458" s="346"/>
      <c r="M2458" s="126" t="str">
        <f>IF(Costs!H1987&gt;0,Costs!G1987,"")</f>
        <v/>
      </c>
      <c r="N2458" s="83" t="str">
        <f>IF(Costs!H1987&gt;0,Costs!E1987,"")</f>
        <v/>
      </c>
      <c r="O2458" s="208"/>
      <c r="P2458" s="133" t="str">
        <f t="shared" si="63"/>
        <v/>
      </c>
    </row>
    <row r="2459" spans="1:16" ht="15" hidden="1" customHeight="1" outlineLevel="1" x14ac:dyDescent="0.35">
      <c r="A2459" s="15" t="str">
        <f>IF(Costs!H1988&gt;0,Costs!B1988,"")</f>
        <v/>
      </c>
      <c r="B2459" s="82" t="str">
        <f t="shared" ref="B2459:B2522" si="64">IF(C2459="","",B2458+1)</f>
        <v/>
      </c>
      <c r="C2459" s="83" t="str">
        <f>IF(Costs!H1988&gt;0,Costs!H1988,"")</f>
        <v/>
      </c>
      <c r="D2459" s="206" t="str">
        <f>IF(Costs!H1988&gt;0,Costs!D1988,"")</f>
        <v/>
      </c>
      <c r="E2459" s="207"/>
      <c r="F2459" s="207"/>
      <c r="G2459" s="207"/>
      <c r="H2459" s="207"/>
      <c r="I2459" s="207"/>
      <c r="J2459" s="345" t="str">
        <f>IF(Costs!H1988&gt;0,Costs!C1988,"")</f>
        <v/>
      </c>
      <c r="K2459" s="345"/>
      <c r="L2459" s="346"/>
      <c r="M2459" s="126" t="str">
        <f>IF(Costs!H1988&gt;0,Costs!G1988,"")</f>
        <v/>
      </c>
      <c r="N2459" s="83" t="str">
        <f>IF(Costs!H1988&gt;0,Costs!E1988,"")</f>
        <v/>
      </c>
      <c r="O2459" s="208"/>
      <c r="P2459" s="133" t="str">
        <f t="shared" ref="P2459:P2522" si="65">IF(C2459="","",C2459*M2459)</f>
        <v/>
      </c>
    </row>
    <row r="2460" spans="1:16" ht="15" hidden="1" customHeight="1" outlineLevel="1" x14ac:dyDescent="0.35">
      <c r="A2460" s="15" t="str">
        <f>IF(Costs!H1989&gt;0,Costs!B1989,"")</f>
        <v/>
      </c>
      <c r="B2460" s="82" t="str">
        <f t="shared" si="64"/>
        <v/>
      </c>
      <c r="C2460" s="83" t="str">
        <f>IF(Costs!H1989&gt;0,Costs!H1989,"")</f>
        <v/>
      </c>
      <c r="D2460" s="206" t="str">
        <f>IF(Costs!H1989&gt;0,Costs!D1989,"")</f>
        <v/>
      </c>
      <c r="E2460" s="207"/>
      <c r="F2460" s="207"/>
      <c r="G2460" s="207"/>
      <c r="H2460" s="207"/>
      <c r="I2460" s="207"/>
      <c r="J2460" s="345" t="str">
        <f>IF(Costs!H1989&gt;0,Costs!C1989,"")</f>
        <v/>
      </c>
      <c r="K2460" s="345"/>
      <c r="L2460" s="346"/>
      <c r="M2460" s="126" t="str">
        <f>IF(Costs!H1989&gt;0,Costs!G1989,"")</f>
        <v/>
      </c>
      <c r="N2460" s="83" t="str">
        <f>IF(Costs!H1989&gt;0,Costs!E1989,"")</f>
        <v/>
      </c>
      <c r="O2460" s="208"/>
      <c r="P2460" s="133" t="str">
        <f t="shared" si="65"/>
        <v/>
      </c>
    </row>
    <row r="2461" spans="1:16" ht="15" hidden="1" customHeight="1" outlineLevel="1" x14ac:dyDescent="0.35">
      <c r="A2461" s="15" t="str">
        <f>IF(Costs!H1990&gt;0,Costs!B1990,"")</f>
        <v/>
      </c>
      <c r="B2461" s="82" t="str">
        <f t="shared" si="64"/>
        <v/>
      </c>
      <c r="C2461" s="83" t="str">
        <f>IF(Costs!H1990&gt;0,Costs!H1990,"")</f>
        <v/>
      </c>
      <c r="D2461" s="206" t="str">
        <f>IF(Costs!H1990&gt;0,Costs!D1990,"")</f>
        <v/>
      </c>
      <c r="E2461" s="207"/>
      <c r="F2461" s="207"/>
      <c r="G2461" s="207"/>
      <c r="H2461" s="207"/>
      <c r="I2461" s="207"/>
      <c r="J2461" s="345" t="str">
        <f>IF(Costs!H1990&gt;0,Costs!C1990,"")</f>
        <v/>
      </c>
      <c r="K2461" s="345"/>
      <c r="L2461" s="346"/>
      <c r="M2461" s="126" t="str">
        <f>IF(Costs!H1990&gt;0,Costs!G1990,"")</f>
        <v/>
      </c>
      <c r="N2461" s="83" t="str">
        <f>IF(Costs!H1990&gt;0,Costs!E1990,"")</f>
        <v/>
      </c>
      <c r="O2461" s="208"/>
      <c r="P2461" s="133" t="str">
        <f t="shared" si="65"/>
        <v/>
      </c>
    </row>
    <row r="2462" spans="1:16" ht="15" hidden="1" customHeight="1" outlineLevel="1" x14ac:dyDescent="0.35">
      <c r="A2462" s="15" t="str">
        <f>IF(Costs!H1991&gt;0,Costs!B1991,"")</f>
        <v/>
      </c>
      <c r="B2462" s="82" t="str">
        <f t="shared" si="64"/>
        <v/>
      </c>
      <c r="C2462" s="83" t="str">
        <f>IF(Costs!H1991&gt;0,Costs!H1991,"")</f>
        <v/>
      </c>
      <c r="D2462" s="206" t="str">
        <f>IF(Costs!H1991&gt;0,Costs!D1991,"")</f>
        <v/>
      </c>
      <c r="E2462" s="207"/>
      <c r="F2462" s="207"/>
      <c r="G2462" s="207"/>
      <c r="H2462" s="207"/>
      <c r="I2462" s="207"/>
      <c r="J2462" s="345" t="str">
        <f>IF(Costs!H1991&gt;0,Costs!C1991,"")</f>
        <v/>
      </c>
      <c r="K2462" s="345"/>
      <c r="L2462" s="346"/>
      <c r="M2462" s="126" t="str">
        <f>IF(Costs!H1991&gt;0,Costs!G1991,"")</f>
        <v/>
      </c>
      <c r="N2462" s="83" t="str">
        <f>IF(Costs!H1991&gt;0,Costs!E1991,"")</f>
        <v/>
      </c>
      <c r="O2462" s="208"/>
      <c r="P2462" s="133" t="str">
        <f t="shared" si="65"/>
        <v/>
      </c>
    </row>
    <row r="2463" spans="1:16" ht="15" hidden="1" customHeight="1" outlineLevel="1" x14ac:dyDescent="0.35">
      <c r="A2463" s="15" t="str">
        <f>IF(Costs!H1992&gt;0,Costs!B1992,"")</f>
        <v/>
      </c>
      <c r="B2463" s="82" t="str">
        <f t="shared" si="64"/>
        <v/>
      </c>
      <c r="C2463" s="83" t="str">
        <f>IF(Costs!H1992&gt;0,Costs!H1992,"")</f>
        <v/>
      </c>
      <c r="D2463" s="206" t="str">
        <f>IF(Costs!H1992&gt;0,Costs!D1992,"")</f>
        <v/>
      </c>
      <c r="E2463" s="207"/>
      <c r="F2463" s="207"/>
      <c r="G2463" s="207"/>
      <c r="H2463" s="207"/>
      <c r="I2463" s="207"/>
      <c r="J2463" s="345" t="str">
        <f>IF(Costs!H1992&gt;0,Costs!C1992,"")</f>
        <v/>
      </c>
      <c r="K2463" s="345"/>
      <c r="L2463" s="346"/>
      <c r="M2463" s="126" t="str">
        <f>IF(Costs!H1992&gt;0,Costs!G1992,"")</f>
        <v/>
      </c>
      <c r="N2463" s="83" t="str">
        <f>IF(Costs!H1992&gt;0,Costs!E1992,"")</f>
        <v/>
      </c>
      <c r="O2463" s="208"/>
      <c r="P2463" s="133" t="str">
        <f t="shared" si="65"/>
        <v/>
      </c>
    </row>
    <row r="2464" spans="1:16" ht="15" hidden="1" customHeight="1" outlineLevel="1" x14ac:dyDescent="0.35">
      <c r="A2464" s="15" t="str">
        <f>IF(Costs!H1993&gt;0,Costs!B1993,"")</f>
        <v/>
      </c>
      <c r="B2464" s="82" t="str">
        <f t="shared" si="64"/>
        <v/>
      </c>
      <c r="C2464" s="83" t="str">
        <f>IF(Costs!H1993&gt;0,Costs!H1993,"")</f>
        <v/>
      </c>
      <c r="D2464" s="206" t="str">
        <f>IF(Costs!H1993&gt;0,Costs!D1993,"")</f>
        <v/>
      </c>
      <c r="E2464" s="207"/>
      <c r="F2464" s="207"/>
      <c r="G2464" s="207"/>
      <c r="H2464" s="207"/>
      <c r="I2464" s="207"/>
      <c r="J2464" s="345" t="str">
        <f>IF(Costs!H1993&gt;0,Costs!C1993,"")</f>
        <v/>
      </c>
      <c r="K2464" s="345"/>
      <c r="L2464" s="346"/>
      <c r="M2464" s="126" t="str">
        <f>IF(Costs!H1993&gt;0,Costs!G1993,"")</f>
        <v/>
      </c>
      <c r="N2464" s="83" t="str">
        <f>IF(Costs!H1993&gt;0,Costs!E1993,"")</f>
        <v/>
      </c>
      <c r="O2464" s="208"/>
      <c r="P2464" s="133" t="str">
        <f t="shared" si="65"/>
        <v/>
      </c>
    </row>
    <row r="2465" spans="1:16" ht="15" hidden="1" customHeight="1" outlineLevel="1" x14ac:dyDescent="0.35">
      <c r="A2465" s="15" t="str">
        <f>IF(Costs!H1994&gt;0,Costs!B1994,"")</f>
        <v/>
      </c>
      <c r="B2465" s="82" t="str">
        <f t="shared" si="64"/>
        <v/>
      </c>
      <c r="C2465" s="83" t="str">
        <f>IF(Costs!H1994&gt;0,Costs!H1994,"")</f>
        <v/>
      </c>
      <c r="D2465" s="206" t="str">
        <f>IF(Costs!H1994&gt;0,Costs!D1994,"")</f>
        <v/>
      </c>
      <c r="E2465" s="207"/>
      <c r="F2465" s="207"/>
      <c r="G2465" s="207"/>
      <c r="H2465" s="207"/>
      <c r="I2465" s="207"/>
      <c r="J2465" s="345" t="str">
        <f>IF(Costs!H1994&gt;0,Costs!C1994,"")</f>
        <v/>
      </c>
      <c r="K2465" s="345"/>
      <c r="L2465" s="346"/>
      <c r="M2465" s="126" t="str">
        <f>IF(Costs!H1994&gt;0,Costs!G1994,"")</f>
        <v/>
      </c>
      <c r="N2465" s="83" t="str">
        <f>IF(Costs!H1994&gt;0,Costs!E1994,"")</f>
        <v/>
      </c>
      <c r="O2465" s="208"/>
      <c r="P2465" s="133" t="str">
        <f t="shared" si="65"/>
        <v/>
      </c>
    </row>
    <row r="2466" spans="1:16" ht="15" hidden="1" customHeight="1" outlineLevel="1" x14ac:dyDescent="0.35">
      <c r="A2466" s="15" t="str">
        <f>IF(Costs!H1995&gt;0,Costs!B1995,"")</f>
        <v/>
      </c>
      <c r="B2466" s="82" t="str">
        <f t="shared" si="64"/>
        <v/>
      </c>
      <c r="C2466" s="83" t="str">
        <f>IF(Costs!H1995&gt;0,Costs!H1995,"")</f>
        <v/>
      </c>
      <c r="D2466" s="206" t="str">
        <f>IF(Costs!H1995&gt;0,Costs!D1995,"")</f>
        <v/>
      </c>
      <c r="E2466" s="207"/>
      <c r="F2466" s="207"/>
      <c r="G2466" s="207"/>
      <c r="H2466" s="207"/>
      <c r="I2466" s="207"/>
      <c r="J2466" s="345" t="str">
        <f>IF(Costs!H1995&gt;0,Costs!C1995,"")</f>
        <v/>
      </c>
      <c r="K2466" s="345"/>
      <c r="L2466" s="346"/>
      <c r="M2466" s="126" t="str">
        <f>IF(Costs!H1995&gt;0,Costs!G1995,"")</f>
        <v/>
      </c>
      <c r="N2466" s="83" t="str">
        <f>IF(Costs!H1995&gt;0,Costs!E1995,"")</f>
        <v/>
      </c>
      <c r="O2466" s="208"/>
      <c r="P2466" s="133" t="str">
        <f t="shared" si="65"/>
        <v/>
      </c>
    </row>
    <row r="2467" spans="1:16" ht="15" hidden="1" customHeight="1" outlineLevel="1" x14ac:dyDescent="0.35">
      <c r="A2467" s="15" t="str">
        <f>IF(Costs!H1996&gt;0,Costs!B1996,"")</f>
        <v/>
      </c>
      <c r="B2467" s="82" t="str">
        <f t="shared" si="64"/>
        <v/>
      </c>
      <c r="C2467" s="83" t="str">
        <f>IF(Costs!H1996&gt;0,Costs!H1996,"")</f>
        <v/>
      </c>
      <c r="D2467" s="206" t="str">
        <f>IF(Costs!H1996&gt;0,Costs!D1996,"")</f>
        <v/>
      </c>
      <c r="E2467" s="207"/>
      <c r="F2467" s="207"/>
      <c r="G2467" s="207"/>
      <c r="H2467" s="207"/>
      <c r="I2467" s="207"/>
      <c r="J2467" s="345" t="str">
        <f>IF(Costs!H1996&gt;0,Costs!C1996,"")</f>
        <v/>
      </c>
      <c r="K2467" s="345"/>
      <c r="L2467" s="346"/>
      <c r="M2467" s="126" t="str">
        <f>IF(Costs!H1996&gt;0,Costs!G1996,"")</f>
        <v/>
      </c>
      <c r="N2467" s="83" t="str">
        <f>IF(Costs!H1996&gt;0,Costs!E1996,"")</f>
        <v/>
      </c>
      <c r="O2467" s="208"/>
      <c r="P2467" s="133" t="str">
        <f t="shared" si="65"/>
        <v/>
      </c>
    </row>
    <row r="2468" spans="1:16" ht="15" hidden="1" customHeight="1" outlineLevel="1" x14ac:dyDescent="0.35">
      <c r="A2468" s="15" t="str">
        <f>IF(Costs!H1997&gt;0,Costs!B1997,"")</f>
        <v/>
      </c>
      <c r="B2468" s="82" t="str">
        <f t="shared" si="64"/>
        <v/>
      </c>
      <c r="C2468" s="83" t="str">
        <f>IF(Costs!H1997&gt;0,Costs!H1997,"")</f>
        <v/>
      </c>
      <c r="D2468" s="206" t="str">
        <f>IF(Costs!H1997&gt;0,Costs!D1997,"")</f>
        <v/>
      </c>
      <c r="E2468" s="207"/>
      <c r="F2468" s="207"/>
      <c r="G2468" s="207"/>
      <c r="H2468" s="207"/>
      <c r="I2468" s="207"/>
      <c r="J2468" s="345" t="str">
        <f>IF(Costs!H1997&gt;0,Costs!C1997,"")</f>
        <v/>
      </c>
      <c r="K2468" s="345"/>
      <c r="L2468" s="346"/>
      <c r="M2468" s="126" t="str">
        <f>IF(Costs!H1997&gt;0,Costs!G1997,"")</f>
        <v/>
      </c>
      <c r="N2468" s="83" t="str">
        <f>IF(Costs!H1997&gt;0,Costs!E1997,"")</f>
        <v/>
      </c>
      <c r="O2468" s="208"/>
      <c r="P2468" s="133" t="str">
        <f t="shared" si="65"/>
        <v/>
      </c>
    </row>
    <row r="2469" spans="1:16" ht="15" hidden="1" customHeight="1" outlineLevel="1" x14ac:dyDescent="0.35">
      <c r="A2469" s="15" t="str">
        <f>IF(Costs!H1998&gt;0,Costs!B1998,"")</f>
        <v/>
      </c>
      <c r="B2469" s="82" t="str">
        <f t="shared" si="64"/>
        <v/>
      </c>
      <c r="C2469" s="83" t="str">
        <f>IF(Costs!H1998&gt;0,Costs!H1998,"")</f>
        <v/>
      </c>
      <c r="D2469" s="206" t="str">
        <f>IF(Costs!H1998&gt;0,Costs!D1998,"")</f>
        <v/>
      </c>
      <c r="E2469" s="207"/>
      <c r="F2469" s="207"/>
      <c r="G2469" s="207"/>
      <c r="H2469" s="207"/>
      <c r="I2469" s="207"/>
      <c r="J2469" s="345" t="str">
        <f>IF(Costs!H1998&gt;0,Costs!C1998,"")</f>
        <v/>
      </c>
      <c r="K2469" s="345"/>
      <c r="L2469" s="346"/>
      <c r="M2469" s="126" t="str">
        <f>IF(Costs!H1998&gt;0,Costs!G1998,"")</f>
        <v/>
      </c>
      <c r="N2469" s="83" t="str">
        <f>IF(Costs!H1998&gt;0,Costs!E1998,"")</f>
        <v/>
      </c>
      <c r="O2469" s="208"/>
      <c r="P2469" s="133" t="str">
        <f t="shared" si="65"/>
        <v/>
      </c>
    </row>
    <row r="2470" spans="1:16" ht="15" hidden="1" customHeight="1" outlineLevel="1" x14ac:dyDescent="0.35">
      <c r="A2470" s="15" t="str">
        <f>IF(Costs!H1999&gt;0,Costs!B1999,"")</f>
        <v/>
      </c>
      <c r="B2470" s="82" t="str">
        <f t="shared" si="64"/>
        <v/>
      </c>
      <c r="C2470" s="83" t="str">
        <f>IF(Costs!H1999&gt;0,Costs!H1999,"")</f>
        <v/>
      </c>
      <c r="D2470" s="206" t="str">
        <f>IF(Costs!H1999&gt;0,Costs!D1999,"")</f>
        <v/>
      </c>
      <c r="E2470" s="207"/>
      <c r="F2470" s="207"/>
      <c r="G2470" s="207"/>
      <c r="H2470" s="207"/>
      <c r="I2470" s="207"/>
      <c r="J2470" s="345" t="str">
        <f>IF(Costs!H1999&gt;0,Costs!C1999,"")</f>
        <v/>
      </c>
      <c r="K2470" s="345"/>
      <c r="L2470" s="346"/>
      <c r="M2470" s="126" t="str">
        <f>IF(Costs!H1999&gt;0,Costs!G1999,"")</f>
        <v/>
      </c>
      <c r="N2470" s="83" t="str">
        <f>IF(Costs!H1999&gt;0,Costs!E1999,"")</f>
        <v/>
      </c>
      <c r="O2470" s="208"/>
      <c r="P2470" s="133" t="str">
        <f t="shared" si="65"/>
        <v/>
      </c>
    </row>
    <row r="2471" spans="1:16" ht="15" hidden="1" customHeight="1" outlineLevel="1" x14ac:dyDescent="0.35">
      <c r="A2471" s="15" t="str">
        <f>IF(Costs!H2000&gt;0,Costs!B2000,"")</f>
        <v/>
      </c>
      <c r="B2471" s="82" t="str">
        <f t="shared" si="64"/>
        <v/>
      </c>
      <c r="C2471" s="83" t="str">
        <f>IF(Costs!H2000&gt;0,Costs!H2000,"")</f>
        <v/>
      </c>
      <c r="D2471" s="206" t="str">
        <f>IF(Costs!H2000&gt;0,Costs!D2000,"")</f>
        <v/>
      </c>
      <c r="E2471" s="207"/>
      <c r="F2471" s="207"/>
      <c r="G2471" s="207"/>
      <c r="H2471" s="207"/>
      <c r="I2471" s="207"/>
      <c r="J2471" s="345" t="str">
        <f>IF(Costs!H2000&gt;0,Costs!C2000,"")</f>
        <v/>
      </c>
      <c r="K2471" s="345"/>
      <c r="L2471" s="346"/>
      <c r="M2471" s="126" t="str">
        <f>IF(Costs!H2000&gt;0,Costs!G2000,"")</f>
        <v/>
      </c>
      <c r="N2471" s="83" t="str">
        <f>IF(Costs!H2000&gt;0,Costs!E2000,"")</f>
        <v/>
      </c>
      <c r="O2471" s="208"/>
      <c r="P2471" s="133" t="str">
        <f t="shared" si="65"/>
        <v/>
      </c>
    </row>
    <row r="2472" spans="1:16" ht="15" hidden="1" customHeight="1" outlineLevel="1" x14ac:dyDescent="0.35">
      <c r="A2472" s="15" t="str">
        <f>IF(Costs!H2001&gt;0,Costs!B2001,"")</f>
        <v/>
      </c>
      <c r="B2472" s="82" t="str">
        <f t="shared" si="64"/>
        <v/>
      </c>
      <c r="C2472" s="83" t="str">
        <f>IF(Costs!H2001&gt;0,Costs!H2001,"")</f>
        <v/>
      </c>
      <c r="D2472" s="206" t="str">
        <f>IF(Costs!H2001&gt;0,Costs!D2001,"")</f>
        <v/>
      </c>
      <c r="E2472" s="207"/>
      <c r="F2472" s="207"/>
      <c r="G2472" s="207"/>
      <c r="H2472" s="207"/>
      <c r="I2472" s="207"/>
      <c r="J2472" s="345" t="str">
        <f>IF(Costs!H2001&gt;0,Costs!C2001,"")</f>
        <v/>
      </c>
      <c r="K2472" s="345"/>
      <c r="L2472" s="346"/>
      <c r="M2472" s="126" t="str">
        <f>IF(Costs!H2001&gt;0,Costs!G2001,"")</f>
        <v/>
      </c>
      <c r="N2472" s="83" t="str">
        <f>IF(Costs!H2001&gt;0,Costs!E2001,"")</f>
        <v/>
      </c>
      <c r="O2472" s="208"/>
      <c r="P2472" s="133" t="str">
        <f t="shared" si="65"/>
        <v/>
      </c>
    </row>
    <row r="2473" spans="1:16" ht="15" hidden="1" customHeight="1" outlineLevel="1" x14ac:dyDescent="0.35">
      <c r="A2473" s="15" t="str">
        <f>IF(Costs!H2002&gt;0,Costs!B2002,"")</f>
        <v/>
      </c>
      <c r="B2473" s="82" t="str">
        <f t="shared" si="64"/>
        <v/>
      </c>
      <c r="C2473" s="83" t="str">
        <f>IF(Costs!H2002&gt;0,Costs!H2002,"")</f>
        <v/>
      </c>
      <c r="D2473" s="206" t="str">
        <f>IF(Costs!H2002&gt;0,Costs!D2002,"")</f>
        <v/>
      </c>
      <c r="E2473" s="207"/>
      <c r="F2473" s="207"/>
      <c r="G2473" s="207"/>
      <c r="H2473" s="207"/>
      <c r="I2473" s="207"/>
      <c r="J2473" s="345" t="str">
        <f>IF(Costs!H2002&gt;0,Costs!C2002,"")</f>
        <v/>
      </c>
      <c r="K2473" s="345"/>
      <c r="L2473" s="346"/>
      <c r="M2473" s="126" t="str">
        <f>IF(Costs!H2002&gt;0,Costs!G2002,"")</f>
        <v/>
      </c>
      <c r="N2473" s="83" t="str">
        <f>IF(Costs!H2002&gt;0,Costs!E2002,"")</f>
        <v/>
      </c>
      <c r="O2473" s="208"/>
      <c r="P2473" s="133" t="str">
        <f t="shared" si="65"/>
        <v/>
      </c>
    </row>
    <row r="2474" spans="1:16" ht="15" hidden="1" customHeight="1" outlineLevel="1" x14ac:dyDescent="0.35">
      <c r="A2474" s="15" t="str">
        <f>IF(Costs!H2003&gt;0,Costs!B2003,"")</f>
        <v/>
      </c>
      <c r="B2474" s="82" t="str">
        <f t="shared" si="64"/>
        <v/>
      </c>
      <c r="C2474" s="83" t="str">
        <f>IF(Costs!H2003&gt;0,Costs!H2003,"")</f>
        <v/>
      </c>
      <c r="D2474" s="206" t="str">
        <f>IF(Costs!H2003&gt;0,Costs!D2003,"")</f>
        <v/>
      </c>
      <c r="E2474" s="207"/>
      <c r="F2474" s="207"/>
      <c r="G2474" s="207"/>
      <c r="H2474" s="207"/>
      <c r="I2474" s="207"/>
      <c r="J2474" s="345" t="str">
        <f>IF(Costs!H2003&gt;0,Costs!C2003,"")</f>
        <v/>
      </c>
      <c r="K2474" s="345"/>
      <c r="L2474" s="346"/>
      <c r="M2474" s="126" t="str">
        <f>IF(Costs!H2003&gt;0,Costs!G2003,"")</f>
        <v/>
      </c>
      <c r="N2474" s="83" t="str">
        <f>IF(Costs!H2003&gt;0,Costs!E2003,"")</f>
        <v/>
      </c>
      <c r="O2474" s="208"/>
      <c r="P2474" s="133" t="str">
        <f t="shared" si="65"/>
        <v/>
      </c>
    </row>
    <row r="2475" spans="1:16" ht="15" hidden="1" customHeight="1" outlineLevel="1" x14ac:dyDescent="0.35">
      <c r="A2475" s="15" t="str">
        <f>IF(Costs!H2004&gt;0,Costs!B2004,"")</f>
        <v/>
      </c>
      <c r="B2475" s="82" t="str">
        <f t="shared" si="64"/>
        <v/>
      </c>
      <c r="C2475" s="83" t="str">
        <f>IF(Costs!H2004&gt;0,Costs!H2004,"")</f>
        <v/>
      </c>
      <c r="D2475" s="206" t="str">
        <f>IF(Costs!H2004&gt;0,Costs!D2004,"")</f>
        <v/>
      </c>
      <c r="E2475" s="207"/>
      <c r="F2475" s="207"/>
      <c r="G2475" s="207"/>
      <c r="H2475" s="207"/>
      <c r="I2475" s="207"/>
      <c r="J2475" s="345" t="str">
        <f>IF(Costs!H2004&gt;0,Costs!C2004,"")</f>
        <v/>
      </c>
      <c r="K2475" s="345"/>
      <c r="L2475" s="346"/>
      <c r="M2475" s="126" t="str">
        <f>IF(Costs!H2004&gt;0,Costs!G2004,"")</f>
        <v/>
      </c>
      <c r="N2475" s="83" t="str">
        <f>IF(Costs!H2004&gt;0,Costs!E2004,"")</f>
        <v/>
      </c>
      <c r="O2475" s="208"/>
      <c r="P2475" s="133" t="str">
        <f t="shared" si="65"/>
        <v/>
      </c>
    </row>
    <row r="2476" spans="1:16" ht="15" hidden="1" customHeight="1" outlineLevel="1" x14ac:dyDescent="0.35">
      <c r="A2476" s="15" t="str">
        <f>IF(Costs!H2005&gt;0,Costs!B2005,"")</f>
        <v/>
      </c>
      <c r="B2476" s="82" t="str">
        <f t="shared" si="64"/>
        <v/>
      </c>
      <c r="C2476" s="83" t="str">
        <f>IF(Costs!H2005&gt;0,Costs!H2005,"")</f>
        <v/>
      </c>
      <c r="D2476" s="206" t="str">
        <f>IF(Costs!H2005&gt;0,Costs!D2005,"")</f>
        <v/>
      </c>
      <c r="E2476" s="207"/>
      <c r="F2476" s="207"/>
      <c r="G2476" s="207"/>
      <c r="H2476" s="207"/>
      <c r="I2476" s="207"/>
      <c r="J2476" s="345" t="str">
        <f>IF(Costs!H2005&gt;0,Costs!C2005,"")</f>
        <v/>
      </c>
      <c r="K2476" s="345"/>
      <c r="L2476" s="346"/>
      <c r="M2476" s="126" t="str">
        <f>IF(Costs!H2005&gt;0,Costs!G2005,"")</f>
        <v/>
      </c>
      <c r="N2476" s="83" t="str">
        <f>IF(Costs!H2005&gt;0,Costs!E2005,"")</f>
        <v/>
      </c>
      <c r="O2476" s="208"/>
      <c r="P2476" s="133" t="str">
        <f t="shared" si="65"/>
        <v/>
      </c>
    </row>
    <row r="2477" spans="1:16" ht="15" hidden="1" customHeight="1" outlineLevel="1" x14ac:dyDescent="0.35">
      <c r="A2477" s="15" t="str">
        <f>IF(Costs!H2006&gt;0,Costs!B2006,"")</f>
        <v/>
      </c>
      <c r="B2477" s="82" t="str">
        <f t="shared" si="64"/>
        <v/>
      </c>
      <c r="C2477" s="83" t="str">
        <f>IF(Costs!H2006&gt;0,Costs!H2006,"")</f>
        <v/>
      </c>
      <c r="D2477" s="206" t="str">
        <f>IF(Costs!H2006&gt;0,Costs!D2006,"")</f>
        <v/>
      </c>
      <c r="E2477" s="207"/>
      <c r="F2477" s="207"/>
      <c r="G2477" s="207"/>
      <c r="H2477" s="207"/>
      <c r="I2477" s="207"/>
      <c r="J2477" s="345" t="str">
        <f>IF(Costs!H2006&gt;0,Costs!C2006,"")</f>
        <v/>
      </c>
      <c r="K2477" s="345"/>
      <c r="L2477" s="346"/>
      <c r="M2477" s="126" t="str">
        <f>IF(Costs!H2006&gt;0,Costs!G2006,"")</f>
        <v/>
      </c>
      <c r="N2477" s="83" t="str">
        <f>IF(Costs!H2006&gt;0,Costs!E2006,"")</f>
        <v/>
      </c>
      <c r="O2477" s="208"/>
      <c r="P2477" s="133" t="str">
        <f t="shared" si="65"/>
        <v/>
      </c>
    </row>
    <row r="2478" spans="1:16" ht="15" hidden="1" customHeight="1" outlineLevel="1" x14ac:dyDescent="0.35">
      <c r="A2478" s="15" t="str">
        <f>IF(Costs!H2007&gt;0,Costs!B2007,"")</f>
        <v/>
      </c>
      <c r="B2478" s="82" t="str">
        <f t="shared" si="64"/>
        <v/>
      </c>
      <c r="C2478" s="83" t="str">
        <f>IF(Costs!H2007&gt;0,Costs!H2007,"")</f>
        <v/>
      </c>
      <c r="D2478" s="206" t="str">
        <f>IF(Costs!H2007&gt;0,Costs!D2007,"")</f>
        <v/>
      </c>
      <c r="E2478" s="207"/>
      <c r="F2478" s="207"/>
      <c r="G2478" s="207"/>
      <c r="H2478" s="207"/>
      <c r="I2478" s="207"/>
      <c r="J2478" s="345" t="str">
        <f>IF(Costs!H2007&gt;0,Costs!C2007,"")</f>
        <v/>
      </c>
      <c r="K2478" s="345"/>
      <c r="L2478" s="346"/>
      <c r="M2478" s="126" t="str">
        <f>IF(Costs!H2007&gt;0,Costs!G2007,"")</f>
        <v/>
      </c>
      <c r="N2478" s="83" t="str">
        <f>IF(Costs!H2007&gt;0,Costs!E2007,"")</f>
        <v/>
      </c>
      <c r="O2478" s="208"/>
      <c r="P2478" s="133" t="str">
        <f t="shared" si="65"/>
        <v/>
      </c>
    </row>
    <row r="2479" spans="1:16" ht="15" hidden="1" customHeight="1" outlineLevel="1" x14ac:dyDescent="0.35">
      <c r="A2479" s="15" t="str">
        <f>IF(Costs!H2008&gt;0,Costs!B2008,"")</f>
        <v/>
      </c>
      <c r="B2479" s="82" t="str">
        <f t="shared" si="64"/>
        <v/>
      </c>
      <c r="C2479" s="83" t="str">
        <f>IF(Costs!H2008&gt;0,Costs!H2008,"")</f>
        <v/>
      </c>
      <c r="D2479" s="206" t="str">
        <f>IF(Costs!H2008&gt;0,Costs!D2008,"")</f>
        <v/>
      </c>
      <c r="E2479" s="207"/>
      <c r="F2479" s="207"/>
      <c r="G2479" s="207"/>
      <c r="H2479" s="207"/>
      <c r="I2479" s="207"/>
      <c r="J2479" s="345" t="str">
        <f>IF(Costs!H2008&gt;0,Costs!C2008,"")</f>
        <v/>
      </c>
      <c r="K2479" s="345"/>
      <c r="L2479" s="346"/>
      <c r="M2479" s="126" t="str">
        <f>IF(Costs!H2008&gt;0,Costs!G2008,"")</f>
        <v/>
      </c>
      <c r="N2479" s="83" t="str">
        <f>IF(Costs!H2008&gt;0,Costs!E2008,"")</f>
        <v/>
      </c>
      <c r="O2479" s="208"/>
      <c r="P2479" s="133" t="str">
        <f t="shared" si="65"/>
        <v/>
      </c>
    </row>
    <row r="2480" spans="1:16" ht="15" hidden="1" customHeight="1" outlineLevel="1" x14ac:dyDescent="0.35">
      <c r="A2480" s="15" t="str">
        <f>IF(Costs!H2009&gt;0,Costs!B2009,"")</f>
        <v/>
      </c>
      <c r="B2480" s="82" t="str">
        <f t="shared" si="64"/>
        <v/>
      </c>
      <c r="C2480" s="83" t="str">
        <f>IF(Costs!H2009&gt;0,Costs!H2009,"")</f>
        <v/>
      </c>
      <c r="D2480" s="206" t="str">
        <f>IF(Costs!H2009&gt;0,Costs!D2009,"")</f>
        <v/>
      </c>
      <c r="E2480" s="207"/>
      <c r="F2480" s="207"/>
      <c r="G2480" s="207"/>
      <c r="H2480" s="207"/>
      <c r="I2480" s="207"/>
      <c r="J2480" s="345" t="str">
        <f>IF(Costs!H2009&gt;0,Costs!C2009,"")</f>
        <v/>
      </c>
      <c r="K2480" s="345"/>
      <c r="L2480" s="346"/>
      <c r="M2480" s="126" t="str">
        <f>IF(Costs!H2009&gt;0,Costs!G2009,"")</f>
        <v/>
      </c>
      <c r="N2480" s="83" t="str">
        <f>IF(Costs!H2009&gt;0,Costs!E2009,"")</f>
        <v/>
      </c>
      <c r="O2480" s="208"/>
      <c r="P2480" s="133" t="str">
        <f t="shared" si="65"/>
        <v/>
      </c>
    </row>
    <row r="2481" spans="1:16" ht="15" hidden="1" customHeight="1" outlineLevel="1" x14ac:dyDescent="0.35">
      <c r="A2481" s="15" t="str">
        <f>IF(Costs!H2010&gt;0,Costs!B2010,"")</f>
        <v/>
      </c>
      <c r="B2481" s="82" t="str">
        <f t="shared" si="64"/>
        <v/>
      </c>
      <c r="C2481" s="83" t="str">
        <f>IF(Costs!H2010&gt;0,Costs!H2010,"")</f>
        <v/>
      </c>
      <c r="D2481" s="206" t="str">
        <f>IF(Costs!H2010&gt;0,Costs!D2010,"")</f>
        <v/>
      </c>
      <c r="E2481" s="207"/>
      <c r="F2481" s="207"/>
      <c r="G2481" s="207"/>
      <c r="H2481" s="207"/>
      <c r="I2481" s="207"/>
      <c r="J2481" s="345" t="str">
        <f>IF(Costs!H2010&gt;0,Costs!C2010,"")</f>
        <v/>
      </c>
      <c r="K2481" s="345"/>
      <c r="L2481" s="346"/>
      <c r="M2481" s="126" t="str">
        <f>IF(Costs!H2010&gt;0,Costs!G2010,"")</f>
        <v/>
      </c>
      <c r="N2481" s="83" t="str">
        <f>IF(Costs!H2010&gt;0,Costs!E2010,"")</f>
        <v/>
      </c>
      <c r="O2481" s="208"/>
      <c r="P2481" s="133" t="str">
        <f t="shared" si="65"/>
        <v/>
      </c>
    </row>
    <row r="2482" spans="1:16" ht="15" hidden="1" customHeight="1" outlineLevel="1" x14ac:dyDescent="0.35">
      <c r="A2482" s="15" t="str">
        <f>IF(Costs!H2011&gt;0,Costs!B2011,"")</f>
        <v/>
      </c>
      <c r="B2482" s="82" t="str">
        <f t="shared" si="64"/>
        <v/>
      </c>
      <c r="C2482" s="83" t="str">
        <f>IF(Costs!H2011&gt;0,Costs!H2011,"")</f>
        <v/>
      </c>
      <c r="D2482" s="206" t="str">
        <f>IF(Costs!H2011&gt;0,Costs!D2011,"")</f>
        <v/>
      </c>
      <c r="E2482" s="207"/>
      <c r="F2482" s="207"/>
      <c r="G2482" s="207"/>
      <c r="H2482" s="207"/>
      <c r="I2482" s="207"/>
      <c r="J2482" s="345" t="str">
        <f>IF(Costs!H2011&gt;0,Costs!C2011,"")</f>
        <v/>
      </c>
      <c r="K2482" s="345"/>
      <c r="L2482" s="346"/>
      <c r="M2482" s="126" t="str">
        <f>IF(Costs!H2011&gt;0,Costs!G2011,"")</f>
        <v/>
      </c>
      <c r="N2482" s="83" t="str">
        <f>IF(Costs!H2011&gt;0,Costs!E2011,"")</f>
        <v/>
      </c>
      <c r="O2482" s="208"/>
      <c r="P2482" s="133" t="str">
        <f t="shared" si="65"/>
        <v/>
      </c>
    </row>
    <row r="2483" spans="1:16" ht="15" hidden="1" customHeight="1" outlineLevel="1" x14ac:dyDescent="0.35">
      <c r="A2483" s="15" t="str">
        <f>IF(Costs!H2012&gt;0,Costs!B2012,"")</f>
        <v/>
      </c>
      <c r="B2483" s="82" t="str">
        <f t="shared" si="64"/>
        <v/>
      </c>
      <c r="C2483" s="83" t="str">
        <f>IF(Costs!H2012&gt;0,Costs!H2012,"")</f>
        <v/>
      </c>
      <c r="D2483" s="206" t="str">
        <f>IF(Costs!H2012&gt;0,Costs!D2012,"")</f>
        <v/>
      </c>
      <c r="E2483" s="207"/>
      <c r="F2483" s="207"/>
      <c r="G2483" s="207"/>
      <c r="H2483" s="207"/>
      <c r="I2483" s="207"/>
      <c r="J2483" s="345" t="str">
        <f>IF(Costs!H2012&gt;0,Costs!C2012,"")</f>
        <v/>
      </c>
      <c r="K2483" s="345"/>
      <c r="L2483" s="346"/>
      <c r="M2483" s="126" t="str">
        <f>IF(Costs!H2012&gt;0,Costs!G2012,"")</f>
        <v/>
      </c>
      <c r="N2483" s="83" t="str">
        <f>IF(Costs!H2012&gt;0,Costs!E2012,"")</f>
        <v/>
      </c>
      <c r="O2483" s="208"/>
      <c r="P2483" s="133" t="str">
        <f t="shared" si="65"/>
        <v/>
      </c>
    </row>
    <row r="2484" spans="1:16" ht="15" hidden="1" customHeight="1" outlineLevel="1" x14ac:dyDescent="0.35">
      <c r="A2484" s="15" t="str">
        <f>IF(Costs!H2013&gt;0,Costs!B2013,"")</f>
        <v/>
      </c>
      <c r="B2484" s="82" t="str">
        <f t="shared" si="64"/>
        <v/>
      </c>
      <c r="C2484" s="83" t="str">
        <f>IF(Costs!H2013&gt;0,Costs!H2013,"")</f>
        <v/>
      </c>
      <c r="D2484" s="206" t="str">
        <f>IF(Costs!H2013&gt;0,Costs!D2013,"")</f>
        <v/>
      </c>
      <c r="E2484" s="207"/>
      <c r="F2484" s="207"/>
      <c r="G2484" s="207"/>
      <c r="H2484" s="207"/>
      <c r="I2484" s="207"/>
      <c r="J2484" s="345" t="str">
        <f>IF(Costs!H2013&gt;0,Costs!C2013,"")</f>
        <v/>
      </c>
      <c r="K2484" s="345"/>
      <c r="L2484" s="346"/>
      <c r="M2484" s="126" t="str">
        <f>IF(Costs!H2013&gt;0,Costs!G2013,"")</f>
        <v/>
      </c>
      <c r="N2484" s="83" t="str">
        <f>IF(Costs!H2013&gt;0,Costs!E2013,"")</f>
        <v/>
      </c>
      <c r="O2484" s="208"/>
      <c r="P2484" s="133" t="str">
        <f t="shared" si="65"/>
        <v/>
      </c>
    </row>
    <row r="2485" spans="1:16" ht="15" hidden="1" customHeight="1" outlineLevel="1" x14ac:dyDescent="0.35">
      <c r="A2485" s="15" t="str">
        <f>IF(Costs!H2014&gt;0,Costs!B2014,"")</f>
        <v/>
      </c>
      <c r="B2485" s="82" t="str">
        <f t="shared" si="64"/>
        <v/>
      </c>
      <c r="C2485" s="83" t="str">
        <f>IF(Costs!H2014&gt;0,Costs!H2014,"")</f>
        <v/>
      </c>
      <c r="D2485" s="206" t="str">
        <f>IF(Costs!H2014&gt;0,Costs!D2014,"")</f>
        <v/>
      </c>
      <c r="E2485" s="207"/>
      <c r="F2485" s="207"/>
      <c r="G2485" s="207"/>
      <c r="H2485" s="207"/>
      <c r="I2485" s="207"/>
      <c r="J2485" s="345" t="str">
        <f>IF(Costs!H2014&gt;0,Costs!C2014,"")</f>
        <v/>
      </c>
      <c r="K2485" s="345"/>
      <c r="L2485" s="346"/>
      <c r="M2485" s="126" t="str">
        <f>IF(Costs!H2014&gt;0,Costs!G2014,"")</f>
        <v/>
      </c>
      <c r="N2485" s="83" t="str">
        <f>IF(Costs!H2014&gt;0,Costs!E2014,"")</f>
        <v/>
      </c>
      <c r="O2485" s="208"/>
      <c r="P2485" s="133" t="str">
        <f t="shared" si="65"/>
        <v/>
      </c>
    </row>
    <row r="2486" spans="1:16" ht="15" hidden="1" customHeight="1" outlineLevel="1" x14ac:dyDescent="0.35">
      <c r="A2486" s="15" t="str">
        <f>IF(Costs!H2015&gt;0,Costs!B2015,"")</f>
        <v/>
      </c>
      <c r="B2486" s="82" t="str">
        <f t="shared" si="64"/>
        <v/>
      </c>
      <c r="C2486" s="83" t="str">
        <f>IF(Costs!H2015&gt;0,Costs!H2015,"")</f>
        <v/>
      </c>
      <c r="D2486" s="206" t="str">
        <f>IF(Costs!H2015&gt;0,Costs!D2015,"")</f>
        <v/>
      </c>
      <c r="E2486" s="207"/>
      <c r="F2486" s="207"/>
      <c r="G2486" s="207"/>
      <c r="H2486" s="207"/>
      <c r="I2486" s="207"/>
      <c r="J2486" s="345" t="str">
        <f>IF(Costs!H2015&gt;0,Costs!C2015,"")</f>
        <v/>
      </c>
      <c r="K2486" s="345"/>
      <c r="L2486" s="346"/>
      <c r="M2486" s="126" t="str">
        <f>IF(Costs!H2015&gt;0,Costs!G2015,"")</f>
        <v/>
      </c>
      <c r="N2486" s="83" t="str">
        <f>IF(Costs!H2015&gt;0,Costs!E2015,"")</f>
        <v/>
      </c>
      <c r="O2486" s="208"/>
      <c r="P2486" s="133" t="str">
        <f t="shared" si="65"/>
        <v/>
      </c>
    </row>
    <row r="2487" spans="1:16" ht="15" hidden="1" customHeight="1" outlineLevel="1" x14ac:dyDescent="0.35">
      <c r="A2487" s="15" t="str">
        <f>IF(Costs!H2016&gt;0,Costs!B2016,"")</f>
        <v/>
      </c>
      <c r="B2487" s="82" t="str">
        <f t="shared" si="64"/>
        <v/>
      </c>
      <c r="C2487" s="83" t="str">
        <f>IF(Costs!H2016&gt;0,Costs!H2016,"")</f>
        <v/>
      </c>
      <c r="D2487" s="206" t="str">
        <f>IF(Costs!H2016&gt;0,Costs!D2016,"")</f>
        <v/>
      </c>
      <c r="E2487" s="207"/>
      <c r="F2487" s="207"/>
      <c r="G2487" s="207"/>
      <c r="H2487" s="207"/>
      <c r="I2487" s="207"/>
      <c r="J2487" s="345" t="str">
        <f>IF(Costs!H2016&gt;0,Costs!C2016,"")</f>
        <v/>
      </c>
      <c r="K2487" s="345"/>
      <c r="L2487" s="346"/>
      <c r="M2487" s="126" t="str">
        <f>IF(Costs!H2016&gt;0,Costs!G2016,"")</f>
        <v/>
      </c>
      <c r="N2487" s="83" t="str">
        <f>IF(Costs!H2016&gt;0,Costs!E2016,"")</f>
        <v/>
      </c>
      <c r="O2487" s="208"/>
      <c r="P2487" s="133" t="str">
        <f t="shared" si="65"/>
        <v/>
      </c>
    </row>
    <row r="2488" spans="1:16" ht="15" hidden="1" customHeight="1" outlineLevel="1" x14ac:dyDescent="0.35">
      <c r="A2488" s="15" t="str">
        <f>IF(Costs!H2017&gt;0,Costs!B2017,"")</f>
        <v/>
      </c>
      <c r="B2488" s="82" t="str">
        <f t="shared" si="64"/>
        <v/>
      </c>
      <c r="C2488" s="83" t="str">
        <f>IF(Costs!H2017&gt;0,Costs!H2017,"")</f>
        <v/>
      </c>
      <c r="D2488" s="206" t="str">
        <f>IF(Costs!H2017&gt;0,Costs!D2017,"")</f>
        <v/>
      </c>
      <c r="E2488" s="207"/>
      <c r="F2488" s="207"/>
      <c r="G2488" s="207"/>
      <c r="H2488" s="207"/>
      <c r="I2488" s="207"/>
      <c r="J2488" s="345" t="str">
        <f>IF(Costs!H2017&gt;0,Costs!C2017,"")</f>
        <v/>
      </c>
      <c r="K2488" s="345"/>
      <c r="L2488" s="346"/>
      <c r="M2488" s="126" t="str">
        <f>IF(Costs!H2017&gt;0,Costs!G2017,"")</f>
        <v/>
      </c>
      <c r="N2488" s="83" t="str">
        <f>IF(Costs!H2017&gt;0,Costs!E2017,"")</f>
        <v/>
      </c>
      <c r="O2488" s="208"/>
      <c r="P2488" s="133" t="str">
        <f t="shared" si="65"/>
        <v/>
      </c>
    </row>
    <row r="2489" spans="1:16" ht="15" hidden="1" customHeight="1" outlineLevel="1" x14ac:dyDescent="0.35">
      <c r="A2489" s="15" t="str">
        <f>IF(Costs!H2018&gt;0,Costs!B2018,"")</f>
        <v/>
      </c>
      <c r="B2489" s="82" t="str">
        <f t="shared" si="64"/>
        <v/>
      </c>
      <c r="C2489" s="83" t="str">
        <f>IF(Costs!H2018&gt;0,Costs!H2018,"")</f>
        <v/>
      </c>
      <c r="D2489" s="206" t="str">
        <f>IF(Costs!H2018&gt;0,Costs!D2018,"")</f>
        <v/>
      </c>
      <c r="E2489" s="207"/>
      <c r="F2489" s="207"/>
      <c r="G2489" s="207"/>
      <c r="H2489" s="207"/>
      <c r="I2489" s="207"/>
      <c r="J2489" s="345" t="str">
        <f>IF(Costs!H2018&gt;0,Costs!C2018,"")</f>
        <v/>
      </c>
      <c r="K2489" s="345"/>
      <c r="L2489" s="346"/>
      <c r="M2489" s="126" t="str">
        <f>IF(Costs!H2018&gt;0,Costs!G2018,"")</f>
        <v/>
      </c>
      <c r="N2489" s="83" t="str">
        <f>IF(Costs!H2018&gt;0,Costs!E2018,"")</f>
        <v/>
      </c>
      <c r="O2489" s="208"/>
      <c r="P2489" s="133" t="str">
        <f t="shared" si="65"/>
        <v/>
      </c>
    </row>
    <row r="2490" spans="1:16" ht="15" hidden="1" customHeight="1" outlineLevel="1" x14ac:dyDescent="0.35">
      <c r="A2490" s="15" t="str">
        <f>IF(Costs!H2019&gt;0,Costs!B2019,"")</f>
        <v/>
      </c>
      <c r="B2490" s="82" t="str">
        <f t="shared" si="64"/>
        <v/>
      </c>
      <c r="C2490" s="83" t="str">
        <f>IF(Costs!H2019&gt;0,Costs!H2019,"")</f>
        <v/>
      </c>
      <c r="D2490" s="206" t="str">
        <f>IF(Costs!H2019&gt;0,Costs!D2019,"")</f>
        <v/>
      </c>
      <c r="E2490" s="207"/>
      <c r="F2490" s="207"/>
      <c r="G2490" s="207"/>
      <c r="H2490" s="207"/>
      <c r="I2490" s="207"/>
      <c r="J2490" s="345" t="str">
        <f>IF(Costs!H2019&gt;0,Costs!C2019,"")</f>
        <v/>
      </c>
      <c r="K2490" s="345"/>
      <c r="L2490" s="346"/>
      <c r="M2490" s="126" t="str">
        <f>IF(Costs!H2019&gt;0,Costs!G2019,"")</f>
        <v/>
      </c>
      <c r="N2490" s="83" t="str">
        <f>IF(Costs!H2019&gt;0,Costs!E2019,"")</f>
        <v/>
      </c>
      <c r="O2490" s="208"/>
      <c r="P2490" s="133" t="str">
        <f t="shared" si="65"/>
        <v/>
      </c>
    </row>
    <row r="2491" spans="1:16" ht="15" hidden="1" customHeight="1" outlineLevel="1" x14ac:dyDescent="0.35">
      <c r="A2491" s="15" t="str">
        <f>IF(Costs!H2020&gt;0,Costs!B2020,"")</f>
        <v/>
      </c>
      <c r="B2491" s="82" t="str">
        <f t="shared" si="64"/>
        <v/>
      </c>
      <c r="C2491" s="83" t="str">
        <f>IF(Costs!H2020&gt;0,Costs!H2020,"")</f>
        <v/>
      </c>
      <c r="D2491" s="206" t="str">
        <f>IF(Costs!H2020&gt;0,Costs!D2020,"")</f>
        <v/>
      </c>
      <c r="E2491" s="207"/>
      <c r="F2491" s="207"/>
      <c r="G2491" s="207"/>
      <c r="H2491" s="207"/>
      <c r="I2491" s="207"/>
      <c r="J2491" s="345" t="str">
        <f>IF(Costs!H2020&gt;0,Costs!C2020,"")</f>
        <v/>
      </c>
      <c r="K2491" s="345"/>
      <c r="L2491" s="346"/>
      <c r="M2491" s="126" t="str">
        <f>IF(Costs!H2020&gt;0,Costs!G2020,"")</f>
        <v/>
      </c>
      <c r="N2491" s="83" t="str">
        <f>IF(Costs!H2020&gt;0,Costs!E2020,"")</f>
        <v/>
      </c>
      <c r="O2491" s="208"/>
      <c r="P2491" s="133" t="str">
        <f t="shared" si="65"/>
        <v/>
      </c>
    </row>
    <row r="2492" spans="1:16" ht="15" hidden="1" customHeight="1" outlineLevel="1" x14ac:dyDescent="0.35">
      <c r="A2492" s="15" t="str">
        <f>IF(Costs!H2021&gt;0,Costs!B2021,"")</f>
        <v/>
      </c>
      <c r="B2492" s="82" t="str">
        <f t="shared" si="64"/>
        <v/>
      </c>
      <c r="C2492" s="83" t="str">
        <f>IF(Costs!H2021&gt;0,Costs!H2021,"")</f>
        <v/>
      </c>
      <c r="D2492" s="206" t="str">
        <f>IF(Costs!H2021&gt;0,Costs!D2021,"")</f>
        <v/>
      </c>
      <c r="E2492" s="207"/>
      <c r="F2492" s="207"/>
      <c r="G2492" s="207"/>
      <c r="H2492" s="207"/>
      <c r="I2492" s="207"/>
      <c r="J2492" s="345" t="str">
        <f>IF(Costs!H2021&gt;0,Costs!C2021,"")</f>
        <v/>
      </c>
      <c r="K2492" s="345"/>
      <c r="L2492" s="346"/>
      <c r="M2492" s="126" t="str">
        <f>IF(Costs!H2021&gt;0,Costs!G2021,"")</f>
        <v/>
      </c>
      <c r="N2492" s="83" t="str">
        <f>IF(Costs!H2021&gt;0,Costs!E2021,"")</f>
        <v/>
      </c>
      <c r="O2492" s="208"/>
      <c r="P2492" s="133" t="str">
        <f t="shared" si="65"/>
        <v/>
      </c>
    </row>
    <row r="2493" spans="1:16" ht="15" hidden="1" customHeight="1" outlineLevel="1" x14ac:dyDescent="0.35">
      <c r="A2493" s="15" t="str">
        <f>IF(Costs!H2022&gt;0,Costs!B2022,"")</f>
        <v/>
      </c>
      <c r="B2493" s="82" t="str">
        <f t="shared" si="64"/>
        <v/>
      </c>
      <c r="C2493" s="83" t="str">
        <f>IF(Costs!H2022&gt;0,Costs!H2022,"")</f>
        <v/>
      </c>
      <c r="D2493" s="206" t="str">
        <f>IF(Costs!H2022&gt;0,Costs!D2022,"")</f>
        <v/>
      </c>
      <c r="E2493" s="207"/>
      <c r="F2493" s="207"/>
      <c r="G2493" s="207"/>
      <c r="H2493" s="207"/>
      <c r="I2493" s="207"/>
      <c r="J2493" s="345" t="str">
        <f>IF(Costs!H2022&gt;0,Costs!C2022,"")</f>
        <v/>
      </c>
      <c r="K2493" s="345"/>
      <c r="L2493" s="346"/>
      <c r="M2493" s="126" t="str">
        <f>IF(Costs!H2022&gt;0,Costs!G2022,"")</f>
        <v/>
      </c>
      <c r="N2493" s="83" t="str">
        <f>IF(Costs!H2022&gt;0,Costs!E2022,"")</f>
        <v/>
      </c>
      <c r="O2493" s="208"/>
      <c r="P2493" s="133" t="str">
        <f t="shared" si="65"/>
        <v/>
      </c>
    </row>
    <row r="2494" spans="1:16" ht="15" hidden="1" customHeight="1" outlineLevel="1" x14ac:dyDescent="0.35">
      <c r="A2494" s="15" t="str">
        <f>IF(Costs!H2023&gt;0,Costs!B2023,"")</f>
        <v/>
      </c>
      <c r="B2494" s="82" t="str">
        <f t="shared" si="64"/>
        <v/>
      </c>
      <c r="C2494" s="83" t="str">
        <f>IF(Costs!H2023&gt;0,Costs!H2023,"")</f>
        <v/>
      </c>
      <c r="D2494" s="206" t="str">
        <f>IF(Costs!H2023&gt;0,Costs!D2023,"")</f>
        <v/>
      </c>
      <c r="E2494" s="207"/>
      <c r="F2494" s="207"/>
      <c r="G2494" s="207"/>
      <c r="H2494" s="207"/>
      <c r="I2494" s="207"/>
      <c r="J2494" s="345" t="str">
        <f>IF(Costs!H2023&gt;0,Costs!C2023,"")</f>
        <v/>
      </c>
      <c r="K2494" s="345"/>
      <c r="L2494" s="346"/>
      <c r="M2494" s="126" t="str">
        <f>IF(Costs!H2023&gt;0,Costs!G2023,"")</f>
        <v/>
      </c>
      <c r="N2494" s="83" t="str">
        <f>IF(Costs!H2023&gt;0,Costs!E2023,"")</f>
        <v/>
      </c>
      <c r="O2494" s="208"/>
      <c r="P2494" s="133" t="str">
        <f t="shared" si="65"/>
        <v/>
      </c>
    </row>
    <row r="2495" spans="1:16" ht="15" hidden="1" customHeight="1" outlineLevel="1" x14ac:dyDescent="0.35">
      <c r="A2495" s="15" t="str">
        <f>IF(Costs!H2024&gt;0,Costs!B2024,"")</f>
        <v/>
      </c>
      <c r="B2495" s="82" t="str">
        <f t="shared" si="64"/>
        <v/>
      </c>
      <c r="C2495" s="83" t="str">
        <f>IF(Costs!H2024&gt;0,Costs!H2024,"")</f>
        <v/>
      </c>
      <c r="D2495" s="206" t="str">
        <f>IF(Costs!H2024&gt;0,Costs!D2024,"")</f>
        <v/>
      </c>
      <c r="E2495" s="207"/>
      <c r="F2495" s="207"/>
      <c r="G2495" s="207"/>
      <c r="H2495" s="207"/>
      <c r="I2495" s="207"/>
      <c r="J2495" s="345" t="str">
        <f>IF(Costs!H2024&gt;0,Costs!C2024,"")</f>
        <v/>
      </c>
      <c r="K2495" s="345"/>
      <c r="L2495" s="346"/>
      <c r="M2495" s="126" t="str">
        <f>IF(Costs!H2024&gt;0,Costs!G2024,"")</f>
        <v/>
      </c>
      <c r="N2495" s="83" t="str">
        <f>IF(Costs!H2024&gt;0,Costs!E2024,"")</f>
        <v/>
      </c>
      <c r="O2495" s="208"/>
      <c r="P2495" s="133" t="str">
        <f t="shared" si="65"/>
        <v/>
      </c>
    </row>
    <row r="2496" spans="1:16" ht="15" hidden="1" customHeight="1" outlineLevel="1" x14ac:dyDescent="0.35">
      <c r="A2496" s="15" t="str">
        <f>IF(Costs!H2025&gt;0,Costs!B2025,"")</f>
        <v/>
      </c>
      <c r="B2496" s="82" t="str">
        <f t="shared" si="64"/>
        <v/>
      </c>
      <c r="C2496" s="83" t="str">
        <f>IF(Costs!H2025&gt;0,Costs!H2025,"")</f>
        <v/>
      </c>
      <c r="D2496" s="206" t="str">
        <f>IF(Costs!H2025&gt;0,Costs!D2025,"")</f>
        <v/>
      </c>
      <c r="E2496" s="207"/>
      <c r="F2496" s="207"/>
      <c r="G2496" s="207"/>
      <c r="H2496" s="207"/>
      <c r="I2496" s="207"/>
      <c r="J2496" s="345" t="str">
        <f>IF(Costs!H2025&gt;0,Costs!C2025,"")</f>
        <v/>
      </c>
      <c r="K2496" s="345"/>
      <c r="L2496" s="346"/>
      <c r="M2496" s="126" t="str">
        <f>IF(Costs!H2025&gt;0,Costs!G2025,"")</f>
        <v/>
      </c>
      <c r="N2496" s="83" t="str">
        <f>IF(Costs!H2025&gt;0,Costs!E2025,"")</f>
        <v/>
      </c>
      <c r="O2496" s="208"/>
      <c r="P2496" s="133" t="str">
        <f t="shared" si="65"/>
        <v/>
      </c>
    </row>
    <row r="2497" spans="1:16" ht="15" hidden="1" customHeight="1" outlineLevel="1" x14ac:dyDescent="0.35">
      <c r="A2497" s="15" t="str">
        <f>IF(Costs!H2026&gt;0,Costs!B2026,"")</f>
        <v/>
      </c>
      <c r="B2497" s="82" t="str">
        <f t="shared" si="64"/>
        <v/>
      </c>
      <c r="C2497" s="83" t="str">
        <f>IF(Costs!H2026&gt;0,Costs!H2026,"")</f>
        <v/>
      </c>
      <c r="D2497" s="206" t="str">
        <f>IF(Costs!H2026&gt;0,Costs!D2026,"")</f>
        <v/>
      </c>
      <c r="E2497" s="207"/>
      <c r="F2497" s="207"/>
      <c r="G2497" s="207"/>
      <c r="H2497" s="207"/>
      <c r="I2497" s="207"/>
      <c r="J2497" s="345" t="str">
        <f>IF(Costs!H2026&gt;0,Costs!C2026,"")</f>
        <v/>
      </c>
      <c r="K2497" s="345"/>
      <c r="L2497" s="346"/>
      <c r="M2497" s="126" t="str">
        <f>IF(Costs!H2026&gt;0,Costs!G2026,"")</f>
        <v/>
      </c>
      <c r="N2497" s="83" t="str">
        <f>IF(Costs!H2026&gt;0,Costs!E2026,"")</f>
        <v/>
      </c>
      <c r="O2497" s="208"/>
      <c r="P2497" s="133" t="str">
        <f t="shared" si="65"/>
        <v/>
      </c>
    </row>
    <row r="2498" spans="1:16" ht="15" hidden="1" customHeight="1" outlineLevel="1" x14ac:dyDescent="0.35">
      <c r="A2498" s="15" t="str">
        <f>IF(Costs!H2027&gt;0,Costs!B2027,"")</f>
        <v/>
      </c>
      <c r="B2498" s="82" t="str">
        <f t="shared" si="64"/>
        <v/>
      </c>
      <c r="C2498" s="83" t="str">
        <f>IF(Costs!H2027&gt;0,Costs!H2027,"")</f>
        <v/>
      </c>
      <c r="D2498" s="206" t="str">
        <f>IF(Costs!H2027&gt;0,Costs!D2027,"")</f>
        <v/>
      </c>
      <c r="E2498" s="207"/>
      <c r="F2498" s="207"/>
      <c r="G2498" s="207"/>
      <c r="H2498" s="207"/>
      <c r="I2498" s="207"/>
      <c r="J2498" s="345" t="str">
        <f>IF(Costs!H2027&gt;0,Costs!C2027,"")</f>
        <v/>
      </c>
      <c r="K2498" s="345"/>
      <c r="L2498" s="346"/>
      <c r="M2498" s="126" t="str">
        <f>IF(Costs!H2027&gt;0,Costs!G2027,"")</f>
        <v/>
      </c>
      <c r="N2498" s="83" t="str">
        <f>IF(Costs!H2027&gt;0,Costs!E2027,"")</f>
        <v/>
      </c>
      <c r="O2498" s="208"/>
      <c r="P2498" s="133" t="str">
        <f t="shared" si="65"/>
        <v/>
      </c>
    </row>
    <row r="2499" spans="1:16" ht="15" hidden="1" customHeight="1" outlineLevel="1" x14ac:dyDescent="0.35">
      <c r="A2499" s="15" t="str">
        <f>IF(Costs!H2028&gt;0,Costs!B2028,"")</f>
        <v/>
      </c>
      <c r="B2499" s="82" t="str">
        <f t="shared" si="64"/>
        <v/>
      </c>
      <c r="C2499" s="83" t="str">
        <f>IF(Costs!H2028&gt;0,Costs!H2028,"")</f>
        <v/>
      </c>
      <c r="D2499" s="206" t="str">
        <f>IF(Costs!H2028&gt;0,Costs!D2028,"")</f>
        <v/>
      </c>
      <c r="E2499" s="207"/>
      <c r="F2499" s="207"/>
      <c r="G2499" s="207"/>
      <c r="H2499" s="207"/>
      <c r="I2499" s="207"/>
      <c r="J2499" s="345" t="str">
        <f>IF(Costs!H2028&gt;0,Costs!C2028,"")</f>
        <v/>
      </c>
      <c r="K2499" s="345"/>
      <c r="L2499" s="346"/>
      <c r="M2499" s="126" t="str">
        <f>IF(Costs!H2028&gt;0,Costs!G2028,"")</f>
        <v/>
      </c>
      <c r="N2499" s="83" t="str">
        <f>IF(Costs!H2028&gt;0,Costs!E2028,"")</f>
        <v/>
      </c>
      <c r="O2499" s="208"/>
      <c r="P2499" s="133" t="str">
        <f t="shared" si="65"/>
        <v/>
      </c>
    </row>
    <row r="2500" spans="1:16" ht="15" hidden="1" customHeight="1" outlineLevel="1" x14ac:dyDescent="0.35">
      <c r="A2500" s="15" t="str">
        <f>IF(Costs!H2029&gt;0,Costs!B2029,"")</f>
        <v/>
      </c>
      <c r="B2500" s="82" t="str">
        <f t="shared" si="64"/>
        <v/>
      </c>
      <c r="C2500" s="83" t="str">
        <f>IF(Costs!H2029&gt;0,Costs!H2029,"")</f>
        <v/>
      </c>
      <c r="D2500" s="206" t="str">
        <f>IF(Costs!H2029&gt;0,Costs!D2029,"")</f>
        <v/>
      </c>
      <c r="E2500" s="207"/>
      <c r="F2500" s="207"/>
      <c r="G2500" s="207"/>
      <c r="H2500" s="207"/>
      <c r="I2500" s="207"/>
      <c r="J2500" s="345" t="str">
        <f>IF(Costs!H2029&gt;0,Costs!C2029,"")</f>
        <v/>
      </c>
      <c r="K2500" s="345"/>
      <c r="L2500" s="346"/>
      <c r="M2500" s="126" t="str">
        <f>IF(Costs!H2029&gt;0,Costs!G2029,"")</f>
        <v/>
      </c>
      <c r="N2500" s="83" t="str">
        <f>IF(Costs!H2029&gt;0,Costs!E2029,"")</f>
        <v/>
      </c>
      <c r="O2500" s="208"/>
      <c r="P2500" s="133" t="str">
        <f t="shared" si="65"/>
        <v/>
      </c>
    </row>
    <row r="2501" spans="1:16" ht="15" hidden="1" customHeight="1" outlineLevel="1" x14ac:dyDescent="0.35">
      <c r="A2501" s="15" t="str">
        <f>IF(Costs!H2030&gt;0,Costs!B2030,"")</f>
        <v/>
      </c>
      <c r="B2501" s="82" t="str">
        <f t="shared" si="64"/>
        <v/>
      </c>
      <c r="C2501" s="83" t="str">
        <f>IF(Costs!H2030&gt;0,Costs!H2030,"")</f>
        <v/>
      </c>
      <c r="D2501" s="206" t="str">
        <f>IF(Costs!H2030&gt;0,Costs!D2030,"")</f>
        <v/>
      </c>
      <c r="E2501" s="207"/>
      <c r="F2501" s="207"/>
      <c r="G2501" s="207"/>
      <c r="H2501" s="207"/>
      <c r="I2501" s="207"/>
      <c r="J2501" s="345" t="str">
        <f>IF(Costs!H2030&gt;0,Costs!C2030,"")</f>
        <v/>
      </c>
      <c r="K2501" s="345"/>
      <c r="L2501" s="346"/>
      <c r="M2501" s="126" t="str">
        <f>IF(Costs!H2030&gt;0,Costs!G2030,"")</f>
        <v/>
      </c>
      <c r="N2501" s="83" t="str">
        <f>IF(Costs!H2030&gt;0,Costs!E2030,"")</f>
        <v/>
      </c>
      <c r="O2501" s="208"/>
      <c r="P2501" s="133" t="str">
        <f t="shared" si="65"/>
        <v/>
      </c>
    </row>
    <row r="2502" spans="1:16" ht="15" hidden="1" customHeight="1" outlineLevel="1" x14ac:dyDescent="0.35">
      <c r="A2502" s="15" t="str">
        <f>IF(Costs!H2031&gt;0,Costs!B2031,"")</f>
        <v/>
      </c>
      <c r="B2502" s="82" t="str">
        <f t="shared" si="64"/>
        <v/>
      </c>
      <c r="C2502" s="83" t="str">
        <f>IF(Costs!H2031&gt;0,Costs!H2031,"")</f>
        <v/>
      </c>
      <c r="D2502" s="206" t="str">
        <f>IF(Costs!H2031&gt;0,Costs!D2031,"")</f>
        <v/>
      </c>
      <c r="E2502" s="207"/>
      <c r="F2502" s="207"/>
      <c r="G2502" s="207"/>
      <c r="H2502" s="207"/>
      <c r="I2502" s="207"/>
      <c r="J2502" s="345" t="str">
        <f>IF(Costs!H2031&gt;0,Costs!C2031,"")</f>
        <v/>
      </c>
      <c r="K2502" s="345"/>
      <c r="L2502" s="346"/>
      <c r="M2502" s="126" t="str">
        <f>IF(Costs!H2031&gt;0,Costs!G2031,"")</f>
        <v/>
      </c>
      <c r="N2502" s="83" t="str">
        <f>IF(Costs!H2031&gt;0,Costs!E2031,"")</f>
        <v/>
      </c>
      <c r="O2502" s="208"/>
      <c r="P2502" s="133" t="str">
        <f t="shared" si="65"/>
        <v/>
      </c>
    </row>
    <row r="2503" spans="1:16" ht="15" hidden="1" customHeight="1" outlineLevel="1" x14ac:dyDescent="0.35">
      <c r="A2503" s="15" t="str">
        <f>IF(Costs!H2032&gt;0,Costs!B2032,"")</f>
        <v/>
      </c>
      <c r="B2503" s="82" t="str">
        <f t="shared" si="64"/>
        <v/>
      </c>
      <c r="C2503" s="83" t="str">
        <f>IF(Costs!H2032&gt;0,Costs!H2032,"")</f>
        <v/>
      </c>
      <c r="D2503" s="206" t="str">
        <f>IF(Costs!H2032&gt;0,Costs!D2032,"")</f>
        <v/>
      </c>
      <c r="E2503" s="207"/>
      <c r="F2503" s="207"/>
      <c r="G2503" s="207"/>
      <c r="H2503" s="207"/>
      <c r="I2503" s="207"/>
      <c r="J2503" s="345" t="str">
        <f>IF(Costs!H2032&gt;0,Costs!C2032,"")</f>
        <v/>
      </c>
      <c r="K2503" s="345"/>
      <c r="L2503" s="346"/>
      <c r="M2503" s="126" t="str">
        <f>IF(Costs!H2032&gt;0,Costs!G2032,"")</f>
        <v/>
      </c>
      <c r="N2503" s="83" t="str">
        <f>IF(Costs!H2032&gt;0,Costs!E2032,"")</f>
        <v/>
      </c>
      <c r="O2503" s="208"/>
      <c r="P2503" s="133" t="str">
        <f t="shared" si="65"/>
        <v/>
      </c>
    </row>
    <row r="2504" spans="1:16" ht="15" hidden="1" customHeight="1" outlineLevel="1" x14ac:dyDescent="0.35">
      <c r="A2504" s="15" t="str">
        <f>IF(Costs!H2033&gt;0,Costs!B2033,"")</f>
        <v/>
      </c>
      <c r="B2504" s="82" t="str">
        <f t="shared" si="64"/>
        <v/>
      </c>
      <c r="C2504" s="83" t="str">
        <f>IF(Costs!H2033&gt;0,Costs!H2033,"")</f>
        <v/>
      </c>
      <c r="D2504" s="206" t="str">
        <f>IF(Costs!H2033&gt;0,Costs!D2033,"")</f>
        <v/>
      </c>
      <c r="E2504" s="207"/>
      <c r="F2504" s="207"/>
      <c r="G2504" s="207"/>
      <c r="H2504" s="207"/>
      <c r="I2504" s="207"/>
      <c r="J2504" s="345" t="str">
        <f>IF(Costs!H2033&gt;0,Costs!C2033,"")</f>
        <v/>
      </c>
      <c r="K2504" s="345"/>
      <c r="L2504" s="346"/>
      <c r="M2504" s="126" t="str">
        <f>IF(Costs!H2033&gt;0,Costs!G2033,"")</f>
        <v/>
      </c>
      <c r="N2504" s="83" t="str">
        <f>IF(Costs!H2033&gt;0,Costs!E2033,"")</f>
        <v/>
      </c>
      <c r="O2504" s="208"/>
      <c r="P2504" s="133" t="str">
        <f t="shared" si="65"/>
        <v/>
      </c>
    </row>
    <row r="2505" spans="1:16" ht="15" hidden="1" customHeight="1" outlineLevel="1" x14ac:dyDescent="0.35">
      <c r="A2505" s="15" t="str">
        <f>IF(Costs!H2034&gt;0,Costs!B2034,"")</f>
        <v/>
      </c>
      <c r="B2505" s="82" t="str">
        <f t="shared" si="64"/>
        <v/>
      </c>
      <c r="C2505" s="83" t="str">
        <f>IF(Costs!H2034&gt;0,Costs!H2034,"")</f>
        <v/>
      </c>
      <c r="D2505" s="206" t="str">
        <f>IF(Costs!H2034&gt;0,Costs!D2034,"")</f>
        <v/>
      </c>
      <c r="E2505" s="207"/>
      <c r="F2505" s="207"/>
      <c r="G2505" s="207"/>
      <c r="H2505" s="207"/>
      <c r="I2505" s="207"/>
      <c r="J2505" s="345" t="str">
        <f>IF(Costs!H2034&gt;0,Costs!C2034,"")</f>
        <v/>
      </c>
      <c r="K2505" s="345"/>
      <c r="L2505" s="346"/>
      <c r="M2505" s="126" t="str">
        <f>IF(Costs!H2034&gt;0,Costs!G2034,"")</f>
        <v/>
      </c>
      <c r="N2505" s="83" t="str">
        <f>IF(Costs!H2034&gt;0,Costs!E2034,"")</f>
        <v/>
      </c>
      <c r="O2505" s="208"/>
      <c r="P2505" s="133" t="str">
        <f t="shared" si="65"/>
        <v/>
      </c>
    </row>
    <row r="2506" spans="1:16" ht="15" hidden="1" customHeight="1" outlineLevel="1" x14ac:dyDescent="0.35">
      <c r="A2506" s="15" t="str">
        <f>IF(Costs!H2035&gt;0,Costs!B2035,"")</f>
        <v/>
      </c>
      <c r="B2506" s="82" t="str">
        <f t="shared" si="64"/>
        <v/>
      </c>
      <c r="C2506" s="83" t="str">
        <f>IF(Costs!H2035&gt;0,Costs!H2035,"")</f>
        <v/>
      </c>
      <c r="D2506" s="206" t="str">
        <f>IF(Costs!H2035&gt;0,Costs!D2035,"")</f>
        <v/>
      </c>
      <c r="E2506" s="207"/>
      <c r="F2506" s="207"/>
      <c r="G2506" s="207"/>
      <c r="H2506" s="207"/>
      <c r="I2506" s="207"/>
      <c r="J2506" s="345" t="str">
        <f>IF(Costs!H2035&gt;0,Costs!C2035,"")</f>
        <v/>
      </c>
      <c r="K2506" s="345"/>
      <c r="L2506" s="346"/>
      <c r="M2506" s="126" t="str">
        <f>IF(Costs!H2035&gt;0,Costs!G2035,"")</f>
        <v/>
      </c>
      <c r="N2506" s="83" t="str">
        <f>IF(Costs!H2035&gt;0,Costs!E2035,"")</f>
        <v/>
      </c>
      <c r="O2506" s="208"/>
      <c r="P2506" s="133" t="str">
        <f t="shared" si="65"/>
        <v/>
      </c>
    </row>
    <row r="2507" spans="1:16" ht="15" hidden="1" customHeight="1" outlineLevel="1" x14ac:dyDescent="0.35">
      <c r="A2507" s="15" t="str">
        <f>IF(Costs!H2036&gt;0,Costs!B2036,"")</f>
        <v/>
      </c>
      <c r="B2507" s="82" t="str">
        <f t="shared" si="64"/>
        <v/>
      </c>
      <c r="C2507" s="83" t="str">
        <f>IF(Costs!H2036&gt;0,Costs!H2036,"")</f>
        <v/>
      </c>
      <c r="D2507" s="206" t="str">
        <f>IF(Costs!H2036&gt;0,Costs!D2036,"")</f>
        <v/>
      </c>
      <c r="E2507" s="207"/>
      <c r="F2507" s="207"/>
      <c r="G2507" s="207"/>
      <c r="H2507" s="207"/>
      <c r="I2507" s="207"/>
      <c r="J2507" s="345" t="str">
        <f>IF(Costs!H2036&gt;0,Costs!C2036,"")</f>
        <v/>
      </c>
      <c r="K2507" s="345"/>
      <c r="L2507" s="346"/>
      <c r="M2507" s="126" t="str">
        <f>IF(Costs!H2036&gt;0,Costs!G2036,"")</f>
        <v/>
      </c>
      <c r="N2507" s="83" t="str">
        <f>IF(Costs!H2036&gt;0,Costs!E2036,"")</f>
        <v/>
      </c>
      <c r="O2507" s="208"/>
      <c r="P2507" s="133" t="str">
        <f t="shared" si="65"/>
        <v/>
      </c>
    </row>
    <row r="2508" spans="1:16" ht="15" hidden="1" customHeight="1" outlineLevel="1" x14ac:dyDescent="0.35">
      <c r="A2508" s="15" t="str">
        <f>IF(Costs!H2037&gt;0,Costs!B2037,"")</f>
        <v/>
      </c>
      <c r="B2508" s="82" t="str">
        <f t="shared" si="64"/>
        <v/>
      </c>
      <c r="C2508" s="83" t="str">
        <f>IF(Costs!H2037&gt;0,Costs!H2037,"")</f>
        <v/>
      </c>
      <c r="D2508" s="206" t="str">
        <f>IF(Costs!H2037&gt;0,Costs!D2037,"")</f>
        <v/>
      </c>
      <c r="E2508" s="207"/>
      <c r="F2508" s="207"/>
      <c r="G2508" s="207"/>
      <c r="H2508" s="207"/>
      <c r="I2508" s="207"/>
      <c r="J2508" s="345" t="str">
        <f>IF(Costs!H2037&gt;0,Costs!C2037,"")</f>
        <v/>
      </c>
      <c r="K2508" s="345"/>
      <c r="L2508" s="346"/>
      <c r="M2508" s="126" t="str">
        <f>IF(Costs!H2037&gt;0,Costs!G2037,"")</f>
        <v/>
      </c>
      <c r="N2508" s="83" t="str">
        <f>IF(Costs!H2037&gt;0,Costs!E2037,"")</f>
        <v/>
      </c>
      <c r="O2508" s="208"/>
      <c r="P2508" s="133" t="str">
        <f t="shared" si="65"/>
        <v/>
      </c>
    </row>
    <row r="2509" spans="1:16" ht="15" hidden="1" customHeight="1" outlineLevel="1" x14ac:dyDescent="0.35">
      <c r="A2509" s="15" t="str">
        <f>IF(Costs!H2038&gt;0,Costs!B2038,"")</f>
        <v/>
      </c>
      <c r="B2509" s="82" t="str">
        <f t="shared" si="64"/>
        <v/>
      </c>
      <c r="C2509" s="83" t="str">
        <f>IF(Costs!H2038&gt;0,Costs!H2038,"")</f>
        <v/>
      </c>
      <c r="D2509" s="206" t="str">
        <f>IF(Costs!H2038&gt;0,Costs!D2038,"")</f>
        <v/>
      </c>
      <c r="E2509" s="207"/>
      <c r="F2509" s="207"/>
      <c r="G2509" s="207"/>
      <c r="H2509" s="207"/>
      <c r="I2509" s="207"/>
      <c r="J2509" s="345" t="str">
        <f>IF(Costs!H2038&gt;0,Costs!C2038,"")</f>
        <v/>
      </c>
      <c r="K2509" s="345"/>
      <c r="L2509" s="346"/>
      <c r="M2509" s="126" t="str">
        <f>IF(Costs!H2038&gt;0,Costs!G2038,"")</f>
        <v/>
      </c>
      <c r="N2509" s="83" t="str">
        <f>IF(Costs!H2038&gt;0,Costs!E2038,"")</f>
        <v/>
      </c>
      <c r="O2509" s="208"/>
      <c r="P2509" s="133" t="str">
        <f t="shared" si="65"/>
        <v/>
      </c>
    </row>
    <row r="2510" spans="1:16" ht="15" hidden="1" customHeight="1" outlineLevel="1" x14ac:dyDescent="0.35">
      <c r="A2510" s="15" t="str">
        <f>IF(Costs!H2039&gt;0,Costs!B2039,"")</f>
        <v/>
      </c>
      <c r="B2510" s="82" t="str">
        <f t="shared" si="64"/>
        <v/>
      </c>
      <c r="C2510" s="83" t="str">
        <f>IF(Costs!H2039&gt;0,Costs!H2039,"")</f>
        <v/>
      </c>
      <c r="D2510" s="206" t="str">
        <f>IF(Costs!H2039&gt;0,Costs!D2039,"")</f>
        <v/>
      </c>
      <c r="E2510" s="207"/>
      <c r="F2510" s="207"/>
      <c r="G2510" s="207"/>
      <c r="H2510" s="207"/>
      <c r="I2510" s="207"/>
      <c r="J2510" s="345" t="str">
        <f>IF(Costs!H2039&gt;0,Costs!C2039,"")</f>
        <v/>
      </c>
      <c r="K2510" s="345"/>
      <c r="L2510" s="346"/>
      <c r="M2510" s="126" t="str">
        <f>IF(Costs!H2039&gt;0,Costs!G2039,"")</f>
        <v/>
      </c>
      <c r="N2510" s="83" t="str">
        <f>IF(Costs!H2039&gt;0,Costs!E2039,"")</f>
        <v/>
      </c>
      <c r="O2510" s="208"/>
      <c r="P2510" s="133" t="str">
        <f t="shared" si="65"/>
        <v/>
      </c>
    </row>
    <row r="2511" spans="1:16" ht="15" hidden="1" customHeight="1" outlineLevel="1" x14ac:dyDescent="0.35">
      <c r="A2511" s="15" t="str">
        <f>IF(Costs!H2040&gt;0,Costs!B2040,"")</f>
        <v/>
      </c>
      <c r="B2511" s="82" t="str">
        <f t="shared" si="64"/>
        <v/>
      </c>
      <c r="C2511" s="83" t="str">
        <f>IF(Costs!H2040&gt;0,Costs!H2040,"")</f>
        <v/>
      </c>
      <c r="D2511" s="206" t="str">
        <f>IF(Costs!H2040&gt;0,Costs!D2040,"")</f>
        <v/>
      </c>
      <c r="E2511" s="207"/>
      <c r="F2511" s="207"/>
      <c r="G2511" s="207"/>
      <c r="H2511" s="207"/>
      <c r="I2511" s="207"/>
      <c r="J2511" s="345" t="str">
        <f>IF(Costs!H2040&gt;0,Costs!C2040,"")</f>
        <v/>
      </c>
      <c r="K2511" s="345"/>
      <c r="L2511" s="346"/>
      <c r="M2511" s="126" t="str">
        <f>IF(Costs!H2040&gt;0,Costs!G2040,"")</f>
        <v/>
      </c>
      <c r="N2511" s="83" t="str">
        <f>IF(Costs!H2040&gt;0,Costs!E2040,"")</f>
        <v/>
      </c>
      <c r="O2511" s="208"/>
      <c r="P2511" s="133" t="str">
        <f t="shared" si="65"/>
        <v/>
      </c>
    </row>
    <row r="2512" spans="1:16" ht="15" hidden="1" customHeight="1" outlineLevel="1" x14ac:dyDescent="0.35">
      <c r="A2512" s="15" t="str">
        <f>IF(Costs!H2041&gt;0,Costs!B2041,"")</f>
        <v/>
      </c>
      <c r="B2512" s="82" t="str">
        <f t="shared" si="64"/>
        <v/>
      </c>
      <c r="C2512" s="83" t="str">
        <f>IF(Costs!H2041&gt;0,Costs!H2041,"")</f>
        <v/>
      </c>
      <c r="D2512" s="206" t="str">
        <f>IF(Costs!H2041&gt;0,Costs!D2041,"")</f>
        <v/>
      </c>
      <c r="E2512" s="207"/>
      <c r="F2512" s="207"/>
      <c r="G2512" s="207"/>
      <c r="H2512" s="207"/>
      <c r="I2512" s="207"/>
      <c r="J2512" s="345" t="str">
        <f>IF(Costs!H2041&gt;0,Costs!C2041,"")</f>
        <v/>
      </c>
      <c r="K2512" s="345"/>
      <c r="L2512" s="346"/>
      <c r="M2512" s="126" t="str">
        <f>IF(Costs!H2041&gt;0,Costs!G2041,"")</f>
        <v/>
      </c>
      <c r="N2512" s="83" t="str">
        <f>IF(Costs!H2041&gt;0,Costs!E2041,"")</f>
        <v/>
      </c>
      <c r="O2512" s="208"/>
      <c r="P2512" s="133" t="str">
        <f t="shared" si="65"/>
        <v/>
      </c>
    </row>
    <row r="2513" spans="1:16" ht="15" hidden="1" customHeight="1" outlineLevel="1" x14ac:dyDescent="0.35">
      <c r="A2513" s="15" t="str">
        <f>IF(Costs!H2042&gt;0,Costs!B2042,"")</f>
        <v/>
      </c>
      <c r="B2513" s="82" t="str">
        <f t="shared" si="64"/>
        <v/>
      </c>
      <c r="C2513" s="83" t="str">
        <f>IF(Costs!H2042&gt;0,Costs!H2042,"")</f>
        <v/>
      </c>
      <c r="D2513" s="206" t="str">
        <f>IF(Costs!H2042&gt;0,Costs!D2042,"")</f>
        <v/>
      </c>
      <c r="E2513" s="207"/>
      <c r="F2513" s="207"/>
      <c r="G2513" s="207"/>
      <c r="H2513" s="207"/>
      <c r="I2513" s="207"/>
      <c r="J2513" s="345" t="str">
        <f>IF(Costs!H2042&gt;0,Costs!C2042,"")</f>
        <v/>
      </c>
      <c r="K2513" s="345"/>
      <c r="L2513" s="346"/>
      <c r="M2513" s="126" t="str">
        <f>IF(Costs!H2042&gt;0,Costs!G2042,"")</f>
        <v/>
      </c>
      <c r="N2513" s="83" t="str">
        <f>IF(Costs!H2042&gt;0,Costs!E2042,"")</f>
        <v/>
      </c>
      <c r="O2513" s="208"/>
      <c r="P2513" s="133" t="str">
        <f t="shared" si="65"/>
        <v/>
      </c>
    </row>
    <row r="2514" spans="1:16" ht="15" hidden="1" customHeight="1" outlineLevel="1" x14ac:dyDescent="0.35">
      <c r="A2514" s="15" t="str">
        <f>IF(Costs!H2043&gt;0,Costs!B2043,"")</f>
        <v/>
      </c>
      <c r="B2514" s="82" t="str">
        <f t="shared" si="64"/>
        <v/>
      </c>
      <c r="C2514" s="83" t="str">
        <f>IF(Costs!H2043&gt;0,Costs!H2043,"")</f>
        <v/>
      </c>
      <c r="D2514" s="206" t="str">
        <f>IF(Costs!H2043&gt;0,Costs!D2043,"")</f>
        <v/>
      </c>
      <c r="E2514" s="207"/>
      <c r="F2514" s="207"/>
      <c r="G2514" s="207"/>
      <c r="H2514" s="207"/>
      <c r="I2514" s="207"/>
      <c r="J2514" s="345" t="str">
        <f>IF(Costs!H2043&gt;0,Costs!C2043,"")</f>
        <v/>
      </c>
      <c r="K2514" s="345"/>
      <c r="L2514" s="346"/>
      <c r="M2514" s="126" t="str">
        <f>IF(Costs!H2043&gt;0,Costs!G2043,"")</f>
        <v/>
      </c>
      <c r="N2514" s="83" t="str">
        <f>IF(Costs!H2043&gt;0,Costs!E2043,"")</f>
        <v/>
      </c>
      <c r="O2514" s="208"/>
      <c r="P2514" s="133" t="str">
        <f t="shared" si="65"/>
        <v/>
      </c>
    </row>
    <row r="2515" spans="1:16" ht="15" hidden="1" customHeight="1" outlineLevel="1" x14ac:dyDescent="0.35">
      <c r="A2515" s="15" t="str">
        <f>IF(Costs!H2044&gt;0,Costs!B2044,"")</f>
        <v/>
      </c>
      <c r="B2515" s="82" t="str">
        <f t="shared" si="64"/>
        <v/>
      </c>
      <c r="C2515" s="83" t="str">
        <f>IF(Costs!H2044&gt;0,Costs!H2044,"")</f>
        <v/>
      </c>
      <c r="D2515" s="206" t="str">
        <f>IF(Costs!H2044&gt;0,Costs!D2044,"")</f>
        <v/>
      </c>
      <c r="E2515" s="207"/>
      <c r="F2515" s="207"/>
      <c r="G2515" s="207"/>
      <c r="H2515" s="207"/>
      <c r="I2515" s="207"/>
      <c r="J2515" s="345" t="str">
        <f>IF(Costs!H2044&gt;0,Costs!C2044,"")</f>
        <v/>
      </c>
      <c r="K2515" s="345"/>
      <c r="L2515" s="346"/>
      <c r="M2515" s="126" t="str">
        <f>IF(Costs!H2044&gt;0,Costs!G2044,"")</f>
        <v/>
      </c>
      <c r="N2515" s="83" t="str">
        <f>IF(Costs!H2044&gt;0,Costs!E2044,"")</f>
        <v/>
      </c>
      <c r="O2515" s="208"/>
      <c r="P2515" s="133" t="str">
        <f t="shared" si="65"/>
        <v/>
      </c>
    </row>
    <row r="2516" spans="1:16" ht="15" hidden="1" customHeight="1" outlineLevel="1" x14ac:dyDescent="0.35">
      <c r="A2516" s="15" t="str">
        <f>IF(Costs!H2045&gt;0,Costs!B2045,"")</f>
        <v/>
      </c>
      <c r="B2516" s="82" t="str">
        <f t="shared" si="64"/>
        <v/>
      </c>
      <c r="C2516" s="83" t="str">
        <f>IF(Costs!H2045&gt;0,Costs!H2045,"")</f>
        <v/>
      </c>
      <c r="D2516" s="206" t="str">
        <f>IF(Costs!H2045&gt;0,Costs!D2045,"")</f>
        <v/>
      </c>
      <c r="E2516" s="207"/>
      <c r="F2516" s="207"/>
      <c r="G2516" s="207"/>
      <c r="H2516" s="207"/>
      <c r="I2516" s="207"/>
      <c r="J2516" s="345" t="str">
        <f>IF(Costs!H2045&gt;0,Costs!C2045,"")</f>
        <v/>
      </c>
      <c r="K2516" s="345"/>
      <c r="L2516" s="346"/>
      <c r="M2516" s="126" t="str">
        <f>IF(Costs!H2045&gt;0,Costs!G2045,"")</f>
        <v/>
      </c>
      <c r="N2516" s="83" t="str">
        <f>IF(Costs!H2045&gt;0,Costs!E2045,"")</f>
        <v/>
      </c>
      <c r="O2516" s="208"/>
      <c r="P2516" s="133" t="str">
        <f t="shared" si="65"/>
        <v/>
      </c>
    </row>
    <row r="2517" spans="1:16" ht="15" hidden="1" customHeight="1" outlineLevel="1" x14ac:dyDescent="0.35">
      <c r="A2517" s="15" t="str">
        <f>IF(Costs!H2046&gt;0,Costs!B2046,"")</f>
        <v/>
      </c>
      <c r="B2517" s="82" t="str">
        <f t="shared" si="64"/>
        <v/>
      </c>
      <c r="C2517" s="83" t="str">
        <f>IF(Costs!H2046&gt;0,Costs!H2046,"")</f>
        <v/>
      </c>
      <c r="D2517" s="206" t="str">
        <f>IF(Costs!H2046&gt;0,Costs!D2046,"")</f>
        <v/>
      </c>
      <c r="E2517" s="207"/>
      <c r="F2517" s="207"/>
      <c r="G2517" s="207"/>
      <c r="H2517" s="207"/>
      <c r="I2517" s="207"/>
      <c r="J2517" s="345" t="str">
        <f>IF(Costs!H2046&gt;0,Costs!C2046,"")</f>
        <v/>
      </c>
      <c r="K2517" s="345"/>
      <c r="L2517" s="346"/>
      <c r="M2517" s="126" t="str">
        <f>IF(Costs!H2046&gt;0,Costs!G2046,"")</f>
        <v/>
      </c>
      <c r="N2517" s="83" t="str">
        <f>IF(Costs!H2046&gt;0,Costs!E2046,"")</f>
        <v/>
      </c>
      <c r="O2517" s="208"/>
      <c r="P2517" s="133" t="str">
        <f t="shared" si="65"/>
        <v/>
      </c>
    </row>
    <row r="2518" spans="1:16" ht="15" hidden="1" customHeight="1" outlineLevel="1" x14ac:dyDescent="0.35">
      <c r="A2518" s="15" t="str">
        <f>IF(Costs!H2047&gt;0,Costs!B2047,"")</f>
        <v/>
      </c>
      <c r="B2518" s="82" t="str">
        <f t="shared" si="64"/>
        <v/>
      </c>
      <c r="C2518" s="83" t="str">
        <f>IF(Costs!H2047&gt;0,Costs!H2047,"")</f>
        <v/>
      </c>
      <c r="D2518" s="206" t="str">
        <f>IF(Costs!H2047&gt;0,Costs!D2047,"")</f>
        <v/>
      </c>
      <c r="E2518" s="207"/>
      <c r="F2518" s="207"/>
      <c r="G2518" s="207"/>
      <c r="H2518" s="207"/>
      <c r="I2518" s="207"/>
      <c r="J2518" s="345" t="str">
        <f>IF(Costs!H2047&gt;0,Costs!C2047,"")</f>
        <v/>
      </c>
      <c r="K2518" s="345"/>
      <c r="L2518" s="346"/>
      <c r="M2518" s="126" t="str">
        <f>IF(Costs!H2047&gt;0,Costs!G2047,"")</f>
        <v/>
      </c>
      <c r="N2518" s="83" t="str">
        <f>IF(Costs!H2047&gt;0,Costs!E2047,"")</f>
        <v/>
      </c>
      <c r="O2518" s="208"/>
      <c r="P2518" s="133" t="str">
        <f t="shared" si="65"/>
        <v/>
      </c>
    </row>
    <row r="2519" spans="1:16" ht="15" hidden="1" customHeight="1" outlineLevel="1" x14ac:dyDescent="0.35">
      <c r="A2519" s="15" t="str">
        <f>IF(Costs!H2048&gt;0,Costs!B2048,"")</f>
        <v/>
      </c>
      <c r="B2519" s="82" t="str">
        <f t="shared" si="64"/>
        <v/>
      </c>
      <c r="C2519" s="83" t="str">
        <f>IF(Costs!H2048&gt;0,Costs!H2048,"")</f>
        <v/>
      </c>
      <c r="D2519" s="206" t="str">
        <f>IF(Costs!H2048&gt;0,Costs!D2048,"")</f>
        <v/>
      </c>
      <c r="E2519" s="207"/>
      <c r="F2519" s="207"/>
      <c r="G2519" s="207"/>
      <c r="H2519" s="207"/>
      <c r="I2519" s="207"/>
      <c r="J2519" s="345" t="str">
        <f>IF(Costs!H2048&gt;0,Costs!C2048,"")</f>
        <v/>
      </c>
      <c r="K2519" s="345"/>
      <c r="L2519" s="346"/>
      <c r="M2519" s="126" t="str">
        <f>IF(Costs!H2048&gt;0,Costs!G2048,"")</f>
        <v/>
      </c>
      <c r="N2519" s="83" t="str">
        <f>IF(Costs!H2048&gt;0,Costs!E2048,"")</f>
        <v/>
      </c>
      <c r="O2519" s="208"/>
      <c r="P2519" s="133" t="str">
        <f t="shared" si="65"/>
        <v/>
      </c>
    </row>
    <row r="2520" spans="1:16" ht="15" hidden="1" customHeight="1" outlineLevel="1" x14ac:dyDescent="0.35">
      <c r="A2520" s="15" t="str">
        <f>IF(Costs!H2049&gt;0,Costs!B2049,"")</f>
        <v/>
      </c>
      <c r="B2520" s="82" t="str">
        <f t="shared" si="64"/>
        <v/>
      </c>
      <c r="C2520" s="83" t="str">
        <f>IF(Costs!H2049&gt;0,Costs!H2049,"")</f>
        <v/>
      </c>
      <c r="D2520" s="206" t="str">
        <f>IF(Costs!H2049&gt;0,Costs!D2049,"")</f>
        <v/>
      </c>
      <c r="E2520" s="207"/>
      <c r="F2520" s="207"/>
      <c r="G2520" s="207"/>
      <c r="H2520" s="207"/>
      <c r="I2520" s="207"/>
      <c r="J2520" s="345" t="str">
        <f>IF(Costs!H2049&gt;0,Costs!C2049,"")</f>
        <v/>
      </c>
      <c r="K2520" s="345"/>
      <c r="L2520" s="346"/>
      <c r="M2520" s="126" t="str">
        <f>IF(Costs!H2049&gt;0,Costs!G2049,"")</f>
        <v/>
      </c>
      <c r="N2520" s="83" t="str">
        <f>IF(Costs!H2049&gt;0,Costs!E2049,"")</f>
        <v/>
      </c>
      <c r="O2520" s="208"/>
      <c r="P2520" s="133" t="str">
        <f t="shared" si="65"/>
        <v/>
      </c>
    </row>
    <row r="2521" spans="1:16" ht="15" hidden="1" customHeight="1" outlineLevel="1" x14ac:dyDescent="0.35">
      <c r="A2521" s="15" t="str">
        <f>IF(Costs!H2050&gt;0,Costs!B2050,"")</f>
        <v/>
      </c>
      <c r="B2521" s="82" t="str">
        <f t="shared" si="64"/>
        <v/>
      </c>
      <c r="C2521" s="83" t="str">
        <f>IF(Costs!H2050&gt;0,Costs!H2050,"")</f>
        <v/>
      </c>
      <c r="D2521" s="206" t="str">
        <f>IF(Costs!H2050&gt;0,Costs!D2050,"")</f>
        <v/>
      </c>
      <c r="E2521" s="207"/>
      <c r="F2521" s="207"/>
      <c r="G2521" s="207"/>
      <c r="H2521" s="207"/>
      <c r="I2521" s="207"/>
      <c r="J2521" s="345" t="str">
        <f>IF(Costs!H2050&gt;0,Costs!C2050,"")</f>
        <v/>
      </c>
      <c r="K2521" s="345"/>
      <c r="L2521" s="346"/>
      <c r="M2521" s="126" t="str">
        <f>IF(Costs!H2050&gt;0,Costs!G2050,"")</f>
        <v/>
      </c>
      <c r="N2521" s="83" t="str">
        <f>IF(Costs!H2050&gt;0,Costs!E2050,"")</f>
        <v/>
      </c>
      <c r="O2521" s="208"/>
      <c r="P2521" s="133" t="str">
        <f t="shared" si="65"/>
        <v/>
      </c>
    </row>
    <row r="2522" spans="1:16" ht="15" hidden="1" customHeight="1" outlineLevel="1" x14ac:dyDescent="0.35">
      <c r="A2522" s="15" t="str">
        <f>IF(Costs!H2051&gt;0,Costs!B2051,"")</f>
        <v/>
      </c>
      <c r="B2522" s="82" t="str">
        <f t="shared" si="64"/>
        <v/>
      </c>
      <c r="C2522" s="83" t="str">
        <f>IF(Costs!H2051&gt;0,Costs!H2051,"")</f>
        <v/>
      </c>
      <c r="D2522" s="206" t="str">
        <f>IF(Costs!H2051&gt;0,Costs!D2051,"")</f>
        <v/>
      </c>
      <c r="E2522" s="207"/>
      <c r="F2522" s="207"/>
      <c r="G2522" s="207"/>
      <c r="H2522" s="207"/>
      <c r="I2522" s="207"/>
      <c r="J2522" s="345" t="str">
        <f>IF(Costs!H2051&gt;0,Costs!C2051,"")</f>
        <v/>
      </c>
      <c r="K2522" s="345"/>
      <c r="L2522" s="346"/>
      <c r="M2522" s="126" t="str">
        <f>IF(Costs!H2051&gt;0,Costs!G2051,"")</f>
        <v/>
      </c>
      <c r="N2522" s="83" t="str">
        <f>IF(Costs!H2051&gt;0,Costs!E2051,"")</f>
        <v/>
      </c>
      <c r="O2522" s="208"/>
      <c r="P2522" s="133" t="str">
        <f t="shared" si="65"/>
        <v/>
      </c>
    </row>
    <row r="2523" spans="1:16" ht="15" hidden="1" customHeight="1" outlineLevel="1" x14ac:dyDescent="0.35">
      <c r="A2523" s="15" t="str">
        <f>IF(Costs!H2052&gt;0,Costs!B2052,"")</f>
        <v/>
      </c>
      <c r="B2523" s="82" t="str">
        <f t="shared" ref="B2523:B2586" si="66">IF(C2523="","",B2522+1)</f>
        <v/>
      </c>
      <c r="C2523" s="83" t="str">
        <f>IF(Costs!H2052&gt;0,Costs!H2052,"")</f>
        <v/>
      </c>
      <c r="D2523" s="206" t="str">
        <f>IF(Costs!H2052&gt;0,Costs!D2052,"")</f>
        <v/>
      </c>
      <c r="E2523" s="207"/>
      <c r="F2523" s="207"/>
      <c r="G2523" s="207"/>
      <c r="H2523" s="207"/>
      <c r="I2523" s="207"/>
      <c r="J2523" s="345" t="str">
        <f>IF(Costs!H2052&gt;0,Costs!C2052,"")</f>
        <v/>
      </c>
      <c r="K2523" s="345"/>
      <c r="L2523" s="346"/>
      <c r="M2523" s="126" t="str">
        <f>IF(Costs!H2052&gt;0,Costs!G2052,"")</f>
        <v/>
      </c>
      <c r="N2523" s="83" t="str">
        <f>IF(Costs!H2052&gt;0,Costs!E2052,"")</f>
        <v/>
      </c>
      <c r="O2523" s="208"/>
      <c r="P2523" s="133" t="str">
        <f t="shared" ref="P2523:P2586" si="67">IF(C2523="","",C2523*M2523)</f>
        <v/>
      </c>
    </row>
    <row r="2524" spans="1:16" ht="15" hidden="1" customHeight="1" outlineLevel="1" x14ac:dyDescent="0.35">
      <c r="A2524" s="15" t="str">
        <f>IF(Costs!H2053&gt;0,Costs!B2053,"")</f>
        <v/>
      </c>
      <c r="B2524" s="82" t="str">
        <f t="shared" si="66"/>
        <v/>
      </c>
      <c r="C2524" s="83" t="str">
        <f>IF(Costs!H2053&gt;0,Costs!H2053,"")</f>
        <v/>
      </c>
      <c r="D2524" s="206" t="str">
        <f>IF(Costs!H2053&gt;0,Costs!D2053,"")</f>
        <v/>
      </c>
      <c r="E2524" s="207"/>
      <c r="F2524" s="207"/>
      <c r="G2524" s="207"/>
      <c r="H2524" s="207"/>
      <c r="I2524" s="207"/>
      <c r="J2524" s="345" t="str">
        <f>IF(Costs!H2053&gt;0,Costs!C2053,"")</f>
        <v/>
      </c>
      <c r="K2524" s="345"/>
      <c r="L2524" s="346"/>
      <c r="M2524" s="126" t="str">
        <f>IF(Costs!H2053&gt;0,Costs!G2053,"")</f>
        <v/>
      </c>
      <c r="N2524" s="83" t="str">
        <f>IF(Costs!H2053&gt;0,Costs!E2053,"")</f>
        <v/>
      </c>
      <c r="O2524" s="208"/>
      <c r="P2524" s="133" t="str">
        <f t="shared" si="67"/>
        <v/>
      </c>
    </row>
    <row r="2525" spans="1:16" ht="15" hidden="1" customHeight="1" outlineLevel="1" x14ac:dyDescent="0.35">
      <c r="A2525" s="15" t="str">
        <f>IF(Costs!H2054&gt;0,Costs!B2054,"")</f>
        <v/>
      </c>
      <c r="B2525" s="82" t="str">
        <f t="shared" si="66"/>
        <v/>
      </c>
      <c r="C2525" s="83" t="str">
        <f>IF(Costs!H2054&gt;0,Costs!H2054,"")</f>
        <v/>
      </c>
      <c r="D2525" s="206" t="str">
        <f>IF(Costs!H2054&gt;0,Costs!D2054,"")</f>
        <v/>
      </c>
      <c r="E2525" s="207"/>
      <c r="F2525" s="207"/>
      <c r="G2525" s="207"/>
      <c r="H2525" s="207"/>
      <c r="I2525" s="207"/>
      <c r="J2525" s="345" t="str">
        <f>IF(Costs!H2054&gt;0,Costs!C2054,"")</f>
        <v/>
      </c>
      <c r="K2525" s="345"/>
      <c r="L2525" s="346"/>
      <c r="M2525" s="126" t="str">
        <f>IF(Costs!H2054&gt;0,Costs!G2054,"")</f>
        <v/>
      </c>
      <c r="N2525" s="83" t="str">
        <f>IF(Costs!H2054&gt;0,Costs!E2054,"")</f>
        <v/>
      </c>
      <c r="O2525" s="208"/>
      <c r="P2525" s="133" t="str">
        <f t="shared" si="67"/>
        <v/>
      </c>
    </row>
    <row r="2526" spans="1:16" ht="15" hidden="1" customHeight="1" outlineLevel="1" x14ac:dyDescent="0.35">
      <c r="A2526" s="15" t="str">
        <f>IF(Costs!H2055&gt;0,Costs!B2055,"")</f>
        <v/>
      </c>
      <c r="B2526" s="82" t="str">
        <f t="shared" si="66"/>
        <v/>
      </c>
      <c r="C2526" s="83" t="str">
        <f>IF(Costs!H2055&gt;0,Costs!H2055,"")</f>
        <v/>
      </c>
      <c r="D2526" s="206" t="str">
        <f>IF(Costs!H2055&gt;0,Costs!D2055,"")</f>
        <v/>
      </c>
      <c r="E2526" s="207"/>
      <c r="F2526" s="207"/>
      <c r="G2526" s="207"/>
      <c r="H2526" s="207"/>
      <c r="I2526" s="207"/>
      <c r="J2526" s="345" t="str">
        <f>IF(Costs!H2055&gt;0,Costs!C2055,"")</f>
        <v/>
      </c>
      <c r="K2526" s="345"/>
      <c r="L2526" s="346"/>
      <c r="M2526" s="126" t="str">
        <f>IF(Costs!H2055&gt;0,Costs!G2055,"")</f>
        <v/>
      </c>
      <c r="N2526" s="83" t="str">
        <f>IF(Costs!H2055&gt;0,Costs!E2055,"")</f>
        <v/>
      </c>
      <c r="O2526" s="208"/>
      <c r="P2526" s="133" t="str">
        <f t="shared" si="67"/>
        <v/>
      </c>
    </row>
    <row r="2527" spans="1:16" ht="15" hidden="1" customHeight="1" outlineLevel="1" x14ac:dyDescent="0.35">
      <c r="A2527" s="15" t="str">
        <f>IF(Costs!H2056&gt;0,Costs!B2056,"")</f>
        <v/>
      </c>
      <c r="B2527" s="82" t="str">
        <f t="shared" si="66"/>
        <v/>
      </c>
      <c r="C2527" s="83" t="str">
        <f>IF(Costs!H2056&gt;0,Costs!H2056,"")</f>
        <v/>
      </c>
      <c r="D2527" s="206" t="str">
        <f>IF(Costs!H2056&gt;0,Costs!D2056,"")</f>
        <v/>
      </c>
      <c r="E2527" s="207"/>
      <c r="F2527" s="207"/>
      <c r="G2527" s="207"/>
      <c r="H2527" s="207"/>
      <c r="I2527" s="207"/>
      <c r="J2527" s="345" t="str">
        <f>IF(Costs!H2056&gt;0,Costs!C2056,"")</f>
        <v/>
      </c>
      <c r="K2527" s="345"/>
      <c r="L2527" s="346"/>
      <c r="M2527" s="126" t="str">
        <f>IF(Costs!H2056&gt;0,Costs!G2056,"")</f>
        <v/>
      </c>
      <c r="N2527" s="83" t="str">
        <f>IF(Costs!H2056&gt;0,Costs!E2056,"")</f>
        <v/>
      </c>
      <c r="O2527" s="208"/>
      <c r="P2527" s="133" t="str">
        <f t="shared" si="67"/>
        <v/>
      </c>
    </row>
    <row r="2528" spans="1:16" ht="15" hidden="1" customHeight="1" outlineLevel="1" x14ac:dyDescent="0.35">
      <c r="A2528" s="15" t="str">
        <f>IF(Costs!H2057&gt;0,Costs!B2057,"")</f>
        <v/>
      </c>
      <c r="B2528" s="82" t="str">
        <f t="shared" si="66"/>
        <v/>
      </c>
      <c r="C2528" s="83" t="str">
        <f>IF(Costs!H2057&gt;0,Costs!H2057,"")</f>
        <v/>
      </c>
      <c r="D2528" s="206" t="str">
        <f>IF(Costs!H2057&gt;0,Costs!D2057,"")</f>
        <v/>
      </c>
      <c r="E2528" s="207"/>
      <c r="F2528" s="207"/>
      <c r="G2528" s="207"/>
      <c r="H2528" s="207"/>
      <c r="I2528" s="207"/>
      <c r="J2528" s="345" t="str">
        <f>IF(Costs!H2057&gt;0,Costs!C2057,"")</f>
        <v/>
      </c>
      <c r="K2528" s="345"/>
      <c r="L2528" s="346"/>
      <c r="M2528" s="126" t="str">
        <f>IF(Costs!H2057&gt;0,Costs!G2057,"")</f>
        <v/>
      </c>
      <c r="N2528" s="83" t="str">
        <f>IF(Costs!H2057&gt;0,Costs!E2057,"")</f>
        <v/>
      </c>
      <c r="O2528" s="208"/>
      <c r="P2528" s="133" t="str">
        <f t="shared" si="67"/>
        <v/>
      </c>
    </row>
    <row r="2529" spans="1:16" ht="15" hidden="1" customHeight="1" outlineLevel="1" x14ac:dyDescent="0.35">
      <c r="A2529" s="15" t="str">
        <f>IF(Costs!H2058&gt;0,Costs!B2058,"")</f>
        <v/>
      </c>
      <c r="B2529" s="82" t="str">
        <f t="shared" si="66"/>
        <v/>
      </c>
      <c r="C2529" s="83" t="str">
        <f>IF(Costs!H2058&gt;0,Costs!H2058,"")</f>
        <v/>
      </c>
      <c r="D2529" s="206" t="str">
        <f>IF(Costs!H2058&gt;0,Costs!D2058,"")</f>
        <v/>
      </c>
      <c r="E2529" s="207"/>
      <c r="F2529" s="207"/>
      <c r="G2529" s="207"/>
      <c r="H2529" s="207"/>
      <c r="I2529" s="207"/>
      <c r="J2529" s="345" t="str">
        <f>IF(Costs!H2058&gt;0,Costs!C2058,"")</f>
        <v/>
      </c>
      <c r="K2529" s="345"/>
      <c r="L2529" s="346"/>
      <c r="M2529" s="126" t="str">
        <f>IF(Costs!H2058&gt;0,Costs!G2058,"")</f>
        <v/>
      </c>
      <c r="N2529" s="83" t="str">
        <f>IF(Costs!H2058&gt;0,Costs!E2058,"")</f>
        <v/>
      </c>
      <c r="O2529" s="208"/>
      <c r="P2529" s="133" t="str">
        <f t="shared" si="67"/>
        <v/>
      </c>
    </row>
    <row r="2530" spans="1:16" ht="15" hidden="1" customHeight="1" outlineLevel="1" x14ac:dyDescent="0.35">
      <c r="A2530" s="15" t="str">
        <f>IF(Costs!H2059&gt;0,Costs!B2059,"")</f>
        <v/>
      </c>
      <c r="B2530" s="82" t="str">
        <f t="shared" si="66"/>
        <v/>
      </c>
      <c r="C2530" s="83" t="str">
        <f>IF(Costs!H2059&gt;0,Costs!H2059,"")</f>
        <v/>
      </c>
      <c r="D2530" s="206" t="str">
        <f>IF(Costs!H2059&gt;0,Costs!D2059,"")</f>
        <v/>
      </c>
      <c r="E2530" s="207"/>
      <c r="F2530" s="207"/>
      <c r="G2530" s="207"/>
      <c r="H2530" s="207"/>
      <c r="I2530" s="207"/>
      <c r="J2530" s="345" t="str">
        <f>IF(Costs!H2059&gt;0,Costs!C2059,"")</f>
        <v/>
      </c>
      <c r="K2530" s="345"/>
      <c r="L2530" s="346"/>
      <c r="M2530" s="126" t="str">
        <f>IF(Costs!H2059&gt;0,Costs!G2059,"")</f>
        <v/>
      </c>
      <c r="N2530" s="83" t="str">
        <f>IF(Costs!H2059&gt;0,Costs!E2059,"")</f>
        <v/>
      </c>
      <c r="O2530" s="208"/>
      <c r="P2530" s="133" t="str">
        <f t="shared" si="67"/>
        <v/>
      </c>
    </row>
    <row r="2531" spans="1:16" ht="15" hidden="1" customHeight="1" outlineLevel="1" x14ac:dyDescent="0.35">
      <c r="A2531" s="15" t="str">
        <f>IF(Costs!H2060&gt;0,Costs!B2060,"")</f>
        <v/>
      </c>
      <c r="B2531" s="82" t="str">
        <f t="shared" si="66"/>
        <v/>
      </c>
      <c r="C2531" s="83" t="str">
        <f>IF(Costs!H2060&gt;0,Costs!H2060,"")</f>
        <v/>
      </c>
      <c r="D2531" s="206" t="str">
        <f>IF(Costs!H2060&gt;0,Costs!D2060,"")</f>
        <v/>
      </c>
      <c r="E2531" s="207"/>
      <c r="F2531" s="207"/>
      <c r="G2531" s="207"/>
      <c r="H2531" s="207"/>
      <c r="I2531" s="207"/>
      <c r="J2531" s="345" t="str">
        <f>IF(Costs!H2060&gt;0,Costs!C2060,"")</f>
        <v/>
      </c>
      <c r="K2531" s="345"/>
      <c r="L2531" s="346"/>
      <c r="M2531" s="126" t="str">
        <f>IF(Costs!H2060&gt;0,Costs!G2060,"")</f>
        <v/>
      </c>
      <c r="N2531" s="83" t="str">
        <f>IF(Costs!H2060&gt;0,Costs!E2060,"")</f>
        <v/>
      </c>
      <c r="O2531" s="208"/>
      <c r="P2531" s="133" t="str">
        <f t="shared" si="67"/>
        <v/>
      </c>
    </row>
    <row r="2532" spans="1:16" ht="15" hidden="1" customHeight="1" outlineLevel="1" x14ac:dyDescent="0.35">
      <c r="A2532" s="15" t="str">
        <f>IF(Costs!H2061&gt;0,Costs!B2061,"")</f>
        <v/>
      </c>
      <c r="B2532" s="82" t="str">
        <f t="shared" si="66"/>
        <v/>
      </c>
      <c r="C2532" s="83" t="str">
        <f>IF(Costs!H2061&gt;0,Costs!H2061,"")</f>
        <v/>
      </c>
      <c r="D2532" s="206" t="str">
        <f>IF(Costs!H2061&gt;0,Costs!D2061,"")</f>
        <v/>
      </c>
      <c r="E2532" s="207"/>
      <c r="F2532" s="207"/>
      <c r="G2532" s="207"/>
      <c r="H2532" s="207"/>
      <c r="I2532" s="207"/>
      <c r="J2532" s="345" t="str">
        <f>IF(Costs!H2061&gt;0,Costs!C2061,"")</f>
        <v/>
      </c>
      <c r="K2532" s="345"/>
      <c r="L2532" s="346"/>
      <c r="M2532" s="126" t="str">
        <f>IF(Costs!H2061&gt;0,Costs!G2061,"")</f>
        <v/>
      </c>
      <c r="N2532" s="83" t="str">
        <f>IF(Costs!H2061&gt;0,Costs!E2061,"")</f>
        <v/>
      </c>
      <c r="O2532" s="208"/>
      <c r="P2532" s="133" t="str">
        <f t="shared" si="67"/>
        <v/>
      </c>
    </row>
    <row r="2533" spans="1:16" ht="15" hidden="1" customHeight="1" outlineLevel="1" x14ac:dyDescent="0.35">
      <c r="A2533" s="15" t="str">
        <f>IF(Costs!H2062&gt;0,Costs!B2062,"")</f>
        <v/>
      </c>
      <c r="B2533" s="82" t="str">
        <f t="shared" si="66"/>
        <v/>
      </c>
      <c r="C2533" s="83" t="str">
        <f>IF(Costs!H2062&gt;0,Costs!H2062,"")</f>
        <v/>
      </c>
      <c r="D2533" s="206" t="str">
        <f>IF(Costs!H2062&gt;0,Costs!D2062,"")</f>
        <v/>
      </c>
      <c r="E2533" s="207"/>
      <c r="F2533" s="207"/>
      <c r="G2533" s="207"/>
      <c r="H2533" s="207"/>
      <c r="I2533" s="207"/>
      <c r="J2533" s="345" t="str">
        <f>IF(Costs!H2062&gt;0,Costs!C2062,"")</f>
        <v/>
      </c>
      <c r="K2533" s="345"/>
      <c r="L2533" s="346"/>
      <c r="M2533" s="126" t="str">
        <f>IF(Costs!H2062&gt;0,Costs!G2062,"")</f>
        <v/>
      </c>
      <c r="N2533" s="83" t="str">
        <f>IF(Costs!H2062&gt;0,Costs!E2062,"")</f>
        <v/>
      </c>
      <c r="O2533" s="208"/>
      <c r="P2533" s="133" t="str">
        <f t="shared" si="67"/>
        <v/>
      </c>
    </row>
    <row r="2534" spans="1:16" ht="15" hidden="1" customHeight="1" outlineLevel="1" x14ac:dyDescent="0.35">
      <c r="A2534" s="15" t="str">
        <f>IF(Costs!H2063&gt;0,Costs!B2063,"")</f>
        <v/>
      </c>
      <c r="B2534" s="82" t="str">
        <f t="shared" si="66"/>
        <v/>
      </c>
      <c r="C2534" s="83" t="str">
        <f>IF(Costs!H2063&gt;0,Costs!H2063,"")</f>
        <v/>
      </c>
      <c r="D2534" s="206" t="str">
        <f>IF(Costs!H2063&gt;0,Costs!D2063,"")</f>
        <v/>
      </c>
      <c r="E2534" s="207"/>
      <c r="F2534" s="207"/>
      <c r="G2534" s="207"/>
      <c r="H2534" s="207"/>
      <c r="I2534" s="207"/>
      <c r="J2534" s="345" t="str">
        <f>IF(Costs!H2063&gt;0,Costs!C2063,"")</f>
        <v/>
      </c>
      <c r="K2534" s="345"/>
      <c r="L2534" s="346"/>
      <c r="M2534" s="126" t="str">
        <f>IF(Costs!H2063&gt;0,Costs!G2063,"")</f>
        <v/>
      </c>
      <c r="N2534" s="83" t="str">
        <f>IF(Costs!H2063&gt;0,Costs!E2063,"")</f>
        <v/>
      </c>
      <c r="O2534" s="208"/>
      <c r="P2534" s="133" t="str">
        <f t="shared" si="67"/>
        <v/>
      </c>
    </row>
    <row r="2535" spans="1:16" ht="15" hidden="1" customHeight="1" outlineLevel="1" x14ac:dyDescent="0.35">
      <c r="A2535" s="15" t="str">
        <f>IF(Costs!H2064&gt;0,Costs!B2064,"")</f>
        <v/>
      </c>
      <c r="B2535" s="82" t="str">
        <f t="shared" si="66"/>
        <v/>
      </c>
      <c r="C2535" s="83" t="str">
        <f>IF(Costs!H2064&gt;0,Costs!H2064,"")</f>
        <v/>
      </c>
      <c r="D2535" s="206" t="str">
        <f>IF(Costs!H2064&gt;0,Costs!D2064,"")</f>
        <v/>
      </c>
      <c r="E2535" s="207"/>
      <c r="F2535" s="207"/>
      <c r="G2535" s="207"/>
      <c r="H2535" s="207"/>
      <c r="I2535" s="207"/>
      <c r="J2535" s="345" t="str">
        <f>IF(Costs!H2064&gt;0,Costs!C2064,"")</f>
        <v/>
      </c>
      <c r="K2535" s="345"/>
      <c r="L2535" s="346"/>
      <c r="M2535" s="126" t="str">
        <f>IF(Costs!H2064&gt;0,Costs!G2064,"")</f>
        <v/>
      </c>
      <c r="N2535" s="83" t="str">
        <f>IF(Costs!H2064&gt;0,Costs!E2064,"")</f>
        <v/>
      </c>
      <c r="O2535" s="208"/>
      <c r="P2535" s="133" t="str">
        <f t="shared" si="67"/>
        <v/>
      </c>
    </row>
    <row r="2536" spans="1:16" ht="15" hidden="1" customHeight="1" outlineLevel="1" x14ac:dyDescent="0.35">
      <c r="A2536" s="15" t="str">
        <f>IF(Costs!H2065&gt;0,Costs!B2065,"")</f>
        <v/>
      </c>
      <c r="B2536" s="82" t="str">
        <f t="shared" si="66"/>
        <v/>
      </c>
      <c r="C2536" s="83" t="str">
        <f>IF(Costs!H2065&gt;0,Costs!H2065,"")</f>
        <v/>
      </c>
      <c r="D2536" s="206" t="str">
        <f>IF(Costs!H2065&gt;0,Costs!D2065,"")</f>
        <v/>
      </c>
      <c r="E2536" s="207"/>
      <c r="F2536" s="207"/>
      <c r="G2536" s="207"/>
      <c r="H2536" s="207"/>
      <c r="I2536" s="207"/>
      <c r="J2536" s="345" t="str">
        <f>IF(Costs!H2065&gt;0,Costs!C2065,"")</f>
        <v/>
      </c>
      <c r="K2536" s="345"/>
      <c r="L2536" s="346"/>
      <c r="M2536" s="126" t="str">
        <f>IF(Costs!H2065&gt;0,Costs!G2065,"")</f>
        <v/>
      </c>
      <c r="N2536" s="83" t="str">
        <f>IF(Costs!H2065&gt;0,Costs!E2065,"")</f>
        <v/>
      </c>
      <c r="O2536" s="208"/>
      <c r="P2536" s="133" t="str">
        <f t="shared" si="67"/>
        <v/>
      </c>
    </row>
    <row r="2537" spans="1:16" ht="15" hidden="1" customHeight="1" outlineLevel="1" x14ac:dyDescent="0.35">
      <c r="A2537" s="15" t="str">
        <f>IF(Costs!H2066&gt;0,Costs!B2066,"")</f>
        <v/>
      </c>
      <c r="B2537" s="82" t="str">
        <f t="shared" si="66"/>
        <v/>
      </c>
      <c r="C2537" s="83" t="str">
        <f>IF(Costs!H2066&gt;0,Costs!H2066,"")</f>
        <v/>
      </c>
      <c r="D2537" s="206" t="str">
        <f>IF(Costs!H2066&gt;0,Costs!D2066,"")</f>
        <v/>
      </c>
      <c r="E2537" s="207"/>
      <c r="F2537" s="207"/>
      <c r="G2537" s="207"/>
      <c r="H2537" s="207"/>
      <c r="I2537" s="207"/>
      <c r="J2537" s="345" t="str">
        <f>IF(Costs!H2066&gt;0,Costs!C2066,"")</f>
        <v/>
      </c>
      <c r="K2537" s="345"/>
      <c r="L2537" s="346"/>
      <c r="M2537" s="126" t="str">
        <f>IF(Costs!H2066&gt;0,Costs!G2066,"")</f>
        <v/>
      </c>
      <c r="N2537" s="83" t="str">
        <f>IF(Costs!H2066&gt;0,Costs!E2066,"")</f>
        <v/>
      </c>
      <c r="O2537" s="208"/>
      <c r="P2537" s="133" t="str">
        <f t="shared" si="67"/>
        <v/>
      </c>
    </row>
    <row r="2538" spans="1:16" ht="15" hidden="1" customHeight="1" outlineLevel="1" x14ac:dyDescent="0.35">
      <c r="A2538" s="15" t="str">
        <f>IF(Costs!H2067&gt;0,Costs!B2067,"")</f>
        <v/>
      </c>
      <c r="B2538" s="82" t="str">
        <f t="shared" si="66"/>
        <v/>
      </c>
      <c r="C2538" s="83" t="str">
        <f>IF(Costs!H2067&gt;0,Costs!H2067,"")</f>
        <v/>
      </c>
      <c r="D2538" s="206" t="str">
        <f>IF(Costs!H2067&gt;0,Costs!D2067,"")</f>
        <v/>
      </c>
      <c r="E2538" s="207"/>
      <c r="F2538" s="207"/>
      <c r="G2538" s="207"/>
      <c r="H2538" s="207"/>
      <c r="I2538" s="207"/>
      <c r="J2538" s="345" t="str">
        <f>IF(Costs!H2067&gt;0,Costs!C2067,"")</f>
        <v/>
      </c>
      <c r="K2538" s="345"/>
      <c r="L2538" s="346"/>
      <c r="M2538" s="126" t="str">
        <f>IF(Costs!H2067&gt;0,Costs!G2067,"")</f>
        <v/>
      </c>
      <c r="N2538" s="83" t="str">
        <f>IF(Costs!H2067&gt;0,Costs!E2067,"")</f>
        <v/>
      </c>
      <c r="O2538" s="208"/>
      <c r="P2538" s="133" t="str">
        <f t="shared" si="67"/>
        <v/>
      </c>
    </row>
    <row r="2539" spans="1:16" ht="15" hidden="1" customHeight="1" outlineLevel="1" x14ac:dyDescent="0.35">
      <c r="A2539" s="15" t="str">
        <f>IF(Costs!H2068&gt;0,Costs!B2068,"")</f>
        <v/>
      </c>
      <c r="B2539" s="82" t="str">
        <f t="shared" si="66"/>
        <v/>
      </c>
      <c r="C2539" s="83" t="str">
        <f>IF(Costs!H2068&gt;0,Costs!H2068,"")</f>
        <v/>
      </c>
      <c r="D2539" s="206" t="str">
        <f>IF(Costs!H2068&gt;0,Costs!D2068,"")</f>
        <v/>
      </c>
      <c r="E2539" s="207"/>
      <c r="F2539" s="207"/>
      <c r="G2539" s="207"/>
      <c r="H2539" s="207"/>
      <c r="I2539" s="207"/>
      <c r="J2539" s="345" t="str">
        <f>IF(Costs!H2068&gt;0,Costs!C2068,"")</f>
        <v/>
      </c>
      <c r="K2539" s="345"/>
      <c r="L2539" s="346"/>
      <c r="M2539" s="126" t="str">
        <f>IF(Costs!H2068&gt;0,Costs!G2068,"")</f>
        <v/>
      </c>
      <c r="N2539" s="83" t="str">
        <f>IF(Costs!H2068&gt;0,Costs!E2068,"")</f>
        <v/>
      </c>
      <c r="O2539" s="208"/>
      <c r="P2539" s="133" t="str">
        <f t="shared" si="67"/>
        <v/>
      </c>
    </row>
    <row r="2540" spans="1:16" ht="15" hidden="1" customHeight="1" outlineLevel="1" x14ac:dyDescent="0.35">
      <c r="A2540" s="15" t="str">
        <f>IF(Costs!H2069&gt;0,Costs!B2069,"")</f>
        <v/>
      </c>
      <c r="B2540" s="82" t="str">
        <f t="shared" si="66"/>
        <v/>
      </c>
      <c r="C2540" s="83" t="str">
        <f>IF(Costs!H2069&gt;0,Costs!H2069,"")</f>
        <v/>
      </c>
      <c r="D2540" s="206" t="str">
        <f>IF(Costs!H2069&gt;0,Costs!D2069,"")</f>
        <v/>
      </c>
      <c r="E2540" s="207"/>
      <c r="F2540" s="207"/>
      <c r="G2540" s="207"/>
      <c r="H2540" s="207"/>
      <c r="I2540" s="207"/>
      <c r="J2540" s="345" t="str">
        <f>IF(Costs!H2069&gt;0,Costs!C2069,"")</f>
        <v/>
      </c>
      <c r="K2540" s="345"/>
      <c r="L2540" s="346"/>
      <c r="M2540" s="126" t="str">
        <f>IF(Costs!H2069&gt;0,Costs!G2069,"")</f>
        <v/>
      </c>
      <c r="N2540" s="83" t="str">
        <f>IF(Costs!H2069&gt;0,Costs!E2069,"")</f>
        <v/>
      </c>
      <c r="O2540" s="208"/>
      <c r="P2540" s="133" t="str">
        <f t="shared" si="67"/>
        <v/>
      </c>
    </row>
    <row r="2541" spans="1:16" ht="15" hidden="1" customHeight="1" outlineLevel="1" x14ac:dyDescent="0.35">
      <c r="A2541" s="15" t="str">
        <f>IF(Costs!H2070&gt;0,Costs!B2070,"")</f>
        <v/>
      </c>
      <c r="B2541" s="82" t="str">
        <f t="shared" si="66"/>
        <v/>
      </c>
      <c r="C2541" s="83" t="str">
        <f>IF(Costs!H2070&gt;0,Costs!H2070,"")</f>
        <v/>
      </c>
      <c r="D2541" s="206" t="str">
        <f>IF(Costs!H2070&gt;0,Costs!D2070,"")</f>
        <v/>
      </c>
      <c r="E2541" s="207"/>
      <c r="F2541" s="207"/>
      <c r="G2541" s="207"/>
      <c r="H2541" s="207"/>
      <c r="I2541" s="207"/>
      <c r="J2541" s="345" t="str">
        <f>IF(Costs!H2070&gt;0,Costs!C2070,"")</f>
        <v/>
      </c>
      <c r="K2541" s="345"/>
      <c r="L2541" s="346"/>
      <c r="M2541" s="126" t="str">
        <f>IF(Costs!H2070&gt;0,Costs!G2070,"")</f>
        <v/>
      </c>
      <c r="N2541" s="83" t="str">
        <f>IF(Costs!H2070&gt;0,Costs!E2070,"")</f>
        <v/>
      </c>
      <c r="O2541" s="208"/>
      <c r="P2541" s="133" t="str">
        <f t="shared" si="67"/>
        <v/>
      </c>
    </row>
    <row r="2542" spans="1:16" ht="15" hidden="1" customHeight="1" outlineLevel="1" x14ac:dyDescent="0.35">
      <c r="A2542" s="15" t="str">
        <f>IF(Costs!H2071&gt;0,Costs!B2071,"")</f>
        <v/>
      </c>
      <c r="B2542" s="82" t="str">
        <f t="shared" si="66"/>
        <v/>
      </c>
      <c r="C2542" s="83" t="str">
        <f>IF(Costs!H2071&gt;0,Costs!H2071,"")</f>
        <v/>
      </c>
      <c r="D2542" s="206" t="str">
        <f>IF(Costs!H2071&gt;0,Costs!D2071,"")</f>
        <v/>
      </c>
      <c r="E2542" s="207"/>
      <c r="F2542" s="207"/>
      <c r="G2542" s="207"/>
      <c r="H2542" s="207"/>
      <c r="I2542" s="207"/>
      <c r="J2542" s="345" t="str">
        <f>IF(Costs!H2071&gt;0,Costs!C2071,"")</f>
        <v/>
      </c>
      <c r="K2542" s="345"/>
      <c r="L2542" s="346"/>
      <c r="M2542" s="126" t="str">
        <f>IF(Costs!H2071&gt;0,Costs!G2071,"")</f>
        <v/>
      </c>
      <c r="N2542" s="83" t="str">
        <f>IF(Costs!H2071&gt;0,Costs!E2071,"")</f>
        <v/>
      </c>
      <c r="O2542" s="208"/>
      <c r="P2542" s="133" t="str">
        <f t="shared" si="67"/>
        <v/>
      </c>
    </row>
    <row r="2543" spans="1:16" ht="15" hidden="1" customHeight="1" outlineLevel="1" x14ac:dyDescent="0.35">
      <c r="A2543" s="15" t="str">
        <f>IF(Costs!H2072&gt;0,Costs!B2072,"")</f>
        <v/>
      </c>
      <c r="B2543" s="82" t="str">
        <f t="shared" si="66"/>
        <v/>
      </c>
      <c r="C2543" s="83" t="str">
        <f>IF(Costs!H2072&gt;0,Costs!H2072,"")</f>
        <v/>
      </c>
      <c r="D2543" s="206" t="str">
        <f>IF(Costs!H2072&gt;0,Costs!D2072,"")</f>
        <v/>
      </c>
      <c r="E2543" s="207"/>
      <c r="F2543" s="207"/>
      <c r="G2543" s="207"/>
      <c r="H2543" s="207"/>
      <c r="I2543" s="207"/>
      <c r="J2543" s="345" t="str">
        <f>IF(Costs!H2072&gt;0,Costs!C2072,"")</f>
        <v/>
      </c>
      <c r="K2543" s="345"/>
      <c r="L2543" s="346"/>
      <c r="M2543" s="126" t="str">
        <f>IF(Costs!H2072&gt;0,Costs!G2072,"")</f>
        <v/>
      </c>
      <c r="N2543" s="83" t="str">
        <f>IF(Costs!H2072&gt;0,Costs!E2072,"")</f>
        <v/>
      </c>
      <c r="O2543" s="208"/>
      <c r="P2543" s="133" t="str">
        <f t="shared" si="67"/>
        <v/>
      </c>
    </row>
    <row r="2544" spans="1:16" ht="15" hidden="1" customHeight="1" outlineLevel="1" x14ac:dyDescent="0.35">
      <c r="A2544" s="15" t="str">
        <f>IF(Costs!H2073&gt;0,Costs!B2073,"")</f>
        <v/>
      </c>
      <c r="B2544" s="82" t="str">
        <f t="shared" si="66"/>
        <v/>
      </c>
      <c r="C2544" s="83" t="str">
        <f>IF(Costs!H2073&gt;0,Costs!H2073,"")</f>
        <v/>
      </c>
      <c r="D2544" s="206" t="str">
        <f>IF(Costs!H2073&gt;0,Costs!D2073,"")</f>
        <v/>
      </c>
      <c r="E2544" s="207"/>
      <c r="F2544" s="207"/>
      <c r="G2544" s="207"/>
      <c r="H2544" s="207"/>
      <c r="I2544" s="207"/>
      <c r="J2544" s="345" t="str">
        <f>IF(Costs!H2073&gt;0,Costs!C2073,"")</f>
        <v/>
      </c>
      <c r="K2544" s="345"/>
      <c r="L2544" s="346"/>
      <c r="M2544" s="126" t="str">
        <f>IF(Costs!H2073&gt;0,Costs!G2073,"")</f>
        <v/>
      </c>
      <c r="N2544" s="83" t="str">
        <f>IF(Costs!H2073&gt;0,Costs!E2073,"")</f>
        <v/>
      </c>
      <c r="O2544" s="208"/>
      <c r="P2544" s="133" t="str">
        <f t="shared" si="67"/>
        <v/>
      </c>
    </row>
    <row r="2545" spans="1:16" ht="15" hidden="1" customHeight="1" outlineLevel="1" x14ac:dyDescent="0.35">
      <c r="A2545" s="15" t="str">
        <f>IF(Costs!H2074&gt;0,Costs!B2074,"")</f>
        <v/>
      </c>
      <c r="B2545" s="82" t="str">
        <f t="shared" si="66"/>
        <v/>
      </c>
      <c r="C2545" s="83" t="str">
        <f>IF(Costs!H2074&gt;0,Costs!H2074,"")</f>
        <v/>
      </c>
      <c r="D2545" s="206" t="str">
        <f>IF(Costs!H2074&gt;0,Costs!D2074,"")</f>
        <v/>
      </c>
      <c r="E2545" s="207"/>
      <c r="F2545" s="207"/>
      <c r="G2545" s="207"/>
      <c r="H2545" s="207"/>
      <c r="I2545" s="207"/>
      <c r="J2545" s="345" t="str">
        <f>IF(Costs!H2074&gt;0,Costs!C2074,"")</f>
        <v/>
      </c>
      <c r="K2545" s="345"/>
      <c r="L2545" s="346"/>
      <c r="M2545" s="126" t="str">
        <f>IF(Costs!H2074&gt;0,Costs!G2074,"")</f>
        <v/>
      </c>
      <c r="N2545" s="83" t="str">
        <f>IF(Costs!H2074&gt;0,Costs!E2074,"")</f>
        <v/>
      </c>
      <c r="O2545" s="208"/>
      <c r="P2545" s="133" t="str">
        <f t="shared" si="67"/>
        <v/>
      </c>
    </row>
    <row r="2546" spans="1:16" ht="15" hidden="1" customHeight="1" outlineLevel="1" x14ac:dyDescent="0.35">
      <c r="A2546" s="15" t="str">
        <f>IF(Costs!H2075&gt;0,Costs!B2075,"")</f>
        <v/>
      </c>
      <c r="B2546" s="82" t="str">
        <f t="shared" si="66"/>
        <v/>
      </c>
      <c r="C2546" s="83" t="str">
        <f>IF(Costs!H2075&gt;0,Costs!H2075,"")</f>
        <v/>
      </c>
      <c r="D2546" s="206" t="str">
        <f>IF(Costs!H2075&gt;0,Costs!D2075,"")</f>
        <v/>
      </c>
      <c r="E2546" s="207"/>
      <c r="F2546" s="207"/>
      <c r="G2546" s="207"/>
      <c r="H2546" s="207"/>
      <c r="I2546" s="207"/>
      <c r="J2546" s="345" t="str">
        <f>IF(Costs!H2075&gt;0,Costs!C2075,"")</f>
        <v/>
      </c>
      <c r="K2546" s="345"/>
      <c r="L2546" s="346"/>
      <c r="M2546" s="126" t="str">
        <f>IF(Costs!H2075&gt;0,Costs!G2075,"")</f>
        <v/>
      </c>
      <c r="N2546" s="83" t="str">
        <f>IF(Costs!H2075&gt;0,Costs!E2075,"")</f>
        <v/>
      </c>
      <c r="O2546" s="208"/>
      <c r="P2546" s="133" t="str">
        <f t="shared" si="67"/>
        <v/>
      </c>
    </row>
    <row r="2547" spans="1:16" ht="15" hidden="1" customHeight="1" outlineLevel="1" x14ac:dyDescent="0.35">
      <c r="A2547" s="15" t="str">
        <f>IF(Costs!H2076&gt;0,Costs!B2076,"")</f>
        <v/>
      </c>
      <c r="B2547" s="82" t="str">
        <f t="shared" si="66"/>
        <v/>
      </c>
      <c r="C2547" s="83" t="str">
        <f>IF(Costs!H2076&gt;0,Costs!H2076,"")</f>
        <v/>
      </c>
      <c r="D2547" s="206" t="str">
        <f>IF(Costs!H2076&gt;0,Costs!D2076,"")</f>
        <v/>
      </c>
      <c r="E2547" s="207"/>
      <c r="F2547" s="207"/>
      <c r="G2547" s="207"/>
      <c r="H2547" s="207"/>
      <c r="I2547" s="207"/>
      <c r="J2547" s="345" t="str">
        <f>IF(Costs!H2076&gt;0,Costs!C2076,"")</f>
        <v/>
      </c>
      <c r="K2547" s="345"/>
      <c r="L2547" s="346"/>
      <c r="M2547" s="126" t="str">
        <f>IF(Costs!H2076&gt;0,Costs!G2076,"")</f>
        <v/>
      </c>
      <c r="N2547" s="83" t="str">
        <f>IF(Costs!H2076&gt;0,Costs!E2076,"")</f>
        <v/>
      </c>
      <c r="O2547" s="208"/>
      <c r="P2547" s="133" t="str">
        <f t="shared" si="67"/>
        <v/>
      </c>
    </row>
    <row r="2548" spans="1:16" ht="15" hidden="1" customHeight="1" outlineLevel="1" x14ac:dyDescent="0.35">
      <c r="A2548" s="15" t="str">
        <f>IF(Costs!H2077&gt;0,Costs!B2077,"")</f>
        <v/>
      </c>
      <c r="B2548" s="82" t="str">
        <f t="shared" si="66"/>
        <v/>
      </c>
      <c r="C2548" s="83" t="str">
        <f>IF(Costs!H2077&gt;0,Costs!H2077,"")</f>
        <v/>
      </c>
      <c r="D2548" s="206" t="str">
        <f>IF(Costs!H2077&gt;0,Costs!D2077,"")</f>
        <v/>
      </c>
      <c r="E2548" s="207"/>
      <c r="F2548" s="207"/>
      <c r="G2548" s="207"/>
      <c r="H2548" s="207"/>
      <c r="I2548" s="207"/>
      <c r="J2548" s="345" t="str">
        <f>IF(Costs!H2077&gt;0,Costs!C2077,"")</f>
        <v/>
      </c>
      <c r="K2548" s="345"/>
      <c r="L2548" s="346"/>
      <c r="M2548" s="126" t="str">
        <f>IF(Costs!H2077&gt;0,Costs!G2077,"")</f>
        <v/>
      </c>
      <c r="N2548" s="83" t="str">
        <f>IF(Costs!H2077&gt;0,Costs!E2077,"")</f>
        <v/>
      </c>
      <c r="O2548" s="208"/>
      <c r="P2548" s="133" t="str">
        <f t="shared" si="67"/>
        <v/>
      </c>
    </row>
    <row r="2549" spans="1:16" ht="15" hidden="1" customHeight="1" outlineLevel="1" x14ac:dyDescent="0.35">
      <c r="A2549" s="15" t="str">
        <f>IF(Costs!H2078&gt;0,Costs!B2078,"")</f>
        <v/>
      </c>
      <c r="B2549" s="82" t="str">
        <f t="shared" si="66"/>
        <v/>
      </c>
      <c r="C2549" s="83" t="str">
        <f>IF(Costs!H2078&gt;0,Costs!H2078,"")</f>
        <v/>
      </c>
      <c r="D2549" s="206" t="str">
        <f>IF(Costs!H2078&gt;0,Costs!D2078,"")</f>
        <v/>
      </c>
      <c r="E2549" s="207"/>
      <c r="F2549" s="207"/>
      <c r="G2549" s="207"/>
      <c r="H2549" s="207"/>
      <c r="I2549" s="207"/>
      <c r="J2549" s="345" t="str">
        <f>IF(Costs!H2078&gt;0,Costs!C2078,"")</f>
        <v/>
      </c>
      <c r="K2549" s="345"/>
      <c r="L2549" s="346"/>
      <c r="M2549" s="126" t="str">
        <f>IF(Costs!H2078&gt;0,Costs!G2078,"")</f>
        <v/>
      </c>
      <c r="N2549" s="83" t="str">
        <f>IF(Costs!H2078&gt;0,Costs!E2078,"")</f>
        <v/>
      </c>
      <c r="O2549" s="208"/>
      <c r="P2549" s="133" t="str">
        <f t="shared" si="67"/>
        <v/>
      </c>
    </row>
    <row r="2550" spans="1:16" ht="15" hidden="1" customHeight="1" outlineLevel="1" x14ac:dyDescent="0.35">
      <c r="A2550" s="15" t="str">
        <f>IF(Costs!H2079&gt;0,Costs!B2079,"")</f>
        <v/>
      </c>
      <c r="B2550" s="82" t="str">
        <f t="shared" si="66"/>
        <v/>
      </c>
      <c r="C2550" s="83" t="str">
        <f>IF(Costs!H2079&gt;0,Costs!H2079,"")</f>
        <v/>
      </c>
      <c r="D2550" s="206" t="str">
        <f>IF(Costs!H2079&gt;0,Costs!D2079,"")</f>
        <v/>
      </c>
      <c r="E2550" s="207"/>
      <c r="F2550" s="207"/>
      <c r="G2550" s="207"/>
      <c r="H2550" s="207"/>
      <c r="I2550" s="207"/>
      <c r="J2550" s="345" t="str">
        <f>IF(Costs!H2079&gt;0,Costs!C2079,"")</f>
        <v/>
      </c>
      <c r="K2550" s="345"/>
      <c r="L2550" s="346"/>
      <c r="M2550" s="126" t="str">
        <f>IF(Costs!H2079&gt;0,Costs!G2079,"")</f>
        <v/>
      </c>
      <c r="N2550" s="83" t="str">
        <f>IF(Costs!H2079&gt;0,Costs!E2079,"")</f>
        <v/>
      </c>
      <c r="O2550" s="208"/>
      <c r="P2550" s="133" t="str">
        <f t="shared" si="67"/>
        <v/>
      </c>
    </row>
    <row r="2551" spans="1:16" ht="15" hidden="1" customHeight="1" outlineLevel="1" x14ac:dyDescent="0.35">
      <c r="A2551" s="15" t="str">
        <f>IF(Costs!H2080&gt;0,Costs!B2080,"")</f>
        <v/>
      </c>
      <c r="B2551" s="82" t="str">
        <f t="shared" si="66"/>
        <v/>
      </c>
      <c r="C2551" s="83" t="str">
        <f>IF(Costs!H2080&gt;0,Costs!H2080,"")</f>
        <v/>
      </c>
      <c r="D2551" s="206" t="str">
        <f>IF(Costs!H2080&gt;0,Costs!D2080,"")</f>
        <v/>
      </c>
      <c r="E2551" s="207"/>
      <c r="F2551" s="207"/>
      <c r="G2551" s="207"/>
      <c r="H2551" s="207"/>
      <c r="I2551" s="207"/>
      <c r="J2551" s="345" t="str">
        <f>IF(Costs!H2080&gt;0,Costs!C2080,"")</f>
        <v/>
      </c>
      <c r="K2551" s="345"/>
      <c r="L2551" s="346"/>
      <c r="M2551" s="126" t="str">
        <f>IF(Costs!H2080&gt;0,Costs!G2080,"")</f>
        <v/>
      </c>
      <c r="N2551" s="83" t="str">
        <f>IF(Costs!H2080&gt;0,Costs!E2080,"")</f>
        <v/>
      </c>
      <c r="O2551" s="208"/>
      <c r="P2551" s="133" t="str">
        <f t="shared" si="67"/>
        <v/>
      </c>
    </row>
    <row r="2552" spans="1:16" ht="15" hidden="1" customHeight="1" outlineLevel="1" x14ac:dyDescent="0.35">
      <c r="A2552" s="15" t="str">
        <f>IF(Costs!H2081&gt;0,Costs!B2081,"")</f>
        <v/>
      </c>
      <c r="B2552" s="82" t="str">
        <f t="shared" si="66"/>
        <v/>
      </c>
      <c r="C2552" s="83" t="str">
        <f>IF(Costs!H2081&gt;0,Costs!H2081,"")</f>
        <v/>
      </c>
      <c r="D2552" s="206" t="str">
        <f>IF(Costs!H2081&gt;0,Costs!D2081,"")</f>
        <v/>
      </c>
      <c r="E2552" s="207"/>
      <c r="F2552" s="207"/>
      <c r="G2552" s="207"/>
      <c r="H2552" s="207"/>
      <c r="I2552" s="207"/>
      <c r="J2552" s="345" t="str">
        <f>IF(Costs!H2081&gt;0,Costs!C2081,"")</f>
        <v/>
      </c>
      <c r="K2552" s="345"/>
      <c r="L2552" s="346"/>
      <c r="M2552" s="126" t="str">
        <f>IF(Costs!H2081&gt;0,Costs!G2081,"")</f>
        <v/>
      </c>
      <c r="N2552" s="83" t="str">
        <f>IF(Costs!H2081&gt;0,Costs!E2081,"")</f>
        <v/>
      </c>
      <c r="O2552" s="208"/>
      <c r="P2552" s="133" t="str">
        <f t="shared" si="67"/>
        <v/>
      </c>
    </row>
    <row r="2553" spans="1:16" ht="15" hidden="1" customHeight="1" outlineLevel="1" x14ac:dyDescent="0.35">
      <c r="A2553" s="15" t="str">
        <f>IF(Costs!H2082&gt;0,Costs!B2082,"")</f>
        <v/>
      </c>
      <c r="B2553" s="82" t="str">
        <f t="shared" si="66"/>
        <v/>
      </c>
      <c r="C2553" s="83" t="str">
        <f>IF(Costs!H2082&gt;0,Costs!H2082,"")</f>
        <v/>
      </c>
      <c r="D2553" s="206" t="str">
        <f>IF(Costs!H2082&gt;0,Costs!D2082,"")</f>
        <v/>
      </c>
      <c r="E2553" s="207"/>
      <c r="F2553" s="207"/>
      <c r="G2553" s="207"/>
      <c r="H2553" s="207"/>
      <c r="I2553" s="207"/>
      <c r="J2553" s="345" t="str">
        <f>IF(Costs!H2082&gt;0,Costs!C2082,"")</f>
        <v/>
      </c>
      <c r="K2553" s="345"/>
      <c r="L2553" s="346"/>
      <c r="M2553" s="126" t="str">
        <f>IF(Costs!H2082&gt;0,Costs!G2082,"")</f>
        <v/>
      </c>
      <c r="N2553" s="83" t="str">
        <f>IF(Costs!H2082&gt;0,Costs!E2082,"")</f>
        <v/>
      </c>
      <c r="O2553" s="208"/>
      <c r="P2553" s="133" t="str">
        <f t="shared" si="67"/>
        <v/>
      </c>
    </row>
    <row r="2554" spans="1:16" ht="15" hidden="1" customHeight="1" outlineLevel="1" x14ac:dyDescent="0.35">
      <c r="A2554" s="15" t="str">
        <f>IF(Costs!H2083&gt;0,Costs!B2083,"")</f>
        <v/>
      </c>
      <c r="B2554" s="82" t="str">
        <f t="shared" si="66"/>
        <v/>
      </c>
      <c r="C2554" s="83" t="str">
        <f>IF(Costs!H2083&gt;0,Costs!H2083,"")</f>
        <v/>
      </c>
      <c r="D2554" s="206" t="str">
        <f>IF(Costs!H2083&gt;0,Costs!D2083,"")</f>
        <v/>
      </c>
      <c r="E2554" s="207"/>
      <c r="F2554" s="207"/>
      <c r="G2554" s="207"/>
      <c r="H2554" s="207"/>
      <c r="I2554" s="207"/>
      <c r="J2554" s="345" t="str">
        <f>IF(Costs!H2083&gt;0,Costs!C2083,"")</f>
        <v/>
      </c>
      <c r="K2554" s="345"/>
      <c r="L2554" s="346"/>
      <c r="M2554" s="126" t="str">
        <f>IF(Costs!H2083&gt;0,Costs!G2083,"")</f>
        <v/>
      </c>
      <c r="N2554" s="83" t="str">
        <f>IF(Costs!H2083&gt;0,Costs!E2083,"")</f>
        <v/>
      </c>
      <c r="O2554" s="208"/>
      <c r="P2554" s="133" t="str">
        <f t="shared" si="67"/>
        <v/>
      </c>
    </row>
    <row r="2555" spans="1:16" ht="15" hidden="1" customHeight="1" outlineLevel="1" x14ac:dyDescent="0.35">
      <c r="A2555" s="15" t="str">
        <f>IF(Costs!H2084&gt;0,Costs!B2084,"")</f>
        <v/>
      </c>
      <c r="B2555" s="82" t="str">
        <f t="shared" si="66"/>
        <v/>
      </c>
      <c r="C2555" s="83" t="str">
        <f>IF(Costs!H2084&gt;0,Costs!H2084,"")</f>
        <v/>
      </c>
      <c r="D2555" s="206" t="str">
        <f>IF(Costs!H2084&gt;0,Costs!D2084,"")</f>
        <v/>
      </c>
      <c r="E2555" s="207"/>
      <c r="F2555" s="207"/>
      <c r="G2555" s="207"/>
      <c r="H2555" s="207"/>
      <c r="I2555" s="207"/>
      <c r="J2555" s="345" t="str">
        <f>IF(Costs!H2084&gt;0,Costs!C2084,"")</f>
        <v/>
      </c>
      <c r="K2555" s="345"/>
      <c r="L2555" s="346"/>
      <c r="M2555" s="126" t="str">
        <f>IF(Costs!H2084&gt;0,Costs!G2084,"")</f>
        <v/>
      </c>
      <c r="N2555" s="83" t="str">
        <f>IF(Costs!H2084&gt;0,Costs!E2084,"")</f>
        <v/>
      </c>
      <c r="O2555" s="208"/>
      <c r="P2555" s="133" t="str">
        <f t="shared" si="67"/>
        <v/>
      </c>
    </row>
    <row r="2556" spans="1:16" ht="15" hidden="1" customHeight="1" outlineLevel="1" x14ac:dyDescent="0.35">
      <c r="A2556" s="15" t="str">
        <f>IF(Costs!H2085&gt;0,Costs!B2085,"")</f>
        <v/>
      </c>
      <c r="B2556" s="82" t="str">
        <f t="shared" si="66"/>
        <v/>
      </c>
      <c r="C2556" s="83" t="str">
        <f>IF(Costs!H2085&gt;0,Costs!H2085,"")</f>
        <v/>
      </c>
      <c r="D2556" s="206" t="str">
        <f>IF(Costs!H2085&gt;0,Costs!D2085,"")</f>
        <v/>
      </c>
      <c r="E2556" s="207"/>
      <c r="F2556" s="207"/>
      <c r="G2556" s="207"/>
      <c r="H2556" s="207"/>
      <c r="I2556" s="207"/>
      <c r="J2556" s="345" t="str">
        <f>IF(Costs!H2085&gt;0,Costs!C2085,"")</f>
        <v/>
      </c>
      <c r="K2556" s="345"/>
      <c r="L2556" s="346"/>
      <c r="M2556" s="126" t="str">
        <f>IF(Costs!H2085&gt;0,Costs!G2085,"")</f>
        <v/>
      </c>
      <c r="N2556" s="83" t="str">
        <f>IF(Costs!H2085&gt;0,Costs!E2085,"")</f>
        <v/>
      </c>
      <c r="O2556" s="208"/>
      <c r="P2556" s="133" t="str">
        <f t="shared" si="67"/>
        <v/>
      </c>
    </row>
    <row r="2557" spans="1:16" ht="15" hidden="1" customHeight="1" outlineLevel="1" x14ac:dyDescent="0.35">
      <c r="A2557" s="15" t="str">
        <f>IF(Costs!H2086&gt;0,Costs!B2086,"")</f>
        <v/>
      </c>
      <c r="B2557" s="82" t="str">
        <f t="shared" si="66"/>
        <v/>
      </c>
      <c r="C2557" s="83" t="str">
        <f>IF(Costs!H2086&gt;0,Costs!H2086,"")</f>
        <v/>
      </c>
      <c r="D2557" s="206" t="str">
        <f>IF(Costs!H2086&gt;0,Costs!D2086,"")</f>
        <v/>
      </c>
      <c r="E2557" s="207"/>
      <c r="F2557" s="207"/>
      <c r="G2557" s="207"/>
      <c r="H2557" s="207"/>
      <c r="I2557" s="207"/>
      <c r="J2557" s="345" t="str">
        <f>IF(Costs!H2086&gt;0,Costs!C2086,"")</f>
        <v/>
      </c>
      <c r="K2557" s="345"/>
      <c r="L2557" s="346"/>
      <c r="M2557" s="126" t="str">
        <f>IF(Costs!H2086&gt;0,Costs!G2086,"")</f>
        <v/>
      </c>
      <c r="N2557" s="83" t="str">
        <f>IF(Costs!H2086&gt;0,Costs!E2086,"")</f>
        <v/>
      </c>
      <c r="O2557" s="208"/>
      <c r="P2557" s="133" t="str">
        <f t="shared" si="67"/>
        <v/>
      </c>
    </row>
    <row r="2558" spans="1:16" ht="15" hidden="1" customHeight="1" outlineLevel="1" x14ac:dyDescent="0.35">
      <c r="A2558" s="15" t="str">
        <f>IF(Costs!H2087&gt;0,Costs!B2087,"")</f>
        <v/>
      </c>
      <c r="B2558" s="82" t="str">
        <f t="shared" si="66"/>
        <v/>
      </c>
      <c r="C2558" s="83" t="str">
        <f>IF(Costs!H2087&gt;0,Costs!H2087,"")</f>
        <v/>
      </c>
      <c r="D2558" s="206" t="str">
        <f>IF(Costs!H2087&gt;0,Costs!D2087,"")</f>
        <v/>
      </c>
      <c r="E2558" s="207"/>
      <c r="F2558" s="207"/>
      <c r="G2558" s="207"/>
      <c r="H2558" s="207"/>
      <c r="I2558" s="207"/>
      <c r="J2558" s="345" t="str">
        <f>IF(Costs!H2087&gt;0,Costs!C2087,"")</f>
        <v/>
      </c>
      <c r="K2558" s="345"/>
      <c r="L2558" s="346"/>
      <c r="M2558" s="126" t="str">
        <f>IF(Costs!H2087&gt;0,Costs!G2087,"")</f>
        <v/>
      </c>
      <c r="N2558" s="83" t="str">
        <f>IF(Costs!H2087&gt;0,Costs!E2087,"")</f>
        <v/>
      </c>
      <c r="O2558" s="208"/>
      <c r="P2558" s="133" t="str">
        <f t="shared" si="67"/>
        <v/>
      </c>
    </row>
    <row r="2559" spans="1:16" ht="15" hidden="1" customHeight="1" outlineLevel="1" x14ac:dyDescent="0.35">
      <c r="A2559" s="15" t="str">
        <f>IF(Costs!H2088&gt;0,Costs!B2088,"")</f>
        <v/>
      </c>
      <c r="B2559" s="82" t="str">
        <f t="shared" si="66"/>
        <v/>
      </c>
      <c r="C2559" s="83" t="str">
        <f>IF(Costs!H2088&gt;0,Costs!H2088,"")</f>
        <v/>
      </c>
      <c r="D2559" s="206" t="str">
        <f>IF(Costs!H2088&gt;0,Costs!D2088,"")</f>
        <v/>
      </c>
      <c r="E2559" s="207"/>
      <c r="F2559" s="207"/>
      <c r="G2559" s="207"/>
      <c r="H2559" s="207"/>
      <c r="I2559" s="207"/>
      <c r="J2559" s="345" t="str">
        <f>IF(Costs!H2088&gt;0,Costs!C2088,"")</f>
        <v/>
      </c>
      <c r="K2559" s="345"/>
      <c r="L2559" s="346"/>
      <c r="M2559" s="126" t="str">
        <f>IF(Costs!H2088&gt;0,Costs!G2088,"")</f>
        <v/>
      </c>
      <c r="N2559" s="83" t="str">
        <f>IF(Costs!H2088&gt;0,Costs!E2088,"")</f>
        <v/>
      </c>
      <c r="O2559" s="208"/>
      <c r="P2559" s="133" t="str">
        <f t="shared" si="67"/>
        <v/>
      </c>
    </row>
    <row r="2560" spans="1:16" ht="15" hidden="1" customHeight="1" outlineLevel="1" x14ac:dyDescent="0.35">
      <c r="A2560" s="15" t="str">
        <f>IF(Costs!H2089&gt;0,Costs!B2089,"")</f>
        <v/>
      </c>
      <c r="B2560" s="82" t="str">
        <f t="shared" si="66"/>
        <v/>
      </c>
      <c r="C2560" s="83" t="str">
        <f>IF(Costs!H2089&gt;0,Costs!H2089,"")</f>
        <v/>
      </c>
      <c r="D2560" s="206" t="str">
        <f>IF(Costs!H2089&gt;0,Costs!D2089,"")</f>
        <v/>
      </c>
      <c r="E2560" s="207"/>
      <c r="F2560" s="207"/>
      <c r="G2560" s="207"/>
      <c r="H2560" s="207"/>
      <c r="I2560" s="207"/>
      <c r="J2560" s="345" t="str">
        <f>IF(Costs!H2089&gt;0,Costs!C2089,"")</f>
        <v/>
      </c>
      <c r="K2560" s="345"/>
      <c r="L2560" s="346"/>
      <c r="M2560" s="126" t="str">
        <f>IF(Costs!H2089&gt;0,Costs!G2089,"")</f>
        <v/>
      </c>
      <c r="N2560" s="83" t="str">
        <f>IF(Costs!H2089&gt;0,Costs!E2089,"")</f>
        <v/>
      </c>
      <c r="O2560" s="208"/>
      <c r="P2560" s="133" t="str">
        <f t="shared" si="67"/>
        <v/>
      </c>
    </row>
    <row r="2561" spans="1:16" ht="15" hidden="1" customHeight="1" outlineLevel="1" x14ac:dyDescent="0.35">
      <c r="A2561" s="15" t="str">
        <f>IF(Costs!H2090&gt;0,Costs!B2090,"")</f>
        <v/>
      </c>
      <c r="B2561" s="82" t="str">
        <f t="shared" si="66"/>
        <v/>
      </c>
      <c r="C2561" s="83" t="str">
        <f>IF(Costs!H2090&gt;0,Costs!H2090,"")</f>
        <v/>
      </c>
      <c r="D2561" s="206" t="str">
        <f>IF(Costs!H2090&gt;0,Costs!D2090,"")</f>
        <v/>
      </c>
      <c r="E2561" s="207"/>
      <c r="F2561" s="207"/>
      <c r="G2561" s="207"/>
      <c r="H2561" s="207"/>
      <c r="I2561" s="207"/>
      <c r="J2561" s="345" t="str">
        <f>IF(Costs!H2090&gt;0,Costs!C2090,"")</f>
        <v/>
      </c>
      <c r="K2561" s="345"/>
      <c r="L2561" s="346"/>
      <c r="M2561" s="126" t="str">
        <f>IF(Costs!H2090&gt;0,Costs!G2090,"")</f>
        <v/>
      </c>
      <c r="N2561" s="83" t="str">
        <f>IF(Costs!H2090&gt;0,Costs!E2090,"")</f>
        <v/>
      </c>
      <c r="O2561" s="208"/>
      <c r="P2561" s="133" t="str">
        <f t="shared" si="67"/>
        <v/>
      </c>
    </row>
    <row r="2562" spans="1:16" ht="15" hidden="1" customHeight="1" outlineLevel="1" x14ac:dyDescent="0.35">
      <c r="A2562" s="15" t="str">
        <f>IF(Costs!H2091&gt;0,Costs!B2091,"")</f>
        <v/>
      </c>
      <c r="B2562" s="82" t="str">
        <f t="shared" si="66"/>
        <v/>
      </c>
      <c r="C2562" s="83" t="str">
        <f>IF(Costs!H2091&gt;0,Costs!H2091,"")</f>
        <v/>
      </c>
      <c r="D2562" s="206" t="str">
        <f>IF(Costs!H2091&gt;0,Costs!D2091,"")</f>
        <v/>
      </c>
      <c r="E2562" s="207"/>
      <c r="F2562" s="207"/>
      <c r="G2562" s="207"/>
      <c r="H2562" s="207"/>
      <c r="I2562" s="207"/>
      <c r="J2562" s="345" t="str">
        <f>IF(Costs!H2091&gt;0,Costs!C2091,"")</f>
        <v/>
      </c>
      <c r="K2562" s="345"/>
      <c r="L2562" s="346"/>
      <c r="M2562" s="126" t="str">
        <f>IF(Costs!H2091&gt;0,Costs!G2091,"")</f>
        <v/>
      </c>
      <c r="N2562" s="83" t="str">
        <f>IF(Costs!H2091&gt;0,Costs!E2091,"")</f>
        <v/>
      </c>
      <c r="O2562" s="208"/>
      <c r="P2562" s="133" t="str">
        <f t="shared" si="67"/>
        <v/>
      </c>
    </row>
    <row r="2563" spans="1:16" ht="15" hidden="1" customHeight="1" outlineLevel="1" x14ac:dyDescent="0.35">
      <c r="A2563" s="15" t="str">
        <f>IF(Costs!H2092&gt;0,Costs!B2092,"")</f>
        <v/>
      </c>
      <c r="B2563" s="82" t="str">
        <f t="shared" si="66"/>
        <v/>
      </c>
      <c r="C2563" s="83" t="str">
        <f>IF(Costs!H2092&gt;0,Costs!H2092,"")</f>
        <v/>
      </c>
      <c r="D2563" s="206" t="str">
        <f>IF(Costs!H2092&gt;0,Costs!D2092,"")</f>
        <v/>
      </c>
      <c r="E2563" s="207"/>
      <c r="F2563" s="207"/>
      <c r="G2563" s="207"/>
      <c r="H2563" s="207"/>
      <c r="I2563" s="207"/>
      <c r="J2563" s="345" t="str">
        <f>IF(Costs!H2092&gt;0,Costs!C2092,"")</f>
        <v/>
      </c>
      <c r="K2563" s="345"/>
      <c r="L2563" s="346"/>
      <c r="M2563" s="126" t="str">
        <f>IF(Costs!H2092&gt;0,Costs!G2092,"")</f>
        <v/>
      </c>
      <c r="N2563" s="83" t="str">
        <f>IF(Costs!H2092&gt;0,Costs!E2092,"")</f>
        <v/>
      </c>
      <c r="O2563" s="208"/>
      <c r="P2563" s="133" t="str">
        <f t="shared" si="67"/>
        <v/>
      </c>
    </row>
    <row r="2564" spans="1:16" ht="15" hidden="1" customHeight="1" outlineLevel="1" x14ac:dyDescent="0.35">
      <c r="A2564" s="15" t="str">
        <f>IF(Costs!H2093&gt;0,Costs!B2093,"")</f>
        <v/>
      </c>
      <c r="B2564" s="82" t="str">
        <f t="shared" si="66"/>
        <v/>
      </c>
      <c r="C2564" s="83" t="str">
        <f>IF(Costs!H2093&gt;0,Costs!H2093,"")</f>
        <v/>
      </c>
      <c r="D2564" s="206" t="str">
        <f>IF(Costs!H2093&gt;0,Costs!D2093,"")</f>
        <v/>
      </c>
      <c r="E2564" s="207"/>
      <c r="F2564" s="207"/>
      <c r="G2564" s="207"/>
      <c r="H2564" s="207"/>
      <c r="I2564" s="207"/>
      <c r="J2564" s="345" t="str">
        <f>IF(Costs!H2093&gt;0,Costs!C2093,"")</f>
        <v/>
      </c>
      <c r="K2564" s="345"/>
      <c r="L2564" s="346"/>
      <c r="M2564" s="126" t="str">
        <f>IF(Costs!H2093&gt;0,Costs!G2093,"")</f>
        <v/>
      </c>
      <c r="N2564" s="83" t="str">
        <f>IF(Costs!H2093&gt;0,Costs!E2093,"")</f>
        <v/>
      </c>
      <c r="O2564" s="208"/>
      <c r="P2564" s="133" t="str">
        <f t="shared" si="67"/>
        <v/>
      </c>
    </row>
    <row r="2565" spans="1:16" ht="15" hidden="1" customHeight="1" outlineLevel="1" x14ac:dyDescent="0.35">
      <c r="A2565" s="15" t="str">
        <f>IF(Costs!H2094&gt;0,Costs!B2094,"")</f>
        <v/>
      </c>
      <c r="B2565" s="82" t="str">
        <f t="shared" si="66"/>
        <v/>
      </c>
      <c r="C2565" s="83" t="str">
        <f>IF(Costs!H2094&gt;0,Costs!H2094,"")</f>
        <v/>
      </c>
      <c r="D2565" s="206" t="str">
        <f>IF(Costs!H2094&gt;0,Costs!D2094,"")</f>
        <v/>
      </c>
      <c r="E2565" s="207"/>
      <c r="F2565" s="207"/>
      <c r="G2565" s="207"/>
      <c r="H2565" s="207"/>
      <c r="I2565" s="207"/>
      <c r="J2565" s="345" t="str">
        <f>IF(Costs!H2094&gt;0,Costs!C2094,"")</f>
        <v/>
      </c>
      <c r="K2565" s="345"/>
      <c r="L2565" s="346"/>
      <c r="M2565" s="126" t="str">
        <f>IF(Costs!H2094&gt;0,Costs!G2094,"")</f>
        <v/>
      </c>
      <c r="N2565" s="83" t="str">
        <f>IF(Costs!H2094&gt;0,Costs!E2094,"")</f>
        <v/>
      </c>
      <c r="O2565" s="208"/>
      <c r="P2565" s="133" t="str">
        <f t="shared" si="67"/>
        <v/>
      </c>
    </row>
    <row r="2566" spans="1:16" ht="15" hidden="1" customHeight="1" outlineLevel="1" x14ac:dyDescent="0.35">
      <c r="A2566" s="15" t="str">
        <f>IF(Costs!H2095&gt;0,Costs!B2095,"")</f>
        <v/>
      </c>
      <c r="B2566" s="82" t="str">
        <f t="shared" si="66"/>
        <v/>
      </c>
      <c r="C2566" s="83" t="str">
        <f>IF(Costs!H2095&gt;0,Costs!H2095,"")</f>
        <v/>
      </c>
      <c r="D2566" s="206" t="str">
        <f>IF(Costs!H2095&gt;0,Costs!D2095,"")</f>
        <v/>
      </c>
      <c r="E2566" s="207"/>
      <c r="F2566" s="207"/>
      <c r="G2566" s="207"/>
      <c r="H2566" s="207"/>
      <c r="I2566" s="207"/>
      <c r="J2566" s="345" t="str">
        <f>IF(Costs!H2095&gt;0,Costs!C2095,"")</f>
        <v/>
      </c>
      <c r="K2566" s="345"/>
      <c r="L2566" s="346"/>
      <c r="M2566" s="126" t="str">
        <f>IF(Costs!H2095&gt;0,Costs!G2095,"")</f>
        <v/>
      </c>
      <c r="N2566" s="83" t="str">
        <f>IF(Costs!H2095&gt;0,Costs!E2095,"")</f>
        <v/>
      </c>
      <c r="O2566" s="208"/>
      <c r="P2566" s="133" t="str">
        <f t="shared" si="67"/>
        <v/>
      </c>
    </row>
    <row r="2567" spans="1:16" ht="15" hidden="1" customHeight="1" outlineLevel="1" x14ac:dyDescent="0.35">
      <c r="A2567" s="15" t="str">
        <f>IF(Costs!H2096&gt;0,Costs!B2096,"")</f>
        <v/>
      </c>
      <c r="B2567" s="82" t="str">
        <f t="shared" si="66"/>
        <v/>
      </c>
      <c r="C2567" s="83" t="str">
        <f>IF(Costs!H2096&gt;0,Costs!H2096,"")</f>
        <v/>
      </c>
      <c r="D2567" s="206" t="str">
        <f>IF(Costs!H2096&gt;0,Costs!D2096,"")</f>
        <v/>
      </c>
      <c r="E2567" s="207"/>
      <c r="F2567" s="207"/>
      <c r="G2567" s="207"/>
      <c r="H2567" s="207"/>
      <c r="I2567" s="207"/>
      <c r="J2567" s="345" t="str">
        <f>IF(Costs!H2096&gt;0,Costs!C2096,"")</f>
        <v/>
      </c>
      <c r="K2567" s="345"/>
      <c r="L2567" s="346"/>
      <c r="M2567" s="126" t="str">
        <f>IF(Costs!H2096&gt;0,Costs!G2096,"")</f>
        <v/>
      </c>
      <c r="N2567" s="83" t="str">
        <f>IF(Costs!H2096&gt;0,Costs!E2096,"")</f>
        <v/>
      </c>
      <c r="O2567" s="208"/>
      <c r="P2567" s="133" t="str">
        <f t="shared" si="67"/>
        <v/>
      </c>
    </row>
    <row r="2568" spans="1:16" ht="15" hidden="1" customHeight="1" outlineLevel="1" x14ac:dyDescent="0.35">
      <c r="A2568" s="15" t="str">
        <f>IF(Costs!H2097&gt;0,Costs!B2097,"")</f>
        <v/>
      </c>
      <c r="B2568" s="82" t="str">
        <f t="shared" si="66"/>
        <v/>
      </c>
      <c r="C2568" s="83" t="str">
        <f>IF(Costs!H2097&gt;0,Costs!H2097,"")</f>
        <v/>
      </c>
      <c r="D2568" s="206" t="str">
        <f>IF(Costs!H2097&gt;0,Costs!D2097,"")</f>
        <v/>
      </c>
      <c r="E2568" s="207"/>
      <c r="F2568" s="207"/>
      <c r="G2568" s="207"/>
      <c r="H2568" s="207"/>
      <c r="I2568" s="207"/>
      <c r="J2568" s="345" t="str">
        <f>IF(Costs!H2097&gt;0,Costs!C2097,"")</f>
        <v/>
      </c>
      <c r="K2568" s="345"/>
      <c r="L2568" s="346"/>
      <c r="M2568" s="126" t="str">
        <f>IF(Costs!H2097&gt;0,Costs!G2097,"")</f>
        <v/>
      </c>
      <c r="N2568" s="83" t="str">
        <f>IF(Costs!H2097&gt;0,Costs!E2097,"")</f>
        <v/>
      </c>
      <c r="O2568" s="208"/>
      <c r="P2568" s="133" t="str">
        <f t="shared" si="67"/>
        <v/>
      </c>
    </row>
    <row r="2569" spans="1:16" ht="15" hidden="1" customHeight="1" outlineLevel="1" x14ac:dyDescent="0.35">
      <c r="A2569" s="15" t="str">
        <f>IF(Costs!H2098&gt;0,Costs!B2098,"")</f>
        <v/>
      </c>
      <c r="B2569" s="82" t="str">
        <f t="shared" si="66"/>
        <v/>
      </c>
      <c r="C2569" s="83" t="str">
        <f>IF(Costs!H2098&gt;0,Costs!H2098,"")</f>
        <v/>
      </c>
      <c r="D2569" s="206" t="str">
        <f>IF(Costs!H2098&gt;0,Costs!D2098,"")</f>
        <v/>
      </c>
      <c r="E2569" s="207"/>
      <c r="F2569" s="207"/>
      <c r="G2569" s="207"/>
      <c r="H2569" s="207"/>
      <c r="I2569" s="207"/>
      <c r="J2569" s="345" t="str">
        <f>IF(Costs!H2098&gt;0,Costs!C2098,"")</f>
        <v/>
      </c>
      <c r="K2569" s="345"/>
      <c r="L2569" s="346"/>
      <c r="M2569" s="126" t="str">
        <f>IF(Costs!H2098&gt;0,Costs!G2098,"")</f>
        <v/>
      </c>
      <c r="N2569" s="83" t="str">
        <f>IF(Costs!H2098&gt;0,Costs!E2098,"")</f>
        <v/>
      </c>
      <c r="O2569" s="208"/>
      <c r="P2569" s="133" t="str">
        <f t="shared" si="67"/>
        <v/>
      </c>
    </row>
    <row r="2570" spans="1:16" ht="15" hidden="1" customHeight="1" outlineLevel="1" x14ac:dyDescent="0.35">
      <c r="A2570" s="15" t="str">
        <f>IF(Costs!H2099&gt;0,Costs!B2099,"")</f>
        <v/>
      </c>
      <c r="B2570" s="82" t="str">
        <f t="shared" si="66"/>
        <v/>
      </c>
      <c r="C2570" s="83" t="str">
        <f>IF(Costs!H2099&gt;0,Costs!H2099,"")</f>
        <v/>
      </c>
      <c r="D2570" s="206" t="str">
        <f>IF(Costs!H2099&gt;0,Costs!D2099,"")</f>
        <v/>
      </c>
      <c r="E2570" s="207"/>
      <c r="F2570" s="207"/>
      <c r="G2570" s="207"/>
      <c r="H2570" s="207"/>
      <c r="I2570" s="207"/>
      <c r="J2570" s="345" t="str">
        <f>IF(Costs!H2099&gt;0,Costs!C2099,"")</f>
        <v/>
      </c>
      <c r="K2570" s="345"/>
      <c r="L2570" s="346"/>
      <c r="M2570" s="126" t="str">
        <f>IF(Costs!H2099&gt;0,Costs!G2099,"")</f>
        <v/>
      </c>
      <c r="N2570" s="83" t="str">
        <f>IF(Costs!H2099&gt;0,Costs!E2099,"")</f>
        <v/>
      </c>
      <c r="O2570" s="208"/>
      <c r="P2570" s="133" t="str">
        <f t="shared" si="67"/>
        <v/>
      </c>
    </row>
    <row r="2571" spans="1:16" ht="15" hidden="1" customHeight="1" outlineLevel="1" x14ac:dyDescent="0.35">
      <c r="A2571" s="15" t="str">
        <f>IF(Costs!H2100&gt;0,Costs!B2100,"")</f>
        <v/>
      </c>
      <c r="B2571" s="82" t="str">
        <f t="shared" si="66"/>
        <v/>
      </c>
      <c r="C2571" s="83" t="str">
        <f>IF(Costs!H2100&gt;0,Costs!H2100,"")</f>
        <v/>
      </c>
      <c r="D2571" s="206" t="str">
        <f>IF(Costs!H2100&gt;0,Costs!D2100,"")</f>
        <v/>
      </c>
      <c r="E2571" s="207"/>
      <c r="F2571" s="207"/>
      <c r="G2571" s="207"/>
      <c r="H2571" s="207"/>
      <c r="I2571" s="207"/>
      <c r="J2571" s="345" t="str">
        <f>IF(Costs!H2100&gt;0,Costs!C2100,"")</f>
        <v/>
      </c>
      <c r="K2571" s="345"/>
      <c r="L2571" s="346"/>
      <c r="M2571" s="126" t="str">
        <f>IF(Costs!H2100&gt;0,Costs!G2100,"")</f>
        <v/>
      </c>
      <c r="N2571" s="83" t="str">
        <f>IF(Costs!H2100&gt;0,Costs!E2100,"")</f>
        <v/>
      </c>
      <c r="O2571" s="208"/>
      <c r="P2571" s="133" t="str">
        <f t="shared" si="67"/>
        <v/>
      </c>
    </row>
    <row r="2572" spans="1:16" ht="15" hidden="1" customHeight="1" outlineLevel="1" x14ac:dyDescent="0.35">
      <c r="A2572" s="15" t="str">
        <f>IF(Costs!H2101&gt;0,Costs!B2101,"")</f>
        <v/>
      </c>
      <c r="B2572" s="82" t="str">
        <f t="shared" si="66"/>
        <v/>
      </c>
      <c r="C2572" s="83" t="str">
        <f>IF(Costs!H2101&gt;0,Costs!H2101,"")</f>
        <v/>
      </c>
      <c r="D2572" s="206" t="str">
        <f>IF(Costs!H2101&gt;0,Costs!D2101,"")</f>
        <v/>
      </c>
      <c r="E2572" s="207"/>
      <c r="F2572" s="207"/>
      <c r="G2572" s="207"/>
      <c r="H2572" s="207"/>
      <c r="I2572" s="207"/>
      <c r="J2572" s="345" t="str">
        <f>IF(Costs!H2101&gt;0,Costs!C2101,"")</f>
        <v/>
      </c>
      <c r="K2572" s="345"/>
      <c r="L2572" s="346"/>
      <c r="M2572" s="126" t="str">
        <f>IF(Costs!H2101&gt;0,Costs!G2101,"")</f>
        <v/>
      </c>
      <c r="N2572" s="83" t="str">
        <f>IF(Costs!H2101&gt;0,Costs!E2101,"")</f>
        <v/>
      </c>
      <c r="O2572" s="208"/>
      <c r="P2572" s="133" t="str">
        <f t="shared" si="67"/>
        <v/>
      </c>
    </row>
    <row r="2573" spans="1:16" ht="15" hidden="1" customHeight="1" outlineLevel="1" x14ac:dyDescent="0.35">
      <c r="A2573" s="15" t="str">
        <f>IF(Costs!H2102&gt;0,Costs!B2102,"")</f>
        <v/>
      </c>
      <c r="B2573" s="82" t="str">
        <f t="shared" si="66"/>
        <v/>
      </c>
      <c r="C2573" s="83" t="str">
        <f>IF(Costs!H2102&gt;0,Costs!H2102,"")</f>
        <v/>
      </c>
      <c r="D2573" s="206" t="str">
        <f>IF(Costs!H2102&gt;0,Costs!D2102,"")</f>
        <v/>
      </c>
      <c r="E2573" s="207"/>
      <c r="F2573" s="207"/>
      <c r="G2573" s="207"/>
      <c r="H2573" s="207"/>
      <c r="I2573" s="207"/>
      <c r="J2573" s="345" t="str">
        <f>IF(Costs!H2102&gt;0,Costs!C2102,"")</f>
        <v/>
      </c>
      <c r="K2573" s="345"/>
      <c r="L2573" s="346"/>
      <c r="M2573" s="126" t="str">
        <f>IF(Costs!H2102&gt;0,Costs!G2102,"")</f>
        <v/>
      </c>
      <c r="N2573" s="83" t="str">
        <f>IF(Costs!H2102&gt;0,Costs!E2102,"")</f>
        <v/>
      </c>
      <c r="O2573" s="208"/>
      <c r="P2573" s="133" t="str">
        <f t="shared" si="67"/>
        <v/>
      </c>
    </row>
    <row r="2574" spans="1:16" ht="15" hidden="1" customHeight="1" outlineLevel="1" x14ac:dyDescent="0.35">
      <c r="A2574" s="15" t="str">
        <f>IF(Costs!H2103&gt;0,Costs!B2103,"")</f>
        <v/>
      </c>
      <c r="B2574" s="82" t="str">
        <f t="shared" si="66"/>
        <v/>
      </c>
      <c r="C2574" s="83" t="str">
        <f>IF(Costs!H2103&gt;0,Costs!H2103,"")</f>
        <v/>
      </c>
      <c r="D2574" s="206" t="str">
        <f>IF(Costs!H2103&gt;0,Costs!D2103,"")</f>
        <v/>
      </c>
      <c r="E2574" s="207"/>
      <c r="F2574" s="207"/>
      <c r="G2574" s="207"/>
      <c r="H2574" s="207"/>
      <c r="I2574" s="207"/>
      <c r="J2574" s="345" t="str">
        <f>IF(Costs!H2103&gt;0,Costs!C2103,"")</f>
        <v/>
      </c>
      <c r="K2574" s="345"/>
      <c r="L2574" s="346"/>
      <c r="M2574" s="126" t="str">
        <f>IF(Costs!H2103&gt;0,Costs!G2103,"")</f>
        <v/>
      </c>
      <c r="N2574" s="83" t="str">
        <f>IF(Costs!H2103&gt;0,Costs!E2103,"")</f>
        <v/>
      </c>
      <c r="O2574" s="208"/>
      <c r="P2574" s="133" t="str">
        <f t="shared" si="67"/>
        <v/>
      </c>
    </row>
    <row r="2575" spans="1:16" ht="15" hidden="1" customHeight="1" outlineLevel="1" x14ac:dyDescent="0.35">
      <c r="A2575" s="15" t="str">
        <f>IF(Costs!H2104&gt;0,Costs!B2104,"")</f>
        <v/>
      </c>
      <c r="B2575" s="82" t="str">
        <f t="shared" si="66"/>
        <v/>
      </c>
      <c r="C2575" s="83" t="str">
        <f>IF(Costs!H2104&gt;0,Costs!H2104,"")</f>
        <v/>
      </c>
      <c r="D2575" s="206" t="str">
        <f>IF(Costs!H2104&gt;0,Costs!D2104,"")</f>
        <v/>
      </c>
      <c r="E2575" s="207"/>
      <c r="F2575" s="207"/>
      <c r="G2575" s="207"/>
      <c r="H2575" s="207"/>
      <c r="I2575" s="207"/>
      <c r="J2575" s="345" t="str">
        <f>IF(Costs!H2104&gt;0,Costs!C2104,"")</f>
        <v/>
      </c>
      <c r="K2575" s="345"/>
      <c r="L2575" s="346"/>
      <c r="M2575" s="126" t="str">
        <f>IF(Costs!H2104&gt;0,Costs!G2104,"")</f>
        <v/>
      </c>
      <c r="N2575" s="83" t="str">
        <f>IF(Costs!H2104&gt;0,Costs!E2104,"")</f>
        <v/>
      </c>
      <c r="O2575" s="208"/>
      <c r="P2575" s="133" t="str">
        <f t="shared" si="67"/>
        <v/>
      </c>
    </row>
    <row r="2576" spans="1:16" ht="15" hidden="1" customHeight="1" outlineLevel="1" x14ac:dyDescent="0.35">
      <c r="A2576" s="15" t="str">
        <f>IF(Costs!H2105&gt;0,Costs!B2105,"")</f>
        <v/>
      </c>
      <c r="B2576" s="82" t="str">
        <f t="shared" si="66"/>
        <v/>
      </c>
      <c r="C2576" s="83" t="str">
        <f>IF(Costs!H2105&gt;0,Costs!H2105,"")</f>
        <v/>
      </c>
      <c r="D2576" s="206" t="str">
        <f>IF(Costs!H2105&gt;0,Costs!D2105,"")</f>
        <v/>
      </c>
      <c r="E2576" s="207"/>
      <c r="F2576" s="207"/>
      <c r="G2576" s="207"/>
      <c r="H2576" s="207"/>
      <c r="I2576" s="207"/>
      <c r="J2576" s="345" t="str">
        <f>IF(Costs!H2105&gt;0,Costs!C2105,"")</f>
        <v/>
      </c>
      <c r="K2576" s="345"/>
      <c r="L2576" s="346"/>
      <c r="M2576" s="126" t="str">
        <f>IF(Costs!H2105&gt;0,Costs!G2105,"")</f>
        <v/>
      </c>
      <c r="N2576" s="83" t="str">
        <f>IF(Costs!H2105&gt;0,Costs!E2105,"")</f>
        <v/>
      </c>
      <c r="O2576" s="208"/>
      <c r="P2576" s="133" t="str">
        <f t="shared" si="67"/>
        <v/>
      </c>
    </row>
    <row r="2577" spans="1:16" ht="15" hidden="1" customHeight="1" outlineLevel="1" x14ac:dyDescent="0.35">
      <c r="A2577" s="15" t="str">
        <f>IF(Costs!H2106&gt;0,Costs!B2106,"")</f>
        <v/>
      </c>
      <c r="B2577" s="82" t="str">
        <f t="shared" si="66"/>
        <v/>
      </c>
      <c r="C2577" s="83" t="str">
        <f>IF(Costs!H2106&gt;0,Costs!H2106,"")</f>
        <v/>
      </c>
      <c r="D2577" s="206" t="str">
        <f>IF(Costs!H2106&gt;0,Costs!D2106,"")</f>
        <v/>
      </c>
      <c r="E2577" s="207"/>
      <c r="F2577" s="207"/>
      <c r="G2577" s="207"/>
      <c r="H2577" s="207"/>
      <c r="I2577" s="207"/>
      <c r="J2577" s="345" t="str">
        <f>IF(Costs!H2106&gt;0,Costs!C2106,"")</f>
        <v/>
      </c>
      <c r="K2577" s="345"/>
      <c r="L2577" s="346"/>
      <c r="M2577" s="126" t="str">
        <f>IF(Costs!H2106&gt;0,Costs!G2106,"")</f>
        <v/>
      </c>
      <c r="N2577" s="83" t="str">
        <f>IF(Costs!H2106&gt;0,Costs!E2106,"")</f>
        <v/>
      </c>
      <c r="O2577" s="208"/>
      <c r="P2577" s="133" t="str">
        <f t="shared" si="67"/>
        <v/>
      </c>
    </row>
    <row r="2578" spans="1:16" ht="15" hidden="1" customHeight="1" outlineLevel="1" x14ac:dyDescent="0.35">
      <c r="A2578" s="15" t="str">
        <f>IF(Costs!H2107&gt;0,Costs!B2107,"")</f>
        <v/>
      </c>
      <c r="B2578" s="82" t="str">
        <f t="shared" si="66"/>
        <v/>
      </c>
      <c r="C2578" s="83" t="str">
        <f>IF(Costs!H2107&gt;0,Costs!H2107,"")</f>
        <v/>
      </c>
      <c r="D2578" s="206" t="str">
        <f>IF(Costs!H2107&gt;0,Costs!D2107,"")</f>
        <v/>
      </c>
      <c r="E2578" s="207"/>
      <c r="F2578" s="207"/>
      <c r="G2578" s="207"/>
      <c r="H2578" s="207"/>
      <c r="I2578" s="207"/>
      <c r="J2578" s="345" t="str">
        <f>IF(Costs!H2107&gt;0,Costs!C2107,"")</f>
        <v/>
      </c>
      <c r="K2578" s="345"/>
      <c r="L2578" s="346"/>
      <c r="M2578" s="126" t="str">
        <f>IF(Costs!H2107&gt;0,Costs!G2107,"")</f>
        <v/>
      </c>
      <c r="N2578" s="83" t="str">
        <f>IF(Costs!H2107&gt;0,Costs!E2107,"")</f>
        <v/>
      </c>
      <c r="O2578" s="208"/>
      <c r="P2578" s="133" t="str">
        <f t="shared" si="67"/>
        <v/>
      </c>
    </row>
    <row r="2579" spans="1:16" ht="15" hidden="1" customHeight="1" outlineLevel="1" x14ac:dyDescent="0.35">
      <c r="A2579" s="15" t="str">
        <f>IF(Costs!H2108&gt;0,Costs!B2108,"")</f>
        <v/>
      </c>
      <c r="B2579" s="82" t="str">
        <f t="shared" si="66"/>
        <v/>
      </c>
      <c r="C2579" s="83" t="str">
        <f>IF(Costs!H2108&gt;0,Costs!H2108,"")</f>
        <v/>
      </c>
      <c r="D2579" s="206" t="str">
        <f>IF(Costs!H2108&gt;0,Costs!D2108,"")</f>
        <v/>
      </c>
      <c r="E2579" s="207"/>
      <c r="F2579" s="207"/>
      <c r="G2579" s="207"/>
      <c r="H2579" s="207"/>
      <c r="I2579" s="207"/>
      <c r="J2579" s="345" t="str">
        <f>IF(Costs!H2108&gt;0,Costs!C2108,"")</f>
        <v/>
      </c>
      <c r="K2579" s="345"/>
      <c r="L2579" s="346"/>
      <c r="M2579" s="126" t="str">
        <f>IF(Costs!H2108&gt;0,Costs!G2108,"")</f>
        <v/>
      </c>
      <c r="N2579" s="83" t="str">
        <f>IF(Costs!H2108&gt;0,Costs!E2108,"")</f>
        <v/>
      </c>
      <c r="O2579" s="208"/>
      <c r="P2579" s="133" t="str">
        <f t="shared" si="67"/>
        <v/>
      </c>
    </row>
    <row r="2580" spans="1:16" ht="15" hidden="1" customHeight="1" outlineLevel="1" x14ac:dyDescent="0.35">
      <c r="A2580" s="15" t="str">
        <f>IF(Costs!H2109&gt;0,Costs!B2109,"")</f>
        <v/>
      </c>
      <c r="B2580" s="82" t="str">
        <f t="shared" si="66"/>
        <v/>
      </c>
      <c r="C2580" s="83" t="str">
        <f>IF(Costs!H2109&gt;0,Costs!H2109,"")</f>
        <v/>
      </c>
      <c r="D2580" s="206" t="str">
        <f>IF(Costs!H2109&gt;0,Costs!D2109,"")</f>
        <v/>
      </c>
      <c r="E2580" s="207"/>
      <c r="F2580" s="207"/>
      <c r="G2580" s="207"/>
      <c r="H2580" s="207"/>
      <c r="I2580" s="207"/>
      <c r="J2580" s="345" t="str">
        <f>IF(Costs!H2109&gt;0,Costs!C2109,"")</f>
        <v/>
      </c>
      <c r="K2580" s="345"/>
      <c r="L2580" s="346"/>
      <c r="M2580" s="126" t="str">
        <f>IF(Costs!H2109&gt;0,Costs!G2109,"")</f>
        <v/>
      </c>
      <c r="N2580" s="83" t="str">
        <f>IF(Costs!H2109&gt;0,Costs!E2109,"")</f>
        <v/>
      </c>
      <c r="O2580" s="208"/>
      <c r="P2580" s="133" t="str">
        <f t="shared" si="67"/>
        <v/>
      </c>
    </row>
    <row r="2581" spans="1:16" ht="15" hidden="1" customHeight="1" outlineLevel="1" x14ac:dyDescent="0.35">
      <c r="A2581" s="15" t="str">
        <f>IF(Costs!H2110&gt;0,Costs!B2110,"")</f>
        <v/>
      </c>
      <c r="B2581" s="82" t="str">
        <f t="shared" si="66"/>
        <v/>
      </c>
      <c r="C2581" s="83" t="str">
        <f>IF(Costs!H2110&gt;0,Costs!H2110,"")</f>
        <v/>
      </c>
      <c r="D2581" s="206" t="str">
        <f>IF(Costs!H2110&gt;0,Costs!D2110,"")</f>
        <v/>
      </c>
      <c r="E2581" s="207"/>
      <c r="F2581" s="207"/>
      <c r="G2581" s="207"/>
      <c r="H2581" s="207"/>
      <c r="I2581" s="207"/>
      <c r="J2581" s="345" t="str">
        <f>IF(Costs!H2110&gt;0,Costs!C2110,"")</f>
        <v/>
      </c>
      <c r="K2581" s="345"/>
      <c r="L2581" s="346"/>
      <c r="M2581" s="126" t="str">
        <f>IF(Costs!H2110&gt;0,Costs!G2110,"")</f>
        <v/>
      </c>
      <c r="N2581" s="83" t="str">
        <f>IF(Costs!H2110&gt;0,Costs!E2110,"")</f>
        <v/>
      </c>
      <c r="O2581" s="208"/>
      <c r="P2581" s="133" t="str">
        <f t="shared" si="67"/>
        <v/>
      </c>
    </row>
    <row r="2582" spans="1:16" ht="15" hidden="1" customHeight="1" outlineLevel="1" x14ac:dyDescent="0.35">
      <c r="A2582" s="15" t="str">
        <f>IF(Costs!H2111&gt;0,Costs!B2111,"")</f>
        <v/>
      </c>
      <c r="B2582" s="82" t="str">
        <f t="shared" si="66"/>
        <v/>
      </c>
      <c r="C2582" s="83" t="str">
        <f>IF(Costs!H2111&gt;0,Costs!H2111,"")</f>
        <v/>
      </c>
      <c r="D2582" s="206" t="str">
        <f>IF(Costs!H2111&gt;0,Costs!D2111,"")</f>
        <v/>
      </c>
      <c r="E2582" s="207"/>
      <c r="F2582" s="207"/>
      <c r="G2582" s="207"/>
      <c r="H2582" s="207"/>
      <c r="I2582" s="207"/>
      <c r="J2582" s="345" t="str">
        <f>IF(Costs!H2111&gt;0,Costs!C2111,"")</f>
        <v/>
      </c>
      <c r="K2582" s="345"/>
      <c r="L2582" s="346"/>
      <c r="M2582" s="126" t="str">
        <f>IF(Costs!H2111&gt;0,Costs!G2111,"")</f>
        <v/>
      </c>
      <c r="N2582" s="83" t="str">
        <f>IF(Costs!H2111&gt;0,Costs!E2111,"")</f>
        <v/>
      </c>
      <c r="O2582" s="208"/>
      <c r="P2582" s="133" t="str">
        <f t="shared" si="67"/>
        <v/>
      </c>
    </row>
    <row r="2583" spans="1:16" ht="15" hidden="1" customHeight="1" outlineLevel="1" x14ac:dyDescent="0.35">
      <c r="A2583" s="15" t="str">
        <f>IF(Costs!H2112&gt;0,Costs!B2112,"")</f>
        <v/>
      </c>
      <c r="B2583" s="82" t="str">
        <f t="shared" si="66"/>
        <v/>
      </c>
      <c r="C2583" s="83" t="str">
        <f>IF(Costs!H2112&gt;0,Costs!H2112,"")</f>
        <v/>
      </c>
      <c r="D2583" s="206" t="str">
        <f>IF(Costs!H2112&gt;0,Costs!D2112,"")</f>
        <v/>
      </c>
      <c r="E2583" s="207"/>
      <c r="F2583" s="207"/>
      <c r="G2583" s="207"/>
      <c r="H2583" s="207"/>
      <c r="I2583" s="207"/>
      <c r="J2583" s="345" t="str">
        <f>IF(Costs!H2112&gt;0,Costs!C2112,"")</f>
        <v/>
      </c>
      <c r="K2583" s="345"/>
      <c r="L2583" s="346"/>
      <c r="M2583" s="126" t="str">
        <f>IF(Costs!H2112&gt;0,Costs!G2112,"")</f>
        <v/>
      </c>
      <c r="N2583" s="83" t="str">
        <f>IF(Costs!H2112&gt;0,Costs!E2112,"")</f>
        <v/>
      </c>
      <c r="O2583" s="208"/>
      <c r="P2583" s="133" t="str">
        <f t="shared" si="67"/>
        <v/>
      </c>
    </row>
    <row r="2584" spans="1:16" ht="15" hidden="1" customHeight="1" outlineLevel="1" x14ac:dyDescent="0.35">
      <c r="A2584" s="15" t="str">
        <f>IF(Costs!H2113&gt;0,Costs!B2113,"")</f>
        <v/>
      </c>
      <c r="B2584" s="82" t="str">
        <f t="shared" si="66"/>
        <v/>
      </c>
      <c r="C2584" s="83" t="str">
        <f>IF(Costs!H2113&gt;0,Costs!H2113,"")</f>
        <v/>
      </c>
      <c r="D2584" s="206" t="str">
        <f>IF(Costs!H2113&gt;0,Costs!D2113,"")</f>
        <v/>
      </c>
      <c r="E2584" s="207"/>
      <c r="F2584" s="207"/>
      <c r="G2584" s="207"/>
      <c r="H2584" s="207"/>
      <c r="I2584" s="207"/>
      <c r="J2584" s="345" t="str">
        <f>IF(Costs!H2113&gt;0,Costs!C2113,"")</f>
        <v/>
      </c>
      <c r="K2584" s="345"/>
      <c r="L2584" s="346"/>
      <c r="M2584" s="126" t="str">
        <f>IF(Costs!H2113&gt;0,Costs!G2113,"")</f>
        <v/>
      </c>
      <c r="N2584" s="83" t="str">
        <f>IF(Costs!H2113&gt;0,Costs!E2113,"")</f>
        <v/>
      </c>
      <c r="O2584" s="208"/>
      <c r="P2584" s="133" t="str">
        <f t="shared" si="67"/>
        <v/>
      </c>
    </row>
    <row r="2585" spans="1:16" ht="15" hidden="1" customHeight="1" outlineLevel="1" x14ac:dyDescent="0.35">
      <c r="A2585" s="15" t="str">
        <f>IF(Costs!H2114&gt;0,Costs!B2114,"")</f>
        <v/>
      </c>
      <c r="B2585" s="82" t="str">
        <f t="shared" si="66"/>
        <v/>
      </c>
      <c r="C2585" s="83" t="str">
        <f>IF(Costs!H2114&gt;0,Costs!H2114,"")</f>
        <v/>
      </c>
      <c r="D2585" s="206" t="str">
        <f>IF(Costs!H2114&gt;0,Costs!D2114,"")</f>
        <v/>
      </c>
      <c r="E2585" s="207"/>
      <c r="F2585" s="207"/>
      <c r="G2585" s="207"/>
      <c r="H2585" s="207"/>
      <c r="I2585" s="207"/>
      <c r="J2585" s="345" t="str">
        <f>IF(Costs!H2114&gt;0,Costs!C2114,"")</f>
        <v/>
      </c>
      <c r="K2585" s="345"/>
      <c r="L2585" s="346"/>
      <c r="M2585" s="126" t="str">
        <f>IF(Costs!H2114&gt;0,Costs!G2114,"")</f>
        <v/>
      </c>
      <c r="N2585" s="83" t="str">
        <f>IF(Costs!H2114&gt;0,Costs!E2114,"")</f>
        <v/>
      </c>
      <c r="O2585" s="208"/>
      <c r="P2585" s="133" t="str">
        <f t="shared" si="67"/>
        <v/>
      </c>
    </row>
    <row r="2586" spans="1:16" ht="15" hidden="1" customHeight="1" outlineLevel="1" x14ac:dyDescent="0.35">
      <c r="A2586" s="15" t="str">
        <f>IF(Costs!H2115&gt;0,Costs!B2115,"")</f>
        <v/>
      </c>
      <c r="B2586" s="82" t="str">
        <f t="shared" si="66"/>
        <v/>
      </c>
      <c r="C2586" s="83" t="str">
        <f>IF(Costs!H2115&gt;0,Costs!H2115,"")</f>
        <v/>
      </c>
      <c r="D2586" s="206" t="str">
        <f>IF(Costs!H2115&gt;0,Costs!D2115,"")</f>
        <v/>
      </c>
      <c r="E2586" s="207"/>
      <c r="F2586" s="207"/>
      <c r="G2586" s="207"/>
      <c r="H2586" s="207"/>
      <c r="I2586" s="207"/>
      <c r="J2586" s="345" t="str">
        <f>IF(Costs!H2115&gt;0,Costs!C2115,"")</f>
        <v/>
      </c>
      <c r="K2586" s="345"/>
      <c r="L2586" s="346"/>
      <c r="M2586" s="126" t="str">
        <f>IF(Costs!H2115&gt;0,Costs!G2115,"")</f>
        <v/>
      </c>
      <c r="N2586" s="83" t="str">
        <f>IF(Costs!H2115&gt;0,Costs!E2115,"")</f>
        <v/>
      </c>
      <c r="O2586" s="208"/>
      <c r="P2586" s="133" t="str">
        <f t="shared" si="67"/>
        <v/>
      </c>
    </row>
    <row r="2587" spans="1:16" ht="15" hidden="1" customHeight="1" outlineLevel="1" x14ac:dyDescent="0.35">
      <c r="A2587" s="15" t="str">
        <f>IF(Costs!H2116&gt;0,Costs!B2116,"")</f>
        <v/>
      </c>
      <c r="B2587" s="82" t="str">
        <f t="shared" ref="B2587:B2650" si="68">IF(C2587="","",B2586+1)</f>
        <v/>
      </c>
      <c r="C2587" s="83" t="str">
        <f>IF(Costs!H2116&gt;0,Costs!H2116,"")</f>
        <v/>
      </c>
      <c r="D2587" s="206" t="str">
        <f>IF(Costs!H2116&gt;0,Costs!D2116,"")</f>
        <v/>
      </c>
      <c r="E2587" s="207"/>
      <c r="F2587" s="207"/>
      <c r="G2587" s="207"/>
      <c r="H2587" s="207"/>
      <c r="I2587" s="207"/>
      <c r="J2587" s="345" t="str">
        <f>IF(Costs!H2116&gt;0,Costs!C2116,"")</f>
        <v/>
      </c>
      <c r="K2587" s="345"/>
      <c r="L2587" s="346"/>
      <c r="M2587" s="126" t="str">
        <f>IF(Costs!H2116&gt;0,Costs!G2116,"")</f>
        <v/>
      </c>
      <c r="N2587" s="83" t="str">
        <f>IF(Costs!H2116&gt;0,Costs!E2116,"")</f>
        <v/>
      </c>
      <c r="O2587" s="208"/>
      <c r="P2587" s="133" t="str">
        <f t="shared" ref="P2587:P2650" si="69">IF(C2587="","",C2587*M2587)</f>
        <v/>
      </c>
    </row>
    <row r="2588" spans="1:16" ht="15" hidden="1" customHeight="1" outlineLevel="1" x14ac:dyDescent="0.35">
      <c r="A2588" s="15" t="str">
        <f>IF(Costs!H2117&gt;0,Costs!B2117,"")</f>
        <v/>
      </c>
      <c r="B2588" s="82" t="str">
        <f t="shared" si="68"/>
        <v/>
      </c>
      <c r="C2588" s="83" t="str">
        <f>IF(Costs!H2117&gt;0,Costs!H2117,"")</f>
        <v/>
      </c>
      <c r="D2588" s="206" t="str">
        <f>IF(Costs!H2117&gt;0,Costs!D2117,"")</f>
        <v/>
      </c>
      <c r="E2588" s="207"/>
      <c r="F2588" s="207"/>
      <c r="G2588" s="207"/>
      <c r="H2588" s="207"/>
      <c r="I2588" s="207"/>
      <c r="J2588" s="345" t="str">
        <f>IF(Costs!H2117&gt;0,Costs!C2117,"")</f>
        <v/>
      </c>
      <c r="K2588" s="345"/>
      <c r="L2588" s="346"/>
      <c r="M2588" s="126" t="str">
        <f>IF(Costs!H2117&gt;0,Costs!G2117,"")</f>
        <v/>
      </c>
      <c r="N2588" s="83" t="str">
        <f>IF(Costs!H2117&gt;0,Costs!E2117,"")</f>
        <v/>
      </c>
      <c r="O2588" s="208"/>
      <c r="P2588" s="133" t="str">
        <f t="shared" si="69"/>
        <v/>
      </c>
    </row>
    <row r="2589" spans="1:16" ht="15" hidden="1" customHeight="1" outlineLevel="1" x14ac:dyDescent="0.35">
      <c r="A2589" s="15" t="str">
        <f>IF(Costs!H2118&gt;0,Costs!B2118,"")</f>
        <v/>
      </c>
      <c r="B2589" s="82" t="str">
        <f t="shared" si="68"/>
        <v/>
      </c>
      <c r="C2589" s="83" t="str">
        <f>IF(Costs!H2118&gt;0,Costs!H2118,"")</f>
        <v/>
      </c>
      <c r="D2589" s="206" t="str">
        <f>IF(Costs!H2118&gt;0,Costs!D2118,"")</f>
        <v/>
      </c>
      <c r="E2589" s="207"/>
      <c r="F2589" s="207"/>
      <c r="G2589" s="207"/>
      <c r="H2589" s="207"/>
      <c r="I2589" s="207"/>
      <c r="J2589" s="345" t="str">
        <f>IF(Costs!H2118&gt;0,Costs!C2118,"")</f>
        <v/>
      </c>
      <c r="K2589" s="345"/>
      <c r="L2589" s="346"/>
      <c r="M2589" s="126" t="str">
        <f>IF(Costs!H2118&gt;0,Costs!G2118,"")</f>
        <v/>
      </c>
      <c r="N2589" s="83" t="str">
        <f>IF(Costs!H2118&gt;0,Costs!E2118,"")</f>
        <v/>
      </c>
      <c r="O2589" s="208"/>
      <c r="P2589" s="133" t="str">
        <f t="shared" si="69"/>
        <v/>
      </c>
    </row>
    <row r="2590" spans="1:16" ht="15" hidden="1" customHeight="1" outlineLevel="1" x14ac:dyDescent="0.35">
      <c r="A2590" s="15" t="str">
        <f>IF(Costs!H2119&gt;0,Costs!B2119,"")</f>
        <v/>
      </c>
      <c r="B2590" s="82" t="str">
        <f t="shared" si="68"/>
        <v/>
      </c>
      <c r="C2590" s="83" t="str">
        <f>IF(Costs!H2119&gt;0,Costs!H2119,"")</f>
        <v/>
      </c>
      <c r="D2590" s="206" t="str">
        <f>IF(Costs!H2119&gt;0,Costs!D2119,"")</f>
        <v/>
      </c>
      <c r="E2590" s="207"/>
      <c r="F2590" s="207"/>
      <c r="G2590" s="207"/>
      <c r="H2590" s="207"/>
      <c r="I2590" s="207"/>
      <c r="J2590" s="345" t="str">
        <f>IF(Costs!H2119&gt;0,Costs!C2119,"")</f>
        <v/>
      </c>
      <c r="K2590" s="345"/>
      <c r="L2590" s="346"/>
      <c r="M2590" s="126" t="str">
        <f>IF(Costs!H2119&gt;0,Costs!G2119,"")</f>
        <v/>
      </c>
      <c r="N2590" s="83" t="str">
        <f>IF(Costs!H2119&gt;0,Costs!E2119,"")</f>
        <v/>
      </c>
      <c r="O2590" s="208"/>
      <c r="P2590" s="133" t="str">
        <f t="shared" si="69"/>
        <v/>
      </c>
    </row>
    <row r="2591" spans="1:16" ht="15" hidden="1" customHeight="1" outlineLevel="1" x14ac:dyDescent="0.35">
      <c r="A2591" s="15" t="str">
        <f>IF(Costs!H2120&gt;0,Costs!B2120,"")</f>
        <v/>
      </c>
      <c r="B2591" s="82" t="str">
        <f t="shared" si="68"/>
        <v/>
      </c>
      <c r="C2591" s="83" t="str">
        <f>IF(Costs!H2120&gt;0,Costs!H2120,"")</f>
        <v/>
      </c>
      <c r="D2591" s="206" t="str">
        <f>IF(Costs!H2120&gt;0,Costs!D2120,"")</f>
        <v/>
      </c>
      <c r="E2591" s="207"/>
      <c r="F2591" s="207"/>
      <c r="G2591" s="207"/>
      <c r="H2591" s="207"/>
      <c r="I2591" s="207"/>
      <c r="J2591" s="345" t="str">
        <f>IF(Costs!H2120&gt;0,Costs!C2120,"")</f>
        <v/>
      </c>
      <c r="K2591" s="345"/>
      <c r="L2591" s="346"/>
      <c r="M2591" s="126" t="str">
        <f>IF(Costs!H2120&gt;0,Costs!G2120,"")</f>
        <v/>
      </c>
      <c r="N2591" s="83" t="str">
        <f>IF(Costs!H2120&gt;0,Costs!E2120,"")</f>
        <v/>
      </c>
      <c r="O2591" s="208"/>
      <c r="P2591" s="133" t="str">
        <f t="shared" si="69"/>
        <v/>
      </c>
    </row>
    <row r="2592" spans="1:16" ht="15" hidden="1" customHeight="1" outlineLevel="1" x14ac:dyDescent="0.35">
      <c r="A2592" s="15" t="str">
        <f>IF(Costs!H2121&gt;0,Costs!B2121,"")</f>
        <v/>
      </c>
      <c r="B2592" s="82" t="str">
        <f t="shared" si="68"/>
        <v/>
      </c>
      <c r="C2592" s="83" t="str">
        <f>IF(Costs!H2121&gt;0,Costs!H2121,"")</f>
        <v/>
      </c>
      <c r="D2592" s="206" t="str">
        <f>IF(Costs!H2121&gt;0,Costs!D2121,"")</f>
        <v/>
      </c>
      <c r="E2592" s="207"/>
      <c r="F2592" s="207"/>
      <c r="G2592" s="207"/>
      <c r="H2592" s="207"/>
      <c r="I2592" s="207"/>
      <c r="J2592" s="345" t="str">
        <f>IF(Costs!H2121&gt;0,Costs!C2121,"")</f>
        <v/>
      </c>
      <c r="K2592" s="345"/>
      <c r="L2592" s="346"/>
      <c r="M2592" s="126" t="str">
        <f>IF(Costs!H2121&gt;0,Costs!G2121,"")</f>
        <v/>
      </c>
      <c r="N2592" s="83" t="str">
        <f>IF(Costs!H2121&gt;0,Costs!E2121,"")</f>
        <v/>
      </c>
      <c r="O2592" s="208"/>
      <c r="P2592" s="133" t="str">
        <f t="shared" si="69"/>
        <v/>
      </c>
    </row>
    <row r="2593" spans="1:16" ht="15" hidden="1" customHeight="1" outlineLevel="1" x14ac:dyDescent="0.35">
      <c r="A2593" s="15" t="str">
        <f>IF(Costs!H2122&gt;0,Costs!B2122,"")</f>
        <v/>
      </c>
      <c r="B2593" s="82" t="str">
        <f t="shared" si="68"/>
        <v/>
      </c>
      <c r="C2593" s="83" t="str">
        <f>IF(Costs!H2122&gt;0,Costs!H2122,"")</f>
        <v/>
      </c>
      <c r="D2593" s="206" t="str">
        <f>IF(Costs!H2122&gt;0,Costs!D2122,"")</f>
        <v/>
      </c>
      <c r="E2593" s="207"/>
      <c r="F2593" s="207"/>
      <c r="G2593" s="207"/>
      <c r="H2593" s="207"/>
      <c r="I2593" s="207"/>
      <c r="J2593" s="345" t="str">
        <f>IF(Costs!H2122&gt;0,Costs!C2122,"")</f>
        <v/>
      </c>
      <c r="K2593" s="345"/>
      <c r="L2593" s="346"/>
      <c r="M2593" s="126" t="str">
        <f>IF(Costs!H2122&gt;0,Costs!G2122,"")</f>
        <v/>
      </c>
      <c r="N2593" s="83" t="str">
        <f>IF(Costs!H2122&gt;0,Costs!E2122,"")</f>
        <v/>
      </c>
      <c r="O2593" s="208"/>
      <c r="P2593" s="133" t="str">
        <f t="shared" si="69"/>
        <v/>
      </c>
    </row>
    <row r="2594" spans="1:16" ht="15" hidden="1" customHeight="1" outlineLevel="1" x14ac:dyDescent="0.35">
      <c r="A2594" s="15" t="str">
        <f>IF(Costs!H2123&gt;0,Costs!B2123,"")</f>
        <v/>
      </c>
      <c r="B2594" s="82" t="str">
        <f t="shared" si="68"/>
        <v/>
      </c>
      <c r="C2594" s="83" t="str">
        <f>IF(Costs!H2123&gt;0,Costs!H2123,"")</f>
        <v/>
      </c>
      <c r="D2594" s="206" t="str">
        <f>IF(Costs!H2123&gt;0,Costs!D2123,"")</f>
        <v/>
      </c>
      <c r="E2594" s="207"/>
      <c r="F2594" s="207"/>
      <c r="G2594" s="207"/>
      <c r="H2594" s="207"/>
      <c r="I2594" s="207"/>
      <c r="J2594" s="345" t="str">
        <f>IF(Costs!H2123&gt;0,Costs!C2123,"")</f>
        <v/>
      </c>
      <c r="K2594" s="345"/>
      <c r="L2594" s="346"/>
      <c r="M2594" s="126" t="str">
        <f>IF(Costs!H2123&gt;0,Costs!G2123,"")</f>
        <v/>
      </c>
      <c r="N2594" s="83" t="str">
        <f>IF(Costs!H2123&gt;0,Costs!E2123,"")</f>
        <v/>
      </c>
      <c r="O2594" s="208"/>
      <c r="P2594" s="133" t="str">
        <f t="shared" si="69"/>
        <v/>
      </c>
    </row>
    <row r="2595" spans="1:16" ht="15" hidden="1" customHeight="1" outlineLevel="1" x14ac:dyDescent="0.35">
      <c r="A2595" s="15" t="str">
        <f>IF(Costs!H2124&gt;0,Costs!B2124,"")</f>
        <v/>
      </c>
      <c r="B2595" s="82" t="str">
        <f t="shared" si="68"/>
        <v/>
      </c>
      <c r="C2595" s="83" t="str">
        <f>IF(Costs!H2124&gt;0,Costs!H2124,"")</f>
        <v/>
      </c>
      <c r="D2595" s="206" t="str">
        <f>IF(Costs!H2124&gt;0,Costs!D2124,"")</f>
        <v/>
      </c>
      <c r="E2595" s="207"/>
      <c r="F2595" s="207"/>
      <c r="G2595" s="207"/>
      <c r="H2595" s="207"/>
      <c r="I2595" s="207"/>
      <c r="J2595" s="345" t="str">
        <f>IF(Costs!H2124&gt;0,Costs!C2124,"")</f>
        <v/>
      </c>
      <c r="K2595" s="345"/>
      <c r="L2595" s="346"/>
      <c r="M2595" s="126" t="str">
        <f>IF(Costs!H2124&gt;0,Costs!G2124,"")</f>
        <v/>
      </c>
      <c r="N2595" s="83" t="str">
        <f>IF(Costs!H2124&gt;0,Costs!E2124,"")</f>
        <v/>
      </c>
      <c r="O2595" s="208"/>
      <c r="P2595" s="133" t="str">
        <f t="shared" si="69"/>
        <v/>
      </c>
    </row>
    <row r="2596" spans="1:16" ht="15" hidden="1" customHeight="1" outlineLevel="1" x14ac:dyDescent="0.35">
      <c r="A2596" s="15" t="str">
        <f>IF(Costs!H2125&gt;0,Costs!B2125,"")</f>
        <v/>
      </c>
      <c r="B2596" s="82" t="str">
        <f t="shared" si="68"/>
        <v/>
      </c>
      <c r="C2596" s="83" t="str">
        <f>IF(Costs!H2125&gt;0,Costs!H2125,"")</f>
        <v/>
      </c>
      <c r="D2596" s="206" t="str">
        <f>IF(Costs!H2125&gt;0,Costs!D2125,"")</f>
        <v/>
      </c>
      <c r="E2596" s="207"/>
      <c r="F2596" s="207"/>
      <c r="G2596" s="207"/>
      <c r="H2596" s="207"/>
      <c r="I2596" s="207"/>
      <c r="J2596" s="345" t="str">
        <f>IF(Costs!H2125&gt;0,Costs!C2125,"")</f>
        <v/>
      </c>
      <c r="K2596" s="345"/>
      <c r="L2596" s="346"/>
      <c r="M2596" s="126" t="str">
        <f>IF(Costs!H2125&gt;0,Costs!G2125,"")</f>
        <v/>
      </c>
      <c r="N2596" s="83" t="str">
        <f>IF(Costs!H2125&gt;0,Costs!E2125,"")</f>
        <v/>
      </c>
      <c r="O2596" s="208"/>
      <c r="P2596" s="133" t="str">
        <f t="shared" si="69"/>
        <v/>
      </c>
    </row>
    <row r="2597" spans="1:16" ht="15" hidden="1" customHeight="1" outlineLevel="1" x14ac:dyDescent="0.35">
      <c r="A2597" s="15" t="str">
        <f>IF(Costs!H2126&gt;0,Costs!B2126,"")</f>
        <v/>
      </c>
      <c r="B2597" s="82" t="str">
        <f t="shared" si="68"/>
        <v/>
      </c>
      <c r="C2597" s="83" t="str">
        <f>IF(Costs!H2126&gt;0,Costs!H2126,"")</f>
        <v/>
      </c>
      <c r="D2597" s="206" t="str">
        <f>IF(Costs!H2126&gt;0,Costs!D2126,"")</f>
        <v/>
      </c>
      <c r="E2597" s="207"/>
      <c r="F2597" s="207"/>
      <c r="G2597" s="207"/>
      <c r="H2597" s="207"/>
      <c r="I2597" s="207"/>
      <c r="J2597" s="345" t="str">
        <f>IF(Costs!H2126&gt;0,Costs!C2126,"")</f>
        <v/>
      </c>
      <c r="K2597" s="345"/>
      <c r="L2597" s="346"/>
      <c r="M2597" s="126" t="str">
        <f>IF(Costs!H2126&gt;0,Costs!G2126,"")</f>
        <v/>
      </c>
      <c r="N2597" s="83" t="str">
        <f>IF(Costs!H2126&gt;0,Costs!E2126,"")</f>
        <v/>
      </c>
      <c r="O2597" s="208"/>
      <c r="P2597" s="133" t="str">
        <f t="shared" si="69"/>
        <v/>
      </c>
    </row>
    <row r="2598" spans="1:16" ht="15" hidden="1" customHeight="1" outlineLevel="1" x14ac:dyDescent="0.35">
      <c r="A2598" s="15" t="str">
        <f>IF(Costs!H2127&gt;0,Costs!B2127,"")</f>
        <v/>
      </c>
      <c r="B2598" s="82" t="str">
        <f t="shared" si="68"/>
        <v/>
      </c>
      <c r="C2598" s="83" t="str">
        <f>IF(Costs!H2127&gt;0,Costs!H2127,"")</f>
        <v/>
      </c>
      <c r="D2598" s="206" t="str">
        <f>IF(Costs!H2127&gt;0,Costs!D2127,"")</f>
        <v/>
      </c>
      <c r="E2598" s="207"/>
      <c r="F2598" s="207"/>
      <c r="G2598" s="207"/>
      <c r="H2598" s="207"/>
      <c r="I2598" s="207"/>
      <c r="J2598" s="345" t="str">
        <f>IF(Costs!H2127&gt;0,Costs!C2127,"")</f>
        <v/>
      </c>
      <c r="K2598" s="345"/>
      <c r="L2598" s="346"/>
      <c r="M2598" s="126" t="str">
        <f>IF(Costs!H2127&gt;0,Costs!G2127,"")</f>
        <v/>
      </c>
      <c r="N2598" s="83" t="str">
        <f>IF(Costs!H2127&gt;0,Costs!E2127,"")</f>
        <v/>
      </c>
      <c r="O2598" s="208"/>
      <c r="P2598" s="133" t="str">
        <f t="shared" si="69"/>
        <v/>
      </c>
    </row>
    <row r="2599" spans="1:16" ht="15" hidden="1" customHeight="1" outlineLevel="1" x14ac:dyDescent="0.35">
      <c r="A2599" s="15" t="str">
        <f>IF(Costs!H2128&gt;0,Costs!B2128,"")</f>
        <v/>
      </c>
      <c r="B2599" s="82" t="str">
        <f t="shared" si="68"/>
        <v/>
      </c>
      <c r="C2599" s="83" t="str">
        <f>IF(Costs!H2128&gt;0,Costs!H2128,"")</f>
        <v/>
      </c>
      <c r="D2599" s="206" t="str">
        <f>IF(Costs!H2128&gt;0,Costs!D2128,"")</f>
        <v/>
      </c>
      <c r="E2599" s="207"/>
      <c r="F2599" s="207"/>
      <c r="G2599" s="207"/>
      <c r="H2599" s="207"/>
      <c r="I2599" s="207"/>
      <c r="J2599" s="345" t="str">
        <f>IF(Costs!H2128&gt;0,Costs!C2128,"")</f>
        <v/>
      </c>
      <c r="K2599" s="345"/>
      <c r="L2599" s="346"/>
      <c r="M2599" s="126" t="str">
        <f>IF(Costs!H2128&gt;0,Costs!G2128,"")</f>
        <v/>
      </c>
      <c r="N2599" s="83" t="str">
        <f>IF(Costs!H2128&gt;0,Costs!E2128,"")</f>
        <v/>
      </c>
      <c r="O2599" s="208"/>
      <c r="P2599" s="133" t="str">
        <f t="shared" si="69"/>
        <v/>
      </c>
    </row>
    <row r="2600" spans="1:16" ht="15" hidden="1" customHeight="1" outlineLevel="1" x14ac:dyDescent="0.35">
      <c r="A2600" s="15" t="str">
        <f>IF(Costs!H2129&gt;0,Costs!B2129,"")</f>
        <v/>
      </c>
      <c r="B2600" s="82" t="str">
        <f t="shared" si="68"/>
        <v/>
      </c>
      <c r="C2600" s="83" t="str">
        <f>IF(Costs!H2129&gt;0,Costs!H2129,"")</f>
        <v/>
      </c>
      <c r="D2600" s="206" t="str">
        <f>IF(Costs!H2129&gt;0,Costs!D2129,"")</f>
        <v/>
      </c>
      <c r="E2600" s="207"/>
      <c r="F2600" s="207"/>
      <c r="G2600" s="207"/>
      <c r="H2600" s="207"/>
      <c r="I2600" s="207"/>
      <c r="J2600" s="345" t="str">
        <f>IF(Costs!H2129&gt;0,Costs!C2129,"")</f>
        <v/>
      </c>
      <c r="K2600" s="345"/>
      <c r="L2600" s="346"/>
      <c r="M2600" s="126" t="str">
        <f>IF(Costs!H2129&gt;0,Costs!G2129,"")</f>
        <v/>
      </c>
      <c r="N2600" s="83" t="str">
        <f>IF(Costs!H2129&gt;0,Costs!E2129,"")</f>
        <v/>
      </c>
      <c r="O2600" s="208"/>
      <c r="P2600" s="133" t="str">
        <f t="shared" si="69"/>
        <v/>
      </c>
    </row>
    <row r="2601" spans="1:16" ht="15" hidden="1" customHeight="1" outlineLevel="1" x14ac:dyDescent="0.35">
      <c r="A2601" s="15" t="str">
        <f>IF(Costs!H2130&gt;0,Costs!B2130,"")</f>
        <v/>
      </c>
      <c r="B2601" s="82" t="str">
        <f t="shared" si="68"/>
        <v/>
      </c>
      <c r="C2601" s="83" t="str">
        <f>IF(Costs!H2130&gt;0,Costs!H2130,"")</f>
        <v/>
      </c>
      <c r="D2601" s="206" t="str">
        <f>IF(Costs!H2130&gt;0,Costs!D2130,"")</f>
        <v/>
      </c>
      <c r="E2601" s="207"/>
      <c r="F2601" s="207"/>
      <c r="G2601" s="207"/>
      <c r="H2601" s="207"/>
      <c r="I2601" s="207"/>
      <c r="J2601" s="345" t="str">
        <f>IF(Costs!H2130&gt;0,Costs!C2130,"")</f>
        <v/>
      </c>
      <c r="K2601" s="345"/>
      <c r="L2601" s="346"/>
      <c r="M2601" s="126" t="str">
        <f>IF(Costs!H2130&gt;0,Costs!G2130,"")</f>
        <v/>
      </c>
      <c r="N2601" s="83" t="str">
        <f>IF(Costs!H2130&gt;0,Costs!E2130,"")</f>
        <v/>
      </c>
      <c r="O2601" s="208"/>
      <c r="P2601" s="133" t="str">
        <f t="shared" si="69"/>
        <v/>
      </c>
    </row>
    <row r="2602" spans="1:16" ht="15" hidden="1" customHeight="1" outlineLevel="1" x14ac:dyDescent="0.35">
      <c r="A2602" s="15" t="str">
        <f>IF(Costs!H2131&gt;0,Costs!B2131,"")</f>
        <v/>
      </c>
      <c r="B2602" s="82" t="str">
        <f t="shared" si="68"/>
        <v/>
      </c>
      <c r="C2602" s="83" t="str">
        <f>IF(Costs!H2131&gt;0,Costs!H2131,"")</f>
        <v/>
      </c>
      <c r="D2602" s="206" t="str">
        <f>IF(Costs!H2131&gt;0,Costs!D2131,"")</f>
        <v/>
      </c>
      <c r="E2602" s="207"/>
      <c r="F2602" s="207"/>
      <c r="G2602" s="207"/>
      <c r="H2602" s="207"/>
      <c r="I2602" s="207"/>
      <c r="J2602" s="345" t="str">
        <f>IF(Costs!H2131&gt;0,Costs!C2131,"")</f>
        <v/>
      </c>
      <c r="K2602" s="345"/>
      <c r="L2602" s="346"/>
      <c r="M2602" s="126" t="str">
        <f>IF(Costs!H2131&gt;0,Costs!G2131,"")</f>
        <v/>
      </c>
      <c r="N2602" s="83" t="str">
        <f>IF(Costs!H2131&gt;0,Costs!E2131,"")</f>
        <v/>
      </c>
      <c r="O2602" s="208"/>
      <c r="P2602" s="133" t="str">
        <f t="shared" si="69"/>
        <v/>
      </c>
    </row>
    <row r="2603" spans="1:16" ht="15" hidden="1" customHeight="1" outlineLevel="1" x14ac:dyDescent="0.35">
      <c r="A2603" s="15" t="str">
        <f>IF(Costs!H2132&gt;0,Costs!B2132,"")</f>
        <v/>
      </c>
      <c r="B2603" s="82" t="str">
        <f t="shared" si="68"/>
        <v/>
      </c>
      <c r="C2603" s="83" t="str">
        <f>IF(Costs!H2132&gt;0,Costs!H2132,"")</f>
        <v/>
      </c>
      <c r="D2603" s="206" t="str">
        <f>IF(Costs!H2132&gt;0,Costs!D2132,"")</f>
        <v/>
      </c>
      <c r="E2603" s="207"/>
      <c r="F2603" s="207"/>
      <c r="G2603" s="207"/>
      <c r="H2603" s="207"/>
      <c r="I2603" s="207"/>
      <c r="J2603" s="345" t="str">
        <f>IF(Costs!H2132&gt;0,Costs!C2132,"")</f>
        <v/>
      </c>
      <c r="K2603" s="345"/>
      <c r="L2603" s="346"/>
      <c r="M2603" s="126" t="str">
        <f>IF(Costs!H2132&gt;0,Costs!G2132,"")</f>
        <v/>
      </c>
      <c r="N2603" s="83" t="str">
        <f>IF(Costs!H2132&gt;0,Costs!E2132,"")</f>
        <v/>
      </c>
      <c r="O2603" s="208"/>
      <c r="P2603" s="133" t="str">
        <f t="shared" si="69"/>
        <v/>
      </c>
    </row>
    <row r="2604" spans="1:16" ht="15" hidden="1" customHeight="1" outlineLevel="1" x14ac:dyDescent="0.35">
      <c r="A2604" s="15" t="str">
        <f>IF(Costs!H2133&gt;0,Costs!B2133,"")</f>
        <v/>
      </c>
      <c r="B2604" s="82" t="str">
        <f t="shared" si="68"/>
        <v/>
      </c>
      <c r="C2604" s="83" t="str">
        <f>IF(Costs!H2133&gt;0,Costs!H2133,"")</f>
        <v/>
      </c>
      <c r="D2604" s="206" t="str">
        <f>IF(Costs!H2133&gt;0,Costs!D2133,"")</f>
        <v/>
      </c>
      <c r="E2604" s="207"/>
      <c r="F2604" s="207"/>
      <c r="G2604" s="207"/>
      <c r="H2604" s="207"/>
      <c r="I2604" s="207"/>
      <c r="J2604" s="345" t="str">
        <f>IF(Costs!H2133&gt;0,Costs!C2133,"")</f>
        <v/>
      </c>
      <c r="K2604" s="345"/>
      <c r="L2604" s="346"/>
      <c r="M2604" s="126" t="str">
        <f>IF(Costs!H2133&gt;0,Costs!G2133,"")</f>
        <v/>
      </c>
      <c r="N2604" s="83" t="str">
        <f>IF(Costs!H2133&gt;0,Costs!E2133,"")</f>
        <v/>
      </c>
      <c r="O2604" s="208"/>
      <c r="P2604" s="133" t="str">
        <f t="shared" si="69"/>
        <v/>
      </c>
    </row>
    <row r="2605" spans="1:16" ht="15" hidden="1" customHeight="1" outlineLevel="1" x14ac:dyDescent="0.35">
      <c r="A2605" s="15" t="str">
        <f>IF(Costs!H2134&gt;0,Costs!B2134,"")</f>
        <v/>
      </c>
      <c r="B2605" s="82" t="str">
        <f t="shared" si="68"/>
        <v/>
      </c>
      <c r="C2605" s="83" t="str">
        <f>IF(Costs!H2134&gt;0,Costs!H2134,"")</f>
        <v/>
      </c>
      <c r="D2605" s="206" t="str">
        <f>IF(Costs!H2134&gt;0,Costs!D2134,"")</f>
        <v/>
      </c>
      <c r="E2605" s="207"/>
      <c r="F2605" s="207"/>
      <c r="G2605" s="207"/>
      <c r="H2605" s="207"/>
      <c r="I2605" s="207"/>
      <c r="J2605" s="345" t="str">
        <f>IF(Costs!H2134&gt;0,Costs!C2134,"")</f>
        <v/>
      </c>
      <c r="K2605" s="345"/>
      <c r="L2605" s="346"/>
      <c r="M2605" s="126" t="str">
        <f>IF(Costs!H2134&gt;0,Costs!G2134,"")</f>
        <v/>
      </c>
      <c r="N2605" s="83" t="str">
        <f>IF(Costs!H2134&gt;0,Costs!E2134,"")</f>
        <v/>
      </c>
      <c r="O2605" s="208"/>
      <c r="P2605" s="133" t="str">
        <f t="shared" si="69"/>
        <v/>
      </c>
    </row>
    <row r="2606" spans="1:16" ht="15" hidden="1" customHeight="1" outlineLevel="1" x14ac:dyDescent="0.35">
      <c r="A2606" s="15" t="str">
        <f>IF(Costs!H2135&gt;0,Costs!B2135,"")</f>
        <v/>
      </c>
      <c r="B2606" s="82" t="str">
        <f t="shared" si="68"/>
        <v/>
      </c>
      <c r="C2606" s="83" t="str">
        <f>IF(Costs!H2135&gt;0,Costs!H2135,"")</f>
        <v/>
      </c>
      <c r="D2606" s="206" t="str">
        <f>IF(Costs!H2135&gt;0,Costs!D2135,"")</f>
        <v/>
      </c>
      <c r="E2606" s="207"/>
      <c r="F2606" s="207"/>
      <c r="G2606" s="207"/>
      <c r="H2606" s="207"/>
      <c r="I2606" s="207"/>
      <c r="J2606" s="345" t="str">
        <f>IF(Costs!H2135&gt;0,Costs!C2135,"")</f>
        <v/>
      </c>
      <c r="K2606" s="345"/>
      <c r="L2606" s="346"/>
      <c r="M2606" s="126" t="str">
        <f>IF(Costs!H2135&gt;0,Costs!G2135,"")</f>
        <v/>
      </c>
      <c r="N2606" s="83" t="str">
        <f>IF(Costs!H2135&gt;0,Costs!E2135,"")</f>
        <v/>
      </c>
      <c r="O2606" s="208"/>
      <c r="P2606" s="133" t="str">
        <f t="shared" si="69"/>
        <v/>
      </c>
    </row>
    <row r="2607" spans="1:16" ht="15" hidden="1" customHeight="1" outlineLevel="1" x14ac:dyDescent="0.35">
      <c r="A2607" s="15" t="str">
        <f>IF(Costs!H2136&gt;0,Costs!B2136,"")</f>
        <v/>
      </c>
      <c r="B2607" s="82" t="str">
        <f t="shared" si="68"/>
        <v/>
      </c>
      <c r="C2607" s="83" t="str">
        <f>IF(Costs!H2136&gt;0,Costs!H2136,"")</f>
        <v/>
      </c>
      <c r="D2607" s="206" t="str">
        <f>IF(Costs!H2136&gt;0,Costs!D2136,"")</f>
        <v/>
      </c>
      <c r="E2607" s="207"/>
      <c r="F2607" s="207"/>
      <c r="G2607" s="207"/>
      <c r="H2607" s="207"/>
      <c r="I2607" s="207"/>
      <c r="J2607" s="345" t="str">
        <f>IF(Costs!H2136&gt;0,Costs!C2136,"")</f>
        <v/>
      </c>
      <c r="K2607" s="345"/>
      <c r="L2607" s="346"/>
      <c r="M2607" s="126" t="str">
        <f>IF(Costs!H2136&gt;0,Costs!G2136,"")</f>
        <v/>
      </c>
      <c r="N2607" s="83" t="str">
        <f>IF(Costs!H2136&gt;0,Costs!E2136,"")</f>
        <v/>
      </c>
      <c r="O2607" s="208"/>
      <c r="P2607" s="133" t="str">
        <f t="shared" si="69"/>
        <v/>
      </c>
    </row>
    <row r="2608" spans="1:16" ht="15" hidden="1" customHeight="1" outlineLevel="1" x14ac:dyDescent="0.35">
      <c r="A2608" s="15" t="str">
        <f>IF(Costs!H2137&gt;0,Costs!B2137,"")</f>
        <v/>
      </c>
      <c r="B2608" s="82" t="str">
        <f t="shared" si="68"/>
        <v/>
      </c>
      <c r="C2608" s="83" t="str">
        <f>IF(Costs!H2137&gt;0,Costs!H2137,"")</f>
        <v/>
      </c>
      <c r="D2608" s="206" t="str">
        <f>IF(Costs!H2137&gt;0,Costs!D2137,"")</f>
        <v/>
      </c>
      <c r="E2608" s="207"/>
      <c r="F2608" s="207"/>
      <c r="G2608" s="207"/>
      <c r="H2608" s="207"/>
      <c r="I2608" s="207"/>
      <c r="J2608" s="345" t="str">
        <f>IF(Costs!H2137&gt;0,Costs!C2137,"")</f>
        <v/>
      </c>
      <c r="K2608" s="345"/>
      <c r="L2608" s="346"/>
      <c r="M2608" s="126" t="str">
        <f>IF(Costs!H2137&gt;0,Costs!G2137,"")</f>
        <v/>
      </c>
      <c r="N2608" s="83" t="str">
        <f>IF(Costs!H2137&gt;0,Costs!E2137,"")</f>
        <v/>
      </c>
      <c r="O2608" s="208"/>
      <c r="P2608" s="133" t="str">
        <f t="shared" si="69"/>
        <v/>
      </c>
    </row>
    <row r="2609" spans="1:16" ht="15" hidden="1" customHeight="1" outlineLevel="1" x14ac:dyDescent="0.35">
      <c r="A2609" s="15" t="str">
        <f>IF(Costs!H2138&gt;0,Costs!B2138,"")</f>
        <v/>
      </c>
      <c r="B2609" s="82" t="str">
        <f t="shared" si="68"/>
        <v/>
      </c>
      <c r="C2609" s="83" t="str">
        <f>IF(Costs!H2138&gt;0,Costs!H2138,"")</f>
        <v/>
      </c>
      <c r="D2609" s="206" t="str">
        <f>IF(Costs!H2138&gt;0,Costs!D2138,"")</f>
        <v/>
      </c>
      <c r="E2609" s="207"/>
      <c r="F2609" s="207"/>
      <c r="G2609" s="207"/>
      <c r="H2609" s="207"/>
      <c r="I2609" s="207"/>
      <c r="J2609" s="345" t="str">
        <f>IF(Costs!H2138&gt;0,Costs!C2138,"")</f>
        <v/>
      </c>
      <c r="K2609" s="345"/>
      <c r="L2609" s="346"/>
      <c r="M2609" s="126" t="str">
        <f>IF(Costs!H2138&gt;0,Costs!G2138,"")</f>
        <v/>
      </c>
      <c r="N2609" s="83" t="str">
        <f>IF(Costs!H2138&gt;0,Costs!E2138,"")</f>
        <v/>
      </c>
      <c r="O2609" s="208"/>
      <c r="P2609" s="133" t="str">
        <f t="shared" si="69"/>
        <v/>
      </c>
    </row>
    <row r="2610" spans="1:16" ht="15" hidden="1" customHeight="1" outlineLevel="1" x14ac:dyDescent="0.35">
      <c r="A2610" s="15" t="str">
        <f>IF(Costs!H2139&gt;0,Costs!B2139,"")</f>
        <v/>
      </c>
      <c r="B2610" s="82" t="str">
        <f t="shared" si="68"/>
        <v/>
      </c>
      <c r="C2610" s="83" t="str">
        <f>IF(Costs!H2139&gt;0,Costs!H2139,"")</f>
        <v/>
      </c>
      <c r="D2610" s="206" t="str">
        <f>IF(Costs!H2139&gt;0,Costs!D2139,"")</f>
        <v/>
      </c>
      <c r="E2610" s="207"/>
      <c r="F2610" s="207"/>
      <c r="G2610" s="207"/>
      <c r="H2610" s="207"/>
      <c r="I2610" s="207"/>
      <c r="J2610" s="345" t="str">
        <f>IF(Costs!H2139&gt;0,Costs!C2139,"")</f>
        <v/>
      </c>
      <c r="K2610" s="345"/>
      <c r="L2610" s="346"/>
      <c r="M2610" s="126" t="str">
        <f>IF(Costs!H2139&gt;0,Costs!G2139,"")</f>
        <v/>
      </c>
      <c r="N2610" s="83" t="str">
        <f>IF(Costs!H2139&gt;0,Costs!E2139,"")</f>
        <v/>
      </c>
      <c r="O2610" s="208"/>
      <c r="P2610" s="133" t="str">
        <f t="shared" si="69"/>
        <v/>
      </c>
    </row>
    <row r="2611" spans="1:16" ht="15" hidden="1" customHeight="1" outlineLevel="1" x14ac:dyDescent="0.35">
      <c r="A2611" s="15" t="str">
        <f>IF(Costs!H2140&gt;0,Costs!B2140,"")</f>
        <v/>
      </c>
      <c r="B2611" s="82" t="str">
        <f t="shared" si="68"/>
        <v/>
      </c>
      <c r="C2611" s="83" t="str">
        <f>IF(Costs!H2140&gt;0,Costs!H2140,"")</f>
        <v/>
      </c>
      <c r="D2611" s="206" t="str">
        <f>IF(Costs!H2140&gt;0,Costs!D2140,"")</f>
        <v/>
      </c>
      <c r="E2611" s="207"/>
      <c r="F2611" s="207"/>
      <c r="G2611" s="207"/>
      <c r="H2611" s="207"/>
      <c r="I2611" s="207"/>
      <c r="J2611" s="345" t="str">
        <f>IF(Costs!H2140&gt;0,Costs!C2140,"")</f>
        <v/>
      </c>
      <c r="K2611" s="345"/>
      <c r="L2611" s="346"/>
      <c r="M2611" s="126" t="str">
        <f>IF(Costs!H2140&gt;0,Costs!G2140,"")</f>
        <v/>
      </c>
      <c r="N2611" s="83" t="str">
        <f>IF(Costs!H2140&gt;0,Costs!E2140,"")</f>
        <v/>
      </c>
      <c r="O2611" s="208"/>
      <c r="P2611" s="133" t="str">
        <f t="shared" si="69"/>
        <v/>
      </c>
    </row>
    <row r="2612" spans="1:16" ht="15" hidden="1" customHeight="1" outlineLevel="1" x14ac:dyDescent="0.35">
      <c r="A2612" s="15" t="str">
        <f>IF(Costs!H2141&gt;0,Costs!B2141,"")</f>
        <v/>
      </c>
      <c r="B2612" s="82" t="str">
        <f t="shared" si="68"/>
        <v/>
      </c>
      <c r="C2612" s="83" t="str">
        <f>IF(Costs!H2141&gt;0,Costs!H2141,"")</f>
        <v/>
      </c>
      <c r="D2612" s="206" t="str">
        <f>IF(Costs!H2141&gt;0,Costs!D2141,"")</f>
        <v/>
      </c>
      <c r="E2612" s="207"/>
      <c r="F2612" s="207"/>
      <c r="G2612" s="207"/>
      <c r="H2612" s="207"/>
      <c r="I2612" s="207"/>
      <c r="J2612" s="345" t="str">
        <f>IF(Costs!H2141&gt;0,Costs!C2141,"")</f>
        <v/>
      </c>
      <c r="K2612" s="345"/>
      <c r="L2612" s="346"/>
      <c r="M2612" s="126" t="str">
        <f>IF(Costs!H2141&gt;0,Costs!G2141,"")</f>
        <v/>
      </c>
      <c r="N2612" s="83" t="str">
        <f>IF(Costs!H2141&gt;0,Costs!E2141,"")</f>
        <v/>
      </c>
      <c r="O2612" s="208"/>
      <c r="P2612" s="133" t="str">
        <f t="shared" si="69"/>
        <v/>
      </c>
    </row>
    <row r="2613" spans="1:16" ht="15" hidden="1" customHeight="1" outlineLevel="1" x14ac:dyDescent="0.35">
      <c r="A2613" s="15" t="str">
        <f>IF(Costs!H2142&gt;0,Costs!B2142,"")</f>
        <v/>
      </c>
      <c r="B2613" s="82" t="str">
        <f t="shared" si="68"/>
        <v/>
      </c>
      <c r="C2613" s="83" t="str">
        <f>IF(Costs!H2142&gt;0,Costs!H2142,"")</f>
        <v/>
      </c>
      <c r="D2613" s="206" t="str">
        <f>IF(Costs!H2142&gt;0,Costs!D2142,"")</f>
        <v/>
      </c>
      <c r="E2613" s="207"/>
      <c r="F2613" s="207"/>
      <c r="G2613" s="207"/>
      <c r="H2613" s="207"/>
      <c r="I2613" s="207"/>
      <c r="J2613" s="345" t="str">
        <f>IF(Costs!H2142&gt;0,Costs!C2142,"")</f>
        <v/>
      </c>
      <c r="K2613" s="345"/>
      <c r="L2613" s="346"/>
      <c r="M2613" s="126" t="str">
        <f>IF(Costs!H2142&gt;0,Costs!G2142,"")</f>
        <v/>
      </c>
      <c r="N2613" s="83" t="str">
        <f>IF(Costs!H2142&gt;0,Costs!E2142,"")</f>
        <v/>
      </c>
      <c r="O2613" s="208"/>
      <c r="P2613" s="133" t="str">
        <f t="shared" si="69"/>
        <v/>
      </c>
    </row>
    <row r="2614" spans="1:16" ht="15" hidden="1" customHeight="1" outlineLevel="1" x14ac:dyDescent="0.35">
      <c r="A2614" s="15" t="str">
        <f>IF(Costs!H2143&gt;0,Costs!B2143,"")</f>
        <v/>
      </c>
      <c r="B2614" s="82" t="str">
        <f t="shared" si="68"/>
        <v/>
      </c>
      <c r="C2614" s="83" t="str">
        <f>IF(Costs!H2143&gt;0,Costs!H2143,"")</f>
        <v/>
      </c>
      <c r="D2614" s="206" t="str">
        <f>IF(Costs!H2143&gt;0,Costs!D2143,"")</f>
        <v/>
      </c>
      <c r="E2614" s="207"/>
      <c r="F2614" s="207"/>
      <c r="G2614" s="207"/>
      <c r="H2614" s="207"/>
      <c r="I2614" s="207"/>
      <c r="J2614" s="345" t="str">
        <f>IF(Costs!H2143&gt;0,Costs!C2143,"")</f>
        <v/>
      </c>
      <c r="K2614" s="345"/>
      <c r="L2614" s="346"/>
      <c r="M2614" s="126" t="str">
        <f>IF(Costs!H2143&gt;0,Costs!G2143,"")</f>
        <v/>
      </c>
      <c r="N2614" s="83" t="str">
        <f>IF(Costs!H2143&gt;0,Costs!E2143,"")</f>
        <v/>
      </c>
      <c r="O2614" s="208"/>
      <c r="P2614" s="133" t="str">
        <f t="shared" si="69"/>
        <v/>
      </c>
    </row>
    <row r="2615" spans="1:16" ht="15" hidden="1" customHeight="1" outlineLevel="1" x14ac:dyDescent="0.35">
      <c r="A2615" s="15" t="str">
        <f>IF(Costs!H2144&gt;0,Costs!B2144,"")</f>
        <v/>
      </c>
      <c r="B2615" s="82" t="str">
        <f t="shared" si="68"/>
        <v/>
      </c>
      <c r="C2615" s="83" t="str">
        <f>IF(Costs!H2144&gt;0,Costs!H2144,"")</f>
        <v/>
      </c>
      <c r="D2615" s="206" t="str">
        <f>IF(Costs!H2144&gt;0,Costs!D2144,"")</f>
        <v/>
      </c>
      <c r="E2615" s="207"/>
      <c r="F2615" s="207"/>
      <c r="G2615" s="207"/>
      <c r="H2615" s="207"/>
      <c r="I2615" s="207"/>
      <c r="J2615" s="345" t="str">
        <f>IF(Costs!H2144&gt;0,Costs!C2144,"")</f>
        <v/>
      </c>
      <c r="K2615" s="345"/>
      <c r="L2615" s="346"/>
      <c r="M2615" s="126" t="str">
        <f>IF(Costs!H2144&gt;0,Costs!G2144,"")</f>
        <v/>
      </c>
      <c r="N2615" s="83" t="str">
        <f>IF(Costs!H2144&gt;0,Costs!E2144,"")</f>
        <v/>
      </c>
      <c r="O2615" s="208"/>
      <c r="P2615" s="133" t="str">
        <f t="shared" si="69"/>
        <v/>
      </c>
    </row>
    <row r="2616" spans="1:16" ht="15" hidden="1" customHeight="1" outlineLevel="1" x14ac:dyDescent="0.35">
      <c r="A2616" s="15" t="str">
        <f>IF(Costs!H2145&gt;0,Costs!B2145,"")</f>
        <v/>
      </c>
      <c r="B2616" s="82" t="str">
        <f t="shared" si="68"/>
        <v/>
      </c>
      <c r="C2616" s="83" t="str">
        <f>IF(Costs!H2145&gt;0,Costs!H2145,"")</f>
        <v/>
      </c>
      <c r="D2616" s="206" t="str">
        <f>IF(Costs!H2145&gt;0,Costs!D2145,"")</f>
        <v/>
      </c>
      <c r="E2616" s="207"/>
      <c r="F2616" s="207"/>
      <c r="G2616" s="207"/>
      <c r="H2616" s="207"/>
      <c r="I2616" s="207"/>
      <c r="J2616" s="345" t="str">
        <f>IF(Costs!H2145&gt;0,Costs!C2145,"")</f>
        <v/>
      </c>
      <c r="K2616" s="345"/>
      <c r="L2616" s="346"/>
      <c r="M2616" s="126" t="str">
        <f>IF(Costs!H2145&gt;0,Costs!G2145,"")</f>
        <v/>
      </c>
      <c r="N2616" s="83" t="str">
        <f>IF(Costs!H2145&gt;0,Costs!E2145,"")</f>
        <v/>
      </c>
      <c r="O2616" s="208"/>
      <c r="P2616" s="133" t="str">
        <f t="shared" si="69"/>
        <v/>
      </c>
    </row>
    <row r="2617" spans="1:16" ht="15" hidden="1" customHeight="1" outlineLevel="1" x14ac:dyDescent="0.35">
      <c r="A2617" s="15" t="str">
        <f>IF(Costs!H2146&gt;0,Costs!B2146,"")</f>
        <v/>
      </c>
      <c r="B2617" s="82" t="str">
        <f t="shared" si="68"/>
        <v/>
      </c>
      <c r="C2617" s="83" t="str">
        <f>IF(Costs!H2146&gt;0,Costs!H2146,"")</f>
        <v/>
      </c>
      <c r="D2617" s="206" t="str">
        <f>IF(Costs!H2146&gt;0,Costs!D2146,"")</f>
        <v/>
      </c>
      <c r="E2617" s="207"/>
      <c r="F2617" s="207"/>
      <c r="G2617" s="207"/>
      <c r="H2617" s="207"/>
      <c r="I2617" s="207"/>
      <c r="J2617" s="345" t="str">
        <f>IF(Costs!H2146&gt;0,Costs!C2146,"")</f>
        <v/>
      </c>
      <c r="K2617" s="345"/>
      <c r="L2617" s="346"/>
      <c r="M2617" s="126" t="str">
        <f>IF(Costs!H2146&gt;0,Costs!G2146,"")</f>
        <v/>
      </c>
      <c r="N2617" s="83" t="str">
        <f>IF(Costs!H2146&gt;0,Costs!E2146,"")</f>
        <v/>
      </c>
      <c r="O2617" s="208"/>
      <c r="P2617" s="133" t="str">
        <f t="shared" si="69"/>
        <v/>
      </c>
    </row>
    <row r="2618" spans="1:16" ht="15" hidden="1" customHeight="1" outlineLevel="1" x14ac:dyDescent="0.35">
      <c r="A2618" s="15" t="str">
        <f>IF(Costs!H2147&gt;0,Costs!B2147,"")</f>
        <v/>
      </c>
      <c r="B2618" s="82" t="str">
        <f t="shared" si="68"/>
        <v/>
      </c>
      <c r="C2618" s="83" t="str">
        <f>IF(Costs!H2147&gt;0,Costs!H2147,"")</f>
        <v/>
      </c>
      <c r="D2618" s="206" t="str">
        <f>IF(Costs!H2147&gt;0,Costs!D2147,"")</f>
        <v/>
      </c>
      <c r="E2618" s="207"/>
      <c r="F2618" s="207"/>
      <c r="G2618" s="207"/>
      <c r="H2618" s="207"/>
      <c r="I2618" s="207"/>
      <c r="J2618" s="345" t="str">
        <f>IF(Costs!H2147&gt;0,Costs!C2147,"")</f>
        <v/>
      </c>
      <c r="K2618" s="345"/>
      <c r="L2618" s="346"/>
      <c r="M2618" s="126" t="str">
        <f>IF(Costs!H2147&gt;0,Costs!G2147,"")</f>
        <v/>
      </c>
      <c r="N2618" s="83" t="str">
        <f>IF(Costs!H2147&gt;0,Costs!E2147,"")</f>
        <v/>
      </c>
      <c r="O2618" s="208"/>
      <c r="P2618" s="133" t="str">
        <f t="shared" si="69"/>
        <v/>
      </c>
    </row>
    <row r="2619" spans="1:16" ht="15" hidden="1" customHeight="1" outlineLevel="1" x14ac:dyDescent="0.35">
      <c r="A2619" s="15" t="str">
        <f>IF(Costs!H2148&gt;0,Costs!B2148,"")</f>
        <v/>
      </c>
      <c r="B2619" s="82" t="str">
        <f t="shared" si="68"/>
        <v/>
      </c>
      <c r="C2619" s="83" t="str">
        <f>IF(Costs!H2148&gt;0,Costs!H2148,"")</f>
        <v/>
      </c>
      <c r="D2619" s="206" t="str">
        <f>IF(Costs!H2148&gt;0,Costs!D2148,"")</f>
        <v/>
      </c>
      <c r="E2619" s="207"/>
      <c r="F2619" s="207"/>
      <c r="G2619" s="207"/>
      <c r="H2619" s="207"/>
      <c r="I2619" s="207"/>
      <c r="J2619" s="345" t="str">
        <f>IF(Costs!H2148&gt;0,Costs!C2148,"")</f>
        <v/>
      </c>
      <c r="K2619" s="345"/>
      <c r="L2619" s="346"/>
      <c r="M2619" s="126" t="str">
        <f>IF(Costs!H2148&gt;0,Costs!G2148,"")</f>
        <v/>
      </c>
      <c r="N2619" s="83" t="str">
        <f>IF(Costs!H2148&gt;0,Costs!E2148,"")</f>
        <v/>
      </c>
      <c r="O2619" s="208"/>
      <c r="P2619" s="133" t="str">
        <f t="shared" si="69"/>
        <v/>
      </c>
    </row>
    <row r="2620" spans="1:16" ht="15" hidden="1" customHeight="1" outlineLevel="1" x14ac:dyDescent="0.35">
      <c r="A2620" s="15" t="str">
        <f>IF(Costs!H2149&gt;0,Costs!B2149,"")</f>
        <v/>
      </c>
      <c r="B2620" s="82" t="str">
        <f t="shared" si="68"/>
        <v/>
      </c>
      <c r="C2620" s="83" t="str">
        <f>IF(Costs!H2149&gt;0,Costs!H2149,"")</f>
        <v/>
      </c>
      <c r="D2620" s="206" t="str">
        <f>IF(Costs!H2149&gt;0,Costs!D2149,"")</f>
        <v/>
      </c>
      <c r="E2620" s="207"/>
      <c r="F2620" s="207"/>
      <c r="G2620" s="207"/>
      <c r="H2620" s="207"/>
      <c r="I2620" s="207"/>
      <c r="J2620" s="345" t="str">
        <f>IF(Costs!H2149&gt;0,Costs!C2149,"")</f>
        <v/>
      </c>
      <c r="K2620" s="345"/>
      <c r="L2620" s="346"/>
      <c r="M2620" s="126" t="str">
        <f>IF(Costs!H2149&gt;0,Costs!G2149,"")</f>
        <v/>
      </c>
      <c r="N2620" s="83" t="str">
        <f>IF(Costs!H2149&gt;0,Costs!E2149,"")</f>
        <v/>
      </c>
      <c r="O2620" s="208"/>
      <c r="P2620" s="133" t="str">
        <f t="shared" si="69"/>
        <v/>
      </c>
    </row>
    <row r="2621" spans="1:16" ht="15" hidden="1" customHeight="1" outlineLevel="1" x14ac:dyDescent="0.35">
      <c r="A2621" s="15" t="str">
        <f>IF(Costs!H2150&gt;0,Costs!B2150,"")</f>
        <v/>
      </c>
      <c r="B2621" s="82" t="str">
        <f t="shared" si="68"/>
        <v/>
      </c>
      <c r="C2621" s="83" t="str">
        <f>IF(Costs!H2150&gt;0,Costs!H2150,"")</f>
        <v/>
      </c>
      <c r="D2621" s="206" t="str">
        <f>IF(Costs!H2150&gt;0,Costs!D2150,"")</f>
        <v/>
      </c>
      <c r="E2621" s="207"/>
      <c r="F2621" s="207"/>
      <c r="G2621" s="207"/>
      <c r="H2621" s="207"/>
      <c r="I2621" s="207"/>
      <c r="J2621" s="345" t="str">
        <f>IF(Costs!H2150&gt;0,Costs!C2150,"")</f>
        <v/>
      </c>
      <c r="K2621" s="345"/>
      <c r="L2621" s="346"/>
      <c r="M2621" s="126" t="str">
        <f>IF(Costs!H2150&gt;0,Costs!G2150,"")</f>
        <v/>
      </c>
      <c r="N2621" s="83" t="str">
        <f>IF(Costs!H2150&gt;0,Costs!E2150,"")</f>
        <v/>
      </c>
      <c r="O2621" s="208"/>
      <c r="P2621" s="133" t="str">
        <f t="shared" si="69"/>
        <v/>
      </c>
    </row>
    <row r="2622" spans="1:16" ht="15" hidden="1" customHeight="1" outlineLevel="1" x14ac:dyDescent="0.35">
      <c r="A2622" s="15" t="str">
        <f>IF(Costs!H2151&gt;0,Costs!B2151,"")</f>
        <v/>
      </c>
      <c r="B2622" s="82" t="str">
        <f t="shared" si="68"/>
        <v/>
      </c>
      <c r="C2622" s="83" t="str">
        <f>IF(Costs!H2151&gt;0,Costs!H2151,"")</f>
        <v/>
      </c>
      <c r="D2622" s="206" t="str">
        <f>IF(Costs!H2151&gt;0,Costs!D2151,"")</f>
        <v/>
      </c>
      <c r="E2622" s="207"/>
      <c r="F2622" s="207"/>
      <c r="G2622" s="207"/>
      <c r="H2622" s="207"/>
      <c r="I2622" s="207"/>
      <c r="J2622" s="345" t="str">
        <f>IF(Costs!H2151&gt;0,Costs!C2151,"")</f>
        <v/>
      </c>
      <c r="K2622" s="345"/>
      <c r="L2622" s="346"/>
      <c r="M2622" s="126" t="str">
        <f>IF(Costs!H2151&gt;0,Costs!G2151,"")</f>
        <v/>
      </c>
      <c r="N2622" s="83" t="str">
        <f>IF(Costs!H2151&gt;0,Costs!E2151,"")</f>
        <v/>
      </c>
      <c r="O2622" s="208"/>
      <c r="P2622" s="133" t="str">
        <f t="shared" si="69"/>
        <v/>
      </c>
    </row>
    <row r="2623" spans="1:16" ht="15" hidden="1" customHeight="1" outlineLevel="1" x14ac:dyDescent="0.35">
      <c r="A2623" s="15" t="str">
        <f>IF(Costs!H2152&gt;0,Costs!B2152,"")</f>
        <v/>
      </c>
      <c r="B2623" s="82" t="str">
        <f t="shared" si="68"/>
        <v/>
      </c>
      <c r="C2623" s="83" t="str">
        <f>IF(Costs!H2152&gt;0,Costs!H2152,"")</f>
        <v/>
      </c>
      <c r="D2623" s="206" t="str">
        <f>IF(Costs!H2152&gt;0,Costs!D2152,"")</f>
        <v/>
      </c>
      <c r="E2623" s="207"/>
      <c r="F2623" s="207"/>
      <c r="G2623" s="207"/>
      <c r="H2623" s="207"/>
      <c r="I2623" s="207"/>
      <c r="J2623" s="345" t="str">
        <f>IF(Costs!H2152&gt;0,Costs!C2152,"")</f>
        <v/>
      </c>
      <c r="K2623" s="345"/>
      <c r="L2623" s="346"/>
      <c r="M2623" s="126" t="str">
        <f>IF(Costs!H2152&gt;0,Costs!G2152,"")</f>
        <v/>
      </c>
      <c r="N2623" s="83" t="str">
        <f>IF(Costs!H2152&gt;0,Costs!E2152,"")</f>
        <v/>
      </c>
      <c r="O2623" s="208"/>
      <c r="P2623" s="133" t="str">
        <f t="shared" si="69"/>
        <v/>
      </c>
    </row>
    <row r="2624" spans="1:16" ht="15" hidden="1" customHeight="1" outlineLevel="1" x14ac:dyDescent="0.35">
      <c r="A2624" s="15" t="str">
        <f>IF(Costs!H2153&gt;0,Costs!B2153,"")</f>
        <v/>
      </c>
      <c r="B2624" s="82" t="str">
        <f t="shared" si="68"/>
        <v/>
      </c>
      <c r="C2624" s="83" t="str">
        <f>IF(Costs!H2153&gt;0,Costs!H2153,"")</f>
        <v/>
      </c>
      <c r="D2624" s="206" t="str">
        <f>IF(Costs!H2153&gt;0,Costs!D2153,"")</f>
        <v/>
      </c>
      <c r="E2624" s="207"/>
      <c r="F2624" s="207"/>
      <c r="G2624" s="207"/>
      <c r="H2624" s="207"/>
      <c r="I2624" s="207"/>
      <c r="J2624" s="345" t="str">
        <f>IF(Costs!H2153&gt;0,Costs!C2153,"")</f>
        <v/>
      </c>
      <c r="K2624" s="345"/>
      <c r="L2624" s="346"/>
      <c r="M2624" s="126" t="str">
        <f>IF(Costs!H2153&gt;0,Costs!G2153,"")</f>
        <v/>
      </c>
      <c r="N2624" s="83" t="str">
        <f>IF(Costs!H2153&gt;0,Costs!E2153,"")</f>
        <v/>
      </c>
      <c r="O2624" s="208"/>
      <c r="P2624" s="133" t="str">
        <f t="shared" si="69"/>
        <v/>
      </c>
    </row>
    <row r="2625" spans="1:16" ht="15" hidden="1" customHeight="1" outlineLevel="1" x14ac:dyDescent="0.35">
      <c r="A2625" s="15" t="str">
        <f>IF(Costs!H2154&gt;0,Costs!B2154,"")</f>
        <v/>
      </c>
      <c r="B2625" s="82" t="str">
        <f t="shared" si="68"/>
        <v/>
      </c>
      <c r="C2625" s="83" t="str">
        <f>IF(Costs!H2154&gt;0,Costs!H2154,"")</f>
        <v/>
      </c>
      <c r="D2625" s="206" t="str">
        <f>IF(Costs!H2154&gt;0,Costs!D2154,"")</f>
        <v/>
      </c>
      <c r="E2625" s="207"/>
      <c r="F2625" s="207"/>
      <c r="G2625" s="207"/>
      <c r="H2625" s="207"/>
      <c r="I2625" s="207"/>
      <c r="J2625" s="345" t="str">
        <f>IF(Costs!H2154&gt;0,Costs!C2154,"")</f>
        <v/>
      </c>
      <c r="K2625" s="345"/>
      <c r="L2625" s="346"/>
      <c r="M2625" s="126" t="str">
        <f>IF(Costs!H2154&gt;0,Costs!G2154,"")</f>
        <v/>
      </c>
      <c r="N2625" s="83" t="str">
        <f>IF(Costs!H2154&gt;0,Costs!E2154,"")</f>
        <v/>
      </c>
      <c r="O2625" s="208"/>
      <c r="P2625" s="133" t="str">
        <f t="shared" si="69"/>
        <v/>
      </c>
    </row>
    <row r="2626" spans="1:16" ht="15" hidden="1" customHeight="1" outlineLevel="1" x14ac:dyDescent="0.35">
      <c r="A2626" s="15" t="str">
        <f>IF(Costs!H2155&gt;0,Costs!B2155,"")</f>
        <v/>
      </c>
      <c r="B2626" s="82" t="str">
        <f t="shared" si="68"/>
        <v/>
      </c>
      <c r="C2626" s="83" t="str">
        <f>IF(Costs!H2155&gt;0,Costs!H2155,"")</f>
        <v/>
      </c>
      <c r="D2626" s="206" t="str">
        <f>IF(Costs!H2155&gt;0,Costs!D2155,"")</f>
        <v/>
      </c>
      <c r="E2626" s="207"/>
      <c r="F2626" s="207"/>
      <c r="G2626" s="207"/>
      <c r="H2626" s="207"/>
      <c r="I2626" s="207"/>
      <c r="J2626" s="345" t="str">
        <f>IF(Costs!H2155&gt;0,Costs!C2155,"")</f>
        <v/>
      </c>
      <c r="K2626" s="345"/>
      <c r="L2626" s="346"/>
      <c r="M2626" s="126" t="str">
        <f>IF(Costs!H2155&gt;0,Costs!G2155,"")</f>
        <v/>
      </c>
      <c r="N2626" s="83" t="str">
        <f>IF(Costs!H2155&gt;0,Costs!E2155,"")</f>
        <v/>
      </c>
      <c r="O2626" s="208"/>
      <c r="P2626" s="133" t="str">
        <f t="shared" si="69"/>
        <v/>
      </c>
    </row>
    <row r="2627" spans="1:16" ht="15" hidden="1" customHeight="1" outlineLevel="1" x14ac:dyDescent="0.35">
      <c r="A2627" s="15" t="str">
        <f>IF(Costs!H2156&gt;0,Costs!B2156,"")</f>
        <v/>
      </c>
      <c r="B2627" s="82" t="str">
        <f t="shared" si="68"/>
        <v/>
      </c>
      <c r="C2627" s="83" t="str">
        <f>IF(Costs!H2156&gt;0,Costs!H2156,"")</f>
        <v/>
      </c>
      <c r="D2627" s="206" t="str">
        <f>IF(Costs!H2156&gt;0,Costs!D2156,"")</f>
        <v/>
      </c>
      <c r="E2627" s="207"/>
      <c r="F2627" s="207"/>
      <c r="G2627" s="207"/>
      <c r="H2627" s="207"/>
      <c r="I2627" s="207"/>
      <c r="J2627" s="345" t="str">
        <f>IF(Costs!H2156&gt;0,Costs!C2156,"")</f>
        <v/>
      </c>
      <c r="K2627" s="345"/>
      <c r="L2627" s="346"/>
      <c r="M2627" s="126" t="str">
        <f>IF(Costs!H2156&gt;0,Costs!G2156,"")</f>
        <v/>
      </c>
      <c r="N2627" s="83" t="str">
        <f>IF(Costs!H2156&gt;0,Costs!E2156,"")</f>
        <v/>
      </c>
      <c r="O2627" s="208"/>
      <c r="P2627" s="133" t="str">
        <f t="shared" si="69"/>
        <v/>
      </c>
    </row>
    <row r="2628" spans="1:16" ht="15" hidden="1" customHeight="1" outlineLevel="1" x14ac:dyDescent="0.35">
      <c r="A2628" s="15" t="str">
        <f>IF(Costs!H2157&gt;0,Costs!B2157,"")</f>
        <v/>
      </c>
      <c r="B2628" s="82" t="str">
        <f t="shared" si="68"/>
        <v/>
      </c>
      <c r="C2628" s="83" t="str">
        <f>IF(Costs!H2157&gt;0,Costs!H2157,"")</f>
        <v/>
      </c>
      <c r="D2628" s="206" t="str">
        <f>IF(Costs!H2157&gt;0,Costs!D2157,"")</f>
        <v/>
      </c>
      <c r="E2628" s="207"/>
      <c r="F2628" s="207"/>
      <c r="G2628" s="207"/>
      <c r="H2628" s="207"/>
      <c r="I2628" s="207"/>
      <c r="J2628" s="345" t="str">
        <f>IF(Costs!H2157&gt;0,Costs!C2157,"")</f>
        <v/>
      </c>
      <c r="K2628" s="345"/>
      <c r="L2628" s="346"/>
      <c r="M2628" s="126" t="str">
        <f>IF(Costs!H2157&gt;0,Costs!G2157,"")</f>
        <v/>
      </c>
      <c r="N2628" s="83" t="str">
        <f>IF(Costs!H2157&gt;0,Costs!E2157,"")</f>
        <v/>
      </c>
      <c r="O2628" s="208"/>
      <c r="P2628" s="133" t="str">
        <f t="shared" si="69"/>
        <v/>
      </c>
    </row>
    <row r="2629" spans="1:16" ht="15" hidden="1" customHeight="1" outlineLevel="1" x14ac:dyDescent="0.35">
      <c r="A2629" s="15" t="str">
        <f>IF(Costs!H2158&gt;0,Costs!B2158,"")</f>
        <v/>
      </c>
      <c r="B2629" s="82" t="str">
        <f t="shared" si="68"/>
        <v/>
      </c>
      <c r="C2629" s="83" t="str">
        <f>IF(Costs!H2158&gt;0,Costs!H2158,"")</f>
        <v/>
      </c>
      <c r="D2629" s="206" t="str">
        <f>IF(Costs!H2158&gt;0,Costs!D2158,"")</f>
        <v/>
      </c>
      <c r="E2629" s="207"/>
      <c r="F2629" s="207"/>
      <c r="G2629" s="207"/>
      <c r="H2629" s="207"/>
      <c r="I2629" s="207"/>
      <c r="J2629" s="345" t="str">
        <f>IF(Costs!H2158&gt;0,Costs!C2158,"")</f>
        <v/>
      </c>
      <c r="K2629" s="345"/>
      <c r="L2629" s="346"/>
      <c r="M2629" s="126" t="str">
        <f>IF(Costs!H2158&gt;0,Costs!G2158,"")</f>
        <v/>
      </c>
      <c r="N2629" s="83" t="str">
        <f>IF(Costs!H2158&gt;0,Costs!E2158,"")</f>
        <v/>
      </c>
      <c r="O2629" s="208"/>
      <c r="P2629" s="133" t="str">
        <f t="shared" si="69"/>
        <v/>
      </c>
    </row>
    <row r="2630" spans="1:16" ht="15" hidden="1" customHeight="1" outlineLevel="1" x14ac:dyDescent="0.35">
      <c r="A2630" s="15" t="str">
        <f>IF(Costs!H2159&gt;0,Costs!B2159,"")</f>
        <v/>
      </c>
      <c r="B2630" s="82" t="str">
        <f t="shared" si="68"/>
        <v/>
      </c>
      <c r="C2630" s="83" t="str">
        <f>IF(Costs!H2159&gt;0,Costs!H2159,"")</f>
        <v/>
      </c>
      <c r="D2630" s="206" t="str">
        <f>IF(Costs!H2159&gt;0,Costs!D2159,"")</f>
        <v/>
      </c>
      <c r="E2630" s="207"/>
      <c r="F2630" s="207"/>
      <c r="G2630" s="207"/>
      <c r="H2630" s="207"/>
      <c r="I2630" s="207"/>
      <c r="J2630" s="345" t="str">
        <f>IF(Costs!H2159&gt;0,Costs!C2159,"")</f>
        <v/>
      </c>
      <c r="K2630" s="345"/>
      <c r="L2630" s="346"/>
      <c r="M2630" s="126" t="str">
        <f>IF(Costs!H2159&gt;0,Costs!G2159,"")</f>
        <v/>
      </c>
      <c r="N2630" s="83" t="str">
        <f>IF(Costs!H2159&gt;0,Costs!E2159,"")</f>
        <v/>
      </c>
      <c r="O2630" s="208"/>
      <c r="P2630" s="133" t="str">
        <f t="shared" si="69"/>
        <v/>
      </c>
    </row>
    <row r="2631" spans="1:16" ht="15" hidden="1" customHeight="1" outlineLevel="1" x14ac:dyDescent="0.35">
      <c r="A2631" s="15" t="str">
        <f>IF(Costs!H2160&gt;0,Costs!B2160,"")</f>
        <v/>
      </c>
      <c r="B2631" s="82" t="str">
        <f t="shared" si="68"/>
        <v/>
      </c>
      <c r="C2631" s="83" t="str">
        <f>IF(Costs!H2160&gt;0,Costs!H2160,"")</f>
        <v/>
      </c>
      <c r="D2631" s="206" t="str">
        <f>IF(Costs!H2160&gt;0,Costs!D2160,"")</f>
        <v/>
      </c>
      <c r="E2631" s="207"/>
      <c r="F2631" s="207"/>
      <c r="G2631" s="207"/>
      <c r="H2631" s="207"/>
      <c r="I2631" s="207"/>
      <c r="J2631" s="345" t="str">
        <f>IF(Costs!H2160&gt;0,Costs!C2160,"")</f>
        <v/>
      </c>
      <c r="K2631" s="345"/>
      <c r="L2631" s="346"/>
      <c r="M2631" s="126" t="str">
        <f>IF(Costs!H2160&gt;0,Costs!G2160,"")</f>
        <v/>
      </c>
      <c r="N2631" s="83" t="str">
        <f>IF(Costs!H2160&gt;0,Costs!E2160,"")</f>
        <v/>
      </c>
      <c r="O2631" s="208"/>
      <c r="P2631" s="133" t="str">
        <f t="shared" si="69"/>
        <v/>
      </c>
    </row>
    <row r="2632" spans="1:16" ht="15" hidden="1" customHeight="1" outlineLevel="1" x14ac:dyDescent="0.35">
      <c r="A2632" s="15" t="str">
        <f>IF(Costs!H2161&gt;0,Costs!B2161,"")</f>
        <v/>
      </c>
      <c r="B2632" s="82" t="str">
        <f t="shared" si="68"/>
        <v/>
      </c>
      <c r="C2632" s="83" t="str">
        <f>IF(Costs!H2161&gt;0,Costs!H2161,"")</f>
        <v/>
      </c>
      <c r="D2632" s="206" t="str">
        <f>IF(Costs!H2161&gt;0,Costs!D2161,"")</f>
        <v/>
      </c>
      <c r="E2632" s="207"/>
      <c r="F2632" s="207"/>
      <c r="G2632" s="207"/>
      <c r="H2632" s="207"/>
      <c r="I2632" s="207"/>
      <c r="J2632" s="345" t="str">
        <f>IF(Costs!H2161&gt;0,Costs!C2161,"")</f>
        <v/>
      </c>
      <c r="K2632" s="345"/>
      <c r="L2632" s="346"/>
      <c r="M2632" s="126" t="str">
        <f>IF(Costs!H2161&gt;0,Costs!G2161,"")</f>
        <v/>
      </c>
      <c r="N2632" s="83" t="str">
        <f>IF(Costs!H2161&gt;0,Costs!E2161,"")</f>
        <v/>
      </c>
      <c r="O2632" s="208"/>
      <c r="P2632" s="133" t="str">
        <f t="shared" si="69"/>
        <v/>
      </c>
    </row>
    <row r="2633" spans="1:16" ht="15" hidden="1" customHeight="1" outlineLevel="1" x14ac:dyDescent="0.35">
      <c r="A2633" s="15" t="str">
        <f>IF(Costs!H2162&gt;0,Costs!B2162,"")</f>
        <v/>
      </c>
      <c r="B2633" s="82" t="str">
        <f t="shared" si="68"/>
        <v/>
      </c>
      <c r="C2633" s="83" t="str">
        <f>IF(Costs!H2162&gt;0,Costs!H2162,"")</f>
        <v/>
      </c>
      <c r="D2633" s="206" t="str">
        <f>IF(Costs!H2162&gt;0,Costs!D2162,"")</f>
        <v/>
      </c>
      <c r="E2633" s="207"/>
      <c r="F2633" s="207"/>
      <c r="G2633" s="207"/>
      <c r="H2633" s="207"/>
      <c r="I2633" s="207"/>
      <c r="J2633" s="345" t="str">
        <f>IF(Costs!H2162&gt;0,Costs!C2162,"")</f>
        <v/>
      </c>
      <c r="K2633" s="345"/>
      <c r="L2633" s="346"/>
      <c r="M2633" s="126" t="str">
        <f>IF(Costs!H2162&gt;0,Costs!G2162,"")</f>
        <v/>
      </c>
      <c r="N2633" s="83" t="str">
        <f>IF(Costs!H2162&gt;0,Costs!E2162,"")</f>
        <v/>
      </c>
      <c r="O2633" s="208"/>
      <c r="P2633" s="133" t="str">
        <f t="shared" si="69"/>
        <v/>
      </c>
    </row>
    <row r="2634" spans="1:16" ht="15" hidden="1" customHeight="1" outlineLevel="1" x14ac:dyDescent="0.35">
      <c r="A2634" s="15" t="str">
        <f>IF(Costs!H2163&gt;0,Costs!B2163,"")</f>
        <v/>
      </c>
      <c r="B2634" s="82" t="str">
        <f t="shared" si="68"/>
        <v/>
      </c>
      <c r="C2634" s="83" t="str">
        <f>IF(Costs!H2163&gt;0,Costs!H2163,"")</f>
        <v/>
      </c>
      <c r="D2634" s="206" t="str">
        <f>IF(Costs!H2163&gt;0,Costs!D2163,"")</f>
        <v/>
      </c>
      <c r="E2634" s="207"/>
      <c r="F2634" s="207"/>
      <c r="G2634" s="207"/>
      <c r="H2634" s="207"/>
      <c r="I2634" s="207"/>
      <c r="J2634" s="345" t="str">
        <f>IF(Costs!H2163&gt;0,Costs!C2163,"")</f>
        <v/>
      </c>
      <c r="K2634" s="345"/>
      <c r="L2634" s="346"/>
      <c r="M2634" s="126" t="str">
        <f>IF(Costs!H2163&gt;0,Costs!G2163,"")</f>
        <v/>
      </c>
      <c r="N2634" s="83" t="str">
        <f>IF(Costs!H2163&gt;0,Costs!E2163,"")</f>
        <v/>
      </c>
      <c r="O2634" s="208"/>
      <c r="P2634" s="133" t="str">
        <f t="shared" si="69"/>
        <v/>
      </c>
    </row>
    <row r="2635" spans="1:16" ht="15" hidden="1" customHeight="1" outlineLevel="1" x14ac:dyDescent="0.35">
      <c r="A2635" s="15" t="str">
        <f>IF(Costs!H2164&gt;0,Costs!B2164,"")</f>
        <v/>
      </c>
      <c r="B2635" s="82" t="str">
        <f t="shared" si="68"/>
        <v/>
      </c>
      <c r="C2635" s="83" t="str">
        <f>IF(Costs!H2164&gt;0,Costs!H2164,"")</f>
        <v/>
      </c>
      <c r="D2635" s="206" t="str">
        <f>IF(Costs!H2164&gt;0,Costs!D2164,"")</f>
        <v/>
      </c>
      <c r="E2635" s="207"/>
      <c r="F2635" s="207"/>
      <c r="G2635" s="207"/>
      <c r="H2635" s="207"/>
      <c r="I2635" s="207"/>
      <c r="J2635" s="345" t="str">
        <f>IF(Costs!H2164&gt;0,Costs!C2164,"")</f>
        <v/>
      </c>
      <c r="K2635" s="345"/>
      <c r="L2635" s="346"/>
      <c r="M2635" s="126" t="str">
        <f>IF(Costs!H2164&gt;0,Costs!G2164,"")</f>
        <v/>
      </c>
      <c r="N2635" s="83" t="str">
        <f>IF(Costs!H2164&gt;0,Costs!E2164,"")</f>
        <v/>
      </c>
      <c r="O2635" s="208"/>
      <c r="P2635" s="133" t="str">
        <f t="shared" si="69"/>
        <v/>
      </c>
    </row>
    <row r="2636" spans="1:16" ht="15" hidden="1" customHeight="1" outlineLevel="1" x14ac:dyDescent="0.35">
      <c r="A2636" s="15" t="str">
        <f>IF(Costs!H2165&gt;0,Costs!B2165,"")</f>
        <v/>
      </c>
      <c r="B2636" s="82" t="str">
        <f t="shared" si="68"/>
        <v/>
      </c>
      <c r="C2636" s="83" t="str">
        <f>IF(Costs!H2165&gt;0,Costs!H2165,"")</f>
        <v/>
      </c>
      <c r="D2636" s="206" t="str">
        <f>IF(Costs!H2165&gt;0,Costs!D2165,"")</f>
        <v/>
      </c>
      <c r="E2636" s="207"/>
      <c r="F2636" s="207"/>
      <c r="G2636" s="207"/>
      <c r="H2636" s="207"/>
      <c r="I2636" s="207"/>
      <c r="J2636" s="345" t="str">
        <f>IF(Costs!H2165&gt;0,Costs!C2165,"")</f>
        <v/>
      </c>
      <c r="K2636" s="345"/>
      <c r="L2636" s="346"/>
      <c r="M2636" s="126" t="str">
        <f>IF(Costs!H2165&gt;0,Costs!G2165,"")</f>
        <v/>
      </c>
      <c r="N2636" s="83" t="str">
        <f>IF(Costs!H2165&gt;0,Costs!E2165,"")</f>
        <v/>
      </c>
      <c r="O2636" s="208"/>
      <c r="P2636" s="133" t="str">
        <f t="shared" si="69"/>
        <v/>
      </c>
    </row>
    <row r="2637" spans="1:16" ht="15" hidden="1" customHeight="1" outlineLevel="1" x14ac:dyDescent="0.35">
      <c r="A2637" s="15" t="str">
        <f>IF(Costs!H2166&gt;0,Costs!B2166,"")</f>
        <v/>
      </c>
      <c r="B2637" s="82" t="str">
        <f t="shared" si="68"/>
        <v/>
      </c>
      <c r="C2637" s="83" t="str">
        <f>IF(Costs!H2166&gt;0,Costs!H2166,"")</f>
        <v/>
      </c>
      <c r="D2637" s="206" t="str">
        <f>IF(Costs!H2166&gt;0,Costs!D2166,"")</f>
        <v/>
      </c>
      <c r="E2637" s="207"/>
      <c r="F2637" s="207"/>
      <c r="G2637" s="207"/>
      <c r="H2637" s="207"/>
      <c r="I2637" s="207"/>
      <c r="J2637" s="345" t="str">
        <f>IF(Costs!H2166&gt;0,Costs!C2166,"")</f>
        <v/>
      </c>
      <c r="K2637" s="345"/>
      <c r="L2637" s="346"/>
      <c r="M2637" s="126" t="str">
        <f>IF(Costs!H2166&gt;0,Costs!G2166,"")</f>
        <v/>
      </c>
      <c r="N2637" s="83" t="str">
        <f>IF(Costs!H2166&gt;0,Costs!E2166,"")</f>
        <v/>
      </c>
      <c r="O2637" s="208"/>
      <c r="P2637" s="133" t="str">
        <f t="shared" si="69"/>
        <v/>
      </c>
    </row>
    <row r="2638" spans="1:16" ht="15" hidden="1" customHeight="1" outlineLevel="1" x14ac:dyDescent="0.35">
      <c r="A2638" s="15" t="str">
        <f>IF(Costs!H2167&gt;0,Costs!B2167,"")</f>
        <v/>
      </c>
      <c r="B2638" s="82" t="str">
        <f t="shared" si="68"/>
        <v/>
      </c>
      <c r="C2638" s="83" t="str">
        <f>IF(Costs!H2167&gt;0,Costs!H2167,"")</f>
        <v/>
      </c>
      <c r="D2638" s="206" t="str">
        <f>IF(Costs!H2167&gt;0,Costs!D2167,"")</f>
        <v/>
      </c>
      <c r="E2638" s="207"/>
      <c r="F2638" s="207"/>
      <c r="G2638" s="207"/>
      <c r="H2638" s="207"/>
      <c r="I2638" s="207"/>
      <c r="J2638" s="345" t="str">
        <f>IF(Costs!H2167&gt;0,Costs!C2167,"")</f>
        <v/>
      </c>
      <c r="K2638" s="345"/>
      <c r="L2638" s="346"/>
      <c r="M2638" s="126" t="str">
        <f>IF(Costs!H2167&gt;0,Costs!G2167,"")</f>
        <v/>
      </c>
      <c r="N2638" s="83" t="str">
        <f>IF(Costs!H2167&gt;0,Costs!E2167,"")</f>
        <v/>
      </c>
      <c r="O2638" s="208"/>
      <c r="P2638" s="133" t="str">
        <f t="shared" si="69"/>
        <v/>
      </c>
    </row>
    <row r="2639" spans="1:16" ht="15" hidden="1" customHeight="1" outlineLevel="1" x14ac:dyDescent="0.35">
      <c r="A2639" s="15" t="str">
        <f>IF(Costs!H2168&gt;0,Costs!B2168,"")</f>
        <v/>
      </c>
      <c r="B2639" s="82" t="str">
        <f t="shared" si="68"/>
        <v/>
      </c>
      <c r="C2639" s="83" t="str">
        <f>IF(Costs!H2168&gt;0,Costs!H2168,"")</f>
        <v/>
      </c>
      <c r="D2639" s="206" t="str">
        <f>IF(Costs!H2168&gt;0,Costs!D2168,"")</f>
        <v/>
      </c>
      <c r="E2639" s="207"/>
      <c r="F2639" s="207"/>
      <c r="G2639" s="207"/>
      <c r="H2639" s="207"/>
      <c r="I2639" s="207"/>
      <c r="J2639" s="345" t="str">
        <f>IF(Costs!H2168&gt;0,Costs!C2168,"")</f>
        <v/>
      </c>
      <c r="K2639" s="345"/>
      <c r="L2639" s="346"/>
      <c r="M2639" s="126" t="str">
        <f>IF(Costs!H2168&gt;0,Costs!G2168,"")</f>
        <v/>
      </c>
      <c r="N2639" s="83" t="str">
        <f>IF(Costs!H2168&gt;0,Costs!E2168,"")</f>
        <v/>
      </c>
      <c r="O2639" s="208"/>
      <c r="P2639" s="133" t="str">
        <f t="shared" si="69"/>
        <v/>
      </c>
    </row>
    <row r="2640" spans="1:16" ht="15" hidden="1" customHeight="1" outlineLevel="1" x14ac:dyDescent="0.35">
      <c r="A2640" s="15" t="str">
        <f>IF(Costs!H2169&gt;0,Costs!B2169,"")</f>
        <v/>
      </c>
      <c r="B2640" s="82" t="str">
        <f t="shared" si="68"/>
        <v/>
      </c>
      <c r="C2640" s="83" t="str">
        <f>IF(Costs!H2169&gt;0,Costs!H2169,"")</f>
        <v/>
      </c>
      <c r="D2640" s="206" t="str">
        <f>IF(Costs!H2169&gt;0,Costs!D2169,"")</f>
        <v/>
      </c>
      <c r="E2640" s="207"/>
      <c r="F2640" s="207"/>
      <c r="G2640" s="207"/>
      <c r="H2640" s="207"/>
      <c r="I2640" s="207"/>
      <c r="J2640" s="345" t="str">
        <f>IF(Costs!H2169&gt;0,Costs!C2169,"")</f>
        <v/>
      </c>
      <c r="K2640" s="345"/>
      <c r="L2640" s="346"/>
      <c r="M2640" s="126" t="str">
        <f>IF(Costs!H2169&gt;0,Costs!G2169,"")</f>
        <v/>
      </c>
      <c r="N2640" s="83" t="str">
        <f>IF(Costs!H2169&gt;0,Costs!E2169,"")</f>
        <v/>
      </c>
      <c r="O2640" s="208"/>
      <c r="P2640" s="133" t="str">
        <f t="shared" si="69"/>
        <v/>
      </c>
    </row>
    <row r="2641" spans="1:16" ht="15" hidden="1" customHeight="1" outlineLevel="1" x14ac:dyDescent="0.35">
      <c r="A2641" s="15" t="str">
        <f>IF(Costs!H2170&gt;0,Costs!B2170,"")</f>
        <v/>
      </c>
      <c r="B2641" s="82" t="str">
        <f t="shared" si="68"/>
        <v/>
      </c>
      <c r="C2641" s="83" t="str">
        <f>IF(Costs!H2170&gt;0,Costs!H2170,"")</f>
        <v/>
      </c>
      <c r="D2641" s="206" t="str">
        <f>IF(Costs!H2170&gt;0,Costs!D2170,"")</f>
        <v/>
      </c>
      <c r="E2641" s="207"/>
      <c r="F2641" s="207"/>
      <c r="G2641" s="207"/>
      <c r="H2641" s="207"/>
      <c r="I2641" s="207"/>
      <c r="J2641" s="345" t="str">
        <f>IF(Costs!H2170&gt;0,Costs!C2170,"")</f>
        <v/>
      </c>
      <c r="K2641" s="345"/>
      <c r="L2641" s="346"/>
      <c r="M2641" s="126" t="str">
        <f>IF(Costs!H2170&gt;0,Costs!G2170,"")</f>
        <v/>
      </c>
      <c r="N2641" s="83" t="str">
        <f>IF(Costs!H2170&gt;0,Costs!E2170,"")</f>
        <v/>
      </c>
      <c r="O2641" s="208"/>
      <c r="P2641" s="133" t="str">
        <f t="shared" si="69"/>
        <v/>
      </c>
    </row>
    <row r="2642" spans="1:16" ht="15" hidden="1" customHeight="1" outlineLevel="1" x14ac:dyDescent="0.35">
      <c r="A2642" s="15" t="str">
        <f>IF(Costs!H2171&gt;0,Costs!B2171,"")</f>
        <v/>
      </c>
      <c r="B2642" s="82" t="str">
        <f t="shared" si="68"/>
        <v/>
      </c>
      <c r="C2642" s="83" t="str">
        <f>IF(Costs!H2171&gt;0,Costs!H2171,"")</f>
        <v/>
      </c>
      <c r="D2642" s="206" t="str">
        <f>IF(Costs!H2171&gt;0,Costs!D2171,"")</f>
        <v/>
      </c>
      <c r="E2642" s="207"/>
      <c r="F2642" s="207"/>
      <c r="G2642" s="207"/>
      <c r="H2642" s="207"/>
      <c r="I2642" s="207"/>
      <c r="J2642" s="345" t="str">
        <f>IF(Costs!H2171&gt;0,Costs!C2171,"")</f>
        <v/>
      </c>
      <c r="K2642" s="345"/>
      <c r="L2642" s="346"/>
      <c r="M2642" s="126" t="str">
        <f>IF(Costs!H2171&gt;0,Costs!G2171,"")</f>
        <v/>
      </c>
      <c r="N2642" s="83" t="str">
        <f>IF(Costs!H2171&gt;0,Costs!E2171,"")</f>
        <v/>
      </c>
      <c r="O2642" s="208"/>
      <c r="P2642" s="133" t="str">
        <f t="shared" si="69"/>
        <v/>
      </c>
    </row>
    <row r="2643" spans="1:16" ht="15" hidden="1" customHeight="1" outlineLevel="1" x14ac:dyDescent="0.35">
      <c r="A2643" s="15" t="str">
        <f>IF(Costs!H2172&gt;0,Costs!B2172,"")</f>
        <v/>
      </c>
      <c r="B2643" s="82" t="str">
        <f t="shared" si="68"/>
        <v/>
      </c>
      <c r="C2643" s="83" t="str">
        <f>IF(Costs!H2172&gt;0,Costs!H2172,"")</f>
        <v/>
      </c>
      <c r="D2643" s="206" t="str">
        <f>IF(Costs!H2172&gt;0,Costs!D2172,"")</f>
        <v/>
      </c>
      <c r="E2643" s="207"/>
      <c r="F2643" s="207"/>
      <c r="G2643" s="207"/>
      <c r="H2643" s="207"/>
      <c r="I2643" s="207"/>
      <c r="J2643" s="345" t="str">
        <f>IF(Costs!H2172&gt;0,Costs!C2172,"")</f>
        <v/>
      </c>
      <c r="K2643" s="345"/>
      <c r="L2643" s="346"/>
      <c r="M2643" s="126" t="str">
        <f>IF(Costs!H2172&gt;0,Costs!G2172,"")</f>
        <v/>
      </c>
      <c r="N2643" s="83" t="str">
        <f>IF(Costs!H2172&gt;0,Costs!E2172,"")</f>
        <v/>
      </c>
      <c r="O2643" s="208"/>
      <c r="P2643" s="133" t="str">
        <f t="shared" si="69"/>
        <v/>
      </c>
    </row>
    <row r="2644" spans="1:16" ht="15" hidden="1" customHeight="1" outlineLevel="1" x14ac:dyDescent="0.35">
      <c r="A2644" s="15" t="str">
        <f>IF(Costs!H2173&gt;0,Costs!B2173,"")</f>
        <v/>
      </c>
      <c r="B2644" s="82" t="str">
        <f t="shared" si="68"/>
        <v/>
      </c>
      <c r="C2644" s="83" t="str">
        <f>IF(Costs!H2173&gt;0,Costs!H2173,"")</f>
        <v/>
      </c>
      <c r="D2644" s="206" t="str">
        <f>IF(Costs!H2173&gt;0,Costs!D2173,"")</f>
        <v/>
      </c>
      <c r="E2644" s="207"/>
      <c r="F2644" s="207"/>
      <c r="G2644" s="207"/>
      <c r="H2644" s="207"/>
      <c r="I2644" s="207"/>
      <c r="J2644" s="345" t="str">
        <f>IF(Costs!H2173&gt;0,Costs!C2173,"")</f>
        <v/>
      </c>
      <c r="K2644" s="345"/>
      <c r="L2644" s="346"/>
      <c r="M2644" s="126" t="str">
        <f>IF(Costs!H2173&gt;0,Costs!G2173,"")</f>
        <v/>
      </c>
      <c r="N2644" s="83" t="str">
        <f>IF(Costs!H2173&gt;0,Costs!E2173,"")</f>
        <v/>
      </c>
      <c r="O2644" s="208"/>
      <c r="P2644" s="133" t="str">
        <f t="shared" si="69"/>
        <v/>
      </c>
    </row>
    <row r="2645" spans="1:16" ht="15" hidden="1" customHeight="1" outlineLevel="1" x14ac:dyDescent="0.35">
      <c r="A2645" s="15" t="str">
        <f>IF(Costs!H2174&gt;0,Costs!B2174,"")</f>
        <v/>
      </c>
      <c r="B2645" s="82" t="str">
        <f t="shared" si="68"/>
        <v/>
      </c>
      <c r="C2645" s="83" t="str">
        <f>IF(Costs!H2174&gt;0,Costs!H2174,"")</f>
        <v/>
      </c>
      <c r="D2645" s="206" t="str">
        <f>IF(Costs!H2174&gt;0,Costs!D2174,"")</f>
        <v/>
      </c>
      <c r="E2645" s="207"/>
      <c r="F2645" s="207"/>
      <c r="G2645" s="207"/>
      <c r="H2645" s="207"/>
      <c r="I2645" s="207"/>
      <c r="J2645" s="345" t="str">
        <f>IF(Costs!H2174&gt;0,Costs!C2174,"")</f>
        <v/>
      </c>
      <c r="K2645" s="345"/>
      <c r="L2645" s="346"/>
      <c r="M2645" s="126" t="str">
        <f>IF(Costs!H2174&gt;0,Costs!G2174,"")</f>
        <v/>
      </c>
      <c r="N2645" s="83" t="str">
        <f>IF(Costs!H2174&gt;0,Costs!E2174,"")</f>
        <v/>
      </c>
      <c r="O2645" s="208"/>
      <c r="P2645" s="133" t="str">
        <f t="shared" si="69"/>
        <v/>
      </c>
    </row>
    <row r="2646" spans="1:16" ht="15" hidden="1" customHeight="1" outlineLevel="1" x14ac:dyDescent="0.35">
      <c r="A2646" s="15" t="str">
        <f>IF(Costs!H2175&gt;0,Costs!B2175,"")</f>
        <v/>
      </c>
      <c r="B2646" s="82" t="str">
        <f t="shared" si="68"/>
        <v/>
      </c>
      <c r="C2646" s="83" t="str">
        <f>IF(Costs!H2175&gt;0,Costs!H2175,"")</f>
        <v/>
      </c>
      <c r="D2646" s="206" t="str">
        <f>IF(Costs!H2175&gt;0,Costs!D2175,"")</f>
        <v/>
      </c>
      <c r="E2646" s="207"/>
      <c r="F2646" s="207"/>
      <c r="G2646" s="207"/>
      <c r="H2646" s="207"/>
      <c r="I2646" s="207"/>
      <c r="J2646" s="345" t="str">
        <f>IF(Costs!H2175&gt;0,Costs!C2175,"")</f>
        <v/>
      </c>
      <c r="K2646" s="345"/>
      <c r="L2646" s="346"/>
      <c r="M2646" s="126" t="str">
        <f>IF(Costs!H2175&gt;0,Costs!G2175,"")</f>
        <v/>
      </c>
      <c r="N2646" s="83" t="str">
        <f>IF(Costs!H2175&gt;0,Costs!E2175,"")</f>
        <v/>
      </c>
      <c r="O2646" s="208"/>
      <c r="P2646" s="133" t="str">
        <f t="shared" si="69"/>
        <v/>
      </c>
    </row>
    <row r="2647" spans="1:16" ht="15" hidden="1" customHeight="1" outlineLevel="1" x14ac:dyDescent="0.35">
      <c r="A2647" s="15" t="str">
        <f>IF(Costs!H2176&gt;0,Costs!B2176,"")</f>
        <v/>
      </c>
      <c r="B2647" s="82" t="str">
        <f t="shared" si="68"/>
        <v/>
      </c>
      <c r="C2647" s="83" t="str">
        <f>IF(Costs!H2176&gt;0,Costs!H2176,"")</f>
        <v/>
      </c>
      <c r="D2647" s="206" t="str">
        <f>IF(Costs!H2176&gt;0,Costs!D2176,"")</f>
        <v/>
      </c>
      <c r="E2647" s="207"/>
      <c r="F2647" s="207"/>
      <c r="G2647" s="207"/>
      <c r="H2647" s="207"/>
      <c r="I2647" s="207"/>
      <c r="J2647" s="345" t="str">
        <f>IF(Costs!H2176&gt;0,Costs!C2176,"")</f>
        <v/>
      </c>
      <c r="K2647" s="345"/>
      <c r="L2647" s="346"/>
      <c r="M2647" s="126" t="str">
        <f>IF(Costs!H2176&gt;0,Costs!G2176,"")</f>
        <v/>
      </c>
      <c r="N2647" s="83" t="str">
        <f>IF(Costs!H2176&gt;0,Costs!E2176,"")</f>
        <v/>
      </c>
      <c r="O2647" s="208"/>
      <c r="P2647" s="133" t="str">
        <f t="shared" si="69"/>
        <v/>
      </c>
    </row>
    <row r="2648" spans="1:16" ht="15" hidden="1" customHeight="1" outlineLevel="1" x14ac:dyDescent="0.35">
      <c r="A2648" s="15" t="str">
        <f>IF(Costs!H2177&gt;0,Costs!B2177,"")</f>
        <v/>
      </c>
      <c r="B2648" s="82" t="str">
        <f t="shared" si="68"/>
        <v/>
      </c>
      <c r="C2648" s="83" t="str">
        <f>IF(Costs!H2177&gt;0,Costs!H2177,"")</f>
        <v/>
      </c>
      <c r="D2648" s="206" t="str">
        <f>IF(Costs!H2177&gt;0,Costs!D2177,"")</f>
        <v/>
      </c>
      <c r="E2648" s="207"/>
      <c r="F2648" s="207"/>
      <c r="G2648" s="207"/>
      <c r="H2648" s="207"/>
      <c r="I2648" s="207"/>
      <c r="J2648" s="345" t="str">
        <f>IF(Costs!H2177&gt;0,Costs!C2177,"")</f>
        <v/>
      </c>
      <c r="K2648" s="345"/>
      <c r="L2648" s="346"/>
      <c r="M2648" s="126" t="str">
        <f>IF(Costs!H2177&gt;0,Costs!G2177,"")</f>
        <v/>
      </c>
      <c r="N2648" s="83" t="str">
        <f>IF(Costs!H2177&gt;0,Costs!E2177,"")</f>
        <v/>
      </c>
      <c r="O2648" s="208"/>
      <c r="P2648" s="133" t="str">
        <f t="shared" si="69"/>
        <v/>
      </c>
    </row>
    <row r="2649" spans="1:16" ht="15" hidden="1" customHeight="1" outlineLevel="1" x14ac:dyDescent="0.35">
      <c r="A2649" s="15" t="str">
        <f>IF(Costs!H2178&gt;0,Costs!B2178,"")</f>
        <v/>
      </c>
      <c r="B2649" s="82" t="str">
        <f t="shared" si="68"/>
        <v/>
      </c>
      <c r="C2649" s="83" t="str">
        <f>IF(Costs!H2178&gt;0,Costs!H2178,"")</f>
        <v/>
      </c>
      <c r="D2649" s="206" t="str">
        <f>IF(Costs!H2178&gt;0,Costs!D2178,"")</f>
        <v/>
      </c>
      <c r="E2649" s="207"/>
      <c r="F2649" s="207"/>
      <c r="G2649" s="207"/>
      <c r="H2649" s="207"/>
      <c r="I2649" s="207"/>
      <c r="J2649" s="345" t="str">
        <f>IF(Costs!H2178&gt;0,Costs!C2178,"")</f>
        <v/>
      </c>
      <c r="K2649" s="345"/>
      <c r="L2649" s="346"/>
      <c r="M2649" s="126" t="str">
        <f>IF(Costs!H2178&gt;0,Costs!G2178,"")</f>
        <v/>
      </c>
      <c r="N2649" s="83" t="str">
        <f>IF(Costs!H2178&gt;0,Costs!E2178,"")</f>
        <v/>
      </c>
      <c r="O2649" s="208"/>
      <c r="P2649" s="133" t="str">
        <f t="shared" si="69"/>
        <v/>
      </c>
    </row>
    <row r="2650" spans="1:16" ht="15" hidden="1" customHeight="1" outlineLevel="1" x14ac:dyDescent="0.35">
      <c r="A2650" s="15" t="str">
        <f>IF(Costs!H2179&gt;0,Costs!B2179,"")</f>
        <v/>
      </c>
      <c r="B2650" s="82" t="str">
        <f t="shared" si="68"/>
        <v/>
      </c>
      <c r="C2650" s="83" t="str">
        <f>IF(Costs!H2179&gt;0,Costs!H2179,"")</f>
        <v/>
      </c>
      <c r="D2650" s="206" t="str">
        <f>IF(Costs!H2179&gt;0,Costs!D2179,"")</f>
        <v/>
      </c>
      <c r="E2650" s="207"/>
      <c r="F2650" s="207"/>
      <c r="G2650" s="207"/>
      <c r="H2650" s="207"/>
      <c r="I2650" s="207"/>
      <c r="J2650" s="345" t="str">
        <f>IF(Costs!H2179&gt;0,Costs!C2179,"")</f>
        <v/>
      </c>
      <c r="K2650" s="345"/>
      <c r="L2650" s="346"/>
      <c r="M2650" s="126" t="str">
        <f>IF(Costs!H2179&gt;0,Costs!G2179,"")</f>
        <v/>
      </c>
      <c r="N2650" s="83" t="str">
        <f>IF(Costs!H2179&gt;0,Costs!E2179,"")</f>
        <v/>
      </c>
      <c r="O2650" s="208"/>
      <c r="P2650" s="133" t="str">
        <f t="shared" si="69"/>
        <v/>
      </c>
    </row>
    <row r="2651" spans="1:16" ht="15" hidden="1" customHeight="1" outlineLevel="1" x14ac:dyDescent="0.35">
      <c r="A2651" s="15" t="str">
        <f>IF(Costs!H2180&gt;0,Costs!B2180,"")</f>
        <v/>
      </c>
      <c r="B2651" s="82" t="str">
        <f t="shared" ref="B2651:B2714" si="70">IF(C2651="","",B2650+1)</f>
        <v/>
      </c>
      <c r="C2651" s="83" t="str">
        <f>IF(Costs!H2180&gt;0,Costs!H2180,"")</f>
        <v/>
      </c>
      <c r="D2651" s="206" t="str">
        <f>IF(Costs!H2180&gt;0,Costs!D2180,"")</f>
        <v/>
      </c>
      <c r="E2651" s="207"/>
      <c r="F2651" s="207"/>
      <c r="G2651" s="207"/>
      <c r="H2651" s="207"/>
      <c r="I2651" s="207"/>
      <c r="J2651" s="345" t="str">
        <f>IF(Costs!H2180&gt;0,Costs!C2180,"")</f>
        <v/>
      </c>
      <c r="K2651" s="345"/>
      <c r="L2651" s="346"/>
      <c r="M2651" s="126" t="str">
        <f>IF(Costs!H2180&gt;0,Costs!G2180,"")</f>
        <v/>
      </c>
      <c r="N2651" s="83" t="str">
        <f>IF(Costs!H2180&gt;0,Costs!E2180,"")</f>
        <v/>
      </c>
      <c r="O2651" s="208"/>
      <c r="P2651" s="133" t="str">
        <f t="shared" ref="P2651:P2714" si="71">IF(C2651="","",C2651*M2651)</f>
        <v/>
      </c>
    </row>
    <row r="2652" spans="1:16" ht="15" hidden="1" customHeight="1" outlineLevel="1" x14ac:dyDescent="0.35">
      <c r="A2652" s="15" t="str">
        <f>IF(Costs!H2181&gt;0,Costs!B2181,"")</f>
        <v/>
      </c>
      <c r="B2652" s="82" t="str">
        <f t="shared" si="70"/>
        <v/>
      </c>
      <c r="C2652" s="83" t="str">
        <f>IF(Costs!H2181&gt;0,Costs!H2181,"")</f>
        <v/>
      </c>
      <c r="D2652" s="206" t="str">
        <f>IF(Costs!H2181&gt;0,Costs!D2181,"")</f>
        <v/>
      </c>
      <c r="E2652" s="207"/>
      <c r="F2652" s="207"/>
      <c r="G2652" s="207"/>
      <c r="H2652" s="207"/>
      <c r="I2652" s="207"/>
      <c r="J2652" s="345" t="str">
        <f>IF(Costs!H2181&gt;0,Costs!C2181,"")</f>
        <v/>
      </c>
      <c r="K2652" s="345"/>
      <c r="L2652" s="346"/>
      <c r="M2652" s="126" t="str">
        <f>IF(Costs!H2181&gt;0,Costs!G2181,"")</f>
        <v/>
      </c>
      <c r="N2652" s="83" t="str">
        <f>IF(Costs!H2181&gt;0,Costs!E2181,"")</f>
        <v/>
      </c>
      <c r="O2652" s="208"/>
      <c r="P2652" s="133" t="str">
        <f t="shared" si="71"/>
        <v/>
      </c>
    </row>
    <row r="2653" spans="1:16" ht="15" hidden="1" customHeight="1" outlineLevel="1" x14ac:dyDescent="0.35">
      <c r="A2653" s="15" t="str">
        <f>IF(Costs!H2182&gt;0,Costs!B2182,"")</f>
        <v/>
      </c>
      <c r="B2653" s="82" t="str">
        <f t="shared" si="70"/>
        <v/>
      </c>
      <c r="C2653" s="83" t="str">
        <f>IF(Costs!H2182&gt;0,Costs!H2182,"")</f>
        <v/>
      </c>
      <c r="D2653" s="206" t="str">
        <f>IF(Costs!H2182&gt;0,Costs!D2182,"")</f>
        <v/>
      </c>
      <c r="E2653" s="207"/>
      <c r="F2653" s="207"/>
      <c r="G2653" s="207"/>
      <c r="H2653" s="207"/>
      <c r="I2653" s="207"/>
      <c r="J2653" s="345" t="str">
        <f>IF(Costs!H2182&gt;0,Costs!C2182,"")</f>
        <v/>
      </c>
      <c r="K2653" s="345"/>
      <c r="L2653" s="346"/>
      <c r="M2653" s="126" t="str">
        <f>IF(Costs!H2182&gt;0,Costs!G2182,"")</f>
        <v/>
      </c>
      <c r="N2653" s="83" t="str">
        <f>IF(Costs!H2182&gt;0,Costs!E2182,"")</f>
        <v/>
      </c>
      <c r="O2653" s="208"/>
      <c r="P2653" s="133" t="str">
        <f t="shared" si="71"/>
        <v/>
      </c>
    </row>
    <row r="2654" spans="1:16" ht="15" hidden="1" customHeight="1" outlineLevel="1" x14ac:dyDescent="0.35">
      <c r="A2654" s="15" t="str">
        <f>IF(Costs!H2183&gt;0,Costs!B2183,"")</f>
        <v/>
      </c>
      <c r="B2654" s="82" t="str">
        <f t="shared" si="70"/>
        <v/>
      </c>
      <c r="C2654" s="83" t="str">
        <f>IF(Costs!H2183&gt;0,Costs!H2183,"")</f>
        <v/>
      </c>
      <c r="D2654" s="206" t="str">
        <f>IF(Costs!H2183&gt;0,Costs!D2183,"")</f>
        <v/>
      </c>
      <c r="E2654" s="207"/>
      <c r="F2654" s="207"/>
      <c r="G2654" s="207"/>
      <c r="H2654" s="207"/>
      <c r="I2654" s="207"/>
      <c r="J2654" s="345" t="str">
        <f>IF(Costs!H2183&gt;0,Costs!C2183,"")</f>
        <v/>
      </c>
      <c r="K2654" s="345"/>
      <c r="L2654" s="346"/>
      <c r="M2654" s="126" t="str">
        <f>IF(Costs!H2183&gt;0,Costs!G2183,"")</f>
        <v/>
      </c>
      <c r="N2654" s="83" t="str">
        <f>IF(Costs!H2183&gt;0,Costs!E2183,"")</f>
        <v/>
      </c>
      <c r="O2654" s="208"/>
      <c r="P2654" s="133" t="str">
        <f t="shared" si="71"/>
        <v/>
      </c>
    </row>
    <row r="2655" spans="1:16" ht="15" hidden="1" customHeight="1" outlineLevel="1" x14ac:dyDescent="0.35">
      <c r="A2655" s="15" t="str">
        <f>IF(Costs!H2184&gt;0,Costs!B2184,"")</f>
        <v/>
      </c>
      <c r="B2655" s="82" t="str">
        <f t="shared" si="70"/>
        <v/>
      </c>
      <c r="C2655" s="83" t="str">
        <f>IF(Costs!H2184&gt;0,Costs!H2184,"")</f>
        <v/>
      </c>
      <c r="D2655" s="206" t="str">
        <f>IF(Costs!H2184&gt;0,Costs!D2184,"")</f>
        <v/>
      </c>
      <c r="E2655" s="207"/>
      <c r="F2655" s="207"/>
      <c r="G2655" s="207"/>
      <c r="H2655" s="207"/>
      <c r="I2655" s="207"/>
      <c r="J2655" s="345" t="str">
        <f>IF(Costs!H2184&gt;0,Costs!C2184,"")</f>
        <v/>
      </c>
      <c r="K2655" s="345"/>
      <c r="L2655" s="346"/>
      <c r="M2655" s="126" t="str">
        <f>IF(Costs!H2184&gt;0,Costs!G2184,"")</f>
        <v/>
      </c>
      <c r="N2655" s="83" t="str">
        <f>IF(Costs!H2184&gt;0,Costs!E2184,"")</f>
        <v/>
      </c>
      <c r="O2655" s="208"/>
      <c r="P2655" s="133" t="str">
        <f t="shared" si="71"/>
        <v/>
      </c>
    </row>
    <row r="2656" spans="1:16" ht="15" hidden="1" customHeight="1" outlineLevel="1" x14ac:dyDescent="0.35">
      <c r="A2656" s="15" t="str">
        <f>IF(Costs!H2185&gt;0,Costs!B2185,"")</f>
        <v/>
      </c>
      <c r="B2656" s="82" t="str">
        <f t="shared" si="70"/>
        <v/>
      </c>
      <c r="C2656" s="83" t="str">
        <f>IF(Costs!H2185&gt;0,Costs!H2185,"")</f>
        <v/>
      </c>
      <c r="D2656" s="206" t="str">
        <f>IF(Costs!H2185&gt;0,Costs!D2185,"")</f>
        <v/>
      </c>
      <c r="E2656" s="207"/>
      <c r="F2656" s="207"/>
      <c r="G2656" s="207"/>
      <c r="H2656" s="207"/>
      <c r="I2656" s="207"/>
      <c r="J2656" s="345" t="str">
        <f>IF(Costs!H2185&gt;0,Costs!C2185,"")</f>
        <v/>
      </c>
      <c r="K2656" s="345"/>
      <c r="L2656" s="346"/>
      <c r="M2656" s="126" t="str">
        <f>IF(Costs!H2185&gt;0,Costs!G2185,"")</f>
        <v/>
      </c>
      <c r="N2656" s="83" t="str">
        <f>IF(Costs!H2185&gt;0,Costs!E2185,"")</f>
        <v/>
      </c>
      <c r="O2656" s="208"/>
      <c r="P2656" s="133" t="str">
        <f t="shared" si="71"/>
        <v/>
      </c>
    </row>
    <row r="2657" spans="1:16" ht="15" hidden="1" customHeight="1" outlineLevel="1" x14ac:dyDescent="0.35">
      <c r="A2657" s="15" t="str">
        <f>IF(Costs!H2186&gt;0,Costs!B2186,"")</f>
        <v/>
      </c>
      <c r="B2657" s="82" t="str">
        <f t="shared" si="70"/>
        <v/>
      </c>
      <c r="C2657" s="83" t="str">
        <f>IF(Costs!H2186&gt;0,Costs!H2186,"")</f>
        <v/>
      </c>
      <c r="D2657" s="206" t="str">
        <f>IF(Costs!H2186&gt;0,Costs!D2186,"")</f>
        <v/>
      </c>
      <c r="E2657" s="207"/>
      <c r="F2657" s="207"/>
      <c r="G2657" s="207"/>
      <c r="H2657" s="207"/>
      <c r="I2657" s="207"/>
      <c r="J2657" s="345" t="str">
        <f>IF(Costs!H2186&gt;0,Costs!C2186,"")</f>
        <v/>
      </c>
      <c r="K2657" s="345"/>
      <c r="L2657" s="346"/>
      <c r="M2657" s="126" t="str">
        <f>IF(Costs!H2186&gt;0,Costs!G2186,"")</f>
        <v/>
      </c>
      <c r="N2657" s="83" t="str">
        <f>IF(Costs!H2186&gt;0,Costs!E2186,"")</f>
        <v/>
      </c>
      <c r="O2657" s="208"/>
      <c r="P2657" s="133" t="str">
        <f t="shared" si="71"/>
        <v/>
      </c>
    </row>
    <row r="2658" spans="1:16" ht="15" hidden="1" customHeight="1" outlineLevel="1" x14ac:dyDescent="0.35">
      <c r="A2658" s="15" t="str">
        <f>IF(Costs!H2187&gt;0,Costs!B2187,"")</f>
        <v/>
      </c>
      <c r="B2658" s="82" t="str">
        <f t="shared" si="70"/>
        <v/>
      </c>
      <c r="C2658" s="83" t="str">
        <f>IF(Costs!H2187&gt;0,Costs!H2187,"")</f>
        <v/>
      </c>
      <c r="D2658" s="206" t="str">
        <f>IF(Costs!H2187&gt;0,Costs!D2187,"")</f>
        <v/>
      </c>
      <c r="E2658" s="207"/>
      <c r="F2658" s="207"/>
      <c r="G2658" s="207"/>
      <c r="H2658" s="207"/>
      <c r="I2658" s="207"/>
      <c r="J2658" s="345" t="str">
        <f>IF(Costs!H2187&gt;0,Costs!C2187,"")</f>
        <v/>
      </c>
      <c r="K2658" s="345"/>
      <c r="L2658" s="346"/>
      <c r="M2658" s="126" t="str">
        <f>IF(Costs!H2187&gt;0,Costs!G2187,"")</f>
        <v/>
      </c>
      <c r="N2658" s="83" t="str">
        <f>IF(Costs!H2187&gt;0,Costs!E2187,"")</f>
        <v/>
      </c>
      <c r="O2658" s="208"/>
      <c r="P2658" s="133" t="str">
        <f t="shared" si="71"/>
        <v/>
      </c>
    </row>
    <row r="2659" spans="1:16" ht="15" hidden="1" customHeight="1" outlineLevel="1" x14ac:dyDescent="0.35">
      <c r="A2659" s="15" t="str">
        <f>IF(Costs!H2188&gt;0,Costs!B2188,"")</f>
        <v/>
      </c>
      <c r="B2659" s="82" t="str">
        <f t="shared" si="70"/>
        <v/>
      </c>
      <c r="C2659" s="83" t="str">
        <f>IF(Costs!H2188&gt;0,Costs!H2188,"")</f>
        <v/>
      </c>
      <c r="D2659" s="206" t="str">
        <f>IF(Costs!H2188&gt;0,Costs!D2188,"")</f>
        <v/>
      </c>
      <c r="E2659" s="207"/>
      <c r="F2659" s="207"/>
      <c r="G2659" s="207"/>
      <c r="H2659" s="207"/>
      <c r="I2659" s="207"/>
      <c r="J2659" s="345" t="str">
        <f>IF(Costs!H2188&gt;0,Costs!C2188,"")</f>
        <v/>
      </c>
      <c r="K2659" s="345"/>
      <c r="L2659" s="346"/>
      <c r="M2659" s="126" t="str">
        <f>IF(Costs!H2188&gt;0,Costs!G2188,"")</f>
        <v/>
      </c>
      <c r="N2659" s="83" t="str">
        <f>IF(Costs!H2188&gt;0,Costs!E2188,"")</f>
        <v/>
      </c>
      <c r="O2659" s="208"/>
      <c r="P2659" s="133" t="str">
        <f t="shared" si="71"/>
        <v/>
      </c>
    </row>
    <row r="2660" spans="1:16" ht="15" hidden="1" customHeight="1" outlineLevel="1" x14ac:dyDescent="0.35">
      <c r="A2660" s="15" t="str">
        <f>IF(Costs!H2189&gt;0,Costs!B2189,"")</f>
        <v/>
      </c>
      <c r="B2660" s="82" t="str">
        <f t="shared" si="70"/>
        <v/>
      </c>
      <c r="C2660" s="83" t="str">
        <f>IF(Costs!H2189&gt;0,Costs!H2189,"")</f>
        <v/>
      </c>
      <c r="D2660" s="206" t="str">
        <f>IF(Costs!H2189&gt;0,Costs!D2189,"")</f>
        <v/>
      </c>
      <c r="E2660" s="207"/>
      <c r="F2660" s="207"/>
      <c r="G2660" s="207"/>
      <c r="H2660" s="207"/>
      <c r="I2660" s="207"/>
      <c r="J2660" s="345" t="str">
        <f>IF(Costs!H2189&gt;0,Costs!C2189,"")</f>
        <v/>
      </c>
      <c r="K2660" s="345"/>
      <c r="L2660" s="346"/>
      <c r="M2660" s="126" t="str">
        <f>IF(Costs!H2189&gt;0,Costs!G2189,"")</f>
        <v/>
      </c>
      <c r="N2660" s="83" t="str">
        <f>IF(Costs!H2189&gt;0,Costs!E2189,"")</f>
        <v/>
      </c>
      <c r="O2660" s="208"/>
      <c r="P2660" s="133" t="str">
        <f t="shared" si="71"/>
        <v/>
      </c>
    </row>
    <row r="2661" spans="1:16" ht="15" hidden="1" customHeight="1" outlineLevel="1" x14ac:dyDescent="0.35">
      <c r="A2661" s="15" t="str">
        <f>IF(Costs!H2190&gt;0,Costs!B2190,"")</f>
        <v/>
      </c>
      <c r="B2661" s="82" t="str">
        <f t="shared" si="70"/>
        <v/>
      </c>
      <c r="C2661" s="83" t="str">
        <f>IF(Costs!H2190&gt;0,Costs!H2190,"")</f>
        <v/>
      </c>
      <c r="D2661" s="206" t="str">
        <f>IF(Costs!H2190&gt;0,Costs!D2190,"")</f>
        <v/>
      </c>
      <c r="E2661" s="207"/>
      <c r="F2661" s="207"/>
      <c r="G2661" s="207"/>
      <c r="H2661" s="207"/>
      <c r="I2661" s="207"/>
      <c r="J2661" s="345" t="str">
        <f>IF(Costs!H2190&gt;0,Costs!C2190,"")</f>
        <v/>
      </c>
      <c r="K2661" s="345"/>
      <c r="L2661" s="346"/>
      <c r="M2661" s="126" t="str">
        <f>IF(Costs!H2190&gt;0,Costs!G2190,"")</f>
        <v/>
      </c>
      <c r="N2661" s="83" t="str">
        <f>IF(Costs!H2190&gt;0,Costs!E2190,"")</f>
        <v/>
      </c>
      <c r="O2661" s="208"/>
      <c r="P2661" s="133" t="str">
        <f t="shared" si="71"/>
        <v/>
      </c>
    </row>
    <row r="2662" spans="1:16" ht="15" hidden="1" customHeight="1" outlineLevel="1" x14ac:dyDescent="0.35">
      <c r="A2662" s="15" t="str">
        <f>IF(Costs!H2191&gt;0,Costs!B2191,"")</f>
        <v/>
      </c>
      <c r="B2662" s="82" t="str">
        <f t="shared" si="70"/>
        <v/>
      </c>
      <c r="C2662" s="83" t="str">
        <f>IF(Costs!H2191&gt;0,Costs!H2191,"")</f>
        <v/>
      </c>
      <c r="D2662" s="206" t="str">
        <f>IF(Costs!H2191&gt;0,Costs!D2191,"")</f>
        <v/>
      </c>
      <c r="E2662" s="207"/>
      <c r="F2662" s="207"/>
      <c r="G2662" s="207"/>
      <c r="H2662" s="207"/>
      <c r="I2662" s="207"/>
      <c r="J2662" s="345" t="str">
        <f>IF(Costs!H2191&gt;0,Costs!C2191,"")</f>
        <v/>
      </c>
      <c r="K2662" s="345"/>
      <c r="L2662" s="346"/>
      <c r="M2662" s="126" t="str">
        <f>IF(Costs!H2191&gt;0,Costs!G2191,"")</f>
        <v/>
      </c>
      <c r="N2662" s="83" t="str">
        <f>IF(Costs!H2191&gt;0,Costs!E2191,"")</f>
        <v/>
      </c>
      <c r="O2662" s="208"/>
      <c r="P2662" s="133" t="str">
        <f t="shared" si="71"/>
        <v/>
      </c>
    </row>
    <row r="2663" spans="1:16" ht="15" hidden="1" customHeight="1" outlineLevel="1" x14ac:dyDescent="0.35">
      <c r="A2663" s="15" t="str">
        <f>IF(Costs!H2192&gt;0,Costs!B2192,"")</f>
        <v/>
      </c>
      <c r="B2663" s="82" t="str">
        <f t="shared" si="70"/>
        <v/>
      </c>
      <c r="C2663" s="83" t="str">
        <f>IF(Costs!H2192&gt;0,Costs!H2192,"")</f>
        <v/>
      </c>
      <c r="D2663" s="206" t="str">
        <f>IF(Costs!H2192&gt;0,Costs!D2192,"")</f>
        <v/>
      </c>
      <c r="E2663" s="207"/>
      <c r="F2663" s="207"/>
      <c r="G2663" s="207"/>
      <c r="H2663" s="207"/>
      <c r="I2663" s="207"/>
      <c r="J2663" s="345" t="str">
        <f>IF(Costs!H2192&gt;0,Costs!C2192,"")</f>
        <v/>
      </c>
      <c r="K2663" s="345"/>
      <c r="L2663" s="346"/>
      <c r="M2663" s="126" t="str">
        <f>IF(Costs!H2192&gt;0,Costs!G2192,"")</f>
        <v/>
      </c>
      <c r="N2663" s="83" t="str">
        <f>IF(Costs!H2192&gt;0,Costs!E2192,"")</f>
        <v/>
      </c>
      <c r="O2663" s="208"/>
      <c r="P2663" s="133" t="str">
        <f t="shared" si="71"/>
        <v/>
      </c>
    </row>
    <row r="2664" spans="1:16" ht="15" hidden="1" customHeight="1" outlineLevel="1" x14ac:dyDescent="0.35">
      <c r="A2664" s="15" t="str">
        <f>IF(Costs!H2193&gt;0,Costs!B2193,"")</f>
        <v/>
      </c>
      <c r="B2664" s="82" t="str">
        <f t="shared" si="70"/>
        <v/>
      </c>
      <c r="C2664" s="83" t="str">
        <f>IF(Costs!H2193&gt;0,Costs!H2193,"")</f>
        <v/>
      </c>
      <c r="D2664" s="206" t="str">
        <f>IF(Costs!H2193&gt;0,Costs!D2193,"")</f>
        <v/>
      </c>
      <c r="E2664" s="207"/>
      <c r="F2664" s="207"/>
      <c r="G2664" s="207"/>
      <c r="H2664" s="207"/>
      <c r="I2664" s="207"/>
      <c r="J2664" s="345" t="str">
        <f>IF(Costs!H2193&gt;0,Costs!C2193,"")</f>
        <v/>
      </c>
      <c r="K2664" s="345"/>
      <c r="L2664" s="346"/>
      <c r="M2664" s="126" t="str">
        <f>IF(Costs!H2193&gt;0,Costs!G2193,"")</f>
        <v/>
      </c>
      <c r="N2664" s="83" t="str">
        <f>IF(Costs!H2193&gt;0,Costs!E2193,"")</f>
        <v/>
      </c>
      <c r="O2664" s="208"/>
      <c r="P2664" s="133" t="str">
        <f t="shared" si="71"/>
        <v/>
      </c>
    </row>
    <row r="2665" spans="1:16" ht="15" hidden="1" customHeight="1" outlineLevel="1" x14ac:dyDescent="0.35">
      <c r="A2665" s="15" t="str">
        <f>IF(Costs!H2194&gt;0,Costs!B2194,"")</f>
        <v/>
      </c>
      <c r="B2665" s="82" t="str">
        <f t="shared" si="70"/>
        <v/>
      </c>
      <c r="C2665" s="83" t="str">
        <f>IF(Costs!H2194&gt;0,Costs!H2194,"")</f>
        <v/>
      </c>
      <c r="D2665" s="206" t="str">
        <f>IF(Costs!H2194&gt;0,Costs!D2194,"")</f>
        <v/>
      </c>
      <c r="E2665" s="207"/>
      <c r="F2665" s="207"/>
      <c r="G2665" s="207"/>
      <c r="H2665" s="207"/>
      <c r="I2665" s="207"/>
      <c r="J2665" s="345" t="str">
        <f>IF(Costs!H2194&gt;0,Costs!C2194,"")</f>
        <v/>
      </c>
      <c r="K2665" s="345"/>
      <c r="L2665" s="346"/>
      <c r="M2665" s="126" t="str">
        <f>IF(Costs!H2194&gt;0,Costs!G2194,"")</f>
        <v/>
      </c>
      <c r="N2665" s="83" t="str">
        <f>IF(Costs!H2194&gt;0,Costs!E2194,"")</f>
        <v/>
      </c>
      <c r="O2665" s="208"/>
      <c r="P2665" s="133" t="str">
        <f t="shared" si="71"/>
        <v/>
      </c>
    </row>
    <row r="2666" spans="1:16" ht="15" hidden="1" customHeight="1" outlineLevel="1" x14ac:dyDescent="0.35">
      <c r="A2666" s="15" t="str">
        <f>IF(Costs!H2195&gt;0,Costs!B2195,"")</f>
        <v/>
      </c>
      <c r="B2666" s="82" t="str">
        <f t="shared" si="70"/>
        <v/>
      </c>
      <c r="C2666" s="83" t="str">
        <f>IF(Costs!H2195&gt;0,Costs!H2195,"")</f>
        <v/>
      </c>
      <c r="D2666" s="206" t="str">
        <f>IF(Costs!H2195&gt;0,Costs!D2195,"")</f>
        <v/>
      </c>
      <c r="E2666" s="207"/>
      <c r="F2666" s="207"/>
      <c r="G2666" s="207"/>
      <c r="H2666" s="207"/>
      <c r="I2666" s="207"/>
      <c r="J2666" s="345" t="str">
        <f>IF(Costs!H2195&gt;0,Costs!C2195,"")</f>
        <v/>
      </c>
      <c r="K2666" s="345"/>
      <c r="L2666" s="346"/>
      <c r="M2666" s="126" t="str">
        <f>IF(Costs!H2195&gt;0,Costs!G2195,"")</f>
        <v/>
      </c>
      <c r="N2666" s="83" t="str">
        <f>IF(Costs!H2195&gt;0,Costs!E2195,"")</f>
        <v/>
      </c>
      <c r="O2666" s="208"/>
      <c r="P2666" s="133" t="str">
        <f t="shared" si="71"/>
        <v/>
      </c>
    </row>
    <row r="2667" spans="1:16" ht="15" hidden="1" customHeight="1" outlineLevel="1" x14ac:dyDescent="0.35">
      <c r="A2667" s="15" t="str">
        <f>IF(Costs!H2196&gt;0,Costs!B2196,"")</f>
        <v/>
      </c>
      <c r="B2667" s="82" t="str">
        <f t="shared" si="70"/>
        <v/>
      </c>
      <c r="C2667" s="83" t="str">
        <f>IF(Costs!H2196&gt;0,Costs!H2196,"")</f>
        <v/>
      </c>
      <c r="D2667" s="206" t="str">
        <f>IF(Costs!H2196&gt;0,Costs!D2196,"")</f>
        <v/>
      </c>
      <c r="E2667" s="207"/>
      <c r="F2667" s="207"/>
      <c r="G2667" s="207"/>
      <c r="H2667" s="207"/>
      <c r="I2667" s="207"/>
      <c r="J2667" s="345" t="str">
        <f>IF(Costs!H2196&gt;0,Costs!C2196,"")</f>
        <v/>
      </c>
      <c r="K2667" s="345"/>
      <c r="L2667" s="346"/>
      <c r="M2667" s="126" t="str">
        <f>IF(Costs!H2196&gt;0,Costs!G2196,"")</f>
        <v/>
      </c>
      <c r="N2667" s="83" t="str">
        <f>IF(Costs!H2196&gt;0,Costs!E2196,"")</f>
        <v/>
      </c>
      <c r="O2667" s="208"/>
      <c r="P2667" s="133" t="str">
        <f t="shared" si="71"/>
        <v/>
      </c>
    </row>
    <row r="2668" spans="1:16" ht="15" hidden="1" customHeight="1" outlineLevel="1" x14ac:dyDescent="0.35">
      <c r="A2668" s="15" t="str">
        <f>IF(Costs!H2197&gt;0,Costs!B2197,"")</f>
        <v/>
      </c>
      <c r="B2668" s="82" t="str">
        <f t="shared" si="70"/>
        <v/>
      </c>
      <c r="C2668" s="83" t="str">
        <f>IF(Costs!H2197&gt;0,Costs!H2197,"")</f>
        <v/>
      </c>
      <c r="D2668" s="206" t="str">
        <f>IF(Costs!H2197&gt;0,Costs!D2197,"")</f>
        <v/>
      </c>
      <c r="E2668" s="207"/>
      <c r="F2668" s="207"/>
      <c r="G2668" s="207"/>
      <c r="H2668" s="207"/>
      <c r="I2668" s="207"/>
      <c r="J2668" s="345" t="str">
        <f>IF(Costs!H2197&gt;0,Costs!C2197,"")</f>
        <v/>
      </c>
      <c r="K2668" s="345"/>
      <c r="L2668" s="346"/>
      <c r="M2668" s="126" t="str">
        <f>IF(Costs!H2197&gt;0,Costs!G2197,"")</f>
        <v/>
      </c>
      <c r="N2668" s="83" t="str">
        <f>IF(Costs!H2197&gt;0,Costs!E2197,"")</f>
        <v/>
      </c>
      <c r="O2668" s="208"/>
      <c r="P2668" s="133" t="str">
        <f t="shared" si="71"/>
        <v/>
      </c>
    </row>
    <row r="2669" spans="1:16" ht="15" hidden="1" customHeight="1" outlineLevel="1" x14ac:dyDescent="0.35">
      <c r="A2669" s="15" t="str">
        <f>IF(Costs!H2198&gt;0,Costs!B2198,"")</f>
        <v/>
      </c>
      <c r="B2669" s="82" t="str">
        <f t="shared" si="70"/>
        <v/>
      </c>
      <c r="C2669" s="83" t="str">
        <f>IF(Costs!H2198&gt;0,Costs!H2198,"")</f>
        <v/>
      </c>
      <c r="D2669" s="206" t="str">
        <f>IF(Costs!H2198&gt;0,Costs!D2198,"")</f>
        <v/>
      </c>
      <c r="E2669" s="207"/>
      <c r="F2669" s="207"/>
      <c r="G2669" s="207"/>
      <c r="H2669" s="207"/>
      <c r="I2669" s="207"/>
      <c r="J2669" s="345" t="str">
        <f>IF(Costs!H2198&gt;0,Costs!C2198,"")</f>
        <v/>
      </c>
      <c r="K2669" s="345"/>
      <c r="L2669" s="346"/>
      <c r="M2669" s="126" t="str">
        <f>IF(Costs!H2198&gt;0,Costs!G2198,"")</f>
        <v/>
      </c>
      <c r="N2669" s="83" t="str">
        <f>IF(Costs!H2198&gt;0,Costs!E2198,"")</f>
        <v/>
      </c>
      <c r="O2669" s="208"/>
      <c r="P2669" s="133" t="str">
        <f t="shared" si="71"/>
        <v/>
      </c>
    </row>
    <row r="2670" spans="1:16" ht="15" hidden="1" customHeight="1" outlineLevel="1" x14ac:dyDescent="0.35">
      <c r="A2670" s="15" t="str">
        <f>IF(Costs!H2199&gt;0,Costs!B2199,"")</f>
        <v/>
      </c>
      <c r="B2670" s="82" t="str">
        <f t="shared" si="70"/>
        <v/>
      </c>
      <c r="C2670" s="83" t="str">
        <f>IF(Costs!H2199&gt;0,Costs!H2199,"")</f>
        <v/>
      </c>
      <c r="D2670" s="206" t="str">
        <f>IF(Costs!H2199&gt;0,Costs!D2199,"")</f>
        <v/>
      </c>
      <c r="E2670" s="207"/>
      <c r="F2670" s="207"/>
      <c r="G2670" s="207"/>
      <c r="H2670" s="207"/>
      <c r="I2670" s="207"/>
      <c r="J2670" s="345" t="str">
        <f>IF(Costs!H2199&gt;0,Costs!C2199,"")</f>
        <v/>
      </c>
      <c r="K2670" s="345"/>
      <c r="L2670" s="346"/>
      <c r="M2670" s="126" t="str">
        <f>IF(Costs!H2199&gt;0,Costs!G2199,"")</f>
        <v/>
      </c>
      <c r="N2670" s="83" t="str">
        <f>IF(Costs!H2199&gt;0,Costs!E2199,"")</f>
        <v/>
      </c>
      <c r="O2670" s="208"/>
      <c r="P2670" s="133" t="str">
        <f t="shared" si="71"/>
        <v/>
      </c>
    </row>
    <row r="2671" spans="1:16" ht="15" hidden="1" customHeight="1" outlineLevel="1" x14ac:dyDescent="0.35">
      <c r="A2671" s="15" t="str">
        <f>IF(Costs!H2200&gt;0,Costs!B2200,"")</f>
        <v/>
      </c>
      <c r="B2671" s="82" t="str">
        <f t="shared" si="70"/>
        <v/>
      </c>
      <c r="C2671" s="83" t="str">
        <f>IF(Costs!H2200&gt;0,Costs!H2200,"")</f>
        <v/>
      </c>
      <c r="D2671" s="206" t="str">
        <f>IF(Costs!H2200&gt;0,Costs!D2200,"")</f>
        <v/>
      </c>
      <c r="E2671" s="207"/>
      <c r="F2671" s="207"/>
      <c r="G2671" s="207"/>
      <c r="H2671" s="207"/>
      <c r="I2671" s="207"/>
      <c r="J2671" s="345" t="str">
        <f>IF(Costs!H2200&gt;0,Costs!C2200,"")</f>
        <v/>
      </c>
      <c r="K2671" s="345"/>
      <c r="L2671" s="346"/>
      <c r="M2671" s="126" t="str">
        <f>IF(Costs!H2200&gt;0,Costs!G2200,"")</f>
        <v/>
      </c>
      <c r="N2671" s="83" t="str">
        <f>IF(Costs!H2200&gt;0,Costs!E2200,"")</f>
        <v/>
      </c>
      <c r="O2671" s="208"/>
      <c r="P2671" s="133" t="str">
        <f t="shared" si="71"/>
        <v/>
      </c>
    </row>
    <row r="2672" spans="1:16" ht="15" hidden="1" customHeight="1" outlineLevel="1" x14ac:dyDescent="0.35">
      <c r="A2672" s="15" t="str">
        <f>IF(Costs!H2201&gt;0,Costs!B2201,"")</f>
        <v/>
      </c>
      <c r="B2672" s="82" t="str">
        <f t="shared" si="70"/>
        <v/>
      </c>
      <c r="C2672" s="83" t="str">
        <f>IF(Costs!H2201&gt;0,Costs!H2201,"")</f>
        <v/>
      </c>
      <c r="D2672" s="206" t="str">
        <f>IF(Costs!H2201&gt;0,Costs!D2201,"")</f>
        <v/>
      </c>
      <c r="E2672" s="207"/>
      <c r="F2672" s="207"/>
      <c r="G2672" s="207"/>
      <c r="H2672" s="207"/>
      <c r="I2672" s="207"/>
      <c r="J2672" s="345" t="str">
        <f>IF(Costs!H2201&gt;0,Costs!C2201,"")</f>
        <v/>
      </c>
      <c r="K2672" s="345"/>
      <c r="L2672" s="346"/>
      <c r="M2672" s="126" t="str">
        <f>IF(Costs!H2201&gt;0,Costs!G2201,"")</f>
        <v/>
      </c>
      <c r="N2672" s="83" t="str">
        <f>IF(Costs!H2201&gt;0,Costs!E2201,"")</f>
        <v/>
      </c>
      <c r="O2672" s="208"/>
      <c r="P2672" s="133" t="str">
        <f t="shared" si="71"/>
        <v/>
      </c>
    </row>
    <row r="2673" spans="1:16" ht="15" hidden="1" customHeight="1" outlineLevel="1" x14ac:dyDescent="0.35">
      <c r="A2673" s="15" t="str">
        <f>IF(Costs!H2202&gt;0,Costs!B2202,"")</f>
        <v/>
      </c>
      <c r="B2673" s="82" t="str">
        <f t="shared" si="70"/>
        <v/>
      </c>
      <c r="C2673" s="83" t="str">
        <f>IF(Costs!H2202&gt;0,Costs!H2202,"")</f>
        <v/>
      </c>
      <c r="D2673" s="206" t="str">
        <f>IF(Costs!H2202&gt;0,Costs!D2202,"")</f>
        <v/>
      </c>
      <c r="E2673" s="207"/>
      <c r="F2673" s="207"/>
      <c r="G2673" s="207"/>
      <c r="H2673" s="207"/>
      <c r="I2673" s="207"/>
      <c r="J2673" s="345" t="str">
        <f>IF(Costs!H2202&gt;0,Costs!C2202,"")</f>
        <v/>
      </c>
      <c r="K2673" s="345"/>
      <c r="L2673" s="346"/>
      <c r="M2673" s="126" t="str">
        <f>IF(Costs!H2202&gt;0,Costs!G2202,"")</f>
        <v/>
      </c>
      <c r="N2673" s="83" t="str">
        <f>IF(Costs!H2202&gt;0,Costs!E2202,"")</f>
        <v/>
      </c>
      <c r="O2673" s="208"/>
      <c r="P2673" s="133" t="str">
        <f t="shared" si="71"/>
        <v/>
      </c>
    </row>
    <row r="2674" spans="1:16" ht="15" hidden="1" customHeight="1" outlineLevel="1" x14ac:dyDescent="0.35">
      <c r="A2674" s="15" t="str">
        <f>IF(Costs!H2203&gt;0,Costs!B2203,"")</f>
        <v/>
      </c>
      <c r="B2674" s="82" t="str">
        <f t="shared" si="70"/>
        <v/>
      </c>
      <c r="C2674" s="83" t="str">
        <f>IF(Costs!H2203&gt;0,Costs!H2203,"")</f>
        <v/>
      </c>
      <c r="D2674" s="206" t="str">
        <f>IF(Costs!H2203&gt;0,Costs!D2203,"")</f>
        <v/>
      </c>
      <c r="E2674" s="207"/>
      <c r="F2674" s="207"/>
      <c r="G2674" s="207"/>
      <c r="H2674" s="207"/>
      <c r="I2674" s="207"/>
      <c r="J2674" s="345" t="str">
        <f>IF(Costs!H2203&gt;0,Costs!C2203,"")</f>
        <v/>
      </c>
      <c r="K2674" s="345"/>
      <c r="L2674" s="346"/>
      <c r="M2674" s="126" t="str">
        <f>IF(Costs!H2203&gt;0,Costs!G2203,"")</f>
        <v/>
      </c>
      <c r="N2674" s="83" t="str">
        <f>IF(Costs!H2203&gt;0,Costs!E2203,"")</f>
        <v/>
      </c>
      <c r="O2674" s="208"/>
      <c r="P2674" s="133" t="str">
        <f t="shared" si="71"/>
        <v/>
      </c>
    </row>
    <row r="2675" spans="1:16" ht="15" hidden="1" customHeight="1" outlineLevel="1" x14ac:dyDescent="0.35">
      <c r="A2675" s="15" t="str">
        <f>IF(Costs!H2204&gt;0,Costs!B2204,"")</f>
        <v/>
      </c>
      <c r="B2675" s="82" t="str">
        <f t="shared" si="70"/>
        <v/>
      </c>
      <c r="C2675" s="83" t="str">
        <f>IF(Costs!H2204&gt;0,Costs!H2204,"")</f>
        <v/>
      </c>
      <c r="D2675" s="206" t="str">
        <f>IF(Costs!H2204&gt;0,Costs!D2204,"")</f>
        <v/>
      </c>
      <c r="E2675" s="207"/>
      <c r="F2675" s="207"/>
      <c r="G2675" s="207"/>
      <c r="H2675" s="207"/>
      <c r="I2675" s="207"/>
      <c r="J2675" s="345" t="str">
        <f>IF(Costs!H2204&gt;0,Costs!C2204,"")</f>
        <v/>
      </c>
      <c r="K2675" s="345"/>
      <c r="L2675" s="346"/>
      <c r="M2675" s="126" t="str">
        <f>IF(Costs!H2204&gt;0,Costs!G2204,"")</f>
        <v/>
      </c>
      <c r="N2675" s="83" t="str">
        <f>IF(Costs!H2204&gt;0,Costs!E2204,"")</f>
        <v/>
      </c>
      <c r="O2675" s="208"/>
      <c r="P2675" s="133" t="str">
        <f t="shared" si="71"/>
        <v/>
      </c>
    </row>
    <row r="2676" spans="1:16" ht="15" hidden="1" customHeight="1" outlineLevel="1" x14ac:dyDescent="0.35">
      <c r="A2676" s="15" t="str">
        <f>IF(Costs!H2205&gt;0,Costs!B2205,"")</f>
        <v/>
      </c>
      <c r="B2676" s="82" t="str">
        <f t="shared" si="70"/>
        <v/>
      </c>
      <c r="C2676" s="83" t="str">
        <f>IF(Costs!H2205&gt;0,Costs!H2205,"")</f>
        <v/>
      </c>
      <c r="D2676" s="206" t="str">
        <f>IF(Costs!H2205&gt;0,Costs!D2205,"")</f>
        <v/>
      </c>
      <c r="E2676" s="207"/>
      <c r="F2676" s="207"/>
      <c r="G2676" s="207"/>
      <c r="H2676" s="207"/>
      <c r="I2676" s="207"/>
      <c r="J2676" s="345" t="str">
        <f>IF(Costs!H2205&gt;0,Costs!C2205,"")</f>
        <v/>
      </c>
      <c r="K2676" s="345"/>
      <c r="L2676" s="346"/>
      <c r="M2676" s="126" t="str">
        <f>IF(Costs!H2205&gt;0,Costs!G2205,"")</f>
        <v/>
      </c>
      <c r="N2676" s="83" t="str">
        <f>IF(Costs!H2205&gt;0,Costs!E2205,"")</f>
        <v/>
      </c>
      <c r="O2676" s="208"/>
      <c r="P2676" s="133" t="str">
        <f t="shared" si="71"/>
        <v/>
      </c>
    </row>
    <row r="2677" spans="1:16" ht="15" hidden="1" customHeight="1" outlineLevel="1" x14ac:dyDescent="0.35">
      <c r="A2677" s="15" t="str">
        <f>IF(Costs!H2206&gt;0,Costs!B2206,"")</f>
        <v/>
      </c>
      <c r="B2677" s="82" t="str">
        <f t="shared" si="70"/>
        <v/>
      </c>
      <c r="C2677" s="83" t="str">
        <f>IF(Costs!H2206&gt;0,Costs!H2206,"")</f>
        <v/>
      </c>
      <c r="D2677" s="206" t="str">
        <f>IF(Costs!H2206&gt;0,Costs!D2206,"")</f>
        <v/>
      </c>
      <c r="E2677" s="207"/>
      <c r="F2677" s="207"/>
      <c r="G2677" s="207"/>
      <c r="H2677" s="207"/>
      <c r="I2677" s="207"/>
      <c r="J2677" s="345" t="str">
        <f>IF(Costs!H2206&gt;0,Costs!C2206,"")</f>
        <v/>
      </c>
      <c r="K2677" s="345"/>
      <c r="L2677" s="346"/>
      <c r="M2677" s="126" t="str">
        <f>IF(Costs!H2206&gt;0,Costs!G2206,"")</f>
        <v/>
      </c>
      <c r="N2677" s="83" t="str">
        <f>IF(Costs!H2206&gt;0,Costs!E2206,"")</f>
        <v/>
      </c>
      <c r="O2677" s="208"/>
      <c r="P2677" s="133" t="str">
        <f t="shared" si="71"/>
        <v/>
      </c>
    </row>
    <row r="2678" spans="1:16" ht="15" hidden="1" customHeight="1" outlineLevel="1" x14ac:dyDescent="0.35">
      <c r="A2678" s="15" t="str">
        <f>IF(Costs!H2207&gt;0,Costs!B2207,"")</f>
        <v/>
      </c>
      <c r="B2678" s="82" t="str">
        <f t="shared" si="70"/>
        <v/>
      </c>
      <c r="C2678" s="83" t="str">
        <f>IF(Costs!H2207&gt;0,Costs!H2207,"")</f>
        <v/>
      </c>
      <c r="D2678" s="206" t="str">
        <f>IF(Costs!H2207&gt;0,Costs!D2207,"")</f>
        <v/>
      </c>
      <c r="E2678" s="207"/>
      <c r="F2678" s="207"/>
      <c r="G2678" s="207"/>
      <c r="H2678" s="207"/>
      <c r="I2678" s="207"/>
      <c r="J2678" s="345" t="str">
        <f>IF(Costs!H2207&gt;0,Costs!C2207,"")</f>
        <v/>
      </c>
      <c r="K2678" s="345"/>
      <c r="L2678" s="346"/>
      <c r="M2678" s="126" t="str">
        <f>IF(Costs!H2207&gt;0,Costs!G2207,"")</f>
        <v/>
      </c>
      <c r="N2678" s="83" t="str">
        <f>IF(Costs!H2207&gt;0,Costs!E2207,"")</f>
        <v/>
      </c>
      <c r="O2678" s="208"/>
      <c r="P2678" s="133" t="str">
        <f t="shared" si="71"/>
        <v/>
      </c>
    </row>
    <row r="2679" spans="1:16" ht="15" hidden="1" customHeight="1" outlineLevel="1" x14ac:dyDescent="0.35">
      <c r="A2679" s="15" t="str">
        <f>IF(Costs!H2208&gt;0,Costs!B2208,"")</f>
        <v/>
      </c>
      <c r="B2679" s="82" t="str">
        <f t="shared" si="70"/>
        <v/>
      </c>
      <c r="C2679" s="83" t="str">
        <f>IF(Costs!H2208&gt;0,Costs!H2208,"")</f>
        <v/>
      </c>
      <c r="D2679" s="206" t="str">
        <f>IF(Costs!H2208&gt;0,Costs!D2208,"")</f>
        <v/>
      </c>
      <c r="E2679" s="207"/>
      <c r="F2679" s="207"/>
      <c r="G2679" s="207"/>
      <c r="H2679" s="207"/>
      <c r="I2679" s="207"/>
      <c r="J2679" s="345" t="str">
        <f>IF(Costs!H2208&gt;0,Costs!C2208,"")</f>
        <v/>
      </c>
      <c r="K2679" s="345"/>
      <c r="L2679" s="346"/>
      <c r="M2679" s="126" t="str">
        <f>IF(Costs!H2208&gt;0,Costs!G2208,"")</f>
        <v/>
      </c>
      <c r="N2679" s="83" t="str">
        <f>IF(Costs!H2208&gt;0,Costs!E2208,"")</f>
        <v/>
      </c>
      <c r="O2679" s="208"/>
      <c r="P2679" s="133" t="str">
        <f t="shared" si="71"/>
        <v/>
      </c>
    </row>
    <row r="2680" spans="1:16" ht="15" hidden="1" customHeight="1" outlineLevel="1" x14ac:dyDescent="0.35">
      <c r="A2680" s="15" t="str">
        <f>IF(Costs!H2209&gt;0,Costs!B2209,"")</f>
        <v/>
      </c>
      <c r="B2680" s="82" t="str">
        <f t="shared" si="70"/>
        <v/>
      </c>
      <c r="C2680" s="83" t="str">
        <f>IF(Costs!H2209&gt;0,Costs!H2209,"")</f>
        <v/>
      </c>
      <c r="D2680" s="206" t="str">
        <f>IF(Costs!H2209&gt;0,Costs!D2209,"")</f>
        <v/>
      </c>
      <c r="E2680" s="207"/>
      <c r="F2680" s="207"/>
      <c r="G2680" s="207"/>
      <c r="H2680" s="207"/>
      <c r="I2680" s="207"/>
      <c r="J2680" s="345" t="str">
        <f>IF(Costs!H2209&gt;0,Costs!C2209,"")</f>
        <v/>
      </c>
      <c r="K2680" s="345"/>
      <c r="L2680" s="346"/>
      <c r="M2680" s="126" t="str">
        <f>IF(Costs!H2209&gt;0,Costs!G2209,"")</f>
        <v/>
      </c>
      <c r="N2680" s="83" t="str">
        <f>IF(Costs!H2209&gt;0,Costs!E2209,"")</f>
        <v/>
      </c>
      <c r="O2680" s="208"/>
      <c r="P2680" s="133" t="str">
        <f t="shared" si="71"/>
        <v/>
      </c>
    </row>
    <row r="2681" spans="1:16" ht="15" hidden="1" customHeight="1" outlineLevel="1" x14ac:dyDescent="0.35">
      <c r="A2681" s="15" t="str">
        <f>IF(Costs!H2210&gt;0,Costs!B2210,"")</f>
        <v/>
      </c>
      <c r="B2681" s="82" t="str">
        <f t="shared" si="70"/>
        <v/>
      </c>
      <c r="C2681" s="83" t="str">
        <f>IF(Costs!H2210&gt;0,Costs!H2210,"")</f>
        <v/>
      </c>
      <c r="D2681" s="206" t="str">
        <f>IF(Costs!H2210&gt;0,Costs!D2210,"")</f>
        <v/>
      </c>
      <c r="E2681" s="207"/>
      <c r="F2681" s="207"/>
      <c r="G2681" s="207"/>
      <c r="H2681" s="207"/>
      <c r="I2681" s="207"/>
      <c r="J2681" s="345" t="str">
        <f>IF(Costs!H2210&gt;0,Costs!C2210,"")</f>
        <v/>
      </c>
      <c r="K2681" s="345"/>
      <c r="L2681" s="346"/>
      <c r="M2681" s="126" t="str">
        <f>IF(Costs!H2210&gt;0,Costs!G2210,"")</f>
        <v/>
      </c>
      <c r="N2681" s="83" t="str">
        <f>IF(Costs!H2210&gt;0,Costs!E2210,"")</f>
        <v/>
      </c>
      <c r="O2681" s="208"/>
      <c r="P2681" s="133" t="str">
        <f t="shared" si="71"/>
        <v/>
      </c>
    </row>
    <row r="2682" spans="1:16" ht="15" hidden="1" customHeight="1" outlineLevel="1" x14ac:dyDescent="0.35">
      <c r="A2682" s="15" t="str">
        <f>IF(Costs!H2211&gt;0,Costs!B2211,"")</f>
        <v/>
      </c>
      <c r="B2682" s="82" t="str">
        <f t="shared" si="70"/>
        <v/>
      </c>
      <c r="C2682" s="83" t="str">
        <f>IF(Costs!H2211&gt;0,Costs!H2211,"")</f>
        <v/>
      </c>
      <c r="D2682" s="206" t="str">
        <f>IF(Costs!H2211&gt;0,Costs!D2211,"")</f>
        <v/>
      </c>
      <c r="E2682" s="207"/>
      <c r="F2682" s="207"/>
      <c r="G2682" s="207"/>
      <c r="H2682" s="207"/>
      <c r="I2682" s="207"/>
      <c r="J2682" s="345" t="str">
        <f>IF(Costs!H2211&gt;0,Costs!C2211,"")</f>
        <v/>
      </c>
      <c r="K2682" s="345"/>
      <c r="L2682" s="346"/>
      <c r="M2682" s="126" t="str">
        <f>IF(Costs!H2211&gt;0,Costs!G2211,"")</f>
        <v/>
      </c>
      <c r="N2682" s="83" t="str">
        <f>IF(Costs!H2211&gt;0,Costs!E2211,"")</f>
        <v/>
      </c>
      <c r="O2682" s="208"/>
      <c r="P2682" s="133" t="str">
        <f t="shared" si="71"/>
        <v/>
      </c>
    </row>
    <row r="2683" spans="1:16" ht="15" hidden="1" customHeight="1" outlineLevel="1" x14ac:dyDescent="0.35">
      <c r="A2683" s="15" t="str">
        <f>IF(Costs!H2212&gt;0,Costs!B2212,"")</f>
        <v/>
      </c>
      <c r="B2683" s="82" t="str">
        <f t="shared" si="70"/>
        <v/>
      </c>
      <c r="C2683" s="83" t="str">
        <f>IF(Costs!H2212&gt;0,Costs!H2212,"")</f>
        <v/>
      </c>
      <c r="D2683" s="206" t="str">
        <f>IF(Costs!H2212&gt;0,Costs!D2212,"")</f>
        <v/>
      </c>
      <c r="E2683" s="207"/>
      <c r="F2683" s="207"/>
      <c r="G2683" s="207"/>
      <c r="H2683" s="207"/>
      <c r="I2683" s="207"/>
      <c r="J2683" s="345" t="str">
        <f>IF(Costs!H2212&gt;0,Costs!C2212,"")</f>
        <v/>
      </c>
      <c r="K2683" s="345"/>
      <c r="L2683" s="346"/>
      <c r="M2683" s="126" t="str">
        <f>IF(Costs!H2212&gt;0,Costs!G2212,"")</f>
        <v/>
      </c>
      <c r="N2683" s="83" t="str">
        <f>IF(Costs!H2212&gt;0,Costs!E2212,"")</f>
        <v/>
      </c>
      <c r="O2683" s="208"/>
      <c r="P2683" s="133" t="str">
        <f t="shared" si="71"/>
        <v/>
      </c>
    </row>
    <row r="2684" spans="1:16" ht="15" hidden="1" customHeight="1" outlineLevel="1" x14ac:dyDescent="0.35">
      <c r="A2684" s="15" t="str">
        <f>IF(Costs!H2213&gt;0,Costs!B2213,"")</f>
        <v/>
      </c>
      <c r="B2684" s="82" t="str">
        <f t="shared" si="70"/>
        <v/>
      </c>
      <c r="C2684" s="83" t="str">
        <f>IF(Costs!H2213&gt;0,Costs!H2213,"")</f>
        <v/>
      </c>
      <c r="D2684" s="206" t="str">
        <f>IF(Costs!H2213&gt;0,Costs!D2213,"")</f>
        <v/>
      </c>
      <c r="E2684" s="207"/>
      <c r="F2684" s="207"/>
      <c r="G2684" s="207"/>
      <c r="H2684" s="207"/>
      <c r="I2684" s="207"/>
      <c r="J2684" s="345" t="str">
        <f>IF(Costs!H2213&gt;0,Costs!C2213,"")</f>
        <v/>
      </c>
      <c r="K2684" s="345"/>
      <c r="L2684" s="346"/>
      <c r="M2684" s="126" t="str">
        <f>IF(Costs!H2213&gt;0,Costs!G2213,"")</f>
        <v/>
      </c>
      <c r="N2684" s="83" t="str">
        <f>IF(Costs!H2213&gt;0,Costs!E2213,"")</f>
        <v/>
      </c>
      <c r="O2684" s="208"/>
      <c r="P2684" s="133" t="str">
        <f t="shared" si="71"/>
        <v/>
      </c>
    </row>
    <row r="2685" spans="1:16" ht="15" hidden="1" customHeight="1" outlineLevel="1" x14ac:dyDescent="0.35">
      <c r="A2685" s="15" t="str">
        <f>IF(Costs!H2214&gt;0,Costs!B2214,"")</f>
        <v/>
      </c>
      <c r="B2685" s="82" t="str">
        <f t="shared" si="70"/>
        <v/>
      </c>
      <c r="C2685" s="83" t="str">
        <f>IF(Costs!H2214&gt;0,Costs!H2214,"")</f>
        <v/>
      </c>
      <c r="D2685" s="206" t="str">
        <f>IF(Costs!H2214&gt;0,Costs!D2214,"")</f>
        <v/>
      </c>
      <c r="E2685" s="207"/>
      <c r="F2685" s="207"/>
      <c r="G2685" s="207"/>
      <c r="H2685" s="207"/>
      <c r="I2685" s="207"/>
      <c r="J2685" s="345" t="str">
        <f>IF(Costs!H2214&gt;0,Costs!C2214,"")</f>
        <v/>
      </c>
      <c r="K2685" s="345"/>
      <c r="L2685" s="346"/>
      <c r="M2685" s="126" t="str">
        <f>IF(Costs!H2214&gt;0,Costs!G2214,"")</f>
        <v/>
      </c>
      <c r="N2685" s="83" t="str">
        <f>IF(Costs!H2214&gt;0,Costs!E2214,"")</f>
        <v/>
      </c>
      <c r="O2685" s="208"/>
      <c r="P2685" s="133" t="str">
        <f t="shared" si="71"/>
        <v/>
      </c>
    </row>
    <row r="2686" spans="1:16" ht="15" hidden="1" customHeight="1" outlineLevel="1" x14ac:dyDescent="0.35">
      <c r="A2686" s="15" t="str">
        <f>IF(Costs!H2215&gt;0,Costs!B2215,"")</f>
        <v/>
      </c>
      <c r="B2686" s="82" t="str">
        <f t="shared" si="70"/>
        <v/>
      </c>
      <c r="C2686" s="83" t="str">
        <f>IF(Costs!H2215&gt;0,Costs!H2215,"")</f>
        <v/>
      </c>
      <c r="D2686" s="206" t="str">
        <f>IF(Costs!H2215&gt;0,Costs!D2215,"")</f>
        <v/>
      </c>
      <c r="E2686" s="207"/>
      <c r="F2686" s="207"/>
      <c r="G2686" s="207"/>
      <c r="H2686" s="207"/>
      <c r="I2686" s="207"/>
      <c r="J2686" s="345" t="str">
        <f>IF(Costs!H2215&gt;0,Costs!C2215,"")</f>
        <v/>
      </c>
      <c r="K2686" s="345"/>
      <c r="L2686" s="346"/>
      <c r="M2686" s="126" t="str">
        <f>IF(Costs!H2215&gt;0,Costs!G2215,"")</f>
        <v/>
      </c>
      <c r="N2686" s="83" t="str">
        <f>IF(Costs!H2215&gt;0,Costs!E2215,"")</f>
        <v/>
      </c>
      <c r="O2686" s="208"/>
      <c r="P2686" s="133" t="str">
        <f t="shared" si="71"/>
        <v/>
      </c>
    </row>
    <row r="2687" spans="1:16" ht="15" hidden="1" customHeight="1" outlineLevel="1" x14ac:dyDescent="0.35">
      <c r="A2687" s="15" t="str">
        <f>IF(Costs!H2216&gt;0,Costs!B2216,"")</f>
        <v/>
      </c>
      <c r="B2687" s="82" t="str">
        <f t="shared" si="70"/>
        <v/>
      </c>
      <c r="C2687" s="83" t="str">
        <f>IF(Costs!H2216&gt;0,Costs!H2216,"")</f>
        <v/>
      </c>
      <c r="D2687" s="206" t="str">
        <f>IF(Costs!H2216&gt;0,Costs!D2216,"")</f>
        <v/>
      </c>
      <c r="E2687" s="207"/>
      <c r="F2687" s="207"/>
      <c r="G2687" s="207"/>
      <c r="H2687" s="207"/>
      <c r="I2687" s="207"/>
      <c r="J2687" s="345" t="str">
        <f>IF(Costs!H2216&gt;0,Costs!C2216,"")</f>
        <v/>
      </c>
      <c r="K2687" s="345"/>
      <c r="L2687" s="346"/>
      <c r="M2687" s="126" t="str">
        <f>IF(Costs!H2216&gt;0,Costs!G2216,"")</f>
        <v/>
      </c>
      <c r="N2687" s="83" t="str">
        <f>IF(Costs!H2216&gt;0,Costs!E2216,"")</f>
        <v/>
      </c>
      <c r="O2687" s="208"/>
      <c r="P2687" s="133" t="str">
        <f t="shared" si="71"/>
        <v/>
      </c>
    </row>
    <row r="2688" spans="1:16" ht="15" hidden="1" customHeight="1" outlineLevel="1" x14ac:dyDescent="0.35">
      <c r="A2688" s="15" t="str">
        <f>IF(Costs!H2217&gt;0,Costs!B2217,"")</f>
        <v/>
      </c>
      <c r="B2688" s="82" t="str">
        <f t="shared" si="70"/>
        <v/>
      </c>
      <c r="C2688" s="83" t="str">
        <f>IF(Costs!H2217&gt;0,Costs!H2217,"")</f>
        <v/>
      </c>
      <c r="D2688" s="206" t="str">
        <f>IF(Costs!H2217&gt;0,Costs!D2217,"")</f>
        <v/>
      </c>
      <c r="E2688" s="207"/>
      <c r="F2688" s="207"/>
      <c r="G2688" s="207"/>
      <c r="H2688" s="207"/>
      <c r="I2688" s="207"/>
      <c r="J2688" s="345" t="str">
        <f>IF(Costs!H2217&gt;0,Costs!C2217,"")</f>
        <v/>
      </c>
      <c r="K2688" s="345"/>
      <c r="L2688" s="346"/>
      <c r="M2688" s="126" t="str">
        <f>IF(Costs!H2217&gt;0,Costs!G2217,"")</f>
        <v/>
      </c>
      <c r="N2688" s="83" t="str">
        <f>IF(Costs!H2217&gt;0,Costs!E2217,"")</f>
        <v/>
      </c>
      <c r="O2688" s="208"/>
      <c r="P2688" s="133" t="str">
        <f t="shared" si="71"/>
        <v/>
      </c>
    </row>
    <row r="2689" spans="1:16" ht="15" hidden="1" customHeight="1" outlineLevel="1" x14ac:dyDescent="0.35">
      <c r="A2689" s="15" t="str">
        <f>IF(Costs!H2218&gt;0,Costs!B2218,"")</f>
        <v/>
      </c>
      <c r="B2689" s="82" t="str">
        <f t="shared" si="70"/>
        <v/>
      </c>
      <c r="C2689" s="83" t="str">
        <f>IF(Costs!H2218&gt;0,Costs!H2218,"")</f>
        <v/>
      </c>
      <c r="D2689" s="206" t="str">
        <f>IF(Costs!H2218&gt;0,Costs!D2218,"")</f>
        <v/>
      </c>
      <c r="E2689" s="207"/>
      <c r="F2689" s="207"/>
      <c r="G2689" s="207"/>
      <c r="H2689" s="207"/>
      <c r="I2689" s="207"/>
      <c r="J2689" s="345" t="str">
        <f>IF(Costs!H2218&gt;0,Costs!C2218,"")</f>
        <v/>
      </c>
      <c r="K2689" s="345"/>
      <c r="L2689" s="346"/>
      <c r="M2689" s="126" t="str">
        <f>IF(Costs!H2218&gt;0,Costs!G2218,"")</f>
        <v/>
      </c>
      <c r="N2689" s="83" t="str">
        <f>IF(Costs!H2218&gt;0,Costs!E2218,"")</f>
        <v/>
      </c>
      <c r="O2689" s="208"/>
      <c r="P2689" s="133" t="str">
        <f t="shared" si="71"/>
        <v/>
      </c>
    </row>
    <row r="2690" spans="1:16" ht="15" hidden="1" customHeight="1" outlineLevel="1" x14ac:dyDescent="0.35">
      <c r="A2690" s="15" t="str">
        <f>IF(Costs!H2219&gt;0,Costs!B2219,"")</f>
        <v/>
      </c>
      <c r="B2690" s="82" t="str">
        <f t="shared" si="70"/>
        <v/>
      </c>
      <c r="C2690" s="83" t="str">
        <f>IF(Costs!H2219&gt;0,Costs!H2219,"")</f>
        <v/>
      </c>
      <c r="D2690" s="206" t="str">
        <f>IF(Costs!H2219&gt;0,Costs!D2219,"")</f>
        <v/>
      </c>
      <c r="E2690" s="207"/>
      <c r="F2690" s="207"/>
      <c r="G2690" s="207"/>
      <c r="H2690" s="207"/>
      <c r="I2690" s="207"/>
      <c r="J2690" s="345" t="str">
        <f>IF(Costs!H2219&gt;0,Costs!C2219,"")</f>
        <v/>
      </c>
      <c r="K2690" s="345"/>
      <c r="L2690" s="346"/>
      <c r="M2690" s="126" t="str">
        <f>IF(Costs!H2219&gt;0,Costs!G2219,"")</f>
        <v/>
      </c>
      <c r="N2690" s="83" t="str">
        <f>IF(Costs!H2219&gt;0,Costs!E2219,"")</f>
        <v/>
      </c>
      <c r="O2690" s="208"/>
      <c r="P2690" s="133" t="str">
        <f t="shared" si="71"/>
        <v/>
      </c>
    </row>
    <row r="2691" spans="1:16" ht="15" hidden="1" customHeight="1" outlineLevel="1" x14ac:dyDescent="0.35">
      <c r="A2691" s="15" t="str">
        <f>IF(Costs!H2220&gt;0,Costs!B2220,"")</f>
        <v/>
      </c>
      <c r="B2691" s="82" t="str">
        <f t="shared" si="70"/>
        <v/>
      </c>
      <c r="C2691" s="83" t="str">
        <f>IF(Costs!H2220&gt;0,Costs!H2220,"")</f>
        <v/>
      </c>
      <c r="D2691" s="206" t="str">
        <f>IF(Costs!H2220&gt;0,Costs!D2220,"")</f>
        <v/>
      </c>
      <c r="E2691" s="207"/>
      <c r="F2691" s="207"/>
      <c r="G2691" s="207"/>
      <c r="H2691" s="207"/>
      <c r="I2691" s="207"/>
      <c r="J2691" s="345" t="str">
        <f>IF(Costs!H2220&gt;0,Costs!C2220,"")</f>
        <v/>
      </c>
      <c r="K2691" s="345"/>
      <c r="L2691" s="346"/>
      <c r="M2691" s="126" t="str">
        <f>IF(Costs!H2220&gt;0,Costs!G2220,"")</f>
        <v/>
      </c>
      <c r="N2691" s="83" t="str">
        <f>IF(Costs!H2220&gt;0,Costs!E2220,"")</f>
        <v/>
      </c>
      <c r="O2691" s="208"/>
      <c r="P2691" s="133" t="str">
        <f t="shared" si="71"/>
        <v/>
      </c>
    </row>
    <row r="2692" spans="1:16" ht="15" hidden="1" customHeight="1" outlineLevel="1" x14ac:dyDescent="0.35">
      <c r="A2692" s="15" t="str">
        <f>IF(Costs!H2221&gt;0,Costs!B2221,"")</f>
        <v/>
      </c>
      <c r="B2692" s="82" t="str">
        <f t="shared" si="70"/>
        <v/>
      </c>
      <c r="C2692" s="83" t="str">
        <f>IF(Costs!H2221&gt;0,Costs!H2221,"")</f>
        <v/>
      </c>
      <c r="D2692" s="206" t="str">
        <f>IF(Costs!H2221&gt;0,Costs!D2221,"")</f>
        <v/>
      </c>
      <c r="E2692" s="207"/>
      <c r="F2692" s="207"/>
      <c r="G2692" s="207"/>
      <c r="H2692" s="207"/>
      <c r="I2692" s="207"/>
      <c r="J2692" s="345" t="str">
        <f>IF(Costs!H2221&gt;0,Costs!C2221,"")</f>
        <v/>
      </c>
      <c r="K2692" s="345"/>
      <c r="L2692" s="346"/>
      <c r="M2692" s="126" t="str">
        <f>IF(Costs!H2221&gt;0,Costs!G2221,"")</f>
        <v/>
      </c>
      <c r="N2692" s="83" t="str">
        <f>IF(Costs!H2221&gt;0,Costs!E2221,"")</f>
        <v/>
      </c>
      <c r="O2692" s="208"/>
      <c r="P2692" s="133" t="str">
        <f t="shared" si="71"/>
        <v/>
      </c>
    </row>
    <row r="2693" spans="1:16" ht="15" hidden="1" customHeight="1" outlineLevel="1" x14ac:dyDescent="0.35">
      <c r="A2693" s="15" t="str">
        <f>IF(Costs!H2222&gt;0,Costs!B2222,"")</f>
        <v/>
      </c>
      <c r="B2693" s="82" t="str">
        <f t="shared" si="70"/>
        <v/>
      </c>
      <c r="C2693" s="83" t="str">
        <f>IF(Costs!H2222&gt;0,Costs!H2222,"")</f>
        <v/>
      </c>
      <c r="D2693" s="206" t="str">
        <f>IF(Costs!H2222&gt;0,Costs!D2222,"")</f>
        <v/>
      </c>
      <c r="E2693" s="207"/>
      <c r="F2693" s="207"/>
      <c r="G2693" s="207"/>
      <c r="H2693" s="207"/>
      <c r="I2693" s="207"/>
      <c r="J2693" s="345" t="str">
        <f>IF(Costs!H2222&gt;0,Costs!C2222,"")</f>
        <v/>
      </c>
      <c r="K2693" s="345"/>
      <c r="L2693" s="346"/>
      <c r="M2693" s="126" t="str">
        <f>IF(Costs!H2222&gt;0,Costs!G2222,"")</f>
        <v/>
      </c>
      <c r="N2693" s="83" t="str">
        <f>IF(Costs!H2222&gt;0,Costs!E2222,"")</f>
        <v/>
      </c>
      <c r="O2693" s="208"/>
      <c r="P2693" s="133" t="str">
        <f t="shared" si="71"/>
        <v/>
      </c>
    </row>
    <row r="2694" spans="1:16" ht="15" hidden="1" customHeight="1" outlineLevel="1" x14ac:dyDescent="0.35">
      <c r="A2694" s="15" t="str">
        <f>IF(Costs!H2223&gt;0,Costs!B2223,"")</f>
        <v/>
      </c>
      <c r="B2694" s="82" t="str">
        <f t="shared" si="70"/>
        <v/>
      </c>
      <c r="C2694" s="83" t="str">
        <f>IF(Costs!H2223&gt;0,Costs!H2223,"")</f>
        <v/>
      </c>
      <c r="D2694" s="206" t="str">
        <f>IF(Costs!H2223&gt;0,Costs!D2223,"")</f>
        <v/>
      </c>
      <c r="E2694" s="207"/>
      <c r="F2694" s="207"/>
      <c r="G2694" s="207"/>
      <c r="H2694" s="207"/>
      <c r="I2694" s="207"/>
      <c r="J2694" s="345" t="str">
        <f>IF(Costs!H2223&gt;0,Costs!C2223,"")</f>
        <v/>
      </c>
      <c r="K2694" s="345"/>
      <c r="L2694" s="346"/>
      <c r="M2694" s="126" t="str">
        <f>IF(Costs!H2223&gt;0,Costs!G2223,"")</f>
        <v/>
      </c>
      <c r="N2694" s="83" t="str">
        <f>IF(Costs!H2223&gt;0,Costs!E2223,"")</f>
        <v/>
      </c>
      <c r="O2694" s="208"/>
      <c r="P2694" s="133" t="str">
        <f t="shared" si="71"/>
        <v/>
      </c>
    </row>
    <row r="2695" spans="1:16" ht="15" hidden="1" customHeight="1" outlineLevel="1" x14ac:dyDescent="0.35">
      <c r="A2695" s="15" t="str">
        <f>IF(Costs!H2224&gt;0,Costs!B2224,"")</f>
        <v/>
      </c>
      <c r="B2695" s="82" t="str">
        <f t="shared" si="70"/>
        <v/>
      </c>
      <c r="C2695" s="83" t="str">
        <f>IF(Costs!H2224&gt;0,Costs!H2224,"")</f>
        <v/>
      </c>
      <c r="D2695" s="206" t="str">
        <f>IF(Costs!H2224&gt;0,Costs!D2224,"")</f>
        <v/>
      </c>
      <c r="E2695" s="207"/>
      <c r="F2695" s="207"/>
      <c r="G2695" s="207"/>
      <c r="H2695" s="207"/>
      <c r="I2695" s="207"/>
      <c r="J2695" s="345" t="str">
        <f>IF(Costs!H2224&gt;0,Costs!C2224,"")</f>
        <v/>
      </c>
      <c r="K2695" s="345"/>
      <c r="L2695" s="346"/>
      <c r="M2695" s="126" t="str">
        <f>IF(Costs!H2224&gt;0,Costs!G2224,"")</f>
        <v/>
      </c>
      <c r="N2695" s="83" t="str">
        <f>IF(Costs!H2224&gt;0,Costs!E2224,"")</f>
        <v/>
      </c>
      <c r="O2695" s="208"/>
      <c r="P2695" s="133" t="str">
        <f t="shared" si="71"/>
        <v/>
      </c>
    </row>
    <row r="2696" spans="1:16" ht="15" hidden="1" customHeight="1" outlineLevel="1" x14ac:dyDescent="0.35">
      <c r="A2696" s="15" t="str">
        <f>IF(Costs!H2225&gt;0,Costs!B2225,"")</f>
        <v/>
      </c>
      <c r="B2696" s="82" t="str">
        <f t="shared" si="70"/>
        <v/>
      </c>
      <c r="C2696" s="83" t="str">
        <f>IF(Costs!H2225&gt;0,Costs!H2225,"")</f>
        <v/>
      </c>
      <c r="D2696" s="206" t="str">
        <f>IF(Costs!H2225&gt;0,Costs!D2225,"")</f>
        <v/>
      </c>
      <c r="E2696" s="207"/>
      <c r="F2696" s="207"/>
      <c r="G2696" s="207"/>
      <c r="H2696" s="207"/>
      <c r="I2696" s="207"/>
      <c r="J2696" s="345" t="str">
        <f>IF(Costs!H2225&gt;0,Costs!C2225,"")</f>
        <v/>
      </c>
      <c r="K2696" s="345"/>
      <c r="L2696" s="346"/>
      <c r="M2696" s="126" t="str">
        <f>IF(Costs!H2225&gt;0,Costs!G2225,"")</f>
        <v/>
      </c>
      <c r="N2696" s="83" t="str">
        <f>IF(Costs!H2225&gt;0,Costs!E2225,"")</f>
        <v/>
      </c>
      <c r="O2696" s="208"/>
      <c r="P2696" s="133" t="str">
        <f t="shared" si="71"/>
        <v/>
      </c>
    </row>
    <row r="2697" spans="1:16" ht="15" hidden="1" customHeight="1" outlineLevel="1" x14ac:dyDescent="0.35">
      <c r="A2697" s="15" t="str">
        <f>IF(Costs!H2226&gt;0,Costs!B2226,"")</f>
        <v/>
      </c>
      <c r="B2697" s="82" t="str">
        <f t="shared" si="70"/>
        <v/>
      </c>
      <c r="C2697" s="83" t="str">
        <f>IF(Costs!H2226&gt;0,Costs!H2226,"")</f>
        <v/>
      </c>
      <c r="D2697" s="206" t="str">
        <f>IF(Costs!H2226&gt;0,Costs!D2226,"")</f>
        <v/>
      </c>
      <c r="E2697" s="207"/>
      <c r="F2697" s="207"/>
      <c r="G2697" s="207"/>
      <c r="H2697" s="207"/>
      <c r="I2697" s="207"/>
      <c r="J2697" s="345" t="str">
        <f>IF(Costs!H2226&gt;0,Costs!C2226,"")</f>
        <v/>
      </c>
      <c r="K2697" s="345"/>
      <c r="L2697" s="346"/>
      <c r="M2697" s="126" t="str">
        <f>IF(Costs!H2226&gt;0,Costs!G2226,"")</f>
        <v/>
      </c>
      <c r="N2697" s="83" t="str">
        <f>IF(Costs!H2226&gt;0,Costs!E2226,"")</f>
        <v/>
      </c>
      <c r="O2697" s="208"/>
      <c r="P2697" s="133" t="str">
        <f t="shared" si="71"/>
        <v/>
      </c>
    </row>
    <row r="2698" spans="1:16" ht="15" hidden="1" customHeight="1" outlineLevel="1" x14ac:dyDescent="0.35">
      <c r="A2698" s="15" t="str">
        <f>IF(Costs!H2227&gt;0,Costs!B2227,"")</f>
        <v/>
      </c>
      <c r="B2698" s="82" t="str">
        <f t="shared" si="70"/>
        <v/>
      </c>
      <c r="C2698" s="83" t="str">
        <f>IF(Costs!H2227&gt;0,Costs!H2227,"")</f>
        <v/>
      </c>
      <c r="D2698" s="206" t="str">
        <f>IF(Costs!H2227&gt;0,Costs!D2227,"")</f>
        <v/>
      </c>
      <c r="E2698" s="207"/>
      <c r="F2698" s="207"/>
      <c r="G2698" s="207"/>
      <c r="H2698" s="207"/>
      <c r="I2698" s="207"/>
      <c r="J2698" s="345" t="str">
        <f>IF(Costs!H2227&gt;0,Costs!C2227,"")</f>
        <v/>
      </c>
      <c r="K2698" s="345"/>
      <c r="L2698" s="346"/>
      <c r="M2698" s="126" t="str">
        <f>IF(Costs!H2227&gt;0,Costs!G2227,"")</f>
        <v/>
      </c>
      <c r="N2698" s="83" t="str">
        <f>IF(Costs!H2227&gt;0,Costs!E2227,"")</f>
        <v/>
      </c>
      <c r="O2698" s="208"/>
      <c r="P2698" s="133" t="str">
        <f t="shared" si="71"/>
        <v/>
      </c>
    </row>
    <row r="2699" spans="1:16" ht="15" hidden="1" customHeight="1" outlineLevel="1" x14ac:dyDescent="0.35">
      <c r="A2699" s="15" t="str">
        <f>IF(Costs!H2228&gt;0,Costs!B2228,"")</f>
        <v/>
      </c>
      <c r="B2699" s="82" t="str">
        <f t="shared" si="70"/>
        <v/>
      </c>
      <c r="C2699" s="83" t="str">
        <f>IF(Costs!H2228&gt;0,Costs!H2228,"")</f>
        <v/>
      </c>
      <c r="D2699" s="206" t="str">
        <f>IF(Costs!H2228&gt;0,Costs!D2228,"")</f>
        <v/>
      </c>
      <c r="E2699" s="207"/>
      <c r="F2699" s="207"/>
      <c r="G2699" s="207"/>
      <c r="H2699" s="207"/>
      <c r="I2699" s="207"/>
      <c r="J2699" s="345" t="str">
        <f>IF(Costs!H2228&gt;0,Costs!C2228,"")</f>
        <v/>
      </c>
      <c r="K2699" s="345"/>
      <c r="L2699" s="346"/>
      <c r="M2699" s="126" t="str">
        <f>IF(Costs!H2228&gt;0,Costs!G2228,"")</f>
        <v/>
      </c>
      <c r="N2699" s="83" t="str">
        <f>IF(Costs!H2228&gt;0,Costs!E2228,"")</f>
        <v/>
      </c>
      <c r="O2699" s="208"/>
      <c r="P2699" s="133" t="str">
        <f t="shared" si="71"/>
        <v/>
      </c>
    </row>
    <row r="2700" spans="1:16" ht="15" hidden="1" customHeight="1" outlineLevel="1" x14ac:dyDescent="0.35">
      <c r="A2700" s="15" t="str">
        <f>IF(Costs!H2229&gt;0,Costs!B2229,"")</f>
        <v/>
      </c>
      <c r="B2700" s="82" t="str">
        <f t="shared" si="70"/>
        <v/>
      </c>
      <c r="C2700" s="83" t="str">
        <f>IF(Costs!H2229&gt;0,Costs!H2229,"")</f>
        <v/>
      </c>
      <c r="D2700" s="206" t="str">
        <f>IF(Costs!H2229&gt;0,Costs!D2229,"")</f>
        <v/>
      </c>
      <c r="E2700" s="207"/>
      <c r="F2700" s="207"/>
      <c r="G2700" s="207"/>
      <c r="H2700" s="207"/>
      <c r="I2700" s="207"/>
      <c r="J2700" s="345" t="str">
        <f>IF(Costs!H2229&gt;0,Costs!C2229,"")</f>
        <v/>
      </c>
      <c r="K2700" s="345"/>
      <c r="L2700" s="346"/>
      <c r="M2700" s="126" t="str">
        <f>IF(Costs!H2229&gt;0,Costs!G2229,"")</f>
        <v/>
      </c>
      <c r="N2700" s="83" t="str">
        <f>IF(Costs!H2229&gt;0,Costs!E2229,"")</f>
        <v/>
      </c>
      <c r="O2700" s="208"/>
      <c r="P2700" s="133" t="str">
        <f t="shared" si="71"/>
        <v/>
      </c>
    </row>
    <row r="2701" spans="1:16" ht="15" hidden="1" customHeight="1" outlineLevel="1" x14ac:dyDescent="0.35">
      <c r="A2701" s="15" t="str">
        <f>IF(Costs!H2230&gt;0,Costs!B2230,"")</f>
        <v/>
      </c>
      <c r="B2701" s="82" t="str">
        <f t="shared" si="70"/>
        <v/>
      </c>
      <c r="C2701" s="83" t="str">
        <f>IF(Costs!H2230&gt;0,Costs!H2230,"")</f>
        <v/>
      </c>
      <c r="D2701" s="206" t="str">
        <f>IF(Costs!H2230&gt;0,Costs!D2230,"")</f>
        <v/>
      </c>
      <c r="E2701" s="207"/>
      <c r="F2701" s="207"/>
      <c r="G2701" s="207"/>
      <c r="H2701" s="207"/>
      <c r="I2701" s="207"/>
      <c r="J2701" s="345" t="str">
        <f>IF(Costs!H2230&gt;0,Costs!C2230,"")</f>
        <v/>
      </c>
      <c r="K2701" s="345"/>
      <c r="L2701" s="346"/>
      <c r="M2701" s="126" t="str">
        <f>IF(Costs!H2230&gt;0,Costs!G2230,"")</f>
        <v/>
      </c>
      <c r="N2701" s="83" t="str">
        <f>IF(Costs!H2230&gt;0,Costs!E2230,"")</f>
        <v/>
      </c>
      <c r="O2701" s="208"/>
      <c r="P2701" s="133" t="str">
        <f t="shared" si="71"/>
        <v/>
      </c>
    </row>
    <row r="2702" spans="1:16" ht="15" hidden="1" customHeight="1" outlineLevel="1" x14ac:dyDescent="0.35">
      <c r="A2702" s="15" t="str">
        <f>IF(Costs!H2231&gt;0,Costs!B2231,"")</f>
        <v/>
      </c>
      <c r="B2702" s="82" t="str">
        <f t="shared" si="70"/>
        <v/>
      </c>
      <c r="C2702" s="83" t="str">
        <f>IF(Costs!H2231&gt;0,Costs!H2231,"")</f>
        <v/>
      </c>
      <c r="D2702" s="206" t="str">
        <f>IF(Costs!H2231&gt;0,Costs!D2231,"")</f>
        <v/>
      </c>
      <c r="E2702" s="207"/>
      <c r="F2702" s="207"/>
      <c r="G2702" s="207"/>
      <c r="H2702" s="207"/>
      <c r="I2702" s="207"/>
      <c r="J2702" s="345" t="str">
        <f>IF(Costs!H2231&gt;0,Costs!C2231,"")</f>
        <v/>
      </c>
      <c r="K2702" s="345"/>
      <c r="L2702" s="346"/>
      <c r="M2702" s="126" t="str">
        <f>IF(Costs!H2231&gt;0,Costs!G2231,"")</f>
        <v/>
      </c>
      <c r="N2702" s="83" t="str">
        <f>IF(Costs!H2231&gt;0,Costs!E2231,"")</f>
        <v/>
      </c>
      <c r="O2702" s="208"/>
      <c r="P2702" s="133" t="str">
        <f t="shared" si="71"/>
        <v/>
      </c>
    </row>
    <row r="2703" spans="1:16" ht="15" hidden="1" customHeight="1" outlineLevel="1" x14ac:dyDescent="0.35">
      <c r="A2703" s="15" t="str">
        <f>IF(Costs!H2232&gt;0,Costs!B2232,"")</f>
        <v/>
      </c>
      <c r="B2703" s="82" t="str">
        <f t="shared" si="70"/>
        <v/>
      </c>
      <c r="C2703" s="83" t="str">
        <f>IF(Costs!H2232&gt;0,Costs!H2232,"")</f>
        <v/>
      </c>
      <c r="D2703" s="206" t="str">
        <f>IF(Costs!H2232&gt;0,Costs!D2232,"")</f>
        <v/>
      </c>
      <c r="E2703" s="207"/>
      <c r="F2703" s="207"/>
      <c r="G2703" s="207"/>
      <c r="H2703" s="207"/>
      <c r="I2703" s="207"/>
      <c r="J2703" s="345" t="str">
        <f>IF(Costs!H2232&gt;0,Costs!C2232,"")</f>
        <v/>
      </c>
      <c r="K2703" s="345"/>
      <c r="L2703" s="346"/>
      <c r="M2703" s="126" t="str">
        <f>IF(Costs!H2232&gt;0,Costs!G2232,"")</f>
        <v/>
      </c>
      <c r="N2703" s="83" t="str">
        <f>IF(Costs!H2232&gt;0,Costs!E2232,"")</f>
        <v/>
      </c>
      <c r="O2703" s="208"/>
      <c r="P2703" s="133" t="str">
        <f t="shared" si="71"/>
        <v/>
      </c>
    </row>
    <row r="2704" spans="1:16" ht="15" hidden="1" customHeight="1" outlineLevel="1" x14ac:dyDescent="0.35">
      <c r="A2704" s="15" t="str">
        <f>IF(Costs!H2233&gt;0,Costs!B2233,"")</f>
        <v/>
      </c>
      <c r="B2704" s="82" t="str">
        <f t="shared" si="70"/>
        <v/>
      </c>
      <c r="C2704" s="83" t="str">
        <f>IF(Costs!H2233&gt;0,Costs!H2233,"")</f>
        <v/>
      </c>
      <c r="D2704" s="206" t="str">
        <f>IF(Costs!H2233&gt;0,Costs!D2233,"")</f>
        <v/>
      </c>
      <c r="E2704" s="207"/>
      <c r="F2704" s="207"/>
      <c r="G2704" s="207"/>
      <c r="H2704" s="207"/>
      <c r="I2704" s="207"/>
      <c r="J2704" s="345" t="str">
        <f>IF(Costs!H2233&gt;0,Costs!C2233,"")</f>
        <v/>
      </c>
      <c r="K2704" s="345"/>
      <c r="L2704" s="346"/>
      <c r="M2704" s="126" t="str">
        <f>IF(Costs!H2233&gt;0,Costs!G2233,"")</f>
        <v/>
      </c>
      <c r="N2704" s="83" t="str">
        <f>IF(Costs!H2233&gt;0,Costs!E2233,"")</f>
        <v/>
      </c>
      <c r="O2704" s="208"/>
      <c r="P2704" s="133" t="str">
        <f t="shared" si="71"/>
        <v/>
      </c>
    </row>
    <row r="2705" spans="1:16" ht="15" hidden="1" customHeight="1" outlineLevel="1" x14ac:dyDescent="0.35">
      <c r="A2705" s="15" t="str">
        <f>IF(Costs!H2234&gt;0,Costs!B2234,"")</f>
        <v/>
      </c>
      <c r="B2705" s="82" t="str">
        <f t="shared" si="70"/>
        <v/>
      </c>
      <c r="C2705" s="83" t="str">
        <f>IF(Costs!H2234&gt;0,Costs!H2234,"")</f>
        <v/>
      </c>
      <c r="D2705" s="206" t="str">
        <f>IF(Costs!H2234&gt;0,Costs!D2234,"")</f>
        <v/>
      </c>
      <c r="E2705" s="207"/>
      <c r="F2705" s="207"/>
      <c r="G2705" s="207"/>
      <c r="H2705" s="207"/>
      <c r="I2705" s="207"/>
      <c r="J2705" s="345" t="str">
        <f>IF(Costs!H2234&gt;0,Costs!C2234,"")</f>
        <v/>
      </c>
      <c r="K2705" s="345"/>
      <c r="L2705" s="346"/>
      <c r="M2705" s="126" t="str">
        <f>IF(Costs!H2234&gt;0,Costs!G2234,"")</f>
        <v/>
      </c>
      <c r="N2705" s="83" t="str">
        <f>IF(Costs!H2234&gt;0,Costs!E2234,"")</f>
        <v/>
      </c>
      <c r="O2705" s="208"/>
      <c r="P2705" s="133" t="str">
        <f t="shared" si="71"/>
        <v/>
      </c>
    </row>
    <row r="2706" spans="1:16" ht="15" hidden="1" customHeight="1" outlineLevel="1" x14ac:dyDescent="0.35">
      <c r="A2706" s="15" t="str">
        <f>IF(Costs!H2235&gt;0,Costs!B2235,"")</f>
        <v/>
      </c>
      <c r="B2706" s="82" t="str">
        <f t="shared" si="70"/>
        <v/>
      </c>
      <c r="C2706" s="83" t="str">
        <f>IF(Costs!H2235&gt;0,Costs!H2235,"")</f>
        <v/>
      </c>
      <c r="D2706" s="206" t="str">
        <f>IF(Costs!H2235&gt;0,Costs!D2235,"")</f>
        <v/>
      </c>
      <c r="E2706" s="207"/>
      <c r="F2706" s="207"/>
      <c r="G2706" s="207"/>
      <c r="H2706" s="207"/>
      <c r="I2706" s="207"/>
      <c r="J2706" s="345" t="str">
        <f>IF(Costs!H2235&gt;0,Costs!C2235,"")</f>
        <v/>
      </c>
      <c r="K2706" s="345"/>
      <c r="L2706" s="346"/>
      <c r="M2706" s="126" t="str">
        <f>IF(Costs!H2235&gt;0,Costs!G2235,"")</f>
        <v/>
      </c>
      <c r="N2706" s="83" t="str">
        <f>IF(Costs!H2235&gt;0,Costs!E2235,"")</f>
        <v/>
      </c>
      <c r="O2706" s="208"/>
      <c r="P2706" s="133" t="str">
        <f t="shared" si="71"/>
        <v/>
      </c>
    </row>
    <row r="2707" spans="1:16" ht="15" hidden="1" customHeight="1" outlineLevel="1" x14ac:dyDescent="0.35">
      <c r="A2707" s="15" t="str">
        <f>IF(Costs!H2236&gt;0,Costs!B2236,"")</f>
        <v/>
      </c>
      <c r="B2707" s="82" t="str">
        <f t="shared" si="70"/>
        <v/>
      </c>
      <c r="C2707" s="83" t="str">
        <f>IF(Costs!H2236&gt;0,Costs!H2236,"")</f>
        <v/>
      </c>
      <c r="D2707" s="206" t="str">
        <f>IF(Costs!H2236&gt;0,Costs!D2236,"")</f>
        <v/>
      </c>
      <c r="E2707" s="207"/>
      <c r="F2707" s="207"/>
      <c r="G2707" s="207"/>
      <c r="H2707" s="207"/>
      <c r="I2707" s="207"/>
      <c r="J2707" s="345" t="str">
        <f>IF(Costs!H2236&gt;0,Costs!C2236,"")</f>
        <v/>
      </c>
      <c r="K2707" s="345"/>
      <c r="L2707" s="346"/>
      <c r="M2707" s="126" t="str">
        <f>IF(Costs!H2236&gt;0,Costs!G2236,"")</f>
        <v/>
      </c>
      <c r="N2707" s="83" t="str">
        <f>IF(Costs!H2236&gt;0,Costs!E2236,"")</f>
        <v/>
      </c>
      <c r="O2707" s="208"/>
      <c r="P2707" s="133" t="str">
        <f t="shared" si="71"/>
        <v/>
      </c>
    </row>
    <row r="2708" spans="1:16" ht="15" hidden="1" customHeight="1" outlineLevel="1" x14ac:dyDescent="0.35">
      <c r="A2708" s="15" t="str">
        <f>IF(Costs!H2237&gt;0,Costs!B2237,"")</f>
        <v/>
      </c>
      <c r="B2708" s="82" t="str">
        <f t="shared" si="70"/>
        <v/>
      </c>
      <c r="C2708" s="83" t="str">
        <f>IF(Costs!H2237&gt;0,Costs!H2237,"")</f>
        <v/>
      </c>
      <c r="D2708" s="206" t="str">
        <f>IF(Costs!H2237&gt;0,Costs!D2237,"")</f>
        <v/>
      </c>
      <c r="E2708" s="207"/>
      <c r="F2708" s="207"/>
      <c r="G2708" s="207"/>
      <c r="H2708" s="207"/>
      <c r="I2708" s="207"/>
      <c r="J2708" s="345" t="str">
        <f>IF(Costs!H2237&gt;0,Costs!C2237,"")</f>
        <v/>
      </c>
      <c r="K2708" s="345"/>
      <c r="L2708" s="346"/>
      <c r="M2708" s="126" t="str">
        <f>IF(Costs!H2237&gt;0,Costs!G2237,"")</f>
        <v/>
      </c>
      <c r="N2708" s="83" t="str">
        <f>IF(Costs!H2237&gt;0,Costs!E2237,"")</f>
        <v/>
      </c>
      <c r="O2708" s="208"/>
      <c r="P2708" s="133" t="str">
        <f t="shared" si="71"/>
        <v/>
      </c>
    </row>
    <row r="2709" spans="1:16" ht="15" hidden="1" customHeight="1" outlineLevel="1" x14ac:dyDescent="0.35">
      <c r="A2709" s="15" t="str">
        <f>IF(Costs!H2238&gt;0,Costs!B2238,"")</f>
        <v/>
      </c>
      <c r="B2709" s="82" t="str">
        <f t="shared" si="70"/>
        <v/>
      </c>
      <c r="C2709" s="83" t="str">
        <f>IF(Costs!H2238&gt;0,Costs!H2238,"")</f>
        <v/>
      </c>
      <c r="D2709" s="206" t="str">
        <f>IF(Costs!H2238&gt;0,Costs!D2238,"")</f>
        <v/>
      </c>
      <c r="E2709" s="207"/>
      <c r="F2709" s="207"/>
      <c r="G2709" s="207"/>
      <c r="H2709" s="207"/>
      <c r="I2709" s="207"/>
      <c r="J2709" s="345" t="str">
        <f>IF(Costs!H2238&gt;0,Costs!C2238,"")</f>
        <v/>
      </c>
      <c r="K2709" s="345"/>
      <c r="L2709" s="346"/>
      <c r="M2709" s="126" t="str">
        <f>IF(Costs!H2238&gt;0,Costs!G2238,"")</f>
        <v/>
      </c>
      <c r="N2709" s="83" t="str">
        <f>IF(Costs!H2238&gt;0,Costs!E2238,"")</f>
        <v/>
      </c>
      <c r="O2709" s="208"/>
      <c r="P2709" s="133" t="str">
        <f t="shared" si="71"/>
        <v/>
      </c>
    </row>
    <row r="2710" spans="1:16" ht="15" hidden="1" customHeight="1" outlineLevel="1" x14ac:dyDescent="0.35">
      <c r="A2710" s="15" t="str">
        <f>IF(Costs!H2239&gt;0,Costs!B2239,"")</f>
        <v/>
      </c>
      <c r="B2710" s="82" t="str">
        <f t="shared" si="70"/>
        <v/>
      </c>
      <c r="C2710" s="83" t="str">
        <f>IF(Costs!H2239&gt;0,Costs!H2239,"")</f>
        <v/>
      </c>
      <c r="D2710" s="206" t="str">
        <f>IF(Costs!H2239&gt;0,Costs!D2239,"")</f>
        <v/>
      </c>
      <c r="E2710" s="207"/>
      <c r="F2710" s="207"/>
      <c r="G2710" s="207"/>
      <c r="H2710" s="207"/>
      <c r="I2710" s="207"/>
      <c r="J2710" s="345" t="str">
        <f>IF(Costs!H2239&gt;0,Costs!C2239,"")</f>
        <v/>
      </c>
      <c r="K2710" s="345"/>
      <c r="L2710" s="346"/>
      <c r="M2710" s="126" t="str">
        <f>IF(Costs!H2239&gt;0,Costs!G2239,"")</f>
        <v/>
      </c>
      <c r="N2710" s="83" t="str">
        <f>IF(Costs!H2239&gt;0,Costs!E2239,"")</f>
        <v/>
      </c>
      <c r="O2710" s="208"/>
      <c r="P2710" s="133" t="str">
        <f t="shared" si="71"/>
        <v/>
      </c>
    </row>
    <row r="2711" spans="1:16" ht="15" hidden="1" customHeight="1" outlineLevel="1" x14ac:dyDescent="0.35">
      <c r="A2711" s="15" t="str">
        <f>IF(Costs!H2240&gt;0,Costs!B2240,"")</f>
        <v/>
      </c>
      <c r="B2711" s="82" t="str">
        <f t="shared" si="70"/>
        <v/>
      </c>
      <c r="C2711" s="83" t="str">
        <f>IF(Costs!H2240&gt;0,Costs!H2240,"")</f>
        <v/>
      </c>
      <c r="D2711" s="206" t="str">
        <f>IF(Costs!H2240&gt;0,Costs!D2240,"")</f>
        <v/>
      </c>
      <c r="E2711" s="207"/>
      <c r="F2711" s="207"/>
      <c r="G2711" s="207"/>
      <c r="H2711" s="207"/>
      <c r="I2711" s="207"/>
      <c r="J2711" s="345" t="str">
        <f>IF(Costs!H2240&gt;0,Costs!C2240,"")</f>
        <v/>
      </c>
      <c r="K2711" s="345"/>
      <c r="L2711" s="346"/>
      <c r="M2711" s="126" t="str">
        <f>IF(Costs!H2240&gt;0,Costs!G2240,"")</f>
        <v/>
      </c>
      <c r="N2711" s="83" t="str">
        <f>IF(Costs!H2240&gt;0,Costs!E2240,"")</f>
        <v/>
      </c>
      <c r="O2711" s="208"/>
      <c r="P2711" s="133" t="str">
        <f t="shared" si="71"/>
        <v/>
      </c>
    </row>
    <row r="2712" spans="1:16" ht="15" hidden="1" customHeight="1" outlineLevel="1" x14ac:dyDescent="0.35">
      <c r="A2712" s="15" t="str">
        <f>IF(Costs!H2241&gt;0,Costs!B2241,"")</f>
        <v/>
      </c>
      <c r="B2712" s="82" t="str">
        <f t="shared" si="70"/>
        <v/>
      </c>
      <c r="C2712" s="83" t="str">
        <f>IF(Costs!H2241&gt;0,Costs!H2241,"")</f>
        <v/>
      </c>
      <c r="D2712" s="206" t="str">
        <f>IF(Costs!H2241&gt;0,Costs!D2241,"")</f>
        <v/>
      </c>
      <c r="E2712" s="207"/>
      <c r="F2712" s="207"/>
      <c r="G2712" s="207"/>
      <c r="H2712" s="207"/>
      <c r="I2712" s="207"/>
      <c r="J2712" s="345" t="str">
        <f>IF(Costs!H2241&gt;0,Costs!C2241,"")</f>
        <v/>
      </c>
      <c r="K2712" s="345"/>
      <c r="L2712" s="346"/>
      <c r="M2712" s="126" t="str">
        <f>IF(Costs!H2241&gt;0,Costs!G2241,"")</f>
        <v/>
      </c>
      <c r="N2712" s="83" t="str">
        <f>IF(Costs!H2241&gt;0,Costs!E2241,"")</f>
        <v/>
      </c>
      <c r="O2712" s="208"/>
      <c r="P2712" s="133" t="str">
        <f t="shared" si="71"/>
        <v/>
      </c>
    </row>
    <row r="2713" spans="1:16" ht="15" hidden="1" customHeight="1" outlineLevel="1" x14ac:dyDescent="0.35">
      <c r="A2713" s="15" t="str">
        <f>IF(Costs!H2242&gt;0,Costs!B2242,"")</f>
        <v/>
      </c>
      <c r="B2713" s="82" t="str">
        <f t="shared" si="70"/>
        <v/>
      </c>
      <c r="C2713" s="83" t="str">
        <f>IF(Costs!H2242&gt;0,Costs!H2242,"")</f>
        <v/>
      </c>
      <c r="D2713" s="206" t="str">
        <f>IF(Costs!H2242&gt;0,Costs!D2242,"")</f>
        <v/>
      </c>
      <c r="E2713" s="207"/>
      <c r="F2713" s="207"/>
      <c r="G2713" s="207"/>
      <c r="H2713" s="207"/>
      <c r="I2713" s="207"/>
      <c r="J2713" s="345" t="str">
        <f>IF(Costs!H2242&gt;0,Costs!C2242,"")</f>
        <v/>
      </c>
      <c r="K2713" s="345"/>
      <c r="L2713" s="346"/>
      <c r="M2713" s="126" t="str">
        <f>IF(Costs!H2242&gt;0,Costs!G2242,"")</f>
        <v/>
      </c>
      <c r="N2713" s="83" t="str">
        <f>IF(Costs!H2242&gt;0,Costs!E2242,"")</f>
        <v/>
      </c>
      <c r="O2713" s="208"/>
      <c r="P2713" s="133" t="str">
        <f t="shared" si="71"/>
        <v/>
      </c>
    </row>
    <row r="2714" spans="1:16" ht="15" hidden="1" customHeight="1" outlineLevel="1" x14ac:dyDescent="0.35">
      <c r="A2714" s="15" t="str">
        <f>IF(Costs!H2243&gt;0,Costs!B2243,"")</f>
        <v/>
      </c>
      <c r="B2714" s="82" t="str">
        <f t="shared" si="70"/>
        <v/>
      </c>
      <c r="C2714" s="83" t="str">
        <f>IF(Costs!H2243&gt;0,Costs!H2243,"")</f>
        <v/>
      </c>
      <c r="D2714" s="206" t="str">
        <f>IF(Costs!H2243&gt;0,Costs!D2243,"")</f>
        <v/>
      </c>
      <c r="E2714" s="207"/>
      <c r="F2714" s="207"/>
      <c r="G2714" s="207"/>
      <c r="H2714" s="207"/>
      <c r="I2714" s="207"/>
      <c r="J2714" s="345" t="str">
        <f>IF(Costs!H2243&gt;0,Costs!C2243,"")</f>
        <v/>
      </c>
      <c r="K2714" s="345"/>
      <c r="L2714" s="346"/>
      <c r="M2714" s="126" t="str">
        <f>IF(Costs!H2243&gt;0,Costs!G2243,"")</f>
        <v/>
      </c>
      <c r="N2714" s="83" t="str">
        <f>IF(Costs!H2243&gt;0,Costs!E2243,"")</f>
        <v/>
      </c>
      <c r="O2714" s="208"/>
      <c r="P2714" s="133" t="str">
        <f t="shared" si="71"/>
        <v/>
      </c>
    </row>
    <row r="2715" spans="1:16" ht="15" hidden="1" customHeight="1" outlineLevel="1" x14ac:dyDescent="0.35">
      <c r="A2715" s="15" t="str">
        <f>IF(Costs!H2244&gt;0,Costs!B2244,"")</f>
        <v/>
      </c>
      <c r="B2715" s="82" t="str">
        <f t="shared" ref="B2715:B2778" si="72">IF(C2715="","",B2714+1)</f>
        <v/>
      </c>
      <c r="C2715" s="83" t="str">
        <f>IF(Costs!H2244&gt;0,Costs!H2244,"")</f>
        <v/>
      </c>
      <c r="D2715" s="206" t="str">
        <f>IF(Costs!H2244&gt;0,Costs!D2244,"")</f>
        <v/>
      </c>
      <c r="E2715" s="207"/>
      <c r="F2715" s="207"/>
      <c r="G2715" s="207"/>
      <c r="H2715" s="207"/>
      <c r="I2715" s="207"/>
      <c r="J2715" s="345" t="str">
        <f>IF(Costs!H2244&gt;0,Costs!C2244,"")</f>
        <v/>
      </c>
      <c r="K2715" s="345"/>
      <c r="L2715" s="346"/>
      <c r="M2715" s="126" t="str">
        <f>IF(Costs!H2244&gt;0,Costs!G2244,"")</f>
        <v/>
      </c>
      <c r="N2715" s="83" t="str">
        <f>IF(Costs!H2244&gt;0,Costs!E2244,"")</f>
        <v/>
      </c>
      <c r="O2715" s="208"/>
      <c r="P2715" s="133" t="str">
        <f t="shared" ref="P2715:P2778" si="73">IF(C2715="","",C2715*M2715)</f>
        <v/>
      </c>
    </row>
    <row r="2716" spans="1:16" ht="15" hidden="1" customHeight="1" outlineLevel="1" x14ac:dyDescent="0.35">
      <c r="A2716" s="15" t="str">
        <f>IF(Costs!H2245&gt;0,Costs!B2245,"")</f>
        <v/>
      </c>
      <c r="B2716" s="82" t="str">
        <f t="shared" si="72"/>
        <v/>
      </c>
      <c r="C2716" s="83" t="str">
        <f>IF(Costs!H2245&gt;0,Costs!H2245,"")</f>
        <v/>
      </c>
      <c r="D2716" s="206" t="str">
        <f>IF(Costs!H2245&gt;0,Costs!D2245,"")</f>
        <v/>
      </c>
      <c r="E2716" s="207"/>
      <c r="F2716" s="207"/>
      <c r="G2716" s="207"/>
      <c r="H2716" s="207"/>
      <c r="I2716" s="207"/>
      <c r="J2716" s="345" t="str">
        <f>IF(Costs!H2245&gt;0,Costs!C2245,"")</f>
        <v/>
      </c>
      <c r="K2716" s="345"/>
      <c r="L2716" s="346"/>
      <c r="M2716" s="126" t="str">
        <f>IF(Costs!H2245&gt;0,Costs!G2245,"")</f>
        <v/>
      </c>
      <c r="N2716" s="83" t="str">
        <f>IF(Costs!H2245&gt;0,Costs!E2245,"")</f>
        <v/>
      </c>
      <c r="O2716" s="208"/>
      <c r="P2716" s="133" t="str">
        <f t="shared" si="73"/>
        <v/>
      </c>
    </row>
    <row r="2717" spans="1:16" ht="15" hidden="1" customHeight="1" outlineLevel="1" x14ac:dyDescent="0.35">
      <c r="A2717" s="15" t="str">
        <f>IF(Costs!H2246&gt;0,Costs!B2246,"")</f>
        <v/>
      </c>
      <c r="B2717" s="82" t="str">
        <f t="shared" si="72"/>
        <v/>
      </c>
      <c r="C2717" s="83" t="str">
        <f>IF(Costs!H2246&gt;0,Costs!H2246,"")</f>
        <v/>
      </c>
      <c r="D2717" s="206" t="str">
        <f>IF(Costs!H2246&gt;0,Costs!D2246,"")</f>
        <v/>
      </c>
      <c r="E2717" s="207"/>
      <c r="F2717" s="207"/>
      <c r="G2717" s="207"/>
      <c r="H2717" s="207"/>
      <c r="I2717" s="207"/>
      <c r="J2717" s="345" t="str">
        <f>IF(Costs!H2246&gt;0,Costs!C2246,"")</f>
        <v/>
      </c>
      <c r="K2717" s="345"/>
      <c r="L2717" s="346"/>
      <c r="M2717" s="126" t="str">
        <f>IF(Costs!H2246&gt;0,Costs!G2246,"")</f>
        <v/>
      </c>
      <c r="N2717" s="83" t="str">
        <f>IF(Costs!H2246&gt;0,Costs!E2246,"")</f>
        <v/>
      </c>
      <c r="O2717" s="208"/>
      <c r="P2717" s="133" t="str">
        <f t="shared" si="73"/>
        <v/>
      </c>
    </row>
    <row r="2718" spans="1:16" ht="15" hidden="1" customHeight="1" outlineLevel="1" x14ac:dyDescent="0.35">
      <c r="A2718" s="15" t="str">
        <f>IF(Costs!H2247&gt;0,Costs!B2247,"")</f>
        <v/>
      </c>
      <c r="B2718" s="82" t="str">
        <f t="shared" si="72"/>
        <v/>
      </c>
      <c r="C2718" s="83" t="str">
        <f>IF(Costs!H2247&gt;0,Costs!H2247,"")</f>
        <v/>
      </c>
      <c r="D2718" s="206" t="str">
        <f>IF(Costs!H2247&gt;0,Costs!D2247,"")</f>
        <v/>
      </c>
      <c r="E2718" s="207"/>
      <c r="F2718" s="207"/>
      <c r="G2718" s="207"/>
      <c r="H2718" s="207"/>
      <c r="I2718" s="207"/>
      <c r="J2718" s="345" t="str">
        <f>IF(Costs!H2247&gt;0,Costs!C2247,"")</f>
        <v/>
      </c>
      <c r="K2718" s="345"/>
      <c r="L2718" s="346"/>
      <c r="M2718" s="126" t="str">
        <f>IF(Costs!H2247&gt;0,Costs!G2247,"")</f>
        <v/>
      </c>
      <c r="N2718" s="83" t="str">
        <f>IF(Costs!H2247&gt;0,Costs!E2247,"")</f>
        <v/>
      </c>
      <c r="O2718" s="208"/>
      <c r="P2718" s="133" t="str">
        <f t="shared" si="73"/>
        <v/>
      </c>
    </row>
    <row r="2719" spans="1:16" ht="15" hidden="1" customHeight="1" outlineLevel="1" x14ac:dyDescent="0.35">
      <c r="A2719" s="15" t="str">
        <f>IF(Costs!H2248&gt;0,Costs!B2248,"")</f>
        <v/>
      </c>
      <c r="B2719" s="82" t="str">
        <f t="shared" si="72"/>
        <v/>
      </c>
      <c r="C2719" s="83" t="str">
        <f>IF(Costs!H2248&gt;0,Costs!H2248,"")</f>
        <v/>
      </c>
      <c r="D2719" s="206" t="str">
        <f>IF(Costs!H2248&gt;0,Costs!D2248,"")</f>
        <v/>
      </c>
      <c r="E2719" s="207"/>
      <c r="F2719" s="207"/>
      <c r="G2719" s="207"/>
      <c r="H2719" s="207"/>
      <c r="I2719" s="207"/>
      <c r="J2719" s="345" t="str">
        <f>IF(Costs!H2248&gt;0,Costs!C2248,"")</f>
        <v/>
      </c>
      <c r="K2719" s="345"/>
      <c r="L2719" s="346"/>
      <c r="M2719" s="126" t="str">
        <f>IF(Costs!H2248&gt;0,Costs!G2248,"")</f>
        <v/>
      </c>
      <c r="N2719" s="83" t="str">
        <f>IF(Costs!H2248&gt;0,Costs!E2248,"")</f>
        <v/>
      </c>
      <c r="O2719" s="208"/>
      <c r="P2719" s="133" t="str">
        <f t="shared" si="73"/>
        <v/>
      </c>
    </row>
    <row r="2720" spans="1:16" ht="15" hidden="1" customHeight="1" outlineLevel="1" x14ac:dyDescent="0.35">
      <c r="A2720" s="15" t="str">
        <f>IF(Costs!H2249&gt;0,Costs!B2249,"")</f>
        <v/>
      </c>
      <c r="B2720" s="82" t="str">
        <f t="shared" si="72"/>
        <v/>
      </c>
      <c r="C2720" s="83" t="str">
        <f>IF(Costs!H2249&gt;0,Costs!H2249,"")</f>
        <v/>
      </c>
      <c r="D2720" s="206" t="str">
        <f>IF(Costs!H2249&gt;0,Costs!D2249,"")</f>
        <v/>
      </c>
      <c r="E2720" s="207"/>
      <c r="F2720" s="207"/>
      <c r="G2720" s="207"/>
      <c r="H2720" s="207"/>
      <c r="I2720" s="207"/>
      <c r="J2720" s="345" t="str">
        <f>IF(Costs!H2249&gt;0,Costs!C2249,"")</f>
        <v/>
      </c>
      <c r="K2720" s="345"/>
      <c r="L2720" s="346"/>
      <c r="M2720" s="126" t="str">
        <f>IF(Costs!H2249&gt;0,Costs!G2249,"")</f>
        <v/>
      </c>
      <c r="N2720" s="83" t="str">
        <f>IF(Costs!H2249&gt;0,Costs!E2249,"")</f>
        <v/>
      </c>
      <c r="O2720" s="208"/>
      <c r="P2720" s="133" t="str">
        <f t="shared" si="73"/>
        <v/>
      </c>
    </row>
    <row r="2721" spans="1:16" ht="15" hidden="1" customHeight="1" outlineLevel="1" x14ac:dyDescent="0.35">
      <c r="A2721" s="15" t="str">
        <f>IF(Costs!H2250&gt;0,Costs!B2250,"")</f>
        <v/>
      </c>
      <c r="B2721" s="82" t="str">
        <f t="shared" si="72"/>
        <v/>
      </c>
      <c r="C2721" s="83" t="str">
        <f>IF(Costs!H2250&gt;0,Costs!H2250,"")</f>
        <v/>
      </c>
      <c r="D2721" s="206" t="str">
        <f>IF(Costs!H2250&gt;0,Costs!D2250,"")</f>
        <v/>
      </c>
      <c r="E2721" s="207"/>
      <c r="F2721" s="207"/>
      <c r="G2721" s="207"/>
      <c r="H2721" s="207"/>
      <c r="I2721" s="207"/>
      <c r="J2721" s="345" t="str">
        <f>IF(Costs!H2250&gt;0,Costs!C2250,"")</f>
        <v/>
      </c>
      <c r="K2721" s="345"/>
      <c r="L2721" s="346"/>
      <c r="M2721" s="126" t="str">
        <f>IF(Costs!H2250&gt;0,Costs!G2250,"")</f>
        <v/>
      </c>
      <c r="N2721" s="83" t="str">
        <f>IF(Costs!H2250&gt;0,Costs!E2250,"")</f>
        <v/>
      </c>
      <c r="O2721" s="208"/>
      <c r="P2721" s="133" t="str">
        <f t="shared" si="73"/>
        <v/>
      </c>
    </row>
    <row r="2722" spans="1:16" ht="15" hidden="1" customHeight="1" outlineLevel="1" x14ac:dyDescent="0.35">
      <c r="A2722" s="15" t="str">
        <f>IF(Costs!H2251&gt;0,Costs!B2251,"")</f>
        <v/>
      </c>
      <c r="B2722" s="82" t="str">
        <f t="shared" si="72"/>
        <v/>
      </c>
      <c r="C2722" s="83" t="str">
        <f>IF(Costs!H2251&gt;0,Costs!H2251,"")</f>
        <v/>
      </c>
      <c r="D2722" s="206" t="str">
        <f>IF(Costs!H2251&gt;0,Costs!D2251,"")</f>
        <v/>
      </c>
      <c r="E2722" s="207"/>
      <c r="F2722" s="207"/>
      <c r="G2722" s="207"/>
      <c r="H2722" s="207"/>
      <c r="I2722" s="207"/>
      <c r="J2722" s="345" t="str">
        <f>IF(Costs!H2251&gt;0,Costs!C2251,"")</f>
        <v/>
      </c>
      <c r="K2722" s="345"/>
      <c r="L2722" s="346"/>
      <c r="M2722" s="126" t="str">
        <f>IF(Costs!H2251&gt;0,Costs!G2251,"")</f>
        <v/>
      </c>
      <c r="N2722" s="83" t="str">
        <f>IF(Costs!H2251&gt;0,Costs!E2251,"")</f>
        <v/>
      </c>
      <c r="O2722" s="208"/>
      <c r="P2722" s="133" t="str">
        <f t="shared" si="73"/>
        <v/>
      </c>
    </row>
    <row r="2723" spans="1:16" ht="15" hidden="1" customHeight="1" outlineLevel="1" x14ac:dyDescent="0.35">
      <c r="A2723" s="15" t="str">
        <f>IF(Costs!H2252&gt;0,Costs!B2252,"")</f>
        <v/>
      </c>
      <c r="B2723" s="82" t="str">
        <f t="shared" si="72"/>
        <v/>
      </c>
      <c r="C2723" s="83" t="str">
        <f>IF(Costs!H2252&gt;0,Costs!H2252,"")</f>
        <v/>
      </c>
      <c r="D2723" s="206" t="str">
        <f>IF(Costs!H2252&gt;0,Costs!D2252,"")</f>
        <v/>
      </c>
      <c r="E2723" s="207"/>
      <c r="F2723" s="207"/>
      <c r="G2723" s="207"/>
      <c r="H2723" s="207"/>
      <c r="I2723" s="207"/>
      <c r="J2723" s="345" t="str">
        <f>IF(Costs!H2252&gt;0,Costs!C2252,"")</f>
        <v/>
      </c>
      <c r="K2723" s="345"/>
      <c r="L2723" s="346"/>
      <c r="M2723" s="126" t="str">
        <f>IF(Costs!H2252&gt;0,Costs!G2252,"")</f>
        <v/>
      </c>
      <c r="N2723" s="83" t="str">
        <f>IF(Costs!H2252&gt;0,Costs!E2252,"")</f>
        <v/>
      </c>
      <c r="O2723" s="208"/>
      <c r="P2723" s="133" t="str">
        <f t="shared" si="73"/>
        <v/>
      </c>
    </row>
    <row r="2724" spans="1:16" ht="15" hidden="1" customHeight="1" outlineLevel="1" x14ac:dyDescent="0.35">
      <c r="A2724" s="15" t="str">
        <f>IF(Costs!H2253&gt;0,Costs!B2253,"")</f>
        <v/>
      </c>
      <c r="B2724" s="82" t="str">
        <f t="shared" si="72"/>
        <v/>
      </c>
      <c r="C2724" s="83" t="str">
        <f>IF(Costs!H2253&gt;0,Costs!H2253,"")</f>
        <v/>
      </c>
      <c r="D2724" s="206" t="str">
        <f>IF(Costs!H2253&gt;0,Costs!D2253,"")</f>
        <v/>
      </c>
      <c r="E2724" s="207"/>
      <c r="F2724" s="207"/>
      <c r="G2724" s="207"/>
      <c r="H2724" s="207"/>
      <c r="I2724" s="207"/>
      <c r="J2724" s="345" t="str">
        <f>IF(Costs!H2253&gt;0,Costs!C2253,"")</f>
        <v/>
      </c>
      <c r="K2724" s="345"/>
      <c r="L2724" s="346"/>
      <c r="M2724" s="126" t="str">
        <f>IF(Costs!H2253&gt;0,Costs!G2253,"")</f>
        <v/>
      </c>
      <c r="N2724" s="83" t="str">
        <f>IF(Costs!H2253&gt;0,Costs!E2253,"")</f>
        <v/>
      </c>
      <c r="O2724" s="208"/>
      <c r="P2724" s="133" t="str">
        <f t="shared" si="73"/>
        <v/>
      </c>
    </row>
    <row r="2725" spans="1:16" ht="15" hidden="1" customHeight="1" outlineLevel="1" x14ac:dyDescent="0.35">
      <c r="A2725" s="15" t="str">
        <f>IF(Costs!H2254&gt;0,Costs!B2254,"")</f>
        <v/>
      </c>
      <c r="B2725" s="82" t="str">
        <f t="shared" si="72"/>
        <v/>
      </c>
      <c r="C2725" s="83" t="str">
        <f>IF(Costs!H2254&gt;0,Costs!H2254,"")</f>
        <v/>
      </c>
      <c r="D2725" s="206" t="str">
        <f>IF(Costs!H2254&gt;0,Costs!D2254,"")</f>
        <v/>
      </c>
      <c r="E2725" s="207"/>
      <c r="F2725" s="207"/>
      <c r="G2725" s="207"/>
      <c r="H2725" s="207"/>
      <c r="I2725" s="207"/>
      <c r="J2725" s="345" t="str">
        <f>IF(Costs!H2254&gt;0,Costs!C2254,"")</f>
        <v/>
      </c>
      <c r="K2725" s="345"/>
      <c r="L2725" s="346"/>
      <c r="M2725" s="126" t="str">
        <f>IF(Costs!H2254&gt;0,Costs!G2254,"")</f>
        <v/>
      </c>
      <c r="N2725" s="83" t="str">
        <f>IF(Costs!H2254&gt;0,Costs!E2254,"")</f>
        <v/>
      </c>
      <c r="O2725" s="208"/>
      <c r="P2725" s="133" t="str">
        <f t="shared" si="73"/>
        <v/>
      </c>
    </row>
    <row r="2726" spans="1:16" ht="15" hidden="1" customHeight="1" outlineLevel="1" x14ac:dyDescent="0.35">
      <c r="A2726" s="15" t="str">
        <f>IF(Costs!H2255&gt;0,Costs!B2255,"")</f>
        <v/>
      </c>
      <c r="B2726" s="82" t="str">
        <f t="shared" si="72"/>
        <v/>
      </c>
      <c r="C2726" s="83" t="str">
        <f>IF(Costs!H2255&gt;0,Costs!H2255,"")</f>
        <v/>
      </c>
      <c r="D2726" s="206" t="str">
        <f>IF(Costs!H2255&gt;0,Costs!D2255,"")</f>
        <v/>
      </c>
      <c r="E2726" s="207"/>
      <c r="F2726" s="207"/>
      <c r="G2726" s="207"/>
      <c r="H2726" s="207"/>
      <c r="I2726" s="207"/>
      <c r="J2726" s="345" t="str">
        <f>IF(Costs!H2255&gt;0,Costs!C2255,"")</f>
        <v/>
      </c>
      <c r="K2726" s="345"/>
      <c r="L2726" s="346"/>
      <c r="M2726" s="126" t="str">
        <f>IF(Costs!H2255&gt;0,Costs!G2255,"")</f>
        <v/>
      </c>
      <c r="N2726" s="83" t="str">
        <f>IF(Costs!H2255&gt;0,Costs!E2255,"")</f>
        <v/>
      </c>
      <c r="O2726" s="208"/>
      <c r="P2726" s="133" t="str">
        <f t="shared" si="73"/>
        <v/>
      </c>
    </row>
    <row r="2727" spans="1:16" ht="15" hidden="1" customHeight="1" outlineLevel="1" x14ac:dyDescent="0.35">
      <c r="A2727" s="15" t="str">
        <f>IF(Costs!H2256&gt;0,Costs!B2256,"")</f>
        <v/>
      </c>
      <c r="B2727" s="82" t="str">
        <f t="shared" si="72"/>
        <v/>
      </c>
      <c r="C2727" s="83" t="str">
        <f>IF(Costs!H2256&gt;0,Costs!H2256,"")</f>
        <v/>
      </c>
      <c r="D2727" s="206" t="str">
        <f>IF(Costs!H2256&gt;0,Costs!D2256,"")</f>
        <v/>
      </c>
      <c r="E2727" s="207"/>
      <c r="F2727" s="207"/>
      <c r="G2727" s="207"/>
      <c r="H2727" s="207"/>
      <c r="I2727" s="207"/>
      <c r="J2727" s="345" t="str">
        <f>IF(Costs!H2256&gt;0,Costs!C2256,"")</f>
        <v/>
      </c>
      <c r="K2727" s="345"/>
      <c r="L2727" s="346"/>
      <c r="M2727" s="126" t="str">
        <f>IF(Costs!H2256&gt;0,Costs!G2256,"")</f>
        <v/>
      </c>
      <c r="N2727" s="83" t="str">
        <f>IF(Costs!H2256&gt;0,Costs!E2256,"")</f>
        <v/>
      </c>
      <c r="O2727" s="208"/>
      <c r="P2727" s="133" t="str">
        <f t="shared" si="73"/>
        <v/>
      </c>
    </row>
    <row r="2728" spans="1:16" ht="15" hidden="1" customHeight="1" outlineLevel="1" x14ac:dyDescent="0.35">
      <c r="A2728" s="15" t="str">
        <f>IF(Costs!H2257&gt;0,Costs!B2257,"")</f>
        <v/>
      </c>
      <c r="B2728" s="82" t="str">
        <f t="shared" si="72"/>
        <v/>
      </c>
      <c r="C2728" s="83" t="str">
        <f>IF(Costs!H2257&gt;0,Costs!H2257,"")</f>
        <v/>
      </c>
      <c r="D2728" s="206" t="str">
        <f>IF(Costs!H2257&gt;0,Costs!D2257,"")</f>
        <v/>
      </c>
      <c r="E2728" s="207"/>
      <c r="F2728" s="207"/>
      <c r="G2728" s="207"/>
      <c r="H2728" s="207"/>
      <c r="I2728" s="207"/>
      <c r="J2728" s="345" t="str">
        <f>IF(Costs!H2257&gt;0,Costs!C2257,"")</f>
        <v/>
      </c>
      <c r="K2728" s="345"/>
      <c r="L2728" s="346"/>
      <c r="M2728" s="126" t="str">
        <f>IF(Costs!H2257&gt;0,Costs!G2257,"")</f>
        <v/>
      </c>
      <c r="N2728" s="83" t="str">
        <f>IF(Costs!H2257&gt;0,Costs!E2257,"")</f>
        <v/>
      </c>
      <c r="O2728" s="208"/>
      <c r="P2728" s="133" t="str">
        <f t="shared" si="73"/>
        <v/>
      </c>
    </row>
    <row r="2729" spans="1:16" ht="15" hidden="1" customHeight="1" outlineLevel="1" x14ac:dyDescent="0.35">
      <c r="A2729" s="15" t="str">
        <f>IF(Costs!H2258&gt;0,Costs!B2258,"")</f>
        <v/>
      </c>
      <c r="B2729" s="82" t="str">
        <f t="shared" si="72"/>
        <v/>
      </c>
      <c r="C2729" s="83" t="str">
        <f>IF(Costs!H2258&gt;0,Costs!H2258,"")</f>
        <v/>
      </c>
      <c r="D2729" s="206" t="str">
        <f>IF(Costs!H2258&gt;0,Costs!D2258,"")</f>
        <v/>
      </c>
      <c r="E2729" s="207"/>
      <c r="F2729" s="207"/>
      <c r="G2729" s="207"/>
      <c r="H2729" s="207"/>
      <c r="I2729" s="207"/>
      <c r="J2729" s="345" t="str">
        <f>IF(Costs!H2258&gt;0,Costs!C2258,"")</f>
        <v/>
      </c>
      <c r="K2729" s="345"/>
      <c r="L2729" s="346"/>
      <c r="M2729" s="126" t="str">
        <f>IF(Costs!H2258&gt;0,Costs!G2258,"")</f>
        <v/>
      </c>
      <c r="N2729" s="83" t="str">
        <f>IF(Costs!H2258&gt;0,Costs!E2258,"")</f>
        <v/>
      </c>
      <c r="O2729" s="208"/>
      <c r="P2729" s="133" t="str">
        <f t="shared" si="73"/>
        <v/>
      </c>
    </row>
    <row r="2730" spans="1:16" ht="15" hidden="1" customHeight="1" outlineLevel="1" x14ac:dyDescent="0.35">
      <c r="A2730" s="15" t="str">
        <f>IF(Costs!H2259&gt;0,Costs!B2259,"")</f>
        <v/>
      </c>
      <c r="B2730" s="82" t="str">
        <f t="shared" si="72"/>
        <v/>
      </c>
      <c r="C2730" s="83" t="str">
        <f>IF(Costs!H2259&gt;0,Costs!H2259,"")</f>
        <v/>
      </c>
      <c r="D2730" s="206" t="str">
        <f>IF(Costs!H2259&gt;0,Costs!D2259,"")</f>
        <v/>
      </c>
      <c r="E2730" s="207"/>
      <c r="F2730" s="207"/>
      <c r="G2730" s="207"/>
      <c r="H2730" s="207"/>
      <c r="I2730" s="207"/>
      <c r="J2730" s="345" t="str">
        <f>IF(Costs!H2259&gt;0,Costs!C2259,"")</f>
        <v/>
      </c>
      <c r="K2730" s="345"/>
      <c r="L2730" s="346"/>
      <c r="M2730" s="126" t="str">
        <f>IF(Costs!H2259&gt;0,Costs!G2259,"")</f>
        <v/>
      </c>
      <c r="N2730" s="83" t="str">
        <f>IF(Costs!H2259&gt;0,Costs!E2259,"")</f>
        <v/>
      </c>
      <c r="O2730" s="208"/>
      <c r="P2730" s="133" t="str">
        <f t="shared" si="73"/>
        <v/>
      </c>
    </row>
    <row r="2731" spans="1:16" ht="15" hidden="1" customHeight="1" outlineLevel="1" x14ac:dyDescent="0.35">
      <c r="A2731" s="15" t="str">
        <f>IF(Costs!H2260&gt;0,Costs!B2260,"")</f>
        <v/>
      </c>
      <c r="B2731" s="82" t="str">
        <f t="shared" si="72"/>
        <v/>
      </c>
      <c r="C2731" s="83" t="str">
        <f>IF(Costs!H2260&gt;0,Costs!H2260,"")</f>
        <v/>
      </c>
      <c r="D2731" s="206" t="str">
        <f>IF(Costs!H2260&gt;0,Costs!D2260,"")</f>
        <v/>
      </c>
      <c r="E2731" s="207"/>
      <c r="F2731" s="207"/>
      <c r="G2731" s="207"/>
      <c r="H2731" s="207"/>
      <c r="I2731" s="207"/>
      <c r="J2731" s="345" t="str">
        <f>IF(Costs!H2260&gt;0,Costs!C2260,"")</f>
        <v/>
      </c>
      <c r="K2731" s="345"/>
      <c r="L2731" s="346"/>
      <c r="M2731" s="126" t="str">
        <f>IF(Costs!H2260&gt;0,Costs!G2260,"")</f>
        <v/>
      </c>
      <c r="N2731" s="83" t="str">
        <f>IF(Costs!H2260&gt;0,Costs!E2260,"")</f>
        <v/>
      </c>
      <c r="O2731" s="208"/>
      <c r="P2731" s="133" t="str">
        <f t="shared" si="73"/>
        <v/>
      </c>
    </row>
    <row r="2732" spans="1:16" ht="15" hidden="1" customHeight="1" outlineLevel="1" x14ac:dyDescent="0.35">
      <c r="A2732" s="15" t="str">
        <f>IF(Costs!H2261&gt;0,Costs!B2261,"")</f>
        <v/>
      </c>
      <c r="B2732" s="82" t="str">
        <f t="shared" si="72"/>
        <v/>
      </c>
      <c r="C2732" s="83" t="str">
        <f>IF(Costs!H2261&gt;0,Costs!H2261,"")</f>
        <v/>
      </c>
      <c r="D2732" s="206" t="str">
        <f>IF(Costs!H2261&gt;0,Costs!D2261,"")</f>
        <v/>
      </c>
      <c r="E2732" s="207"/>
      <c r="F2732" s="207"/>
      <c r="G2732" s="207"/>
      <c r="H2732" s="207"/>
      <c r="I2732" s="207"/>
      <c r="J2732" s="345" t="str">
        <f>IF(Costs!H2261&gt;0,Costs!C2261,"")</f>
        <v/>
      </c>
      <c r="K2732" s="345"/>
      <c r="L2732" s="346"/>
      <c r="M2732" s="126" t="str">
        <f>IF(Costs!H2261&gt;0,Costs!G2261,"")</f>
        <v/>
      </c>
      <c r="N2732" s="83" t="str">
        <f>IF(Costs!H2261&gt;0,Costs!E2261,"")</f>
        <v/>
      </c>
      <c r="O2732" s="208"/>
      <c r="P2732" s="133" t="str">
        <f t="shared" si="73"/>
        <v/>
      </c>
    </row>
    <row r="2733" spans="1:16" ht="15" hidden="1" customHeight="1" outlineLevel="1" x14ac:dyDescent="0.35">
      <c r="A2733" s="15" t="str">
        <f>IF(Costs!H2262&gt;0,Costs!B2262,"")</f>
        <v/>
      </c>
      <c r="B2733" s="82" t="str">
        <f t="shared" si="72"/>
        <v/>
      </c>
      <c r="C2733" s="83" t="str">
        <f>IF(Costs!H2262&gt;0,Costs!H2262,"")</f>
        <v/>
      </c>
      <c r="D2733" s="206" t="str">
        <f>IF(Costs!H2262&gt;0,Costs!D2262,"")</f>
        <v/>
      </c>
      <c r="E2733" s="207"/>
      <c r="F2733" s="207"/>
      <c r="G2733" s="207"/>
      <c r="H2733" s="207"/>
      <c r="I2733" s="207"/>
      <c r="J2733" s="345" t="str">
        <f>IF(Costs!H2262&gt;0,Costs!C2262,"")</f>
        <v/>
      </c>
      <c r="K2733" s="345"/>
      <c r="L2733" s="346"/>
      <c r="M2733" s="126" t="str">
        <f>IF(Costs!H2262&gt;0,Costs!G2262,"")</f>
        <v/>
      </c>
      <c r="N2733" s="83" t="str">
        <f>IF(Costs!H2262&gt;0,Costs!E2262,"")</f>
        <v/>
      </c>
      <c r="O2733" s="208"/>
      <c r="P2733" s="133" t="str">
        <f t="shared" si="73"/>
        <v/>
      </c>
    </row>
    <row r="2734" spans="1:16" ht="15" hidden="1" customHeight="1" outlineLevel="1" x14ac:dyDescent="0.35">
      <c r="A2734" s="15" t="str">
        <f>IF(Costs!H2263&gt;0,Costs!B2263,"")</f>
        <v/>
      </c>
      <c r="B2734" s="82" t="str">
        <f t="shared" si="72"/>
        <v/>
      </c>
      <c r="C2734" s="83" t="str">
        <f>IF(Costs!H2263&gt;0,Costs!H2263,"")</f>
        <v/>
      </c>
      <c r="D2734" s="206" t="str">
        <f>IF(Costs!H2263&gt;0,Costs!D2263,"")</f>
        <v/>
      </c>
      <c r="E2734" s="207"/>
      <c r="F2734" s="207"/>
      <c r="G2734" s="207"/>
      <c r="H2734" s="207"/>
      <c r="I2734" s="207"/>
      <c r="J2734" s="345" t="str">
        <f>IF(Costs!H2263&gt;0,Costs!C2263,"")</f>
        <v/>
      </c>
      <c r="K2734" s="345"/>
      <c r="L2734" s="346"/>
      <c r="M2734" s="126" t="str">
        <f>IF(Costs!H2263&gt;0,Costs!G2263,"")</f>
        <v/>
      </c>
      <c r="N2734" s="83" t="str">
        <f>IF(Costs!H2263&gt;0,Costs!E2263,"")</f>
        <v/>
      </c>
      <c r="O2734" s="208"/>
      <c r="P2734" s="133" t="str">
        <f t="shared" si="73"/>
        <v/>
      </c>
    </row>
    <row r="2735" spans="1:16" ht="15" hidden="1" customHeight="1" outlineLevel="1" x14ac:dyDescent="0.35">
      <c r="A2735" s="15" t="str">
        <f>IF(Costs!H2264&gt;0,Costs!B2264,"")</f>
        <v/>
      </c>
      <c r="B2735" s="82" t="str">
        <f t="shared" si="72"/>
        <v/>
      </c>
      <c r="C2735" s="83" t="str">
        <f>IF(Costs!H2264&gt;0,Costs!H2264,"")</f>
        <v/>
      </c>
      <c r="D2735" s="206" t="str">
        <f>IF(Costs!H2264&gt;0,Costs!D2264,"")</f>
        <v/>
      </c>
      <c r="E2735" s="207"/>
      <c r="F2735" s="207"/>
      <c r="G2735" s="207"/>
      <c r="H2735" s="207"/>
      <c r="I2735" s="207"/>
      <c r="J2735" s="345" t="str">
        <f>IF(Costs!H2264&gt;0,Costs!C2264,"")</f>
        <v/>
      </c>
      <c r="K2735" s="345"/>
      <c r="L2735" s="346"/>
      <c r="M2735" s="126" t="str">
        <f>IF(Costs!H2264&gt;0,Costs!G2264,"")</f>
        <v/>
      </c>
      <c r="N2735" s="83" t="str">
        <f>IF(Costs!H2264&gt;0,Costs!E2264,"")</f>
        <v/>
      </c>
      <c r="O2735" s="208"/>
      <c r="P2735" s="133" t="str">
        <f t="shared" si="73"/>
        <v/>
      </c>
    </row>
    <row r="2736" spans="1:16" ht="15" hidden="1" customHeight="1" outlineLevel="1" x14ac:dyDescent="0.35">
      <c r="A2736" s="15" t="str">
        <f>IF(Costs!H2265&gt;0,Costs!B2265,"")</f>
        <v/>
      </c>
      <c r="B2736" s="82" t="str">
        <f t="shared" si="72"/>
        <v/>
      </c>
      <c r="C2736" s="83" t="str">
        <f>IF(Costs!H2265&gt;0,Costs!H2265,"")</f>
        <v/>
      </c>
      <c r="D2736" s="206" t="str">
        <f>IF(Costs!H2265&gt;0,Costs!D2265,"")</f>
        <v/>
      </c>
      <c r="E2736" s="207"/>
      <c r="F2736" s="207"/>
      <c r="G2736" s="207"/>
      <c r="H2736" s="207"/>
      <c r="I2736" s="207"/>
      <c r="J2736" s="345" t="str">
        <f>IF(Costs!H2265&gt;0,Costs!C2265,"")</f>
        <v/>
      </c>
      <c r="K2736" s="345"/>
      <c r="L2736" s="346"/>
      <c r="M2736" s="126" t="str">
        <f>IF(Costs!H2265&gt;0,Costs!G2265,"")</f>
        <v/>
      </c>
      <c r="N2736" s="83" t="str">
        <f>IF(Costs!H2265&gt;0,Costs!E2265,"")</f>
        <v/>
      </c>
      <c r="O2736" s="208"/>
      <c r="P2736" s="133" t="str">
        <f t="shared" si="73"/>
        <v/>
      </c>
    </row>
    <row r="2737" spans="1:16" ht="15" hidden="1" customHeight="1" outlineLevel="1" x14ac:dyDescent="0.35">
      <c r="A2737" s="15" t="str">
        <f>IF(Costs!H2266&gt;0,Costs!B2266,"")</f>
        <v/>
      </c>
      <c r="B2737" s="82" t="str">
        <f t="shared" si="72"/>
        <v/>
      </c>
      <c r="C2737" s="83" t="str">
        <f>IF(Costs!H2266&gt;0,Costs!H2266,"")</f>
        <v/>
      </c>
      <c r="D2737" s="206" t="str">
        <f>IF(Costs!H2266&gt;0,Costs!D2266,"")</f>
        <v/>
      </c>
      <c r="E2737" s="207"/>
      <c r="F2737" s="207"/>
      <c r="G2737" s="207"/>
      <c r="H2737" s="207"/>
      <c r="I2737" s="207"/>
      <c r="J2737" s="345" t="str">
        <f>IF(Costs!H2266&gt;0,Costs!C2266,"")</f>
        <v/>
      </c>
      <c r="K2737" s="345"/>
      <c r="L2737" s="346"/>
      <c r="M2737" s="126" t="str">
        <f>IF(Costs!H2266&gt;0,Costs!G2266,"")</f>
        <v/>
      </c>
      <c r="N2737" s="83" t="str">
        <f>IF(Costs!H2266&gt;0,Costs!E2266,"")</f>
        <v/>
      </c>
      <c r="O2737" s="208"/>
      <c r="P2737" s="133" t="str">
        <f t="shared" si="73"/>
        <v/>
      </c>
    </row>
    <row r="2738" spans="1:16" ht="15" hidden="1" customHeight="1" outlineLevel="1" x14ac:dyDescent="0.35">
      <c r="A2738" s="15" t="str">
        <f>IF(Costs!H2267&gt;0,Costs!B2267,"")</f>
        <v/>
      </c>
      <c r="B2738" s="82" t="str">
        <f t="shared" si="72"/>
        <v/>
      </c>
      <c r="C2738" s="83" t="str">
        <f>IF(Costs!H2267&gt;0,Costs!H2267,"")</f>
        <v/>
      </c>
      <c r="D2738" s="206" t="str">
        <f>IF(Costs!H2267&gt;0,Costs!D2267,"")</f>
        <v/>
      </c>
      <c r="E2738" s="207"/>
      <c r="F2738" s="207"/>
      <c r="G2738" s="207"/>
      <c r="H2738" s="207"/>
      <c r="I2738" s="207"/>
      <c r="J2738" s="345" t="str">
        <f>IF(Costs!H2267&gt;0,Costs!C2267,"")</f>
        <v/>
      </c>
      <c r="K2738" s="345"/>
      <c r="L2738" s="346"/>
      <c r="M2738" s="126" t="str">
        <f>IF(Costs!H2267&gt;0,Costs!G2267,"")</f>
        <v/>
      </c>
      <c r="N2738" s="83" t="str">
        <f>IF(Costs!H2267&gt;0,Costs!E2267,"")</f>
        <v/>
      </c>
      <c r="O2738" s="208"/>
      <c r="P2738" s="133" t="str">
        <f t="shared" si="73"/>
        <v/>
      </c>
    </row>
    <row r="2739" spans="1:16" ht="15" hidden="1" customHeight="1" outlineLevel="1" x14ac:dyDescent="0.35">
      <c r="A2739" s="15" t="str">
        <f>IF(Costs!H2268&gt;0,Costs!B2268,"")</f>
        <v/>
      </c>
      <c r="B2739" s="82" t="str">
        <f t="shared" si="72"/>
        <v/>
      </c>
      <c r="C2739" s="83" t="str">
        <f>IF(Costs!H2268&gt;0,Costs!H2268,"")</f>
        <v/>
      </c>
      <c r="D2739" s="206" t="str">
        <f>IF(Costs!H2268&gt;0,Costs!D2268,"")</f>
        <v/>
      </c>
      <c r="E2739" s="207"/>
      <c r="F2739" s="207"/>
      <c r="G2739" s="207"/>
      <c r="H2739" s="207"/>
      <c r="I2739" s="207"/>
      <c r="J2739" s="345" t="str">
        <f>IF(Costs!H2268&gt;0,Costs!C2268,"")</f>
        <v/>
      </c>
      <c r="K2739" s="345"/>
      <c r="L2739" s="346"/>
      <c r="M2739" s="126" t="str">
        <f>IF(Costs!H2268&gt;0,Costs!G2268,"")</f>
        <v/>
      </c>
      <c r="N2739" s="83" t="str">
        <f>IF(Costs!H2268&gt;0,Costs!E2268,"")</f>
        <v/>
      </c>
      <c r="O2739" s="208"/>
      <c r="P2739" s="133" t="str">
        <f t="shared" si="73"/>
        <v/>
      </c>
    </row>
    <row r="2740" spans="1:16" ht="15" hidden="1" customHeight="1" outlineLevel="1" x14ac:dyDescent="0.35">
      <c r="A2740" s="15" t="str">
        <f>IF(Costs!H2269&gt;0,Costs!B2269,"")</f>
        <v/>
      </c>
      <c r="B2740" s="82" t="str">
        <f t="shared" si="72"/>
        <v/>
      </c>
      <c r="C2740" s="83" t="str">
        <f>IF(Costs!H2269&gt;0,Costs!H2269,"")</f>
        <v/>
      </c>
      <c r="D2740" s="206" t="str">
        <f>IF(Costs!H2269&gt;0,Costs!D2269,"")</f>
        <v/>
      </c>
      <c r="E2740" s="207"/>
      <c r="F2740" s="207"/>
      <c r="G2740" s="207"/>
      <c r="H2740" s="207"/>
      <c r="I2740" s="207"/>
      <c r="J2740" s="345" t="str">
        <f>IF(Costs!H2269&gt;0,Costs!C2269,"")</f>
        <v/>
      </c>
      <c r="K2740" s="345"/>
      <c r="L2740" s="346"/>
      <c r="M2740" s="126" t="str">
        <f>IF(Costs!H2269&gt;0,Costs!G2269,"")</f>
        <v/>
      </c>
      <c r="N2740" s="83" t="str">
        <f>IF(Costs!H2269&gt;0,Costs!E2269,"")</f>
        <v/>
      </c>
      <c r="O2740" s="208"/>
      <c r="P2740" s="133" t="str">
        <f t="shared" si="73"/>
        <v/>
      </c>
    </row>
    <row r="2741" spans="1:16" ht="15" hidden="1" customHeight="1" outlineLevel="1" x14ac:dyDescent="0.35">
      <c r="A2741" s="15" t="str">
        <f>IF(Costs!H2270&gt;0,Costs!B2270,"")</f>
        <v/>
      </c>
      <c r="B2741" s="82" t="str">
        <f t="shared" si="72"/>
        <v/>
      </c>
      <c r="C2741" s="83" t="str">
        <f>IF(Costs!H2270&gt;0,Costs!H2270,"")</f>
        <v/>
      </c>
      <c r="D2741" s="206" t="str">
        <f>IF(Costs!H2270&gt;0,Costs!D2270,"")</f>
        <v/>
      </c>
      <c r="E2741" s="207"/>
      <c r="F2741" s="207"/>
      <c r="G2741" s="207"/>
      <c r="H2741" s="207"/>
      <c r="I2741" s="207"/>
      <c r="J2741" s="345" t="str">
        <f>IF(Costs!H2270&gt;0,Costs!C2270,"")</f>
        <v/>
      </c>
      <c r="K2741" s="345"/>
      <c r="L2741" s="346"/>
      <c r="M2741" s="126" t="str">
        <f>IF(Costs!H2270&gt;0,Costs!G2270,"")</f>
        <v/>
      </c>
      <c r="N2741" s="83" t="str">
        <f>IF(Costs!H2270&gt;0,Costs!E2270,"")</f>
        <v/>
      </c>
      <c r="O2741" s="208"/>
      <c r="P2741" s="133" t="str">
        <f t="shared" si="73"/>
        <v/>
      </c>
    </row>
    <row r="2742" spans="1:16" ht="15" hidden="1" customHeight="1" outlineLevel="1" x14ac:dyDescent="0.35">
      <c r="A2742" s="15" t="str">
        <f>IF(Costs!H2271&gt;0,Costs!B2271,"")</f>
        <v/>
      </c>
      <c r="B2742" s="82" t="str">
        <f t="shared" si="72"/>
        <v/>
      </c>
      <c r="C2742" s="83" t="str">
        <f>IF(Costs!H2271&gt;0,Costs!H2271,"")</f>
        <v/>
      </c>
      <c r="D2742" s="206" t="str">
        <f>IF(Costs!H2271&gt;0,Costs!D2271,"")</f>
        <v/>
      </c>
      <c r="E2742" s="207"/>
      <c r="F2742" s="207"/>
      <c r="G2742" s="207"/>
      <c r="H2742" s="207"/>
      <c r="I2742" s="207"/>
      <c r="J2742" s="345" t="str">
        <f>IF(Costs!H2271&gt;0,Costs!C2271,"")</f>
        <v/>
      </c>
      <c r="K2742" s="345"/>
      <c r="L2742" s="346"/>
      <c r="M2742" s="126" t="str">
        <f>IF(Costs!H2271&gt;0,Costs!G2271,"")</f>
        <v/>
      </c>
      <c r="N2742" s="83" t="str">
        <f>IF(Costs!H2271&gt;0,Costs!E2271,"")</f>
        <v/>
      </c>
      <c r="O2742" s="208"/>
      <c r="P2742" s="133" t="str">
        <f t="shared" si="73"/>
        <v/>
      </c>
    </row>
    <row r="2743" spans="1:16" ht="15" hidden="1" customHeight="1" outlineLevel="1" x14ac:dyDescent="0.35">
      <c r="A2743" s="15" t="str">
        <f>IF(Costs!H2272&gt;0,Costs!B2272,"")</f>
        <v/>
      </c>
      <c r="B2743" s="82" t="str">
        <f t="shared" si="72"/>
        <v/>
      </c>
      <c r="C2743" s="83" t="str">
        <f>IF(Costs!H2272&gt;0,Costs!H2272,"")</f>
        <v/>
      </c>
      <c r="D2743" s="206" t="str">
        <f>IF(Costs!H2272&gt;0,Costs!D2272,"")</f>
        <v/>
      </c>
      <c r="E2743" s="207"/>
      <c r="F2743" s="207"/>
      <c r="G2743" s="207"/>
      <c r="H2743" s="207"/>
      <c r="I2743" s="207"/>
      <c r="J2743" s="345" t="str">
        <f>IF(Costs!H2272&gt;0,Costs!C2272,"")</f>
        <v/>
      </c>
      <c r="K2743" s="345"/>
      <c r="L2743" s="346"/>
      <c r="M2743" s="126" t="str">
        <f>IF(Costs!H2272&gt;0,Costs!G2272,"")</f>
        <v/>
      </c>
      <c r="N2743" s="83" t="str">
        <f>IF(Costs!H2272&gt;0,Costs!E2272,"")</f>
        <v/>
      </c>
      <c r="O2743" s="208"/>
      <c r="P2743" s="133" t="str">
        <f t="shared" si="73"/>
        <v/>
      </c>
    </row>
    <row r="2744" spans="1:16" ht="15" hidden="1" customHeight="1" outlineLevel="1" x14ac:dyDescent="0.35">
      <c r="A2744" s="15" t="str">
        <f>IF(Costs!H2273&gt;0,Costs!B2273,"")</f>
        <v/>
      </c>
      <c r="B2744" s="82" t="str">
        <f t="shared" si="72"/>
        <v/>
      </c>
      <c r="C2744" s="83" t="str">
        <f>IF(Costs!H2273&gt;0,Costs!H2273,"")</f>
        <v/>
      </c>
      <c r="D2744" s="206" t="str">
        <f>IF(Costs!H2273&gt;0,Costs!D2273,"")</f>
        <v/>
      </c>
      <c r="E2744" s="207"/>
      <c r="F2744" s="207"/>
      <c r="G2744" s="207"/>
      <c r="H2744" s="207"/>
      <c r="I2744" s="207"/>
      <c r="J2744" s="345" t="str">
        <f>IF(Costs!H2273&gt;0,Costs!C2273,"")</f>
        <v/>
      </c>
      <c r="K2744" s="345"/>
      <c r="L2744" s="346"/>
      <c r="M2744" s="126" t="str">
        <f>IF(Costs!H2273&gt;0,Costs!G2273,"")</f>
        <v/>
      </c>
      <c r="N2744" s="83" t="str">
        <f>IF(Costs!H2273&gt;0,Costs!E2273,"")</f>
        <v/>
      </c>
      <c r="O2744" s="208"/>
      <c r="P2744" s="133" t="str">
        <f t="shared" si="73"/>
        <v/>
      </c>
    </row>
    <row r="2745" spans="1:16" ht="15" hidden="1" customHeight="1" outlineLevel="1" x14ac:dyDescent="0.35">
      <c r="A2745" s="15" t="str">
        <f>IF(Costs!H2274&gt;0,Costs!B2274,"")</f>
        <v/>
      </c>
      <c r="B2745" s="82" t="str">
        <f t="shared" si="72"/>
        <v/>
      </c>
      <c r="C2745" s="83" t="str">
        <f>IF(Costs!H2274&gt;0,Costs!H2274,"")</f>
        <v/>
      </c>
      <c r="D2745" s="206" t="str">
        <f>IF(Costs!H2274&gt;0,Costs!D2274,"")</f>
        <v/>
      </c>
      <c r="E2745" s="207"/>
      <c r="F2745" s="207"/>
      <c r="G2745" s="207"/>
      <c r="H2745" s="207"/>
      <c r="I2745" s="207"/>
      <c r="J2745" s="345" t="str">
        <f>IF(Costs!H2274&gt;0,Costs!C2274,"")</f>
        <v/>
      </c>
      <c r="K2745" s="345"/>
      <c r="L2745" s="346"/>
      <c r="M2745" s="126" t="str">
        <f>IF(Costs!H2274&gt;0,Costs!G2274,"")</f>
        <v/>
      </c>
      <c r="N2745" s="83" t="str">
        <f>IF(Costs!H2274&gt;0,Costs!E2274,"")</f>
        <v/>
      </c>
      <c r="O2745" s="208"/>
      <c r="P2745" s="133" t="str">
        <f t="shared" si="73"/>
        <v/>
      </c>
    </row>
    <row r="2746" spans="1:16" ht="15" hidden="1" customHeight="1" outlineLevel="1" x14ac:dyDescent="0.35">
      <c r="A2746" s="15" t="str">
        <f>IF(Costs!H2275&gt;0,Costs!B2275,"")</f>
        <v/>
      </c>
      <c r="B2746" s="82" t="str">
        <f t="shared" si="72"/>
        <v/>
      </c>
      <c r="C2746" s="83" t="str">
        <f>IF(Costs!H2275&gt;0,Costs!H2275,"")</f>
        <v/>
      </c>
      <c r="D2746" s="206" t="str">
        <f>IF(Costs!H2275&gt;0,Costs!D2275,"")</f>
        <v/>
      </c>
      <c r="E2746" s="207"/>
      <c r="F2746" s="207"/>
      <c r="G2746" s="207"/>
      <c r="H2746" s="207"/>
      <c r="I2746" s="207"/>
      <c r="J2746" s="345" t="str">
        <f>IF(Costs!H2275&gt;0,Costs!C2275,"")</f>
        <v/>
      </c>
      <c r="K2746" s="345"/>
      <c r="L2746" s="346"/>
      <c r="M2746" s="126" t="str">
        <f>IF(Costs!H2275&gt;0,Costs!G2275,"")</f>
        <v/>
      </c>
      <c r="N2746" s="83" t="str">
        <f>IF(Costs!H2275&gt;0,Costs!E2275,"")</f>
        <v/>
      </c>
      <c r="O2746" s="208"/>
      <c r="P2746" s="133" t="str">
        <f t="shared" si="73"/>
        <v/>
      </c>
    </row>
    <row r="2747" spans="1:16" ht="15" hidden="1" customHeight="1" outlineLevel="1" x14ac:dyDescent="0.35">
      <c r="A2747" s="15" t="str">
        <f>IF(Costs!H2276&gt;0,Costs!B2276,"")</f>
        <v/>
      </c>
      <c r="B2747" s="82" t="str">
        <f t="shared" si="72"/>
        <v/>
      </c>
      <c r="C2747" s="83" t="str">
        <f>IF(Costs!H2276&gt;0,Costs!H2276,"")</f>
        <v/>
      </c>
      <c r="D2747" s="206" t="str">
        <f>IF(Costs!H2276&gt;0,Costs!D2276,"")</f>
        <v/>
      </c>
      <c r="E2747" s="207"/>
      <c r="F2747" s="207"/>
      <c r="G2747" s="207"/>
      <c r="H2747" s="207"/>
      <c r="I2747" s="207"/>
      <c r="J2747" s="345" t="str">
        <f>IF(Costs!H2276&gt;0,Costs!C2276,"")</f>
        <v/>
      </c>
      <c r="K2747" s="345"/>
      <c r="L2747" s="346"/>
      <c r="M2747" s="126" t="str">
        <f>IF(Costs!H2276&gt;0,Costs!G2276,"")</f>
        <v/>
      </c>
      <c r="N2747" s="83" t="str">
        <f>IF(Costs!H2276&gt;0,Costs!E2276,"")</f>
        <v/>
      </c>
      <c r="O2747" s="208"/>
      <c r="P2747" s="133" t="str">
        <f t="shared" si="73"/>
        <v/>
      </c>
    </row>
    <row r="2748" spans="1:16" ht="15" hidden="1" customHeight="1" outlineLevel="1" x14ac:dyDescent="0.35">
      <c r="A2748" s="15" t="str">
        <f>IF(Costs!H2277&gt;0,Costs!B2277,"")</f>
        <v/>
      </c>
      <c r="B2748" s="82" t="str">
        <f t="shared" si="72"/>
        <v/>
      </c>
      <c r="C2748" s="83" t="str">
        <f>IF(Costs!H2277&gt;0,Costs!H2277,"")</f>
        <v/>
      </c>
      <c r="D2748" s="206" t="str">
        <f>IF(Costs!H2277&gt;0,Costs!D2277,"")</f>
        <v/>
      </c>
      <c r="E2748" s="207"/>
      <c r="F2748" s="207"/>
      <c r="G2748" s="207"/>
      <c r="H2748" s="207"/>
      <c r="I2748" s="207"/>
      <c r="J2748" s="345" t="str">
        <f>IF(Costs!H2277&gt;0,Costs!C2277,"")</f>
        <v/>
      </c>
      <c r="K2748" s="345"/>
      <c r="L2748" s="346"/>
      <c r="M2748" s="126" t="str">
        <f>IF(Costs!H2277&gt;0,Costs!G2277,"")</f>
        <v/>
      </c>
      <c r="N2748" s="83" t="str">
        <f>IF(Costs!H2277&gt;0,Costs!E2277,"")</f>
        <v/>
      </c>
      <c r="O2748" s="208"/>
      <c r="P2748" s="133" t="str">
        <f t="shared" si="73"/>
        <v/>
      </c>
    </row>
    <row r="2749" spans="1:16" ht="15" hidden="1" customHeight="1" outlineLevel="1" x14ac:dyDescent="0.35">
      <c r="A2749" s="15" t="str">
        <f>IF(Costs!H2278&gt;0,Costs!B2278,"")</f>
        <v/>
      </c>
      <c r="B2749" s="82" t="str">
        <f t="shared" si="72"/>
        <v/>
      </c>
      <c r="C2749" s="83" t="str">
        <f>IF(Costs!H2278&gt;0,Costs!H2278,"")</f>
        <v/>
      </c>
      <c r="D2749" s="206" t="str">
        <f>IF(Costs!H2278&gt;0,Costs!D2278,"")</f>
        <v/>
      </c>
      <c r="E2749" s="207"/>
      <c r="F2749" s="207"/>
      <c r="G2749" s="207"/>
      <c r="H2749" s="207"/>
      <c r="I2749" s="207"/>
      <c r="J2749" s="345" t="str">
        <f>IF(Costs!H2278&gt;0,Costs!C2278,"")</f>
        <v/>
      </c>
      <c r="K2749" s="345"/>
      <c r="L2749" s="346"/>
      <c r="M2749" s="126" t="str">
        <f>IF(Costs!H2278&gt;0,Costs!G2278,"")</f>
        <v/>
      </c>
      <c r="N2749" s="83" t="str">
        <f>IF(Costs!H2278&gt;0,Costs!E2278,"")</f>
        <v/>
      </c>
      <c r="O2749" s="208"/>
      <c r="P2749" s="133" t="str">
        <f t="shared" si="73"/>
        <v/>
      </c>
    </row>
    <row r="2750" spans="1:16" ht="15" hidden="1" customHeight="1" outlineLevel="1" x14ac:dyDescent="0.35">
      <c r="A2750" s="15" t="str">
        <f>IF(Costs!H2279&gt;0,Costs!B2279,"")</f>
        <v/>
      </c>
      <c r="B2750" s="82" t="str">
        <f t="shared" si="72"/>
        <v/>
      </c>
      <c r="C2750" s="83" t="str">
        <f>IF(Costs!H2279&gt;0,Costs!H2279,"")</f>
        <v/>
      </c>
      <c r="D2750" s="206" t="str">
        <f>IF(Costs!H2279&gt;0,Costs!D2279,"")</f>
        <v/>
      </c>
      <c r="E2750" s="207"/>
      <c r="F2750" s="207"/>
      <c r="G2750" s="207"/>
      <c r="H2750" s="207"/>
      <c r="I2750" s="207"/>
      <c r="J2750" s="345" t="str">
        <f>IF(Costs!H2279&gt;0,Costs!C2279,"")</f>
        <v/>
      </c>
      <c r="K2750" s="345"/>
      <c r="L2750" s="346"/>
      <c r="M2750" s="126" t="str">
        <f>IF(Costs!H2279&gt;0,Costs!G2279,"")</f>
        <v/>
      </c>
      <c r="N2750" s="83" t="str">
        <f>IF(Costs!H2279&gt;0,Costs!E2279,"")</f>
        <v/>
      </c>
      <c r="O2750" s="208"/>
      <c r="P2750" s="133" t="str">
        <f t="shared" si="73"/>
        <v/>
      </c>
    </row>
    <row r="2751" spans="1:16" ht="15" hidden="1" customHeight="1" outlineLevel="1" x14ac:dyDescent="0.35">
      <c r="A2751" s="15" t="str">
        <f>IF(Costs!H2280&gt;0,Costs!B2280,"")</f>
        <v/>
      </c>
      <c r="B2751" s="82" t="str">
        <f t="shared" si="72"/>
        <v/>
      </c>
      <c r="C2751" s="83" t="str">
        <f>IF(Costs!H2280&gt;0,Costs!H2280,"")</f>
        <v/>
      </c>
      <c r="D2751" s="206" t="str">
        <f>IF(Costs!H2280&gt;0,Costs!D2280,"")</f>
        <v/>
      </c>
      <c r="E2751" s="207"/>
      <c r="F2751" s="207"/>
      <c r="G2751" s="207"/>
      <c r="H2751" s="207"/>
      <c r="I2751" s="207"/>
      <c r="J2751" s="345" t="str">
        <f>IF(Costs!H2280&gt;0,Costs!C2280,"")</f>
        <v/>
      </c>
      <c r="K2751" s="345"/>
      <c r="L2751" s="346"/>
      <c r="M2751" s="126" t="str">
        <f>IF(Costs!H2280&gt;0,Costs!G2280,"")</f>
        <v/>
      </c>
      <c r="N2751" s="83" t="str">
        <f>IF(Costs!H2280&gt;0,Costs!E2280,"")</f>
        <v/>
      </c>
      <c r="O2751" s="208"/>
      <c r="P2751" s="133" t="str">
        <f t="shared" si="73"/>
        <v/>
      </c>
    </row>
    <row r="2752" spans="1:16" ht="15" hidden="1" customHeight="1" outlineLevel="1" x14ac:dyDescent="0.35">
      <c r="A2752" s="15" t="str">
        <f>IF(Costs!H2281&gt;0,Costs!B2281,"")</f>
        <v/>
      </c>
      <c r="B2752" s="82" t="str">
        <f t="shared" si="72"/>
        <v/>
      </c>
      <c r="C2752" s="83" t="str">
        <f>IF(Costs!H2281&gt;0,Costs!H2281,"")</f>
        <v/>
      </c>
      <c r="D2752" s="206" t="str">
        <f>IF(Costs!H2281&gt;0,Costs!D2281,"")</f>
        <v/>
      </c>
      <c r="E2752" s="207"/>
      <c r="F2752" s="207"/>
      <c r="G2752" s="207"/>
      <c r="H2752" s="207"/>
      <c r="I2752" s="207"/>
      <c r="J2752" s="345" t="str">
        <f>IF(Costs!H2281&gt;0,Costs!C2281,"")</f>
        <v/>
      </c>
      <c r="K2752" s="345"/>
      <c r="L2752" s="346"/>
      <c r="M2752" s="126" t="str">
        <f>IF(Costs!H2281&gt;0,Costs!G2281,"")</f>
        <v/>
      </c>
      <c r="N2752" s="83" t="str">
        <f>IF(Costs!H2281&gt;0,Costs!E2281,"")</f>
        <v/>
      </c>
      <c r="O2752" s="208"/>
      <c r="P2752" s="133" t="str">
        <f t="shared" si="73"/>
        <v/>
      </c>
    </row>
    <row r="2753" spans="1:16" ht="15" hidden="1" customHeight="1" outlineLevel="1" x14ac:dyDescent="0.35">
      <c r="A2753" s="15" t="str">
        <f>IF(Costs!H2282&gt;0,Costs!B2282,"")</f>
        <v/>
      </c>
      <c r="B2753" s="82" t="str">
        <f t="shared" si="72"/>
        <v/>
      </c>
      <c r="C2753" s="83" t="str">
        <f>IF(Costs!H2282&gt;0,Costs!H2282,"")</f>
        <v/>
      </c>
      <c r="D2753" s="206" t="str">
        <f>IF(Costs!H2282&gt;0,Costs!D2282,"")</f>
        <v/>
      </c>
      <c r="E2753" s="207"/>
      <c r="F2753" s="207"/>
      <c r="G2753" s="207"/>
      <c r="H2753" s="207"/>
      <c r="I2753" s="207"/>
      <c r="J2753" s="345" t="str">
        <f>IF(Costs!H2282&gt;0,Costs!C2282,"")</f>
        <v/>
      </c>
      <c r="K2753" s="345"/>
      <c r="L2753" s="346"/>
      <c r="M2753" s="126" t="str">
        <f>IF(Costs!H2282&gt;0,Costs!G2282,"")</f>
        <v/>
      </c>
      <c r="N2753" s="83" t="str">
        <f>IF(Costs!H2282&gt;0,Costs!E2282,"")</f>
        <v/>
      </c>
      <c r="O2753" s="208"/>
      <c r="P2753" s="133" t="str">
        <f t="shared" si="73"/>
        <v/>
      </c>
    </row>
    <row r="2754" spans="1:16" ht="15" hidden="1" customHeight="1" outlineLevel="1" x14ac:dyDescent="0.35">
      <c r="A2754" s="15" t="str">
        <f>IF(Costs!H2283&gt;0,Costs!B2283,"")</f>
        <v/>
      </c>
      <c r="B2754" s="82" t="str">
        <f t="shared" si="72"/>
        <v/>
      </c>
      <c r="C2754" s="83" t="str">
        <f>IF(Costs!H2283&gt;0,Costs!H2283,"")</f>
        <v/>
      </c>
      <c r="D2754" s="206" t="str">
        <f>IF(Costs!H2283&gt;0,Costs!D2283,"")</f>
        <v/>
      </c>
      <c r="E2754" s="207"/>
      <c r="F2754" s="207"/>
      <c r="G2754" s="207"/>
      <c r="H2754" s="207"/>
      <c r="I2754" s="207"/>
      <c r="J2754" s="345" t="str">
        <f>IF(Costs!H2283&gt;0,Costs!C2283,"")</f>
        <v/>
      </c>
      <c r="K2754" s="345"/>
      <c r="L2754" s="346"/>
      <c r="M2754" s="126" t="str">
        <f>IF(Costs!H2283&gt;0,Costs!G2283,"")</f>
        <v/>
      </c>
      <c r="N2754" s="83" t="str">
        <f>IF(Costs!H2283&gt;0,Costs!E2283,"")</f>
        <v/>
      </c>
      <c r="O2754" s="208"/>
      <c r="P2754" s="133" t="str">
        <f t="shared" si="73"/>
        <v/>
      </c>
    </row>
    <row r="2755" spans="1:16" ht="15" hidden="1" customHeight="1" outlineLevel="1" x14ac:dyDescent="0.35">
      <c r="A2755" s="15" t="str">
        <f>IF(Costs!H2284&gt;0,Costs!B2284,"")</f>
        <v/>
      </c>
      <c r="B2755" s="82" t="str">
        <f t="shared" si="72"/>
        <v/>
      </c>
      <c r="C2755" s="83" t="str">
        <f>IF(Costs!H2284&gt;0,Costs!H2284,"")</f>
        <v/>
      </c>
      <c r="D2755" s="206" t="str">
        <f>IF(Costs!H2284&gt;0,Costs!D2284,"")</f>
        <v/>
      </c>
      <c r="E2755" s="207"/>
      <c r="F2755" s="207"/>
      <c r="G2755" s="207"/>
      <c r="H2755" s="207"/>
      <c r="I2755" s="207"/>
      <c r="J2755" s="345" t="str">
        <f>IF(Costs!H2284&gt;0,Costs!C2284,"")</f>
        <v/>
      </c>
      <c r="K2755" s="345"/>
      <c r="L2755" s="346"/>
      <c r="M2755" s="126" t="str">
        <f>IF(Costs!H2284&gt;0,Costs!G2284,"")</f>
        <v/>
      </c>
      <c r="N2755" s="83" t="str">
        <f>IF(Costs!H2284&gt;0,Costs!E2284,"")</f>
        <v/>
      </c>
      <c r="O2755" s="208"/>
      <c r="P2755" s="133" t="str">
        <f t="shared" si="73"/>
        <v/>
      </c>
    </row>
    <row r="2756" spans="1:16" ht="15" hidden="1" customHeight="1" outlineLevel="1" x14ac:dyDescent="0.35">
      <c r="A2756" s="15" t="str">
        <f>IF(Costs!H2285&gt;0,Costs!B2285,"")</f>
        <v/>
      </c>
      <c r="B2756" s="82" t="str">
        <f t="shared" si="72"/>
        <v/>
      </c>
      <c r="C2756" s="83" t="str">
        <f>IF(Costs!H2285&gt;0,Costs!H2285,"")</f>
        <v/>
      </c>
      <c r="D2756" s="206" t="str">
        <f>IF(Costs!H2285&gt;0,Costs!D2285,"")</f>
        <v/>
      </c>
      <c r="E2756" s="207"/>
      <c r="F2756" s="207"/>
      <c r="G2756" s="207"/>
      <c r="H2756" s="207"/>
      <c r="I2756" s="207"/>
      <c r="J2756" s="345" t="str">
        <f>IF(Costs!H2285&gt;0,Costs!C2285,"")</f>
        <v/>
      </c>
      <c r="K2756" s="345"/>
      <c r="L2756" s="346"/>
      <c r="M2756" s="126" t="str">
        <f>IF(Costs!H2285&gt;0,Costs!G2285,"")</f>
        <v/>
      </c>
      <c r="N2756" s="83" t="str">
        <f>IF(Costs!H2285&gt;0,Costs!E2285,"")</f>
        <v/>
      </c>
      <c r="O2756" s="208"/>
      <c r="P2756" s="133" t="str">
        <f t="shared" si="73"/>
        <v/>
      </c>
    </row>
    <row r="2757" spans="1:16" ht="15" hidden="1" customHeight="1" outlineLevel="1" x14ac:dyDescent="0.35">
      <c r="A2757" s="15" t="str">
        <f>IF(Costs!H2286&gt;0,Costs!B2286,"")</f>
        <v/>
      </c>
      <c r="B2757" s="82" t="str">
        <f t="shared" si="72"/>
        <v/>
      </c>
      <c r="C2757" s="83" t="str">
        <f>IF(Costs!H2286&gt;0,Costs!H2286,"")</f>
        <v/>
      </c>
      <c r="D2757" s="206" t="str">
        <f>IF(Costs!H2286&gt;0,Costs!D2286,"")</f>
        <v/>
      </c>
      <c r="E2757" s="207"/>
      <c r="F2757" s="207"/>
      <c r="G2757" s="207"/>
      <c r="H2757" s="207"/>
      <c r="I2757" s="207"/>
      <c r="J2757" s="345" t="str">
        <f>IF(Costs!H2286&gt;0,Costs!C2286,"")</f>
        <v/>
      </c>
      <c r="K2757" s="345"/>
      <c r="L2757" s="346"/>
      <c r="M2757" s="126" t="str">
        <f>IF(Costs!H2286&gt;0,Costs!G2286,"")</f>
        <v/>
      </c>
      <c r="N2757" s="83" t="str">
        <f>IF(Costs!H2286&gt;0,Costs!E2286,"")</f>
        <v/>
      </c>
      <c r="O2757" s="208"/>
      <c r="P2757" s="133" t="str">
        <f t="shared" si="73"/>
        <v/>
      </c>
    </row>
    <row r="2758" spans="1:16" ht="15" hidden="1" customHeight="1" outlineLevel="1" x14ac:dyDescent="0.35">
      <c r="A2758" s="15" t="str">
        <f>IF(Costs!H2287&gt;0,Costs!B2287,"")</f>
        <v/>
      </c>
      <c r="B2758" s="82" t="str">
        <f t="shared" si="72"/>
        <v/>
      </c>
      <c r="C2758" s="83" t="str">
        <f>IF(Costs!H2287&gt;0,Costs!H2287,"")</f>
        <v/>
      </c>
      <c r="D2758" s="206" t="str">
        <f>IF(Costs!H2287&gt;0,Costs!D2287,"")</f>
        <v/>
      </c>
      <c r="E2758" s="207"/>
      <c r="F2758" s="207"/>
      <c r="G2758" s="207"/>
      <c r="H2758" s="207"/>
      <c r="I2758" s="207"/>
      <c r="J2758" s="345" t="str">
        <f>IF(Costs!H2287&gt;0,Costs!C2287,"")</f>
        <v/>
      </c>
      <c r="K2758" s="345"/>
      <c r="L2758" s="346"/>
      <c r="M2758" s="126" t="str">
        <f>IF(Costs!H2287&gt;0,Costs!G2287,"")</f>
        <v/>
      </c>
      <c r="N2758" s="83" t="str">
        <f>IF(Costs!H2287&gt;0,Costs!E2287,"")</f>
        <v/>
      </c>
      <c r="O2758" s="208"/>
      <c r="P2758" s="133" t="str">
        <f t="shared" si="73"/>
        <v/>
      </c>
    </row>
    <row r="2759" spans="1:16" ht="15" hidden="1" customHeight="1" outlineLevel="1" x14ac:dyDescent="0.35">
      <c r="A2759" s="15" t="str">
        <f>IF(Costs!H2288&gt;0,Costs!B2288,"")</f>
        <v/>
      </c>
      <c r="B2759" s="82" t="str">
        <f t="shared" si="72"/>
        <v/>
      </c>
      <c r="C2759" s="83" t="str">
        <f>IF(Costs!H2288&gt;0,Costs!H2288,"")</f>
        <v/>
      </c>
      <c r="D2759" s="206" t="str">
        <f>IF(Costs!H2288&gt;0,Costs!D2288,"")</f>
        <v/>
      </c>
      <c r="E2759" s="207"/>
      <c r="F2759" s="207"/>
      <c r="G2759" s="207"/>
      <c r="H2759" s="207"/>
      <c r="I2759" s="207"/>
      <c r="J2759" s="345" t="str">
        <f>IF(Costs!H2288&gt;0,Costs!C2288,"")</f>
        <v/>
      </c>
      <c r="K2759" s="345"/>
      <c r="L2759" s="346"/>
      <c r="M2759" s="126" t="str">
        <f>IF(Costs!H2288&gt;0,Costs!G2288,"")</f>
        <v/>
      </c>
      <c r="N2759" s="83" t="str">
        <f>IF(Costs!H2288&gt;0,Costs!E2288,"")</f>
        <v/>
      </c>
      <c r="O2759" s="208"/>
      <c r="P2759" s="133" t="str">
        <f t="shared" si="73"/>
        <v/>
      </c>
    </row>
    <row r="2760" spans="1:16" ht="15" hidden="1" customHeight="1" outlineLevel="1" x14ac:dyDescent="0.35">
      <c r="A2760" s="15" t="str">
        <f>IF(Costs!H2289&gt;0,Costs!B2289,"")</f>
        <v/>
      </c>
      <c r="B2760" s="82" t="str">
        <f t="shared" si="72"/>
        <v/>
      </c>
      <c r="C2760" s="83" t="str">
        <f>IF(Costs!H2289&gt;0,Costs!H2289,"")</f>
        <v/>
      </c>
      <c r="D2760" s="206" t="str">
        <f>IF(Costs!H2289&gt;0,Costs!D2289,"")</f>
        <v/>
      </c>
      <c r="E2760" s="207"/>
      <c r="F2760" s="207"/>
      <c r="G2760" s="207"/>
      <c r="H2760" s="207"/>
      <c r="I2760" s="207"/>
      <c r="J2760" s="345" t="str">
        <f>IF(Costs!H2289&gt;0,Costs!C2289,"")</f>
        <v/>
      </c>
      <c r="K2760" s="345"/>
      <c r="L2760" s="346"/>
      <c r="M2760" s="126" t="str">
        <f>IF(Costs!H2289&gt;0,Costs!G2289,"")</f>
        <v/>
      </c>
      <c r="N2760" s="83" t="str">
        <f>IF(Costs!H2289&gt;0,Costs!E2289,"")</f>
        <v/>
      </c>
      <c r="O2760" s="208"/>
      <c r="P2760" s="133" t="str">
        <f t="shared" si="73"/>
        <v/>
      </c>
    </row>
    <row r="2761" spans="1:16" ht="15" hidden="1" customHeight="1" outlineLevel="1" x14ac:dyDescent="0.35">
      <c r="A2761" s="15" t="str">
        <f>IF(Costs!H2290&gt;0,Costs!B2290,"")</f>
        <v/>
      </c>
      <c r="B2761" s="82" t="str">
        <f t="shared" si="72"/>
        <v/>
      </c>
      <c r="C2761" s="83" t="str">
        <f>IF(Costs!H2290&gt;0,Costs!H2290,"")</f>
        <v/>
      </c>
      <c r="D2761" s="206" t="str">
        <f>IF(Costs!H2290&gt;0,Costs!D2290,"")</f>
        <v/>
      </c>
      <c r="E2761" s="207"/>
      <c r="F2761" s="207"/>
      <c r="G2761" s="207"/>
      <c r="H2761" s="207"/>
      <c r="I2761" s="207"/>
      <c r="J2761" s="345" t="str">
        <f>IF(Costs!H2290&gt;0,Costs!C2290,"")</f>
        <v/>
      </c>
      <c r="K2761" s="345"/>
      <c r="L2761" s="346"/>
      <c r="M2761" s="126" t="str">
        <f>IF(Costs!H2290&gt;0,Costs!G2290,"")</f>
        <v/>
      </c>
      <c r="N2761" s="83" t="str">
        <f>IF(Costs!H2290&gt;0,Costs!E2290,"")</f>
        <v/>
      </c>
      <c r="O2761" s="208"/>
      <c r="P2761" s="133" t="str">
        <f t="shared" si="73"/>
        <v/>
      </c>
    </row>
    <row r="2762" spans="1:16" ht="15" hidden="1" customHeight="1" outlineLevel="1" x14ac:dyDescent="0.35">
      <c r="A2762" s="15" t="str">
        <f>IF(Costs!H2291&gt;0,Costs!B2291,"")</f>
        <v/>
      </c>
      <c r="B2762" s="82" t="str">
        <f t="shared" si="72"/>
        <v/>
      </c>
      <c r="C2762" s="83" t="str">
        <f>IF(Costs!H2291&gt;0,Costs!H2291,"")</f>
        <v/>
      </c>
      <c r="D2762" s="206" t="str">
        <f>IF(Costs!H2291&gt;0,Costs!D2291,"")</f>
        <v/>
      </c>
      <c r="E2762" s="207"/>
      <c r="F2762" s="207"/>
      <c r="G2762" s="207"/>
      <c r="H2762" s="207"/>
      <c r="I2762" s="207"/>
      <c r="J2762" s="345" t="str">
        <f>IF(Costs!H2291&gt;0,Costs!C2291,"")</f>
        <v/>
      </c>
      <c r="K2762" s="345"/>
      <c r="L2762" s="346"/>
      <c r="M2762" s="126" t="str">
        <f>IF(Costs!H2291&gt;0,Costs!G2291,"")</f>
        <v/>
      </c>
      <c r="N2762" s="83" t="str">
        <f>IF(Costs!H2291&gt;0,Costs!E2291,"")</f>
        <v/>
      </c>
      <c r="O2762" s="208"/>
      <c r="P2762" s="133" t="str">
        <f t="shared" si="73"/>
        <v/>
      </c>
    </row>
    <row r="2763" spans="1:16" ht="15" hidden="1" customHeight="1" outlineLevel="1" x14ac:dyDescent="0.35">
      <c r="A2763" s="15" t="str">
        <f>IF(Costs!H2292&gt;0,Costs!B2292,"")</f>
        <v/>
      </c>
      <c r="B2763" s="82" t="str">
        <f t="shared" si="72"/>
        <v/>
      </c>
      <c r="C2763" s="83" t="str">
        <f>IF(Costs!H2292&gt;0,Costs!H2292,"")</f>
        <v/>
      </c>
      <c r="D2763" s="206" t="str">
        <f>IF(Costs!H2292&gt;0,Costs!D2292,"")</f>
        <v/>
      </c>
      <c r="E2763" s="207"/>
      <c r="F2763" s="207"/>
      <c r="G2763" s="207"/>
      <c r="H2763" s="207"/>
      <c r="I2763" s="207"/>
      <c r="J2763" s="345" t="str">
        <f>IF(Costs!H2292&gt;0,Costs!C2292,"")</f>
        <v/>
      </c>
      <c r="K2763" s="345"/>
      <c r="L2763" s="346"/>
      <c r="M2763" s="126" t="str">
        <f>IF(Costs!H2292&gt;0,Costs!G2292,"")</f>
        <v/>
      </c>
      <c r="N2763" s="83" t="str">
        <f>IF(Costs!H2292&gt;0,Costs!E2292,"")</f>
        <v/>
      </c>
      <c r="O2763" s="208"/>
      <c r="P2763" s="133" t="str">
        <f t="shared" si="73"/>
        <v/>
      </c>
    </row>
    <row r="2764" spans="1:16" ht="15" hidden="1" customHeight="1" outlineLevel="1" x14ac:dyDescent="0.35">
      <c r="A2764" s="15" t="str">
        <f>IF(Costs!H2293&gt;0,Costs!B2293,"")</f>
        <v/>
      </c>
      <c r="B2764" s="82" t="str">
        <f t="shared" si="72"/>
        <v/>
      </c>
      <c r="C2764" s="83" t="str">
        <f>IF(Costs!H2293&gt;0,Costs!H2293,"")</f>
        <v/>
      </c>
      <c r="D2764" s="206" t="str">
        <f>IF(Costs!H2293&gt;0,Costs!D2293,"")</f>
        <v/>
      </c>
      <c r="E2764" s="207"/>
      <c r="F2764" s="207"/>
      <c r="G2764" s="207"/>
      <c r="H2764" s="207"/>
      <c r="I2764" s="207"/>
      <c r="J2764" s="345" t="str">
        <f>IF(Costs!H2293&gt;0,Costs!C2293,"")</f>
        <v/>
      </c>
      <c r="K2764" s="345"/>
      <c r="L2764" s="346"/>
      <c r="M2764" s="126" t="str">
        <f>IF(Costs!H2293&gt;0,Costs!G2293,"")</f>
        <v/>
      </c>
      <c r="N2764" s="83" t="str">
        <f>IF(Costs!H2293&gt;0,Costs!E2293,"")</f>
        <v/>
      </c>
      <c r="O2764" s="208"/>
      <c r="P2764" s="133" t="str">
        <f t="shared" si="73"/>
        <v/>
      </c>
    </row>
    <row r="2765" spans="1:16" ht="15" hidden="1" customHeight="1" outlineLevel="1" x14ac:dyDescent="0.35">
      <c r="A2765" s="15" t="str">
        <f>IF(Costs!H2294&gt;0,Costs!B2294,"")</f>
        <v/>
      </c>
      <c r="B2765" s="82" t="str">
        <f t="shared" si="72"/>
        <v/>
      </c>
      <c r="C2765" s="83" t="str">
        <f>IF(Costs!H2294&gt;0,Costs!H2294,"")</f>
        <v/>
      </c>
      <c r="D2765" s="206" t="str">
        <f>IF(Costs!H2294&gt;0,Costs!D2294,"")</f>
        <v/>
      </c>
      <c r="E2765" s="207"/>
      <c r="F2765" s="207"/>
      <c r="G2765" s="207"/>
      <c r="H2765" s="207"/>
      <c r="I2765" s="207"/>
      <c r="J2765" s="345" t="str">
        <f>IF(Costs!H2294&gt;0,Costs!C2294,"")</f>
        <v/>
      </c>
      <c r="K2765" s="345"/>
      <c r="L2765" s="346"/>
      <c r="M2765" s="126" t="str">
        <f>IF(Costs!H2294&gt;0,Costs!G2294,"")</f>
        <v/>
      </c>
      <c r="N2765" s="83" t="str">
        <f>IF(Costs!H2294&gt;0,Costs!E2294,"")</f>
        <v/>
      </c>
      <c r="O2765" s="208"/>
      <c r="P2765" s="133" t="str">
        <f t="shared" si="73"/>
        <v/>
      </c>
    </row>
    <row r="2766" spans="1:16" ht="15" hidden="1" customHeight="1" outlineLevel="1" x14ac:dyDescent="0.35">
      <c r="A2766" s="15" t="str">
        <f>IF(Costs!H2295&gt;0,Costs!B2295,"")</f>
        <v/>
      </c>
      <c r="B2766" s="82" t="str">
        <f t="shared" si="72"/>
        <v/>
      </c>
      <c r="C2766" s="83" t="str">
        <f>IF(Costs!H2295&gt;0,Costs!H2295,"")</f>
        <v/>
      </c>
      <c r="D2766" s="206" t="str">
        <f>IF(Costs!H2295&gt;0,Costs!D2295,"")</f>
        <v/>
      </c>
      <c r="E2766" s="207"/>
      <c r="F2766" s="207"/>
      <c r="G2766" s="207"/>
      <c r="H2766" s="207"/>
      <c r="I2766" s="207"/>
      <c r="J2766" s="345" t="str">
        <f>IF(Costs!H2295&gt;0,Costs!C2295,"")</f>
        <v/>
      </c>
      <c r="K2766" s="345"/>
      <c r="L2766" s="346"/>
      <c r="M2766" s="126" t="str">
        <f>IF(Costs!H2295&gt;0,Costs!G2295,"")</f>
        <v/>
      </c>
      <c r="N2766" s="83" t="str">
        <f>IF(Costs!H2295&gt;0,Costs!E2295,"")</f>
        <v/>
      </c>
      <c r="O2766" s="208"/>
      <c r="P2766" s="133" t="str">
        <f t="shared" si="73"/>
        <v/>
      </c>
    </row>
    <row r="2767" spans="1:16" ht="15" hidden="1" customHeight="1" outlineLevel="1" x14ac:dyDescent="0.35">
      <c r="A2767" s="15" t="str">
        <f>IF(Costs!H2296&gt;0,Costs!B2296,"")</f>
        <v/>
      </c>
      <c r="B2767" s="82" t="str">
        <f t="shared" si="72"/>
        <v/>
      </c>
      <c r="C2767" s="83" t="str">
        <f>IF(Costs!H2296&gt;0,Costs!H2296,"")</f>
        <v/>
      </c>
      <c r="D2767" s="206" t="str">
        <f>IF(Costs!H2296&gt;0,Costs!D2296,"")</f>
        <v/>
      </c>
      <c r="E2767" s="207"/>
      <c r="F2767" s="207"/>
      <c r="G2767" s="207"/>
      <c r="H2767" s="207"/>
      <c r="I2767" s="207"/>
      <c r="J2767" s="345" t="str">
        <f>IF(Costs!H2296&gt;0,Costs!C2296,"")</f>
        <v/>
      </c>
      <c r="K2767" s="345"/>
      <c r="L2767" s="346"/>
      <c r="M2767" s="126" t="str">
        <f>IF(Costs!H2296&gt;0,Costs!G2296,"")</f>
        <v/>
      </c>
      <c r="N2767" s="83" t="str">
        <f>IF(Costs!H2296&gt;0,Costs!E2296,"")</f>
        <v/>
      </c>
      <c r="O2767" s="208"/>
      <c r="P2767" s="133" t="str">
        <f t="shared" si="73"/>
        <v/>
      </c>
    </row>
    <row r="2768" spans="1:16" ht="15" hidden="1" customHeight="1" outlineLevel="1" x14ac:dyDescent="0.35">
      <c r="A2768" s="15" t="str">
        <f>IF(Costs!H2297&gt;0,Costs!B2297,"")</f>
        <v/>
      </c>
      <c r="B2768" s="82" t="str">
        <f t="shared" si="72"/>
        <v/>
      </c>
      <c r="C2768" s="83" t="str">
        <f>IF(Costs!H2297&gt;0,Costs!H2297,"")</f>
        <v/>
      </c>
      <c r="D2768" s="206" t="str">
        <f>IF(Costs!H2297&gt;0,Costs!D2297,"")</f>
        <v/>
      </c>
      <c r="E2768" s="207"/>
      <c r="F2768" s="207"/>
      <c r="G2768" s="207"/>
      <c r="H2768" s="207"/>
      <c r="I2768" s="207"/>
      <c r="J2768" s="345" t="str">
        <f>IF(Costs!H2297&gt;0,Costs!C2297,"")</f>
        <v/>
      </c>
      <c r="K2768" s="345"/>
      <c r="L2768" s="346"/>
      <c r="M2768" s="126" t="str">
        <f>IF(Costs!H2297&gt;0,Costs!G2297,"")</f>
        <v/>
      </c>
      <c r="N2768" s="83" t="str">
        <f>IF(Costs!H2297&gt;0,Costs!E2297,"")</f>
        <v/>
      </c>
      <c r="O2768" s="208"/>
      <c r="P2768" s="133" t="str">
        <f t="shared" si="73"/>
        <v/>
      </c>
    </row>
    <row r="2769" spans="1:16" ht="15" hidden="1" customHeight="1" outlineLevel="1" x14ac:dyDescent="0.35">
      <c r="A2769" s="15" t="str">
        <f>IF(Costs!H2298&gt;0,Costs!B2298,"")</f>
        <v/>
      </c>
      <c r="B2769" s="82" t="str">
        <f t="shared" si="72"/>
        <v/>
      </c>
      <c r="C2769" s="83" t="str">
        <f>IF(Costs!H2298&gt;0,Costs!H2298,"")</f>
        <v/>
      </c>
      <c r="D2769" s="206" t="str">
        <f>IF(Costs!H2298&gt;0,Costs!D2298,"")</f>
        <v/>
      </c>
      <c r="E2769" s="207"/>
      <c r="F2769" s="207"/>
      <c r="G2769" s="207"/>
      <c r="H2769" s="207"/>
      <c r="I2769" s="207"/>
      <c r="J2769" s="345" t="str">
        <f>IF(Costs!H2298&gt;0,Costs!C2298,"")</f>
        <v/>
      </c>
      <c r="K2769" s="345"/>
      <c r="L2769" s="346"/>
      <c r="M2769" s="126" t="str">
        <f>IF(Costs!H2298&gt;0,Costs!G2298,"")</f>
        <v/>
      </c>
      <c r="N2769" s="83" t="str">
        <f>IF(Costs!H2298&gt;0,Costs!E2298,"")</f>
        <v/>
      </c>
      <c r="O2769" s="208"/>
      <c r="P2769" s="133" t="str">
        <f t="shared" si="73"/>
        <v/>
      </c>
    </row>
    <row r="2770" spans="1:16" ht="15" hidden="1" customHeight="1" outlineLevel="1" x14ac:dyDescent="0.35">
      <c r="A2770" s="15" t="str">
        <f>IF(Costs!H2299&gt;0,Costs!B2299,"")</f>
        <v/>
      </c>
      <c r="B2770" s="82" t="str">
        <f t="shared" si="72"/>
        <v/>
      </c>
      <c r="C2770" s="83" t="str">
        <f>IF(Costs!H2299&gt;0,Costs!H2299,"")</f>
        <v/>
      </c>
      <c r="D2770" s="206" t="str">
        <f>IF(Costs!H2299&gt;0,Costs!D2299,"")</f>
        <v/>
      </c>
      <c r="E2770" s="207"/>
      <c r="F2770" s="207"/>
      <c r="G2770" s="207"/>
      <c r="H2770" s="207"/>
      <c r="I2770" s="207"/>
      <c r="J2770" s="345" t="str">
        <f>IF(Costs!H2299&gt;0,Costs!C2299,"")</f>
        <v/>
      </c>
      <c r="K2770" s="345"/>
      <c r="L2770" s="346"/>
      <c r="M2770" s="126" t="str">
        <f>IF(Costs!H2299&gt;0,Costs!G2299,"")</f>
        <v/>
      </c>
      <c r="N2770" s="83" t="str">
        <f>IF(Costs!H2299&gt;0,Costs!E2299,"")</f>
        <v/>
      </c>
      <c r="O2770" s="208"/>
      <c r="P2770" s="133" t="str">
        <f t="shared" si="73"/>
        <v/>
      </c>
    </row>
    <row r="2771" spans="1:16" ht="15" hidden="1" customHeight="1" outlineLevel="1" x14ac:dyDescent="0.35">
      <c r="A2771" s="15" t="str">
        <f>IF(Costs!H2300&gt;0,Costs!B2300,"")</f>
        <v/>
      </c>
      <c r="B2771" s="82" t="str">
        <f t="shared" si="72"/>
        <v/>
      </c>
      <c r="C2771" s="83" t="str">
        <f>IF(Costs!H2300&gt;0,Costs!H2300,"")</f>
        <v/>
      </c>
      <c r="D2771" s="206" t="str">
        <f>IF(Costs!H2300&gt;0,Costs!D2300,"")</f>
        <v/>
      </c>
      <c r="E2771" s="207"/>
      <c r="F2771" s="207"/>
      <c r="G2771" s="207"/>
      <c r="H2771" s="207"/>
      <c r="I2771" s="207"/>
      <c r="J2771" s="345" t="str">
        <f>IF(Costs!H2300&gt;0,Costs!C2300,"")</f>
        <v/>
      </c>
      <c r="K2771" s="345"/>
      <c r="L2771" s="346"/>
      <c r="M2771" s="126" t="str">
        <f>IF(Costs!H2300&gt;0,Costs!G2300,"")</f>
        <v/>
      </c>
      <c r="N2771" s="83" t="str">
        <f>IF(Costs!H2300&gt;0,Costs!E2300,"")</f>
        <v/>
      </c>
      <c r="O2771" s="208"/>
      <c r="P2771" s="133" t="str">
        <f t="shared" si="73"/>
        <v/>
      </c>
    </row>
    <row r="2772" spans="1:16" ht="15" hidden="1" customHeight="1" outlineLevel="1" x14ac:dyDescent="0.35">
      <c r="A2772" s="15" t="str">
        <f>IF(Costs!H2301&gt;0,Costs!B2301,"")</f>
        <v/>
      </c>
      <c r="B2772" s="82" t="str">
        <f t="shared" si="72"/>
        <v/>
      </c>
      <c r="C2772" s="83" t="str">
        <f>IF(Costs!H2301&gt;0,Costs!H2301,"")</f>
        <v/>
      </c>
      <c r="D2772" s="206" t="str">
        <f>IF(Costs!H2301&gt;0,Costs!D2301,"")</f>
        <v/>
      </c>
      <c r="E2772" s="207"/>
      <c r="F2772" s="207"/>
      <c r="G2772" s="207"/>
      <c r="H2772" s="207"/>
      <c r="I2772" s="207"/>
      <c r="J2772" s="345" t="str">
        <f>IF(Costs!H2301&gt;0,Costs!C2301,"")</f>
        <v/>
      </c>
      <c r="K2772" s="345"/>
      <c r="L2772" s="346"/>
      <c r="M2772" s="126" t="str">
        <f>IF(Costs!H2301&gt;0,Costs!G2301,"")</f>
        <v/>
      </c>
      <c r="N2772" s="83" t="str">
        <f>IF(Costs!H2301&gt;0,Costs!E2301,"")</f>
        <v/>
      </c>
      <c r="O2772" s="208"/>
      <c r="P2772" s="133" t="str">
        <f t="shared" si="73"/>
        <v/>
      </c>
    </row>
    <row r="2773" spans="1:16" ht="15" hidden="1" customHeight="1" outlineLevel="1" x14ac:dyDescent="0.35">
      <c r="A2773" s="15" t="str">
        <f>IF(Costs!H2302&gt;0,Costs!B2302,"")</f>
        <v/>
      </c>
      <c r="B2773" s="82" t="str">
        <f t="shared" si="72"/>
        <v/>
      </c>
      <c r="C2773" s="83" t="str">
        <f>IF(Costs!H2302&gt;0,Costs!H2302,"")</f>
        <v/>
      </c>
      <c r="D2773" s="206" t="str">
        <f>IF(Costs!H2302&gt;0,Costs!D2302,"")</f>
        <v/>
      </c>
      <c r="E2773" s="207"/>
      <c r="F2773" s="207"/>
      <c r="G2773" s="207"/>
      <c r="H2773" s="207"/>
      <c r="I2773" s="207"/>
      <c r="J2773" s="345" t="str">
        <f>IF(Costs!H2302&gt;0,Costs!C2302,"")</f>
        <v/>
      </c>
      <c r="K2773" s="345"/>
      <c r="L2773" s="346"/>
      <c r="M2773" s="126" t="str">
        <f>IF(Costs!H2302&gt;0,Costs!G2302,"")</f>
        <v/>
      </c>
      <c r="N2773" s="83" t="str">
        <f>IF(Costs!H2302&gt;0,Costs!E2302,"")</f>
        <v/>
      </c>
      <c r="O2773" s="208"/>
      <c r="P2773" s="133" t="str">
        <f t="shared" si="73"/>
        <v/>
      </c>
    </row>
    <row r="2774" spans="1:16" ht="15" hidden="1" customHeight="1" outlineLevel="1" x14ac:dyDescent="0.35">
      <c r="A2774" s="15" t="str">
        <f>IF(Costs!H2303&gt;0,Costs!B2303,"")</f>
        <v/>
      </c>
      <c r="B2774" s="82" t="str">
        <f t="shared" si="72"/>
        <v/>
      </c>
      <c r="C2774" s="83" t="str">
        <f>IF(Costs!H2303&gt;0,Costs!H2303,"")</f>
        <v/>
      </c>
      <c r="D2774" s="206" t="str">
        <f>IF(Costs!H2303&gt;0,Costs!D2303,"")</f>
        <v/>
      </c>
      <c r="E2774" s="207"/>
      <c r="F2774" s="207"/>
      <c r="G2774" s="207"/>
      <c r="H2774" s="207"/>
      <c r="I2774" s="207"/>
      <c r="J2774" s="345" t="str">
        <f>IF(Costs!H2303&gt;0,Costs!C2303,"")</f>
        <v/>
      </c>
      <c r="K2774" s="345"/>
      <c r="L2774" s="346"/>
      <c r="M2774" s="126" t="str">
        <f>IF(Costs!H2303&gt;0,Costs!G2303,"")</f>
        <v/>
      </c>
      <c r="N2774" s="83" t="str">
        <f>IF(Costs!H2303&gt;0,Costs!E2303,"")</f>
        <v/>
      </c>
      <c r="O2774" s="208"/>
      <c r="P2774" s="133" t="str">
        <f t="shared" si="73"/>
        <v/>
      </c>
    </row>
    <row r="2775" spans="1:16" ht="15" hidden="1" customHeight="1" outlineLevel="1" x14ac:dyDescent="0.35">
      <c r="A2775" s="15" t="str">
        <f>IF(Costs!H2304&gt;0,Costs!B2304,"")</f>
        <v/>
      </c>
      <c r="B2775" s="82" t="str">
        <f t="shared" si="72"/>
        <v/>
      </c>
      <c r="C2775" s="83" t="str">
        <f>IF(Costs!H2304&gt;0,Costs!H2304,"")</f>
        <v/>
      </c>
      <c r="D2775" s="206" t="str">
        <f>IF(Costs!H2304&gt;0,Costs!D2304,"")</f>
        <v/>
      </c>
      <c r="E2775" s="207"/>
      <c r="F2775" s="207"/>
      <c r="G2775" s="207"/>
      <c r="H2775" s="207"/>
      <c r="I2775" s="207"/>
      <c r="J2775" s="345" t="str">
        <f>IF(Costs!H2304&gt;0,Costs!C2304,"")</f>
        <v/>
      </c>
      <c r="K2775" s="345"/>
      <c r="L2775" s="346"/>
      <c r="M2775" s="126" t="str">
        <f>IF(Costs!H2304&gt;0,Costs!G2304,"")</f>
        <v/>
      </c>
      <c r="N2775" s="83" t="str">
        <f>IF(Costs!H2304&gt;0,Costs!E2304,"")</f>
        <v/>
      </c>
      <c r="O2775" s="208"/>
      <c r="P2775" s="133" t="str">
        <f t="shared" si="73"/>
        <v/>
      </c>
    </row>
    <row r="2776" spans="1:16" ht="15" hidden="1" customHeight="1" outlineLevel="1" x14ac:dyDescent="0.35">
      <c r="A2776" s="15" t="str">
        <f>IF(Costs!H2305&gt;0,Costs!B2305,"")</f>
        <v/>
      </c>
      <c r="B2776" s="82" t="str">
        <f t="shared" si="72"/>
        <v/>
      </c>
      <c r="C2776" s="83" t="str">
        <f>IF(Costs!H2305&gt;0,Costs!H2305,"")</f>
        <v/>
      </c>
      <c r="D2776" s="206" t="str">
        <f>IF(Costs!H2305&gt;0,Costs!D2305,"")</f>
        <v/>
      </c>
      <c r="E2776" s="207"/>
      <c r="F2776" s="207"/>
      <c r="G2776" s="207"/>
      <c r="H2776" s="207"/>
      <c r="I2776" s="207"/>
      <c r="J2776" s="345" t="str">
        <f>IF(Costs!H2305&gt;0,Costs!C2305,"")</f>
        <v/>
      </c>
      <c r="K2776" s="345"/>
      <c r="L2776" s="346"/>
      <c r="M2776" s="126" t="str">
        <f>IF(Costs!H2305&gt;0,Costs!G2305,"")</f>
        <v/>
      </c>
      <c r="N2776" s="83" t="str">
        <f>IF(Costs!H2305&gt;0,Costs!E2305,"")</f>
        <v/>
      </c>
      <c r="O2776" s="208"/>
      <c r="P2776" s="133" t="str">
        <f t="shared" si="73"/>
        <v/>
      </c>
    </row>
    <row r="2777" spans="1:16" ht="15" hidden="1" customHeight="1" outlineLevel="1" x14ac:dyDescent="0.35">
      <c r="A2777" s="15" t="str">
        <f>IF(Costs!H2306&gt;0,Costs!B2306,"")</f>
        <v/>
      </c>
      <c r="B2777" s="82" t="str">
        <f t="shared" si="72"/>
        <v/>
      </c>
      <c r="C2777" s="83" t="str">
        <f>IF(Costs!H2306&gt;0,Costs!H2306,"")</f>
        <v/>
      </c>
      <c r="D2777" s="206" t="str">
        <f>IF(Costs!H2306&gt;0,Costs!D2306,"")</f>
        <v/>
      </c>
      <c r="E2777" s="207"/>
      <c r="F2777" s="207"/>
      <c r="G2777" s="207"/>
      <c r="H2777" s="207"/>
      <c r="I2777" s="207"/>
      <c r="J2777" s="345" t="str">
        <f>IF(Costs!H2306&gt;0,Costs!C2306,"")</f>
        <v/>
      </c>
      <c r="K2777" s="345"/>
      <c r="L2777" s="346"/>
      <c r="M2777" s="126" t="str">
        <f>IF(Costs!H2306&gt;0,Costs!G2306,"")</f>
        <v/>
      </c>
      <c r="N2777" s="83" t="str">
        <f>IF(Costs!H2306&gt;0,Costs!E2306,"")</f>
        <v/>
      </c>
      <c r="O2777" s="208"/>
      <c r="P2777" s="133" t="str">
        <f t="shared" si="73"/>
        <v/>
      </c>
    </row>
    <row r="2778" spans="1:16" ht="15" hidden="1" customHeight="1" outlineLevel="1" x14ac:dyDescent="0.35">
      <c r="A2778" s="15" t="str">
        <f>IF(Costs!H2307&gt;0,Costs!B2307,"")</f>
        <v/>
      </c>
      <c r="B2778" s="82" t="str">
        <f t="shared" si="72"/>
        <v/>
      </c>
      <c r="C2778" s="83" t="str">
        <f>IF(Costs!H2307&gt;0,Costs!H2307,"")</f>
        <v/>
      </c>
      <c r="D2778" s="206" t="str">
        <f>IF(Costs!H2307&gt;0,Costs!D2307,"")</f>
        <v/>
      </c>
      <c r="E2778" s="207"/>
      <c r="F2778" s="207"/>
      <c r="G2778" s="207"/>
      <c r="H2778" s="207"/>
      <c r="I2778" s="207"/>
      <c r="J2778" s="345" t="str">
        <f>IF(Costs!H2307&gt;0,Costs!C2307,"")</f>
        <v/>
      </c>
      <c r="K2778" s="345"/>
      <c r="L2778" s="346"/>
      <c r="M2778" s="126" t="str">
        <f>IF(Costs!H2307&gt;0,Costs!G2307,"")</f>
        <v/>
      </c>
      <c r="N2778" s="83" t="str">
        <f>IF(Costs!H2307&gt;0,Costs!E2307,"")</f>
        <v/>
      </c>
      <c r="O2778" s="208"/>
      <c r="P2778" s="133" t="str">
        <f t="shared" si="73"/>
        <v/>
      </c>
    </row>
    <row r="2779" spans="1:16" ht="15" hidden="1" customHeight="1" outlineLevel="1" x14ac:dyDescent="0.35">
      <c r="A2779" s="15" t="str">
        <f>IF(Costs!H2308&gt;0,Costs!B2308,"")</f>
        <v/>
      </c>
      <c r="B2779" s="82" t="str">
        <f t="shared" ref="B2779:B2842" si="74">IF(C2779="","",B2778+1)</f>
        <v/>
      </c>
      <c r="C2779" s="83" t="str">
        <f>IF(Costs!H2308&gt;0,Costs!H2308,"")</f>
        <v/>
      </c>
      <c r="D2779" s="206" t="str">
        <f>IF(Costs!H2308&gt;0,Costs!D2308,"")</f>
        <v/>
      </c>
      <c r="E2779" s="207"/>
      <c r="F2779" s="207"/>
      <c r="G2779" s="207"/>
      <c r="H2779" s="207"/>
      <c r="I2779" s="207"/>
      <c r="J2779" s="345" t="str">
        <f>IF(Costs!H2308&gt;0,Costs!C2308,"")</f>
        <v/>
      </c>
      <c r="K2779" s="345"/>
      <c r="L2779" s="346"/>
      <c r="M2779" s="126" t="str">
        <f>IF(Costs!H2308&gt;0,Costs!G2308,"")</f>
        <v/>
      </c>
      <c r="N2779" s="83" t="str">
        <f>IF(Costs!H2308&gt;0,Costs!E2308,"")</f>
        <v/>
      </c>
      <c r="O2779" s="208"/>
      <c r="P2779" s="133" t="str">
        <f t="shared" ref="P2779:P2842" si="75">IF(C2779="","",C2779*M2779)</f>
        <v/>
      </c>
    </row>
    <row r="2780" spans="1:16" ht="15" hidden="1" customHeight="1" outlineLevel="1" x14ac:dyDescent="0.35">
      <c r="A2780" s="15" t="str">
        <f>IF(Costs!H2309&gt;0,Costs!B2309,"")</f>
        <v/>
      </c>
      <c r="B2780" s="82" t="str">
        <f t="shared" si="74"/>
        <v/>
      </c>
      <c r="C2780" s="83" t="str">
        <f>IF(Costs!H2309&gt;0,Costs!H2309,"")</f>
        <v/>
      </c>
      <c r="D2780" s="206" t="str">
        <f>IF(Costs!H2309&gt;0,Costs!D2309,"")</f>
        <v/>
      </c>
      <c r="E2780" s="207"/>
      <c r="F2780" s="207"/>
      <c r="G2780" s="207"/>
      <c r="H2780" s="207"/>
      <c r="I2780" s="207"/>
      <c r="J2780" s="345" t="str">
        <f>IF(Costs!H2309&gt;0,Costs!C2309,"")</f>
        <v/>
      </c>
      <c r="K2780" s="345"/>
      <c r="L2780" s="346"/>
      <c r="M2780" s="126" t="str">
        <f>IF(Costs!H2309&gt;0,Costs!G2309,"")</f>
        <v/>
      </c>
      <c r="N2780" s="83" t="str">
        <f>IF(Costs!H2309&gt;0,Costs!E2309,"")</f>
        <v/>
      </c>
      <c r="O2780" s="208"/>
      <c r="P2780" s="133" t="str">
        <f t="shared" si="75"/>
        <v/>
      </c>
    </row>
    <row r="2781" spans="1:16" ht="15" hidden="1" customHeight="1" outlineLevel="1" x14ac:dyDescent="0.35">
      <c r="A2781" s="15" t="str">
        <f>IF(Costs!H2310&gt;0,Costs!B2310,"")</f>
        <v/>
      </c>
      <c r="B2781" s="82" t="str">
        <f t="shared" si="74"/>
        <v/>
      </c>
      <c r="C2781" s="83" t="str">
        <f>IF(Costs!H2310&gt;0,Costs!H2310,"")</f>
        <v/>
      </c>
      <c r="D2781" s="206" t="str">
        <f>IF(Costs!H2310&gt;0,Costs!D2310,"")</f>
        <v/>
      </c>
      <c r="E2781" s="207"/>
      <c r="F2781" s="207"/>
      <c r="G2781" s="207"/>
      <c r="H2781" s="207"/>
      <c r="I2781" s="207"/>
      <c r="J2781" s="345" t="str">
        <f>IF(Costs!H2310&gt;0,Costs!C2310,"")</f>
        <v/>
      </c>
      <c r="K2781" s="345"/>
      <c r="L2781" s="346"/>
      <c r="M2781" s="126" t="str">
        <f>IF(Costs!H2310&gt;0,Costs!G2310,"")</f>
        <v/>
      </c>
      <c r="N2781" s="83" t="str">
        <f>IF(Costs!H2310&gt;0,Costs!E2310,"")</f>
        <v/>
      </c>
      <c r="O2781" s="208"/>
      <c r="P2781" s="133" t="str">
        <f t="shared" si="75"/>
        <v/>
      </c>
    </row>
    <row r="2782" spans="1:16" ht="15" hidden="1" customHeight="1" outlineLevel="1" x14ac:dyDescent="0.35">
      <c r="A2782" s="15" t="str">
        <f>IF(Costs!H2311&gt;0,Costs!B2311,"")</f>
        <v/>
      </c>
      <c r="B2782" s="82" t="str">
        <f t="shared" si="74"/>
        <v/>
      </c>
      <c r="C2782" s="83" t="str">
        <f>IF(Costs!H2311&gt;0,Costs!H2311,"")</f>
        <v/>
      </c>
      <c r="D2782" s="206" t="str">
        <f>IF(Costs!H2311&gt;0,Costs!D2311,"")</f>
        <v/>
      </c>
      <c r="E2782" s="207"/>
      <c r="F2782" s="207"/>
      <c r="G2782" s="207"/>
      <c r="H2782" s="207"/>
      <c r="I2782" s="207"/>
      <c r="J2782" s="345" t="str">
        <f>IF(Costs!H2311&gt;0,Costs!C2311,"")</f>
        <v/>
      </c>
      <c r="K2782" s="345"/>
      <c r="L2782" s="346"/>
      <c r="M2782" s="126" t="str">
        <f>IF(Costs!H2311&gt;0,Costs!G2311,"")</f>
        <v/>
      </c>
      <c r="N2782" s="83" t="str">
        <f>IF(Costs!H2311&gt;0,Costs!E2311,"")</f>
        <v/>
      </c>
      <c r="O2782" s="208"/>
      <c r="P2782" s="133" t="str">
        <f t="shared" si="75"/>
        <v/>
      </c>
    </row>
    <row r="2783" spans="1:16" ht="15" hidden="1" customHeight="1" outlineLevel="1" x14ac:dyDescent="0.35">
      <c r="A2783" s="15" t="str">
        <f>IF(Costs!H2312&gt;0,Costs!B2312,"")</f>
        <v/>
      </c>
      <c r="B2783" s="82" t="str">
        <f t="shared" si="74"/>
        <v/>
      </c>
      <c r="C2783" s="83" t="str">
        <f>IF(Costs!H2312&gt;0,Costs!H2312,"")</f>
        <v/>
      </c>
      <c r="D2783" s="206" t="str">
        <f>IF(Costs!H2312&gt;0,Costs!D2312,"")</f>
        <v/>
      </c>
      <c r="E2783" s="207"/>
      <c r="F2783" s="207"/>
      <c r="G2783" s="207"/>
      <c r="H2783" s="207"/>
      <c r="I2783" s="207"/>
      <c r="J2783" s="345" t="str">
        <f>IF(Costs!H2312&gt;0,Costs!C2312,"")</f>
        <v/>
      </c>
      <c r="K2783" s="345"/>
      <c r="L2783" s="346"/>
      <c r="M2783" s="126" t="str">
        <f>IF(Costs!H2312&gt;0,Costs!G2312,"")</f>
        <v/>
      </c>
      <c r="N2783" s="83" t="str">
        <f>IF(Costs!H2312&gt;0,Costs!E2312,"")</f>
        <v/>
      </c>
      <c r="O2783" s="208"/>
      <c r="P2783" s="133" t="str">
        <f t="shared" si="75"/>
        <v/>
      </c>
    </row>
    <row r="2784" spans="1:16" ht="15" hidden="1" customHeight="1" outlineLevel="1" x14ac:dyDescent="0.35">
      <c r="A2784" s="15" t="str">
        <f>IF(Costs!H2313&gt;0,Costs!B2313,"")</f>
        <v/>
      </c>
      <c r="B2784" s="82" t="str">
        <f t="shared" si="74"/>
        <v/>
      </c>
      <c r="C2784" s="83" t="str">
        <f>IF(Costs!H2313&gt;0,Costs!H2313,"")</f>
        <v/>
      </c>
      <c r="D2784" s="206" t="str">
        <f>IF(Costs!H2313&gt;0,Costs!D2313,"")</f>
        <v/>
      </c>
      <c r="E2784" s="207"/>
      <c r="F2784" s="207"/>
      <c r="G2784" s="207"/>
      <c r="H2784" s="207"/>
      <c r="I2784" s="207"/>
      <c r="J2784" s="345" t="str">
        <f>IF(Costs!H2313&gt;0,Costs!C2313,"")</f>
        <v/>
      </c>
      <c r="K2784" s="345"/>
      <c r="L2784" s="346"/>
      <c r="M2784" s="126" t="str">
        <f>IF(Costs!H2313&gt;0,Costs!G2313,"")</f>
        <v/>
      </c>
      <c r="N2784" s="83" t="str">
        <f>IF(Costs!H2313&gt;0,Costs!E2313,"")</f>
        <v/>
      </c>
      <c r="O2784" s="208"/>
      <c r="P2784" s="133" t="str">
        <f t="shared" si="75"/>
        <v/>
      </c>
    </row>
    <row r="2785" spans="1:16" ht="15" hidden="1" customHeight="1" outlineLevel="1" x14ac:dyDescent="0.35">
      <c r="A2785" s="15" t="str">
        <f>IF(Costs!H2314&gt;0,Costs!B2314,"")</f>
        <v/>
      </c>
      <c r="B2785" s="82" t="str">
        <f t="shared" si="74"/>
        <v/>
      </c>
      <c r="C2785" s="83" t="str">
        <f>IF(Costs!H2314&gt;0,Costs!H2314,"")</f>
        <v/>
      </c>
      <c r="D2785" s="206" t="str">
        <f>IF(Costs!H2314&gt;0,Costs!D2314,"")</f>
        <v/>
      </c>
      <c r="E2785" s="207"/>
      <c r="F2785" s="207"/>
      <c r="G2785" s="207"/>
      <c r="H2785" s="207"/>
      <c r="I2785" s="207"/>
      <c r="J2785" s="345" t="str">
        <f>IF(Costs!H2314&gt;0,Costs!C2314,"")</f>
        <v/>
      </c>
      <c r="K2785" s="345"/>
      <c r="L2785" s="346"/>
      <c r="M2785" s="126" t="str">
        <f>IF(Costs!H2314&gt;0,Costs!G2314,"")</f>
        <v/>
      </c>
      <c r="N2785" s="83" t="str">
        <f>IF(Costs!H2314&gt;0,Costs!E2314,"")</f>
        <v/>
      </c>
      <c r="O2785" s="208"/>
      <c r="P2785" s="133" t="str">
        <f t="shared" si="75"/>
        <v/>
      </c>
    </row>
    <row r="2786" spans="1:16" ht="15" hidden="1" customHeight="1" outlineLevel="1" x14ac:dyDescent="0.35">
      <c r="A2786" s="15" t="str">
        <f>IF(Costs!H2315&gt;0,Costs!B2315,"")</f>
        <v/>
      </c>
      <c r="B2786" s="82" t="str">
        <f t="shared" si="74"/>
        <v/>
      </c>
      <c r="C2786" s="83" t="str">
        <f>IF(Costs!H2315&gt;0,Costs!H2315,"")</f>
        <v/>
      </c>
      <c r="D2786" s="206" t="str">
        <f>IF(Costs!H2315&gt;0,Costs!D2315,"")</f>
        <v/>
      </c>
      <c r="E2786" s="207"/>
      <c r="F2786" s="207"/>
      <c r="G2786" s="207"/>
      <c r="H2786" s="207"/>
      <c r="I2786" s="207"/>
      <c r="J2786" s="345" t="str">
        <f>IF(Costs!H2315&gt;0,Costs!C2315,"")</f>
        <v/>
      </c>
      <c r="K2786" s="345"/>
      <c r="L2786" s="346"/>
      <c r="M2786" s="126" t="str">
        <f>IF(Costs!H2315&gt;0,Costs!G2315,"")</f>
        <v/>
      </c>
      <c r="N2786" s="83" t="str">
        <f>IF(Costs!H2315&gt;0,Costs!E2315,"")</f>
        <v/>
      </c>
      <c r="O2786" s="208"/>
      <c r="P2786" s="133" t="str">
        <f t="shared" si="75"/>
        <v/>
      </c>
    </row>
    <row r="2787" spans="1:16" ht="15" hidden="1" customHeight="1" outlineLevel="1" x14ac:dyDescent="0.35">
      <c r="A2787" s="15" t="str">
        <f>IF(Costs!H2316&gt;0,Costs!B2316,"")</f>
        <v/>
      </c>
      <c r="B2787" s="82" t="str">
        <f t="shared" si="74"/>
        <v/>
      </c>
      <c r="C2787" s="83" t="str">
        <f>IF(Costs!H2316&gt;0,Costs!H2316,"")</f>
        <v/>
      </c>
      <c r="D2787" s="206" t="str">
        <f>IF(Costs!H2316&gt;0,Costs!D2316,"")</f>
        <v/>
      </c>
      <c r="E2787" s="207"/>
      <c r="F2787" s="207"/>
      <c r="G2787" s="207"/>
      <c r="H2787" s="207"/>
      <c r="I2787" s="207"/>
      <c r="J2787" s="345" t="str">
        <f>IF(Costs!H2316&gt;0,Costs!C2316,"")</f>
        <v/>
      </c>
      <c r="K2787" s="345"/>
      <c r="L2787" s="346"/>
      <c r="M2787" s="126" t="str">
        <f>IF(Costs!H2316&gt;0,Costs!G2316,"")</f>
        <v/>
      </c>
      <c r="N2787" s="83" t="str">
        <f>IF(Costs!H2316&gt;0,Costs!E2316,"")</f>
        <v/>
      </c>
      <c r="O2787" s="208"/>
      <c r="P2787" s="133" t="str">
        <f t="shared" si="75"/>
        <v/>
      </c>
    </row>
    <row r="2788" spans="1:16" ht="15" hidden="1" customHeight="1" outlineLevel="1" x14ac:dyDescent="0.35">
      <c r="A2788" s="15" t="str">
        <f>IF(Costs!H2317&gt;0,Costs!B2317,"")</f>
        <v/>
      </c>
      <c r="B2788" s="82" t="str">
        <f t="shared" si="74"/>
        <v/>
      </c>
      <c r="C2788" s="83" t="str">
        <f>IF(Costs!H2317&gt;0,Costs!H2317,"")</f>
        <v/>
      </c>
      <c r="D2788" s="206" t="str">
        <f>IF(Costs!H2317&gt;0,Costs!D2317,"")</f>
        <v/>
      </c>
      <c r="E2788" s="207"/>
      <c r="F2788" s="207"/>
      <c r="G2788" s="207"/>
      <c r="H2788" s="207"/>
      <c r="I2788" s="207"/>
      <c r="J2788" s="345" t="str">
        <f>IF(Costs!H2317&gt;0,Costs!C2317,"")</f>
        <v/>
      </c>
      <c r="K2788" s="345"/>
      <c r="L2788" s="346"/>
      <c r="M2788" s="126" t="str">
        <f>IF(Costs!H2317&gt;0,Costs!G2317,"")</f>
        <v/>
      </c>
      <c r="N2788" s="83" t="str">
        <f>IF(Costs!H2317&gt;0,Costs!E2317,"")</f>
        <v/>
      </c>
      <c r="O2788" s="208"/>
      <c r="P2788" s="133" t="str">
        <f t="shared" si="75"/>
        <v/>
      </c>
    </row>
    <row r="2789" spans="1:16" ht="15" hidden="1" customHeight="1" outlineLevel="1" x14ac:dyDescent="0.35">
      <c r="A2789" s="15" t="str">
        <f>IF(Costs!H2318&gt;0,Costs!B2318,"")</f>
        <v/>
      </c>
      <c r="B2789" s="82" t="str">
        <f t="shared" si="74"/>
        <v/>
      </c>
      <c r="C2789" s="83" t="str">
        <f>IF(Costs!H2318&gt;0,Costs!H2318,"")</f>
        <v/>
      </c>
      <c r="D2789" s="206" t="str">
        <f>IF(Costs!H2318&gt;0,Costs!D2318,"")</f>
        <v/>
      </c>
      <c r="E2789" s="207"/>
      <c r="F2789" s="207"/>
      <c r="G2789" s="207"/>
      <c r="H2789" s="207"/>
      <c r="I2789" s="207"/>
      <c r="J2789" s="345" t="str">
        <f>IF(Costs!H2318&gt;0,Costs!C2318,"")</f>
        <v/>
      </c>
      <c r="K2789" s="345"/>
      <c r="L2789" s="346"/>
      <c r="M2789" s="126" t="str">
        <f>IF(Costs!H2318&gt;0,Costs!G2318,"")</f>
        <v/>
      </c>
      <c r="N2789" s="83" t="str">
        <f>IF(Costs!H2318&gt;0,Costs!E2318,"")</f>
        <v/>
      </c>
      <c r="O2789" s="208"/>
      <c r="P2789" s="133" t="str">
        <f t="shared" si="75"/>
        <v/>
      </c>
    </row>
    <row r="2790" spans="1:16" ht="15" hidden="1" customHeight="1" outlineLevel="1" x14ac:dyDescent="0.35">
      <c r="A2790" s="15" t="str">
        <f>IF(Costs!H2319&gt;0,Costs!B2319,"")</f>
        <v/>
      </c>
      <c r="B2790" s="82" t="str">
        <f t="shared" si="74"/>
        <v/>
      </c>
      <c r="C2790" s="83" t="str">
        <f>IF(Costs!H2319&gt;0,Costs!H2319,"")</f>
        <v/>
      </c>
      <c r="D2790" s="206" t="str">
        <f>IF(Costs!H2319&gt;0,Costs!D2319,"")</f>
        <v/>
      </c>
      <c r="E2790" s="207"/>
      <c r="F2790" s="207"/>
      <c r="G2790" s="207"/>
      <c r="H2790" s="207"/>
      <c r="I2790" s="207"/>
      <c r="J2790" s="345" t="str">
        <f>IF(Costs!H2319&gt;0,Costs!C2319,"")</f>
        <v/>
      </c>
      <c r="K2790" s="345"/>
      <c r="L2790" s="346"/>
      <c r="M2790" s="126" t="str">
        <f>IF(Costs!H2319&gt;0,Costs!G2319,"")</f>
        <v/>
      </c>
      <c r="N2790" s="83" t="str">
        <f>IF(Costs!H2319&gt;0,Costs!E2319,"")</f>
        <v/>
      </c>
      <c r="O2790" s="208"/>
      <c r="P2790" s="133" t="str">
        <f t="shared" si="75"/>
        <v/>
      </c>
    </row>
    <row r="2791" spans="1:16" ht="15" hidden="1" customHeight="1" outlineLevel="1" x14ac:dyDescent="0.35">
      <c r="A2791" s="15" t="str">
        <f>IF(Costs!H2320&gt;0,Costs!B2320,"")</f>
        <v/>
      </c>
      <c r="B2791" s="82" t="str">
        <f t="shared" si="74"/>
        <v/>
      </c>
      <c r="C2791" s="83" t="str">
        <f>IF(Costs!H2320&gt;0,Costs!H2320,"")</f>
        <v/>
      </c>
      <c r="D2791" s="206" t="str">
        <f>IF(Costs!H2320&gt;0,Costs!D2320,"")</f>
        <v/>
      </c>
      <c r="E2791" s="207"/>
      <c r="F2791" s="207"/>
      <c r="G2791" s="207"/>
      <c r="H2791" s="207"/>
      <c r="I2791" s="207"/>
      <c r="J2791" s="345" t="str">
        <f>IF(Costs!H2320&gt;0,Costs!C2320,"")</f>
        <v/>
      </c>
      <c r="K2791" s="345"/>
      <c r="L2791" s="346"/>
      <c r="M2791" s="126" t="str">
        <f>IF(Costs!H2320&gt;0,Costs!G2320,"")</f>
        <v/>
      </c>
      <c r="N2791" s="83" t="str">
        <f>IF(Costs!H2320&gt;0,Costs!E2320,"")</f>
        <v/>
      </c>
      <c r="O2791" s="208"/>
      <c r="P2791" s="133" t="str">
        <f t="shared" si="75"/>
        <v/>
      </c>
    </row>
    <row r="2792" spans="1:16" ht="15" hidden="1" customHeight="1" outlineLevel="1" x14ac:dyDescent="0.35">
      <c r="A2792" s="15" t="str">
        <f>IF(Costs!H2321&gt;0,Costs!B2321,"")</f>
        <v/>
      </c>
      <c r="B2792" s="82" t="str">
        <f t="shared" si="74"/>
        <v/>
      </c>
      <c r="C2792" s="83" t="str">
        <f>IF(Costs!H2321&gt;0,Costs!H2321,"")</f>
        <v/>
      </c>
      <c r="D2792" s="206" t="str">
        <f>IF(Costs!H2321&gt;0,Costs!D2321,"")</f>
        <v/>
      </c>
      <c r="E2792" s="207"/>
      <c r="F2792" s="207"/>
      <c r="G2792" s="207"/>
      <c r="H2792" s="207"/>
      <c r="I2792" s="207"/>
      <c r="J2792" s="345" t="str">
        <f>IF(Costs!H2321&gt;0,Costs!C2321,"")</f>
        <v/>
      </c>
      <c r="K2792" s="345"/>
      <c r="L2792" s="346"/>
      <c r="M2792" s="126" t="str">
        <f>IF(Costs!H2321&gt;0,Costs!G2321,"")</f>
        <v/>
      </c>
      <c r="N2792" s="83" t="str">
        <f>IF(Costs!H2321&gt;0,Costs!E2321,"")</f>
        <v/>
      </c>
      <c r="O2792" s="208"/>
      <c r="P2792" s="133" t="str">
        <f t="shared" si="75"/>
        <v/>
      </c>
    </row>
    <row r="2793" spans="1:16" ht="15" hidden="1" customHeight="1" outlineLevel="1" x14ac:dyDescent="0.35">
      <c r="A2793" s="15" t="str">
        <f>IF(Costs!H2322&gt;0,Costs!B2322,"")</f>
        <v/>
      </c>
      <c r="B2793" s="82" t="str">
        <f t="shared" si="74"/>
        <v/>
      </c>
      <c r="C2793" s="83" t="str">
        <f>IF(Costs!H2322&gt;0,Costs!H2322,"")</f>
        <v/>
      </c>
      <c r="D2793" s="206" t="str">
        <f>IF(Costs!H2322&gt;0,Costs!D2322,"")</f>
        <v/>
      </c>
      <c r="E2793" s="207"/>
      <c r="F2793" s="207"/>
      <c r="G2793" s="207"/>
      <c r="H2793" s="207"/>
      <c r="I2793" s="207"/>
      <c r="J2793" s="345" t="str">
        <f>IF(Costs!H2322&gt;0,Costs!C2322,"")</f>
        <v/>
      </c>
      <c r="K2793" s="345"/>
      <c r="L2793" s="346"/>
      <c r="M2793" s="126" t="str">
        <f>IF(Costs!H2322&gt;0,Costs!G2322,"")</f>
        <v/>
      </c>
      <c r="N2793" s="83" t="str">
        <f>IF(Costs!H2322&gt;0,Costs!E2322,"")</f>
        <v/>
      </c>
      <c r="O2793" s="208"/>
      <c r="P2793" s="133" t="str">
        <f t="shared" si="75"/>
        <v/>
      </c>
    </row>
    <row r="2794" spans="1:16" ht="15" hidden="1" customHeight="1" outlineLevel="1" x14ac:dyDescent="0.35">
      <c r="A2794" s="15" t="str">
        <f>IF(Costs!H2323&gt;0,Costs!B2323,"")</f>
        <v/>
      </c>
      <c r="B2794" s="82" t="str">
        <f t="shared" si="74"/>
        <v/>
      </c>
      <c r="C2794" s="83" t="str">
        <f>IF(Costs!H2323&gt;0,Costs!H2323,"")</f>
        <v/>
      </c>
      <c r="D2794" s="206" t="str">
        <f>IF(Costs!H2323&gt;0,Costs!D2323,"")</f>
        <v/>
      </c>
      <c r="E2794" s="207"/>
      <c r="F2794" s="207"/>
      <c r="G2794" s="207"/>
      <c r="H2794" s="207"/>
      <c r="I2794" s="207"/>
      <c r="J2794" s="345" t="str">
        <f>IF(Costs!H2323&gt;0,Costs!C2323,"")</f>
        <v/>
      </c>
      <c r="K2794" s="345"/>
      <c r="L2794" s="346"/>
      <c r="M2794" s="126" t="str">
        <f>IF(Costs!H2323&gt;0,Costs!G2323,"")</f>
        <v/>
      </c>
      <c r="N2794" s="83" t="str">
        <f>IF(Costs!H2323&gt;0,Costs!E2323,"")</f>
        <v/>
      </c>
      <c r="O2794" s="208"/>
      <c r="P2794" s="133" t="str">
        <f t="shared" si="75"/>
        <v/>
      </c>
    </row>
    <row r="2795" spans="1:16" ht="15" hidden="1" customHeight="1" outlineLevel="1" x14ac:dyDescent="0.35">
      <c r="A2795" s="15" t="str">
        <f>IF(Costs!H2324&gt;0,Costs!B2324,"")</f>
        <v/>
      </c>
      <c r="B2795" s="82" t="str">
        <f t="shared" si="74"/>
        <v/>
      </c>
      <c r="C2795" s="83" t="str">
        <f>IF(Costs!H2324&gt;0,Costs!H2324,"")</f>
        <v/>
      </c>
      <c r="D2795" s="206" t="str">
        <f>IF(Costs!H2324&gt;0,Costs!D2324,"")</f>
        <v/>
      </c>
      <c r="E2795" s="207"/>
      <c r="F2795" s="207"/>
      <c r="G2795" s="207"/>
      <c r="H2795" s="207"/>
      <c r="I2795" s="207"/>
      <c r="J2795" s="345" t="str">
        <f>IF(Costs!H2324&gt;0,Costs!C2324,"")</f>
        <v/>
      </c>
      <c r="K2795" s="345"/>
      <c r="L2795" s="346"/>
      <c r="M2795" s="126" t="str">
        <f>IF(Costs!H2324&gt;0,Costs!G2324,"")</f>
        <v/>
      </c>
      <c r="N2795" s="83" t="str">
        <f>IF(Costs!H2324&gt;0,Costs!E2324,"")</f>
        <v/>
      </c>
      <c r="O2795" s="208"/>
      <c r="P2795" s="133" t="str">
        <f t="shared" si="75"/>
        <v/>
      </c>
    </row>
    <row r="2796" spans="1:16" ht="15" hidden="1" customHeight="1" outlineLevel="1" x14ac:dyDescent="0.35">
      <c r="A2796" s="15" t="str">
        <f>IF(Costs!H2325&gt;0,Costs!B2325,"")</f>
        <v/>
      </c>
      <c r="B2796" s="82" t="str">
        <f t="shared" si="74"/>
        <v/>
      </c>
      <c r="C2796" s="83" t="str">
        <f>IF(Costs!H2325&gt;0,Costs!H2325,"")</f>
        <v/>
      </c>
      <c r="D2796" s="206" t="str">
        <f>IF(Costs!H2325&gt;0,Costs!D2325,"")</f>
        <v/>
      </c>
      <c r="E2796" s="207"/>
      <c r="F2796" s="207"/>
      <c r="G2796" s="207"/>
      <c r="H2796" s="207"/>
      <c r="I2796" s="207"/>
      <c r="J2796" s="345" t="str">
        <f>IF(Costs!H2325&gt;0,Costs!C2325,"")</f>
        <v/>
      </c>
      <c r="K2796" s="345"/>
      <c r="L2796" s="346"/>
      <c r="M2796" s="126" t="str">
        <f>IF(Costs!H2325&gt;0,Costs!G2325,"")</f>
        <v/>
      </c>
      <c r="N2796" s="83" t="str">
        <f>IF(Costs!H2325&gt;0,Costs!E2325,"")</f>
        <v/>
      </c>
      <c r="O2796" s="208"/>
      <c r="P2796" s="133" t="str">
        <f t="shared" si="75"/>
        <v/>
      </c>
    </row>
    <row r="2797" spans="1:16" ht="15" hidden="1" customHeight="1" outlineLevel="1" x14ac:dyDescent="0.35">
      <c r="A2797" s="15" t="str">
        <f>IF(Costs!H2326&gt;0,Costs!B2326,"")</f>
        <v/>
      </c>
      <c r="B2797" s="82" t="str">
        <f t="shared" si="74"/>
        <v/>
      </c>
      <c r="C2797" s="83" t="str">
        <f>IF(Costs!H2326&gt;0,Costs!H2326,"")</f>
        <v/>
      </c>
      <c r="D2797" s="206" t="str">
        <f>IF(Costs!H2326&gt;0,Costs!D2326,"")</f>
        <v/>
      </c>
      <c r="E2797" s="207"/>
      <c r="F2797" s="207"/>
      <c r="G2797" s="207"/>
      <c r="H2797" s="207"/>
      <c r="I2797" s="207"/>
      <c r="J2797" s="345" t="str">
        <f>IF(Costs!H2326&gt;0,Costs!C2326,"")</f>
        <v/>
      </c>
      <c r="K2797" s="345"/>
      <c r="L2797" s="346"/>
      <c r="M2797" s="126" t="str">
        <f>IF(Costs!H2326&gt;0,Costs!G2326,"")</f>
        <v/>
      </c>
      <c r="N2797" s="83" t="str">
        <f>IF(Costs!H2326&gt;0,Costs!E2326,"")</f>
        <v/>
      </c>
      <c r="O2797" s="208"/>
      <c r="P2797" s="133" t="str">
        <f t="shared" si="75"/>
        <v/>
      </c>
    </row>
    <row r="2798" spans="1:16" ht="15" hidden="1" customHeight="1" outlineLevel="1" x14ac:dyDescent="0.35">
      <c r="A2798" s="15" t="str">
        <f>IF(Costs!H2327&gt;0,Costs!B2327,"")</f>
        <v/>
      </c>
      <c r="B2798" s="82" t="str">
        <f t="shared" si="74"/>
        <v/>
      </c>
      <c r="C2798" s="83" t="str">
        <f>IF(Costs!H2327&gt;0,Costs!H2327,"")</f>
        <v/>
      </c>
      <c r="D2798" s="206" t="str">
        <f>IF(Costs!H2327&gt;0,Costs!D2327,"")</f>
        <v/>
      </c>
      <c r="E2798" s="207"/>
      <c r="F2798" s="207"/>
      <c r="G2798" s="207"/>
      <c r="H2798" s="207"/>
      <c r="I2798" s="207"/>
      <c r="J2798" s="345" t="str">
        <f>IF(Costs!H2327&gt;0,Costs!C2327,"")</f>
        <v/>
      </c>
      <c r="K2798" s="345"/>
      <c r="L2798" s="346"/>
      <c r="M2798" s="126" t="str">
        <f>IF(Costs!H2327&gt;0,Costs!G2327,"")</f>
        <v/>
      </c>
      <c r="N2798" s="83" t="str">
        <f>IF(Costs!H2327&gt;0,Costs!E2327,"")</f>
        <v/>
      </c>
      <c r="O2798" s="208"/>
      <c r="P2798" s="133" t="str">
        <f t="shared" si="75"/>
        <v/>
      </c>
    </row>
    <row r="2799" spans="1:16" ht="15" hidden="1" customHeight="1" outlineLevel="1" x14ac:dyDescent="0.35">
      <c r="A2799" s="15" t="str">
        <f>IF(Costs!H2328&gt;0,Costs!B2328,"")</f>
        <v/>
      </c>
      <c r="B2799" s="82" t="str">
        <f t="shared" si="74"/>
        <v/>
      </c>
      <c r="C2799" s="83" t="str">
        <f>IF(Costs!H2328&gt;0,Costs!H2328,"")</f>
        <v/>
      </c>
      <c r="D2799" s="206" t="str">
        <f>IF(Costs!H2328&gt;0,Costs!D2328,"")</f>
        <v/>
      </c>
      <c r="E2799" s="207"/>
      <c r="F2799" s="207"/>
      <c r="G2799" s="207"/>
      <c r="H2799" s="207"/>
      <c r="I2799" s="207"/>
      <c r="J2799" s="345" t="str">
        <f>IF(Costs!H2328&gt;0,Costs!C2328,"")</f>
        <v/>
      </c>
      <c r="K2799" s="345"/>
      <c r="L2799" s="346"/>
      <c r="M2799" s="126" t="str">
        <f>IF(Costs!H2328&gt;0,Costs!G2328,"")</f>
        <v/>
      </c>
      <c r="N2799" s="83" t="str">
        <f>IF(Costs!H2328&gt;0,Costs!E2328,"")</f>
        <v/>
      </c>
      <c r="O2799" s="208"/>
      <c r="P2799" s="133" t="str">
        <f t="shared" si="75"/>
        <v/>
      </c>
    </row>
    <row r="2800" spans="1:16" ht="15" hidden="1" customHeight="1" outlineLevel="1" x14ac:dyDescent="0.35">
      <c r="A2800" s="15" t="str">
        <f>IF(Costs!H2329&gt;0,Costs!B2329,"")</f>
        <v/>
      </c>
      <c r="B2800" s="82" t="str">
        <f t="shared" si="74"/>
        <v/>
      </c>
      <c r="C2800" s="83" t="str">
        <f>IF(Costs!H2329&gt;0,Costs!H2329,"")</f>
        <v/>
      </c>
      <c r="D2800" s="206" t="str">
        <f>IF(Costs!H2329&gt;0,Costs!D2329,"")</f>
        <v/>
      </c>
      <c r="E2800" s="207"/>
      <c r="F2800" s="207"/>
      <c r="G2800" s="207"/>
      <c r="H2800" s="207"/>
      <c r="I2800" s="207"/>
      <c r="J2800" s="345" t="str">
        <f>IF(Costs!H2329&gt;0,Costs!C2329,"")</f>
        <v/>
      </c>
      <c r="K2800" s="345"/>
      <c r="L2800" s="346"/>
      <c r="M2800" s="126" t="str">
        <f>IF(Costs!H2329&gt;0,Costs!G2329,"")</f>
        <v/>
      </c>
      <c r="N2800" s="83" t="str">
        <f>IF(Costs!H2329&gt;0,Costs!E2329,"")</f>
        <v/>
      </c>
      <c r="O2800" s="208"/>
      <c r="P2800" s="133" t="str">
        <f t="shared" si="75"/>
        <v/>
      </c>
    </row>
    <row r="2801" spans="1:16" ht="15" hidden="1" customHeight="1" outlineLevel="1" x14ac:dyDescent="0.35">
      <c r="A2801" s="15" t="str">
        <f>IF(Costs!H2330&gt;0,Costs!B2330,"")</f>
        <v/>
      </c>
      <c r="B2801" s="82" t="str">
        <f t="shared" si="74"/>
        <v/>
      </c>
      <c r="C2801" s="83" t="str">
        <f>IF(Costs!H2330&gt;0,Costs!H2330,"")</f>
        <v/>
      </c>
      <c r="D2801" s="206" t="str">
        <f>IF(Costs!H2330&gt;0,Costs!D2330,"")</f>
        <v/>
      </c>
      <c r="E2801" s="207"/>
      <c r="F2801" s="207"/>
      <c r="G2801" s="207"/>
      <c r="H2801" s="207"/>
      <c r="I2801" s="207"/>
      <c r="J2801" s="345" t="str">
        <f>IF(Costs!H2330&gt;0,Costs!C2330,"")</f>
        <v/>
      </c>
      <c r="K2801" s="345"/>
      <c r="L2801" s="346"/>
      <c r="M2801" s="126" t="str">
        <f>IF(Costs!H2330&gt;0,Costs!G2330,"")</f>
        <v/>
      </c>
      <c r="N2801" s="83" t="str">
        <f>IF(Costs!H2330&gt;0,Costs!E2330,"")</f>
        <v/>
      </c>
      <c r="O2801" s="208"/>
      <c r="P2801" s="133" t="str">
        <f t="shared" si="75"/>
        <v/>
      </c>
    </row>
    <row r="2802" spans="1:16" ht="15" hidden="1" customHeight="1" outlineLevel="1" x14ac:dyDescent="0.35">
      <c r="A2802" s="15" t="str">
        <f>IF(Costs!H2331&gt;0,Costs!B2331,"")</f>
        <v/>
      </c>
      <c r="B2802" s="82" t="str">
        <f t="shared" si="74"/>
        <v/>
      </c>
      <c r="C2802" s="83" t="str">
        <f>IF(Costs!H2331&gt;0,Costs!H2331,"")</f>
        <v/>
      </c>
      <c r="D2802" s="206" t="str">
        <f>IF(Costs!H2331&gt;0,Costs!D2331,"")</f>
        <v/>
      </c>
      <c r="E2802" s="207"/>
      <c r="F2802" s="207"/>
      <c r="G2802" s="207"/>
      <c r="H2802" s="207"/>
      <c r="I2802" s="207"/>
      <c r="J2802" s="345" t="str">
        <f>IF(Costs!H2331&gt;0,Costs!C2331,"")</f>
        <v/>
      </c>
      <c r="K2802" s="345"/>
      <c r="L2802" s="346"/>
      <c r="M2802" s="126" t="str">
        <f>IF(Costs!H2331&gt;0,Costs!G2331,"")</f>
        <v/>
      </c>
      <c r="N2802" s="83" t="str">
        <f>IF(Costs!H2331&gt;0,Costs!E2331,"")</f>
        <v/>
      </c>
      <c r="O2802" s="208"/>
      <c r="P2802" s="133" t="str">
        <f t="shared" si="75"/>
        <v/>
      </c>
    </row>
    <row r="2803" spans="1:16" ht="15" hidden="1" customHeight="1" outlineLevel="1" x14ac:dyDescent="0.35">
      <c r="A2803" s="15" t="str">
        <f>IF(Costs!H2332&gt;0,Costs!B2332,"")</f>
        <v/>
      </c>
      <c r="B2803" s="82" t="str">
        <f t="shared" si="74"/>
        <v/>
      </c>
      <c r="C2803" s="83" t="str">
        <f>IF(Costs!H2332&gt;0,Costs!H2332,"")</f>
        <v/>
      </c>
      <c r="D2803" s="206" t="str">
        <f>IF(Costs!H2332&gt;0,Costs!D2332,"")</f>
        <v/>
      </c>
      <c r="E2803" s="207"/>
      <c r="F2803" s="207"/>
      <c r="G2803" s="207"/>
      <c r="H2803" s="207"/>
      <c r="I2803" s="207"/>
      <c r="J2803" s="345" t="str">
        <f>IF(Costs!H2332&gt;0,Costs!C2332,"")</f>
        <v/>
      </c>
      <c r="K2803" s="345"/>
      <c r="L2803" s="346"/>
      <c r="M2803" s="126" t="str">
        <f>IF(Costs!H2332&gt;0,Costs!G2332,"")</f>
        <v/>
      </c>
      <c r="N2803" s="83" t="str">
        <f>IF(Costs!H2332&gt;0,Costs!E2332,"")</f>
        <v/>
      </c>
      <c r="O2803" s="208"/>
      <c r="P2803" s="133" t="str">
        <f t="shared" si="75"/>
        <v/>
      </c>
    </row>
    <row r="2804" spans="1:16" ht="15" hidden="1" customHeight="1" outlineLevel="1" x14ac:dyDescent="0.35">
      <c r="A2804" s="15" t="str">
        <f>IF(Costs!H2333&gt;0,Costs!B2333,"")</f>
        <v/>
      </c>
      <c r="B2804" s="82" t="str">
        <f t="shared" si="74"/>
        <v/>
      </c>
      <c r="C2804" s="83" t="str">
        <f>IF(Costs!H2333&gt;0,Costs!H2333,"")</f>
        <v/>
      </c>
      <c r="D2804" s="206" t="str">
        <f>IF(Costs!H2333&gt;0,Costs!D2333,"")</f>
        <v/>
      </c>
      <c r="E2804" s="207"/>
      <c r="F2804" s="207"/>
      <c r="G2804" s="207"/>
      <c r="H2804" s="207"/>
      <c r="I2804" s="207"/>
      <c r="J2804" s="345" t="str">
        <f>IF(Costs!H2333&gt;0,Costs!C2333,"")</f>
        <v/>
      </c>
      <c r="K2804" s="345"/>
      <c r="L2804" s="346"/>
      <c r="M2804" s="126" t="str">
        <f>IF(Costs!H2333&gt;0,Costs!G2333,"")</f>
        <v/>
      </c>
      <c r="N2804" s="83" t="str">
        <f>IF(Costs!H2333&gt;0,Costs!E2333,"")</f>
        <v/>
      </c>
      <c r="O2804" s="208"/>
      <c r="P2804" s="133" t="str">
        <f t="shared" si="75"/>
        <v/>
      </c>
    </row>
    <row r="2805" spans="1:16" ht="15" hidden="1" customHeight="1" outlineLevel="1" x14ac:dyDescent="0.35">
      <c r="A2805" s="15" t="str">
        <f>IF(Costs!H2334&gt;0,Costs!B2334,"")</f>
        <v/>
      </c>
      <c r="B2805" s="82" t="str">
        <f t="shared" si="74"/>
        <v/>
      </c>
      <c r="C2805" s="83" t="str">
        <f>IF(Costs!H2334&gt;0,Costs!H2334,"")</f>
        <v/>
      </c>
      <c r="D2805" s="206" t="str">
        <f>IF(Costs!H2334&gt;0,Costs!D2334,"")</f>
        <v/>
      </c>
      <c r="E2805" s="207"/>
      <c r="F2805" s="207"/>
      <c r="G2805" s="207"/>
      <c r="H2805" s="207"/>
      <c r="I2805" s="207"/>
      <c r="J2805" s="345" t="str">
        <f>IF(Costs!H2334&gt;0,Costs!C2334,"")</f>
        <v/>
      </c>
      <c r="K2805" s="345"/>
      <c r="L2805" s="346"/>
      <c r="M2805" s="126" t="str">
        <f>IF(Costs!H2334&gt;0,Costs!G2334,"")</f>
        <v/>
      </c>
      <c r="N2805" s="83" t="str">
        <f>IF(Costs!H2334&gt;0,Costs!E2334,"")</f>
        <v/>
      </c>
      <c r="O2805" s="208"/>
      <c r="P2805" s="133" t="str">
        <f t="shared" si="75"/>
        <v/>
      </c>
    </row>
    <row r="2806" spans="1:16" ht="15" hidden="1" customHeight="1" outlineLevel="1" x14ac:dyDescent="0.35">
      <c r="A2806" s="15" t="str">
        <f>IF(Costs!H2335&gt;0,Costs!B2335,"")</f>
        <v/>
      </c>
      <c r="B2806" s="82" t="str">
        <f t="shared" si="74"/>
        <v/>
      </c>
      <c r="C2806" s="83" t="str">
        <f>IF(Costs!H2335&gt;0,Costs!H2335,"")</f>
        <v/>
      </c>
      <c r="D2806" s="206" t="str">
        <f>IF(Costs!H2335&gt;0,Costs!D2335,"")</f>
        <v/>
      </c>
      <c r="E2806" s="207"/>
      <c r="F2806" s="207"/>
      <c r="G2806" s="207"/>
      <c r="H2806" s="207"/>
      <c r="I2806" s="207"/>
      <c r="J2806" s="345" t="str">
        <f>IF(Costs!H2335&gt;0,Costs!C2335,"")</f>
        <v/>
      </c>
      <c r="K2806" s="345"/>
      <c r="L2806" s="346"/>
      <c r="M2806" s="126" t="str">
        <f>IF(Costs!H2335&gt;0,Costs!G2335,"")</f>
        <v/>
      </c>
      <c r="N2806" s="83" t="str">
        <f>IF(Costs!H2335&gt;0,Costs!E2335,"")</f>
        <v/>
      </c>
      <c r="O2806" s="208"/>
      <c r="P2806" s="133" t="str">
        <f t="shared" si="75"/>
        <v/>
      </c>
    </row>
    <row r="2807" spans="1:16" ht="15" hidden="1" customHeight="1" outlineLevel="1" x14ac:dyDescent="0.35">
      <c r="A2807" s="15" t="str">
        <f>IF(Costs!H2336&gt;0,Costs!B2336,"")</f>
        <v/>
      </c>
      <c r="B2807" s="82" t="str">
        <f t="shared" si="74"/>
        <v/>
      </c>
      <c r="C2807" s="83" t="str">
        <f>IF(Costs!H2336&gt;0,Costs!H2336,"")</f>
        <v/>
      </c>
      <c r="D2807" s="206" t="str">
        <f>IF(Costs!H2336&gt;0,Costs!D2336,"")</f>
        <v/>
      </c>
      <c r="E2807" s="207"/>
      <c r="F2807" s="207"/>
      <c r="G2807" s="207"/>
      <c r="H2807" s="207"/>
      <c r="I2807" s="207"/>
      <c r="J2807" s="345" t="str">
        <f>IF(Costs!H2336&gt;0,Costs!C2336,"")</f>
        <v/>
      </c>
      <c r="K2807" s="345"/>
      <c r="L2807" s="346"/>
      <c r="M2807" s="126" t="str">
        <f>IF(Costs!H2336&gt;0,Costs!G2336,"")</f>
        <v/>
      </c>
      <c r="N2807" s="83" t="str">
        <f>IF(Costs!H2336&gt;0,Costs!E2336,"")</f>
        <v/>
      </c>
      <c r="O2807" s="208"/>
      <c r="P2807" s="133" t="str">
        <f t="shared" si="75"/>
        <v/>
      </c>
    </row>
    <row r="2808" spans="1:16" ht="15" hidden="1" customHeight="1" outlineLevel="1" x14ac:dyDescent="0.35">
      <c r="A2808" s="15" t="str">
        <f>IF(Costs!H2337&gt;0,Costs!B2337,"")</f>
        <v/>
      </c>
      <c r="B2808" s="82" t="str">
        <f t="shared" si="74"/>
        <v/>
      </c>
      <c r="C2808" s="83" t="str">
        <f>IF(Costs!H2337&gt;0,Costs!H2337,"")</f>
        <v/>
      </c>
      <c r="D2808" s="206" t="str">
        <f>IF(Costs!H2337&gt;0,Costs!D2337,"")</f>
        <v/>
      </c>
      <c r="E2808" s="207"/>
      <c r="F2808" s="207"/>
      <c r="G2808" s="207"/>
      <c r="H2808" s="207"/>
      <c r="I2808" s="207"/>
      <c r="J2808" s="345" t="str">
        <f>IF(Costs!H2337&gt;0,Costs!C2337,"")</f>
        <v/>
      </c>
      <c r="K2808" s="345"/>
      <c r="L2808" s="346"/>
      <c r="M2808" s="126" t="str">
        <f>IF(Costs!H2337&gt;0,Costs!G2337,"")</f>
        <v/>
      </c>
      <c r="N2808" s="83" t="str">
        <f>IF(Costs!H2337&gt;0,Costs!E2337,"")</f>
        <v/>
      </c>
      <c r="O2808" s="208"/>
      <c r="P2808" s="133" t="str">
        <f t="shared" si="75"/>
        <v/>
      </c>
    </row>
    <row r="2809" spans="1:16" ht="15" hidden="1" customHeight="1" outlineLevel="1" x14ac:dyDescent="0.35">
      <c r="A2809" s="15" t="str">
        <f>IF(Costs!H2338&gt;0,Costs!B2338,"")</f>
        <v/>
      </c>
      <c r="B2809" s="82" t="str">
        <f t="shared" si="74"/>
        <v/>
      </c>
      <c r="C2809" s="83" t="str">
        <f>IF(Costs!H2338&gt;0,Costs!H2338,"")</f>
        <v/>
      </c>
      <c r="D2809" s="206" t="str">
        <f>IF(Costs!H2338&gt;0,Costs!D2338,"")</f>
        <v/>
      </c>
      <c r="E2809" s="207"/>
      <c r="F2809" s="207"/>
      <c r="G2809" s="207"/>
      <c r="H2809" s="207"/>
      <c r="I2809" s="207"/>
      <c r="J2809" s="345" t="str">
        <f>IF(Costs!H2338&gt;0,Costs!C2338,"")</f>
        <v/>
      </c>
      <c r="K2809" s="345"/>
      <c r="L2809" s="346"/>
      <c r="M2809" s="126" t="str">
        <f>IF(Costs!H2338&gt;0,Costs!G2338,"")</f>
        <v/>
      </c>
      <c r="N2809" s="83" t="str">
        <f>IF(Costs!H2338&gt;0,Costs!E2338,"")</f>
        <v/>
      </c>
      <c r="O2809" s="208"/>
      <c r="P2809" s="133" t="str">
        <f t="shared" si="75"/>
        <v/>
      </c>
    </row>
    <row r="2810" spans="1:16" ht="15" hidden="1" customHeight="1" outlineLevel="1" x14ac:dyDescent="0.35">
      <c r="A2810" s="15" t="str">
        <f>IF(Costs!H2339&gt;0,Costs!B2339,"")</f>
        <v/>
      </c>
      <c r="B2810" s="82" t="str">
        <f t="shared" si="74"/>
        <v/>
      </c>
      <c r="C2810" s="83" t="str">
        <f>IF(Costs!H2339&gt;0,Costs!H2339,"")</f>
        <v/>
      </c>
      <c r="D2810" s="206" t="str">
        <f>IF(Costs!H2339&gt;0,Costs!D2339,"")</f>
        <v/>
      </c>
      <c r="E2810" s="207"/>
      <c r="F2810" s="207"/>
      <c r="G2810" s="207"/>
      <c r="H2810" s="207"/>
      <c r="I2810" s="207"/>
      <c r="J2810" s="345" t="str">
        <f>IF(Costs!H2339&gt;0,Costs!C2339,"")</f>
        <v/>
      </c>
      <c r="K2810" s="345"/>
      <c r="L2810" s="346"/>
      <c r="M2810" s="126" t="str">
        <f>IF(Costs!H2339&gt;0,Costs!G2339,"")</f>
        <v/>
      </c>
      <c r="N2810" s="83" t="str">
        <f>IF(Costs!H2339&gt;0,Costs!E2339,"")</f>
        <v/>
      </c>
      <c r="O2810" s="208"/>
      <c r="P2810" s="133" t="str">
        <f t="shared" si="75"/>
        <v/>
      </c>
    </row>
    <row r="2811" spans="1:16" ht="15" hidden="1" customHeight="1" outlineLevel="1" x14ac:dyDescent="0.35">
      <c r="A2811" s="15" t="str">
        <f>IF(Costs!H2340&gt;0,Costs!B2340,"")</f>
        <v/>
      </c>
      <c r="B2811" s="82" t="str">
        <f t="shared" si="74"/>
        <v/>
      </c>
      <c r="C2811" s="83" t="str">
        <f>IF(Costs!H2340&gt;0,Costs!H2340,"")</f>
        <v/>
      </c>
      <c r="D2811" s="206" t="str">
        <f>IF(Costs!H2340&gt;0,Costs!D2340,"")</f>
        <v/>
      </c>
      <c r="E2811" s="207"/>
      <c r="F2811" s="207"/>
      <c r="G2811" s="207"/>
      <c r="H2811" s="207"/>
      <c r="I2811" s="207"/>
      <c r="J2811" s="345" t="str">
        <f>IF(Costs!H2340&gt;0,Costs!C2340,"")</f>
        <v/>
      </c>
      <c r="K2811" s="345"/>
      <c r="L2811" s="346"/>
      <c r="M2811" s="126" t="str">
        <f>IF(Costs!H2340&gt;0,Costs!G2340,"")</f>
        <v/>
      </c>
      <c r="N2811" s="83" t="str">
        <f>IF(Costs!H2340&gt;0,Costs!E2340,"")</f>
        <v/>
      </c>
      <c r="O2811" s="208"/>
      <c r="P2811" s="133" t="str">
        <f t="shared" si="75"/>
        <v/>
      </c>
    </row>
    <row r="2812" spans="1:16" ht="15" hidden="1" customHeight="1" outlineLevel="1" x14ac:dyDescent="0.35">
      <c r="A2812" s="15" t="str">
        <f>IF(Costs!H2341&gt;0,Costs!B2341,"")</f>
        <v/>
      </c>
      <c r="B2812" s="82" t="str">
        <f t="shared" si="74"/>
        <v/>
      </c>
      <c r="C2812" s="83" t="str">
        <f>IF(Costs!H2341&gt;0,Costs!H2341,"")</f>
        <v/>
      </c>
      <c r="D2812" s="206" t="str">
        <f>IF(Costs!H2341&gt;0,Costs!D2341,"")</f>
        <v/>
      </c>
      <c r="E2812" s="207"/>
      <c r="F2812" s="207"/>
      <c r="G2812" s="207"/>
      <c r="H2812" s="207"/>
      <c r="I2812" s="207"/>
      <c r="J2812" s="345" t="str">
        <f>IF(Costs!H2341&gt;0,Costs!C2341,"")</f>
        <v/>
      </c>
      <c r="K2812" s="345"/>
      <c r="L2812" s="346"/>
      <c r="M2812" s="126" t="str">
        <f>IF(Costs!H2341&gt;0,Costs!G2341,"")</f>
        <v/>
      </c>
      <c r="N2812" s="83" t="str">
        <f>IF(Costs!H2341&gt;0,Costs!E2341,"")</f>
        <v/>
      </c>
      <c r="O2812" s="208"/>
      <c r="P2812" s="133" t="str">
        <f t="shared" si="75"/>
        <v/>
      </c>
    </row>
    <row r="2813" spans="1:16" ht="15" hidden="1" customHeight="1" outlineLevel="1" x14ac:dyDescent="0.35">
      <c r="A2813" s="15" t="str">
        <f>IF(Costs!H2342&gt;0,Costs!B2342,"")</f>
        <v/>
      </c>
      <c r="B2813" s="82" t="str">
        <f t="shared" si="74"/>
        <v/>
      </c>
      <c r="C2813" s="83" t="str">
        <f>IF(Costs!H2342&gt;0,Costs!H2342,"")</f>
        <v/>
      </c>
      <c r="D2813" s="206" t="str">
        <f>IF(Costs!H2342&gt;0,Costs!D2342,"")</f>
        <v/>
      </c>
      <c r="E2813" s="207"/>
      <c r="F2813" s="207"/>
      <c r="G2813" s="207"/>
      <c r="H2813" s="207"/>
      <c r="I2813" s="207"/>
      <c r="J2813" s="345" t="str">
        <f>IF(Costs!H2342&gt;0,Costs!C2342,"")</f>
        <v/>
      </c>
      <c r="K2813" s="345"/>
      <c r="L2813" s="346"/>
      <c r="M2813" s="126" t="str">
        <f>IF(Costs!H2342&gt;0,Costs!G2342,"")</f>
        <v/>
      </c>
      <c r="N2813" s="83" t="str">
        <f>IF(Costs!H2342&gt;0,Costs!E2342,"")</f>
        <v/>
      </c>
      <c r="O2813" s="208"/>
      <c r="P2813" s="133" t="str">
        <f t="shared" si="75"/>
        <v/>
      </c>
    </row>
    <row r="2814" spans="1:16" ht="15" hidden="1" customHeight="1" outlineLevel="1" x14ac:dyDescent="0.35">
      <c r="A2814" s="15" t="str">
        <f>IF(Costs!H2343&gt;0,Costs!B2343,"")</f>
        <v/>
      </c>
      <c r="B2814" s="82" t="str">
        <f t="shared" si="74"/>
        <v/>
      </c>
      <c r="C2814" s="83" t="str">
        <f>IF(Costs!H2343&gt;0,Costs!H2343,"")</f>
        <v/>
      </c>
      <c r="D2814" s="206" t="str">
        <f>IF(Costs!H2343&gt;0,Costs!D2343,"")</f>
        <v/>
      </c>
      <c r="E2814" s="207"/>
      <c r="F2814" s="207"/>
      <c r="G2814" s="207"/>
      <c r="H2814" s="207"/>
      <c r="I2814" s="207"/>
      <c r="J2814" s="345" t="str">
        <f>IF(Costs!H2343&gt;0,Costs!C2343,"")</f>
        <v/>
      </c>
      <c r="K2814" s="345"/>
      <c r="L2814" s="346"/>
      <c r="M2814" s="126" t="str">
        <f>IF(Costs!H2343&gt;0,Costs!G2343,"")</f>
        <v/>
      </c>
      <c r="N2814" s="83" t="str">
        <f>IF(Costs!H2343&gt;0,Costs!E2343,"")</f>
        <v/>
      </c>
      <c r="O2814" s="208"/>
      <c r="P2814" s="133" t="str">
        <f t="shared" si="75"/>
        <v/>
      </c>
    </row>
    <row r="2815" spans="1:16" ht="15" hidden="1" customHeight="1" outlineLevel="1" x14ac:dyDescent="0.35">
      <c r="A2815" s="15" t="str">
        <f>IF(Costs!H2344&gt;0,Costs!B2344,"")</f>
        <v/>
      </c>
      <c r="B2815" s="82" t="str">
        <f t="shared" si="74"/>
        <v/>
      </c>
      <c r="C2815" s="83" t="str">
        <f>IF(Costs!H2344&gt;0,Costs!H2344,"")</f>
        <v/>
      </c>
      <c r="D2815" s="206" t="str">
        <f>IF(Costs!H2344&gt;0,Costs!D2344,"")</f>
        <v/>
      </c>
      <c r="E2815" s="207"/>
      <c r="F2815" s="207"/>
      <c r="G2815" s="207"/>
      <c r="H2815" s="207"/>
      <c r="I2815" s="207"/>
      <c r="J2815" s="345" t="str">
        <f>IF(Costs!H2344&gt;0,Costs!C2344,"")</f>
        <v/>
      </c>
      <c r="K2815" s="345"/>
      <c r="L2815" s="346"/>
      <c r="M2815" s="126" t="str">
        <f>IF(Costs!H2344&gt;0,Costs!G2344,"")</f>
        <v/>
      </c>
      <c r="N2815" s="83" t="str">
        <f>IF(Costs!H2344&gt;0,Costs!E2344,"")</f>
        <v/>
      </c>
      <c r="O2815" s="208"/>
      <c r="P2815" s="133" t="str">
        <f t="shared" si="75"/>
        <v/>
      </c>
    </row>
    <row r="2816" spans="1:16" ht="15" hidden="1" customHeight="1" outlineLevel="1" x14ac:dyDescent="0.35">
      <c r="A2816" s="15" t="str">
        <f>IF(Costs!H2345&gt;0,Costs!B2345,"")</f>
        <v/>
      </c>
      <c r="B2816" s="82" t="str">
        <f t="shared" si="74"/>
        <v/>
      </c>
      <c r="C2816" s="83" t="str">
        <f>IF(Costs!H2345&gt;0,Costs!H2345,"")</f>
        <v/>
      </c>
      <c r="D2816" s="206" t="str">
        <f>IF(Costs!H2345&gt;0,Costs!D2345,"")</f>
        <v/>
      </c>
      <c r="E2816" s="207"/>
      <c r="F2816" s="207"/>
      <c r="G2816" s="207"/>
      <c r="H2816" s="207"/>
      <c r="I2816" s="207"/>
      <c r="J2816" s="345" t="str">
        <f>IF(Costs!H2345&gt;0,Costs!C2345,"")</f>
        <v/>
      </c>
      <c r="K2816" s="345"/>
      <c r="L2816" s="346"/>
      <c r="M2816" s="126" t="str">
        <f>IF(Costs!H2345&gt;0,Costs!G2345,"")</f>
        <v/>
      </c>
      <c r="N2816" s="83" t="str">
        <f>IF(Costs!H2345&gt;0,Costs!E2345,"")</f>
        <v/>
      </c>
      <c r="O2816" s="208"/>
      <c r="P2816" s="133" t="str">
        <f t="shared" si="75"/>
        <v/>
      </c>
    </row>
    <row r="2817" spans="1:16" ht="15" hidden="1" customHeight="1" outlineLevel="1" x14ac:dyDescent="0.35">
      <c r="A2817" s="15" t="str">
        <f>IF(Costs!H2346&gt;0,Costs!B2346,"")</f>
        <v/>
      </c>
      <c r="B2817" s="82" t="str">
        <f t="shared" si="74"/>
        <v/>
      </c>
      <c r="C2817" s="83" t="str">
        <f>IF(Costs!H2346&gt;0,Costs!H2346,"")</f>
        <v/>
      </c>
      <c r="D2817" s="206" t="str">
        <f>IF(Costs!H2346&gt;0,Costs!D2346,"")</f>
        <v/>
      </c>
      <c r="E2817" s="207"/>
      <c r="F2817" s="207"/>
      <c r="G2817" s="207"/>
      <c r="H2817" s="207"/>
      <c r="I2817" s="207"/>
      <c r="J2817" s="345" t="str">
        <f>IF(Costs!H2346&gt;0,Costs!C2346,"")</f>
        <v/>
      </c>
      <c r="K2817" s="345"/>
      <c r="L2817" s="346"/>
      <c r="M2817" s="126" t="str">
        <f>IF(Costs!H2346&gt;0,Costs!G2346,"")</f>
        <v/>
      </c>
      <c r="N2817" s="83" t="str">
        <f>IF(Costs!H2346&gt;0,Costs!E2346,"")</f>
        <v/>
      </c>
      <c r="O2817" s="208"/>
      <c r="P2817" s="133" t="str">
        <f t="shared" si="75"/>
        <v/>
      </c>
    </row>
    <row r="2818" spans="1:16" ht="15" hidden="1" customHeight="1" outlineLevel="1" x14ac:dyDescent="0.35">
      <c r="A2818" s="15" t="str">
        <f>IF(Costs!H2347&gt;0,Costs!B2347,"")</f>
        <v/>
      </c>
      <c r="B2818" s="82" t="str">
        <f t="shared" si="74"/>
        <v/>
      </c>
      <c r="C2818" s="83" t="str">
        <f>IF(Costs!H2347&gt;0,Costs!H2347,"")</f>
        <v/>
      </c>
      <c r="D2818" s="206" t="str">
        <f>IF(Costs!H2347&gt;0,Costs!D2347,"")</f>
        <v/>
      </c>
      <c r="E2818" s="207"/>
      <c r="F2818" s="207"/>
      <c r="G2818" s="207"/>
      <c r="H2818" s="207"/>
      <c r="I2818" s="207"/>
      <c r="J2818" s="345" t="str">
        <f>IF(Costs!H2347&gt;0,Costs!C2347,"")</f>
        <v/>
      </c>
      <c r="K2818" s="345"/>
      <c r="L2818" s="346"/>
      <c r="M2818" s="126" t="str">
        <f>IF(Costs!H2347&gt;0,Costs!G2347,"")</f>
        <v/>
      </c>
      <c r="N2818" s="83" t="str">
        <f>IF(Costs!H2347&gt;0,Costs!E2347,"")</f>
        <v/>
      </c>
      <c r="O2818" s="208"/>
      <c r="P2818" s="133" t="str">
        <f t="shared" si="75"/>
        <v/>
      </c>
    </row>
    <row r="2819" spans="1:16" ht="15" hidden="1" customHeight="1" outlineLevel="1" x14ac:dyDescent="0.35">
      <c r="A2819" s="15" t="str">
        <f>IF(Costs!H2348&gt;0,Costs!B2348,"")</f>
        <v/>
      </c>
      <c r="B2819" s="82" t="str">
        <f t="shared" si="74"/>
        <v/>
      </c>
      <c r="C2819" s="83" t="str">
        <f>IF(Costs!H2348&gt;0,Costs!H2348,"")</f>
        <v/>
      </c>
      <c r="D2819" s="206" t="str">
        <f>IF(Costs!H2348&gt;0,Costs!D2348,"")</f>
        <v/>
      </c>
      <c r="E2819" s="207"/>
      <c r="F2819" s="207"/>
      <c r="G2819" s="207"/>
      <c r="H2819" s="207"/>
      <c r="I2819" s="207"/>
      <c r="J2819" s="345" t="str">
        <f>IF(Costs!H2348&gt;0,Costs!C2348,"")</f>
        <v/>
      </c>
      <c r="K2819" s="345"/>
      <c r="L2819" s="346"/>
      <c r="M2819" s="126" t="str">
        <f>IF(Costs!H2348&gt;0,Costs!G2348,"")</f>
        <v/>
      </c>
      <c r="N2819" s="83" t="str">
        <f>IF(Costs!H2348&gt;0,Costs!E2348,"")</f>
        <v/>
      </c>
      <c r="O2819" s="208"/>
      <c r="P2819" s="133" t="str">
        <f t="shared" si="75"/>
        <v/>
      </c>
    </row>
    <row r="2820" spans="1:16" ht="15" hidden="1" customHeight="1" outlineLevel="1" x14ac:dyDescent="0.35">
      <c r="A2820" s="15" t="str">
        <f>IF(Costs!H2349&gt;0,Costs!B2349,"")</f>
        <v/>
      </c>
      <c r="B2820" s="82" t="str">
        <f t="shared" si="74"/>
        <v/>
      </c>
      <c r="C2820" s="83" t="str">
        <f>IF(Costs!H2349&gt;0,Costs!H2349,"")</f>
        <v/>
      </c>
      <c r="D2820" s="206" t="str">
        <f>IF(Costs!H2349&gt;0,Costs!D2349,"")</f>
        <v/>
      </c>
      <c r="E2820" s="207"/>
      <c r="F2820" s="207"/>
      <c r="G2820" s="207"/>
      <c r="H2820" s="207"/>
      <c r="I2820" s="207"/>
      <c r="J2820" s="345" t="str">
        <f>IF(Costs!H2349&gt;0,Costs!C2349,"")</f>
        <v/>
      </c>
      <c r="K2820" s="345"/>
      <c r="L2820" s="346"/>
      <c r="M2820" s="126" t="str">
        <f>IF(Costs!H2349&gt;0,Costs!G2349,"")</f>
        <v/>
      </c>
      <c r="N2820" s="83" t="str">
        <f>IF(Costs!H2349&gt;0,Costs!E2349,"")</f>
        <v/>
      </c>
      <c r="O2820" s="208"/>
      <c r="P2820" s="133" t="str">
        <f t="shared" si="75"/>
        <v/>
      </c>
    </row>
    <row r="2821" spans="1:16" ht="15" hidden="1" customHeight="1" outlineLevel="1" x14ac:dyDescent="0.35">
      <c r="A2821" s="15" t="str">
        <f>IF(Costs!H2350&gt;0,Costs!B2350,"")</f>
        <v/>
      </c>
      <c r="B2821" s="82" t="str">
        <f t="shared" si="74"/>
        <v/>
      </c>
      <c r="C2821" s="83" t="str">
        <f>IF(Costs!H2350&gt;0,Costs!H2350,"")</f>
        <v/>
      </c>
      <c r="D2821" s="206" t="str">
        <f>IF(Costs!H2350&gt;0,Costs!D2350,"")</f>
        <v/>
      </c>
      <c r="E2821" s="207"/>
      <c r="F2821" s="207"/>
      <c r="G2821" s="207"/>
      <c r="H2821" s="207"/>
      <c r="I2821" s="207"/>
      <c r="J2821" s="345" t="str">
        <f>IF(Costs!H2350&gt;0,Costs!C2350,"")</f>
        <v/>
      </c>
      <c r="K2821" s="345"/>
      <c r="L2821" s="346"/>
      <c r="M2821" s="126" t="str">
        <f>IF(Costs!H2350&gt;0,Costs!G2350,"")</f>
        <v/>
      </c>
      <c r="N2821" s="83" t="str">
        <f>IF(Costs!H2350&gt;0,Costs!E2350,"")</f>
        <v/>
      </c>
      <c r="O2821" s="208"/>
      <c r="P2821" s="133" t="str">
        <f t="shared" si="75"/>
        <v/>
      </c>
    </row>
    <row r="2822" spans="1:16" ht="15" hidden="1" customHeight="1" outlineLevel="1" x14ac:dyDescent="0.35">
      <c r="A2822" s="15" t="str">
        <f>IF(Costs!H2351&gt;0,Costs!B2351,"")</f>
        <v/>
      </c>
      <c r="B2822" s="82" t="str">
        <f t="shared" si="74"/>
        <v/>
      </c>
      <c r="C2822" s="83" t="str">
        <f>IF(Costs!H2351&gt;0,Costs!H2351,"")</f>
        <v/>
      </c>
      <c r="D2822" s="206" t="str">
        <f>IF(Costs!H2351&gt;0,Costs!D2351,"")</f>
        <v/>
      </c>
      <c r="E2822" s="207"/>
      <c r="F2822" s="207"/>
      <c r="G2822" s="207"/>
      <c r="H2822" s="207"/>
      <c r="I2822" s="207"/>
      <c r="J2822" s="345" t="str">
        <f>IF(Costs!H2351&gt;0,Costs!C2351,"")</f>
        <v/>
      </c>
      <c r="K2822" s="345"/>
      <c r="L2822" s="346"/>
      <c r="M2822" s="126" t="str">
        <f>IF(Costs!H2351&gt;0,Costs!G2351,"")</f>
        <v/>
      </c>
      <c r="N2822" s="83" t="str">
        <f>IF(Costs!H2351&gt;0,Costs!E2351,"")</f>
        <v/>
      </c>
      <c r="O2822" s="208"/>
      <c r="P2822" s="133" t="str">
        <f t="shared" si="75"/>
        <v/>
      </c>
    </row>
    <row r="2823" spans="1:16" ht="15" hidden="1" customHeight="1" outlineLevel="1" x14ac:dyDescent="0.35">
      <c r="A2823" s="15" t="str">
        <f>IF(Costs!H2352&gt;0,Costs!B2352,"")</f>
        <v/>
      </c>
      <c r="B2823" s="82" t="str">
        <f t="shared" si="74"/>
        <v/>
      </c>
      <c r="C2823" s="83" t="str">
        <f>IF(Costs!H2352&gt;0,Costs!H2352,"")</f>
        <v/>
      </c>
      <c r="D2823" s="206" t="str">
        <f>IF(Costs!H2352&gt;0,Costs!D2352,"")</f>
        <v/>
      </c>
      <c r="E2823" s="207"/>
      <c r="F2823" s="207"/>
      <c r="G2823" s="207"/>
      <c r="H2823" s="207"/>
      <c r="I2823" s="207"/>
      <c r="J2823" s="345" t="str">
        <f>IF(Costs!H2352&gt;0,Costs!C2352,"")</f>
        <v/>
      </c>
      <c r="K2823" s="345"/>
      <c r="L2823" s="346"/>
      <c r="M2823" s="126" t="str">
        <f>IF(Costs!H2352&gt;0,Costs!G2352,"")</f>
        <v/>
      </c>
      <c r="N2823" s="83" t="str">
        <f>IF(Costs!H2352&gt;0,Costs!E2352,"")</f>
        <v/>
      </c>
      <c r="O2823" s="208"/>
      <c r="P2823" s="133" t="str">
        <f t="shared" si="75"/>
        <v/>
      </c>
    </row>
    <row r="2824" spans="1:16" ht="15" hidden="1" customHeight="1" outlineLevel="1" x14ac:dyDescent="0.35">
      <c r="A2824" s="15" t="str">
        <f>IF(Costs!H2353&gt;0,Costs!B2353,"")</f>
        <v/>
      </c>
      <c r="B2824" s="82" t="str">
        <f t="shared" si="74"/>
        <v/>
      </c>
      <c r="C2824" s="83" t="str">
        <f>IF(Costs!H2353&gt;0,Costs!H2353,"")</f>
        <v/>
      </c>
      <c r="D2824" s="206" t="str">
        <f>IF(Costs!H2353&gt;0,Costs!D2353,"")</f>
        <v/>
      </c>
      <c r="E2824" s="207"/>
      <c r="F2824" s="207"/>
      <c r="G2824" s="207"/>
      <c r="H2824" s="207"/>
      <c r="I2824" s="207"/>
      <c r="J2824" s="345" t="str">
        <f>IF(Costs!H2353&gt;0,Costs!C2353,"")</f>
        <v/>
      </c>
      <c r="K2824" s="345"/>
      <c r="L2824" s="346"/>
      <c r="M2824" s="126" t="str">
        <f>IF(Costs!H2353&gt;0,Costs!G2353,"")</f>
        <v/>
      </c>
      <c r="N2824" s="83" t="str">
        <f>IF(Costs!H2353&gt;0,Costs!E2353,"")</f>
        <v/>
      </c>
      <c r="O2824" s="208"/>
      <c r="P2824" s="133" t="str">
        <f t="shared" si="75"/>
        <v/>
      </c>
    </row>
    <row r="2825" spans="1:16" ht="15" hidden="1" customHeight="1" outlineLevel="1" x14ac:dyDescent="0.35">
      <c r="A2825" s="15" t="str">
        <f>IF(Costs!H2354&gt;0,Costs!B2354,"")</f>
        <v/>
      </c>
      <c r="B2825" s="82" t="str">
        <f t="shared" si="74"/>
        <v/>
      </c>
      <c r="C2825" s="83" t="str">
        <f>IF(Costs!H2354&gt;0,Costs!H2354,"")</f>
        <v/>
      </c>
      <c r="D2825" s="206" t="str">
        <f>IF(Costs!H2354&gt;0,Costs!D2354,"")</f>
        <v/>
      </c>
      <c r="E2825" s="207"/>
      <c r="F2825" s="207"/>
      <c r="G2825" s="207"/>
      <c r="H2825" s="207"/>
      <c r="I2825" s="207"/>
      <c r="J2825" s="345" t="str">
        <f>IF(Costs!H2354&gt;0,Costs!C2354,"")</f>
        <v/>
      </c>
      <c r="K2825" s="345"/>
      <c r="L2825" s="346"/>
      <c r="M2825" s="126" t="str">
        <f>IF(Costs!H2354&gt;0,Costs!G2354,"")</f>
        <v/>
      </c>
      <c r="N2825" s="83" t="str">
        <f>IF(Costs!H2354&gt;0,Costs!E2354,"")</f>
        <v/>
      </c>
      <c r="O2825" s="208"/>
      <c r="P2825" s="133" t="str">
        <f t="shared" si="75"/>
        <v/>
      </c>
    </row>
    <row r="2826" spans="1:16" ht="15" hidden="1" customHeight="1" outlineLevel="1" x14ac:dyDescent="0.35">
      <c r="A2826" s="15" t="str">
        <f>IF(Costs!H2355&gt;0,Costs!B2355,"")</f>
        <v/>
      </c>
      <c r="B2826" s="82" t="str">
        <f t="shared" si="74"/>
        <v/>
      </c>
      <c r="C2826" s="83" t="str">
        <f>IF(Costs!H2355&gt;0,Costs!H2355,"")</f>
        <v/>
      </c>
      <c r="D2826" s="206" t="str">
        <f>IF(Costs!H2355&gt;0,Costs!D2355,"")</f>
        <v/>
      </c>
      <c r="E2826" s="207"/>
      <c r="F2826" s="207"/>
      <c r="G2826" s="207"/>
      <c r="H2826" s="207"/>
      <c r="I2826" s="207"/>
      <c r="J2826" s="345" t="str">
        <f>IF(Costs!H2355&gt;0,Costs!C2355,"")</f>
        <v/>
      </c>
      <c r="K2826" s="345"/>
      <c r="L2826" s="346"/>
      <c r="M2826" s="126" t="str">
        <f>IF(Costs!H2355&gt;0,Costs!G2355,"")</f>
        <v/>
      </c>
      <c r="N2826" s="83" t="str">
        <f>IF(Costs!H2355&gt;0,Costs!E2355,"")</f>
        <v/>
      </c>
      <c r="O2826" s="208"/>
      <c r="P2826" s="133" t="str">
        <f t="shared" si="75"/>
        <v/>
      </c>
    </row>
    <row r="2827" spans="1:16" ht="15" hidden="1" customHeight="1" outlineLevel="1" x14ac:dyDescent="0.35">
      <c r="A2827" s="15" t="str">
        <f>IF(Costs!H2356&gt;0,Costs!B2356,"")</f>
        <v/>
      </c>
      <c r="B2827" s="82" t="str">
        <f t="shared" si="74"/>
        <v/>
      </c>
      <c r="C2827" s="83" t="str">
        <f>IF(Costs!H2356&gt;0,Costs!H2356,"")</f>
        <v/>
      </c>
      <c r="D2827" s="206" t="str">
        <f>IF(Costs!H2356&gt;0,Costs!D2356,"")</f>
        <v/>
      </c>
      <c r="E2827" s="207"/>
      <c r="F2827" s="207"/>
      <c r="G2827" s="207"/>
      <c r="H2827" s="207"/>
      <c r="I2827" s="207"/>
      <c r="J2827" s="345" t="str">
        <f>IF(Costs!H2356&gt;0,Costs!C2356,"")</f>
        <v/>
      </c>
      <c r="K2827" s="345"/>
      <c r="L2827" s="346"/>
      <c r="M2827" s="126" t="str">
        <f>IF(Costs!H2356&gt;0,Costs!G2356,"")</f>
        <v/>
      </c>
      <c r="N2827" s="83" t="str">
        <f>IF(Costs!H2356&gt;0,Costs!E2356,"")</f>
        <v/>
      </c>
      <c r="O2827" s="208"/>
      <c r="P2827" s="133" t="str">
        <f t="shared" si="75"/>
        <v/>
      </c>
    </row>
    <row r="2828" spans="1:16" ht="15" hidden="1" customHeight="1" outlineLevel="1" x14ac:dyDescent="0.35">
      <c r="A2828" s="15" t="str">
        <f>IF(Costs!H2357&gt;0,Costs!B2357,"")</f>
        <v/>
      </c>
      <c r="B2828" s="82" t="str">
        <f t="shared" si="74"/>
        <v/>
      </c>
      <c r="C2828" s="83" t="str">
        <f>IF(Costs!H2357&gt;0,Costs!H2357,"")</f>
        <v/>
      </c>
      <c r="D2828" s="206" t="str">
        <f>IF(Costs!H2357&gt;0,Costs!D2357,"")</f>
        <v/>
      </c>
      <c r="E2828" s="207"/>
      <c r="F2828" s="207"/>
      <c r="G2828" s="207"/>
      <c r="H2828" s="207"/>
      <c r="I2828" s="207"/>
      <c r="J2828" s="345" t="str">
        <f>IF(Costs!H2357&gt;0,Costs!C2357,"")</f>
        <v/>
      </c>
      <c r="K2828" s="345"/>
      <c r="L2828" s="346"/>
      <c r="M2828" s="126" t="str">
        <f>IF(Costs!H2357&gt;0,Costs!G2357,"")</f>
        <v/>
      </c>
      <c r="N2828" s="83" t="str">
        <f>IF(Costs!H2357&gt;0,Costs!E2357,"")</f>
        <v/>
      </c>
      <c r="O2828" s="208"/>
      <c r="P2828" s="133" t="str">
        <f t="shared" si="75"/>
        <v/>
      </c>
    </row>
    <row r="2829" spans="1:16" ht="15" hidden="1" customHeight="1" outlineLevel="1" x14ac:dyDescent="0.35">
      <c r="A2829" s="15" t="str">
        <f>IF(Costs!H2358&gt;0,Costs!B2358,"")</f>
        <v/>
      </c>
      <c r="B2829" s="82" t="str">
        <f t="shared" si="74"/>
        <v/>
      </c>
      <c r="C2829" s="83" t="str">
        <f>IF(Costs!H2358&gt;0,Costs!H2358,"")</f>
        <v/>
      </c>
      <c r="D2829" s="206" t="str">
        <f>IF(Costs!H2358&gt;0,Costs!D2358,"")</f>
        <v/>
      </c>
      <c r="E2829" s="207"/>
      <c r="F2829" s="207"/>
      <c r="G2829" s="207"/>
      <c r="H2829" s="207"/>
      <c r="I2829" s="207"/>
      <c r="J2829" s="345" t="str">
        <f>IF(Costs!H2358&gt;0,Costs!C2358,"")</f>
        <v/>
      </c>
      <c r="K2829" s="345"/>
      <c r="L2829" s="346"/>
      <c r="M2829" s="126" t="str">
        <f>IF(Costs!H2358&gt;0,Costs!G2358,"")</f>
        <v/>
      </c>
      <c r="N2829" s="83" t="str">
        <f>IF(Costs!H2358&gt;0,Costs!E2358,"")</f>
        <v/>
      </c>
      <c r="O2829" s="208"/>
      <c r="P2829" s="133" t="str">
        <f t="shared" si="75"/>
        <v/>
      </c>
    </row>
    <row r="2830" spans="1:16" ht="15" hidden="1" customHeight="1" outlineLevel="1" x14ac:dyDescent="0.35">
      <c r="A2830" s="15" t="str">
        <f>IF(Costs!H2359&gt;0,Costs!B2359,"")</f>
        <v/>
      </c>
      <c r="B2830" s="82" t="str">
        <f t="shared" si="74"/>
        <v/>
      </c>
      <c r="C2830" s="83" t="str">
        <f>IF(Costs!H2359&gt;0,Costs!H2359,"")</f>
        <v/>
      </c>
      <c r="D2830" s="206" t="str">
        <f>IF(Costs!H2359&gt;0,Costs!D2359,"")</f>
        <v/>
      </c>
      <c r="E2830" s="207"/>
      <c r="F2830" s="207"/>
      <c r="G2830" s="207"/>
      <c r="H2830" s="207"/>
      <c r="I2830" s="207"/>
      <c r="J2830" s="345" t="str">
        <f>IF(Costs!H2359&gt;0,Costs!C2359,"")</f>
        <v/>
      </c>
      <c r="K2830" s="345"/>
      <c r="L2830" s="346"/>
      <c r="M2830" s="126" t="str">
        <f>IF(Costs!H2359&gt;0,Costs!G2359,"")</f>
        <v/>
      </c>
      <c r="N2830" s="83" t="str">
        <f>IF(Costs!H2359&gt;0,Costs!E2359,"")</f>
        <v/>
      </c>
      <c r="O2830" s="208"/>
      <c r="P2830" s="133" t="str">
        <f t="shared" si="75"/>
        <v/>
      </c>
    </row>
    <row r="2831" spans="1:16" ht="15" hidden="1" customHeight="1" outlineLevel="1" x14ac:dyDescent="0.35">
      <c r="A2831" s="15" t="str">
        <f>IF(Costs!H2360&gt;0,Costs!B2360,"")</f>
        <v/>
      </c>
      <c r="B2831" s="82" t="str">
        <f t="shared" si="74"/>
        <v/>
      </c>
      <c r="C2831" s="83" t="str">
        <f>IF(Costs!H2360&gt;0,Costs!H2360,"")</f>
        <v/>
      </c>
      <c r="D2831" s="206" t="str">
        <f>IF(Costs!H2360&gt;0,Costs!D2360,"")</f>
        <v/>
      </c>
      <c r="E2831" s="207"/>
      <c r="F2831" s="207"/>
      <c r="G2831" s="207"/>
      <c r="H2831" s="207"/>
      <c r="I2831" s="207"/>
      <c r="J2831" s="345" t="str">
        <f>IF(Costs!H2360&gt;0,Costs!C2360,"")</f>
        <v/>
      </c>
      <c r="K2831" s="345"/>
      <c r="L2831" s="346"/>
      <c r="M2831" s="126" t="str">
        <f>IF(Costs!H2360&gt;0,Costs!G2360,"")</f>
        <v/>
      </c>
      <c r="N2831" s="83" t="str">
        <f>IF(Costs!H2360&gt;0,Costs!E2360,"")</f>
        <v/>
      </c>
      <c r="O2831" s="208"/>
      <c r="P2831" s="133" t="str">
        <f t="shared" si="75"/>
        <v/>
      </c>
    </row>
    <row r="2832" spans="1:16" ht="15" hidden="1" customHeight="1" outlineLevel="1" x14ac:dyDescent="0.35">
      <c r="A2832" s="15" t="str">
        <f>IF(Costs!H2361&gt;0,Costs!B2361,"")</f>
        <v/>
      </c>
      <c r="B2832" s="82" t="str">
        <f t="shared" si="74"/>
        <v/>
      </c>
      <c r="C2832" s="83" t="str">
        <f>IF(Costs!H2361&gt;0,Costs!H2361,"")</f>
        <v/>
      </c>
      <c r="D2832" s="206" t="str">
        <f>IF(Costs!H2361&gt;0,Costs!D2361,"")</f>
        <v/>
      </c>
      <c r="E2832" s="207"/>
      <c r="F2832" s="207"/>
      <c r="G2832" s="207"/>
      <c r="H2832" s="207"/>
      <c r="I2832" s="207"/>
      <c r="J2832" s="345" t="str">
        <f>IF(Costs!H2361&gt;0,Costs!C2361,"")</f>
        <v/>
      </c>
      <c r="K2832" s="345"/>
      <c r="L2832" s="346"/>
      <c r="M2832" s="126" t="str">
        <f>IF(Costs!H2361&gt;0,Costs!G2361,"")</f>
        <v/>
      </c>
      <c r="N2832" s="83" t="str">
        <f>IF(Costs!H2361&gt;0,Costs!E2361,"")</f>
        <v/>
      </c>
      <c r="O2832" s="208"/>
      <c r="P2832" s="133" t="str">
        <f t="shared" si="75"/>
        <v/>
      </c>
    </row>
    <row r="2833" spans="1:16" ht="15" hidden="1" customHeight="1" outlineLevel="1" x14ac:dyDescent="0.35">
      <c r="A2833" s="15" t="str">
        <f>IF(Costs!H2362&gt;0,Costs!B2362,"")</f>
        <v/>
      </c>
      <c r="B2833" s="82" t="str">
        <f t="shared" si="74"/>
        <v/>
      </c>
      <c r="C2833" s="83" t="str">
        <f>IF(Costs!H2362&gt;0,Costs!H2362,"")</f>
        <v/>
      </c>
      <c r="D2833" s="206" t="str">
        <f>IF(Costs!H2362&gt;0,Costs!D2362,"")</f>
        <v/>
      </c>
      <c r="E2833" s="207"/>
      <c r="F2833" s="207"/>
      <c r="G2833" s="207"/>
      <c r="H2833" s="207"/>
      <c r="I2833" s="207"/>
      <c r="J2833" s="345" t="str">
        <f>IF(Costs!H2362&gt;0,Costs!C2362,"")</f>
        <v/>
      </c>
      <c r="K2833" s="345"/>
      <c r="L2833" s="346"/>
      <c r="M2833" s="126" t="str">
        <f>IF(Costs!H2362&gt;0,Costs!G2362,"")</f>
        <v/>
      </c>
      <c r="N2833" s="83" t="str">
        <f>IF(Costs!H2362&gt;0,Costs!E2362,"")</f>
        <v/>
      </c>
      <c r="O2833" s="208"/>
      <c r="P2833" s="133" t="str">
        <f t="shared" si="75"/>
        <v/>
      </c>
    </row>
    <row r="2834" spans="1:16" ht="15" hidden="1" customHeight="1" outlineLevel="1" x14ac:dyDescent="0.35">
      <c r="A2834" s="15" t="str">
        <f>IF(Costs!H2363&gt;0,Costs!B2363,"")</f>
        <v/>
      </c>
      <c r="B2834" s="82" t="str">
        <f t="shared" si="74"/>
        <v/>
      </c>
      <c r="C2834" s="83" t="str">
        <f>IF(Costs!H2363&gt;0,Costs!H2363,"")</f>
        <v/>
      </c>
      <c r="D2834" s="206" t="str">
        <f>IF(Costs!H2363&gt;0,Costs!D2363,"")</f>
        <v/>
      </c>
      <c r="E2834" s="207"/>
      <c r="F2834" s="207"/>
      <c r="G2834" s="207"/>
      <c r="H2834" s="207"/>
      <c r="I2834" s="207"/>
      <c r="J2834" s="345" t="str">
        <f>IF(Costs!H2363&gt;0,Costs!C2363,"")</f>
        <v/>
      </c>
      <c r="K2834" s="345"/>
      <c r="L2834" s="346"/>
      <c r="M2834" s="126" t="str">
        <f>IF(Costs!H2363&gt;0,Costs!G2363,"")</f>
        <v/>
      </c>
      <c r="N2834" s="83" t="str">
        <f>IF(Costs!H2363&gt;0,Costs!E2363,"")</f>
        <v/>
      </c>
      <c r="O2834" s="208"/>
      <c r="P2834" s="133" t="str">
        <f t="shared" si="75"/>
        <v/>
      </c>
    </row>
    <row r="2835" spans="1:16" ht="15" hidden="1" customHeight="1" outlineLevel="1" x14ac:dyDescent="0.35">
      <c r="A2835" s="15" t="str">
        <f>IF(Costs!H2364&gt;0,Costs!B2364,"")</f>
        <v/>
      </c>
      <c r="B2835" s="82" t="str">
        <f t="shared" si="74"/>
        <v/>
      </c>
      <c r="C2835" s="83" t="str">
        <f>IF(Costs!H2364&gt;0,Costs!H2364,"")</f>
        <v/>
      </c>
      <c r="D2835" s="206" t="str">
        <f>IF(Costs!H2364&gt;0,Costs!D2364,"")</f>
        <v/>
      </c>
      <c r="E2835" s="207"/>
      <c r="F2835" s="207"/>
      <c r="G2835" s="207"/>
      <c r="H2835" s="207"/>
      <c r="I2835" s="207"/>
      <c r="J2835" s="345" t="str">
        <f>IF(Costs!H2364&gt;0,Costs!C2364,"")</f>
        <v/>
      </c>
      <c r="K2835" s="345"/>
      <c r="L2835" s="346"/>
      <c r="M2835" s="126" t="str">
        <f>IF(Costs!H2364&gt;0,Costs!G2364,"")</f>
        <v/>
      </c>
      <c r="N2835" s="83" t="str">
        <f>IF(Costs!H2364&gt;0,Costs!E2364,"")</f>
        <v/>
      </c>
      <c r="O2835" s="208"/>
      <c r="P2835" s="133" t="str">
        <f t="shared" si="75"/>
        <v/>
      </c>
    </row>
    <row r="2836" spans="1:16" ht="15" hidden="1" customHeight="1" outlineLevel="1" x14ac:dyDescent="0.35">
      <c r="A2836" s="15" t="str">
        <f>IF(Costs!H2365&gt;0,Costs!B2365,"")</f>
        <v/>
      </c>
      <c r="B2836" s="82" t="str">
        <f t="shared" si="74"/>
        <v/>
      </c>
      <c r="C2836" s="83" t="str">
        <f>IF(Costs!H2365&gt;0,Costs!H2365,"")</f>
        <v/>
      </c>
      <c r="D2836" s="206" t="str">
        <f>IF(Costs!H2365&gt;0,Costs!D2365,"")</f>
        <v/>
      </c>
      <c r="E2836" s="207"/>
      <c r="F2836" s="207"/>
      <c r="G2836" s="207"/>
      <c r="H2836" s="207"/>
      <c r="I2836" s="207"/>
      <c r="J2836" s="345" t="str">
        <f>IF(Costs!H2365&gt;0,Costs!C2365,"")</f>
        <v/>
      </c>
      <c r="K2836" s="345"/>
      <c r="L2836" s="346"/>
      <c r="M2836" s="126" t="str">
        <f>IF(Costs!H2365&gt;0,Costs!G2365,"")</f>
        <v/>
      </c>
      <c r="N2836" s="83" t="str">
        <f>IF(Costs!H2365&gt;0,Costs!E2365,"")</f>
        <v/>
      </c>
      <c r="O2836" s="208"/>
      <c r="P2836" s="133" t="str">
        <f t="shared" si="75"/>
        <v/>
      </c>
    </row>
    <row r="2837" spans="1:16" ht="15" hidden="1" customHeight="1" outlineLevel="1" x14ac:dyDescent="0.35">
      <c r="A2837" s="15" t="str">
        <f>IF(Costs!H2366&gt;0,Costs!B2366,"")</f>
        <v/>
      </c>
      <c r="B2837" s="82" t="str">
        <f t="shared" si="74"/>
        <v/>
      </c>
      <c r="C2837" s="83" t="str">
        <f>IF(Costs!H2366&gt;0,Costs!H2366,"")</f>
        <v/>
      </c>
      <c r="D2837" s="206" t="str">
        <f>IF(Costs!H2366&gt;0,Costs!D2366,"")</f>
        <v/>
      </c>
      <c r="E2837" s="207"/>
      <c r="F2837" s="207"/>
      <c r="G2837" s="207"/>
      <c r="H2837" s="207"/>
      <c r="I2837" s="207"/>
      <c r="J2837" s="345" t="str">
        <f>IF(Costs!H2366&gt;0,Costs!C2366,"")</f>
        <v/>
      </c>
      <c r="K2837" s="345"/>
      <c r="L2837" s="346"/>
      <c r="M2837" s="126" t="str">
        <f>IF(Costs!H2366&gt;0,Costs!G2366,"")</f>
        <v/>
      </c>
      <c r="N2837" s="83" t="str">
        <f>IF(Costs!H2366&gt;0,Costs!E2366,"")</f>
        <v/>
      </c>
      <c r="O2837" s="208"/>
      <c r="P2837" s="133" t="str">
        <f t="shared" si="75"/>
        <v/>
      </c>
    </row>
    <row r="2838" spans="1:16" ht="15" hidden="1" customHeight="1" outlineLevel="1" x14ac:dyDescent="0.35">
      <c r="A2838" s="15" t="str">
        <f>IF(Costs!H2367&gt;0,Costs!B2367,"")</f>
        <v/>
      </c>
      <c r="B2838" s="82" t="str">
        <f t="shared" si="74"/>
        <v/>
      </c>
      <c r="C2838" s="83" t="str">
        <f>IF(Costs!H2367&gt;0,Costs!H2367,"")</f>
        <v/>
      </c>
      <c r="D2838" s="206" t="str">
        <f>IF(Costs!H2367&gt;0,Costs!D2367,"")</f>
        <v/>
      </c>
      <c r="E2838" s="207"/>
      <c r="F2838" s="207"/>
      <c r="G2838" s="207"/>
      <c r="H2838" s="207"/>
      <c r="I2838" s="207"/>
      <c r="J2838" s="345" t="str">
        <f>IF(Costs!H2367&gt;0,Costs!C2367,"")</f>
        <v/>
      </c>
      <c r="K2838" s="345"/>
      <c r="L2838" s="346"/>
      <c r="M2838" s="126" t="str">
        <f>IF(Costs!H2367&gt;0,Costs!G2367,"")</f>
        <v/>
      </c>
      <c r="N2838" s="83" t="str">
        <f>IF(Costs!H2367&gt;0,Costs!E2367,"")</f>
        <v/>
      </c>
      <c r="O2838" s="208"/>
      <c r="P2838" s="133" t="str">
        <f t="shared" si="75"/>
        <v/>
      </c>
    </row>
    <row r="2839" spans="1:16" ht="15" hidden="1" customHeight="1" outlineLevel="1" x14ac:dyDescent="0.35">
      <c r="A2839" s="15" t="str">
        <f>IF(Costs!H2368&gt;0,Costs!B2368,"")</f>
        <v/>
      </c>
      <c r="B2839" s="82" t="str">
        <f t="shared" si="74"/>
        <v/>
      </c>
      <c r="C2839" s="83" t="str">
        <f>IF(Costs!H2368&gt;0,Costs!H2368,"")</f>
        <v/>
      </c>
      <c r="D2839" s="206" t="str">
        <f>IF(Costs!H2368&gt;0,Costs!D2368,"")</f>
        <v/>
      </c>
      <c r="E2839" s="207"/>
      <c r="F2839" s="207"/>
      <c r="G2839" s="207"/>
      <c r="H2839" s="207"/>
      <c r="I2839" s="207"/>
      <c r="J2839" s="345" t="str">
        <f>IF(Costs!H2368&gt;0,Costs!C2368,"")</f>
        <v/>
      </c>
      <c r="K2839" s="345"/>
      <c r="L2839" s="346"/>
      <c r="M2839" s="126" t="str">
        <f>IF(Costs!H2368&gt;0,Costs!G2368,"")</f>
        <v/>
      </c>
      <c r="N2839" s="83" t="str">
        <f>IF(Costs!H2368&gt;0,Costs!E2368,"")</f>
        <v/>
      </c>
      <c r="O2839" s="208"/>
      <c r="P2839" s="133" t="str">
        <f t="shared" si="75"/>
        <v/>
      </c>
    </row>
    <row r="2840" spans="1:16" ht="15" hidden="1" customHeight="1" outlineLevel="1" x14ac:dyDescent="0.35">
      <c r="A2840" s="15" t="str">
        <f>IF(Costs!H2369&gt;0,Costs!B2369,"")</f>
        <v/>
      </c>
      <c r="B2840" s="82" t="str">
        <f t="shared" si="74"/>
        <v/>
      </c>
      <c r="C2840" s="83" t="str">
        <f>IF(Costs!H2369&gt;0,Costs!H2369,"")</f>
        <v/>
      </c>
      <c r="D2840" s="206" t="str">
        <f>IF(Costs!H2369&gt;0,Costs!D2369,"")</f>
        <v/>
      </c>
      <c r="E2840" s="207"/>
      <c r="F2840" s="207"/>
      <c r="G2840" s="207"/>
      <c r="H2840" s="207"/>
      <c r="I2840" s="207"/>
      <c r="J2840" s="345" t="str">
        <f>IF(Costs!H2369&gt;0,Costs!C2369,"")</f>
        <v/>
      </c>
      <c r="K2840" s="345"/>
      <c r="L2840" s="346"/>
      <c r="M2840" s="126" t="str">
        <f>IF(Costs!H2369&gt;0,Costs!G2369,"")</f>
        <v/>
      </c>
      <c r="N2840" s="83" t="str">
        <f>IF(Costs!H2369&gt;0,Costs!E2369,"")</f>
        <v/>
      </c>
      <c r="O2840" s="208"/>
      <c r="P2840" s="133" t="str">
        <f t="shared" si="75"/>
        <v/>
      </c>
    </row>
    <row r="2841" spans="1:16" ht="15" hidden="1" customHeight="1" outlineLevel="1" x14ac:dyDescent="0.35">
      <c r="A2841" s="15" t="str">
        <f>IF(Costs!H2370&gt;0,Costs!B2370,"")</f>
        <v/>
      </c>
      <c r="B2841" s="82" t="str">
        <f t="shared" si="74"/>
        <v/>
      </c>
      <c r="C2841" s="83" t="str">
        <f>IF(Costs!H2370&gt;0,Costs!H2370,"")</f>
        <v/>
      </c>
      <c r="D2841" s="206" t="str">
        <f>IF(Costs!H2370&gt;0,Costs!D2370,"")</f>
        <v/>
      </c>
      <c r="E2841" s="207"/>
      <c r="F2841" s="207"/>
      <c r="G2841" s="207"/>
      <c r="H2841" s="207"/>
      <c r="I2841" s="207"/>
      <c r="J2841" s="345" t="str">
        <f>IF(Costs!H2370&gt;0,Costs!C2370,"")</f>
        <v/>
      </c>
      <c r="K2841" s="345"/>
      <c r="L2841" s="346"/>
      <c r="M2841" s="126" t="str">
        <f>IF(Costs!H2370&gt;0,Costs!G2370,"")</f>
        <v/>
      </c>
      <c r="N2841" s="83" t="str">
        <f>IF(Costs!H2370&gt;0,Costs!E2370,"")</f>
        <v/>
      </c>
      <c r="O2841" s="208"/>
      <c r="P2841" s="133" t="str">
        <f t="shared" si="75"/>
        <v/>
      </c>
    </row>
    <row r="2842" spans="1:16" ht="15" hidden="1" customHeight="1" outlineLevel="1" x14ac:dyDescent="0.35">
      <c r="A2842" s="15" t="str">
        <f>IF(Costs!H2371&gt;0,Costs!B2371,"")</f>
        <v/>
      </c>
      <c r="B2842" s="82" t="str">
        <f t="shared" si="74"/>
        <v/>
      </c>
      <c r="C2842" s="83" t="str">
        <f>IF(Costs!H2371&gt;0,Costs!H2371,"")</f>
        <v/>
      </c>
      <c r="D2842" s="206" t="str">
        <f>IF(Costs!H2371&gt;0,Costs!D2371,"")</f>
        <v/>
      </c>
      <c r="E2842" s="207"/>
      <c r="F2842" s="207"/>
      <c r="G2842" s="207"/>
      <c r="H2842" s="207"/>
      <c r="I2842" s="207"/>
      <c r="J2842" s="345" t="str">
        <f>IF(Costs!H2371&gt;0,Costs!C2371,"")</f>
        <v/>
      </c>
      <c r="K2842" s="345"/>
      <c r="L2842" s="346"/>
      <c r="M2842" s="126" t="str">
        <f>IF(Costs!H2371&gt;0,Costs!G2371,"")</f>
        <v/>
      </c>
      <c r="N2842" s="83" t="str">
        <f>IF(Costs!H2371&gt;0,Costs!E2371,"")</f>
        <v/>
      </c>
      <c r="O2842" s="208"/>
      <c r="P2842" s="133" t="str">
        <f t="shared" si="75"/>
        <v/>
      </c>
    </row>
    <row r="2843" spans="1:16" ht="15" hidden="1" customHeight="1" outlineLevel="1" x14ac:dyDescent="0.35">
      <c r="A2843" s="15" t="str">
        <f>IF(Costs!H2372&gt;0,Costs!B2372,"")</f>
        <v/>
      </c>
      <c r="B2843" s="82" t="str">
        <f t="shared" ref="B2843:B2873" si="76">IF(C2843="","",B2842+1)</f>
        <v/>
      </c>
      <c r="C2843" s="83" t="str">
        <f>IF(Costs!H2372&gt;0,Costs!H2372,"")</f>
        <v/>
      </c>
      <c r="D2843" s="206" t="str">
        <f>IF(Costs!H2372&gt;0,Costs!D2372,"")</f>
        <v/>
      </c>
      <c r="E2843" s="207"/>
      <c r="F2843" s="207"/>
      <c r="G2843" s="207"/>
      <c r="H2843" s="207"/>
      <c r="I2843" s="207"/>
      <c r="J2843" s="345" t="str">
        <f>IF(Costs!H2372&gt;0,Costs!C2372,"")</f>
        <v/>
      </c>
      <c r="K2843" s="345"/>
      <c r="L2843" s="346"/>
      <c r="M2843" s="126" t="str">
        <f>IF(Costs!H2372&gt;0,Costs!G2372,"")</f>
        <v/>
      </c>
      <c r="N2843" s="83" t="str">
        <f>IF(Costs!H2372&gt;0,Costs!E2372,"")</f>
        <v/>
      </c>
      <c r="O2843" s="208"/>
      <c r="P2843" s="133" t="str">
        <f t="shared" ref="P2843:P2873" si="77">IF(C2843="","",C2843*M2843)</f>
        <v/>
      </c>
    </row>
    <row r="2844" spans="1:16" ht="15" hidden="1" customHeight="1" outlineLevel="1" x14ac:dyDescent="0.35">
      <c r="A2844" s="15" t="str">
        <f>IF(Costs!H2373&gt;0,Costs!B2373,"")</f>
        <v/>
      </c>
      <c r="B2844" s="82" t="str">
        <f t="shared" si="76"/>
        <v/>
      </c>
      <c r="C2844" s="83" t="str">
        <f>IF(Costs!H2373&gt;0,Costs!H2373,"")</f>
        <v/>
      </c>
      <c r="D2844" s="206" t="str">
        <f>IF(Costs!H2373&gt;0,Costs!D2373,"")</f>
        <v/>
      </c>
      <c r="E2844" s="207"/>
      <c r="F2844" s="207"/>
      <c r="G2844" s="207"/>
      <c r="H2844" s="207"/>
      <c r="I2844" s="207"/>
      <c r="J2844" s="345" t="str">
        <f>IF(Costs!H2373&gt;0,Costs!C2373,"")</f>
        <v/>
      </c>
      <c r="K2844" s="345"/>
      <c r="L2844" s="346"/>
      <c r="M2844" s="126" t="str">
        <f>IF(Costs!H2373&gt;0,Costs!G2373,"")</f>
        <v/>
      </c>
      <c r="N2844" s="83" t="str">
        <f>IF(Costs!H2373&gt;0,Costs!E2373,"")</f>
        <v/>
      </c>
      <c r="O2844" s="208"/>
      <c r="P2844" s="133" t="str">
        <f t="shared" si="77"/>
        <v/>
      </c>
    </row>
    <row r="2845" spans="1:16" ht="15" hidden="1" customHeight="1" outlineLevel="1" x14ac:dyDescent="0.35">
      <c r="A2845" s="15" t="str">
        <f>IF(Costs!H2374&gt;0,Costs!B2374,"")</f>
        <v/>
      </c>
      <c r="B2845" s="82" t="str">
        <f t="shared" si="76"/>
        <v/>
      </c>
      <c r="C2845" s="83" t="str">
        <f>IF(Costs!H2374&gt;0,Costs!H2374,"")</f>
        <v/>
      </c>
      <c r="D2845" s="206" t="str">
        <f>IF(Costs!H2374&gt;0,Costs!D2374,"")</f>
        <v/>
      </c>
      <c r="E2845" s="207"/>
      <c r="F2845" s="207"/>
      <c r="G2845" s="207"/>
      <c r="H2845" s="207"/>
      <c r="I2845" s="207"/>
      <c r="J2845" s="345" t="str">
        <f>IF(Costs!H2374&gt;0,Costs!C2374,"")</f>
        <v/>
      </c>
      <c r="K2845" s="345"/>
      <c r="L2845" s="346"/>
      <c r="M2845" s="126" t="str">
        <f>IF(Costs!H2374&gt;0,Costs!G2374,"")</f>
        <v/>
      </c>
      <c r="N2845" s="83" t="str">
        <f>IF(Costs!H2374&gt;0,Costs!E2374,"")</f>
        <v/>
      </c>
      <c r="O2845" s="208"/>
      <c r="P2845" s="133" t="str">
        <f t="shared" si="77"/>
        <v/>
      </c>
    </row>
    <row r="2846" spans="1:16" ht="15" hidden="1" customHeight="1" outlineLevel="1" x14ac:dyDescent="0.35">
      <c r="A2846" s="15" t="str">
        <f>IF(Costs!H2375&gt;0,Costs!B2375,"")</f>
        <v/>
      </c>
      <c r="B2846" s="82" t="str">
        <f t="shared" si="76"/>
        <v/>
      </c>
      <c r="C2846" s="83" t="str">
        <f>IF(Costs!H2375&gt;0,Costs!H2375,"")</f>
        <v/>
      </c>
      <c r="D2846" s="206" t="str">
        <f>IF(Costs!H2375&gt;0,Costs!D2375,"")</f>
        <v/>
      </c>
      <c r="E2846" s="207"/>
      <c r="F2846" s="207"/>
      <c r="G2846" s="207"/>
      <c r="H2846" s="207"/>
      <c r="I2846" s="207"/>
      <c r="J2846" s="345" t="str">
        <f>IF(Costs!H2375&gt;0,Costs!C2375,"")</f>
        <v/>
      </c>
      <c r="K2846" s="345"/>
      <c r="L2846" s="346"/>
      <c r="M2846" s="126" t="str">
        <f>IF(Costs!H2375&gt;0,Costs!G2375,"")</f>
        <v/>
      </c>
      <c r="N2846" s="83" t="str">
        <f>IF(Costs!H2375&gt;0,Costs!E2375,"")</f>
        <v/>
      </c>
      <c r="O2846" s="208"/>
      <c r="P2846" s="133" t="str">
        <f t="shared" si="77"/>
        <v/>
      </c>
    </row>
    <row r="2847" spans="1:16" ht="15" hidden="1" customHeight="1" outlineLevel="1" x14ac:dyDescent="0.35">
      <c r="A2847" s="15" t="str">
        <f>IF(Costs!H2376&gt;0,Costs!B2376,"")</f>
        <v/>
      </c>
      <c r="B2847" s="82" t="str">
        <f t="shared" si="76"/>
        <v/>
      </c>
      <c r="C2847" s="83" t="str">
        <f>IF(Costs!H2376&gt;0,Costs!H2376,"")</f>
        <v/>
      </c>
      <c r="D2847" s="206" t="str">
        <f>IF(Costs!H2376&gt;0,Costs!D2376,"")</f>
        <v/>
      </c>
      <c r="E2847" s="207"/>
      <c r="F2847" s="207"/>
      <c r="G2847" s="207"/>
      <c r="H2847" s="207"/>
      <c r="I2847" s="207"/>
      <c r="J2847" s="345" t="str">
        <f>IF(Costs!H2376&gt;0,Costs!C2376,"")</f>
        <v/>
      </c>
      <c r="K2847" s="345"/>
      <c r="L2847" s="346"/>
      <c r="M2847" s="126" t="str">
        <f>IF(Costs!H2376&gt;0,Costs!G2376,"")</f>
        <v/>
      </c>
      <c r="N2847" s="83" t="str">
        <f>IF(Costs!H2376&gt;0,Costs!E2376,"")</f>
        <v/>
      </c>
      <c r="O2847" s="208"/>
      <c r="P2847" s="133" t="str">
        <f t="shared" si="77"/>
        <v/>
      </c>
    </row>
    <row r="2848" spans="1:16" ht="15" hidden="1" customHeight="1" outlineLevel="1" x14ac:dyDescent="0.35">
      <c r="A2848" s="15" t="str">
        <f>IF(Costs!H2377&gt;0,Costs!B2377,"")</f>
        <v/>
      </c>
      <c r="B2848" s="82" t="str">
        <f t="shared" si="76"/>
        <v/>
      </c>
      <c r="C2848" s="83" t="str">
        <f>IF(Costs!H2377&gt;0,Costs!H2377,"")</f>
        <v/>
      </c>
      <c r="D2848" s="206" t="str">
        <f>IF(Costs!H2377&gt;0,Costs!D2377,"")</f>
        <v/>
      </c>
      <c r="E2848" s="207"/>
      <c r="F2848" s="207"/>
      <c r="G2848" s="207"/>
      <c r="H2848" s="207"/>
      <c r="I2848" s="207"/>
      <c r="J2848" s="345" t="str">
        <f>IF(Costs!H2377&gt;0,Costs!C2377,"")</f>
        <v/>
      </c>
      <c r="K2848" s="345"/>
      <c r="L2848" s="346"/>
      <c r="M2848" s="126" t="str">
        <f>IF(Costs!H2377&gt;0,Costs!G2377,"")</f>
        <v/>
      </c>
      <c r="N2848" s="83" t="str">
        <f>IF(Costs!H2377&gt;0,Costs!E2377,"")</f>
        <v/>
      </c>
      <c r="O2848" s="208"/>
      <c r="P2848" s="133" t="str">
        <f t="shared" si="77"/>
        <v/>
      </c>
    </row>
    <row r="2849" spans="1:16" ht="15" hidden="1" customHeight="1" outlineLevel="1" x14ac:dyDescent="0.35">
      <c r="A2849" s="15" t="str">
        <f>IF(Costs!H2378&gt;0,Costs!B2378,"")</f>
        <v/>
      </c>
      <c r="B2849" s="82" t="str">
        <f t="shared" si="76"/>
        <v/>
      </c>
      <c r="C2849" s="83" t="str">
        <f>IF(Costs!H2378&gt;0,Costs!H2378,"")</f>
        <v/>
      </c>
      <c r="D2849" s="206" t="str">
        <f>IF(Costs!H2378&gt;0,Costs!D2378,"")</f>
        <v/>
      </c>
      <c r="E2849" s="207"/>
      <c r="F2849" s="207"/>
      <c r="G2849" s="207"/>
      <c r="H2849" s="207"/>
      <c r="I2849" s="207"/>
      <c r="J2849" s="345" t="str">
        <f>IF(Costs!H2378&gt;0,Costs!C2378,"")</f>
        <v/>
      </c>
      <c r="K2849" s="345"/>
      <c r="L2849" s="346"/>
      <c r="M2849" s="126" t="str">
        <f>IF(Costs!H2378&gt;0,Costs!G2378,"")</f>
        <v/>
      </c>
      <c r="N2849" s="83" t="str">
        <f>IF(Costs!H2378&gt;0,Costs!E2378,"")</f>
        <v/>
      </c>
      <c r="O2849" s="208"/>
      <c r="P2849" s="133" t="str">
        <f t="shared" si="77"/>
        <v/>
      </c>
    </row>
    <row r="2850" spans="1:16" ht="15" hidden="1" customHeight="1" outlineLevel="1" x14ac:dyDescent="0.35">
      <c r="A2850" s="15" t="str">
        <f>IF(Costs!H2379&gt;0,Costs!B2379,"")</f>
        <v/>
      </c>
      <c r="B2850" s="82" t="str">
        <f t="shared" si="76"/>
        <v/>
      </c>
      <c r="C2850" s="83" t="str">
        <f>IF(Costs!H2379&gt;0,Costs!H2379,"")</f>
        <v/>
      </c>
      <c r="D2850" s="206" t="str">
        <f>IF(Costs!H2379&gt;0,Costs!D2379,"")</f>
        <v/>
      </c>
      <c r="E2850" s="207"/>
      <c r="F2850" s="207"/>
      <c r="G2850" s="207"/>
      <c r="H2850" s="207"/>
      <c r="I2850" s="207"/>
      <c r="J2850" s="345" t="str">
        <f>IF(Costs!H2379&gt;0,Costs!C2379,"")</f>
        <v/>
      </c>
      <c r="K2850" s="345"/>
      <c r="L2850" s="346"/>
      <c r="M2850" s="126" t="str">
        <f>IF(Costs!H2379&gt;0,Costs!G2379,"")</f>
        <v/>
      </c>
      <c r="N2850" s="83" t="str">
        <f>IF(Costs!H2379&gt;0,Costs!E2379,"")</f>
        <v/>
      </c>
      <c r="O2850" s="208"/>
      <c r="P2850" s="133" t="str">
        <f t="shared" si="77"/>
        <v/>
      </c>
    </row>
    <row r="2851" spans="1:16" ht="15" hidden="1" customHeight="1" outlineLevel="1" x14ac:dyDescent="0.35">
      <c r="A2851" s="15" t="str">
        <f>IF(Costs!H2380&gt;0,Costs!B2380,"")</f>
        <v/>
      </c>
      <c r="B2851" s="82" t="str">
        <f t="shared" si="76"/>
        <v/>
      </c>
      <c r="C2851" s="83" t="str">
        <f>IF(Costs!H2380&gt;0,Costs!H2380,"")</f>
        <v/>
      </c>
      <c r="D2851" s="206" t="str">
        <f>IF(Costs!H2380&gt;0,Costs!D2380,"")</f>
        <v/>
      </c>
      <c r="E2851" s="207"/>
      <c r="F2851" s="207"/>
      <c r="G2851" s="207"/>
      <c r="H2851" s="207"/>
      <c r="I2851" s="207"/>
      <c r="J2851" s="345" t="str">
        <f>IF(Costs!H2380&gt;0,Costs!C2380,"")</f>
        <v/>
      </c>
      <c r="K2851" s="345"/>
      <c r="L2851" s="346"/>
      <c r="M2851" s="126" t="str">
        <f>IF(Costs!H2380&gt;0,Costs!G2380,"")</f>
        <v/>
      </c>
      <c r="N2851" s="83" t="str">
        <f>IF(Costs!H2380&gt;0,Costs!E2380,"")</f>
        <v/>
      </c>
      <c r="O2851" s="208"/>
      <c r="P2851" s="133" t="str">
        <f t="shared" si="77"/>
        <v/>
      </c>
    </row>
    <row r="2852" spans="1:16" ht="15" hidden="1" customHeight="1" outlineLevel="1" x14ac:dyDescent="0.35">
      <c r="A2852" s="15" t="str">
        <f>IF(Costs!H2381&gt;0,Costs!B2381,"")</f>
        <v/>
      </c>
      <c r="B2852" s="82" t="str">
        <f t="shared" si="76"/>
        <v/>
      </c>
      <c r="C2852" s="83" t="str">
        <f>IF(Costs!H2381&gt;0,Costs!H2381,"")</f>
        <v/>
      </c>
      <c r="D2852" s="206" t="str">
        <f>IF(Costs!H2381&gt;0,Costs!D2381,"")</f>
        <v/>
      </c>
      <c r="E2852" s="207"/>
      <c r="F2852" s="207"/>
      <c r="G2852" s="207"/>
      <c r="H2852" s="207"/>
      <c r="I2852" s="207"/>
      <c r="J2852" s="345" t="str">
        <f>IF(Costs!H2381&gt;0,Costs!C2381,"")</f>
        <v/>
      </c>
      <c r="K2852" s="345"/>
      <c r="L2852" s="346"/>
      <c r="M2852" s="126" t="str">
        <f>IF(Costs!H2381&gt;0,Costs!G2381,"")</f>
        <v/>
      </c>
      <c r="N2852" s="83" t="str">
        <f>IF(Costs!H2381&gt;0,Costs!E2381,"")</f>
        <v/>
      </c>
      <c r="O2852" s="208"/>
      <c r="P2852" s="133" t="str">
        <f t="shared" si="77"/>
        <v/>
      </c>
    </row>
    <row r="2853" spans="1:16" ht="15" hidden="1" customHeight="1" outlineLevel="1" x14ac:dyDescent="0.35">
      <c r="A2853" s="15" t="str">
        <f>IF(Costs!H2382&gt;0,Costs!B2382,"")</f>
        <v/>
      </c>
      <c r="B2853" s="82" t="str">
        <f t="shared" si="76"/>
        <v/>
      </c>
      <c r="C2853" s="83" t="str">
        <f>IF(Costs!H2382&gt;0,Costs!H2382,"")</f>
        <v/>
      </c>
      <c r="D2853" s="206" t="str">
        <f>IF(Costs!H2382&gt;0,Costs!D2382,"")</f>
        <v/>
      </c>
      <c r="E2853" s="207"/>
      <c r="F2853" s="207"/>
      <c r="G2853" s="207"/>
      <c r="H2853" s="207"/>
      <c r="I2853" s="207"/>
      <c r="J2853" s="345" t="str">
        <f>IF(Costs!H2382&gt;0,Costs!C2382,"")</f>
        <v/>
      </c>
      <c r="K2853" s="345"/>
      <c r="L2853" s="346"/>
      <c r="M2853" s="126" t="str">
        <f>IF(Costs!H2382&gt;0,Costs!G2382,"")</f>
        <v/>
      </c>
      <c r="N2853" s="83" t="str">
        <f>IF(Costs!H2382&gt;0,Costs!E2382,"")</f>
        <v/>
      </c>
      <c r="O2853" s="208"/>
      <c r="P2853" s="133" t="str">
        <f t="shared" si="77"/>
        <v/>
      </c>
    </row>
    <row r="2854" spans="1:16" ht="15" hidden="1" customHeight="1" outlineLevel="1" x14ac:dyDescent="0.35">
      <c r="A2854" s="15" t="str">
        <f>IF(Costs!H2383&gt;0,Costs!B2383,"")</f>
        <v/>
      </c>
      <c r="B2854" s="82" t="str">
        <f t="shared" si="76"/>
        <v/>
      </c>
      <c r="C2854" s="83" t="str">
        <f>IF(Costs!H2383&gt;0,Costs!H2383,"")</f>
        <v/>
      </c>
      <c r="D2854" s="206" t="str">
        <f>IF(Costs!H2383&gt;0,Costs!D2383,"")</f>
        <v/>
      </c>
      <c r="E2854" s="207"/>
      <c r="F2854" s="207"/>
      <c r="G2854" s="207"/>
      <c r="H2854" s="207"/>
      <c r="I2854" s="207"/>
      <c r="J2854" s="345" t="str">
        <f>IF(Costs!H2383&gt;0,Costs!C2383,"")</f>
        <v/>
      </c>
      <c r="K2854" s="345"/>
      <c r="L2854" s="346"/>
      <c r="M2854" s="126" t="str">
        <f>IF(Costs!H2383&gt;0,Costs!G2383,"")</f>
        <v/>
      </c>
      <c r="N2854" s="83" t="str">
        <f>IF(Costs!H2383&gt;0,Costs!E2383,"")</f>
        <v/>
      </c>
      <c r="O2854" s="208"/>
      <c r="P2854" s="133" t="str">
        <f t="shared" si="77"/>
        <v/>
      </c>
    </row>
    <row r="2855" spans="1:16" ht="15" hidden="1" customHeight="1" outlineLevel="1" x14ac:dyDescent="0.35">
      <c r="A2855" s="15" t="str">
        <f>IF(Costs!H2384&gt;0,Costs!B2384,"")</f>
        <v/>
      </c>
      <c r="B2855" s="82" t="str">
        <f t="shared" si="76"/>
        <v/>
      </c>
      <c r="C2855" s="83" t="str">
        <f>IF(Costs!H2384&gt;0,Costs!H2384,"")</f>
        <v/>
      </c>
      <c r="D2855" s="206" t="str">
        <f>IF(Costs!H2384&gt;0,Costs!D2384,"")</f>
        <v/>
      </c>
      <c r="E2855" s="207"/>
      <c r="F2855" s="207"/>
      <c r="G2855" s="207"/>
      <c r="H2855" s="207"/>
      <c r="I2855" s="207"/>
      <c r="J2855" s="345" t="str">
        <f>IF(Costs!H2384&gt;0,Costs!C2384,"")</f>
        <v/>
      </c>
      <c r="K2855" s="345"/>
      <c r="L2855" s="346"/>
      <c r="M2855" s="126" t="str">
        <f>IF(Costs!H2384&gt;0,Costs!G2384,"")</f>
        <v/>
      </c>
      <c r="N2855" s="83" t="str">
        <f>IF(Costs!H2384&gt;0,Costs!E2384,"")</f>
        <v/>
      </c>
      <c r="O2855" s="208"/>
      <c r="P2855" s="133" t="str">
        <f t="shared" si="77"/>
        <v/>
      </c>
    </row>
    <row r="2856" spans="1:16" ht="15" hidden="1" customHeight="1" outlineLevel="1" x14ac:dyDescent="0.35">
      <c r="A2856" s="15" t="str">
        <f>IF(Costs!H2385&gt;0,Costs!B2385,"")</f>
        <v/>
      </c>
      <c r="B2856" s="82" t="str">
        <f t="shared" si="76"/>
        <v/>
      </c>
      <c r="C2856" s="83" t="str">
        <f>IF(Costs!H2385&gt;0,Costs!H2385,"")</f>
        <v/>
      </c>
      <c r="D2856" s="206" t="str">
        <f>IF(Costs!H2385&gt;0,Costs!D2385,"")</f>
        <v/>
      </c>
      <c r="E2856" s="207"/>
      <c r="F2856" s="207"/>
      <c r="G2856" s="207"/>
      <c r="H2856" s="207"/>
      <c r="I2856" s="207"/>
      <c r="J2856" s="345" t="str">
        <f>IF(Costs!H2385&gt;0,Costs!C2385,"")</f>
        <v/>
      </c>
      <c r="K2856" s="345"/>
      <c r="L2856" s="346"/>
      <c r="M2856" s="126" t="str">
        <f>IF(Costs!H2385&gt;0,Costs!G2385,"")</f>
        <v/>
      </c>
      <c r="N2856" s="83" t="str">
        <f>IF(Costs!H2385&gt;0,Costs!E2385,"")</f>
        <v/>
      </c>
      <c r="O2856" s="208"/>
      <c r="P2856" s="133" t="str">
        <f t="shared" si="77"/>
        <v/>
      </c>
    </row>
    <row r="2857" spans="1:16" ht="15" hidden="1" customHeight="1" outlineLevel="1" x14ac:dyDescent="0.35">
      <c r="A2857" s="15" t="str">
        <f>IF(Costs!H2386&gt;0,Costs!B2386,"")</f>
        <v/>
      </c>
      <c r="B2857" s="82" t="str">
        <f t="shared" si="76"/>
        <v/>
      </c>
      <c r="C2857" s="83" t="str">
        <f>IF(Costs!H2386&gt;0,Costs!H2386,"")</f>
        <v/>
      </c>
      <c r="D2857" s="206" t="str">
        <f>IF(Costs!H2386&gt;0,Costs!D2386,"")</f>
        <v/>
      </c>
      <c r="E2857" s="207"/>
      <c r="F2857" s="207"/>
      <c r="G2857" s="207"/>
      <c r="H2857" s="207"/>
      <c r="I2857" s="207"/>
      <c r="J2857" s="345" t="str">
        <f>IF(Costs!H2386&gt;0,Costs!C2386,"")</f>
        <v/>
      </c>
      <c r="K2857" s="345"/>
      <c r="L2857" s="346"/>
      <c r="M2857" s="126" t="str">
        <f>IF(Costs!H2386&gt;0,Costs!G2386,"")</f>
        <v/>
      </c>
      <c r="N2857" s="83" t="str">
        <f>IF(Costs!H2386&gt;0,Costs!E2386,"")</f>
        <v/>
      </c>
      <c r="O2857" s="208"/>
      <c r="P2857" s="133" t="str">
        <f t="shared" si="77"/>
        <v/>
      </c>
    </row>
    <row r="2858" spans="1:16" ht="15" hidden="1" customHeight="1" outlineLevel="1" x14ac:dyDescent="0.35">
      <c r="A2858" s="15" t="str">
        <f>IF(Costs!H2387&gt;0,Costs!B2387,"")</f>
        <v/>
      </c>
      <c r="B2858" s="82" t="str">
        <f t="shared" si="76"/>
        <v/>
      </c>
      <c r="C2858" s="83" t="str">
        <f>IF(Costs!H2387&gt;0,Costs!H2387,"")</f>
        <v/>
      </c>
      <c r="D2858" s="206" t="str">
        <f>IF(Costs!H2387&gt;0,Costs!D2387,"")</f>
        <v/>
      </c>
      <c r="E2858" s="207"/>
      <c r="F2858" s="207"/>
      <c r="G2858" s="207"/>
      <c r="H2858" s="207"/>
      <c r="I2858" s="207"/>
      <c r="J2858" s="345" t="str">
        <f>IF(Costs!H2387&gt;0,Costs!C2387,"")</f>
        <v/>
      </c>
      <c r="K2858" s="345"/>
      <c r="L2858" s="346"/>
      <c r="M2858" s="126" t="str">
        <f>IF(Costs!H2387&gt;0,Costs!G2387,"")</f>
        <v/>
      </c>
      <c r="N2858" s="83" t="str">
        <f>IF(Costs!H2387&gt;0,Costs!E2387,"")</f>
        <v/>
      </c>
      <c r="O2858" s="208"/>
      <c r="P2858" s="133" t="str">
        <f t="shared" si="77"/>
        <v/>
      </c>
    </row>
    <row r="2859" spans="1:16" ht="15" hidden="1" customHeight="1" outlineLevel="1" x14ac:dyDescent="0.35">
      <c r="A2859" s="15" t="str">
        <f>IF(Costs!H2388&gt;0,Costs!B2388,"")</f>
        <v/>
      </c>
      <c r="B2859" s="82" t="str">
        <f t="shared" si="76"/>
        <v/>
      </c>
      <c r="C2859" s="83" t="str">
        <f>IF(Costs!H2388&gt;0,Costs!H2388,"")</f>
        <v/>
      </c>
      <c r="D2859" s="206" t="str">
        <f>IF(Costs!H2388&gt;0,Costs!D2388,"")</f>
        <v/>
      </c>
      <c r="E2859" s="207"/>
      <c r="F2859" s="207"/>
      <c r="G2859" s="207"/>
      <c r="H2859" s="207"/>
      <c r="I2859" s="207"/>
      <c r="J2859" s="345" t="str">
        <f>IF(Costs!H2388&gt;0,Costs!C2388,"")</f>
        <v/>
      </c>
      <c r="K2859" s="345"/>
      <c r="L2859" s="346"/>
      <c r="M2859" s="126" t="str">
        <f>IF(Costs!H2388&gt;0,Costs!G2388,"")</f>
        <v/>
      </c>
      <c r="N2859" s="83" t="str">
        <f>IF(Costs!H2388&gt;0,Costs!E2388,"")</f>
        <v/>
      </c>
      <c r="O2859" s="208"/>
      <c r="P2859" s="133" t="str">
        <f t="shared" si="77"/>
        <v/>
      </c>
    </row>
    <row r="2860" spans="1:16" ht="15" hidden="1" customHeight="1" outlineLevel="1" x14ac:dyDescent="0.35">
      <c r="A2860" s="15" t="str">
        <f>IF(Costs!H2389&gt;0,Costs!B2389,"")</f>
        <v/>
      </c>
      <c r="B2860" s="82" t="str">
        <f t="shared" si="76"/>
        <v/>
      </c>
      <c r="C2860" s="83" t="str">
        <f>IF(Costs!H2389&gt;0,Costs!H2389,"")</f>
        <v/>
      </c>
      <c r="D2860" s="206" t="str">
        <f>IF(Costs!H2389&gt;0,Costs!D2389,"")</f>
        <v/>
      </c>
      <c r="E2860" s="207"/>
      <c r="F2860" s="207"/>
      <c r="G2860" s="207"/>
      <c r="H2860" s="207"/>
      <c r="I2860" s="207"/>
      <c r="J2860" s="345" t="str">
        <f>IF(Costs!H2389&gt;0,Costs!C2389,"")</f>
        <v/>
      </c>
      <c r="K2860" s="345"/>
      <c r="L2860" s="346"/>
      <c r="M2860" s="126" t="str">
        <f>IF(Costs!H2389&gt;0,Costs!G2389,"")</f>
        <v/>
      </c>
      <c r="N2860" s="83" t="str">
        <f>IF(Costs!H2389&gt;0,Costs!E2389,"")</f>
        <v/>
      </c>
      <c r="O2860" s="208"/>
      <c r="P2860" s="133" t="str">
        <f t="shared" si="77"/>
        <v/>
      </c>
    </row>
    <row r="2861" spans="1:16" ht="15" hidden="1" customHeight="1" outlineLevel="1" x14ac:dyDescent="0.35">
      <c r="A2861" s="15" t="str">
        <f>IF(Costs!H2390&gt;0,Costs!B2390,"")</f>
        <v/>
      </c>
      <c r="B2861" s="82" t="str">
        <f t="shared" si="76"/>
        <v/>
      </c>
      <c r="C2861" s="83" t="str">
        <f>IF(Costs!H2390&gt;0,Costs!H2390,"")</f>
        <v/>
      </c>
      <c r="D2861" s="206" t="str">
        <f>IF(Costs!H2390&gt;0,Costs!D2390,"")</f>
        <v/>
      </c>
      <c r="E2861" s="207"/>
      <c r="F2861" s="207"/>
      <c r="G2861" s="207"/>
      <c r="H2861" s="207"/>
      <c r="I2861" s="207"/>
      <c r="J2861" s="345" t="str">
        <f>IF(Costs!H2390&gt;0,Costs!C2390,"")</f>
        <v/>
      </c>
      <c r="K2861" s="345"/>
      <c r="L2861" s="346"/>
      <c r="M2861" s="126" t="str">
        <f>IF(Costs!H2390&gt;0,Costs!G2390,"")</f>
        <v/>
      </c>
      <c r="N2861" s="83" t="str">
        <f>IF(Costs!H2390&gt;0,Costs!E2390,"")</f>
        <v/>
      </c>
      <c r="O2861" s="208"/>
      <c r="P2861" s="133" t="str">
        <f t="shared" si="77"/>
        <v/>
      </c>
    </row>
    <row r="2862" spans="1:16" ht="15" hidden="1" customHeight="1" outlineLevel="1" x14ac:dyDescent="0.35">
      <c r="A2862" s="15" t="str">
        <f>IF(Costs!H2391&gt;0,Costs!B2391,"")</f>
        <v/>
      </c>
      <c r="B2862" s="82" t="str">
        <f t="shared" si="76"/>
        <v/>
      </c>
      <c r="C2862" s="83" t="str">
        <f>IF(Costs!H2391&gt;0,Costs!H2391,"")</f>
        <v/>
      </c>
      <c r="D2862" s="206" t="str">
        <f>IF(Costs!H2391&gt;0,Costs!D2391,"")</f>
        <v/>
      </c>
      <c r="E2862" s="207"/>
      <c r="F2862" s="207"/>
      <c r="G2862" s="207"/>
      <c r="H2862" s="207"/>
      <c r="I2862" s="207"/>
      <c r="J2862" s="345" t="str">
        <f>IF(Costs!H2391&gt;0,Costs!C2391,"")</f>
        <v/>
      </c>
      <c r="K2862" s="345"/>
      <c r="L2862" s="346"/>
      <c r="M2862" s="126" t="str">
        <f>IF(Costs!H2391&gt;0,Costs!G2391,"")</f>
        <v/>
      </c>
      <c r="N2862" s="83" t="str">
        <f>IF(Costs!H2391&gt;0,Costs!E2391,"")</f>
        <v/>
      </c>
      <c r="O2862" s="208"/>
      <c r="P2862" s="133" t="str">
        <f t="shared" si="77"/>
        <v/>
      </c>
    </row>
    <row r="2863" spans="1:16" ht="15" hidden="1" customHeight="1" outlineLevel="1" x14ac:dyDescent="0.35">
      <c r="A2863" s="15" t="str">
        <f>IF(Costs!H2392&gt;0,Costs!B2392,"")</f>
        <v/>
      </c>
      <c r="B2863" s="82" t="str">
        <f t="shared" si="76"/>
        <v/>
      </c>
      <c r="C2863" s="83" t="str">
        <f>IF(Costs!H2392&gt;0,Costs!H2392,"")</f>
        <v/>
      </c>
      <c r="D2863" s="206" t="str">
        <f>IF(Costs!H2392&gt;0,Costs!D2392,"")</f>
        <v/>
      </c>
      <c r="E2863" s="207"/>
      <c r="F2863" s="207"/>
      <c r="G2863" s="207"/>
      <c r="H2863" s="207"/>
      <c r="I2863" s="207"/>
      <c r="J2863" s="345" t="str">
        <f>IF(Costs!H2392&gt;0,Costs!C2392,"")</f>
        <v/>
      </c>
      <c r="K2863" s="345"/>
      <c r="L2863" s="346"/>
      <c r="M2863" s="126" t="str">
        <f>IF(Costs!H2392&gt;0,Costs!G2392,"")</f>
        <v/>
      </c>
      <c r="N2863" s="83" t="str">
        <f>IF(Costs!H2392&gt;0,Costs!E2392,"")</f>
        <v/>
      </c>
      <c r="O2863" s="208"/>
      <c r="P2863" s="133" t="str">
        <f t="shared" si="77"/>
        <v/>
      </c>
    </row>
    <row r="2864" spans="1:16" ht="15" hidden="1" customHeight="1" outlineLevel="1" x14ac:dyDescent="0.35">
      <c r="A2864" s="15" t="str">
        <f>IF(Costs!H2393&gt;0,Costs!B2393,"")</f>
        <v/>
      </c>
      <c r="B2864" s="82" t="str">
        <f t="shared" si="76"/>
        <v/>
      </c>
      <c r="C2864" s="83" t="str">
        <f>IF(Costs!H2393&gt;0,Costs!H2393,"")</f>
        <v/>
      </c>
      <c r="D2864" s="206" t="str">
        <f>IF(Costs!H2393&gt;0,Costs!D2393,"")</f>
        <v/>
      </c>
      <c r="E2864" s="207"/>
      <c r="F2864" s="207"/>
      <c r="G2864" s="207"/>
      <c r="H2864" s="207"/>
      <c r="I2864" s="207"/>
      <c r="J2864" s="345" t="str">
        <f>IF(Costs!H2393&gt;0,Costs!C2393,"")</f>
        <v/>
      </c>
      <c r="K2864" s="345"/>
      <c r="L2864" s="346"/>
      <c r="M2864" s="126" t="str">
        <f>IF(Costs!H2393&gt;0,Costs!G2393,"")</f>
        <v/>
      </c>
      <c r="N2864" s="83" t="str">
        <f>IF(Costs!H2393&gt;0,Costs!E2393,"")</f>
        <v/>
      </c>
      <c r="O2864" s="208"/>
      <c r="P2864" s="133" t="str">
        <f t="shared" si="77"/>
        <v/>
      </c>
    </row>
    <row r="2865" spans="1:16" ht="15" hidden="1" customHeight="1" outlineLevel="1" x14ac:dyDescent="0.35">
      <c r="A2865" s="15" t="str">
        <f>IF(Costs!H2394&gt;0,Costs!B2394,"")</f>
        <v/>
      </c>
      <c r="B2865" s="82" t="str">
        <f t="shared" si="76"/>
        <v/>
      </c>
      <c r="C2865" s="83" t="str">
        <f>IF(Costs!H2394&gt;0,Costs!H2394,"")</f>
        <v/>
      </c>
      <c r="D2865" s="206" t="str">
        <f>IF(Costs!H2394&gt;0,Costs!D2394,"")</f>
        <v/>
      </c>
      <c r="E2865" s="207"/>
      <c r="F2865" s="207"/>
      <c r="G2865" s="207"/>
      <c r="H2865" s="207"/>
      <c r="I2865" s="207"/>
      <c r="J2865" s="345" t="str">
        <f>IF(Costs!H2394&gt;0,Costs!C2394,"")</f>
        <v/>
      </c>
      <c r="K2865" s="345"/>
      <c r="L2865" s="346"/>
      <c r="M2865" s="126" t="str">
        <f>IF(Costs!H2394&gt;0,Costs!G2394,"")</f>
        <v/>
      </c>
      <c r="N2865" s="83" t="str">
        <f>IF(Costs!H2394&gt;0,Costs!E2394,"")</f>
        <v/>
      </c>
      <c r="O2865" s="208"/>
      <c r="P2865" s="133" t="str">
        <f t="shared" si="77"/>
        <v/>
      </c>
    </row>
    <row r="2866" spans="1:16" ht="15" hidden="1" customHeight="1" outlineLevel="1" x14ac:dyDescent="0.35">
      <c r="A2866" s="15" t="str">
        <f>IF(Costs!H2395&gt;0,Costs!B2395,"")</f>
        <v/>
      </c>
      <c r="B2866" s="82" t="str">
        <f t="shared" si="76"/>
        <v/>
      </c>
      <c r="C2866" s="83" t="str">
        <f>IF(Costs!H2395&gt;0,Costs!H2395,"")</f>
        <v/>
      </c>
      <c r="D2866" s="206" t="str">
        <f>IF(Costs!H2395&gt;0,Costs!D2395,"")</f>
        <v/>
      </c>
      <c r="E2866" s="207"/>
      <c r="F2866" s="207"/>
      <c r="G2866" s="207"/>
      <c r="H2866" s="207"/>
      <c r="I2866" s="207"/>
      <c r="J2866" s="345" t="str">
        <f>IF(Costs!H2395&gt;0,Costs!C2395,"")</f>
        <v/>
      </c>
      <c r="K2866" s="345"/>
      <c r="L2866" s="346"/>
      <c r="M2866" s="126" t="str">
        <f>IF(Costs!H2395&gt;0,Costs!G2395,"")</f>
        <v/>
      </c>
      <c r="N2866" s="83" t="str">
        <f>IF(Costs!H2395&gt;0,Costs!E2395,"")</f>
        <v/>
      </c>
      <c r="O2866" s="208"/>
      <c r="P2866" s="133" t="str">
        <f t="shared" si="77"/>
        <v/>
      </c>
    </row>
    <row r="2867" spans="1:16" ht="15" hidden="1" customHeight="1" outlineLevel="1" x14ac:dyDescent="0.35">
      <c r="A2867" s="15" t="str">
        <f>IF(Costs!H2396&gt;0,Costs!B2396,"")</f>
        <v/>
      </c>
      <c r="B2867" s="82" t="str">
        <f t="shared" si="76"/>
        <v/>
      </c>
      <c r="C2867" s="83" t="str">
        <f>IF(Costs!H2396&gt;0,Costs!H2396,"")</f>
        <v/>
      </c>
      <c r="D2867" s="206" t="str">
        <f>IF(Costs!H2396&gt;0,Costs!D2396,"")</f>
        <v/>
      </c>
      <c r="E2867" s="207"/>
      <c r="F2867" s="207"/>
      <c r="G2867" s="207"/>
      <c r="H2867" s="207"/>
      <c r="I2867" s="207"/>
      <c r="J2867" s="345" t="str">
        <f>IF(Costs!H2396&gt;0,Costs!C2396,"")</f>
        <v/>
      </c>
      <c r="K2867" s="345"/>
      <c r="L2867" s="346"/>
      <c r="M2867" s="126" t="str">
        <f>IF(Costs!H2396&gt;0,Costs!G2396,"")</f>
        <v/>
      </c>
      <c r="N2867" s="83" t="str">
        <f>IF(Costs!H2396&gt;0,Costs!E2396,"")</f>
        <v/>
      </c>
      <c r="O2867" s="208"/>
      <c r="P2867" s="133" t="str">
        <f t="shared" si="77"/>
        <v/>
      </c>
    </row>
    <row r="2868" spans="1:16" ht="15" hidden="1" customHeight="1" outlineLevel="1" x14ac:dyDescent="0.35">
      <c r="A2868" s="15" t="str">
        <f>IF(Costs!H2397&gt;0,Costs!B2397,"")</f>
        <v/>
      </c>
      <c r="B2868" s="82" t="str">
        <f t="shared" si="76"/>
        <v/>
      </c>
      <c r="C2868" s="83" t="str">
        <f>IF(Costs!H2397&gt;0,Costs!H2397,"")</f>
        <v/>
      </c>
      <c r="D2868" s="206" t="str">
        <f>IF(Costs!H2397&gt;0,Costs!D2397,"")</f>
        <v/>
      </c>
      <c r="E2868" s="207"/>
      <c r="F2868" s="207"/>
      <c r="G2868" s="207"/>
      <c r="H2868" s="207"/>
      <c r="I2868" s="207"/>
      <c r="J2868" s="345" t="str">
        <f>IF(Costs!H2397&gt;0,Costs!C2397,"")</f>
        <v/>
      </c>
      <c r="K2868" s="345"/>
      <c r="L2868" s="346"/>
      <c r="M2868" s="126" t="str">
        <f>IF(Costs!H2397&gt;0,Costs!G2397,"")</f>
        <v/>
      </c>
      <c r="N2868" s="83" t="str">
        <f>IF(Costs!H2397&gt;0,Costs!E2397,"")</f>
        <v/>
      </c>
      <c r="O2868" s="208"/>
      <c r="P2868" s="133" t="str">
        <f t="shared" si="77"/>
        <v/>
      </c>
    </row>
    <row r="2869" spans="1:16" ht="15" hidden="1" customHeight="1" outlineLevel="1" x14ac:dyDescent="0.35">
      <c r="A2869" s="15" t="str">
        <f>IF(Costs!H2398&gt;0,Costs!B2398,"")</f>
        <v/>
      </c>
      <c r="B2869" s="82" t="str">
        <f t="shared" si="76"/>
        <v/>
      </c>
      <c r="C2869" s="83" t="str">
        <f>IF(Costs!H2398&gt;0,Costs!H2398,"")</f>
        <v/>
      </c>
      <c r="D2869" s="206" t="str">
        <f>IF(Costs!H2398&gt;0,Costs!D2398,"")</f>
        <v/>
      </c>
      <c r="E2869" s="207"/>
      <c r="F2869" s="207"/>
      <c r="G2869" s="207"/>
      <c r="H2869" s="207"/>
      <c r="I2869" s="207"/>
      <c r="J2869" s="345" t="str">
        <f>IF(Costs!H2398&gt;0,Costs!C2398,"")</f>
        <v/>
      </c>
      <c r="K2869" s="345"/>
      <c r="L2869" s="346"/>
      <c r="M2869" s="126" t="str">
        <f>IF(Costs!H2398&gt;0,Costs!G2398,"")</f>
        <v/>
      </c>
      <c r="N2869" s="83" t="str">
        <f>IF(Costs!H2398&gt;0,Costs!E2398,"")</f>
        <v/>
      </c>
      <c r="O2869" s="208"/>
      <c r="P2869" s="133" t="str">
        <f t="shared" si="77"/>
        <v/>
      </c>
    </row>
    <row r="2870" spans="1:16" ht="15" hidden="1" customHeight="1" outlineLevel="1" x14ac:dyDescent="0.35">
      <c r="A2870" s="15" t="str">
        <f>IF(Costs!H2399&gt;0,Costs!B2399,"")</f>
        <v/>
      </c>
      <c r="B2870" s="82" t="str">
        <f t="shared" si="76"/>
        <v/>
      </c>
      <c r="C2870" s="83" t="str">
        <f>IF(Costs!H2399&gt;0,Costs!H2399,"")</f>
        <v/>
      </c>
      <c r="D2870" s="206" t="str">
        <f>IF(Costs!H2399&gt;0,Costs!D2399,"")</f>
        <v/>
      </c>
      <c r="E2870" s="207"/>
      <c r="F2870" s="207"/>
      <c r="G2870" s="207"/>
      <c r="H2870" s="207"/>
      <c r="I2870" s="207"/>
      <c r="J2870" s="345" t="str">
        <f>IF(Costs!H2399&gt;0,Costs!C2399,"")</f>
        <v/>
      </c>
      <c r="K2870" s="345"/>
      <c r="L2870" s="346"/>
      <c r="M2870" s="126" t="str">
        <f>IF(Costs!H2399&gt;0,Costs!G2399,"")</f>
        <v/>
      </c>
      <c r="N2870" s="83" t="str">
        <f>IF(Costs!H2399&gt;0,Costs!E2399,"")</f>
        <v/>
      </c>
      <c r="O2870" s="208"/>
      <c r="P2870" s="133" t="str">
        <f t="shared" si="77"/>
        <v/>
      </c>
    </row>
    <row r="2871" spans="1:16" ht="15" hidden="1" customHeight="1" outlineLevel="1" x14ac:dyDescent="0.35">
      <c r="A2871" s="15" t="str">
        <f>IF(Costs!H2400&gt;0,Costs!B2400,"")</f>
        <v/>
      </c>
      <c r="B2871" s="82" t="str">
        <f t="shared" si="76"/>
        <v/>
      </c>
      <c r="C2871" s="83" t="str">
        <f>IF(Costs!H2400&gt;0,Costs!H2400,"")</f>
        <v/>
      </c>
      <c r="D2871" s="206" t="str">
        <f>IF(Costs!H2400&gt;0,Costs!D2400,"")</f>
        <v/>
      </c>
      <c r="E2871" s="207"/>
      <c r="F2871" s="207"/>
      <c r="G2871" s="207"/>
      <c r="H2871" s="207"/>
      <c r="I2871" s="207"/>
      <c r="J2871" s="345" t="str">
        <f>IF(Costs!H2400&gt;0,Costs!C2400,"")</f>
        <v/>
      </c>
      <c r="K2871" s="345"/>
      <c r="L2871" s="346"/>
      <c r="M2871" s="126" t="str">
        <f>IF(Costs!H2400&gt;0,Costs!G2400,"")</f>
        <v/>
      </c>
      <c r="N2871" s="83" t="str">
        <f>IF(Costs!H2400&gt;0,Costs!E2400,"")</f>
        <v/>
      </c>
      <c r="O2871" s="208"/>
      <c r="P2871" s="133" t="str">
        <f t="shared" si="77"/>
        <v/>
      </c>
    </row>
    <row r="2872" spans="1:16" ht="15" hidden="1" customHeight="1" outlineLevel="1" x14ac:dyDescent="0.35">
      <c r="A2872" s="15" t="str">
        <f>IF(Costs!H2401&gt;0,Costs!B2401,"")</f>
        <v/>
      </c>
      <c r="B2872" s="82" t="str">
        <f t="shared" si="76"/>
        <v/>
      </c>
      <c r="C2872" s="83" t="str">
        <f>IF(Costs!H2401&gt;0,Costs!H2401,"")</f>
        <v/>
      </c>
      <c r="D2872" s="206" t="str">
        <f>IF(Costs!H2401&gt;0,Costs!D2401,"")</f>
        <v/>
      </c>
      <c r="E2872" s="207"/>
      <c r="F2872" s="207"/>
      <c r="G2872" s="207"/>
      <c r="H2872" s="207"/>
      <c r="I2872" s="207"/>
      <c r="J2872" s="345" t="str">
        <f>IF(Costs!H2401&gt;0,Costs!C2401,"")</f>
        <v/>
      </c>
      <c r="K2872" s="345"/>
      <c r="L2872" s="346"/>
      <c r="M2872" s="126" t="str">
        <f>IF(Costs!H2401&gt;0,Costs!G2401,"")</f>
        <v/>
      </c>
      <c r="N2872" s="83" t="str">
        <f>IF(Costs!H2401&gt;0,Costs!E2401,"")</f>
        <v/>
      </c>
      <c r="O2872" s="208"/>
      <c r="P2872" s="133" t="str">
        <f t="shared" si="77"/>
        <v/>
      </c>
    </row>
    <row r="2873" spans="1:16" ht="15" hidden="1" customHeight="1" outlineLevel="1" x14ac:dyDescent="0.35">
      <c r="A2873" s="15" t="str">
        <f>IF(Costs!H2402&gt;0,Costs!B2402,"")</f>
        <v/>
      </c>
      <c r="B2873" s="82" t="str">
        <f t="shared" si="76"/>
        <v/>
      </c>
      <c r="C2873" s="83" t="str">
        <f>IF(Costs!H2402&gt;0,Costs!H2402,"")</f>
        <v/>
      </c>
      <c r="D2873" s="206" t="str">
        <f>IF(Costs!H2402&gt;0,Costs!D2402,"")</f>
        <v/>
      </c>
      <c r="E2873" s="207"/>
      <c r="F2873" s="207"/>
      <c r="G2873" s="207"/>
      <c r="H2873" s="207"/>
      <c r="I2873" s="207"/>
      <c r="J2873" s="347" t="str">
        <f>IF(Costs!H2402&gt;0,Costs!C2402,"")</f>
        <v/>
      </c>
      <c r="K2873" s="347"/>
      <c r="L2873" s="348"/>
      <c r="M2873" s="126" t="str">
        <f>IF(Costs!H2402&gt;0,Costs!G2402,"")</f>
        <v/>
      </c>
      <c r="N2873" s="83" t="str">
        <f>IF(Costs!H2402&gt;0,Costs!E2402,"")</f>
        <v/>
      </c>
      <c r="O2873" s="208"/>
      <c r="P2873" s="133" t="str">
        <f t="shared" si="77"/>
        <v/>
      </c>
    </row>
    <row r="2874" spans="1:16" ht="15" customHeight="1" collapsed="1" x14ac:dyDescent="0.35">
      <c r="B2874" s="361" t="s">
        <v>16</v>
      </c>
      <c r="C2874" s="362"/>
      <c r="D2874" s="144"/>
      <c r="E2874" s="145"/>
      <c r="F2874" s="145"/>
      <c r="G2874" s="145"/>
      <c r="H2874" s="145"/>
      <c r="I2874" s="145"/>
      <c r="J2874" s="145"/>
      <c r="K2874" s="145"/>
      <c r="L2874" s="146"/>
      <c r="M2874" s="367" t="s">
        <v>25</v>
      </c>
      <c r="N2874" s="368"/>
      <c r="O2874" s="355">
        <f>SUM(O474:P2873)</f>
        <v>1125</v>
      </c>
      <c r="P2874" s="356"/>
    </row>
    <row r="2875" spans="1:16" ht="15" customHeight="1" x14ac:dyDescent="0.35">
      <c r="B2875" s="363">
        <v>6.3329999999999997E-2</v>
      </c>
      <c r="C2875" s="364"/>
      <c r="D2875" s="147"/>
      <c r="E2875" s="148"/>
      <c r="F2875" s="148"/>
      <c r="G2875" s="148"/>
      <c r="H2875" s="148"/>
      <c r="I2875" s="148"/>
      <c r="J2875" s="148"/>
      <c r="K2875" s="148"/>
      <c r="L2875" s="149"/>
      <c r="M2875" s="367" t="s">
        <v>26</v>
      </c>
      <c r="N2875" s="368"/>
      <c r="O2875" s="375">
        <f>IF(B2875=0,"Exempt",O2874*B2875)</f>
        <v>71.246250000000003</v>
      </c>
      <c r="P2875" s="376"/>
    </row>
    <row r="2876" spans="1:16" ht="15" customHeight="1" x14ac:dyDescent="0.35">
      <c r="B2876" s="388" t="s">
        <v>2262</v>
      </c>
      <c r="C2876" s="351"/>
      <c r="D2876" s="350"/>
      <c r="E2876" s="349" t="s">
        <v>2269</v>
      </c>
      <c r="F2876" s="350"/>
      <c r="G2876" s="349" t="s">
        <v>2263</v>
      </c>
      <c r="H2876" s="350"/>
      <c r="I2876" s="349" t="s">
        <v>2270</v>
      </c>
      <c r="J2876" s="351"/>
      <c r="K2876" s="351"/>
      <c r="L2876" s="350"/>
      <c r="M2876" s="367" t="s">
        <v>2282</v>
      </c>
      <c r="N2876" s="368"/>
      <c r="O2876" s="369">
        <v>0</v>
      </c>
      <c r="P2876" s="370"/>
    </row>
    <row r="2877" spans="1:16" ht="15" customHeight="1" x14ac:dyDescent="0.35">
      <c r="B2877" s="382" t="s">
        <v>3845</v>
      </c>
      <c r="C2877" s="383"/>
      <c r="D2877" s="384"/>
      <c r="E2877" s="385" t="s">
        <v>3846</v>
      </c>
      <c r="F2877" s="384"/>
      <c r="G2877" s="385"/>
      <c r="H2877" s="384"/>
      <c r="I2877" s="386" t="s">
        <v>4013</v>
      </c>
      <c r="J2877" s="387"/>
      <c r="K2877" s="387"/>
      <c r="L2877" s="387"/>
      <c r="M2877" s="367" t="s">
        <v>2264</v>
      </c>
      <c r="N2877" s="368"/>
      <c r="O2877" s="371">
        <f>IF(O2875="Exempt",O2874+O2876,O2874+O2875+O2876)</f>
        <v>1196.2462499999999</v>
      </c>
      <c r="P2877" s="372"/>
    </row>
    <row r="2878" spans="1:16" x14ac:dyDescent="0.35">
      <c r="B2878" s="89" t="s">
        <v>2265</v>
      </c>
      <c r="C2878" s="90"/>
      <c r="D2878" s="91"/>
      <c r="E2878" s="91"/>
      <c r="F2878" s="91"/>
      <c r="G2878" s="91"/>
      <c r="H2878" s="91"/>
      <c r="I2878" s="91"/>
      <c r="J2878" s="91"/>
      <c r="K2878" s="90"/>
      <c r="L2878" s="92"/>
      <c r="M2878" s="93"/>
      <c r="N2878" s="93"/>
      <c r="O2878" s="93"/>
      <c r="P2878" s="94"/>
    </row>
    <row r="2879" spans="1:16" x14ac:dyDescent="0.35">
      <c r="B2879" s="95" t="s">
        <v>2266</v>
      </c>
      <c r="C2879" s="96"/>
      <c r="D2879" s="97"/>
      <c r="E2879" s="97"/>
      <c r="F2879" s="97"/>
      <c r="G2879" s="97"/>
      <c r="H2879" s="97"/>
      <c r="I2879" s="97"/>
      <c r="J2879" s="97"/>
      <c r="K2879" s="96"/>
      <c r="L2879" s="98"/>
      <c r="M2879" s="99"/>
      <c r="N2879" s="99"/>
      <c r="O2879" s="99"/>
      <c r="P2879" s="100"/>
    </row>
    <row r="2880" spans="1:16" x14ac:dyDescent="0.35">
      <c r="B2880" s="95" t="s">
        <v>2267</v>
      </c>
      <c r="C2880" s="96"/>
      <c r="D2880" s="97"/>
      <c r="E2880" s="97"/>
      <c r="F2880" s="97"/>
      <c r="G2880" s="97"/>
      <c r="H2880" s="97"/>
      <c r="I2880" s="97"/>
      <c r="J2880" s="97"/>
      <c r="K2880" s="96"/>
      <c r="L2880" s="98"/>
      <c r="M2880" s="99"/>
      <c r="N2880" s="99"/>
      <c r="O2880" s="99"/>
      <c r="P2880" s="100"/>
    </row>
    <row r="2881" spans="2:32" x14ac:dyDescent="0.35">
      <c r="B2881" s="95" t="s">
        <v>2268</v>
      </c>
      <c r="C2881" s="96"/>
      <c r="D2881" s="97"/>
      <c r="E2881" s="97"/>
      <c r="F2881" s="97"/>
      <c r="G2881" s="97"/>
      <c r="H2881" s="97"/>
      <c r="I2881" s="97"/>
      <c r="J2881" s="97"/>
      <c r="K2881" s="96"/>
      <c r="L2881" s="98"/>
      <c r="M2881" s="99"/>
      <c r="N2881" s="99"/>
      <c r="O2881" s="99"/>
      <c r="P2881" s="100"/>
    </row>
    <row r="2882" spans="2:32" x14ac:dyDescent="0.35">
      <c r="B2882" s="101"/>
      <c r="C2882" s="98"/>
      <c r="D2882" s="17"/>
      <c r="E2882" s="17"/>
      <c r="F2882" s="17"/>
      <c r="G2882" s="17"/>
      <c r="H2882" s="17"/>
      <c r="I2882" s="17"/>
      <c r="J2882" s="17"/>
      <c r="K2882" s="98"/>
      <c r="L2882" s="98"/>
      <c r="M2882" s="99"/>
      <c r="N2882" s="99"/>
      <c r="O2882" s="99"/>
      <c r="P2882" s="100"/>
    </row>
    <row r="2883" spans="2:32" x14ac:dyDescent="0.35">
      <c r="B2883" s="101"/>
      <c r="C2883" s="98"/>
      <c r="D2883" s="17"/>
      <c r="E2883" s="17"/>
      <c r="F2883" s="17"/>
      <c r="G2883" s="17"/>
      <c r="H2883" s="17"/>
      <c r="I2883" s="17"/>
      <c r="J2883" s="17"/>
      <c r="K2883" s="98"/>
      <c r="L2883" s="98"/>
      <c r="M2883" s="99"/>
      <c r="N2883" s="99"/>
      <c r="O2883" s="99"/>
      <c r="P2883" s="100"/>
    </row>
    <row r="2884" spans="2:32" x14ac:dyDescent="0.35">
      <c r="B2884" s="101"/>
      <c r="C2884" s="98"/>
      <c r="D2884" s="17"/>
      <c r="E2884" s="17"/>
      <c r="F2884" s="17"/>
      <c r="G2884" s="17"/>
      <c r="H2884" s="17"/>
      <c r="I2884" s="17"/>
      <c r="J2884" s="17"/>
      <c r="K2884" s="98"/>
      <c r="L2884" s="98"/>
      <c r="M2884" s="99"/>
      <c r="N2884" s="99"/>
      <c r="O2884" s="99"/>
      <c r="P2884" s="100"/>
    </row>
    <row r="2885" spans="2:32" x14ac:dyDescent="0.35">
      <c r="B2885" s="127"/>
      <c r="C2885" s="102"/>
      <c r="D2885" s="103"/>
      <c r="E2885" s="103"/>
      <c r="F2885" s="103"/>
      <c r="G2885" s="103"/>
      <c r="H2885" s="103"/>
      <c r="I2885" s="103"/>
      <c r="J2885" s="103"/>
      <c r="K2885" s="102"/>
      <c r="L2885" s="102"/>
      <c r="M2885" s="128"/>
      <c r="N2885" s="128"/>
      <c r="O2885" s="128"/>
      <c r="P2885" s="104"/>
    </row>
    <row r="2886" spans="2:32" ht="15" thickBot="1" x14ac:dyDescent="0.4">
      <c r="B2886" s="105"/>
      <c r="C2886" s="106"/>
      <c r="D2886" s="107"/>
      <c r="E2886" s="107"/>
      <c r="F2886" s="107"/>
      <c r="G2886" s="107"/>
      <c r="H2886" s="107"/>
      <c r="I2886" s="107"/>
      <c r="J2886" s="107"/>
      <c r="K2886" s="106"/>
      <c r="L2886" s="106"/>
      <c r="M2886" s="108"/>
      <c r="N2886" s="108"/>
      <c r="O2886" s="108"/>
      <c r="P2886" s="109"/>
    </row>
    <row r="2887" spans="2:32" x14ac:dyDescent="0.35">
      <c r="B2887" s="72"/>
      <c r="C2887" s="110"/>
      <c r="K2887" s="110"/>
      <c r="L2887" s="110"/>
      <c r="M2887" s="72"/>
      <c r="N2887" s="72"/>
      <c r="O2887" s="72"/>
      <c r="P2887" s="110"/>
    </row>
    <row r="2888" spans="2:32" x14ac:dyDescent="0.35">
      <c r="B2888" s="72"/>
      <c r="C2888" s="110"/>
      <c r="K2888" s="110"/>
      <c r="L2888" s="110"/>
    </row>
    <row r="2889" spans="2:32" x14ac:dyDescent="0.35">
      <c r="B2889" s="72"/>
      <c r="C2889" s="110"/>
      <c r="K2889" s="110"/>
      <c r="L2889" s="110"/>
    </row>
    <row r="2890" spans="2:32" x14ac:dyDescent="0.35">
      <c r="B2890" s="72"/>
      <c r="C2890" s="110"/>
      <c r="K2890" s="110"/>
      <c r="L2890" s="110"/>
      <c r="U2890" s="114" t="s">
        <v>31</v>
      </c>
      <c r="V2890" s="115" t="s">
        <v>32</v>
      </c>
      <c r="W2890" s="24">
        <v>105</v>
      </c>
      <c r="X2890" s="116" t="s">
        <v>33</v>
      </c>
      <c r="Y2890" s="117"/>
      <c r="Z2890" s="117"/>
      <c r="AA2890" s="117"/>
      <c r="AB2890" s="117"/>
      <c r="AC2890" s="117"/>
      <c r="AD2890" s="117"/>
      <c r="AE2890" s="117"/>
      <c r="AF2890" s="118"/>
    </row>
    <row r="2891" spans="2:32" x14ac:dyDescent="0.35">
      <c r="B2891" s="72"/>
      <c r="C2891" s="110"/>
      <c r="K2891" s="110"/>
      <c r="L2891" s="110"/>
      <c r="U2891" s="119"/>
      <c r="V2891" s="115" t="s">
        <v>178</v>
      </c>
      <c r="W2891" s="24">
        <v>110</v>
      </c>
      <c r="X2891" s="116" t="s">
        <v>34</v>
      </c>
      <c r="Y2891" s="117"/>
      <c r="Z2891" s="117"/>
      <c r="AA2891" s="117"/>
      <c r="AB2891" s="117"/>
      <c r="AC2891" s="117"/>
      <c r="AD2891" s="117"/>
      <c r="AE2891" s="117"/>
      <c r="AF2891" s="118"/>
    </row>
    <row r="2892" spans="2:32" x14ac:dyDescent="0.35">
      <c r="B2892" s="72"/>
      <c r="C2892" s="110"/>
      <c r="K2892" s="110"/>
      <c r="L2892" s="110"/>
      <c r="U2892" s="119"/>
      <c r="V2892" s="115" t="s">
        <v>179</v>
      </c>
      <c r="W2892" s="24">
        <v>115</v>
      </c>
      <c r="X2892" s="116" t="s">
        <v>35</v>
      </c>
      <c r="Y2892" s="117"/>
      <c r="Z2892" s="117"/>
      <c r="AA2892" s="117"/>
      <c r="AB2892" s="117"/>
      <c r="AC2892" s="117"/>
      <c r="AD2892" s="117"/>
      <c r="AE2892" s="117"/>
      <c r="AF2892" s="118"/>
    </row>
    <row r="2893" spans="2:32" x14ac:dyDescent="0.35">
      <c r="B2893" s="72"/>
      <c r="C2893" s="110"/>
      <c r="K2893" s="110"/>
      <c r="L2893" s="110"/>
      <c r="U2893" s="119"/>
      <c r="V2893" s="115" t="s">
        <v>180</v>
      </c>
      <c r="W2893" s="24">
        <v>120</v>
      </c>
      <c r="X2893" s="116" t="s">
        <v>36</v>
      </c>
      <c r="Y2893" s="117"/>
      <c r="Z2893" s="117"/>
      <c r="AA2893" s="117"/>
      <c r="AB2893" s="117"/>
      <c r="AC2893" s="117"/>
      <c r="AD2893" s="117"/>
      <c r="AE2893" s="117"/>
      <c r="AF2893" s="118"/>
    </row>
    <row r="2894" spans="2:32" x14ac:dyDescent="0.35">
      <c r="B2894" s="72"/>
      <c r="C2894" s="110"/>
      <c r="K2894" s="110"/>
      <c r="L2894" s="110"/>
      <c r="U2894" s="119"/>
      <c r="V2894" s="115" t="s">
        <v>181</v>
      </c>
      <c r="W2894" s="24">
        <v>125</v>
      </c>
      <c r="X2894" s="116" t="s">
        <v>37</v>
      </c>
      <c r="Y2894" s="117"/>
      <c r="Z2894" s="117"/>
      <c r="AA2894" s="117"/>
      <c r="AB2894" s="117"/>
      <c r="AC2894" s="117"/>
      <c r="AD2894" s="117"/>
      <c r="AE2894" s="117"/>
      <c r="AF2894" s="118"/>
    </row>
    <row r="2895" spans="2:32" x14ac:dyDescent="0.35">
      <c r="B2895" s="72"/>
      <c r="C2895" s="110"/>
      <c r="K2895" s="110"/>
      <c r="L2895" s="110"/>
      <c r="U2895" s="119"/>
      <c r="V2895" s="115" t="s">
        <v>182</v>
      </c>
      <c r="W2895" s="24">
        <v>130</v>
      </c>
      <c r="X2895" s="116" t="s">
        <v>38</v>
      </c>
      <c r="Y2895" s="117"/>
      <c r="Z2895" s="117"/>
      <c r="AA2895" s="117"/>
      <c r="AB2895" s="117"/>
      <c r="AC2895" s="117"/>
      <c r="AD2895" s="117"/>
      <c r="AE2895" s="117"/>
      <c r="AF2895" s="118"/>
    </row>
    <row r="2896" spans="2:32" x14ac:dyDescent="0.35">
      <c r="B2896" s="72"/>
      <c r="C2896" s="110"/>
      <c r="K2896" s="110"/>
      <c r="L2896" s="110"/>
      <c r="U2896" s="119"/>
      <c r="V2896" s="115" t="s">
        <v>183</v>
      </c>
      <c r="W2896" s="24">
        <v>135</v>
      </c>
      <c r="X2896" s="116" t="s">
        <v>39</v>
      </c>
      <c r="Y2896" s="117"/>
      <c r="Z2896" s="117"/>
      <c r="AA2896" s="117"/>
      <c r="AB2896" s="117"/>
      <c r="AC2896" s="117"/>
      <c r="AD2896" s="117"/>
      <c r="AE2896" s="117"/>
      <c r="AF2896" s="118"/>
    </row>
    <row r="2897" spans="2:32" x14ac:dyDescent="0.35">
      <c r="B2897" s="72"/>
      <c r="C2897" s="110"/>
      <c r="K2897" s="110"/>
      <c r="L2897" s="110"/>
      <c r="U2897" s="119"/>
      <c r="V2897" s="115" t="s">
        <v>40</v>
      </c>
      <c r="W2897" s="24">
        <v>140</v>
      </c>
      <c r="X2897" s="116" t="s">
        <v>41</v>
      </c>
      <c r="Y2897" s="117"/>
      <c r="Z2897" s="117"/>
      <c r="AA2897" s="117"/>
      <c r="AB2897" s="117"/>
      <c r="AC2897" s="117"/>
      <c r="AD2897" s="117"/>
      <c r="AE2897" s="117"/>
      <c r="AF2897" s="118"/>
    </row>
    <row r="2898" spans="2:32" x14ac:dyDescent="0.35">
      <c r="B2898" s="72"/>
      <c r="C2898" s="110"/>
      <c r="K2898" s="110"/>
      <c r="L2898" s="110"/>
      <c r="U2898" s="119"/>
      <c r="V2898" s="115" t="s">
        <v>184</v>
      </c>
      <c r="W2898" s="24">
        <v>145</v>
      </c>
      <c r="X2898" s="116" t="s">
        <v>42</v>
      </c>
      <c r="Y2898" s="117"/>
      <c r="Z2898" s="117"/>
      <c r="AA2898" s="117"/>
      <c r="AB2898" s="117"/>
      <c r="AC2898" s="117"/>
      <c r="AD2898" s="117"/>
      <c r="AE2898" s="117"/>
      <c r="AF2898" s="118"/>
    </row>
    <row r="2899" spans="2:32" x14ac:dyDescent="0.35">
      <c r="B2899" s="72"/>
      <c r="C2899" s="110"/>
      <c r="K2899" s="110"/>
      <c r="L2899" s="110"/>
      <c r="U2899" s="119"/>
      <c r="V2899" s="115" t="s">
        <v>43</v>
      </c>
      <c r="W2899" s="24">
        <v>150</v>
      </c>
      <c r="X2899" s="116" t="s">
        <v>43</v>
      </c>
      <c r="Y2899" s="117"/>
      <c r="Z2899" s="117"/>
      <c r="AA2899" s="117"/>
      <c r="AB2899" s="117"/>
      <c r="AC2899" s="117"/>
      <c r="AD2899" s="117"/>
      <c r="AE2899" s="117"/>
      <c r="AF2899" s="118"/>
    </row>
    <row r="2900" spans="2:32" x14ac:dyDescent="0.35">
      <c r="B2900" s="72"/>
      <c r="C2900" s="110"/>
      <c r="K2900" s="110"/>
      <c r="L2900" s="110"/>
      <c r="U2900" s="119"/>
      <c r="V2900" s="115" t="s">
        <v>185</v>
      </c>
      <c r="W2900" s="24">
        <v>155</v>
      </c>
      <c r="X2900" s="116" t="s">
        <v>44</v>
      </c>
      <c r="Y2900" s="117"/>
      <c r="Z2900" s="117"/>
      <c r="AA2900" s="117"/>
      <c r="AB2900" s="117"/>
      <c r="AC2900" s="117"/>
      <c r="AD2900" s="117"/>
      <c r="AE2900" s="117"/>
      <c r="AF2900" s="118"/>
    </row>
    <row r="2901" spans="2:32" x14ac:dyDescent="0.35">
      <c r="B2901" s="72"/>
      <c r="C2901" s="110"/>
      <c r="K2901" s="110"/>
      <c r="L2901" s="110"/>
      <c r="U2901" s="119"/>
      <c r="V2901" s="115" t="s">
        <v>186</v>
      </c>
      <c r="W2901" s="24">
        <v>160</v>
      </c>
      <c r="X2901" s="116" t="s">
        <v>45</v>
      </c>
      <c r="Y2901" s="117"/>
      <c r="Z2901" s="117"/>
      <c r="AA2901" s="117"/>
      <c r="AB2901" s="117"/>
      <c r="AC2901" s="117"/>
      <c r="AD2901" s="117"/>
      <c r="AE2901" s="117"/>
      <c r="AF2901" s="118"/>
    </row>
    <row r="2902" spans="2:32" x14ac:dyDescent="0.35">
      <c r="B2902" s="72"/>
      <c r="C2902" s="110"/>
      <c r="K2902" s="110"/>
      <c r="L2902" s="110"/>
      <c r="U2902" s="119"/>
      <c r="V2902" s="115" t="s">
        <v>187</v>
      </c>
      <c r="W2902" s="24">
        <v>165</v>
      </c>
      <c r="X2902" s="116" t="s">
        <v>46</v>
      </c>
      <c r="Y2902" s="117"/>
      <c r="Z2902" s="117"/>
      <c r="AA2902" s="117"/>
      <c r="AB2902" s="117"/>
      <c r="AC2902" s="117"/>
      <c r="AD2902" s="117"/>
      <c r="AE2902" s="117"/>
      <c r="AF2902" s="118"/>
    </row>
    <row r="2903" spans="2:32" x14ac:dyDescent="0.35">
      <c r="B2903" s="72"/>
      <c r="C2903" s="110"/>
      <c r="K2903" s="110"/>
      <c r="L2903" s="110"/>
      <c r="U2903" s="119"/>
      <c r="V2903" s="115" t="s">
        <v>47</v>
      </c>
      <c r="W2903" s="24">
        <v>170</v>
      </c>
      <c r="X2903" s="116" t="s">
        <v>48</v>
      </c>
      <c r="Y2903" s="117"/>
      <c r="Z2903" s="117"/>
      <c r="AA2903" s="117"/>
      <c r="AB2903" s="117"/>
      <c r="AC2903" s="117"/>
      <c r="AD2903" s="117"/>
      <c r="AE2903" s="117"/>
      <c r="AF2903" s="118"/>
    </row>
    <row r="2904" spans="2:32" x14ac:dyDescent="0.35">
      <c r="B2904" s="72"/>
      <c r="C2904" s="110"/>
      <c r="K2904" s="110"/>
      <c r="L2904" s="110"/>
      <c r="U2904" s="119"/>
      <c r="V2904" s="115" t="s">
        <v>188</v>
      </c>
      <c r="W2904" s="24">
        <v>175</v>
      </c>
      <c r="X2904" s="116" t="s">
        <v>49</v>
      </c>
      <c r="Y2904" s="117"/>
      <c r="Z2904" s="117"/>
      <c r="AA2904" s="117"/>
      <c r="AB2904" s="117"/>
      <c r="AC2904" s="117"/>
      <c r="AD2904" s="117"/>
      <c r="AE2904" s="117"/>
      <c r="AF2904" s="118"/>
    </row>
    <row r="2905" spans="2:32" x14ac:dyDescent="0.35">
      <c r="B2905" s="72"/>
      <c r="C2905" s="110"/>
      <c r="K2905" s="110"/>
      <c r="L2905" s="110"/>
      <c r="U2905" s="119"/>
      <c r="V2905" s="115" t="s">
        <v>189</v>
      </c>
      <c r="W2905" s="24">
        <v>180</v>
      </c>
      <c r="X2905" s="116" t="s">
        <v>50</v>
      </c>
      <c r="Y2905" s="117"/>
      <c r="Z2905" s="117"/>
      <c r="AA2905" s="117"/>
      <c r="AB2905" s="117"/>
      <c r="AC2905" s="117"/>
      <c r="AD2905" s="117"/>
      <c r="AE2905" s="117"/>
      <c r="AF2905" s="118"/>
    </row>
    <row r="2906" spans="2:32" x14ac:dyDescent="0.35">
      <c r="B2906" s="72"/>
      <c r="C2906" s="110"/>
      <c r="K2906" s="110"/>
      <c r="L2906" s="110"/>
      <c r="U2906" s="119"/>
      <c r="V2906" s="115" t="s">
        <v>190</v>
      </c>
      <c r="W2906" s="24">
        <v>185</v>
      </c>
      <c r="X2906" s="116" t="s">
        <v>51</v>
      </c>
      <c r="Y2906" s="117"/>
      <c r="Z2906" s="117"/>
      <c r="AA2906" s="117"/>
      <c r="AB2906" s="117"/>
      <c r="AC2906" s="117"/>
      <c r="AD2906" s="117"/>
      <c r="AE2906" s="117"/>
      <c r="AF2906" s="118"/>
    </row>
    <row r="2907" spans="2:32" x14ac:dyDescent="0.35">
      <c r="B2907" s="72"/>
      <c r="C2907" s="110"/>
      <c r="K2907" s="110"/>
      <c r="L2907" s="110"/>
      <c r="U2907" s="119"/>
      <c r="V2907" s="115" t="s">
        <v>191</v>
      </c>
      <c r="W2907" s="24">
        <v>190</v>
      </c>
      <c r="X2907" s="116" t="s">
        <v>52</v>
      </c>
      <c r="Y2907" s="117"/>
      <c r="Z2907" s="117"/>
      <c r="AA2907" s="117"/>
      <c r="AB2907" s="117"/>
      <c r="AC2907" s="117"/>
      <c r="AD2907" s="117"/>
      <c r="AE2907" s="117"/>
      <c r="AF2907" s="118"/>
    </row>
    <row r="2908" spans="2:32" x14ac:dyDescent="0.35">
      <c r="B2908" s="72"/>
      <c r="C2908" s="110"/>
      <c r="K2908" s="110"/>
      <c r="L2908" s="110"/>
      <c r="U2908" s="119"/>
      <c r="V2908" s="115" t="s">
        <v>192</v>
      </c>
      <c r="W2908" s="24">
        <v>195</v>
      </c>
      <c r="X2908" s="116" t="s">
        <v>53</v>
      </c>
      <c r="Y2908" s="117"/>
      <c r="Z2908" s="117"/>
      <c r="AA2908" s="117"/>
      <c r="AB2908" s="117"/>
      <c r="AC2908" s="117"/>
      <c r="AD2908" s="117"/>
      <c r="AE2908" s="117"/>
      <c r="AF2908" s="118"/>
    </row>
    <row r="2909" spans="2:32" x14ac:dyDescent="0.35">
      <c r="B2909" s="72"/>
      <c r="C2909" s="110"/>
      <c r="K2909" s="110"/>
      <c r="L2909" s="110"/>
      <c r="U2909" s="119"/>
      <c r="V2909" s="115" t="s">
        <v>193</v>
      </c>
      <c r="W2909" s="24">
        <v>200</v>
      </c>
      <c r="X2909" s="116" t="s">
        <v>54</v>
      </c>
      <c r="Y2909" s="117"/>
      <c r="Z2909" s="117"/>
      <c r="AA2909" s="117"/>
      <c r="AB2909" s="117"/>
      <c r="AC2909" s="117"/>
      <c r="AD2909" s="117"/>
      <c r="AE2909" s="117"/>
      <c r="AF2909" s="118"/>
    </row>
    <row r="2910" spans="2:32" x14ac:dyDescent="0.35">
      <c r="B2910" s="72"/>
      <c r="C2910" s="110"/>
      <c r="K2910" s="110"/>
      <c r="L2910" s="110"/>
      <c r="U2910" s="120" t="s">
        <v>55</v>
      </c>
      <c r="V2910" s="121" t="s">
        <v>56</v>
      </c>
      <c r="W2910" s="122">
        <v>305</v>
      </c>
      <c r="X2910" s="123" t="s">
        <v>57</v>
      </c>
      <c r="Y2910" s="124"/>
      <c r="Z2910" s="124"/>
      <c r="AA2910" s="124"/>
      <c r="AB2910" s="124"/>
      <c r="AC2910" s="124"/>
      <c r="AD2910" s="124"/>
      <c r="AE2910" s="124"/>
      <c r="AF2910" s="125"/>
    </row>
    <row r="2911" spans="2:32" x14ac:dyDescent="0.35">
      <c r="B2911" s="72"/>
      <c r="C2911" s="110"/>
      <c r="K2911" s="110"/>
      <c r="L2911" s="110"/>
      <c r="V2911" s="121" t="s">
        <v>58</v>
      </c>
      <c r="W2911" s="122">
        <v>310</v>
      </c>
      <c r="X2911" s="123" t="s">
        <v>59</v>
      </c>
      <c r="Y2911" s="124"/>
      <c r="Z2911" s="124"/>
      <c r="AA2911" s="124"/>
      <c r="AB2911" s="124"/>
      <c r="AC2911" s="124"/>
      <c r="AD2911" s="124"/>
      <c r="AE2911" s="124"/>
      <c r="AF2911" s="125"/>
    </row>
    <row r="2912" spans="2:32" x14ac:dyDescent="0.35">
      <c r="B2912" s="72"/>
      <c r="C2912" s="110"/>
      <c r="K2912" s="110"/>
      <c r="L2912" s="110"/>
      <c r="V2912" s="121" t="s">
        <v>60</v>
      </c>
      <c r="W2912" s="122">
        <v>315</v>
      </c>
      <c r="X2912" s="123" t="s">
        <v>61</v>
      </c>
      <c r="Y2912" s="124"/>
      <c r="Z2912" s="124"/>
      <c r="AA2912" s="124"/>
      <c r="AB2912" s="124"/>
      <c r="AC2912" s="124"/>
      <c r="AD2912" s="124"/>
      <c r="AE2912" s="124"/>
      <c r="AF2912" s="125"/>
    </row>
    <row r="2913" spans="2:32" x14ac:dyDescent="0.35">
      <c r="B2913" s="72"/>
      <c r="C2913" s="110"/>
      <c r="K2913" s="110"/>
      <c r="L2913" s="110"/>
      <c r="V2913" s="121" t="s">
        <v>62</v>
      </c>
      <c r="W2913" s="122">
        <v>320</v>
      </c>
      <c r="X2913" s="123" t="s">
        <v>63</v>
      </c>
      <c r="Y2913" s="124"/>
      <c r="Z2913" s="124"/>
      <c r="AA2913" s="124"/>
      <c r="AB2913" s="124"/>
      <c r="AC2913" s="124"/>
      <c r="AD2913" s="124"/>
      <c r="AE2913" s="124"/>
      <c r="AF2913" s="125"/>
    </row>
    <row r="2914" spans="2:32" x14ac:dyDescent="0.35">
      <c r="B2914" s="72"/>
      <c r="C2914" s="110"/>
      <c r="K2914" s="110"/>
      <c r="L2914" s="110"/>
      <c r="V2914" s="121" t="s">
        <v>64</v>
      </c>
      <c r="W2914" s="122">
        <v>325</v>
      </c>
      <c r="X2914" s="123" t="s">
        <v>65</v>
      </c>
      <c r="Y2914" s="124"/>
      <c r="Z2914" s="124"/>
      <c r="AA2914" s="124"/>
      <c r="AB2914" s="124"/>
      <c r="AC2914" s="124"/>
      <c r="AD2914" s="124"/>
      <c r="AE2914" s="124"/>
      <c r="AF2914" s="125"/>
    </row>
    <row r="2915" spans="2:32" x14ac:dyDescent="0.35">
      <c r="B2915" s="72"/>
      <c r="C2915" s="110"/>
      <c r="K2915" s="110"/>
      <c r="L2915" s="110"/>
      <c r="V2915" s="121" t="s">
        <v>66</v>
      </c>
      <c r="W2915" s="122">
        <v>330</v>
      </c>
      <c r="X2915" s="123" t="s">
        <v>67</v>
      </c>
      <c r="Y2915" s="124"/>
      <c r="Z2915" s="124"/>
      <c r="AA2915" s="124"/>
      <c r="AB2915" s="124"/>
      <c r="AC2915" s="124"/>
      <c r="AD2915" s="124"/>
      <c r="AE2915" s="124"/>
      <c r="AF2915" s="125"/>
    </row>
    <row r="2916" spans="2:32" x14ac:dyDescent="0.35">
      <c r="B2916" s="72"/>
      <c r="C2916" s="110"/>
      <c r="K2916" s="110"/>
      <c r="L2916" s="110"/>
      <c r="V2916" s="121" t="s">
        <v>68</v>
      </c>
      <c r="W2916" s="122">
        <v>335</v>
      </c>
      <c r="X2916" s="123" t="s">
        <v>69</v>
      </c>
      <c r="Y2916" s="124"/>
      <c r="Z2916" s="124"/>
      <c r="AA2916" s="124"/>
      <c r="AB2916" s="124"/>
      <c r="AC2916" s="124"/>
      <c r="AD2916" s="124"/>
      <c r="AE2916" s="124"/>
      <c r="AF2916" s="125"/>
    </row>
    <row r="2917" spans="2:32" x14ac:dyDescent="0.35">
      <c r="B2917" s="72"/>
      <c r="C2917" s="110"/>
      <c r="K2917" s="110"/>
      <c r="L2917" s="110"/>
      <c r="V2917" s="121" t="s">
        <v>70</v>
      </c>
      <c r="W2917" s="122">
        <v>340</v>
      </c>
      <c r="X2917" s="123" t="s">
        <v>71</v>
      </c>
      <c r="Y2917" s="124"/>
      <c r="Z2917" s="124"/>
      <c r="AA2917" s="124"/>
      <c r="AB2917" s="124"/>
      <c r="AC2917" s="124"/>
      <c r="AD2917" s="124"/>
      <c r="AE2917" s="124"/>
      <c r="AF2917" s="125"/>
    </row>
    <row r="2918" spans="2:32" x14ac:dyDescent="0.35">
      <c r="B2918" s="72"/>
      <c r="C2918" s="110"/>
      <c r="K2918" s="110"/>
      <c r="L2918" s="110"/>
      <c r="V2918" s="121" t="s">
        <v>72</v>
      </c>
      <c r="W2918" s="122">
        <v>345</v>
      </c>
      <c r="X2918" s="123" t="s">
        <v>73</v>
      </c>
      <c r="Y2918" s="124"/>
      <c r="Z2918" s="124"/>
      <c r="AA2918" s="124"/>
      <c r="AB2918" s="124"/>
      <c r="AC2918" s="124"/>
      <c r="AD2918" s="124"/>
      <c r="AE2918" s="124"/>
      <c r="AF2918" s="125"/>
    </row>
    <row r="2919" spans="2:32" x14ac:dyDescent="0.35">
      <c r="B2919" s="72"/>
      <c r="C2919" s="110"/>
      <c r="K2919" s="110"/>
      <c r="L2919" s="110"/>
      <c r="V2919" s="121" t="s">
        <v>74</v>
      </c>
      <c r="W2919" s="122">
        <v>350</v>
      </c>
      <c r="X2919" s="123" t="s">
        <v>75</v>
      </c>
      <c r="Y2919" s="124"/>
      <c r="Z2919" s="124"/>
      <c r="AA2919" s="124"/>
      <c r="AB2919" s="124"/>
      <c r="AC2919" s="124"/>
      <c r="AD2919" s="124"/>
      <c r="AE2919" s="124"/>
      <c r="AF2919" s="125"/>
    </row>
    <row r="2920" spans="2:32" x14ac:dyDescent="0.35">
      <c r="B2920" s="72"/>
      <c r="C2920" s="110"/>
      <c r="K2920" s="110"/>
      <c r="L2920" s="110"/>
      <c r="V2920" s="121" t="s">
        <v>76</v>
      </c>
      <c r="W2920" s="122">
        <v>355</v>
      </c>
      <c r="X2920" s="123" t="s">
        <v>77</v>
      </c>
      <c r="Y2920" s="124"/>
      <c r="Z2920" s="124"/>
      <c r="AA2920" s="124"/>
      <c r="AB2920" s="124"/>
      <c r="AC2920" s="124"/>
      <c r="AD2920" s="124"/>
      <c r="AE2920" s="124"/>
      <c r="AF2920" s="125"/>
    </row>
    <row r="2921" spans="2:32" x14ac:dyDescent="0.35">
      <c r="C2921" s="110"/>
      <c r="K2921" s="110"/>
      <c r="L2921" s="110"/>
      <c r="V2921" s="121" t="s">
        <v>78</v>
      </c>
      <c r="W2921" s="122">
        <v>360</v>
      </c>
      <c r="X2921" s="123" t="s">
        <v>79</v>
      </c>
      <c r="Y2921" s="124"/>
      <c r="Z2921" s="124"/>
      <c r="AA2921" s="124"/>
      <c r="AB2921" s="124"/>
      <c r="AC2921" s="124"/>
      <c r="AD2921" s="124"/>
      <c r="AE2921" s="124"/>
      <c r="AF2921" s="125"/>
    </row>
    <row r="2922" spans="2:32" x14ac:dyDescent="0.35">
      <c r="C2922" s="110"/>
      <c r="K2922" s="110"/>
      <c r="L2922" s="110"/>
      <c r="V2922" s="121" t="s">
        <v>80</v>
      </c>
      <c r="W2922" s="122">
        <v>361</v>
      </c>
      <c r="X2922" s="123" t="s">
        <v>81</v>
      </c>
      <c r="Y2922" s="124"/>
      <c r="Z2922" s="124"/>
      <c r="AA2922" s="124"/>
      <c r="AB2922" s="124"/>
      <c r="AC2922" s="124"/>
      <c r="AD2922" s="124"/>
      <c r="AE2922" s="124"/>
      <c r="AF2922" s="125"/>
    </row>
    <row r="2923" spans="2:32" x14ac:dyDescent="0.35">
      <c r="C2923" s="110"/>
      <c r="K2923" s="110"/>
      <c r="L2923" s="110"/>
      <c r="V2923" s="121" t="s">
        <v>82</v>
      </c>
      <c r="W2923" s="122">
        <v>365</v>
      </c>
      <c r="X2923" s="123" t="s">
        <v>83</v>
      </c>
      <c r="Y2923" s="124"/>
      <c r="Z2923" s="124"/>
      <c r="AA2923" s="124"/>
      <c r="AB2923" s="124"/>
      <c r="AC2923" s="124"/>
      <c r="AD2923" s="124"/>
      <c r="AE2923" s="124"/>
      <c r="AF2923" s="125"/>
    </row>
    <row r="2924" spans="2:32" x14ac:dyDescent="0.35">
      <c r="C2924" s="110"/>
      <c r="K2924" s="110"/>
      <c r="L2924" s="110"/>
      <c r="V2924" s="121" t="s">
        <v>84</v>
      </c>
      <c r="W2924" s="122">
        <v>370</v>
      </c>
      <c r="X2924" s="123" t="s">
        <v>85</v>
      </c>
      <c r="Y2924" s="124"/>
      <c r="Z2924" s="124"/>
      <c r="AA2924" s="124"/>
      <c r="AB2924" s="124"/>
      <c r="AC2924" s="124"/>
      <c r="AD2924" s="124"/>
      <c r="AE2924" s="124"/>
      <c r="AF2924" s="125"/>
    </row>
    <row r="2925" spans="2:32" x14ac:dyDescent="0.35">
      <c r="C2925" s="110"/>
      <c r="K2925" s="110"/>
      <c r="L2925" s="110"/>
      <c r="V2925" s="121" t="s">
        <v>86</v>
      </c>
      <c r="W2925" s="122">
        <v>375</v>
      </c>
      <c r="X2925" s="123" t="s">
        <v>86</v>
      </c>
      <c r="Y2925" s="124"/>
      <c r="Z2925" s="124"/>
      <c r="AA2925" s="124"/>
      <c r="AB2925" s="124"/>
      <c r="AC2925" s="124"/>
      <c r="AD2925" s="124"/>
      <c r="AE2925" s="124"/>
      <c r="AF2925" s="125"/>
    </row>
    <row r="2926" spans="2:32" x14ac:dyDescent="0.35">
      <c r="C2926" s="110"/>
      <c r="K2926" s="110"/>
      <c r="L2926" s="110"/>
      <c r="V2926" s="121" t="s">
        <v>87</v>
      </c>
      <c r="W2926" s="122">
        <v>380</v>
      </c>
      <c r="X2926" s="123" t="s">
        <v>88</v>
      </c>
      <c r="Y2926" s="124"/>
      <c r="Z2926" s="124"/>
      <c r="AA2926" s="124"/>
      <c r="AB2926" s="124"/>
      <c r="AC2926" s="124"/>
      <c r="AD2926" s="124"/>
      <c r="AE2926" s="124"/>
      <c r="AF2926" s="125"/>
    </row>
    <row r="2927" spans="2:32" x14ac:dyDescent="0.35">
      <c r="C2927" s="110"/>
      <c r="K2927" s="110"/>
      <c r="L2927" s="110"/>
      <c r="V2927" s="121" t="s">
        <v>89</v>
      </c>
      <c r="W2927" s="122">
        <v>381</v>
      </c>
      <c r="X2927" s="123" t="s">
        <v>90</v>
      </c>
      <c r="Y2927" s="124"/>
      <c r="Z2927" s="124"/>
      <c r="AA2927" s="124"/>
      <c r="AB2927" s="124"/>
      <c r="AC2927" s="124"/>
      <c r="AD2927" s="124"/>
      <c r="AE2927" s="124"/>
      <c r="AF2927" s="125"/>
    </row>
    <row r="2928" spans="2:32" x14ac:dyDescent="0.35">
      <c r="C2928" s="110"/>
      <c r="K2928" s="110"/>
      <c r="L2928" s="110"/>
      <c r="U2928" s="114" t="s">
        <v>91</v>
      </c>
      <c r="V2928" s="115" t="s">
        <v>7</v>
      </c>
      <c r="W2928" s="24">
        <v>505</v>
      </c>
      <c r="X2928" s="116" t="s">
        <v>92</v>
      </c>
      <c r="Y2928" s="117"/>
      <c r="Z2928" s="117"/>
      <c r="AA2928" s="117"/>
      <c r="AB2928" s="117"/>
      <c r="AC2928" s="117"/>
      <c r="AD2928" s="117"/>
      <c r="AE2928" s="117"/>
      <c r="AF2928" s="118"/>
    </row>
    <row r="2929" spans="3:32" x14ac:dyDescent="0.35">
      <c r="C2929" s="110"/>
      <c r="K2929" s="110"/>
      <c r="L2929" s="110"/>
      <c r="U2929" s="119"/>
      <c r="V2929" s="115" t="s">
        <v>93</v>
      </c>
      <c r="W2929" s="24">
        <v>510</v>
      </c>
      <c r="X2929" s="116" t="s">
        <v>94</v>
      </c>
      <c r="Y2929" s="117"/>
      <c r="Z2929" s="117"/>
      <c r="AA2929" s="117"/>
      <c r="AB2929" s="117"/>
      <c r="AC2929" s="117"/>
      <c r="AD2929" s="117"/>
      <c r="AE2929" s="117"/>
      <c r="AF2929" s="118"/>
    </row>
    <row r="2930" spans="3:32" x14ac:dyDescent="0.35">
      <c r="C2930" s="110"/>
      <c r="K2930" s="110"/>
      <c r="L2930" s="110"/>
      <c r="U2930" s="119"/>
      <c r="V2930" s="115" t="s">
        <v>13</v>
      </c>
      <c r="W2930" s="24">
        <v>515</v>
      </c>
      <c r="X2930" s="116" t="s">
        <v>95</v>
      </c>
      <c r="Y2930" s="117"/>
      <c r="Z2930" s="117"/>
      <c r="AA2930" s="117"/>
      <c r="AB2930" s="117"/>
      <c r="AC2930" s="117"/>
      <c r="AD2930" s="117"/>
      <c r="AE2930" s="117"/>
      <c r="AF2930" s="118"/>
    </row>
    <row r="2931" spans="3:32" x14ac:dyDescent="0.35">
      <c r="C2931" s="110"/>
      <c r="K2931" s="110"/>
      <c r="L2931" s="110"/>
      <c r="U2931" s="119"/>
      <c r="V2931" s="115" t="s">
        <v>8</v>
      </c>
      <c r="W2931" s="24">
        <v>520</v>
      </c>
      <c r="X2931" s="116" t="s">
        <v>96</v>
      </c>
      <c r="Y2931" s="117"/>
      <c r="Z2931" s="117"/>
      <c r="AA2931" s="117"/>
      <c r="AB2931" s="117"/>
      <c r="AC2931" s="117"/>
      <c r="AD2931" s="117"/>
      <c r="AE2931" s="117"/>
      <c r="AF2931" s="118"/>
    </row>
    <row r="2932" spans="3:32" x14ac:dyDescent="0.35">
      <c r="C2932" s="110"/>
      <c r="K2932" s="110"/>
      <c r="L2932" s="110"/>
      <c r="U2932" s="119"/>
      <c r="V2932" s="115" t="s">
        <v>12</v>
      </c>
      <c r="W2932" s="24">
        <v>525</v>
      </c>
      <c r="X2932" s="116" t="s">
        <v>97</v>
      </c>
      <c r="Y2932" s="117"/>
      <c r="Z2932" s="117"/>
      <c r="AA2932" s="117"/>
      <c r="AB2932" s="117"/>
      <c r="AC2932" s="117"/>
      <c r="AD2932" s="117"/>
      <c r="AE2932" s="117"/>
      <c r="AF2932" s="118"/>
    </row>
    <row r="2933" spans="3:32" x14ac:dyDescent="0.35">
      <c r="C2933" s="110"/>
      <c r="K2933" s="110"/>
      <c r="L2933" s="110"/>
      <c r="U2933" s="119"/>
      <c r="V2933" s="115" t="s">
        <v>14</v>
      </c>
      <c r="W2933" s="24">
        <v>530</v>
      </c>
      <c r="X2933" s="116" t="s">
        <v>98</v>
      </c>
      <c r="Y2933" s="117"/>
      <c r="Z2933" s="117"/>
      <c r="AA2933" s="117"/>
      <c r="AB2933" s="117"/>
      <c r="AC2933" s="117"/>
      <c r="AD2933" s="117"/>
      <c r="AE2933" s="117"/>
      <c r="AF2933" s="118"/>
    </row>
    <row r="2934" spans="3:32" x14ac:dyDescent="0.35">
      <c r="C2934" s="110"/>
      <c r="K2934" s="110"/>
      <c r="L2934" s="110"/>
      <c r="U2934" s="119"/>
      <c r="V2934" s="115" t="s">
        <v>99</v>
      </c>
      <c r="W2934" s="24">
        <v>535</v>
      </c>
      <c r="X2934" s="116" t="s">
        <v>100</v>
      </c>
      <c r="Y2934" s="117"/>
      <c r="Z2934" s="117"/>
      <c r="AA2934" s="117"/>
      <c r="AB2934" s="117"/>
      <c r="AC2934" s="117"/>
      <c r="AD2934" s="117"/>
      <c r="AE2934" s="117"/>
      <c r="AF2934" s="118"/>
    </row>
    <row r="2935" spans="3:32" x14ac:dyDescent="0.35">
      <c r="C2935" s="110"/>
      <c r="K2935" s="110"/>
      <c r="L2935" s="110"/>
      <c r="U2935" s="119"/>
      <c r="V2935" s="115" t="s">
        <v>17</v>
      </c>
      <c r="W2935" s="24">
        <v>540</v>
      </c>
      <c r="X2935" s="116" t="s">
        <v>101</v>
      </c>
      <c r="Y2935" s="117"/>
      <c r="Z2935" s="117"/>
      <c r="AA2935" s="117"/>
      <c r="AB2935" s="117"/>
      <c r="AC2935" s="117"/>
      <c r="AD2935" s="117"/>
      <c r="AE2935" s="117"/>
      <c r="AF2935" s="118"/>
    </row>
    <row r="2936" spans="3:32" x14ac:dyDescent="0.35">
      <c r="C2936" s="110"/>
      <c r="K2936" s="110"/>
      <c r="L2936" s="110"/>
      <c r="U2936" s="119"/>
      <c r="V2936" s="115" t="s">
        <v>18</v>
      </c>
      <c r="W2936" s="24">
        <v>545</v>
      </c>
      <c r="X2936" s="116" t="s">
        <v>102</v>
      </c>
      <c r="Y2936" s="117"/>
      <c r="Z2936" s="117"/>
      <c r="AA2936" s="117"/>
      <c r="AB2936" s="117"/>
      <c r="AC2936" s="117"/>
      <c r="AD2936" s="117"/>
      <c r="AE2936" s="117"/>
      <c r="AF2936" s="118"/>
    </row>
    <row r="2937" spans="3:32" x14ac:dyDescent="0.35">
      <c r="C2937" s="110"/>
      <c r="K2937" s="110"/>
      <c r="L2937" s="110"/>
      <c r="U2937" s="119"/>
      <c r="V2937" s="115" t="s">
        <v>19</v>
      </c>
      <c r="W2937" s="24">
        <v>550</v>
      </c>
      <c r="X2937" s="116" t="s">
        <v>103</v>
      </c>
      <c r="Y2937" s="117"/>
      <c r="Z2937" s="117"/>
      <c r="AA2937" s="117"/>
      <c r="AB2937" s="117"/>
      <c r="AC2937" s="117"/>
      <c r="AD2937" s="117"/>
      <c r="AE2937" s="117"/>
      <c r="AF2937" s="118"/>
    </row>
    <row r="2938" spans="3:32" x14ac:dyDescent="0.35">
      <c r="C2938" s="110"/>
      <c r="K2938" s="110"/>
      <c r="L2938" s="110"/>
      <c r="U2938" s="119"/>
      <c r="V2938" s="115" t="s">
        <v>104</v>
      </c>
      <c r="W2938" s="24">
        <v>555</v>
      </c>
      <c r="X2938" s="116" t="s">
        <v>105</v>
      </c>
      <c r="Y2938" s="117"/>
      <c r="Z2938" s="117"/>
      <c r="AA2938" s="117"/>
      <c r="AB2938" s="117"/>
      <c r="AC2938" s="117"/>
      <c r="AD2938" s="117"/>
      <c r="AE2938" s="117"/>
      <c r="AF2938" s="118"/>
    </row>
    <row r="2939" spans="3:32" x14ac:dyDescent="0.35">
      <c r="C2939" s="110"/>
      <c r="K2939" s="110"/>
      <c r="L2939" s="110"/>
      <c r="U2939" s="119"/>
      <c r="V2939" s="115" t="s">
        <v>106</v>
      </c>
      <c r="W2939" s="24">
        <v>560</v>
      </c>
      <c r="X2939" s="116" t="s">
        <v>107</v>
      </c>
      <c r="Y2939" s="117"/>
      <c r="Z2939" s="117"/>
      <c r="AA2939" s="117"/>
      <c r="AB2939" s="117"/>
      <c r="AC2939" s="117"/>
      <c r="AD2939" s="117"/>
      <c r="AE2939" s="117"/>
      <c r="AF2939" s="118"/>
    </row>
    <row r="2940" spans="3:32" x14ac:dyDescent="0.35">
      <c r="C2940" s="110"/>
      <c r="K2940" s="110"/>
      <c r="L2940" s="110"/>
      <c r="U2940" s="119"/>
      <c r="V2940" s="115" t="s">
        <v>108</v>
      </c>
      <c r="W2940" s="24">
        <v>565</v>
      </c>
      <c r="X2940" s="116" t="s">
        <v>105</v>
      </c>
      <c r="Y2940" s="117"/>
      <c r="Z2940" s="117"/>
      <c r="AA2940" s="117"/>
      <c r="AB2940" s="117"/>
      <c r="AC2940" s="117"/>
      <c r="AD2940" s="117"/>
      <c r="AE2940" s="117"/>
      <c r="AF2940" s="118"/>
    </row>
    <row r="2941" spans="3:32" x14ac:dyDescent="0.35">
      <c r="C2941" s="110"/>
      <c r="K2941" s="110"/>
      <c r="L2941" s="110"/>
      <c r="U2941" s="119"/>
      <c r="V2941" s="115" t="s">
        <v>109</v>
      </c>
      <c r="W2941" s="24">
        <v>570</v>
      </c>
      <c r="X2941" s="116" t="s">
        <v>110</v>
      </c>
      <c r="Y2941" s="117"/>
      <c r="Z2941" s="117"/>
      <c r="AA2941" s="117"/>
      <c r="AB2941" s="117"/>
      <c r="AC2941" s="117"/>
      <c r="AD2941" s="117"/>
      <c r="AE2941" s="117"/>
      <c r="AF2941" s="118"/>
    </row>
    <row r="2942" spans="3:32" x14ac:dyDescent="0.35">
      <c r="C2942" s="110"/>
      <c r="K2942" s="110"/>
      <c r="L2942" s="110"/>
      <c r="U2942" s="119"/>
      <c r="V2942" s="115" t="s">
        <v>111</v>
      </c>
      <c r="W2942" s="24">
        <v>575</v>
      </c>
      <c r="X2942" s="116" t="s">
        <v>112</v>
      </c>
      <c r="Y2942" s="117"/>
      <c r="Z2942" s="117"/>
      <c r="AA2942" s="117"/>
      <c r="AB2942" s="117"/>
      <c r="AC2942" s="117"/>
      <c r="AD2942" s="117"/>
      <c r="AE2942" s="117"/>
      <c r="AF2942" s="118"/>
    </row>
    <row r="2943" spans="3:32" x14ac:dyDescent="0.35">
      <c r="C2943" s="110"/>
      <c r="K2943" s="110"/>
      <c r="L2943" s="110"/>
      <c r="U2943" s="119"/>
      <c r="V2943" s="115" t="s">
        <v>113</v>
      </c>
      <c r="W2943" s="24">
        <v>580</v>
      </c>
      <c r="X2943" s="116" t="s">
        <v>114</v>
      </c>
      <c r="Y2943" s="117"/>
      <c r="Z2943" s="117"/>
      <c r="AA2943" s="117"/>
      <c r="AB2943" s="117"/>
      <c r="AC2943" s="117"/>
      <c r="AD2943" s="117"/>
      <c r="AE2943" s="117"/>
      <c r="AF2943" s="118"/>
    </row>
    <row r="2944" spans="3:32" x14ac:dyDescent="0.35">
      <c r="C2944" s="110"/>
      <c r="K2944" s="110"/>
      <c r="L2944" s="110"/>
      <c r="U2944" s="119"/>
      <c r="V2944" s="115" t="s">
        <v>20</v>
      </c>
      <c r="W2944" s="24">
        <v>590</v>
      </c>
      <c r="X2944" s="116" t="s">
        <v>115</v>
      </c>
      <c r="Y2944" s="117"/>
      <c r="Z2944" s="117"/>
      <c r="AA2944" s="117"/>
      <c r="AB2944" s="117"/>
      <c r="AC2944" s="117"/>
      <c r="AD2944" s="117"/>
      <c r="AE2944" s="117"/>
      <c r="AF2944" s="118"/>
    </row>
    <row r="2945" spans="3:32" x14ac:dyDescent="0.35">
      <c r="C2945" s="110"/>
      <c r="K2945" s="110"/>
      <c r="L2945" s="110"/>
      <c r="U2945" s="120" t="s">
        <v>116</v>
      </c>
      <c r="V2945" s="121" t="s">
        <v>9</v>
      </c>
      <c r="W2945" s="122">
        <v>605</v>
      </c>
      <c r="X2945" s="123" t="s">
        <v>9</v>
      </c>
      <c r="Y2945" s="124"/>
      <c r="Z2945" s="124"/>
      <c r="AA2945" s="124"/>
      <c r="AB2945" s="124"/>
      <c r="AC2945" s="124"/>
      <c r="AD2945" s="124"/>
      <c r="AE2945" s="124"/>
      <c r="AF2945" s="125"/>
    </row>
    <row r="2946" spans="3:32" x14ac:dyDescent="0.35">
      <c r="C2946" s="110"/>
      <c r="K2946" s="110"/>
      <c r="L2946" s="110"/>
      <c r="V2946" s="121" t="s">
        <v>10</v>
      </c>
      <c r="W2946" s="122">
        <v>610</v>
      </c>
      <c r="X2946" s="123" t="s">
        <v>117</v>
      </c>
      <c r="Y2946" s="124"/>
      <c r="Z2946" s="124"/>
      <c r="AA2946" s="124"/>
      <c r="AB2946" s="124"/>
      <c r="AC2946" s="124"/>
      <c r="AD2946" s="124"/>
      <c r="AE2946" s="124"/>
      <c r="AF2946" s="125"/>
    </row>
    <row r="2947" spans="3:32" x14ac:dyDescent="0.35">
      <c r="C2947" s="110"/>
      <c r="K2947" s="110"/>
      <c r="L2947" s="110"/>
      <c r="V2947" s="121" t="s">
        <v>11</v>
      </c>
      <c r="W2947" s="122">
        <v>615</v>
      </c>
      <c r="X2947" s="123" t="s">
        <v>118</v>
      </c>
      <c r="Y2947" s="124"/>
      <c r="Z2947" s="124"/>
      <c r="AA2947" s="124"/>
      <c r="AB2947" s="124"/>
      <c r="AC2947" s="124"/>
      <c r="AD2947" s="124"/>
      <c r="AE2947" s="124"/>
      <c r="AF2947" s="125"/>
    </row>
    <row r="2948" spans="3:32" x14ac:dyDescent="0.35">
      <c r="C2948" s="110"/>
      <c r="K2948" s="110"/>
      <c r="L2948" s="110"/>
      <c r="V2948" s="121" t="s">
        <v>166</v>
      </c>
      <c r="W2948" s="122">
        <v>620</v>
      </c>
      <c r="X2948" s="123" t="s">
        <v>119</v>
      </c>
      <c r="Y2948" s="124"/>
      <c r="Z2948" s="124"/>
      <c r="AA2948" s="124"/>
      <c r="AB2948" s="124"/>
      <c r="AC2948" s="124"/>
      <c r="AD2948" s="124"/>
      <c r="AE2948" s="124"/>
      <c r="AF2948" s="125"/>
    </row>
    <row r="2949" spans="3:32" x14ac:dyDescent="0.35">
      <c r="C2949" s="110"/>
      <c r="K2949" s="110"/>
      <c r="L2949" s="110"/>
      <c r="V2949" s="121" t="s">
        <v>167</v>
      </c>
      <c r="W2949" s="122">
        <v>625</v>
      </c>
      <c r="X2949" s="123" t="s">
        <v>120</v>
      </c>
      <c r="Y2949" s="124"/>
      <c r="Z2949" s="124"/>
      <c r="AA2949" s="124"/>
      <c r="AB2949" s="124"/>
      <c r="AC2949" s="124"/>
      <c r="AD2949" s="124"/>
      <c r="AE2949" s="124"/>
      <c r="AF2949" s="125"/>
    </row>
    <row r="2950" spans="3:32" x14ac:dyDescent="0.35">
      <c r="C2950" s="110"/>
      <c r="K2950" s="110"/>
      <c r="L2950" s="110"/>
      <c r="V2950" s="121" t="s">
        <v>22</v>
      </c>
      <c r="W2950" s="122">
        <v>630</v>
      </c>
      <c r="X2950" s="123" t="s">
        <v>121</v>
      </c>
      <c r="Y2950" s="124"/>
      <c r="Z2950" s="124"/>
      <c r="AA2950" s="124"/>
      <c r="AB2950" s="124"/>
      <c r="AC2950" s="124"/>
      <c r="AD2950" s="124"/>
      <c r="AE2950" s="124"/>
      <c r="AF2950" s="125"/>
    </row>
    <row r="2951" spans="3:32" x14ac:dyDescent="0.35">
      <c r="C2951" s="110"/>
      <c r="K2951" s="110"/>
      <c r="L2951" s="110"/>
      <c r="V2951" s="121" t="s">
        <v>168</v>
      </c>
      <c r="W2951" s="122">
        <v>635</v>
      </c>
      <c r="X2951" s="123" t="s">
        <v>122</v>
      </c>
      <c r="Y2951" s="124"/>
      <c r="Z2951" s="124"/>
      <c r="AA2951" s="124"/>
      <c r="AB2951" s="124"/>
      <c r="AC2951" s="124"/>
      <c r="AD2951" s="124"/>
      <c r="AE2951" s="124"/>
      <c r="AF2951" s="125"/>
    </row>
    <row r="2952" spans="3:32" x14ac:dyDescent="0.35">
      <c r="C2952" s="110"/>
      <c r="K2952" s="110"/>
      <c r="L2952" s="110"/>
      <c r="V2952" s="121" t="s">
        <v>169</v>
      </c>
      <c r="W2952" s="122">
        <v>640</v>
      </c>
      <c r="X2952" s="123" t="s">
        <v>123</v>
      </c>
      <c r="Y2952" s="124"/>
      <c r="Z2952" s="124"/>
      <c r="AA2952" s="124"/>
      <c r="AB2952" s="124"/>
      <c r="AC2952" s="124"/>
      <c r="AD2952" s="124"/>
      <c r="AE2952" s="124"/>
      <c r="AF2952" s="125"/>
    </row>
    <row r="2953" spans="3:32" x14ac:dyDescent="0.35">
      <c r="C2953" s="110"/>
      <c r="K2953" s="110"/>
      <c r="L2953" s="110"/>
      <c r="V2953" s="121" t="s">
        <v>170</v>
      </c>
      <c r="W2953" s="122">
        <v>645</v>
      </c>
      <c r="X2953" s="123" t="s">
        <v>124</v>
      </c>
      <c r="Y2953" s="124"/>
      <c r="Z2953" s="124"/>
      <c r="AA2953" s="124"/>
      <c r="AB2953" s="124"/>
      <c r="AC2953" s="124"/>
      <c r="AD2953" s="124"/>
      <c r="AE2953" s="124"/>
      <c r="AF2953" s="125"/>
    </row>
    <row r="2954" spans="3:32" x14ac:dyDescent="0.35">
      <c r="C2954" s="110"/>
      <c r="K2954" s="110"/>
      <c r="L2954" s="110"/>
      <c r="V2954" s="121" t="s">
        <v>171</v>
      </c>
      <c r="W2954" s="122">
        <v>650</v>
      </c>
      <c r="X2954" s="123" t="s">
        <v>125</v>
      </c>
      <c r="Y2954" s="124"/>
      <c r="Z2954" s="124"/>
      <c r="AA2954" s="124"/>
      <c r="AB2954" s="124"/>
      <c r="AC2954" s="124"/>
      <c r="AD2954" s="124"/>
      <c r="AE2954" s="124"/>
      <c r="AF2954" s="125"/>
    </row>
    <row r="2955" spans="3:32" x14ac:dyDescent="0.35">
      <c r="C2955" s="110"/>
      <c r="K2955" s="110"/>
      <c r="L2955" s="110"/>
      <c r="V2955" s="121" t="s">
        <v>172</v>
      </c>
      <c r="W2955" s="122">
        <v>655</v>
      </c>
      <c r="X2955" s="123" t="s">
        <v>126</v>
      </c>
      <c r="Y2955" s="124"/>
      <c r="Z2955" s="124"/>
      <c r="AA2955" s="124"/>
      <c r="AB2955" s="124"/>
      <c r="AC2955" s="124"/>
      <c r="AD2955" s="124"/>
      <c r="AE2955" s="124"/>
      <c r="AF2955" s="125"/>
    </row>
    <row r="2956" spans="3:32" x14ac:dyDescent="0.35">
      <c r="C2956" s="110"/>
      <c r="K2956" s="110"/>
      <c r="L2956" s="110"/>
      <c r="V2956" s="121" t="s">
        <v>23</v>
      </c>
      <c r="W2956" s="122">
        <v>660</v>
      </c>
      <c r="X2956" s="123" t="s">
        <v>127</v>
      </c>
      <c r="Y2956" s="124"/>
      <c r="Z2956" s="124"/>
      <c r="AA2956" s="124"/>
      <c r="AB2956" s="124"/>
      <c r="AC2956" s="124"/>
      <c r="AD2956" s="124"/>
      <c r="AE2956" s="124"/>
      <c r="AF2956" s="125"/>
    </row>
    <row r="2957" spans="3:32" x14ac:dyDescent="0.35">
      <c r="C2957" s="110"/>
      <c r="K2957" s="110"/>
      <c r="L2957" s="110"/>
      <c r="V2957" s="121" t="s">
        <v>24</v>
      </c>
      <c r="W2957" s="122">
        <v>665</v>
      </c>
      <c r="X2957" s="123" t="s">
        <v>128</v>
      </c>
      <c r="Y2957" s="124"/>
      <c r="Z2957" s="124"/>
      <c r="AA2957" s="124"/>
      <c r="AB2957" s="124"/>
      <c r="AC2957" s="124"/>
      <c r="AD2957" s="124"/>
      <c r="AE2957" s="124"/>
      <c r="AF2957" s="125"/>
    </row>
    <row r="2958" spans="3:32" x14ac:dyDescent="0.35">
      <c r="C2958" s="110"/>
      <c r="K2958" s="110"/>
      <c r="L2958" s="110"/>
      <c r="V2958" s="121" t="s">
        <v>17</v>
      </c>
      <c r="W2958" s="122">
        <v>670</v>
      </c>
      <c r="X2958" s="123" t="s">
        <v>129</v>
      </c>
      <c r="Y2958" s="124"/>
      <c r="Z2958" s="124"/>
      <c r="AA2958" s="124"/>
      <c r="AB2958" s="124"/>
      <c r="AC2958" s="124"/>
      <c r="AD2958" s="124"/>
      <c r="AE2958" s="124"/>
      <c r="AF2958" s="125"/>
    </row>
    <row r="2959" spans="3:32" x14ac:dyDescent="0.35">
      <c r="C2959" s="110"/>
      <c r="K2959" s="110"/>
      <c r="L2959" s="110"/>
      <c r="V2959" s="121" t="s">
        <v>21</v>
      </c>
      <c r="W2959" s="122">
        <v>675</v>
      </c>
      <c r="X2959" s="123" t="s">
        <v>130</v>
      </c>
      <c r="Y2959" s="124"/>
      <c r="Z2959" s="124"/>
      <c r="AA2959" s="124"/>
      <c r="AB2959" s="124"/>
      <c r="AC2959" s="124"/>
      <c r="AD2959" s="124"/>
      <c r="AE2959" s="124"/>
      <c r="AF2959" s="125"/>
    </row>
    <row r="2960" spans="3:32" x14ac:dyDescent="0.35">
      <c r="C2960" s="110"/>
      <c r="K2960" s="110"/>
      <c r="L2960" s="110"/>
      <c r="V2960" s="121" t="s">
        <v>177</v>
      </c>
      <c r="W2960" s="122">
        <v>680</v>
      </c>
      <c r="X2960" s="123" t="s">
        <v>131</v>
      </c>
      <c r="Y2960" s="124"/>
      <c r="Z2960" s="124"/>
      <c r="AA2960" s="124"/>
      <c r="AB2960" s="124"/>
      <c r="AC2960" s="124"/>
      <c r="AD2960" s="124"/>
      <c r="AE2960" s="124"/>
      <c r="AF2960" s="125"/>
    </row>
    <row r="2961" spans="3:32" x14ac:dyDescent="0.35">
      <c r="C2961" s="110"/>
      <c r="K2961" s="110"/>
      <c r="L2961" s="110"/>
      <c r="V2961" s="121" t="s">
        <v>173</v>
      </c>
      <c r="W2961" s="122">
        <v>685</v>
      </c>
      <c r="X2961" s="123" t="s">
        <v>132</v>
      </c>
      <c r="Y2961" s="124"/>
      <c r="Z2961" s="124"/>
      <c r="AA2961" s="124"/>
      <c r="AB2961" s="124"/>
      <c r="AC2961" s="124"/>
      <c r="AD2961" s="124"/>
      <c r="AE2961" s="124"/>
      <c r="AF2961" s="125"/>
    </row>
    <row r="2962" spans="3:32" x14ac:dyDescent="0.35">
      <c r="C2962" s="110"/>
      <c r="K2962" s="110"/>
      <c r="L2962" s="110"/>
      <c r="V2962" s="121" t="s">
        <v>133</v>
      </c>
      <c r="W2962" s="122">
        <v>690</v>
      </c>
      <c r="X2962" s="123" t="s">
        <v>134</v>
      </c>
      <c r="Y2962" s="124"/>
      <c r="Z2962" s="124"/>
      <c r="AA2962" s="124"/>
      <c r="AB2962" s="124"/>
      <c r="AC2962" s="124"/>
      <c r="AD2962" s="124"/>
      <c r="AE2962" s="124"/>
      <c r="AF2962" s="125"/>
    </row>
    <row r="2963" spans="3:32" x14ac:dyDescent="0.35">
      <c r="C2963" s="110"/>
      <c r="K2963" s="110"/>
      <c r="L2963" s="110"/>
      <c r="V2963" s="121" t="s">
        <v>174</v>
      </c>
      <c r="W2963" s="122">
        <v>695</v>
      </c>
      <c r="X2963" s="123" t="s">
        <v>135</v>
      </c>
      <c r="Y2963" s="124"/>
      <c r="Z2963" s="124"/>
      <c r="AA2963" s="124"/>
      <c r="AB2963" s="124"/>
      <c r="AC2963" s="124"/>
      <c r="AD2963" s="124"/>
      <c r="AE2963" s="124"/>
      <c r="AF2963" s="125"/>
    </row>
    <row r="2964" spans="3:32" x14ac:dyDescent="0.35">
      <c r="C2964" s="110"/>
      <c r="K2964" s="110"/>
      <c r="L2964" s="110"/>
      <c r="V2964" s="121" t="s">
        <v>136</v>
      </c>
      <c r="W2964" s="122">
        <v>700</v>
      </c>
      <c r="X2964" s="123" t="s">
        <v>137</v>
      </c>
      <c r="Y2964" s="124"/>
      <c r="Z2964" s="124"/>
      <c r="AA2964" s="124"/>
      <c r="AB2964" s="124"/>
      <c r="AC2964" s="124"/>
      <c r="AD2964" s="124"/>
      <c r="AE2964" s="124"/>
      <c r="AF2964" s="125"/>
    </row>
    <row r="2965" spans="3:32" x14ac:dyDescent="0.35">
      <c r="C2965" s="110"/>
      <c r="K2965" s="110"/>
      <c r="L2965" s="110"/>
      <c r="V2965" s="121" t="s">
        <v>175</v>
      </c>
      <c r="W2965" s="122">
        <v>705</v>
      </c>
      <c r="X2965" s="123" t="s">
        <v>138</v>
      </c>
      <c r="Y2965" s="124"/>
      <c r="Z2965" s="124"/>
      <c r="AA2965" s="124"/>
      <c r="AB2965" s="124"/>
      <c r="AC2965" s="124"/>
      <c r="AD2965" s="124"/>
      <c r="AE2965" s="124"/>
      <c r="AF2965" s="125"/>
    </row>
    <row r="2966" spans="3:32" x14ac:dyDescent="0.35">
      <c r="C2966" s="110"/>
      <c r="K2966" s="110"/>
      <c r="L2966" s="110"/>
      <c r="V2966" s="121" t="s">
        <v>176</v>
      </c>
      <c r="W2966" s="122">
        <v>710</v>
      </c>
      <c r="X2966" s="123" t="s">
        <v>139</v>
      </c>
      <c r="Y2966" s="124"/>
      <c r="Z2966" s="124"/>
      <c r="AA2966" s="124"/>
      <c r="AB2966" s="124"/>
      <c r="AC2966" s="124"/>
      <c r="AD2966" s="124"/>
      <c r="AE2966" s="124"/>
      <c r="AF2966" s="125"/>
    </row>
    <row r="2967" spans="3:32" x14ac:dyDescent="0.35">
      <c r="C2967" s="110"/>
      <c r="K2967" s="110"/>
      <c r="L2967" s="110"/>
      <c r="V2967" s="121" t="s">
        <v>2254</v>
      </c>
      <c r="W2967" s="122">
        <v>715</v>
      </c>
      <c r="X2967" s="123" t="s">
        <v>2255</v>
      </c>
      <c r="Y2967" s="124"/>
      <c r="Z2967" s="124"/>
      <c r="AA2967" s="124"/>
      <c r="AB2967" s="124"/>
      <c r="AC2967" s="124"/>
      <c r="AD2967" s="124"/>
      <c r="AE2967" s="124"/>
      <c r="AF2967" s="125"/>
    </row>
    <row r="2968" spans="3:32" x14ac:dyDescent="0.35">
      <c r="C2968" s="110"/>
      <c r="K2968" s="110"/>
      <c r="L2968" s="110"/>
      <c r="U2968" s="114" t="s">
        <v>140</v>
      </c>
      <c r="V2968" s="115" t="s">
        <v>141</v>
      </c>
      <c r="W2968" s="24">
        <v>805</v>
      </c>
      <c r="X2968" s="116" t="s">
        <v>142</v>
      </c>
      <c r="Y2968" s="117"/>
      <c r="Z2968" s="117"/>
      <c r="AA2968" s="117"/>
      <c r="AB2968" s="117"/>
      <c r="AC2968" s="117"/>
      <c r="AD2968" s="117"/>
      <c r="AE2968" s="117"/>
      <c r="AF2968" s="118"/>
    </row>
    <row r="2969" spans="3:32" x14ac:dyDescent="0.35">
      <c r="C2969" s="110"/>
      <c r="K2969" s="110"/>
      <c r="L2969" s="110"/>
      <c r="U2969" s="119"/>
      <c r="V2969" s="115" t="s">
        <v>143</v>
      </c>
      <c r="W2969" s="24">
        <v>810</v>
      </c>
      <c r="X2969" s="116" t="s">
        <v>143</v>
      </c>
      <c r="Y2969" s="117"/>
      <c r="Z2969" s="117"/>
      <c r="AA2969" s="117"/>
      <c r="AB2969" s="117"/>
      <c r="AC2969" s="117"/>
      <c r="AD2969" s="117"/>
      <c r="AE2969" s="117"/>
      <c r="AF2969" s="118"/>
    </row>
    <row r="2970" spans="3:32" x14ac:dyDescent="0.35">
      <c r="C2970" s="110"/>
      <c r="K2970" s="110"/>
      <c r="L2970" s="110"/>
      <c r="U2970" s="119"/>
      <c r="V2970" s="115" t="s">
        <v>144</v>
      </c>
      <c r="W2970" s="24">
        <v>815</v>
      </c>
      <c r="X2970" s="116" t="s">
        <v>145</v>
      </c>
      <c r="Y2970" s="117"/>
      <c r="Z2970" s="117"/>
      <c r="AA2970" s="117"/>
      <c r="AB2970" s="117"/>
      <c r="AC2970" s="117"/>
      <c r="AD2970" s="117"/>
      <c r="AE2970" s="117"/>
      <c r="AF2970" s="118"/>
    </row>
    <row r="2971" spans="3:32" x14ac:dyDescent="0.35">
      <c r="C2971" s="110"/>
      <c r="K2971" s="110"/>
      <c r="L2971" s="110"/>
      <c r="U2971" s="119"/>
      <c r="V2971" s="115" t="s">
        <v>146</v>
      </c>
      <c r="W2971" s="24">
        <v>820</v>
      </c>
      <c r="X2971" s="116" t="s">
        <v>147</v>
      </c>
      <c r="Y2971" s="117"/>
      <c r="Z2971" s="117"/>
      <c r="AA2971" s="117"/>
      <c r="AB2971" s="117"/>
      <c r="AC2971" s="117"/>
      <c r="AD2971" s="117"/>
      <c r="AE2971" s="117"/>
      <c r="AF2971" s="118"/>
    </row>
    <row r="2972" spans="3:32" x14ac:dyDescent="0.35">
      <c r="C2972" s="110"/>
      <c r="K2972" s="110"/>
      <c r="L2972" s="110"/>
      <c r="U2972" s="119"/>
      <c r="V2972" s="115" t="s">
        <v>148</v>
      </c>
      <c r="W2972" s="24">
        <v>825</v>
      </c>
      <c r="X2972" s="116" t="s">
        <v>149</v>
      </c>
      <c r="Y2972" s="117"/>
      <c r="Z2972" s="117"/>
      <c r="AA2972" s="117"/>
      <c r="AB2972" s="117"/>
      <c r="AC2972" s="117"/>
      <c r="AD2972" s="117"/>
      <c r="AE2972" s="117"/>
      <c r="AF2972" s="118"/>
    </row>
    <row r="2973" spans="3:32" x14ac:dyDescent="0.35">
      <c r="C2973" s="110"/>
      <c r="K2973" s="110"/>
      <c r="L2973" s="110"/>
      <c r="U2973" s="119"/>
      <c r="V2973" s="115" t="s">
        <v>150</v>
      </c>
      <c r="W2973" s="24">
        <v>830</v>
      </c>
      <c r="X2973" s="116" t="s">
        <v>151</v>
      </c>
      <c r="Y2973" s="117"/>
      <c r="Z2973" s="117"/>
      <c r="AA2973" s="117"/>
      <c r="AB2973" s="117"/>
      <c r="AC2973" s="117"/>
      <c r="AD2973" s="117"/>
      <c r="AE2973" s="117"/>
      <c r="AF2973" s="118"/>
    </row>
    <row r="2974" spans="3:32" x14ac:dyDescent="0.35">
      <c r="C2974" s="110"/>
      <c r="K2974" s="110"/>
      <c r="L2974" s="110"/>
      <c r="U2974" s="119"/>
      <c r="V2974" s="115" t="s">
        <v>152</v>
      </c>
      <c r="W2974" s="24">
        <v>835</v>
      </c>
      <c r="X2974" s="116" t="s">
        <v>153</v>
      </c>
      <c r="Y2974" s="117"/>
      <c r="Z2974" s="117"/>
      <c r="AA2974" s="117"/>
      <c r="AB2974" s="117"/>
      <c r="AC2974" s="117"/>
      <c r="AD2974" s="117"/>
      <c r="AE2974" s="117"/>
      <c r="AF2974" s="118"/>
    </row>
    <row r="2975" spans="3:32" x14ac:dyDescent="0.35">
      <c r="C2975" s="110"/>
      <c r="K2975" s="110"/>
      <c r="L2975" s="110"/>
      <c r="U2975" s="119"/>
      <c r="V2975" s="115" t="s">
        <v>154</v>
      </c>
      <c r="W2975" s="24">
        <v>840</v>
      </c>
      <c r="X2975" s="116" t="s">
        <v>155</v>
      </c>
      <c r="Y2975" s="117"/>
      <c r="Z2975" s="117"/>
      <c r="AA2975" s="117"/>
      <c r="AB2975" s="117"/>
      <c r="AC2975" s="117"/>
      <c r="AD2975" s="117"/>
      <c r="AE2975" s="117"/>
      <c r="AF2975" s="118"/>
    </row>
    <row r="2976" spans="3:32" x14ac:dyDescent="0.35">
      <c r="C2976" s="110"/>
      <c r="K2976" s="110"/>
      <c r="L2976" s="110"/>
      <c r="U2976" s="119"/>
      <c r="V2976" s="115" t="s">
        <v>156</v>
      </c>
      <c r="W2976" s="24">
        <v>845</v>
      </c>
      <c r="X2976" s="116" t="s">
        <v>157</v>
      </c>
      <c r="Y2976" s="117"/>
      <c r="Z2976" s="117"/>
      <c r="AA2976" s="117"/>
      <c r="AB2976" s="117"/>
      <c r="AC2976" s="117"/>
      <c r="AD2976" s="117"/>
      <c r="AE2976" s="117"/>
      <c r="AF2976" s="118"/>
    </row>
    <row r="2977" spans="2:32" x14ac:dyDescent="0.35">
      <c r="C2977" s="110"/>
      <c r="K2977" s="110"/>
      <c r="L2977" s="110"/>
      <c r="U2977" s="119"/>
      <c r="V2977" s="115" t="s">
        <v>158</v>
      </c>
      <c r="W2977" s="24">
        <v>850</v>
      </c>
      <c r="X2977" s="116" t="s">
        <v>159</v>
      </c>
      <c r="Y2977" s="117"/>
      <c r="Z2977" s="117"/>
      <c r="AA2977" s="117"/>
      <c r="AB2977" s="117"/>
      <c r="AC2977" s="117"/>
      <c r="AD2977" s="117"/>
      <c r="AE2977" s="117"/>
      <c r="AF2977" s="118"/>
    </row>
    <row r="2978" spans="2:32" x14ac:dyDescent="0.35">
      <c r="C2978" s="110"/>
      <c r="K2978" s="110"/>
      <c r="L2978" s="110"/>
      <c r="U2978" s="119"/>
      <c r="V2978" s="115" t="s">
        <v>160</v>
      </c>
      <c r="W2978" s="24">
        <v>855</v>
      </c>
      <c r="X2978" s="116" t="s">
        <v>161</v>
      </c>
      <c r="Y2978" s="117"/>
      <c r="Z2978" s="117"/>
      <c r="AA2978" s="117"/>
      <c r="AB2978" s="117"/>
      <c r="AC2978" s="117"/>
      <c r="AD2978" s="117"/>
      <c r="AE2978" s="117"/>
      <c r="AF2978" s="118"/>
    </row>
    <row r="2979" spans="2:32" x14ac:dyDescent="0.35">
      <c r="C2979" s="110"/>
      <c r="K2979" s="110"/>
      <c r="L2979" s="110"/>
      <c r="U2979" s="119"/>
      <c r="V2979" s="115" t="s">
        <v>162</v>
      </c>
      <c r="W2979" s="24">
        <v>860</v>
      </c>
      <c r="X2979" s="116" t="s">
        <v>163</v>
      </c>
      <c r="Y2979" s="117"/>
      <c r="Z2979" s="117"/>
      <c r="AA2979" s="117"/>
      <c r="AB2979" s="117"/>
      <c r="AC2979" s="117"/>
      <c r="AD2979" s="117"/>
      <c r="AE2979" s="117"/>
      <c r="AF2979" s="118"/>
    </row>
    <row r="2980" spans="2:32" x14ac:dyDescent="0.35">
      <c r="C2980" s="110"/>
      <c r="K2980" s="110"/>
      <c r="L2980" s="110"/>
      <c r="U2980" s="119"/>
      <c r="V2980" s="115" t="s">
        <v>164</v>
      </c>
      <c r="W2980" s="24">
        <v>865</v>
      </c>
      <c r="X2980" s="116" t="s">
        <v>165</v>
      </c>
      <c r="Y2980" s="117"/>
      <c r="Z2980" s="117"/>
      <c r="AA2980" s="117"/>
      <c r="AB2980" s="117"/>
      <c r="AC2980" s="117"/>
      <c r="AD2980" s="117"/>
      <c r="AE2980" s="117"/>
      <c r="AF2980" s="118"/>
    </row>
    <row r="2981" spans="2:32" x14ac:dyDescent="0.35">
      <c r="B2981" s="72"/>
      <c r="C2981" s="110"/>
      <c r="K2981" s="110"/>
      <c r="L2981" s="110"/>
    </row>
    <row r="2982" spans="2:32" x14ac:dyDescent="0.35">
      <c r="B2982" s="72"/>
      <c r="C2982" s="110"/>
      <c r="K2982" s="110"/>
      <c r="L2982" s="110"/>
    </row>
    <row r="2983" spans="2:32" x14ac:dyDescent="0.35">
      <c r="B2983" s="72"/>
      <c r="C2983" s="110"/>
      <c r="K2983" s="110"/>
      <c r="L2983" s="110"/>
    </row>
    <row r="2984" spans="2:32" x14ac:dyDescent="0.35">
      <c r="B2984" s="72"/>
      <c r="C2984" s="110"/>
      <c r="K2984" s="110"/>
      <c r="L2984" s="110"/>
    </row>
    <row r="2985" spans="2:32" x14ac:dyDescent="0.35">
      <c r="B2985" s="72"/>
      <c r="C2985" s="110"/>
      <c r="K2985" s="110"/>
      <c r="L2985" s="110"/>
    </row>
    <row r="2986" spans="2:32" x14ac:dyDescent="0.35">
      <c r="B2986" s="72"/>
      <c r="C2986" s="110"/>
      <c r="K2986" s="110"/>
      <c r="L2986" s="110"/>
    </row>
    <row r="2987" spans="2:32" x14ac:dyDescent="0.35">
      <c r="B2987" s="72"/>
      <c r="C2987" s="110"/>
      <c r="K2987" s="110"/>
      <c r="L2987" s="110"/>
    </row>
    <row r="2988" spans="2:32" x14ac:dyDescent="0.35">
      <c r="B2988" s="72"/>
      <c r="C2988" s="110"/>
      <c r="K2988" s="110"/>
      <c r="L2988" s="110"/>
    </row>
    <row r="2989" spans="2:32" x14ac:dyDescent="0.35">
      <c r="B2989" s="72"/>
      <c r="C2989" s="110"/>
      <c r="K2989" s="110"/>
      <c r="L2989" s="110"/>
    </row>
    <row r="2990" spans="2:32" x14ac:dyDescent="0.35">
      <c r="B2990" s="72"/>
      <c r="C2990" s="110"/>
      <c r="K2990" s="110"/>
      <c r="L2990" s="110"/>
    </row>
    <row r="2991" spans="2:32" x14ac:dyDescent="0.35">
      <c r="B2991" s="72"/>
      <c r="C2991" s="110"/>
      <c r="K2991" s="110"/>
      <c r="L2991" s="110"/>
    </row>
    <row r="2992" spans="2:32" x14ac:dyDescent="0.35">
      <c r="B2992" s="72"/>
      <c r="C2992" s="110"/>
      <c r="K2992" s="110"/>
      <c r="L2992" s="110"/>
    </row>
    <row r="2993" spans="2:12" x14ac:dyDescent="0.35">
      <c r="B2993" s="72"/>
      <c r="C2993" s="110"/>
      <c r="K2993" s="110"/>
      <c r="L2993" s="110"/>
    </row>
    <row r="2994" spans="2:12" x14ac:dyDescent="0.35">
      <c r="B2994" s="72"/>
      <c r="C2994" s="110"/>
      <c r="K2994" s="110"/>
      <c r="L2994" s="110"/>
    </row>
    <row r="2995" spans="2:12" x14ac:dyDescent="0.35">
      <c r="B2995" s="72"/>
      <c r="C2995" s="110"/>
      <c r="K2995" s="110"/>
      <c r="L2995" s="110"/>
    </row>
    <row r="2996" spans="2:12" x14ac:dyDescent="0.35">
      <c r="B2996" s="72"/>
      <c r="C2996" s="110"/>
      <c r="K2996" s="110"/>
      <c r="L2996" s="110"/>
    </row>
    <row r="2997" spans="2:12" x14ac:dyDescent="0.35">
      <c r="B2997" s="72"/>
      <c r="C2997" s="110"/>
      <c r="K2997" s="110"/>
      <c r="L2997" s="110"/>
    </row>
    <row r="2998" spans="2:12" x14ac:dyDescent="0.35">
      <c r="B2998" s="72"/>
      <c r="C2998" s="110"/>
      <c r="K2998" s="110"/>
      <c r="L2998" s="110"/>
    </row>
    <row r="2999" spans="2:12" x14ac:dyDescent="0.35">
      <c r="B2999" s="72"/>
      <c r="C2999" s="110"/>
      <c r="K2999" s="110"/>
      <c r="L2999" s="110"/>
    </row>
    <row r="3000" spans="2:12" x14ac:dyDescent="0.35">
      <c r="B3000" s="72"/>
      <c r="C3000" s="110"/>
      <c r="K3000" s="110"/>
      <c r="L3000" s="110"/>
    </row>
    <row r="3001" spans="2:12" x14ac:dyDescent="0.35">
      <c r="B3001" s="72"/>
      <c r="C3001" s="110"/>
      <c r="K3001" s="110"/>
      <c r="L3001" s="110"/>
    </row>
    <row r="3002" spans="2:12" x14ac:dyDescent="0.35">
      <c r="B3002" s="72"/>
      <c r="C3002" s="110"/>
      <c r="K3002" s="110"/>
      <c r="L3002" s="110"/>
    </row>
    <row r="3003" spans="2:12" x14ac:dyDescent="0.35">
      <c r="B3003" s="72"/>
      <c r="C3003" s="110"/>
      <c r="K3003" s="110"/>
      <c r="L3003" s="110"/>
    </row>
    <row r="3004" spans="2:12" x14ac:dyDescent="0.35">
      <c r="B3004" s="72"/>
      <c r="C3004" s="110"/>
      <c r="K3004" s="110"/>
      <c r="L3004" s="110"/>
    </row>
    <row r="3005" spans="2:12" x14ac:dyDescent="0.35">
      <c r="B3005" s="72"/>
      <c r="C3005" s="110"/>
      <c r="K3005" s="110"/>
      <c r="L3005" s="110"/>
    </row>
    <row r="3006" spans="2:12" x14ac:dyDescent="0.35">
      <c r="B3006" s="72"/>
      <c r="C3006" s="110"/>
      <c r="K3006" s="110"/>
      <c r="L3006" s="110"/>
    </row>
    <row r="3007" spans="2:12" x14ac:dyDescent="0.35">
      <c r="B3007" s="72"/>
      <c r="C3007" s="110"/>
      <c r="K3007" s="110"/>
      <c r="L3007" s="110"/>
    </row>
    <row r="3008" spans="2:12" x14ac:dyDescent="0.35">
      <c r="B3008" s="72"/>
      <c r="C3008" s="110"/>
      <c r="K3008" s="110"/>
      <c r="L3008" s="110"/>
    </row>
    <row r="3009" spans="2:12" x14ac:dyDescent="0.35">
      <c r="B3009" s="72"/>
      <c r="C3009" s="110"/>
      <c r="K3009" s="110"/>
      <c r="L3009" s="110"/>
    </row>
    <row r="3010" spans="2:12" x14ac:dyDescent="0.35">
      <c r="B3010" s="72"/>
      <c r="C3010" s="110"/>
      <c r="K3010" s="110"/>
      <c r="L3010" s="110"/>
    </row>
    <row r="3011" spans="2:12" x14ac:dyDescent="0.35">
      <c r="B3011" s="72"/>
      <c r="C3011" s="110"/>
      <c r="K3011" s="110"/>
      <c r="L3011" s="110"/>
    </row>
    <row r="3012" spans="2:12" x14ac:dyDescent="0.35">
      <c r="C3012" s="110"/>
      <c r="K3012" s="110"/>
      <c r="L3012" s="110"/>
    </row>
    <row r="3013" spans="2:12" x14ac:dyDescent="0.35">
      <c r="C3013" s="110"/>
      <c r="K3013" s="110"/>
      <c r="L3013" s="110"/>
    </row>
    <row r="3014" spans="2:12" x14ac:dyDescent="0.35">
      <c r="C3014" s="110"/>
      <c r="K3014" s="110"/>
      <c r="L3014" s="110"/>
    </row>
    <row r="3015" spans="2:12" x14ac:dyDescent="0.35">
      <c r="C3015" s="110"/>
      <c r="K3015" s="110"/>
      <c r="L3015" s="110"/>
    </row>
    <row r="3016" spans="2:12" x14ac:dyDescent="0.35">
      <c r="C3016" s="110"/>
      <c r="K3016" s="110"/>
      <c r="L3016" s="110"/>
    </row>
    <row r="3017" spans="2:12" x14ac:dyDescent="0.35">
      <c r="C3017" s="110"/>
      <c r="K3017" s="110"/>
      <c r="L3017" s="110"/>
    </row>
    <row r="3018" spans="2:12" x14ac:dyDescent="0.35">
      <c r="C3018" s="110"/>
      <c r="K3018" s="110"/>
      <c r="L3018" s="110"/>
    </row>
    <row r="3019" spans="2:12" x14ac:dyDescent="0.35">
      <c r="C3019" s="110"/>
      <c r="K3019" s="110"/>
      <c r="L3019" s="110"/>
    </row>
    <row r="3020" spans="2:12" x14ac:dyDescent="0.35">
      <c r="C3020" s="110"/>
      <c r="K3020" s="110"/>
      <c r="L3020" s="110"/>
    </row>
    <row r="3021" spans="2:12" x14ac:dyDescent="0.35">
      <c r="C3021" s="110"/>
      <c r="K3021" s="110"/>
      <c r="L3021" s="110"/>
    </row>
    <row r="3022" spans="2:12" x14ac:dyDescent="0.35">
      <c r="C3022" s="110"/>
      <c r="K3022" s="110"/>
      <c r="L3022" s="110"/>
    </row>
    <row r="3023" spans="2:12" x14ac:dyDescent="0.35">
      <c r="C3023" s="110"/>
      <c r="K3023" s="110"/>
      <c r="L3023" s="110"/>
    </row>
    <row r="3024" spans="2:12" x14ac:dyDescent="0.35">
      <c r="C3024" s="110"/>
      <c r="K3024" s="110"/>
      <c r="L3024" s="110"/>
    </row>
    <row r="3025" spans="3:12" x14ac:dyDescent="0.35">
      <c r="C3025" s="110"/>
      <c r="K3025" s="110"/>
      <c r="L3025" s="110"/>
    </row>
    <row r="3026" spans="3:12" x14ac:dyDescent="0.35">
      <c r="C3026" s="110"/>
      <c r="K3026" s="110"/>
      <c r="L3026" s="110"/>
    </row>
    <row r="3027" spans="3:12" x14ac:dyDescent="0.35">
      <c r="C3027" s="110"/>
      <c r="K3027" s="110"/>
      <c r="L3027" s="110"/>
    </row>
    <row r="3028" spans="3:12" x14ac:dyDescent="0.35">
      <c r="C3028" s="110"/>
      <c r="K3028" s="110"/>
      <c r="L3028" s="110"/>
    </row>
    <row r="3029" spans="3:12" x14ac:dyDescent="0.35">
      <c r="C3029" s="110"/>
      <c r="K3029" s="110"/>
      <c r="L3029" s="110"/>
    </row>
    <row r="3030" spans="3:12" x14ac:dyDescent="0.35">
      <c r="C3030" s="110"/>
      <c r="K3030" s="110"/>
      <c r="L3030" s="110"/>
    </row>
    <row r="3031" spans="3:12" x14ac:dyDescent="0.35">
      <c r="C3031" s="110"/>
      <c r="K3031" s="110"/>
      <c r="L3031" s="110"/>
    </row>
    <row r="3032" spans="3:12" x14ac:dyDescent="0.35">
      <c r="C3032" s="110"/>
      <c r="K3032" s="110"/>
      <c r="L3032" s="110"/>
    </row>
    <row r="3033" spans="3:12" x14ac:dyDescent="0.35">
      <c r="C3033" s="110"/>
      <c r="K3033" s="110"/>
      <c r="L3033" s="110"/>
    </row>
    <row r="3034" spans="3:12" x14ac:dyDescent="0.35">
      <c r="C3034" s="110"/>
      <c r="K3034" s="110"/>
      <c r="L3034" s="110"/>
    </row>
    <row r="3035" spans="3:12" x14ac:dyDescent="0.35">
      <c r="C3035" s="110"/>
      <c r="K3035" s="110"/>
      <c r="L3035" s="110"/>
    </row>
    <row r="3036" spans="3:12" x14ac:dyDescent="0.35">
      <c r="C3036" s="110"/>
      <c r="K3036" s="110"/>
      <c r="L3036" s="110"/>
    </row>
    <row r="3037" spans="3:12" x14ac:dyDescent="0.35">
      <c r="C3037" s="110"/>
      <c r="K3037" s="110"/>
      <c r="L3037" s="110"/>
    </row>
    <row r="3038" spans="3:12" x14ac:dyDescent="0.35">
      <c r="C3038" s="110"/>
      <c r="K3038" s="110"/>
      <c r="L3038" s="110"/>
    </row>
    <row r="3039" spans="3:12" x14ac:dyDescent="0.35">
      <c r="C3039" s="110"/>
      <c r="K3039" s="110"/>
      <c r="L3039" s="110"/>
    </row>
    <row r="3040" spans="3:12" x14ac:dyDescent="0.35">
      <c r="C3040" s="110"/>
      <c r="K3040" s="110"/>
      <c r="L3040" s="110"/>
    </row>
    <row r="3041" spans="3:12" x14ac:dyDescent="0.35">
      <c r="C3041" s="110"/>
      <c r="K3041" s="110"/>
      <c r="L3041" s="110"/>
    </row>
    <row r="3042" spans="3:12" x14ac:dyDescent="0.35">
      <c r="C3042" s="110"/>
      <c r="K3042" s="110"/>
      <c r="L3042" s="110"/>
    </row>
    <row r="3043" spans="3:12" x14ac:dyDescent="0.35">
      <c r="C3043" s="110"/>
      <c r="K3043" s="110"/>
      <c r="L3043" s="110"/>
    </row>
    <row r="3044" spans="3:12" x14ac:dyDescent="0.35">
      <c r="C3044" s="110"/>
      <c r="K3044" s="110"/>
      <c r="L3044" s="110"/>
    </row>
    <row r="3045" spans="3:12" x14ac:dyDescent="0.35">
      <c r="C3045" s="110"/>
      <c r="K3045" s="110"/>
      <c r="L3045" s="110"/>
    </row>
    <row r="3046" spans="3:12" x14ac:dyDescent="0.35">
      <c r="C3046" s="110"/>
      <c r="K3046" s="110"/>
      <c r="L3046" s="110"/>
    </row>
    <row r="3047" spans="3:12" x14ac:dyDescent="0.35">
      <c r="C3047" s="110"/>
      <c r="K3047" s="110"/>
      <c r="L3047" s="110"/>
    </row>
    <row r="3048" spans="3:12" x14ac:dyDescent="0.35">
      <c r="C3048" s="110"/>
      <c r="K3048" s="110"/>
      <c r="L3048" s="110"/>
    </row>
    <row r="3049" spans="3:12" x14ac:dyDescent="0.35">
      <c r="C3049" s="110"/>
      <c r="K3049" s="110"/>
      <c r="L3049" s="110"/>
    </row>
    <row r="3050" spans="3:12" x14ac:dyDescent="0.35">
      <c r="C3050" s="110"/>
      <c r="K3050" s="110"/>
      <c r="L3050" s="110"/>
    </row>
    <row r="3051" spans="3:12" x14ac:dyDescent="0.35">
      <c r="C3051" s="110"/>
      <c r="K3051" s="110"/>
      <c r="L3051" s="110"/>
    </row>
    <row r="3052" spans="3:12" x14ac:dyDescent="0.35">
      <c r="C3052" s="110"/>
      <c r="K3052" s="110"/>
      <c r="L3052" s="110"/>
    </row>
    <row r="3053" spans="3:12" x14ac:dyDescent="0.35">
      <c r="C3053" s="110"/>
      <c r="K3053" s="110"/>
      <c r="L3053" s="110"/>
    </row>
    <row r="3054" spans="3:12" x14ac:dyDescent="0.35">
      <c r="C3054" s="110"/>
      <c r="K3054" s="110"/>
      <c r="L3054" s="110"/>
    </row>
    <row r="3055" spans="3:12" x14ac:dyDescent="0.35">
      <c r="C3055" s="110"/>
      <c r="K3055" s="110"/>
      <c r="L3055" s="110"/>
    </row>
    <row r="3056" spans="3:12" x14ac:dyDescent="0.35">
      <c r="C3056" s="110"/>
      <c r="K3056" s="110"/>
      <c r="L3056" s="110"/>
    </row>
    <row r="3057" spans="3:12" x14ac:dyDescent="0.35">
      <c r="C3057" s="110"/>
      <c r="K3057" s="110"/>
      <c r="L3057" s="110"/>
    </row>
    <row r="3058" spans="3:12" x14ac:dyDescent="0.35">
      <c r="C3058" s="110"/>
      <c r="K3058" s="110"/>
      <c r="L3058" s="110"/>
    </row>
    <row r="3059" spans="3:12" x14ac:dyDescent="0.35">
      <c r="C3059" s="110"/>
      <c r="K3059" s="110"/>
      <c r="L3059" s="110"/>
    </row>
    <row r="3060" spans="3:12" x14ac:dyDescent="0.35">
      <c r="C3060" s="110"/>
      <c r="K3060" s="110"/>
      <c r="L3060" s="110"/>
    </row>
    <row r="3061" spans="3:12" x14ac:dyDescent="0.35">
      <c r="C3061" s="110"/>
      <c r="K3061" s="110"/>
      <c r="L3061" s="110"/>
    </row>
    <row r="3062" spans="3:12" x14ac:dyDescent="0.35">
      <c r="C3062" s="110"/>
      <c r="K3062" s="110"/>
      <c r="L3062" s="110"/>
    </row>
    <row r="3063" spans="3:12" x14ac:dyDescent="0.35">
      <c r="C3063" s="110"/>
      <c r="K3063" s="110"/>
      <c r="L3063" s="110"/>
    </row>
    <row r="3064" spans="3:12" x14ac:dyDescent="0.35">
      <c r="C3064" s="110"/>
      <c r="K3064" s="110"/>
      <c r="L3064" s="110"/>
    </row>
    <row r="3065" spans="3:12" x14ac:dyDescent="0.35">
      <c r="C3065" s="110"/>
      <c r="K3065" s="110"/>
      <c r="L3065" s="110"/>
    </row>
    <row r="3066" spans="3:12" x14ac:dyDescent="0.35">
      <c r="C3066" s="110"/>
      <c r="K3066" s="110"/>
      <c r="L3066" s="110"/>
    </row>
    <row r="3067" spans="3:12" x14ac:dyDescent="0.35">
      <c r="C3067" s="110"/>
      <c r="K3067" s="110"/>
      <c r="L3067" s="110"/>
    </row>
    <row r="3068" spans="3:12" x14ac:dyDescent="0.35">
      <c r="C3068" s="110"/>
      <c r="K3068" s="110"/>
      <c r="L3068" s="110"/>
    </row>
    <row r="3069" spans="3:12" x14ac:dyDescent="0.35">
      <c r="C3069" s="110"/>
      <c r="K3069" s="110"/>
      <c r="L3069" s="110"/>
    </row>
    <row r="3070" spans="3:12" x14ac:dyDescent="0.35">
      <c r="C3070" s="110"/>
      <c r="K3070" s="110"/>
      <c r="L3070" s="110"/>
    </row>
    <row r="3071" spans="3:12" x14ac:dyDescent="0.35">
      <c r="C3071" s="110"/>
      <c r="K3071" s="110"/>
      <c r="L3071" s="110"/>
    </row>
    <row r="3072" spans="3:12" x14ac:dyDescent="0.35">
      <c r="C3072" s="110"/>
      <c r="K3072" s="110"/>
      <c r="L3072" s="110"/>
    </row>
    <row r="3073" spans="3:12" x14ac:dyDescent="0.35">
      <c r="C3073" s="110"/>
      <c r="K3073" s="110"/>
      <c r="L3073" s="110"/>
    </row>
    <row r="3074" spans="3:12" x14ac:dyDescent="0.35">
      <c r="C3074" s="110"/>
      <c r="K3074" s="110"/>
      <c r="L3074" s="110"/>
    </row>
    <row r="3075" spans="3:12" x14ac:dyDescent="0.35">
      <c r="C3075" s="110"/>
      <c r="K3075" s="110"/>
      <c r="L3075" s="110"/>
    </row>
    <row r="3076" spans="3:12" x14ac:dyDescent="0.35">
      <c r="C3076" s="110"/>
      <c r="K3076" s="110"/>
      <c r="L3076" s="110"/>
    </row>
    <row r="3077" spans="3:12" x14ac:dyDescent="0.35">
      <c r="C3077" s="110"/>
      <c r="K3077" s="110"/>
      <c r="L3077" s="110"/>
    </row>
    <row r="3078" spans="3:12" x14ac:dyDescent="0.35">
      <c r="C3078" s="110"/>
      <c r="K3078" s="110"/>
      <c r="L3078" s="110"/>
    </row>
    <row r="3079" spans="3:12" x14ac:dyDescent="0.35">
      <c r="C3079" s="110"/>
      <c r="K3079" s="110"/>
      <c r="L3079" s="110"/>
    </row>
    <row r="3080" spans="3:12" x14ac:dyDescent="0.35">
      <c r="C3080" s="110"/>
      <c r="K3080" s="110"/>
      <c r="L3080" s="110"/>
    </row>
    <row r="3081" spans="3:12" x14ac:dyDescent="0.35">
      <c r="C3081" s="110"/>
      <c r="K3081" s="110"/>
      <c r="L3081" s="110"/>
    </row>
    <row r="3082" spans="3:12" x14ac:dyDescent="0.35">
      <c r="C3082" s="110"/>
      <c r="K3082" s="110"/>
      <c r="L3082" s="110"/>
    </row>
    <row r="3083" spans="3:12" x14ac:dyDescent="0.35">
      <c r="C3083" s="110"/>
      <c r="K3083" s="110"/>
      <c r="L3083" s="110"/>
    </row>
    <row r="3084" spans="3:12" x14ac:dyDescent="0.35">
      <c r="C3084" s="110"/>
      <c r="K3084" s="110"/>
      <c r="L3084" s="110"/>
    </row>
    <row r="3085" spans="3:12" x14ac:dyDescent="0.35">
      <c r="C3085" s="110"/>
      <c r="K3085" s="110"/>
      <c r="L3085" s="110"/>
    </row>
    <row r="3086" spans="3:12" x14ac:dyDescent="0.35">
      <c r="C3086" s="110"/>
      <c r="K3086" s="110"/>
      <c r="L3086" s="110"/>
    </row>
    <row r="3087" spans="3:12" x14ac:dyDescent="0.35">
      <c r="C3087" s="110"/>
      <c r="K3087" s="110"/>
      <c r="L3087" s="110"/>
    </row>
    <row r="3088" spans="3:12" x14ac:dyDescent="0.35">
      <c r="C3088" s="110"/>
      <c r="K3088" s="110"/>
      <c r="L3088" s="110"/>
    </row>
    <row r="3089" spans="3:12" x14ac:dyDescent="0.35">
      <c r="C3089" s="110"/>
      <c r="K3089" s="110"/>
      <c r="L3089" s="110"/>
    </row>
    <row r="3090" spans="3:12" x14ac:dyDescent="0.35">
      <c r="C3090" s="110"/>
      <c r="K3090" s="110"/>
      <c r="L3090" s="110"/>
    </row>
    <row r="3091" spans="3:12" x14ac:dyDescent="0.35">
      <c r="C3091" s="110"/>
      <c r="K3091" s="110"/>
      <c r="L3091" s="110"/>
    </row>
    <row r="3092" spans="3:12" x14ac:dyDescent="0.35">
      <c r="C3092" s="110"/>
      <c r="K3092" s="110"/>
      <c r="L3092" s="110"/>
    </row>
    <row r="3093" spans="3:12" x14ac:dyDescent="0.35">
      <c r="C3093" s="110"/>
      <c r="K3093" s="110"/>
      <c r="L3093" s="110"/>
    </row>
    <row r="3094" spans="3:12" x14ac:dyDescent="0.35">
      <c r="C3094" s="110"/>
      <c r="K3094" s="110"/>
      <c r="L3094" s="110"/>
    </row>
    <row r="3095" spans="3:12" x14ac:dyDescent="0.35">
      <c r="C3095" s="110"/>
      <c r="K3095" s="110"/>
      <c r="L3095" s="110"/>
    </row>
    <row r="3096" spans="3:12" x14ac:dyDescent="0.35">
      <c r="C3096" s="110"/>
      <c r="K3096" s="110"/>
      <c r="L3096" s="110"/>
    </row>
    <row r="3097" spans="3:12" x14ac:dyDescent="0.35">
      <c r="C3097" s="110"/>
      <c r="K3097" s="110"/>
      <c r="L3097" s="110"/>
    </row>
    <row r="3098" spans="3:12" x14ac:dyDescent="0.35">
      <c r="C3098" s="110"/>
      <c r="K3098" s="110"/>
      <c r="L3098" s="110"/>
    </row>
    <row r="3099" spans="3:12" x14ac:dyDescent="0.35">
      <c r="C3099" s="110"/>
      <c r="K3099" s="110"/>
      <c r="L3099" s="110"/>
    </row>
    <row r="3100" spans="3:12" x14ac:dyDescent="0.35">
      <c r="C3100" s="110"/>
      <c r="K3100" s="110"/>
      <c r="L3100" s="110"/>
    </row>
    <row r="3101" spans="3:12" x14ac:dyDescent="0.35">
      <c r="C3101" s="110"/>
      <c r="K3101" s="110"/>
      <c r="L3101" s="110"/>
    </row>
    <row r="3102" spans="3:12" x14ac:dyDescent="0.35">
      <c r="C3102" s="110"/>
      <c r="K3102" s="110"/>
      <c r="L3102" s="110"/>
    </row>
    <row r="3103" spans="3:12" x14ac:dyDescent="0.35">
      <c r="C3103" s="110"/>
      <c r="K3103" s="110"/>
      <c r="L3103" s="110"/>
    </row>
    <row r="3104" spans="3:12" x14ac:dyDescent="0.35">
      <c r="C3104" s="110"/>
      <c r="K3104" s="110"/>
      <c r="L3104" s="110"/>
    </row>
    <row r="3105" spans="3:12" x14ac:dyDescent="0.35">
      <c r="C3105" s="110"/>
      <c r="K3105" s="110"/>
      <c r="L3105" s="110"/>
    </row>
    <row r="3106" spans="3:12" x14ac:dyDescent="0.35">
      <c r="C3106" s="110"/>
      <c r="K3106" s="110"/>
      <c r="L3106" s="110"/>
    </row>
    <row r="3107" spans="3:12" x14ac:dyDescent="0.35">
      <c r="C3107" s="110"/>
      <c r="K3107" s="110"/>
      <c r="L3107" s="110"/>
    </row>
    <row r="3108" spans="3:12" x14ac:dyDescent="0.35">
      <c r="C3108" s="110"/>
      <c r="K3108" s="110"/>
      <c r="L3108" s="110"/>
    </row>
    <row r="3109" spans="3:12" x14ac:dyDescent="0.35">
      <c r="C3109" s="110"/>
      <c r="K3109" s="110"/>
      <c r="L3109" s="110"/>
    </row>
    <row r="3110" spans="3:12" x14ac:dyDescent="0.35">
      <c r="C3110" s="110"/>
      <c r="K3110" s="110"/>
      <c r="L3110" s="110"/>
    </row>
    <row r="3111" spans="3:12" x14ac:dyDescent="0.35">
      <c r="C3111" s="110"/>
      <c r="K3111" s="110"/>
      <c r="L3111" s="110"/>
    </row>
    <row r="3112" spans="3:12" x14ac:dyDescent="0.35">
      <c r="C3112" s="110"/>
      <c r="K3112" s="110"/>
      <c r="L3112" s="110"/>
    </row>
    <row r="3113" spans="3:12" x14ac:dyDescent="0.35">
      <c r="C3113" s="110"/>
      <c r="K3113" s="110"/>
      <c r="L3113" s="110"/>
    </row>
    <row r="3114" spans="3:12" x14ac:dyDescent="0.35">
      <c r="C3114" s="110"/>
      <c r="K3114" s="110"/>
      <c r="L3114" s="110"/>
    </row>
    <row r="3115" spans="3:12" x14ac:dyDescent="0.35">
      <c r="C3115" s="110"/>
      <c r="K3115" s="110"/>
      <c r="L3115" s="110"/>
    </row>
    <row r="3116" spans="3:12" x14ac:dyDescent="0.35">
      <c r="C3116" s="110"/>
      <c r="K3116" s="110"/>
      <c r="L3116" s="110"/>
    </row>
    <row r="3117" spans="3:12" x14ac:dyDescent="0.35">
      <c r="C3117" s="110"/>
      <c r="K3117" s="110"/>
      <c r="L3117" s="110"/>
    </row>
    <row r="3118" spans="3:12" x14ac:dyDescent="0.35">
      <c r="C3118" s="110"/>
      <c r="K3118" s="110"/>
      <c r="L3118" s="110"/>
    </row>
    <row r="3119" spans="3:12" x14ac:dyDescent="0.35">
      <c r="C3119" s="110"/>
      <c r="K3119" s="110"/>
      <c r="L3119" s="110"/>
    </row>
    <row r="3120" spans="3:12" x14ac:dyDescent="0.35">
      <c r="C3120" s="110"/>
      <c r="K3120" s="110"/>
      <c r="L3120" s="110"/>
    </row>
    <row r="3121" spans="3:12" x14ac:dyDescent="0.35">
      <c r="C3121" s="110"/>
      <c r="K3121" s="110"/>
      <c r="L3121" s="110"/>
    </row>
    <row r="3122" spans="3:12" x14ac:dyDescent="0.35">
      <c r="C3122" s="110"/>
      <c r="K3122" s="110"/>
      <c r="L3122" s="110"/>
    </row>
    <row r="3123" spans="3:12" x14ac:dyDescent="0.35">
      <c r="C3123" s="110"/>
      <c r="K3123" s="110"/>
      <c r="L3123" s="110"/>
    </row>
    <row r="3124" spans="3:12" x14ac:dyDescent="0.35">
      <c r="C3124" s="110"/>
      <c r="K3124" s="110"/>
      <c r="L3124" s="110"/>
    </row>
    <row r="3125" spans="3:12" x14ac:dyDescent="0.35">
      <c r="C3125" s="110"/>
      <c r="K3125" s="110"/>
      <c r="L3125" s="110"/>
    </row>
    <row r="3126" spans="3:12" x14ac:dyDescent="0.35">
      <c r="C3126" s="110"/>
      <c r="K3126" s="110"/>
      <c r="L3126" s="110"/>
    </row>
    <row r="3127" spans="3:12" x14ac:dyDescent="0.35">
      <c r="C3127" s="110"/>
      <c r="K3127" s="110"/>
      <c r="L3127" s="110"/>
    </row>
    <row r="3128" spans="3:12" x14ac:dyDescent="0.35">
      <c r="C3128" s="110"/>
      <c r="K3128" s="110"/>
      <c r="L3128" s="110"/>
    </row>
    <row r="3129" spans="3:12" x14ac:dyDescent="0.35">
      <c r="C3129" s="110"/>
      <c r="K3129" s="110"/>
      <c r="L3129" s="110"/>
    </row>
    <row r="3130" spans="3:12" x14ac:dyDescent="0.35">
      <c r="C3130" s="110"/>
      <c r="K3130" s="110"/>
      <c r="L3130" s="110"/>
    </row>
    <row r="3131" spans="3:12" x14ac:dyDescent="0.35">
      <c r="C3131" s="110"/>
      <c r="K3131" s="110"/>
      <c r="L3131" s="110"/>
    </row>
    <row r="3132" spans="3:12" x14ac:dyDescent="0.35">
      <c r="C3132" s="110"/>
      <c r="K3132" s="110"/>
      <c r="L3132" s="110"/>
    </row>
    <row r="3133" spans="3:12" x14ac:dyDescent="0.35">
      <c r="C3133" s="110"/>
      <c r="K3133" s="110"/>
      <c r="L3133" s="110"/>
    </row>
    <row r="3134" spans="3:12" x14ac:dyDescent="0.35">
      <c r="C3134" s="110"/>
      <c r="K3134" s="110"/>
      <c r="L3134" s="110"/>
    </row>
    <row r="3135" spans="3:12" x14ac:dyDescent="0.35">
      <c r="C3135" s="110"/>
      <c r="K3135" s="110"/>
      <c r="L3135" s="110"/>
    </row>
    <row r="3136" spans="3:12" x14ac:dyDescent="0.35">
      <c r="C3136" s="110"/>
      <c r="K3136" s="110"/>
      <c r="L3136" s="110"/>
    </row>
    <row r="3137" spans="3:12" x14ac:dyDescent="0.35">
      <c r="C3137" s="110"/>
      <c r="K3137" s="110"/>
      <c r="L3137" s="110"/>
    </row>
    <row r="3138" spans="3:12" x14ac:dyDescent="0.35">
      <c r="C3138" s="110"/>
      <c r="K3138" s="110"/>
      <c r="L3138" s="110"/>
    </row>
    <row r="3139" spans="3:12" x14ac:dyDescent="0.35">
      <c r="C3139" s="110"/>
      <c r="K3139" s="110"/>
      <c r="L3139" s="110"/>
    </row>
    <row r="3140" spans="3:12" x14ac:dyDescent="0.35">
      <c r="C3140" s="110"/>
      <c r="K3140" s="110"/>
      <c r="L3140" s="110"/>
    </row>
    <row r="3141" spans="3:12" x14ac:dyDescent="0.35">
      <c r="C3141" s="110"/>
      <c r="K3141" s="110"/>
      <c r="L3141" s="110"/>
    </row>
    <row r="3142" spans="3:12" x14ac:dyDescent="0.35">
      <c r="C3142" s="110"/>
      <c r="K3142" s="110"/>
      <c r="L3142" s="110"/>
    </row>
    <row r="3143" spans="3:12" x14ac:dyDescent="0.35">
      <c r="C3143" s="110"/>
      <c r="K3143" s="110"/>
      <c r="L3143" s="110"/>
    </row>
    <row r="3144" spans="3:12" x14ac:dyDescent="0.35">
      <c r="C3144" s="110"/>
      <c r="K3144" s="110"/>
      <c r="L3144" s="110"/>
    </row>
    <row r="3145" spans="3:12" x14ac:dyDescent="0.35">
      <c r="C3145" s="110"/>
      <c r="K3145" s="110"/>
      <c r="L3145" s="110"/>
    </row>
    <row r="3146" spans="3:12" x14ac:dyDescent="0.35">
      <c r="C3146" s="110"/>
      <c r="K3146" s="110"/>
      <c r="L3146" s="110"/>
    </row>
    <row r="3147" spans="3:12" x14ac:dyDescent="0.35">
      <c r="C3147" s="110"/>
      <c r="K3147" s="110"/>
      <c r="L3147" s="110"/>
    </row>
    <row r="3148" spans="3:12" x14ac:dyDescent="0.35">
      <c r="C3148" s="110"/>
      <c r="K3148" s="110"/>
      <c r="L3148" s="110"/>
    </row>
    <row r="3149" spans="3:12" x14ac:dyDescent="0.35">
      <c r="C3149" s="110"/>
      <c r="K3149" s="110"/>
      <c r="L3149" s="110"/>
    </row>
    <row r="3150" spans="3:12" x14ac:dyDescent="0.35">
      <c r="C3150" s="110"/>
      <c r="K3150" s="110"/>
      <c r="L3150" s="110"/>
    </row>
    <row r="3151" spans="3:12" x14ac:dyDescent="0.35">
      <c r="C3151" s="110"/>
      <c r="K3151" s="110"/>
      <c r="L3151" s="110"/>
    </row>
    <row r="3152" spans="3:12" x14ac:dyDescent="0.35">
      <c r="C3152" s="110"/>
      <c r="K3152" s="110"/>
      <c r="L3152" s="110"/>
    </row>
    <row r="3153" spans="3:12" x14ac:dyDescent="0.35">
      <c r="C3153" s="110"/>
      <c r="K3153" s="110"/>
      <c r="L3153" s="110"/>
    </row>
    <row r="3154" spans="3:12" x14ac:dyDescent="0.35">
      <c r="C3154" s="110"/>
      <c r="K3154" s="110"/>
      <c r="L3154" s="110"/>
    </row>
    <row r="3155" spans="3:12" x14ac:dyDescent="0.35">
      <c r="C3155" s="110"/>
      <c r="K3155" s="110"/>
      <c r="L3155" s="110"/>
    </row>
    <row r="3156" spans="3:12" x14ac:dyDescent="0.35">
      <c r="C3156" s="110"/>
      <c r="K3156" s="110"/>
      <c r="L3156" s="110"/>
    </row>
    <row r="3157" spans="3:12" x14ac:dyDescent="0.35">
      <c r="C3157" s="110"/>
      <c r="K3157" s="110"/>
      <c r="L3157" s="110"/>
    </row>
    <row r="3158" spans="3:12" x14ac:dyDescent="0.35">
      <c r="C3158" s="110"/>
      <c r="K3158" s="110"/>
      <c r="L3158" s="110"/>
    </row>
    <row r="3159" spans="3:12" x14ac:dyDescent="0.35">
      <c r="C3159" s="110"/>
      <c r="K3159" s="110"/>
      <c r="L3159" s="110"/>
    </row>
    <row r="3160" spans="3:12" x14ac:dyDescent="0.35">
      <c r="C3160" s="110"/>
      <c r="K3160" s="110"/>
      <c r="L3160" s="110"/>
    </row>
    <row r="3161" spans="3:12" x14ac:dyDescent="0.35">
      <c r="C3161" s="110"/>
      <c r="K3161" s="110"/>
      <c r="L3161" s="110"/>
    </row>
    <row r="3162" spans="3:12" x14ac:dyDescent="0.35">
      <c r="C3162" s="110"/>
      <c r="K3162" s="110"/>
      <c r="L3162" s="110"/>
    </row>
    <row r="3163" spans="3:12" x14ac:dyDescent="0.35">
      <c r="C3163" s="110"/>
      <c r="K3163" s="110"/>
      <c r="L3163" s="110"/>
    </row>
    <row r="3164" spans="3:12" x14ac:dyDescent="0.35">
      <c r="C3164" s="110"/>
      <c r="K3164" s="110"/>
      <c r="L3164" s="110"/>
    </row>
    <row r="3165" spans="3:12" x14ac:dyDescent="0.35">
      <c r="C3165" s="110"/>
      <c r="K3165" s="110"/>
      <c r="L3165" s="110"/>
    </row>
    <row r="3166" spans="3:12" x14ac:dyDescent="0.35">
      <c r="C3166" s="110"/>
      <c r="K3166" s="110"/>
      <c r="L3166" s="110"/>
    </row>
    <row r="3167" spans="3:12" x14ac:dyDescent="0.35">
      <c r="C3167" s="110"/>
      <c r="K3167" s="110"/>
      <c r="L3167" s="110"/>
    </row>
    <row r="3168" spans="3:12" x14ac:dyDescent="0.35">
      <c r="C3168" s="110"/>
      <c r="K3168" s="110"/>
      <c r="L3168" s="110"/>
    </row>
    <row r="3169" spans="3:12" x14ac:dyDescent="0.35">
      <c r="C3169" s="110"/>
      <c r="K3169" s="110"/>
      <c r="L3169" s="110"/>
    </row>
    <row r="3170" spans="3:12" x14ac:dyDescent="0.35">
      <c r="C3170" s="110"/>
      <c r="K3170" s="110"/>
      <c r="L3170" s="110"/>
    </row>
    <row r="3171" spans="3:12" x14ac:dyDescent="0.35">
      <c r="C3171" s="110"/>
      <c r="K3171" s="110"/>
      <c r="L3171" s="110"/>
    </row>
    <row r="3172" spans="3:12" x14ac:dyDescent="0.35">
      <c r="C3172" s="110"/>
      <c r="K3172" s="110"/>
      <c r="L3172" s="110"/>
    </row>
    <row r="3173" spans="3:12" x14ac:dyDescent="0.35">
      <c r="C3173" s="110"/>
      <c r="K3173" s="110"/>
      <c r="L3173" s="110"/>
    </row>
    <row r="3174" spans="3:12" x14ac:dyDescent="0.35">
      <c r="C3174" s="110"/>
      <c r="K3174" s="110"/>
      <c r="L3174" s="110"/>
    </row>
    <row r="3175" spans="3:12" x14ac:dyDescent="0.35">
      <c r="C3175" s="110"/>
      <c r="K3175" s="110"/>
      <c r="L3175" s="110"/>
    </row>
    <row r="3176" spans="3:12" x14ac:dyDescent="0.35">
      <c r="C3176" s="110"/>
      <c r="K3176" s="110"/>
      <c r="L3176" s="110"/>
    </row>
    <row r="3177" spans="3:12" x14ac:dyDescent="0.35">
      <c r="C3177" s="110"/>
      <c r="K3177" s="110"/>
      <c r="L3177" s="110"/>
    </row>
    <row r="3178" spans="3:12" x14ac:dyDescent="0.35">
      <c r="C3178" s="110"/>
      <c r="K3178" s="110"/>
      <c r="L3178" s="110"/>
    </row>
    <row r="3179" spans="3:12" x14ac:dyDescent="0.35">
      <c r="C3179" s="110"/>
      <c r="K3179" s="110"/>
      <c r="L3179" s="110"/>
    </row>
    <row r="3180" spans="3:12" x14ac:dyDescent="0.35">
      <c r="C3180" s="110"/>
      <c r="K3180" s="110"/>
      <c r="L3180" s="110"/>
    </row>
    <row r="3181" spans="3:12" x14ac:dyDescent="0.35">
      <c r="C3181" s="110"/>
      <c r="K3181" s="110"/>
      <c r="L3181" s="110"/>
    </row>
    <row r="3182" spans="3:12" x14ac:dyDescent="0.35">
      <c r="C3182" s="110"/>
      <c r="K3182" s="110"/>
      <c r="L3182" s="110"/>
    </row>
    <row r="3183" spans="3:12" x14ac:dyDescent="0.35">
      <c r="C3183" s="110"/>
      <c r="K3183" s="110"/>
      <c r="L3183" s="110"/>
    </row>
    <row r="3184" spans="3:12" x14ac:dyDescent="0.35">
      <c r="C3184" s="110"/>
      <c r="K3184" s="110"/>
      <c r="L3184" s="110"/>
    </row>
    <row r="3185" spans="3:12" x14ac:dyDescent="0.35">
      <c r="C3185" s="110"/>
      <c r="K3185" s="110"/>
      <c r="L3185" s="110"/>
    </row>
    <row r="3186" spans="3:12" x14ac:dyDescent="0.35">
      <c r="C3186" s="110"/>
      <c r="K3186" s="110"/>
      <c r="L3186" s="110"/>
    </row>
    <row r="3187" spans="3:12" x14ac:dyDescent="0.35">
      <c r="C3187" s="110"/>
      <c r="K3187" s="110"/>
      <c r="L3187" s="110"/>
    </row>
    <row r="3188" spans="3:12" x14ac:dyDescent="0.35">
      <c r="C3188" s="110"/>
      <c r="K3188" s="110"/>
      <c r="L3188" s="110"/>
    </row>
    <row r="3189" spans="3:12" x14ac:dyDescent="0.35">
      <c r="C3189" s="110"/>
      <c r="K3189" s="110"/>
      <c r="L3189" s="110"/>
    </row>
    <row r="3190" spans="3:12" x14ac:dyDescent="0.35">
      <c r="C3190" s="110"/>
      <c r="K3190" s="110"/>
      <c r="L3190" s="110"/>
    </row>
    <row r="3191" spans="3:12" x14ac:dyDescent="0.35">
      <c r="C3191" s="110"/>
      <c r="K3191" s="110"/>
      <c r="L3191" s="110"/>
    </row>
    <row r="3192" spans="3:12" x14ac:dyDescent="0.35">
      <c r="C3192" s="110"/>
      <c r="K3192" s="110"/>
      <c r="L3192" s="110"/>
    </row>
    <row r="3193" spans="3:12" x14ac:dyDescent="0.35">
      <c r="C3193" s="110"/>
      <c r="K3193" s="110"/>
      <c r="L3193" s="110"/>
    </row>
    <row r="3194" spans="3:12" x14ac:dyDescent="0.35">
      <c r="C3194" s="110"/>
      <c r="K3194" s="110"/>
      <c r="L3194" s="110"/>
    </row>
    <row r="3195" spans="3:12" x14ac:dyDescent="0.35">
      <c r="C3195" s="110"/>
      <c r="K3195" s="110"/>
      <c r="L3195" s="110"/>
    </row>
    <row r="3196" spans="3:12" x14ac:dyDescent="0.35">
      <c r="C3196" s="110"/>
      <c r="K3196" s="110"/>
      <c r="L3196" s="110"/>
    </row>
    <row r="3197" spans="3:12" x14ac:dyDescent="0.35">
      <c r="C3197" s="110"/>
      <c r="K3197" s="110"/>
      <c r="L3197" s="110"/>
    </row>
    <row r="3198" spans="3:12" x14ac:dyDescent="0.35">
      <c r="C3198" s="110"/>
      <c r="K3198" s="110"/>
      <c r="L3198" s="110"/>
    </row>
    <row r="3199" spans="3:12" x14ac:dyDescent="0.35">
      <c r="C3199" s="110"/>
      <c r="K3199" s="110"/>
      <c r="L3199" s="110"/>
    </row>
    <row r="3200" spans="3:12" x14ac:dyDescent="0.35">
      <c r="C3200" s="110"/>
      <c r="K3200" s="110"/>
      <c r="L3200" s="110"/>
    </row>
    <row r="3201" spans="3:12" x14ac:dyDescent="0.35">
      <c r="C3201" s="110"/>
      <c r="K3201" s="110"/>
      <c r="L3201" s="110"/>
    </row>
    <row r="3202" spans="3:12" x14ac:dyDescent="0.35">
      <c r="C3202" s="110"/>
      <c r="K3202" s="110"/>
      <c r="L3202" s="110"/>
    </row>
    <row r="3203" spans="3:12" x14ac:dyDescent="0.35">
      <c r="C3203" s="110"/>
      <c r="K3203" s="110"/>
      <c r="L3203" s="110"/>
    </row>
    <row r="3204" spans="3:12" x14ac:dyDescent="0.35">
      <c r="C3204" s="110"/>
      <c r="K3204" s="110"/>
      <c r="L3204" s="110"/>
    </row>
    <row r="3205" spans="3:12" x14ac:dyDescent="0.35">
      <c r="C3205" s="110"/>
      <c r="K3205" s="110"/>
      <c r="L3205" s="110"/>
    </row>
    <row r="3206" spans="3:12" x14ac:dyDescent="0.35">
      <c r="C3206" s="110"/>
      <c r="K3206" s="110"/>
      <c r="L3206" s="110"/>
    </row>
    <row r="3207" spans="3:12" x14ac:dyDescent="0.35">
      <c r="C3207" s="110"/>
      <c r="K3207" s="110"/>
      <c r="L3207" s="110"/>
    </row>
    <row r="3208" spans="3:12" x14ac:dyDescent="0.35">
      <c r="C3208" s="110"/>
      <c r="K3208" s="110"/>
      <c r="L3208" s="110"/>
    </row>
    <row r="3209" spans="3:12" x14ac:dyDescent="0.35">
      <c r="C3209" s="110"/>
      <c r="K3209" s="110"/>
      <c r="L3209" s="110"/>
    </row>
    <row r="3210" spans="3:12" x14ac:dyDescent="0.35">
      <c r="C3210" s="110"/>
      <c r="K3210" s="110"/>
      <c r="L3210" s="110"/>
    </row>
    <row r="3211" spans="3:12" x14ac:dyDescent="0.35">
      <c r="C3211" s="110"/>
      <c r="K3211" s="110"/>
      <c r="L3211" s="110"/>
    </row>
    <row r="3212" spans="3:12" x14ac:dyDescent="0.35">
      <c r="C3212" s="110"/>
      <c r="K3212" s="110"/>
      <c r="L3212" s="110"/>
    </row>
    <row r="3213" spans="3:12" x14ac:dyDescent="0.35">
      <c r="C3213" s="110"/>
      <c r="K3213" s="110"/>
      <c r="L3213" s="110"/>
    </row>
    <row r="3214" spans="3:12" x14ac:dyDescent="0.35">
      <c r="C3214" s="110"/>
      <c r="K3214" s="110"/>
      <c r="L3214" s="110"/>
    </row>
    <row r="3215" spans="3:12" x14ac:dyDescent="0.35">
      <c r="C3215" s="110"/>
      <c r="K3215" s="110"/>
      <c r="L3215" s="110"/>
    </row>
    <row r="3216" spans="3:12" x14ac:dyDescent="0.35">
      <c r="C3216" s="110"/>
      <c r="K3216" s="110"/>
      <c r="L3216" s="110"/>
    </row>
    <row r="3217" spans="3:12" x14ac:dyDescent="0.35">
      <c r="C3217" s="110"/>
      <c r="K3217" s="110"/>
      <c r="L3217" s="110"/>
    </row>
    <row r="3218" spans="3:12" x14ac:dyDescent="0.35">
      <c r="C3218" s="110"/>
      <c r="K3218" s="110"/>
      <c r="L3218" s="110"/>
    </row>
    <row r="3219" spans="3:12" x14ac:dyDescent="0.35">
      <c r="C3219" s="110"/>
      <c r="K3219" s="110"/>
      <c r="L3219" s="110"/>
    </row>
    <row r="3220" spans="3:12" x14ac:dyDescent="0.35">
      <c r="C3220" s="110"/>
      <c r="K3220" s="110"/>
      <c r="L3220" s="110"/>
    </row>
    <row r="3221" spans="3:12" x14ac:dyDescent="0.35">
      <c r="C3221" s="110"/>
      <c r="K3221" s="110"/>
      <c r="L3221" s="110"/>
    </row>
    <row r="3222" spans="3:12" x14ac:dyDescent="0.35">
      <c r="C3222" s="110"/>
      <c r="K3222" s="110"/>
      <c r="L3222" s="110"/>
    </row>
    <row r="3223" spans="3:12" x14ac:dyDescent="0.35">
      <c r="C3223" s="110"/>
      <c r="K3223" s="110"/>
      <c r="L3223" s="110"/>
    </row>
    <row r="3224" spans="3:12" x14ac:dyDescent="0.35">
      <c r="C3224" s="110"/>
      <c r="K3224" s="110"/>
      <c r="L3224" s="110"/>
    </row>
    <row r="3225" spans="3:12" x14ac:dyDescent="0.35">
      <c r="C3225" s="110"/>
      <c r="K3225" s="110"/>
      <c r="L3225" s="110"/>
    </row>
    <row r="3226" spans="3:12" x14ac:dyDescent="0.35">
      <c r="C3226" s="110"/>
      <c r="K3226" s="110"/>
      <c r="L3226" s="110"/>
    </row>
    <row r="3227" spans="3:12" x14ac:dyDescent="0.35">
      <c r="C3227" s="110"/>
      <c r="K3227" s="110"/>
      <c r="L3227" s="110"/>
    </row>
    <row r="3228" spans="3:12" x14ac:dyDescent="0.35">
      <c r="C3228" s="110"/>
      <c r="K3228" s="110"/>
      <c r="L3228" s="110"/>
    </row>
    <row r="3229" spans="3:12" x14ac:dyDescent="0.35">
      <c r="C3229" s="110"/>
      <c r="K3229" s="110"/>
      <c r="L3229" s="110"/>
    </row>
    <row r="3230" spans="3:12" x14ac:dyDescent="0.35">
      <c r="C3230" s="110"/>
      <c r="K3230" s="110"/>
      <c r="L3230" s="110"/>
    </row>
    <row r="3231" spans="3:12" x14ac:dyDescent="0.35">
      <c r="C3231" s="110"/>
      <c r="K3231" s="110"/>
      <c r="L3231" s="110"/>
    </row>
    <row r="3232" spans="3:12" x14ac:dyDescent="0.35">
      <c r="C3232" s="110"/>
      <c r="K3232" s="110"/>
      <c r="L3232" s="110"/>
    </row>
    <row r="3233" spans="3:12" x14ac:dyDescent="0.35">
      <c r="C3233" s="110"/>
      <c r="K3233" s="110"/>
      <c r="L3233" s="110"/>
    </row>
    <row r="3234" spans="3:12" x14ac:dyDescent="0.35">
      <c r="C3234" s="110"/>
      <c r="K3234" s="110"/>
      <c r="L3234" s="110"/>
    </row>
    <row r="3235" spans="3:12" x14ac:dyDescent="0.35">
      <c r="C3235" s="110"/>
      <c r="K3235" s="110"/>
      <c r="L3235" s="110"/>
    </row>
    <row r="3236" spans="3:12" x14ac:dyDescent="0.35">
      <c r="C3236" s="110"/>
      <c r="K3236" s="110"/>
      <c r="L3236" s="110"/>
    </row>
    <row r="3237" spans="3:12" x14ac:dyDescent="0.35">
      <c r="C3237" s="110"/>
      <c r="K3237" s="110"/>
      <c r="L3237" s="110"/>
    </row>
    <row r="3238" spans="3:12" x14ac:dyDescent="0.35">
      <c r="C3238" s="110"/>
      <c r="K3238" s="110"/>
      <c r="L3238" s="110"/>
    </row>
    <row r="3239" spans="3:12" x14ac:dyDescent="0.35">
      <c r="C3239" s="110"/>
      <c r="K3239" s="110"/>
      <c r="L3239" s="110"/>
    </row>
    <row r="3240" spans="3:12" x14ac:dyDescent="0.35">
      <c r="C3240" s="110"/>
      <c r="K3240" s="110"/>
      <c r="L3240" s="110"/>
    </row>
    <row r="3241" spans="3:12" x14ac:dyDescent="0.35">
      <c r="C3241" s="110"/>
      <c r="K3241" s="110"/>
      <c r="L3241" s="110"/>
    </row>
    <row r="3242" spans="3:12" x14ac:dyDescent="0.35">
      <c r="C3242" s="110"/>
      <c r="K3242" s="110"/>
      <c r="L3242" s="110"/>
    </row>
    <row r="3243" spans="3:12" x14ac:dyDescent="0.35">
      <c r="C3243" s="110"/>
      <c r="K3243" s="110"/>
      <c r="L3243" s="110"/>
    </row>
    <row r="3244" spans="3:12" x14ac:dyDescent="0.35">
      <c r="C3244" s="110"/>
      <c r="K3244" s="110"/>
      <c r="L3244" s="110"/>
    </row>
    <row r="3245" spans="3:12" x14ac:dyDescent="0.35">
      <c r="C3245" s="110"/>
      <c r="K3245" s="110"/>
      <c r="L3245" s="110"/>
    </row>
    <row r="3246" spans="3:12" x14ac:dyDescent="0.35">
      <c r="C3246" s="110"/>
      <c r="K3246" s="110"/>
      <c r="L3246" s="110"/>
    </row>
    <row r="3247" spans="3:12" x14ac:dyDescent="0.35">
      <c r="C3247" s="110"/>
      <c r="K3247" s="110"/>
      <c r="L3247" s="110"/>
    </row>
    <row r="3248" spans="3:12" x14ac:dyDescent="0.35">
      <c r="C3248" s="110"/>
      <c r="K3248" s="110"/>
      <c r="L3248" s="110"/>
    </row>
    <row r="3249" spans="3:12" x14ac:dyDescent="0.35">
      <c r="C3249" s="110"/>
      <c r="K3249" s="110"/>
      <c r="L3249" s="110"/>
    </row>
    <row r="3250" spans="3:12" x14ac:dyDescent="0.35">
      <c r="C3250" s="110"/>
      <c r="K3250" s="110"/>
      <c r="L3250" s="110"/>
    </row>
    <row r="3251" spans="3:12" x14ac:dyDescent="0.35">
      <c r="C3251" s="110"/>
      <c r="K3251" s="110"/>
      <c r="L3251" s="110"/>
    </row>
    <row r="3252" spans="3:12" x14ac:dyDescent="0.35">
      <c r="C3252" s="110"/>
      <c r="K3252" s="110"/>
      <c r="L3252" s="110"/>
    </row>
    <row r="3253" spans="3:12" x14ac:dyDescent="0.35">
      <c r="C3253" s="110"/>
      <c r="K3253" s="110"/>
      <c r="L3253" s="110"/>
    </row>
    <row r="3254" spans="3:12" x14ac:dyDescent="0.35">
      <c r="C3254" s="110"/>
      <c r="K3254" s="110"/>
      <c r="L3254" s="110"/>
    </row>
    <row r="3255" spans="3:12" x14ac:dyDescent="0.35">
      <c r="C3255" s="110"/>
      <c r="K3255" s="110"/>
      <c r="L3255" s="110"/>
    </row>
    <row r="3256" spans="3:12" x14ac:dyDescent="0.35">
      <c r="C3256" s="110"/>
      <c r="K3256" s="110"/>
      <c r="L3256" s="110"/>
    </row>
    <row r="3257" spans="3:12" x14ac:dyDescent="0.35">
      <c r="C3257" s="110"/>
      <c r="K3257" s="110"/>
      <c r="L3257" s="110"/>
    </row>
    <row r="3258" spans="3:12" x14ac:dyDescent="0.35">
      <c r="C3258" s="110"/>
      <c r="K3258" s="110"/>
      <c r="L3258" s="110"/>
    </row>
    <row r="3259" spans="3:12" x14ac:dyDescent="0.35">
      <c r="C3259" s="110"/>
      <c r="K3259" s="110"/>
      <c r="L3259" s="110"/>
    </row>
    <row r="3260" spans="3:12" x14ac:dyDescent="0.35">
      <c r="C3260" s="110"/>
      <c r="K3260" s="110"/>
      <c r="L3260" s="110"/>
    </row>
    <row r="3261" spans="3:12" x14ac:dyDescent="0.35">
      <c r="C3261" s="110"/>
      <c r="K3261" s="110"/>
      <c r="L3261" s="110"/>
    </row>
    <row r="3262" spans="3:12" x14ac:dyDescent="0.35">
      <c r="C3262" s="110"/>
      <c r="K3262" s="110"/>
      <c r="L3262" s="110"/>
    </row>
    <row r="3263" spans="3:12" x14ac:dyDescent="0.35">
      <c r="C3263" s="110"/>
      <c r="K3263" s="110"/>
      <c r="L3263" s="110"/>
    </row>
    <row r="3264" spans="3:12" x14ac:dyDescent="0.35">
      <c r="C3264" s="110"/>
      <c r="K3264" s="110"/>
      <c r="L3264" s="110"/>
    </row>
    <row r="3265" spans="3:12" x14ac:dyDescent="0.35">
      <c r="C3265" s="110"/>
      <c r="K3265" s="110"/>
      <c r="L3265" s="110"/>
    </row>
    <row r="3266" spans="3:12" x14ac:dyDescent="0.35">
      <c r="C3266" s="110"/>
      <c r="K3266" s="110"/>
      <c r="L3266" s="110"/>
    </row>
    <row r="3267" spans="3:12" x14ac:dyDescent="0.35">
      <c r="C3267" s="110"/>
      <c r="K3267" s="110"/>
      <c r="L3267" s="110"/>
    </row>
    <row r="3268" spans="3:12" x14ac:dyDescent="0.35">
      <c r="C3268" s="110"/>
      <c r="K3268" s="110"/>
      <c r="L3268" s="110"/>
    </row>
    <row r="3269" spans="3:12" x14ac:dyDescent="0.35">
      <c r="C3269" s="110"/>
      <c r="K3269" s="110"/>
      <c r="L3269" s="110"/>
    </row>
    <row r="3270" spans="3:12" x14ac:dyDescent="0.35">
      <c r="C3270" s="110"/>
      <c r="K3270" s="110"/>
      <c r="L3270" s="110"/>
    </row>
    <row r="3271" spans="3:12" x14ac:dyDescent="0.35">
      <c r="C3271" s="110"/>
      <c r="K3271" s="110"/>
      <c r="L3271" s="110"/>
    </row>
    <row r="3272" spans="3:12" x14ac:dyDescent="0.35">
      <c r="C3272" s="110"/>
      <c r="K3272" s="110"/>
      <c r="L3272" s="110"/>
    </row>
    <row r="3273" spans="3:12" x14ac:dyDescent="0.35">
      <c r="C3273" s="110"/>
      <c r="K3273" s="110"/>
      <c r="L3273" s="110"/>
    </row>
    <row r="3274" spans="3:12" x14ac:dyDescent="0.35">
      <c r="C3274" s="110"/>
      <c r="K3274" s="110"/>
      <c r="L3274" s="110"/>
    </row>
    <row r="3275" spans="3:12" x14ac:dyDescent="0.35">
      <c r="C3275" s="110"/>
      <c r="K3275" s="110"/>
      <c r="L3275" s="110"/>
    </row>
    <row r="3276" spans="3:12" x14ac:dyDescent="0.35">
      <c r="C3276" s="110"/>
      <c r="K3276" s="110"/>
      <c r="L3276" s="110"/>
    </row>
    <row r="3277" spans="3:12" x14ac:dyDescent="0.35">
      <c r="C3277" s="110"/>
      <c r="K3277" s="110"/>
      <c r="L3277" s="110"/>
    </row>
    <row r="3278" spans="3:12" x14ac:dyDescent="0.35">
      <c r="C3278" s="110"/>
      <c r="K3278" s="110"/>
      <c r="L3278" s="110"/>
    </row>
    <row r="3279" spans="3:12" x14ac:dyDescent="0.35">
      <c r="C3279" s="110"/>
      <c r="K3279" s="110"/>
      <c r="L3279" s="110"/>
    </row>
    <row r="3280" spans="3:12" x14ac:dyDescent="0.35">
      <c r="C3280" s="110"/>
      <c r="K3280" s="110"/>
      <c r="L3280" s="110"/>
    </row>
    <row r="3281" spans="3:12" x14ac:dyDescent="0.35">
      <c r="C3281" s="110"/>
      <c r="K3281" s="110"/>
      <c r="L3281" s="110"/>
    </row>
    <row r="3282" spans="3:12" x14ac:dyDescent="0.35">
      <c r="C3282" s="110"/>
      <c r="K3282" s="110"/>
      <c r="L3282" s="110"/>
    </row>
    <row r="3283" spans="3:12" x14ac:dyDescent="0.35">
      <c r="C3283" s="110"/>
      <c r="K3283" s="110"/>
      <c r="L3283" s="110"/>
    </row>
    <row r="3284" spans="3:12" x14ac:dyDescent="0.35">
      <c r="C3284" s="110"/>
      <c r="K3284" s="110"/>
      <c r="L3284" s="110"/>
    </row>
    <row r="3285" spans="3:12" x14ac:dyDescent="0.35">
      <c r="C3285" s="110"/>
      <c r="K3285" s="110"/>
      <c r="L3285" s="110"/>
    </row>
    <row r="3286" spans="3:12" x14ac:dyDescent="0.35">
      <c r="C3286" s="110"/>
      <c r="K3286" s="110"/>
      <c r="L3286" s="110"/>
    </row>
    <row r="3287" spans="3:12" x14ac:dyDescent="0.35">
      <c r="C3287" s="110"/>
      <c r="K3287" s="110"/>
      <c r="L3287" s="110"/>
    </row>
    <row r="3288" spans="3:12" x14ac:dyDescent="0.35">
      <c r="C3288" s="110"/>
      <c r="K3288" s="110"/>
      <c r="L3288" s="110"/>
    </row>
    <row r="3289" spans="3:12" x14ac:dyDescent="0.35">
      <c r="C3289" s="110"/>
      <c r="K3289" s="110"/>
      <c r="L3289" s="110"/>
    </row>
    <row r="3290" spans="3:12" x14ac:dyDescent="0.35">
      <c r="C3290" s="110"/>
      <c r="K3290" s="110"/>
      <c r="L3290" s="110"/>
    </row>
    <row r="3291" spans="3:12" x14ac:dyDescent="0.35">
      <c r="C3291" s="110"/>
      <c r="K3291" s="110"/>
      <c r="L3291" s="110"/>
    </row>
    <row r="3292" spans="3:12" x14ac:dyDescent="0.35">
      <c r="C3292" s="110"/>
      <c r="K3292" s="110"/>
      <c r="L3292" s="110"/>
    </row>
    <row r="3293" spans="3:12" x14ac:dyDescent="0.35">
      <c r="C3293" s="110"/>
      <c r="K3293" s="110"/>
      <c r="L3293" s="110"/>
    </row>
    <row r="3294" spans="3:12" x14ac:dyDescent="0.35">
      <c r="C3294" s="110"/>
      <c r="K3294" s="110"/>
      <c r="L3294" s="110"/>
    </row>
    <row r="3295" spans="3:12" x14ac:dyDescent="0.35">
      <c r="C3295" s="110"/>
      <c r="K3295" s="110"/>
      <c r="L3295" s="110"/>
    </row>
    <row r="3296" spans="3:12" x14ac:dyDescent="0.35">
      <c r="C3296" s="110"/>
      <c r="K3296" s="110"/>
      <c r="L3296" s="110"/>
    </row>
    <row r="3297" spans="3:12" x14ac:dyDescent="0.35">
      <c r="C3297" s="110"/>
      <c r="K3297" s="110"/>
      <c r="L3297" s="110"/>
    </row>
    <row r="3298" spans="3:12" x14ac:dyDescent="0.35">
      <c r="C3298" s="110"/>
      <c r="K3298" s="110"/>
      <c r="L3298" s="110"/>
    </row>
    <row r="3299" spans="3:12" x14ac:dyDescent="0.35">
      <c r="C3299" s="110"/>
      <c r="K3299" s="110"/>
      <c r="L3299" s="110"/>
    </row>
    <row r="3300" spans="3:12" x14ac:dyDescent="0.35">
      <c r="C3300" s="110"/>
      <c r="K3300" s="110"/>
      <c r="L3300" s="110"/>
    </row>
    <row r="3301" spans="3:12" x14ac:dyDescent="0.35">
      <c r="C3301" s="110"/>
      <c r="K3301" s="110"/>
      <c r="L3301" s="110"/>
    </row>
    <row r="3302" spans="3:12" x14ac:dyDescent="0.35">
      <c r="C3302" s="110"/>
      <c r="K3302" s="110"/>
      <c r="L3302" s="110"/>
    </row>
    <row r="3303" spans="3:12" x14ac:dyDescent="0.35">
      <c r="C3303" s="110"/>
      <c r="K3303" s="110"/>
      <c r="L3303" s="110"/>
    </row>
    <row r="3304" spans="3:12" x14ac:dyDescent="0.35">
      <c r="C3304" s="110"/>
      <c r="K3304" s="110"/>
      <c r="L3304" s="110"/>
    </row>
    <row r="3305" spans="3:12" x14ac:dyDescent="0.35">
      <c r="C3305" s="110"/>
      <c r="K3305" s="110"/>
      <c r="L3305" s="110"/>
    </row>
    <row r="3306" spans="3:12" x14ac:dyDescent="0.35">
      <c r="C3306" s="110"/>
      <c r="K3306" s="110"/>
      <c r="L3306" s="110"/>
    </row>
    <row r="3307" spans="3:12" x14ac:dyDescent="0.35">
      <c r="C3307" s="110"/>
      <c r="K3307" s="110"/>
      <c r="L3307" s="110"/>
    </row>
    <row r="3308" spans="3:12" x14ac:dyDescent="0.35">
      <c r="C3308" s="110"/>
      <c r="K3308" s="110"/>
      <c r="L3308" s="110"/>
    </row>
    <row r="3309" spans="3:12" x14ac:dyDescent="0.35">
      <c r="C3309" s="110"/>
      <c r="K3309" s="110"/>
      <c r="L3309" s="110"/>
    </row>
    <row r="3310" spans="3:12" x14ac:dyDescent="0.35">
      <c r="C3310" s="110"/>
      <c r="K3310" s="110"/>
      <c r="L3310" s="110"/>
    </row>
    <row r="3311" spans="3:12" x14ac:dyDescent="0.35">
      <c r="C3311" s="110"/>
      <c r="K3311" s="110"/>
      <c r="L3311" s="110"/>
    </row>
    <row r="3312" spans="3:12" x14ac:dyDescent="0.35">
      <c r="C3312" s="110"/>
      <c r="K3312" s="110"/>
      <c r="L3312" s="110"/>
    </row>
    <row r="3313" spans="3:12" x14ac:dyDescent="0.35">
      <c r="C3313" s="110"/>
      <c r="K3313" s="110"/>
      <c r="L3313" s="110"/>
    </row>
    <row r="3314" spans="3:12" x14ac:dyDescent="0.35">
      <c r="C3314" s="110"/>
      <c r="K3314" s="110"/>
      <c r="L3314" s="110"/>
    </row>
    <row r="3315" spans="3:12" x14ac:dyDescent="0.35">
      <c r="C3315" s="110"/>
      <c r="K3315" s="110"/>
      <c r="L3315" s="110"/>
    </row>
    <row r="3316" spans="3:12" x14ac:dyDescent="0.35">
      <c r="C3316" s="110"/>
      <c r="K3316" s="110"/>
      <c r="L3316" s="110"/>
    </row>
    <row r="3317" spans="3:12" x14ac:dyDescent="0.35">
      <c r="C3317" s="110"/>
      <c r="K3317" s="110"/>
      <c r="L3317" s="110"/>
    </row>
    <row r="3318" spans="3:12" x14ac:dyDescent="0.35">
      <c r="C3318" s="110"/>
      <c r="K3318" s="110"/>
      <c r="L3318" s="110"/>
    </row>
    <row r="3319" spans="3:12" x14ac:dyDescent="0.35">
      <c r="C3319" s="110"/>
      <c r="K3319" s="110"/>
      <c r="L3319" s="110"/>
    </row>
    <row r="3320" spans="3:12" x14ac:dyDescent="0.35">
      <c r="C3320" s="110"/>
      <c r="K3320" s="110"/>
      <c r="L3320" s="110"/>
    </row>
    <row r="3321" spans="3:12" x14ac:dyDescent="0.35">
      <c r="C3321" s="110"/>
      <c r="K3321" s="110"/>
      <c r="L3321" s="110"/>
    </row>
    <row r="3322" spans="3:12" x14ac:dyDescent="0.35">
      <c r="C3322" s="110"/>
      <c r="K3322" s="110"/>
      <c r="L3322" s="110"/>
    </row>
    <row r="3323" spans="3:12" x14ac:dyDescent="0.35">
      <c r="C3323" s="110"/>
      <c r="K3323" s="110"/>
      <c r="L3323" s="110"/>
    </row>
    <row r="3324" spans="3:12" x14ac:dyDescent="0.35">
      <c r="C3324" s="110"/>
      <c r="K3324" s="110"/>
      <c r="L3324" s="110"/>
    </row>
    <row r="3325" spans="3:12" x14ac:dyDescent="0.35">
      <c r="C3325" s="110"/>
      <c r="K3325" s="110"/>
      <c r="L3325" s="110"/>
    </row>
    <row r="3326" spans="3:12" x14ac:dyDescent="0.35">
      <c r="C3326" s="110"/>
      <c r="K3326" s="110"/>
      <c r="L3326" s="110"/>
    </row>
    <row r="3327" spans="3:12" x14ac:dyDescent="0.35">
      <c r="C3327" s="110"/>
      <c r="K3327" s="110"/>
      <c r="L3327" s="110"/>
    </row>
    <row r="3328" spans="3:12" x14ac:dyDescent="0.35">
      <c r="C3328" s="110"/>
      <c r="K3328" s="110"/>
      <c r="L3328" s="110"/>
    </row>
    <row r="3329" spans="3:12" x14ac:dyDescent="0.35">
      <c r="C3329" s="110"/>
      <c r="K3329" s="110"/>
      <c r="L3329" s="110"/>
    </row>
    <row r="3330" spans="3:12" x14ac:dyDescent="0.35">
      <c r="C3330" s="110"/>
      <c r="K3330" s="110"/>
      <c r="L3330" s="110"/>
    </row>
    <row r="3331" spans="3:12" x14ac:dyDescent="0.35">
      <c r="C3331" s="110"/>
      <c r="K3331" s="110"/>
      <c r="L3331" s="110"/>
    </row>
    <row r="3332" spans="3:12" x14ac:dyDescent="0.35">
      <c r="C3332" s="110"/>
      <c r="K3332" s="110"/>
      <c r="L3332" s="110"/>
    </row>
    <row r="3333" spans="3:12" x14ac:dyDescent="0.35">
      <c r="C3333" s="110"/>
      <c r="K3333" s="110"/>
      <c r="L3333" s="110"/>
    </row>
    <row r="3334" spans="3:12" x14ac:dyDescent="0.35">
      <c r="C3334" s="110"/>
      <c r="K3334" s="110"/>
      <c r="L3334" s="110"/>
    </row>
    <row r="3335" spans="3:12" x14ac:dyDescent="0.35">
      <c r="C3335" s="110"/>
      <c r="K3335" s="110"/>
      <c r="L3335" s="110"/>
    </row>
    <row r="3336" spans="3:12" x14ac:dyDescent="0.35">
      <c r="C3336" s="110"/>
      <c r="K3336" s="110"/>
      <c r="L3336" s="110"/>
    </row>
    <row r="3337" spans="3:12" x14ac:dyDescent="0.35">
      <c r="C3337" s="110"/>
      <c r="K3337" s="110"/>
      <c r="L3337" s="110"/>
    </row>
    <row r="3338" spans="3:12" x14ac:dyDescent="0.35">
      <c r="C3338" s="110"/>
      <c r="K3338" s="110"/>
      <c r="L3338" s="110"/>
    </row>
    <row r="3339" spans="3:12" x14ac:dyDescent="0.35">
      <c r="C3339" s="110"/>
      <c r="K3339" s="110"/>
      <c r="L3339" s="110"/>
    </row>
    <row r="3340" spans="3:12" x14ac:dyDescent="0.35">
      <c r="C3340" s="110"/>
      <c r="K3340" s="110"/>
      <c r="L3340" s="110"/>
    </row>
    <row r="3341" spans="3:12" x14ac:dyDescent="0.35">
      <c r="C3341" s="110"/>
      <c r="K3341" s="110"/>
      <c r="L3341" s="110"/>
    </row>
    <row r="3342" spans="3:12" x14ac:dyDescent="0.35">
      <c r="C3342" s="110"/>
      <c r="K3342" s="110"/>
      <c r="L3342" s="110"/>
    </row>
    <row r="3343" spans="3:12" x14ac:dyDescent="0.35">
      <c r="C3343" s="110"/>
      <c r="K3343" s="110"/>
      <c r="L3343" s="110"/>
    </row>
    <row r="3344" spans="3:12" x14ac:dyDescent="0.35">
      <c r="C3344" s="110"/>
      <c r="K3344" s="110"/>
      <c r="L3344" s="110"/>
    </row>
    <row r="3345" spans="3:12" x14ac:dyDescent="0.35">
      <c r="C3345" s="110"/>
      <c r="K3345" s="110"/>
      <c r="L3345" s="110"/>
    </row>
    <row r="3346" spans="3:12" x14ac:dyDescent="0.35">
      <c r="C3346" s="110"/>
      <c r="K3346" s="110"/>
      <c r="L3346" s="110"/>
    </row>
    <row r="3347" spans="3:12" x14ac:dyDescent="0.35">
      <c r="C3347" s="110"/>
      <c r="K3347" s="110"/>
      <c r="L3347" s="110"/>
    </row>
    <row r="3348" spans="3:12" x14ac:dyDescent="0.35">
      <c r="C3348" s="110"/>
      <c r="K3348" s="110"/>
      <c r="L3348" s="110"/>
    </row>
    <row r="3349" spans="3:12" x14ac:dyDescent="0.35">
      <c r="C3349" s="110"/>
      <c r="K3349" s="110"/>
      <c r="L3349" s="110"/>
    </row>
    <row r="3350" spans="3:12" x14ac:dyDescent="0.35">
      <c r="C3350" s="110"/>
      <c r="K3350" s="110"/>
      <c r="L3350" s="110"/>
    </row>
    <row r="3351" spans="3:12" x14ac:dyDescent="0.35">
      <c r="C3351" s="110"/>
      <c r="K3351" s="110"/>
      <c r="L3351" s="110"/>
    </row>
    <row r="3352" spans="3:12" x14ac:dyDescent="0.35">
      <c r="C3352" s="110"/>
      <c r="K3352" s="110"/>
      <c r="L3352" s="110"/>
    </row>
    <row r="3353" spans="3:12" x14ac:dyDescent="0.35">
      <c r="C3353" s="110"/>
      <c r="K3353" s="110"/>
      <c r="L3353" s="110"/>
    </row>
    <row r="3354" spans="3:12" x14ac:dyDescent="0.35">
      <c r="C3354" s="110"/>
      <c r="K3354" s="110"/>
      <c r="L3354" s="110"/>
    </row>
    <row r="3355" spans="3:12" x14ac:dyDescent="0.35">
      <c r="C3355" s="110"/>
      <c r="K3355" s="110"/>
      <c r="L3355" s="110"/>
    </row>
    <row r="3356" spans="3:12" x14ac:dyDescent="0.35">
      <c r="C3356" s="110"/>
      <c r="K3356" s="110"/>
      <c r="L3356" s="110"/>
    </row>
    <row r="3357" spans="3:12" x14ac:dyDescent="0.35">
      <c r="C3357" s="110"/>
      <c r="K3357" s="110"/>
      <c r="L3357" s="110"/>
    </row>
    <row r="3358" spans="3:12" x14ac:dyDescent="0.35">
      <c r="C3358" s="110"/>
      <c r="K3358" s="110"/>
      <c r="L3358" s="110"/>
    </row>
    <row r="3359" spans="3:12" x14ac:dyDescent="0.35">
      <c r="C3359" s="110"/>
      <c r="K3359" s="110"/>
      <c r="L3359" s="110"/>
    </row>
    <row r="3360" spans="3:12" x14ac:dyDescent="0.35">
      <c r="C3360" s="110"/>
      <c r="K3360" s="110"/>
      <c r="L3360" s="110"/>
    </row>
    <row r="3361" spans="3:12" x14ac:dyDescent="0.35">
      <c r="C3361" s="110"/>
      <c r="K3361" s="110"/>
      <c r="L3361" s="110"/>
    </row>
    <row r="3362" spans="3:12" x14ac:dyDescent="0.35">
      <c r="C3362" s="110"/>
      <c r="K3362" s="110"/>
      <c r="L3362" s="110"/>
    </row>
    <row r="3363" spans="3:12" x14ac:dyDescent="0.35">
      <c r="C3363" s="110"/>
      <c r="K3363" s="110"/>
      <c r="L3363" s="110"/>
    </row>
    <row r="3364" spans="3:12" x14ac:dyDescent="0.35">
      <c r="C3364" s="110"/>
      <c r="K3364" s="110"/>
      <c r="L3364" s="110"/>
    </row>
    <row r="3365" spans="3:12" x14ac:dyDescent="0.35">
      <c r="C3365" s="110"/>
      <c r="K3365" s="110"/>
      <c r="L3365" s="110"/>
    </row>
    <row r="3366" spans="3:12" x14ac:dyDescent="0.35">
      <c r="C3366" s="110"/>
      <c r="K3366" s="110"/>
      <c r="L3366" s="110"/>
    </row>
    <row r="3367" spans="3:12" x14ac:dyDescent="0.35">
      <c r="C3367" s="110"/>
      <c r="K3367" s="110"/>
      <c r="L3367" s="110"/>
    </row>
    <row r="3368" spans="3:12" x14ac:dyDescent="0.35">
      <c r="C3368" s="110"/>
      <c r="K3368" s="110"/>
      <c r="L3368" s="110"/>
    </row>
    <row r="3369" spans="3:12" x14ac:dyDescent="0.35">
      <c r="C3369" s="110"/>
      <c r="K3369" s="110"/>
      <c r="L3369" s="110"/>
    </row>
    <row r="3370" spans="3:12" x14ac:dyDescent="0.35">
      <c r="C3370" s="110"/>
      <c r="K3370" s="110"/>
      <c r="L3370" s="110"/>
    </row>
    <row r="3371" spans="3:12" x14ac:dyDescent="0.35">
      <c r="C3371" s="110"/>
      <c r="K3371" s="110"/>
      <c r="L3371" s="110"/>
    </row>
    <row r="3372" spans="3:12" x14ac:dyDescent="0.35">
      <c r="C3372" s="110"/>
      <c r="K3372" s="110"/>
      <c r="L3372" s="110"/>
    </row>
    <row r="3373" spans="3:12" x14ac:dyDescent="0.35">
      <c r="C3373" s="110"/>
      <c r="K3373" s="110"/>
      <c r="L3373" s="110"/>
    </row>
    <row r="3374" spans="3:12" x14ac:dyDescent="0.35">
      <c r="C3374" s="110"/>
      <c r="K3374" s="110"/>
      <c r="L3374" s="110"/>
    </row>
    <row r="3375" spans="3:12" x14ac:dyDescent="0.35">
      <c r="C3375" s="110"/>
      <c r="K3375" s="110"/>
      <c r="L3375" s="110"/>
    </row>
    <row r="3376" spans="3:12" x14ac:dyDescent="0.35">
      <c r="C3376" s="110"/>
      <c r="K3376" s="110"/>
      <c r="L3376" s="110"/>
    </row>
    <row r="3377" spans="3:12" x14ac:dyDescent="0.35">
      <c r="C3377" s="110"/>
      <c r="K3377" s="110"/>
      <c r="L3377" s="110"/>
    </row>
    <row r="3378" spans="3:12" x14ac:dyDescent="0.35">
      <c r="C3378" s="110"/>
      <c r="K3378" s="110"/>
      <c r="L3378" s="110"/>
    </row>
    <row r="3379" spans="3:12" x14ac:dyDescent="0.35">
      <c r="C3379" s="110"/>
      <c r="K3379" s="110"/>
      <c r="L3379" s="110"/>
    </row>
    <row r="3380" spans="3:12" x14ac:dyDescent="0.35">
      <c r="C3380" s="110"/>
      <c r="K3380" s="110"/>
      <c r="L3380" s="110"/>
    </row>
    <row r="3381" spans="3:12" x14ac:dyDescent="0.35">
      <c r="C3381" s="110"/>
      <c r="K3381" s="110"/>
      <c r="L3381" s="110"/>
    </row>
    <row r="3382" spans="3:12" x14ac:dyDescent="0.35">
      <c r="C3382" s="110"/>
      <c r="K3382" s="110"/>
      <c r="L3382" s="110"/>
    </row>
    <row r="3383" spans="3:12" x14ac:dyDescent="0.35">
      <c r="C3383" s="110"/>
      <c r="K3383" s="110"/>
      <c r="L3383" s="110"/>
    </row>
    <row r="3384" spans="3:12" x14ac:dyDescent="0.35">
      <c r="C3384" s="110"/>
      <c r="K3384" s="110"/>
      <c r="L3384" s="110"/>
    </row>
    <row r="3385" spans="3:12" x14ac:dyDescent="0.35">
      <c r="C3385" s="110"/>
      <c r="K3385" s="110"/>
      <c r="L3385" s="110"/>
    </row>
    <row r="3386" spans="3:12" x14ac:dyDescent="0.35">
      <c r="C3386" s="110"/>
      <c r="K3386" s="110"/>
      <c r="L3386" s="110"/>
    </row>
    <row r="3387" spans="3:12" x14ac:dyDescent="0.35">
      <c r="C3387" s="110"/>
      <c r="K3387" s="110"/>
      <c r="L3387" s="110"/>
    </row>
    <row r="3388" spans="3:12" x14ac:dyDescent="0.35">
      <c r="C3388" s="110"/>
      <c r="K3388" s="110"/>
      <c r="L3388" s="110"/>
    </row>
    <row r="3389" spans="3:12" x14ac:dyDescent="0.35">
      <c r="C3389" s="110"/>
      <c r="K3389" s="110"/>
      <c r="L3389" s="110"/>
    </row>
    <row r="3390" spans="3:12" x14ac:dyDescent="0.35">
      <c r="C3390" s="110"/>
      <c r="K3390" s="110"/>
      <c r="L3390" s="110"/>
    </row>
    <row r="3391" spans="3:12" x14ac:dyDescent="0.35">
      <c r="C3391" s="110"/>
      <c r="K3391" s="110"/>
      <c r="L3391" s="110"/>
    </row>
    <row r="3392" spans="3:12" x14ac:dyDescent="0.35">
      <c r="C3392" s="110"/>
      <c r="K3392" s="110"/>
      <c r="L3392" s="110"/>
    </row>
    <row r="3393" spans="3:12" x14ac:dyDescent="0.35">
      <c r="C3393" s="110"/>
      <c r="K3393" s="110"/>
      <c r="L3393" s="110"/>
    </row>
    <row r="3394" spans="3:12" x14ac:dyDescent="0.35">
      <c r="C3394" s="110"/>
      <c r="K3394" s="110"/>
      <c r="L3394" s="110"/>
    </row>
    <row r="3395" spans="3:12" x14ac:dyDescent="0.35">
      <c r="C3395" s="110"/>
      <c r="K3395" s="110"/>
      <c r="L3395" s="110"/>
    </row>
    <row r="3396" spans="3:12" x14ac:dyDescent="0.35">
      <c r="C3396" s="110"/>
      <c r="K3396" s="110"/>
      <c r="L3396" s="110"/>
    </row>
    <row r="3397" spans="3:12" x14ac:dyDescent="0.35">
      <c r="C3397" s="110"/>
      <c r="K3397" s="110"/>
      <c r="L3397" s="110"/>
    </row>
    <row r="3398" spans="3:12" x14ac:dyDescent="0.35">
      <c r="C3398" s="110"/>
      <c r="K3398" s="110"/>
      <c r="L3398" s="110"/>
    </row>
    <row r="3399" spans="3:12" x14ac:dyDescent="0.35">
      <c r="C3399" s="110"/>
      <c r="K3399" s="110"/>
      <c r="L3399" s="110"/>
    </row>
    <row r="3400" spans="3:12" x14ac:dyDescent="0.35">
      <c r="C3400" s="110"/>
      <c r="K3400" s="110"/>
      <c r="L3400" s="110"/>
    </row>
    <row r="3401" spans="3:12" x14ac:dyDescent="0.35">
      <c r="C3401" s="110"/>
      <c r="K3401" s="110"/>
      <c r="L3401" s="110"/>
    </row>
    <row r="3402" spans="3:12" x14ac:dyDescent="0.35">
      <c r="C3402" s="110"/>
      <c r="K3402" s="110"/>
      <c r="L3402" s="110"/>
    </row>
    <row r="3403" spans="3:12" x14ac:dyDescent="0.35">
      <c r="C3403" s="110"/>
      <c r="K3403" s="110"/>
      <c r="L3403" s="110"/>
    </row>
    <row r="3404" spans="3:12" x14ac:dyDescent="0.35">
      <c r="C3404" s="110"/>
      <c r="K3404" s="110"/>
      <c r="L3404" s="110"/>
    </row>
    <row r="3405" spans="3:12" x14ac:dyDescent="0.35">
      <c r="C3405" s="110"/>
      <c r="K3405" s="110"/>
      <c r="L3405" s="110"/>
    </row>
    <row r="3406" spans="3:12" x14ac:dyDescent="0.35">
      <c r="C3406" s="110"/>
      <c r="K3406" s="110"/>
      <c r="L3406" s="110"/>
    </row>
    <row r="3407" spans="3:12" x14ac:dyDescent="0.35">
      <c r="C3407" s="110"/>
      <c r="K3407" s="110"/>
      <c r="L3407" s="110"/>
    </row>
    <row r="3408" spans="3:12" x14ac:dyDescent="0.35">
      <c r="C3408" s="110"/>
      <c r="K3408" s="110"/>
      <c r="L3408" s="110"/>
    </row>
    <row r="3409" spans="3:12" x14ac:dyDescent="0.35">
      <c r="C3409" s="110"/>
      <c r="K3409" s="110"/>
      <c r="L3409" s="110"/>
    </row>
    <row r="3410" spans="3:12" x14ac:dyDescent="0.35">
      <c r="C3410" s="110"/>
      <c r="K3410" s="110"/>
      <c r="L3410" s="110"/>
    </row>
    <row r="3411" spans="3:12" x14ac:dyDescent="0.35">
      <c r="C3411" s="110"/>
      <c r="K3411" s="110"/>
      <c r="L3411" s="110"/>
    </row>
    <row r="3412" spans="3:12" x14ac:dyDescent="0.35">
      <c r="C3412" s="110"/>
      <c r="K3412" s="110"/>
      <c r="L3412" s="110"/>
    </row>
    <row r="3413" spans="3:12" x14ac:dyDescent="0.35">
      <c r="C3413" s="110"/>
      <c r="K3413" s="110"/>
      <c r="L3413" s="110"/>
    </row>
    <row r="3414" spans="3:12" x14ac:dyDescent="0.35">
      <c r="C3414" s="110"/>
      <c r="K3414" s="110"/>
      <c r="L3414" s="110"/>
    </row>
    <row r="3415" spans="3:12" x14ac:dyDescent="0.35">
      <c r="C3415" s="110"/>
      <c r="K3415" s="110"/>
      <c r="L3415" s="110"/>
    </row>
    <row r="3416" spans="3:12" x14ac:dyDescent="0.35">
      <c r="C3416" s="110"/>
      <c r="K3416" s="110"/>
      <c r="L3416" s="110"/>
    </row>
    <row r="3417" spans="3:12" x14ac:dyDescent="0.35">
      <c r="C3417" s="110"/>
      <c r="K3417" s="110"/>
      <c r="L3417" s="110"/>
    </row>
    <row r="3418" spans="3:12" x14ac:dyDescent="0.35">
      <c r="C3418" s="110"/>
      <c r="K3418" s="110"/>
      <c r="L3418" s="110"/>
    </row>
    <row r="3419" spans="3:12" x14ac:dyDescent="0.35">
      <c r="C3419" s="110"/>
      <c r="K3419" s="110"/>
      <c r="L3419" s="110"/>
    </row>
    <row r="3420" spans="3:12" x14ac:dyDescent="0.35">
      <c r="C3420" s="110"/>
      <c r="K3420" s="110"/>
      <c r="L3420" s="110"/>
    </row>
    <row r="3421" spans="3:12" x14ac:dyDescent="0.35">
      <c r="C3421" s="110"/>
      <c r="K3421" s="110"/>
      <c r="L3421" s="110"/>
    </row>
    <row r="3422" spans="3:12" x14ac:dyDescent="0.35">
      <c r="C3422" s="110"/>
      <c r="K3422" s="110"/>
      <c r="L3422" s="110"/>
    </row>
    <row r="3423" spans="3:12" x14ac:dyDescent="0.35">
      <c r="C3423" s="110"/>
      <c r="K3423" s="110"/>
      <c r="L3423" s="110"/>
    </row>
    <row r="3424" spans="3:12" x14ac:dyDescent="0.35">
      <c r="C3424" s="110"/>
      <c r="K3424" s="110"/>
      <c r="L3424" s="110"/>
    </row>
    <row r="3425" spans="3:12" x14ac:dyDescent="0.35">
      <c r="C3425" s="110"/>
      <c r="K3425" s="110"/>
      <c r="L3425" s="110"/>
    </row>
    <row r="3426" spans="3:12" x14ac:dyDescent="0.35">
      <c r="C3426" s="110"/>
      <c r="K3426" s="110"/>
      <c r="L3426" s="110"/>
    </row>
    <row r="3427" spans="3:12" x14ac:dyDescent="0.35">
      <c r="C3427" s="110"/>
      <c r="K3427" s="110"/>
      <c r="L3427" s="110"/>
    </row>
    <row r="3428" spans="3:12" x14ac:dyDescent="0.35">
      <c r="C3428" s="110"/>
      <c r="K3428" s="110"/>
      <c r="L3428" s="110"/>
    </row>
    <row r="3429" spans="3:12" x14ac:dyDescent="0.35">
      <c r="C3429" s="110"/>
      <c r="K3429" s="110"/>
      <c r="L3429" s="110"/>
    </row>
    <row r="3430" spans="3:12" x14ac:dyDescent="0.35">
      <c r="C3430" s="110"/>
      <c r="K3430" s="110"/>
      <c r="L3430" s="110"/>
    </row>
    <row r="3431" spans="3:12" x14ac:dyDescent="0.35">
      <c r="C3431" s="110"/>
      <c r="K3431" s="110"/>
      <c r="L3431" s="110"/>
    </row>
    <row r="3432" spans="3:12" x14ac:dyDescent="0.35">
      <c r="C3432" s="110"/>
      <c r="K3432" s="110"/>
      <c r="L3432" s="110"/>
    </row>
    <row r="3433" spans="3:12" x14ac:dyDescent="0.35">
      <c r="C3433" s="110"/>
      <c r="K3433" s="110"/>
      <c r="L3433" s="110"/>
    </row>
    <row r="3434" spans="3:12" x14ac:dyDescent="0.35">
      <c r="C3434" s="110"/>
      <c r="K3434" s="110"/>
      <c r="L3434" s="110"/>
    </row>
    <row r="3435" spans="3:12" x14ac:dyDescent="0.35">
      <c r="C3435" s="110"/>
      <c r="K3435" s="110"/>
      <c r="L3435" s="110"/>
    </row>
    <row r="3436" spans="3:12" x14ac:dyDescent="0.35">
      <c r="C3436" s="110"/>
      <c r="K3436" s="110"/>
      <c r="L3436" s="110"/>
    </row>
    <row r="3437" spans="3:12" x14ac:dyDescent="0.35">
      <c r="C3437" s="110"/>
      <c r="K3437" s="110"/>
      <c r="L3437" s="110"/>
    </row>
    <row r="3438" spans="3:12" x14ac:dyDescent="0.35">
      <c r="C3438" s="110"/>
      <c r="K3438" s="110"/>
      <c r="L3438" s="110"/>
    </row>
    <row r="3439" spans="3:12" x14ac:dyDescent="0.35">
      <c r="C3439" s="110"/>
      <c r="K3439" s="110"/>
      <c r="L3439" s="110"/>
    </row>
    <row r="3440" spans="3:12" x14ac:dyDescent="0.35">
      <c r="C3440" s="110"/>
      <c r="K3440" s="110"/>
      <c r="L3440" s="110"/>
    </row>
    <row r="3441" spans="3:12" x14ac:dyDescent="0.35">
      <c r="C3441" s="110"/>
      <c r="K3441" s="110"/>
      <c r="L3441" s="110"/>
    </row>
    <row r="3442" spans="3:12" x14ac:dyDescent="0.35">
      <c r="C3442" s="110"/>
      <c r="K3442" s="110"/>
      <c r="L3442" s="110"/>
    </row>
    <row r="3443" spans="3:12" x14ac:dyDescent="0.35">
      <c r="C3443" s="110"/>
      <c r="K3443" s="110"/>
      <c r="L3443" s="110"/>
    </row>
    <row r="3444" spans="3:12" x14ac:dyDescent="0.35">
      <c r="C3444" s="110"/>
      <c r="K3444" s="110"/>
      <c r="L3444" s="110"/>
    </row>
    <row r="3445" spans="3:12" x14ac:dyDescent="0.35">
      <c r="C3445" s="110"/>
      <c r="K3445" s="110"/>
      <c r="L3445" s="110"/>
    </row>
    <row r="3446" spans="3:12" x14ac:dyDescent="0.35">
      <c r="C3446" s="110"/>
      <c r="K3446" s="110"/>
      <c r="L3446" s="110"/>
    </row>
    <row r="3447" spans="3:12" x14ac:dyDescent="0.35">
      <c r="C3447" s="110"/>
      <c r="K3447" s="110"/>
      <c r="L3447" s="110"/>
    </row>
    <row r="3448" spans="3:12" x14ac:dyDescent="0.35">
      <c r="C3448" s="110"/>
      <c r="K3448" s="110"/>
      <c r="L3448" s="110"/>
    </row>
    <row r="3449" spans="3:12" x14ac:dyDescent="0.35">
      <c r="C3449" s="110"/>
      <c r="K3449" s="110"/>
      <c r="L3449" s="110"/>
    </row>
    <row r="3450" spans="3:12" x14ac:dyDescent="0.35">
      <c r="C3450" s="110"/>
      <c r="K3450" s="110"/>
      <c r="L3450" s="110"/>
    </row>
    <row r="3451" spans="3:12" x14ac:dyDescent="0.35">
      <c r="C3451" s="110"/>
      <c r="K3451" s="110"/>
      <c r="L3451" s="110"/>
    </row>
    <row r="3452" spans="3:12" x14ac:dyDescent="0.35">
      <c r="C3452" s="110"/>
      <c r="K3452" s="110"/>
      <c r="L3452" s="110"/>
    </row>
    <row r="3453" spans="3:12" x14ac:dyDescent="0.35">
      <c r="C3453" s="110"/>
      <c r="K3453" s="110"/>
      <c r="L3453" s="110"/>
    </row>
    <row r="3454" spans="3:12" x14ac:dyDescent="0.35">
      <c r="C3454" s="110"/>
      <c r="K3454" s="110"/>
      <c r="L3454" s="110"/>
    </row>
    <row r="3455" spans="3:12" x14ac:dyDescent="0.35">
      <c r="C3455" s="110"/>
      <c r="K3455" s="110"/>
      <c r="L3455" s="110"/>
    </row>
    <row r="3456" spans="3:12" x14ac:dyDescent="0.35">
      <c r="C3456" s="110"/>
      <c r="K3456" s="110"/>
      <c r="L3456" s="110"/>
    </row>
    <row r="3457" spans="3:12" x14ac:dyDescent="0.35">
      <c r="C3457" s="110"/>
      <c r="K3457" s="110"/>
      <c r="L3457" s="110"/>
    </row>
    <row r="3458" spans="3:12" x14ac:dyDescent="0.35">
      <c r="C3458" s="110"/>
      <c r="K3458" s="110"/>
      <c r="L3458" s="110"/>
    </row>
    <row r="3459" spans="3:12" x14ac:dyDescent="0.35">
      <c r="C3459" s="110"/>
      <c r="K3459" s="110"/>
      <c r="L3459" s="110"/>
    </row>
    <row r="3460" spans="3:12" x14ac:dyDescent="0.35">
      <c r="C3460" s="110"/>
      <c r="K3460" s="110"/>
      <c r="L3460" s="110"/>
    </row>
    <row r="3461" spans="3:12" x14ac:dyDescent="0.35">
      <c r="C3461" s="110"/>
      <c r="K3461" s="110"/>
      <c r="L3461" s="110"/>
    </row>
    <row r="3462" spans="3:12" x14ac:dyDescent="0.35">
      <c r="C3462" s="110"/>
      <c r="K3462" s="110"/>
      <c r="L3462" s="110"/>
    </row>
    <row r="3463" spans="3:12" x14ac:dyDescent="0.35">
      <c r="C3463" s="110"/>
      <c r="K3463" s="110"/>
      <c r="L3463" s="110"/>
    </row>
    <row r="3464" spans="3:12" x14ac:dyDescent="0.35">
      <c r="C3464" s="110"/>
      <c r="K3464" s="110"/>
      <c r="L3464" s="110"/>
    </row>
    <row r="3465" spans="3:12" x14ac:dyDescent="0.35">
      <c r="C3465" s="110"/>
      <c r="K3465" s="110"/>
      <c r="L3465" s="110"/>
    </row>
    <row r="3466" spans="3:12" x14ac:dyDescent="0.35">
      <c r="C3466" s="110"/>
      <c r="K3466" s="110"/>
      <c r="L3466" s="110"/>
    </row>
    <row r="3467" spans="3:12" x14ac:dyDescent="0.35">
      <c r="C3467" s="110"/>
      <c r="K3467" s="110"/>
      <c r="L3467" s="110"/>
    </row>
    <row r="3468" spans="3:12" x14ac:dyDescent="0.35">
      <c r="C3468" s="110"/>
      <c r="K3468" s="110"/>
      <c r="L3468" s="110"/>
    </row>
    <row r="3469" spans="3:12" x14ac:dyDescent="0.35">
      <c r="C3469" s="110"/>
      <c r="K3469" s="110"/>
      <c r="L3469" s="110"/>
    </row>
    <row r="3470" spans="3:12" x14ac:dyDescent="0.35">
      <c r="C3470" s="110"/>
      <c r="K3470" s="110"/>
      <c r="L3470" s="110"/>
    </row>
    <row r="3471" spans="3:12" x14ac:dyDescent="0.35">
      <c r="C3471" s="110"/>
      <c r="K3471" s="110"/>
      <c r="L3471" s="110"/>
    </row>
    <row r="3472" spans="3:12" x14ac:dyDescent="0.35">
      <c r="C3472" s="110"/>
      <c r="K3472" s="110"/>
      <c r="L3472" s="110"/>
    </row>
    <row r="3473" spans="3:12" x14ac:dyDescent="0.35">
      <c r="C3473" s="110"/>
      <c r="K3473" s="110"/>
      <c r="L3473" s="110"/>
    </row>
    <row r="3474" spans="3:12" x14ac:dyDescent="0.35">
      <c r="C3474" s="110"/>
      <c r="K3474" s="110"/>
      <c r="L3474" s="110"/>
    </row>
    <row r="3475" spans="3:12" x14ac:dyDescent="0.35">
      <c r="C3475" s="110"/>
      <c r="K3475" s="110"/>
      <c r="L3475" s="110"/>
    </row>
    <row r="3476" spans="3:12" x14ac:dyDescent="0.35">
      <c r="C3476" s="110"/>
      <c r="K3476" s="110"/>
      <c r="L3476" s="110"/>
    </row>
    <row r="3477" spans="3:12" x14ac:dyDescent="0.35">
      <c r="C3477" s="110"/>
      <c r="K3477" s="110"/>
      <c r="L3477" s="110"/>
    </row>
    <row r="3478" spans="3:12" x14ac:dyDescent="0.35">
      <c r="C3478" s="110"/>
      <c r="K3478" s="110"/>
      <c r="L3478" s="110"/>
    </row>
    <row r="3479" spans="3:12" x14ac:dyDescent="0.35">
      <c r="C3479" s="110"/>
      <c r="K3479" s="110"/>
      <c r="L3479" s="110"/>
    </row>
    <row r="3480" spans="3:12" x14ac:dyDescent="0.35">
      <c r="C3480" s="110"/>
      <c r="K3480" s="110"/>
      <c r="L3480" s="110"/>
    </row>
    <row r="3481" spans="3:12" x14ac:dyDescent="0.35">
      <c r="C3481" s="110"/>
      <c r="K3481" s="110"/>
      <c r="L3481" s="110"/>
    </row>
    <row r="3482" spans="3:12" x14ac:dyDescent="0.35">
      <c r="C3482" s="110"/>
      <c r="K3482" s="110"/>
      <c r="L3482" s="110"/>
    </row>
    <row r="3483" spans="3:12" x14ac:dyDescent="0.35">
      <c r="C3483" s="110"/>
      <c r="K3483" s="110"/>
      <c r="L3483" s="110"/>
    </row>
    <row r="3484" spans="3:12" x14ac:dyDescent="0.35">
      <c r="C3484" s="110"/>
      <c r="K3484" s="110"/>
      <c r="L3484" s="110"/>
    </row>
    <row r="3485" spans="3:12" x14ac:dyDescent="0.35">
      <c r="C3485" s="110"/>
      <c r="K3485" s="110"/>
      <c r="L3485" s="110"/>
    </row>
    <row r="3486" spans="3:12" x14ac:dyDescent="0.35">
      <c r="C3486" s="110"/>
      <c r="K3486" s="110"/>
      <c r="L3486" s="110"/>
    </row>
    <row r="3487" spans="3:12" x14ac:dyDescent="0.35">
      <c r="C3487" s="110"/>
      <c r="K3487" s="110"/>
      <c r="L3487" s="110"/>
    </row>
    <row r="3488" spans="3:12" x14ac:dyDescent="0.35">
      <c r="C3488" s="110"/>
      <c r="K3488" s="110"/>
      <c r="L3488" s="110"/>
    </row>
    <row r="3489" spans="3:12" x14ac:dyDescent="0.35">
      <c r="C3489" s="110"/>
      <c r="K3489" s="110"/>
      <c r="L3489" s="110"/>
    </row>
    <row r="3490" spans="3:12" x14ac:dyDescent="0.35">
      <c r="C3490" s="110"/>
      <c r="K3490" s="110"/>
      <c r="L3490" s="110"/>
    </row>
    <row r="3491" spans="3:12" x14ac:dyDescent="0.35">
      <c r="C3491" s="110"/>
      <c r="K3491" s="110"/>
      <c r="L3491" s="110"/>
    </row>
    <row r="3492" spans="3:12" x14ac:dyDescent="0.35">
      <c r="C3492" s="110"/>
      <c r="K3492" s="110"/>
      <c r="L3492" s="110"/>
    </row>
    <row r="3493" spans="3:12" x14ac:dyDescent="0.35">
      <c r="C3493" s="110"/>
      <c r="K3493" s="110"/>
      <c r="L3493" s="110"/>
    </row>
    <row r="3494" spans="3:12" x14ac:dyDescent="0.35">
      <c r="C3494" s="110"/>
      <c r="K3494" s="110"/>
      <c r="L3494" s="110"/>
    </row>
    <row r="3495" spans="3:12" x14ac:dyDescent="0.35">
      <c r="C3495" s="110"/>
      <c r="K3495" s="110"/>
      <c r="L3495" s="110"/>
    </row>
    <row r="3496" spans="3:12" x14ac:dyDescent="0.35">
      <c r="C3496" s="110"/>
      <c r="K3496" s="110"/>
      <c r="L3496" s="110"/>
    </row>
    <row r="3497" spans="3:12" x14ac:dyDescent="0.35">
      <c r="C3497" s="110"/>
      <c r="K3497" s="110"/>
      <c r="L3497" s="110"/>
    </row>
    <row r="3498" spans="3:12" x14ac:dyDescent="0.35">
      <c r="C3498" s="110"/>
      <c r="K3498" s="110"/>
      <c r="L3498" s="110"/>
    </row>
    <row r="3499" spans="3:12" x14ac:dyDescent="0.35">
      <c r="C3499" s="110"/>
      <c r="K3499" s="110"/>
      <c r="L3499" s="110"/>
    </row>
    <row r="3500" spans="3:12" x14ac:dyDescent="0.35">
      <c r="C3500" s="110"/>
      <c r="K3500" s="110"/>
      <c r="L3500" s="110"/>
    </row>
    <row r="3501" spans="3:12" x14ac:dyDescent="0.35">
      <c r="C3501" s="110"/>
      <c r="K3501" s="110"/>
      <c r="L3501" s="110"/>
    </row>
    <row r="3502" spans="3:12" x14ac:dyDescent="0.35">
      <c r="C3502" s="110"/>
      <c r="K3502" s="110"/>
      <c r="L3502" s="110"/>
    </row>
    <row r="3503" spans="3:12" x14ac:dyDescent="0.35">
      <c r="C3503" s="110"/>
      <c r="K3503" s="110"/>
      <c r="L3503" s="110"/>
    </row>
    <row r="3504" spans="3:12" x14ac:dyDescent="0.35">
      <c r="C3504" s="110"/>
      <c r="K3504" s="110"/>
      <c r="L3504" s="110"/>
    </row>
    <row r="3505" spans="3:12" x14ac:dyDescent="0.35">
      <c r="C3505" s="110"/>
      <c r="K3505" s="110"/>
      <c r="L3505" s="110"/>
    </row>
    <row r="3506" spans="3:12" x14ac:dyDescent="0.35">
      <c r="C3506" s="110"/>
      <c r="K3506" s="110"/>
      <c r="L3506" s="110"/>
    </row>
    <row r="3507" spans="3:12" x14ac:dyDescent="0.35">
      <c r="C3507" s="110"/>
      <c r="K3507" s="110"/>
      <c r="L3507" s="110"/>
    </row>
    <row r="3508" spans="3:12" x14ac:dyDescent="0.35">
      <c r="C3508" s="110"/>
      <c r="K3508" s="110"/>
      <c r="L3508" s="110"/>
    </row>
    <row r="3509" spans="3:12" x14ac:dyDescent="0.35">
      <c r="C3509" s="110"/>
      <c r="K3509" s="110"/>
      <c r="L3509" s="110"/>
    </row>
    <row r="3510" spans="3:12" x14ac:dyDescent="0.35">
      <c r="C3510" s="110"/>
      <c r="K3510" s="110"/>
      <c r="L3510" s="110"/>
    </row>
    <row r="3511" spans="3:12" x14ac:dyDescent="0.35">
      <c r="C3511" s="110"/>
      <c r="K3511" s="110"/>
      <c r="L3511" s="110"/>
    </row>
    <row r="3512" spans="3:12" x14ac:dyDescent="0.35">
      <c r="C3512" s="110"/>
      <c r="K3512" s="110"/>
      <c r="L3512" s="110"/>
    </row>
    <row r="3513" spans="3:12" x14ac:dyDescent="0.35">
      <c r="C3513" s="110"/>
      <c r="K3513" s="110"/>
      <c r="L3513" s="110"/>
    </row>
    <row r="3514" spans="3:12" x14ac:dyDescent="0.35">
      <c r="C3514" s="110"/>
      <c r="K3514" s="110"/>
      <c r="L3514" s="110"/>
    </row>
    <row r="3515" spans="3:12" x14ac:dyDescent="0.35">
      <c r="C3515" s="110"/>
      <c r="K3515" s="110"/>
      <c r="L3515" s="110"/>
    </row>
    <row r="3516" spans="3:12" x14ac:dyDescent="0.35">
      <c r="C3516" s="110"/>
      <c r="K3516" s="110"/>
      <c r="L3516" s="110"/>
    </row>
    <row r="3517" spans="3:12" x14ac:dyDescent="0.35">
      <c r="C3517" s="110"/>
      <c r="K3517" s="110"/>
      <c r="L3517" s="110"/>
    </row>
    <row r="3518" spans="3:12" x14ac:dyDescent="0.35">
      <c r="C3518" s="110"/>
      <c r="K3518" s="110"/>
      <c r="L3518" s="110"/>
    </row>
    <row r="3519" spans="3:12" x14ac:dyDescent="0.35">
      <c r="C3519" s="110"/>
      <c r="K3519" s="110"/>
      <c r="L3519" s="110"/>
    </row>
    <row r="3520" spans="3:12" x14ac:dyDescent="0.35">
      <c r="C3520" s="110"/>
      <c r="K3520" s="110"/>
      <c r="L3520" s="110"/>
    </row>
    <row r="3521" spans="3:12" x14ac:dyDescent="0.35">
      <c r="C3521" s="110"/>
      <c r="K3521" s="110"/>
      <c r="L3521" s="110"/>
    </row>
    <row r="3522" spans="3:12" x14ac:dyDescent="0.35">
      <c r="C3522" s="110"/>
      <c r="K3522" s="110"/>
      <c r="L3522" s="110"/>
    </row>
    <row r="3523" spans="3:12" x14ac:dyDescent="0.35">
      <c r="C3523" s="110"/>
      <c r="K3523" s="110"/>
      <c r="L3523" s="110"/>
    </row>
    <row r="3524" spans="3:12" x14ac:dyDescent="0.35">
      <c r="C3524" s="110"/>
      <c r="K3524" s="110"/>
      <c r="L3524" s="110"/>
    </row>
    <row r="3525" spans="3:12" x14ac:dyDescent="0.35">
      <c r="C3525" s="110"/>
      <c r="K3525" s="110"/>
      <c r="L3525" s="110"/>
    </row>
    <row r="3526" spans="3:12" x14ac:dyDescent="0.35">
      <c r="C3526" s="110"/>
      <c r="K3526" s="110"/>
      <c r="L3526" s="110"/>
    </row>
    <row r="3527" spans="3:12" x14ac:dyDescent="0.35">
      <c r="C3527" s="110"/>
      <c r="K3527" s="110"/>
      <c r="L3527" s="110"/>
    </row>
    <row r="3528" spans="3:12" x14ac:dyDescent="0.35">
      <c r="C3528" s="110"/>
      <c r="K3528" s="110"/>
      <c r="L3528" s="110"/>
    </row>
    <row r="3529" spans="3:12" x14ac:dyDescent="0.35">
      <c r="C3529" s="110"/>
      <c r="K3529" s="110"/>
      <c r="L3529" s="110"/>
    </row>
    <row r="3530" spans="3:12" x14ac:dyDescent="0.35">
      <c r="C3530" s="110"/>
      <c r="K3530" s="110"/>
      <c r="L3530" s="110"/>
    </row>
    <row r="3531" spans="3:12" x14ac:dyDescent="0.35">
      <c r="C3531" s="110"/>
      <c r="K3531" s="110"/>
      <c r="L3531" s="110"/>
    </row>
    <row r="3532" spans="3:12" x14ac:dyDescent="0.35">
      <c r="C3532" s="110"/>
      <c r="K3532" s="110"/>
      <c r="L3532" s="110"/>
    </row>
    <row r="3533" spans="3:12" x14ac:dyDescent="0.35">
      <c r="C3533" s="110"/>
      <c r="K3533" s="110"/>
      <c r="L3533" s="110"/>
    </row>
    <row r="3534" spans="3:12" x14ac:dyDescent="0.35">
      <c r="C3534" s="110"/>
      <c r="K3534" s="110"/>
      <c r="L3534" s="110"/>
    </row>
    <row r="3535" spans="3:12" x14ac:dyDescent="0.35">
      <c r="C3535" s="110"/>
      <c r="K3535" s="110"/>
      <c r="L3535" s="110"/>
    </row>
    <row r="3536" spans="3:12" x14ac:dyDescent="0.35">
      <c r="C3536" s="110"/>
      <c r="K3536" s="110"/>
      <c r="L3536" s="110"/>
    </row>
    <row r="3537" spans="3:12" x14ac:dyDescent="0.35">
      <c r="C3537" s="110"/>
      <c r="K3537" s="110"/>
      <c r="L3537" s="110"/>
    </row>
    <row r="3538" spans="3:12" x14ac:dyDescent="0.35">
      <c r="C3538" s="110"/>
      <c r="K3538" s="110"/>
      <c r="L3538" s="110"/>
    </row>
    <row r="3539" spans="3:12" x14ac:dyDescent="0.35">
      <c r="C3539" s="110"/>
      <c r="K3539" s="110"/>
      <c r="L3539" s="110"/>
    </row>
    <row r="3540" spans="3:12" x14ac:dyDescent="0.35">
      <c r="C3540" s="110"/>
      <c r="K3540" s="110"/>
      <c r="L3540" s="110"/>
    </row>
    <row r="3541" spans="3:12" x14ac:dyDescent="0.35">
      <c r="C3541" s="110"/>
      <c r="K3541" s="110"/>
      <c r="L3541" s="110"/>
    </row>
    <row r="3542" spans="3:12" x14ac:dyDescent="0.35">
      <c r="C3542" s="110"/>
      <c r="K3542" s="110"/>
      <c r="L3542" s="110"/>
    </row>
    <row r="3543" spans="3:12" x14ac:dyDescent="0.35">
      <c r="C3543" s="110"/>
      <c r="K3543" s="110"/>
      <c r="L3543" s="110"/>
    </row>
    <row r="3544" spans="3:12" x14ac:dyDescent="0.35">
      <c r="C3544" s="110"/>
      <c r="K3544" s="110"/>
      <c r="L3544" s="110"/>
    </row>
    <row r="3545" spans="3:12" x14ac:dyDescent="0.35">
      <c r="C3545" s="110"/>
      <c r="K3545" s="110"/>
      <c r="L3545" s="110"/>
    </row>
    <row r="3546" spans="3:12" x14ac:dyDescent="0.35">
      <c r="C3546" s="110"/>
      <c r="K3546" s="110"/>
      <c r="L3546" s="110"/>
    </row>
    <row r="3547" spans="3:12" x14ac:dyDescent="0.35">
      <c r="C3547" s="110"/>
      <c r="K3547" s="110"/>
      <c r="L3547" s="110"/>
    </row>
    <row r="3548" spans="3:12" x14ac:dyDescent="0.35">
      <c r="C3548" s="110"/>
      <c r="K3548" s="110"/>
      <c r="L3548" s="110"/>
    </row>
    <row r="3549" spans="3:12" x14ac:dyDescent="0.35">
      <c r="C3549" s="110"/>
      <c r="K3549" s="110"/>
      <c r="L3549" s="110"/>
    </row>
    <row r="3550" spans="3:12" x14ac:dyDescent="0.35">
      <c r="C3550" s="110"/>
      <c r="K3550" s="110"/>
      <c r="L3550" s="110"/>
    </row>
    <row r="3551" spans="3:12" x14ac:dyDescent="0.35">
      <c r="C3551" s="110"/>
      <c r="K3551" s="110"/>
      <c r="L3551" s="110"/>
    </row>
    <row r="3552" spans="3:12" x14ac:dyDescent="0.35">
      <c r="C3552" s="110"/>
      <c r="K3552" s="110"/>
      <c r="L3552" s="110"/>
    </row>
    <row r="3553" spans="3:12" x14ac:dyDescent="0.35">
      <c r="C3553" s="110"/>
      <c r="K3553" s="110"/>
      <c r="L3553" s="110"/>
    </row>
    <row r="3554" spans="3:12" x14ac:dyDescent="0.35">
      <c r="C3554" s="110"/>
      <c r="K3554" s="110"/>
      <c r="L3554" s="110"/>
    </row>
    <row r="3555" spans="3:12" x14ac:dyDescent="0.35">
      <c r="C3555" s="110"/>
      <c r="K3555" s="110"/>
      <c r="L3555" s="110"/>
    </row>
    <row r="3556" spans="3:12" x14ac:dyDescent="0.35">
      <c r="C3556" s="110"/>
      <c r="K3556" s="110"/>
      <c r="L3556" s="110"/>
    </row>
    <row r="3557" spans="3:12" x14ac:dyDescent="0.35">
      <c r="C3557" s="110"/>
      <c r="K3557" s="110"/>
      <c r="L3557" s="110"/>
    </row>
    <row r="3558" spans="3:12" x14ac:dyDescent="0.35">
      <c r="C3558" s="110"/>
      <c r="K3558" s="110"/>
      <c r="L3558" s="110"/>
    </row>
    <row r="3559" spans="3:12" x14ac:dyDescent="0.35">
      <c r="C3559" s="110"/>
      <c r="K3559" s="110"/>
      <c r="L3559" s="110"/>
    </row>
    <row r="3560" spans="3:12" x14ac:dyDescent="0.35">
      <c r="C3560" s="110"/>
      <c r="K3560" s="110"/>
      <c r="L3560" s="110"/>
    </row>
    <row r="3561" spans="3:12" x14ac:dyDescent="0.35">
      <c r="C3561" s="110"/>
      <c r="K3561" s="110"/>
      <c r="L3561" s="110"/>
    </row>
    <row r="3562" spans="3:12" x14ac:dyDescent="0.35">
      <c r="C3562" s="110"/>
      <c r="K3562" s="110"/>
      <c r="L3562" s="110"/>
    </row>
    <row r="3563" spans="3:12" x14ac:dyDescent="0.35">
      <c r="C3563" s="110"/>
      <c r="K3563" s="110"/>
      <c r="L3563" s="110"/>
    </row>
    <row r="3564" spans="3:12" x14ac:dyDescent="0.35">
      <c r="C3564" s="110"/>
      <c r="K3564" s="110"/>
      <c r="L3564" s="110"/>
    </row>
    <row r="3565" spans="3:12" x14ac:dyDescent="0.35">
      <c r="C3565" s="110"/>
      <c r="K3565" s="110"/>
      <c r="L3565" s="110"/>
    </row>
    <row r="3566" spans="3:12" x14ac:dyDescent="0.35">
      <c r="C3566" s="110"/>
      <c r="K3566" s="110"/>
      <c r="L3566" s="110"/>
    </row>
    <row r="3567" spans="3:12" x14ac:dyDescent="0.35">
      <c r="C3567" s="110"/>
      <c r="K3567" s="110"/>
      <c r="L3567" s="110"/>
    </row>
    <row r="3568" spans="3:12" x14ac:dyDescent="0.35">
      <c r="C3568" s="110"/>
      <c r="K3568" s="110"/>
      <c r="L3568" s="110"/>
    </row>
    <row r="3569" spans="3:12" x14ac:dyDescent="0.35">
      <c r="C3569" s="110"/>
      <c r="K3569" s="110"/>
      <c r="L3569" s="110"/>
    </row>
    <row r="3570" spans="3:12" x14ac:dyDescent="0.35">
      <c r="C3570" s="110"/>
      <c r="K3570" s="110"/>
      <c r="L3570" s="110"/>
    </row>
    <row r="3571" spans="3:12" x14ac:dyDescent="0.35">
      <c r="C3571" s="110"/>
      <c r="K3571" s="110"/>
      <c r="L3571" s="110"/>
    </row>
    <row r="3572" spans="3:12" x14ac:dyDescent="0.35">
      <c r="C3572" s="110"/>
      <c r="K3572" s="110"/>
      <c r="L3572" s="110"/>
    </row>
    <row r="3573" spans="3:12" x14ac:dyDescent="0.35">
      <c r="C3573" s="110"/>
      <c r="K3573" s="110"/>
      <c r="L3573" s="110"/>
    </row>
    <row r="3574" spans="3:12" x14ac:dyDescent="0.35">
      <c r="C3574" s="110"/>
      <c r="K3574" s="110"/>
      <c r="L3574" s="110"/>
    </row>
    <row r="3575" spans="3:12" x14ac:dyDescent="0.35">
      <c r="C3575" s="110"/>
      <c r="K3575" s="110"/>
      <c r="L3575" s="110"/>
    </row>
    <row r="3576" spans="3:12" x14ac:dyDescent="0.35">
      <c r="C3576" s="110"/>
      <c r="K3576" s="110"/>
      <c r="L3576" s="110"/>
    </row>
    <row r="3577" spans="3:12" x14ac:dyDescent="0.35">
      <c r="C3577" s="110"/>
      <c r="K3577" s="110"/>
      <c r="L3577" s="110"/>
    </row>
    <row r="3578" spans="3:12" x14ac:dyDescent="0.35">
      <c r="C3578" s="110"/>
      <c r="K3578" s="110"/>
      <c r="L3578" s="110"/>
    </row>
    <row r="3579" spans="3:12" x14ac:dyDescent="0.35">
      <c r="C3579" s="110"/>
      <c r="K3579" s="110"/>
      <c r="L3579" s="110"/>
    </row>
    <row r="3580" spans="3:12" x14ac:dyDescent="0.35">
      <c r="C3580" s="110"/>
      <c r="K3580" s="110"/>
      <c r="L3580" s="110"/>
    </row>
    <row r="3581" spans="3:12" x14ac:dyDescent="0.35">
      <c r="C3581" s="110"/>
      <c r="K3581" s="110"/>
      <c r="L3581" s="110"/>
    </row>
    <row r="3582" spans="3:12" x14ac:dyDescent="0.35">
      <c r="C3582" s="110"/>
      <c r="K3582" s="110"/>
      <c r="L3582" s="110"/>
    </row>
    <row r="3583" spans="3:12" x14ac:dyDescent="0.35">
      <c r="C3583" s="110"/>
      <c r="K3583" s="110"/>
      <c r="L3583" s="110"/>
    </row>
    <row r="3584" spans="3:12" x14ac:dyDescent="0.35">
      <c r="C3584" s="110"/>
      <c r="K3584" s="110"/>
      <c r="L3584" s="110"/>
    </row>
    <row r="3585" spans="3:12" x14ac:dyDescent="0.35">
      <c r="C3585" s="110"/>
      <c r="K3585" s="110"/>
      <c r="L3585" s="110"/>
    </row>
    <row r="3586" spans="3:12" x14ac:dyDescent="0.35">
      <c r="C3586" s="110"/>
      <c r="K3586" s="110"/>
      <c r="L3586" s="110"/>
    </row>
    <row r="3587" spans="3:12" x14ac:dyDescent="0.35">
      <c r="C3587" s="110"/>
      <c r="K3587" s="110"/>
      <c r="L3587" s="110"/>
    </row>
    <row r="3588" spans="3:12" x14ac:dyDescent="0.35">
      <c r="C3588" s="110"/>
      <c r="K3588" s="110"/>
      <c r="L3588" s="110"/>
    </row>
    <row r="3589" spans="3:12" x14ac:dyDescent="0.35">
      <c r="C3589" s="110"/>
      <c r="K3589" s="110"/>
      <c r="L3589" s="110"/>
    </row>
    <row r="3590" spans="3:12" x14ac:dyDescent="0.35">
      <c r="C3590" s="110"/>
      <c r="K3590" s="110"/>
      <c r="L3590" s="110"/>
    </row>
    <row r="3591" spans="3:12" x14ac:dyDescent="0.35">
      <c r="C3591" s="110"/>
      <c r="K3591" s="110"/>
      <c r="L3591" s="110"/>
    </row>
    <row r="3592" spans="3:12" x14ac:dyDescent="0.35">
      <c r="C3592" s="110"/>
      <c r="K3592" s="110"/>
      <c r="L3592" s="110"/>
    </row>
    <row r="3593" spans="3:12" x14ac:dyDescent="0.35">
      <c r="C3593" s="110"/>
      <c r="K3593" s="110"/>
      <c r="L3593" s="110"/>
    </row>
    <row r="3594" spans="3:12" x14ac:dyDescent="0.35">
      <c r="C3594" s="110"/>
      <c r="K3594" s="110"/>
      <c r="L3594" s="110"/>
    </row>
    <row r="3595" spans="3:12" x14ac:dyDescent="0.35">
      <c r="C3595" s="110"/>
      <c r="K3595" s="110"/>
      <c r="L3595" s="110"/>
    </row>
    <row r="3596" spans="3:12" x14ac:dyDescent="0.35">
      <c r="C3596" s="110"/>
      <c r="K3596" s="110"/>
      <c r="L3596" s="110"/>
    </row>
    <row r="3597" spans="3:12" x14ac:dyDescent="0.35">
      <c r="C3597" s="110"/>
      <c r="K3597" s="110"/>
      <c r="L3597" s="110"/>
    </row>
    <row r="3598" spans="3:12" x14ac:dyDescent="0.35">
      <c r="C3598" s="110"/>
      <c r="K3598" s="110"/>
      <c r="L3598" s="110"/>
    </row>
    <row r="3599" spans="3:12" x14ac:dyDescent="0.35">
      <c r="C3599" s="110"/>
      <c r="K3599" s="110"/>
      <c r="L3599" s="110"/>
    </row>
    <row r="3600" spans="3:12" x14ac:dyDescent="0.35">
      <c r="C3600" s="110"/>
      <c r="K3600" s="110"/>
      <c r="L3600" s="110"/>
    </row>
    <row r="3601" spans="3:12" x14ac:dyDescent="0.35">
      <c r="C3601" s="110"/>
      <c r="K3601" s="110"/>
      <c r="L3601" s="110"/>
    </row>
    <row r="3602" spans="3:12" x14ac:dyDescent="0.35">
      <c r="C3602" s="110"/>
      <c r="K3602" s="110"/>
      <c r="L3602" s="110"/>
    </row>
    <row r="3603" spans="3:12" x14ac:dyDescent="0.35">
      <c r="C3603" s="110"/>
      <c r="K3603" s="110"/>
      <c r="L3603" s="110"/>
    </row>
    <row r="3604" spans="3:12" x14ac:dyDescent="0.35">
      <c r="C3604" s="110"/>
      <c r="K3604" s="110"/>
      <c r="L3604" s="110"/>
    </row>
    <row r="3605" spans="3:12" x14ac:dyDescent="0.35">
      <c r="C3605" s="110"/>
      <c r="K3605" s="110"/>
      <c r="L3605" s="110"/>
    </row>
    <row r="3606" spans="3:12" x14ac:dyDescent="0.35">
      <c r="C3606" s="110"/>
      <c r="K3606" s="110"/>
      <c r="L3606" s="110"/>
    </row>
    <row r="3607" spans="3:12" x14ac:dyDescent="0.35">
      <c r="C3607" s="110"/>
      <c r="K3607" s="110"/>
      <c r="L3607" s="110"/>
    </row>
    <row r="3608" spans="3:12" x14ac:dyDescent="0.35">
      <c r="C3608" s="110"/>
      <c r="K3608" s="110"/>
      <c r="L3608" s="110"/>
    </row>
    <row r="3609" spans="3:12" x14ac:dyDescent="0.35">
      <c r="C3609" s="110"/>
      <c r="K3609" s="110"/>
      <c r="L3609" s="110"/>
    </row>
    <row r="3610" spans="3:12" x14ac:dyDescent="0.35">
      <c r="C3610" s="110"/>
      <c r="K3610" s="110"/>
      <c r="L3610" s="110"/>
    </row>
    <row r="3611" spans="3:12" x14ac:dyDescent="0.35">
      <c r="C3611" s="110"/>
      <c r="K3611" s="110"/>
      <c r="L3611" s="110"/>
    </row>
    <row r="3612" spans="3:12" x14ac:dyDescent="0.35">
      <c r="C3612" s="110"/>
      <c r="K3612" s="110"/>
      <c r="L3612" s="110"/>
    </row>
    <row r="3613" spans="3:12" x14ac:dyDescent="0.35">
      <c r="C3613" s="110"/>
      <c r="K3613" s="110"/>
      <c r="L3613" s="110"/>
    </row>
    <row r="3614" spans="3:12" x14ac:dyDescent="0.35">
      <c r="C3614" s="110"/>
      <c r="K3614" s="110"/>
      <c r="L3614" s="110"/>
    </row>
    <row r="3615" spans="3:12" x14ac:dyDescent="0.35">
      <c r="C3615" s="110"/>
      <c r="K3615" s="110"/>
      <c r="L3615" s="110"/>
    </row>
    <row r="3616" spans="3:12" x14ac:dyDescent="0.35">
      <c r="C3616" s="110"/>
      <c r="K3616" s="110"/>
      <c r="L3616" s="110"/>
    </row>
    <row r="3617" spans="3:12" x14ac:dyDescent="0.35">
      <c r="C3617" s="110"/>
      <c r="K3617" s="110"/>
      <c r="L3617" s="110"/>
    </row>
    <row r="3618" spans="3:12" x14ac:dyDescent="0.35">
      <c r="C3618" s="110"/>
      <c r="K3618" s="110"/>
      <c r="L3618" s="110"/>
    </row>
    <row r="3619" spans="3:12" x14ac:dyDescent="0.35">
      <c r="C3619" s="110"/>
      <c r="K3619" s="110"/>
      <c r="L3619" s="110"/>
    </row>
    <row r="3620" spans="3:12" x14ac:dyDescent="0.35">
      <c r="C3620" s="110"/>
      <c r="K3620" s="110"/>
      <c r="L3620" s="110"/>
    </row>
    <row r="3621" spans="3:12" x14ac:dyDescent="0.35">
      <c r="C3621" s="110"/>
      <c r="K3621" s="110"/>
      <c r="L3621" s="110"/>
    </row>
    <row r="3622" spans="3:12" x14ac:dyDescent="0.35">
      <c r="C3622" s="110"/>
      <c r="K3622" s="110"/>
      <c r="L3622" s="110"/>
    </row>
    <row r="3623" spans="3:12" x14ac:dyDescent="0.35">
      <c r="C3623" s="110"/>
      <c r="K3623" s="110"/>
      <c r="L3623" s="110"/>
    </row>
    <row r="3624" spans="3:12" x14ac:dyDescent="0.35">
      <c r="C3624" s="110"/>
      <c r="K3624" s="110"/>
      <c r="L3624" s="110"/>
    </row>
    <row r="3625" spans="3:12" x14ac:dyDescent="0.35">
      <c r="C3625" s="110"/>
      <c r="K3625" s="110"/>
      <c r="L3625" s="110"/>
    </row>
    <row r="3626" spans="3:12" x14ac:dyDescent="0.35">
      <c r="C3626" s="110"/>
      <c r="K3626" s="110"/>
      <c r="L3626" s="110"/>
    </row>
    <row r="3627" spans="3:12" x14ac:dyDescent="0.35">
      <c r="C3627" s="110"/>
      <c r="K3627" s="110"/>
      <c r="L3627" s="110"/>
    </row>
    <row r="3628" spans="3:12" x14ac:dyDescent="0.35">
      <c r="C3628" s="110"/>
      <c r="K3628" s="110"/>
      <c r="L3628" s="110"/>
    </row>
    <row r="3629" spans="3:12" x14ac:dyDescent="0.35">
      <c r="C3629" s="110"/>
      <c r="K3629" s="110"/>
      <c r="L3629" s="110"/>
    </row>
    <row r="3630" spans="3:12" x14ac:dyDescent="0.35">
      <c r="C3630" s="110"/>
      <c r="K3630" s="110"/>
      <c r="L3630" s="110"/>
    </row>
    <row r="3631" spans="3:12" x14ac:dyDescent="0.35">
      <c r="C3631" s="110"/>
      <c r="K3631" s="110"/>
      <c r="L3631" s="110"/>
    </row>
    <row r="3632" spans="3:12" x14ac:dyDescent="0.35">
      <c r="C3632" s="110"/>
      <c r="K3632" s="110"/>
      <c r="L3632" s="110"/>
    </row>
    <row r="3633" spans="3:12" x14ac:dyDescent="0.35">
      <c r="C3633" s="110"/>
      <c r="K3633" s="110"/>
      <c r="L3633" s="110"/>
    </row>
    <row r="3634" spans="3:12" x14ac:dyDescent="0.35">
      <c r="C3634" s="110"/>
      <c r="K3634" s="110"/>
      <c r="L3634" s="110"/>
    </row>
    <row r="3635" spans="3:12" x14ac:dyDescent="0.35">
      <c r="C3635" s="110"/>
      <c r="K3635" s="110"/>
      <c r="L3635" s="110"/>
    </row>
    <row r="3636" spans="3:12" x14ac:dyDescent="0.35">
      <c r="C3636" s="110"/>
      <c r="K3636" s="110"/>
      <c r="L3636" s="110"/>
    </row>
    <row r="3637" spans="3:12" x14ac:dyDescent="0.35">
      <c r="C3637" s="110"/>
      <c r="K3637" s="110"/>
      <c r="L3637" s="110"/>
    </row>
    <row r="3638" spans="3:12" x14ac:dyDescent="0.35">
      <c r="C3638" s="110"/>
      <c r="K3638" s="110"/>
      <c r="L3638" s="110"/>
    </row>
    <row r="3639" spans="3:12" x14ac:dyDescent="0.35">
      <c r="C3639" s="110"/>
      <c r="K3639" s="110"/>
      <c r="L3639" s="110"/>
    </row>
    <row r="3640" spans="3:12" x14ac:dyDescent="0.35">
      <c r="C3640" s="110"/>
      <c r="K3640" s="110"/>
      <c r="L3640" s="110"/>
    </row>
    <row r="3641" spans="3:12" x14ac:dyDescent="0.35">
      <c r="C3641" s="110"/>
      <c r="K3641" s="110"/>
      <c r="L3641" s="110"/>
    </row>
    <row r="3642" spans="3:12" x14ac:dyDescent="0.35">
      <c r="C3642" s="110"/>
      <c r="K3642" s="110"/>
      <c r="L3642" s="110"/>
    </row>
    <row r="3643" spans="3:12" x14ac:dyDescent="0.35">
      <c r="C3643" s="110"/>
      <c r="K3643" s="110"/>
      <c r="L3643" s="110"/>
    </row>
    <row r="3644" spans="3:12" x14ac:dyDescent="0.35">
      <c r="C3644" s="110"/>
      <c r="K3644" s="110"/>
      <c r="L3644" s="110"/>
    </row>
    <row r="3645" spans="3:12" x14ac:dyDescent="0.35">
      <c r="C3645" s="110"/>
      <c r="K3645" s="110"/>
      <c r="L3645" s="110"/>
    </row>
    <row r="3646" spans="3:12" x14ac:dyDescent="0.35">
      <c r="C3646" s="110"/>
      <c r="K3646" s="110"/>
      <c r="L3646" s="110"/>
    </row>
    <row r="3647" spans="3:12" x14ac:dyDescent="0.35">
      <c r="C3647" s="110"/>
      <c r="K3647" s="110"/>
      <c r="L3647" s="110"/>
    </row>
    <row r="3648" spans="3:12" x14ac:dyDescent="0.35">
      <c r="C3648" s="110"/>
      <c r="K3648" s="110"/>
      <c r="L3648" s="110"/>
    </row>
    <row r="3649" spans="3:12" x14ac:dyDescent="0.35">
      <c r="C3649" s="110"/>
      <c r="K3649" s="110"/>
      <c r="L3649" s="110"/>
    </row>
    <row r="3650" spans="3:12" x14ac:dyDescent="0.35">
      <c r="C3650" s="110"/>
      <c r="K3650" s="110"/>
      <c r="L3650" s="110"/>
    </row>
    <row r="3651" spans="3:12" x14ac:dyDescent="0.35">
      <c r="C3651" s="110"/>
      <c r="K3651" s="110"/>
      <c r="L3651" s="110"/>
    </row>
    <row r="3652" spans="3:12" x14ac:dyDescent="0.35">
      <c r="C3652" s="110"/>
      <c r="K3652" s="110"/>
      <c r="L3652" s="110"/>
    </row>
    <row r="3653" spans="3:12" x14ac:dyDescent="0.35">
      <c r="C3653" s="110"/>
      <c r="K3653" s="110"/>
      <c r="L3653" s="110"/>
    </row>
    <row r="3654" spans="3:12" x14ac:dyDescent="0.35">
      <c r="C3654" s="110"/>
      <c r="K3654" s="110"/>
      <c r="L3654" s="110"/>
    </row>
    <row r="3655" spans="3:12" x14ac:dyDescent="0.35">
      <c r="C3655" s="110"/>
      <c r="K3655" s="110"/>
      <c r="L3655" s="110"/>
    </row>
    <row r="3656" spans="3:12" x14ac:dyDescent="0.35">
      <c r="C3656" s="110"/>
      <c r="K3656" s="110"/>
      <c r="L3656" s="110"/>
    </row>
    <row r="3657" spans="3:12" x14ac:dyDescent="0.35">
      <c r="C3657" s="110"/>
      <c r="K3657" s="110"/>
      <c r="L3657" s="110"/>
    </row>
    <row r="3658" spans="3:12" x14ac:dyDescent="0.35">
      <c r="C3658" s="110"/>
      <c r="K3658" s="110"/>
      <c r="L3658" s="110"/>
    </row>
    <row r="3659" spans="3:12" x14ac:dyDescent="0.35">
      <c r="C3659" s="110"/>
      <c r="K3659" s="110"/>
      <c r="L3659" s="110"/>
    </row>
    <row r="3660" spans="3:12" x14ac:dyDescent="0.35">
      <c r="C3660" s="110"/>
      <c r="K3660" s="110"/>
      <c r="L3660" s="110"/>
    </row>
    <row r="3661" spans="3:12" x14ac:dyDescent="0.35">
      <c r="C3661" s="110"/>
      <c r="K3661" s="110"/>
      <c r="L3661" s="110"/>
    </row>
    <row r="3662" spans="3:12" x14ac:dyDescent="0.35">
      <c r="C3662" s="110"/>
      <c r="K3662" s="110"/>
      <c r="L3662" s="110"/>
    </row>
    <row r="3663" spans="3:12" x14ac:dyDescent="0.35">
      <c r="C3663" s="110"/>
      <c r="K3663" s="110"/>
      <c r="L3663" s="110"/>
    </row>
    <row r="3664" spans="3:12" x14ac:dyDescent="0.35">
      <c r="C3664" s="110"/>
      <c r="K3664" s="110"/>
      <c r="L3664" s="110"/>
    </row>
    <row r="3665" spans="3:12" x14ac:dyDescent="0.35">
      <c r="C3665" s="110"/>
      <c r="K3665" s="110"/>
      <c r="L3665" s="110"/>
    </row>
    <row r="3666" spans="3:12" x14ac:dyDescent="0.35">
      <c r="C3666" s="110"/>
      <c r="K3666" s="110"/>
      <c r="L3666" s="110"/>
    </row>
    <row r="3667" spans="3:12" x14ac:dyDescent="0.35">
      <c r="C3667" s="110"/>
      <c r="K3667" s="110"/>
      <c r="L3667" s="110"/>
    </row>
    <row r="3668" spans="3:12" x14ac:dyDescent="0.35">
      <c r="C3668" s="110"/>
      <c r="K3668" s="110"/>
      <c r="L3668" s="110"/>
    </row>
    <row r="3669" spans="3:12" x14ac:dyDescent="0.35">
      <c r="C3669" s="110"/>
      <c r="K3669" s="110"/>
      <c r="L3669" s="110"/>
    </row>
    <row r="3670" spans="3:12" x14ac:dyDescent="0.35">
      <c r="C3670" s="110"/>
      <c r="K3670" s="110"/>
      <c r="L3670" s="110"/>
    </row>
    <row r="3671" spans="3:12" x14ac:dyDescent="0.35">
      <c r="C3671" s="110"/>
      <c r="K3671" s="110"/>
      <c r="L3671" s="110"/>
    </row>
    <row r="3672" spans="3:12" x14ac:dyDescent="0.35">
      <c r="C3672" s="110"/>
      <c r="K3672" s="110"/>
      <c r="L3672" s="110"/>
    </row>
    <row r="3673" spans="3:12" x14ac:dyDescent="0.35">
      <c r="C3673" s="110"/>
      <c r="K3673" s="110"/>
      <c r="L3673" s="110"/>
    </row>
    <row r="3674" spans="3:12" x14ac:dyDescent="0.35">
      <c r="C3674" s="110"/>
      <c r="K3674" s="110"/>
      <c r="L3674" s="110"/>
    </row>
    <row r="3675" spans="3:12" x14ac:dyDescent="0.35">
      <c r="C3675" s="110"/>
      <c r="K3675" s="110"/>
      <c r="L3675" s="110"/>
    </row>
    <row r="3676" spans="3:12" x14ac:dyDescent="0.35">
      <c r="C3676" s="110"/>
      <c r="K3676" s="110"/>
      <c r="L3676" s="110"/>
    </row>
    <row r="3677" spans="3:12" x14ac:dyDescent="0.35">
      <c r="C3677" s="110"/>
      <c r="K3677" s="110"/>
      <c r="L3677" s="110"/>
    </row>
    <row r="3678" spans="3:12" x14ac:dyDescent="0.35">
      <c r="C3678" s="110"/>
      <c r="K3678" s="110"/>
      <c r="L3678" s="110"/>
    </row>
    <row r="3679" spans="3:12" x14ac:dyDescent="0.35">
      <c r="C3679" s="110"/>
      <c r="K3679" s="110"/>
      <c r="L3679" s="110"/>
    </row>
    <row r="3680" spans="3:12" x14ac:dyDescent="0.35">
      <c r="C3680" s="110"/>
      <c r="K3680" s="110"/>
      <c r="L3680" s="110"/>
    </row>
    <row r="3681" spans="3:12" x14ac:dyDescent="0.35">
      <c r="C3681" s="110"/>
      <c r="K3681" s="110"/>
      <c r="L3681" s="110"/>
    </row>
    <row r="3682" spans="3:12" x14ac:dyDescent="0.35">
      <c r="C3682" s="110"/>
      <c r="K3682" s="110"/>
      <c r="L3682" s="110"/>
    </row>
    <row r="3683" spans="3:12" x14ac:dyDescent="0.35">
      <c r="C3683" s="110"/>
      <c r="K3683" s="110"/>
      <c r="L3683" s="110"/>
    </row>
    <row r="3684" spans="3:12" x14ac:dyDescent="0.35">
      <c r="C3684" s="110"/>
      <c r="K3684" s="110"/>
      <c r="L3684" s="110"/>
    </row>
    <row r="3685" spans="3:12" x14ac:dyDescent="0.35">
      <c r="C3685" s="110"/>
      <c r="K3685" s="110"/>
      <c r="L3685" s="110"/>
    </row>
    <row r="3686" spans="3:12" x14ac:dyDescent="0.35">
      <c r="C3686" s="110"/>
      <c r="K3686" s="110"/>
      <c r="L3686" s="110"/>
    </row>
    <row r="3687" spans="3:12" x14ac:dyDescent="0.35">
      <c r="C3687" s="110"/>
      <c r="K3687" s="110"/>
      <c r="L3687" s="110"/>
    </row>
    <row r="3688" spans="3:12" x14ac:dyDescent="0.35">
      <c r="C3688" s="110"/>
      <c r="K3688" s="110"/>
      <c r="L3688" s="110"/>
    </row>
    <row r="3689" spans="3:12" x14ac:dyDescent="0.35">
      <c r="C3689" s="110"/>
      <c r="K3689" s="110"/>
      <c r="L3689" s="110"/>
    </row>
    <row r="3690" spans="3:12" x14ac:dyDescent="0.35">
      <c r="C3690" s="110"/>
      <c r="K3690" s="110"/>
      <c r="L3690" s="110"/>
    </row>
    <row r="3691" spans="3:12" x14ac:dyDescent="0.35">
      <c r="C3691" s="110"/>
      <c r="K3691" s="110"/>
      <c r="L3691" s="110"/>
    </row>
    <row r="3692" spans="3:12" x14ac:dyDescent="0.35">
      <c r="C3692" s="110"/>
      <c r="K3692" s="110"/>
      <c r="L3692" s="110"/>
    </row>
    <row r="3693" spans="3:12" x14ac:dyDescent="0.35">
      <c r="C3693" s="110"/>
      <c r="K3693" s="110"/>
      <c r="L3693" s="110"/>
    </row>
    <row r="3694" spans="3:12" x14ac:dyDescent="0.35">
      <c r="C3694" s="110"/>
      <c r="K3694" s="110"/>
      <c r="L3694" s="110"/>
    </row>
    <row r="3695" spans="3:12" x14ac:dyDescent="0.35">
      <c r="C3695" s="110"/>
      <c r="K3695" s="110"/>
      <c r="L3695" s="110"/>
    </row>
    <row r="3696" spans="3:12" x14ac:dyDescent="0.35">
      <c r="C3696" s="110"/>
      <c r="K3696" s="110"/>
      <c r="L3696" s="110"/>
    </row>
    <row r="3697" spans="3:12" x14ac:dyDescent="0.35">
      <c r="C3697" s="110"/>
      <c r="K3697" s="110"/>
      <c r="L3697" s="110"/>
    </row>
    <row r="3698" spans="3:12" x14ac:dyDescent="0.35">
      <c r="C3698" s="110"/>
      <c r="K3698" s="110"/>
      <c r="L3698" s="110"/>
    </row>
    <row r="3699" spans="3:12" x14ac:dyDescent="0.35">
      <c r="C3699" s="110"/>
      <c r="K3699" s="110"/>
      <c r="L3699" s="110"/>
    </row>
    <row r="3700" spans="3:12" x14ac:dyDescent="0.35">
      <c r="C3700" s="110"/>
      <c r="K3700" s="110"/>
      <c r="L3700" s="110"/>
    </row>
    <row r="3701" spans="3:12" x14ac:dyDescent="0.35">
      <c r="C3701" s="110"/>
      <c r="K3701" s="110"/>
      <c r="L3701" s="110"/>
    </row>
    <row r="3702" spans="3:12" x14ac:dyDescent="0.35">
      <c r="C3702" s="110"/>
      <c r="K3702" s="110"/>
      <c r="L3702" s="110"/>
    </row>
    <row r="3703" spans="3:12" x14ac:dyDescent="0.35">
      <c r="C3703" s="110"/>
      <c r="K3703" s="110"/>
      <c r="L3703" s="110"/>
    </row>
    <row r="3704" spans="3:12" x14ac:dyDescent="0.35">
      <c r="C3704" s="110"/>
      <c r="K3704" s="110"/>
      <c r="L3704" s="110"/>
    </row>
    <row r="3705" spans="3:12" x14ac:dyDescent="0.35">
      <c r="C3705" s="110"/>
      <c r="K3705" s="110"/>
      <c r="L3705" s="110"/>
    </row>
    <row r="3706" spans="3:12" x14ac:dyDescent="0.35">
      <c r="C3706" s="110"/>
      <c r="K3706" s="110"/>
      <c r="L3706" s="110"/>
    </row>
    <row r="3707" spans="3:12" x14ac:dyDescent="0.35">
      <c r="C3707" s="110"/>
      <c r="K3707" s="110"/>
      <c r="L3707" s="110"/>
    </row>
    <row r="3708" spans="3:12" x14ac:dyDescent="0.35">
      <c r="C3708" s="110"/>
      <c r="K3708" s="110"/>
      <c r="L3708" s="110"/>
    </row>
    <row r="3709" spans="3:12" x14ac:dyDescent="0.35">
      <c r="C3709" s="110"/>
      <c r="K3709" s="110"/>
      <c r="L3709" s="110"/>
    </row>
    <row r="3710" spans="3:12" x14ac:dyDescent="0.35">
      <c r="C3710" s="110"/>
      <c r="K3710" s="110"/>
      <c r="L3710" s="110"/>
    </row>
    <row r="3711" spans="3:12" x14ac:dyDescent="0.35">
      <c r="C3711" s="110"/>
      <c r="K3711" s="110"/>
      <c r="L3711" s="110"/>
    </row>
    <row r="3712" spans="3:12" x14ac:dyDescent="0.35">
      <c r="C3712" s="110"/>
      <c r="K3712" s="110"/>
      <c r="L3712" s="110"/>
    </row>
    <row r="3713" spans="3:12" x14ac:dyDescent="0.35">
      <c r="C3713" s="110"/>
      <c r="K3713" s="110"/>
      <c r="L3713" s="110"/>
    </row>
    <row r="3714" spans="3:12" x14ac:dyDescent="0.35">
      <c r="C3714" s="110"/>
      <c r="K3714" s="110"/>
      <c r="L3714" s="110"/>
    </row>
    <row r="3715" spans="3:12" x14ac:dyDescent="0.35">
      <c r="C3715" s="110"/>
      <c r="K3715" s="110"/>
      <c r="L3715" s="110"/>
    </row>
    <row r="3716" spans="3:12" x14ac:dyDescent="0.35">
      <c r="C3716" s="110"/>
      <c r="K3716" s="110"/>
      <c r="L3716" s="110"/>
    </row>
    <row r="3717" spans="3:12" x14ac:dyDescent="0.35">
      <c r="C3717" s="110"/>
      <c r="K3717" s="110"/>
      <c r="L3717" s="110"/>
    </row>
    <row r="3718" spans="3:12" x14ac:dyDescent="0.35">
      <c r="C3718" s="110"/>
      <c r="K3718" s="110"/>
      <c r="L3718" s="110"/>
    </row>
    <row r="3719" spans="3:12" x14ac:dyDescent="0.35">
      <c r="C3719" s="110"/>
      <c r="K3719" s="110"/>
      <c r="L3719" s="110"/>
    </row>
    <row r="3720" spans="3:12" x14ac:dyDescent="0.35">
      <c r="C3720" s="110"/>
      <c r="K3720" s="110"/>
      <c r="L3720" s="110"/>
    </row>
    <row r="3721" spans="3:12" x14ac:dyDescent="0.35">
      <c r="C3721" s="110"/>
      <c r="K3721" s="110"/>
      <c r="L3721" s="110"/>
    </row>
    <row r="3722" spans="3:12" x14ac:dyDescent="0.35">
      <c r="C3722" s="110"/>
      <c r="K3722" s="110"/>
      <c r="L3722" s="110"/>
    </row>
    <row r="3723" spans="3:12" x14ac:dyDescent="0.35">
      <c r="C3723" s="110"/>
      <c r="K3723" s="110"/>
      <c r="L3723" s="110"/>
    </row>
    <row r="3724" spans="3:12" x14ac:dyDescent="0.35">
      <c r="C3724" s="110"/>
      <c r="K3724" s="110"/>
      <c r="L3724" s="110"/>
    </row>
    <row r="3725" spans="3:12" x14ac:dyDescent="0.35">
      <c r="C3725" s="110"/>
      <c r="K3725" s="110"/>
      <c r="L3725" s="110"/>
    </row>
    <row r="3726" spans="3:12" x14ac:dyDescent="0.35">
      <c r="C3726" s="110"/>
      <c r="K3726" s="110"/>
      <c r="L3726" s="110"/>
    </row>
    <row r="3727" spans="3:12" x14ac:dyDescent="0.35">
      <c r="C3727" s="110"/>
      <c r="K3727" s="110"/>
      <c r="L3727" s="110"/>
    </row>
    <row r="3728" spans="3:12" x14ac:dyDescent="0.35">
      <c r="C3728" s="110"/>
      <c r="K3728" s="110"/>
      <c r="L3728" s="110"/>
    </row>
    <row r="3729" spans="3:12" x14ac:dyDescent="0.35">
      <c r="C3729" s="110"/>
      <c r="K3729" s="110"/>
      <c r="L3729" s="110"/>
    </row>
    <row r="3730" spans="3:12" x14ac:dyDescent="0.35">
      <c r="C3730" s="110"/>
      <c r="K3730" s="110"/>
      <c r="L3730" s="110"/>
    </row>
    <row r="3731" spans="3:12" x14ac:dyDescent="0.35">
      <c r="C3731" s="110"/>
      <c r="K3731" s="110"/>
      <c r="L3731" s="110"/>
    </row>
    <row r="3732" spans="3:12" x14ac:dyDescent="0.35">
      <c r="C3732" s="110"/>
      <c r="K3732" s="110"/>
      <c r="L3732" s="110"/>
    </row>
    <row r="3733" spans="3:12" x14ac:dyDescent="0.35">
      <c r="C3733" s="110"/>
      <c r="K3733" s="110"/>
      <c r="L3733" s="110"/>
    </row>
    <row r="3734" spans="3:12" x14ac:dyDescent="0.35">
      <c r="C3734" s="110"/>
      <c r="K3734" s="110"/>
      <c r="L3734" s="110"/>
    </row>
    <row r="3735" spans="3:12" x14ac:dyDescent="0.35">
      <c r="C3735" s="110"/>
      <c r="K3735" s="110"/>
      <c r="L3735" s="110"/>
    </row>
    <row r="3736" spans="3:12" x14ac:dyDescent="0.35">
      <c r="C3736" s="110"/>
      <c r="K3736" s="110"/>
      <c r="L3736" s="110"/>
    </row>
    <row r="3737" spans="3:12" x14ac:dyDescent="0.35">
      <c r="C3737" s="110"/>
      <c r="K3737" s="110"/>
      <c r="L3737" s="110"/>
    </row>
    <row r="3738" spans="3:12" x14ac:dyDescent="0.35">
      <c r="C3738" s="110"/>
      <c r="K3738" s="110"/>
      <c r="L3738" s="110"/>
    </row>
    <row r="3739" spans="3:12" x14ac:dyDescent="0.35">
      <c r="C3739" s="110"/>
      <c r="K3739" s="110"/>
      <c r="L3739" s="110"/>
    </row>
    <row r="3740" spans="3:12" x14ac:dyDescent="0.35">
      <c r="C3740" s="110"/>
      <c r="K3740" s="110"/>
      <c r="L3740" s="110"/>
    </row>
    <row r="3741" spans="3:12" x14ac:dyDescent="0.35">
      <c r="C3741" s="110"/>
      <c r="K3741" s="110"/>
      <c r="L3741" s="110"/>
    </row>
    <row r="3742" spans="3:12" x14ac:dyDescent="0.35">
      <c r="C3742" s="110"/>
      <c r="K3742" s="110"/>
      <c r="L3742" s="110"/>
    </row>
    <row r="3743" spans="3:12" x14ac:dyDescent="0.35">
      <c r="C3743" s="110"/>
      <c r="K3743" s="110"/>
      <c r="L3743" s="110"/>
    </row>
    <row r="3744" spans="3:12" x14ac:dyDescent="0.35">
      <c r="C3744" s="110"/>
      <c r="K3744" s="110"/>
      <c r="L3744" s="110"/>
    </row>
    <row r="3745" spans="3:12" x14ac:dyDescent="0.35">
      <c r="C3745" s="110"/>
      <c r="K3745" s="110"/>
      <c r="L3745" s="110"/>
    </row>
    <row r="3746" spans="3:12" x14ac:dyDescent="0.35">
      <c r="C3746" s="110"/>
      <c r="K3746" s="110"/>
      <c r="L3746" s="110"/>
    </row>
    <row r="3747" spans="3:12" x14ac:dyDescent="0.35">
      <c r="C3747" s="110"/>
      <c r="K3747" s="110"/>
      <c r="L3747" s="110"/>
    </row>
    <row r="3748" spans="3:12" x14ac:dyDescent="0.35">
      <c r="C3748" s="110"/>
      <c r="K3748" s="110"/>
      <c r="L3748" s="110"/>
    </row>
    <row r="3749" spans="3:12" x14ac:dyDescent="0.35">
      <c r="C3749" s="110"/>
      <c r="K3749" s="110"/>
      <c r="L3749" s="110"/>
    </row>
    <row r="3750" spans="3:12" x14ac:dyDescent="0.35">
      <c r="C3750" s="110"/>
      <c r="K3750" s="110"/>
      <c r="L3750" s="110"/>
    </row>
    <row r="3751" spans="3:12" x14ac:dyDescent="0.35">
      <c r="C3751" s="110"/>
      <c r="K3751" s="110"/>
      <c r="L3751" s="110"/>
    </row>
    <row r="3752" spans="3:12" x14ac:dyDescent="0.35">
      <c r="C3752" s="110"/>
      <c r="K3752" s="110"/>
      <c r="L3752" s="110"/>
    </row>
    <row r="3753" spans="3:12" x14ac:dyDescent="0.35">
      <c r="C3753" s="110"/>
      <c r="K3753" s="110"/>
      <c r="L3753" s="110"/>
    </row>
    <row r="3754" spans="3:12" x14ac:dyDescent="0.35">
      <c r="C3754" s="110"/>
      <c r="K3754" s="110"/>
      <c r="L3754" s="110"/>
    </row>
    <row r="3755" spans="3:12" x14ac:dyDescent="0.35">
      <c r="C3755" s="110"/>
      <c r="K3755" s="110"/>
      <c r="L3755" s="110"/>
    </row>
    <row r="3756" spans="3:12" x14ac:dyDescent="0.35">
      <c r="C3756" s="110"/>
      <c r="K3756" s="110"/>
      <c r="L3756" s="110"/>
    </row>
    <row r="3757" spans="3:12" x14ac:dyDescent="0.35">
      <c r="C3757" s="110"/>
      <c r="K3757" s="110"/>
      <c r="L3757" s="110"/>
    </row>
    <row r="3758" spans="3:12" x14ac:dyDescent="0.35">
      <c r="C3758" s="110"/>
      <c r="K3758" s="110"/>
      <c r="L3758" s="110"/>
    </row>
    <row r="3759" spans="3:12" x14ac:dyDescent="0.35">
      <c r="C3759" s="110"/>
      <c r="K3759" s="110"/>
      <c r="L3759" s="110"/>
    </row>
    <row r="3760" spans="3:12" x14ac:dyDescent="0.35">
      <c r="C3760" s="110"/>
      <c r="K3760" s="110"/>
      <c r="L3760" s="110"/>
    </row>
    <row r="3761" spans="3:12" x14ac:dyDescent="0.35">
      <c r="C3761" s="110"/>
      <c r="K3761" s="110"/>
      <c r="L3761" s="110"/>
    </row>
    <row r="3762" spans="3:12" x14ac:dyDescent="0.35">
      <c r="C3762" s="110"/>
      <c r="K3762" s="110"/>
      <c r="L3762" s="110"/>
    </row>
    <row r="3763" spans="3:12" x14ac:dyDescent="0.35">
      <c r="C3763" s="110"/>
      <c r="K3763" s="110"/>
      <c r="L3763" s="110"/>
    </row>
    <row r="3764" spans="3:12" x14ac:dyDescent="0.35">
      <c r="C3764" s="110"/>
      <c r="K3764" s="110"/>
      <c r="L3764" s="110"/>
    </row>
    <row r="3765" spans="3:12" x14ac:dyDescent="0.35">
      <c r="C3765" s="110"/>
      <c r="K3765" s="110"/>
      <c r="L3765" s="110"/>
    </row>
    <row r="3766" spans="3:12" x14ac:dyDescent="0.35">
      <c r="C3766" s="110"/>
      <c r="K3766" s="110"/>
      <c r="L3766" s="110"/>
    </row>
    <row r="3767" spans="3:12" x14ac:dyDescent="0.35">
      <c r="C3767" s="110"/>
      <c r="K3767" s="110"/>
      <c r="L3767" s="110"/>
    </row>
    <row r="3768" spans="3:12" x14ac:dyDescent="0.35">
      <c r="C3768" s="110"/>
      <c r="K3768" s="110"/>
      <c r="L3768" s="110"/>
    </row>
    <row r="3769" spans="3:12" x14ac:dyDescent="0.35">
      <c r="C3769" s="110"/>
      <c r="K3769" s="110"/>
      <c r="L3769" s="110"/>
    </row>
    <row r="3770" spans="3:12" x14ac:dyDescent="0.35">
      <c r="C3770" s="110"/>
      <c r="K3770" s="110"/>
      <c r="L3770" s="110"/>
    </row>
    <row r="3771" spans="3:12" x14ac:dyDescent="0.35">
      <c r="C3771" s="110"/>
      <c r="K3771" s="110"/>
      <c r="L3771" s="110"/>
    </row>
    <row r="3772" spans="3:12" x14ac:dyDescent="0.35">
      <c r="C3772" s="110"/>
      <c r="K3772" s="110"/>
      <c r="L3772" s="110"/>
    </row>
    <row r="3773" spans="3:12" x14ac:dyDescent="0.35">
      <c r="C3773" s="110"/>
      <c r="K3773" s="110"/>
      <c r="L3773" s="110"/>
    </row>
    <row r="3774" spans="3:12" x14ac:dyDescent="0.35">
      <c r="C3774" s="110"/>
      <c r="K3774" s="110"/>
      <c r="L3774" s="110"/>
    </row>
    <row r="3775" spans="3:12" x14ac:dyDescent="0.35">
      <c r="C3775" s="110"/>
      <c r="K3775" s="110"/>
      <c r="L3775" s="110"/>
    </row>
    <row r="3776" spans="3:12" x14ac:dyDescent="0.35">
      <c r="C3776" s="110"/>
      <c r="K3776" s="110"/>
      <c r="L3776" s="110"/>
    </row>
    <row r="3777" spans="3:12" x14ac:dyDescent="0.35">
      <c r="C3777" s="110"/>
      <c r="K3777" s="110"/>
      <c r="L3777" s="110"/>
    </row>
    <row r="3778" spans="3:12" x14ac:dyDescent="0.35">
      <c r="C3778" s="110"/>
      <c r="K3778" s="110"/>
      <c r="L3778" s="110"/>
    </row>
    <row r="3779" spans="3:12" x14ac:dyDescent="0.35">
      <c r="C3779" s="110"/>
      <c r="K3779" s="110"/>
      <c r="L3779" s="110"/>
    </row>
    <row r="3780" spans="3:12" x14ac:dyDescent="0.35">
      <c r="C3780" s="110"/>
      <c r="K3780" s="110"/>
      <c r="L3780" s="110"/>
    </row>
    <row r="3781" spans="3:12" x14ac:dyDescent="0.35">
      <c r="C3781" s="110"/>
      <c r="K3781" s="110"/>
      <c r="L3781" s="110"/>
    </row>
    <row r="3782" spans="3:12" x14ac:dyDescent="0.35">
      <c r="C3782" s="110"/>
      <c r="K3782" s="110"/>
      <c r="L3782" s="110"/>
    </row>
    <row r="3783" spans="3:12" x14ac:dyDescent="0.35">
      <c r="C3783" s="110"/>
      <c r="K3783" s="110"/>
      <c r="L3783" s="110"/>
    </row>
    <row r="3784" spans="3:12" x14ac:dyDescent="0.35">
      <c r="C3784" s="110"/>
      <c r="K3784" s="110"/>
      <c r="L3784" s="110"/>
    </row>
    <row r="3785" spans="3:12" x14ac:dyDescent="0.35">
      <c r="C3785" s="110"/>
      <c r="K3785" s="110"/>
      <c r="L3785" s="110"/>
    </row>
    <row r="3786" spans="3:12" x14ac:dyDescent="0.35">
      <c r="C3786" s="110"/>
      <c r="K3786" s="110"/>
      <c r="L3786" s="110"/>
    </row>
    <row r="3787" spans="3:12" x14ac:dyDescent="0.35">
      <c r="C3787" s="110"/>
      <c r="K3787" s="110"/>
      <c r="L3787" s="110"/>
    </row>
    <row r="3788" spans="3:12" x14ac:dyDescent="0.35">
      <c r="C3788" s="110"/>
      <c r="K3788" s="110"/>
      <c r="L3788" s="110"/>
    </row>
    <row r="3789" spans="3:12" x14ac:dyDescent="0.35">
      <c r="C3789" s="110"/>
      <c r="K3789" s="110"/>
      <c r="L3789" s="110"/>
    </row>
    <row r="3790" spans="3:12" x14ac:dyDescent="0.35">
      <c r="C3790" s="110"/>
      <c r="K3790" s="110"/>
      <c r="L3790" s="110"/>
    </row>
    <row r="3791" spans="3:12" x14ac:dyDescent="0.35">
      <c r="C3791" s="110"/>
      <c r="K3791" s="110"/>
      <c r="L3791" s="110"/>
    </row>
    <row r="3792" spans="3:12" x14ac:dyDescent="0.35">
      <c r="C3792" s="110"/>
      <c r="K3792" s="110"/>
      <c r="L3792" s="110"/>
    </row>
    <row r="3793" spans="3:12" x14ac:dyDescent="0.35">
      <c r="C3793" s="110"/>
      <c r="K3793" s="110"/>
      <c r="L3793" s="110"/>
    </row>
    <row r="3794" spans="3:12" x14ac:dyDescent="0.35">
      <c r="C3794" s="110"/>
      <c r="K3794" s="110"/>
      <c r="L3794" s="110"/>
    </row>
    <row r="3795" spans="3:12" x14ac:dyDescent="0.35">
      <c r="C3795" s="110"/>
      <c r="K3795" s="110"/>
      <c r="L3795" s="110"/>
    </row>
    <row r="3796" spans="3:12" x14ac:dyDescent="0.35">
      <c r="C3796" s="110"/>
      <c r="K3796" s="110"/>
      <c r="L3796" s="110"/>
    </row>
    <row r="3797" spans="3:12" x14ac:dyDescent="0.35">
      <c r="C3797" s="110"/>
      <c r="K3797" s="110"/>
      <c r="L3797" s="110"/>
    </row>
    <row r="3798" spans="3:12" x14ac:dyDescent="0.35">
      <c r="C3798" s="110"/>
      <c r="K3798" s="110"/>
      <c r="L3798" s="110"/>
    </row>
    <row r="3799" spans="3:12" x14ac:dyDescent="0.35">
      <c r="C3799" s="110"/>
      <c r="K3799" s="110"/>
      <c r="L3799" s="110"/>
    </row>
    <row r="3800" spans="3:12" x14ac:dyDescent="0.35">
      <c r="C3800" s="110"/>
      <c r="K3800" s="110"/>
      <c r="L3800" s="110"/>
    </row>
    <row r="3801" spans="3:12" x14ac:dyDescent="0.35">
      <c r="C3801" s="110"/>
      <c r="K3801" s="110"/>
      <c r="L3801" s="110"/>
    </row>
    <row r="3802" spans="3:12" x14ac:dyDescent="0.35">
      <c r="C3802" s="110"/>
      <c r="K3802" s="110"/>
      <c r="L3802" s="110"/>
    </row>
    <row r="3803" spans="3:12" x14ac:dyDescent="0.35">
      <c r="C3803" s="110"/>
      <c r="K3803" s="110"/>
      <c r="L3803" s="110"/>
    </row>
    <row r="3804" spans="3:12" x14ac:dyDescent="0.35">
      <c r="C3804" s="110"/>
      <c r="K3804" s="110"/>
      <c r="L3804" s="110"/>
    </row>
    <row r="3805" spans="3:12" x14ac:dyDescent="0.35">
      <c r="C3805" s="110"/>
      <c r="K3805" s="110"/>
      <c r="L3805" s="110"/>
    </row>
    <row r="3806" spans="3:12" x14ac:dyDescent="0.35">
      <c r="C3806" s="110"/>
      <c r="K3806" s="110"/>
      <c r="L3806" s="110"/>
    </row>
    <row r="3807" spans="3:12" x14ac:dyDescent="0.35">
      <c r="C3807" s="110"/>
      <c r="K3807" s="110"/>
      <c r="L3807" s="110"/>
    </row>
    <row r="3808" spans="3:12" x14ac:dyDescent="0.35">
      <c r="C3808" s="110"/>
      <c r="K3808" s="110"/>
      <c r="L3808" s="110"/>
    </row>
    <row r="3809" spans="3:12" x14ac:dyDescent="0.35">
      <c r="C3809" s="110"/>
      <c r="K3809" s="110"/>
      <c r="L3809" s="110"/>
    </row>
    <row r="3810" spans="3:12" x14ac:dyDescent="0.35">
      <c r="C3810" s="110"/>
      <c r="K3810" s="110"/>
      <c r="L3810" s="110"/>
    </row>
    <row r="3811" spans="3:12" x14ac:dyDescent="0.35">
      <c r="C3811" s="110"/>
      <c r="K3811" s="110"/>
      <c r="L3811" s="110"/>
    </row>
    <row r="3812" spans="3:12" x14ac:dyDescent="0.35">
      <c r="C3812" s="110"/>
      <c r="K3812" s="110"/>
      <c r="L3812" s="110"/>
    </row>
    <row r="3813" spans="3:12" x14ac:dyDescent="0.35">
      <c r="C3813" s="110"/>
      <c r="K3813" s="110"/>
      <c r="L3813" s="110"/>
    </row>
    <row r="3814" spans="3:12" x14ac:dyDescent="0.35">
      <c r="C3814" s="110"/>
      <c r="K3814" s="110"/>
      <c r="L3814" s="110"/>
    </row>
    <row r="3815" spans="3:12" x14ac:dyDescent="0.35">
      <c r="C3815" s="110"/>
      <c r="K3815" s="110"/>
      <c r="L3815" s="110"/>
    </row>
    <row r="3816" spans="3:12" x14ac:dyDescent="0.35">
      <c r="C3816" s="110"/>
      <c r="K3816" s="110"/>
      <c r="L3816" s="110"/>
    </row>
    <row r="3817" spans="3:12" x14ac:dyDescent="0.35">
      <c r="C3817" s="110"/>
      <c r="K3817" s="110"/>
      <c r="L3817" s="110"/>
    </row>
    <row r="3818" spans="3:12" x14ac:dyDescent="0.35">
      <c r="C3818" s="110"/>
      <c r="K3818" s="110"/>
      <c r="L3818" s="110"/>
    </row>
    <row r="3819" spans="3:12" x14ac:dyDescent="0.35">
      <c r="C3819" s="110"/>
      <c r="K3819" s="110"/>
      <c r="L3819" s="110"/>
    </row>
    <row r="3820" spans="3:12" x14ac:dyDescent="0.35">
      <c r="C3820" s="110"/>
      <c r="K3820" s="110"/>
      <c r="L3820" s="110"/>
    </row>
    <row r="3821" spans="3:12" x14ac:dyDescent="0.35">
      <c r="C3821" s="110"/>
      <c r="K3821" s="110"/>
      <c r="L3821" s="110"/>
    </row>
    <row r="3822" spans="3:12" x14ac:dyDescent="0.35">
      <c r="C3822" s="110"/>
      <c r="K3822" s="110"/>
      <c r="L3822" s="110"/>
    </row>
    <row r="3823" spans="3:12" x14ac:dyDescent="0.35">
      <c r="C3823" s="110"/>
      <c r="K3823" s="110"/>
      <c r="L3823" s="110"/>
    </row>
    <row r="3824" spans="3:12" x14ac:dyDescent="0.35">
      <c r="C3824" s="110"/>
      <c r="K3824" s="110"/>
      <c r="L3824" s="110"/>
    </row>
    <row r="3825" spans="3:12" x14ac:dyDescent="0.35">
      <c r="C3825" s="110"/>
      <c r="K3825" s="110"/>
      <c r="L3825" s="110"/>
    </row>
    <row r="3826" spans="3:12" x14ac:dyDescent="0.35">
      <c r="C3826" s="110"/>
      <c r="K3826" s="110"/>
      <c r="L3826" s="110"/>
    </row>
    <row r="3827" spans="3:12" x14ac:dyDescent="0.35">
      <c r="C3827" s="110"/>
      <c r="K3827" s="110"/>
      <c r="L3827" s="110"/>
    </row>
    <row r="3828" spans="3:12" x14ac:dyDescent="0.35">
      <c r="C3828" s="110"/>
      <c r="K3828" s="110"/>
      <c r="L3828" s="110"/>
    </row>
    <row r="3829" spans="3:12" x14ac:dyDescent="0.35">
      <c r="C3829" s="110"/>
      <c r="K3829" s="110"/>
      <c r="L3829" s="110"/>
    </row>
    <row r="3830" spans="3:12" x14ac:dyDescent="0.35">
      <c r="C3830" s="110"/>
      <c r="K3830" s="110"/>
      <c r="L3830" s="110"/>
    </row>
    <row r="3831" spans="3:12" x14ac:dyDescent="0.35">
      <c r="C3831" s="110"/>
      <c r="K3831" s="110"/>
      <c r="L3831" s="110"/>
    </row>
    <row r="3832" spans="3:12" x14ac:dyDescent="0.35">
      <c r="C3832" s="110"/>
      <c r="K3832" s="110"/>
      <c r="L3832" s="110"/>
    </row>
    <row r="3833" spans="3:12" x14ac:dyDescent="0.35">
      <c r="C3833" s="110"/>
      <c r="K3833" s="110"/>
      <c r="L3833" s="110"/>
    </row>
    <row r="3834" spans="3:12" x14ac:dyDescent="0.35">
      <c r="C3834" s="110"/>
      <c r="K3834" s="110"/>
      <c r="L3834" s="110"/>
    </row>
    <row r="3835" spans="3:12" x14ac:dyDescent="0.35">
      <c r="C3835" s="110"/>
      <c r="K3835" s="110"/>
      <c r="L3835" s="110"/>
    </row>
    <row r="3836" spans="3:12" x14ac:dyDescent="0.35">
      <c r="C3836" s="110"/>
      <c r="K3836" s="110"/>
      <c r="L3836" s="110"/>
    </row>
    <row r="3837" spans="3:12" x14ac:dyDescent="0.35">
      <c r="C3837" s="110"/>
      <c r="K3837" s="110"/>
      <c r="L3837" s="110"/>
    </row>
    <row r="3838" spans="3:12" x14ac:dyDescent="0.35">
      <c r="C3838" s="110"/>
      <c r="K3838" s="110"/>
      <c r="L3838" s="110"/>
    </row>
    <row r="3839" spans="3:12" x14ac:dyDescent="0.35">
      <c r="C3839" s="110"/>
      <c r="K3839" s="110"/>
      <c r="L3839" s="110"/>
    </row>
    <row r="3840" spans="3:12" x14ac:dyDescent="0.35">
      <c r="C3840" s="110"/>
      <c r="K3840" s="110"/>
      <c r="L3840" s="110"/>
    </row>
    <row r="3841" spans="3:12" x14ac:dyDescent="0.35">
      <c r="C3841" s="110"/>
      <c r="K3841" s="110"/>
      <c r="L3841" s="110"/>
    </row>
    <row r="3842" spans="3:12" x14ac:dyDescent="0.35">
      <c r="C3842" s="110"/>
      <c r="K3842" s="110"/>
      <c r="L3842" s="110"/>
    </row>
    <row r="3843" spans="3:12" x14ac:dyDescent="0.35">
      <c r="C3843" s="110"/>
      <c r="K3843" s="110"/>
      <c r="L3843" s="110"/>
    </row>
    <row r="3844" spans="3:12" x14ac:dyDescent="0.35">
      <c r="C3844" s="110"/>
      <c r="K3844" s="110"/>
      <c r="L3844" s="110"/>
    </row>
    <row r="3845" spans="3:12" x14ac:dyDescent="0.35">
      <c r="C3845" s="110"/>
      <c r="K3845" s="110"/>
      <c r="L3845" s="110"/>
    </row>
    <row r="3846" spans="3:12" x14ac:dyDescent="0.35">
      <c r="C3846" s="110"/>
      <c r="K3846" s="110"/>
      <c r="L3846" s="110"/>
    </row>
    <row r="3847" spans="3:12" x14ac:dyDescent="0.35">
      <c r="C3847" s="110"/>
      <c r="K3847" s="110"/>
      <c r="L3847" s="110"/>
    </row>
    <row r="3848" spans="3:12" x14ac:dyDescent="0.35">
      <c r="C3848" s="110"/>
      <c r="K3848" s="110"/>
      <c r="L3848" s="110"/>
    </row>
    <row r="3849" spans="3:12" x14ac:dyDescent="0.35">
      <c r="C3849" s="110"/>
      <c r="K3849" s="110"/>
      <c r="L3849" s="110"/>
    </row>
    <row r="3850" spans="3:12" x14ac:dyDescent="0.35">
      <c r="C3850" s="110"/>
      <c r="K3850" s="110"/>
      <c r="L3850" s="110"/>
    </row>
    <row r="3851" spans="3:12" x14ac:dyDescent="0.35">
      <c r="C3851" s="110"/>
      <c r="K3851" s="110"/>
      <c r="L3851" s="110"/>
    </row>
    <row r="3852" spans="3:12" x14ac:dyDescent="0.35">
      <c r="C3852" s="110"/>
      <c r="K3852" s="110"/>
      <c r="L3852" s="110"/>
    </row>
    <row r="3853" spans="3:12" x14ac:dyDescent="0.35">
      <c r="C3853" s="110"/>
      <c r="K3853" s="110"/>
      <c r="L3853" s="110"/>
    </row>
    <row r="3854" spans="3:12" x14ac:dyDescent="0.35">
      <c r="C3854" s="110"/>
      <c r="K3854" s="110"/>
      <c r="L3854" s="110"/>
    </row>
    <row r="3855" spans="3:12" x14ac:dyDescent="0.35">
      <c r="C3855" s="110"/>
      <c r="K3855" s="110"/>
      <c r="L3855" s="110"/>
    </row>
    <row r="3856" spans="3:12" x14ac:dyDescent="0.35">
      <c r="C3856" s="110"/>
      <c r="K3856" s="110"/>
      <c r="L3856" s="110"/>
    </row>
    <row r="3857" spans="3:12" x14ac:dyDescent="0.35">
      <c r="C3857" s="110"/>
      <c r="K3857" s="110"/>
      <c r="L3857" s="110"/>
    </row>
    <row r="3858" spans="3:12" x14ac:dyDescent="0.35">
      <c r="C3858" s="110"/>
      <c r="K3858" s="110"/>
      <c r="L3858" s="110"/>
    </row>
    <row r="3859" spans="3:12" x14ac:dyDescent="0.35">
      <c r="C3859" s="110"/>
      <c r="K3859" s="110"/>
      <c r="L3859" s="110"/>
    </row>
    <row r="3860" spans="3:12" x14ac:dyDescent="0.35">
      <c r="C3860" s="110"/>
      <c r="K3860" s="110"/>
      <c r="L3860" s="110"/>
    </row>
    <row r="3861" spans="3:12" x14ac:dyDescent="0.35">
      <c r="C3861" s="110"/>
      <c r="K3861" s="110"/>
      <c r="L3861" s="110"/>
    </row>
    <row r="3862" spans="3:12" x14ac:dyDescent="0.35">
      <c r="C3862" s="110"/>
      <c r="K3862" s="110"/>
      <c r="L3862" s="110"/>
    </row>
    <row r="3863" spans="3:12" x14ac:dyDescent="0.35">
      <c r="C3863" s="110"/>
      <c r="K3863" s="110"/>
      <c r="L3863" s="110"/>
    </row>
    <row r="3864" spans="3:12" x14ac:dyDescent="0.35">
      <c r="C3864" s="110"/>
      <c r="K3864" s="110"/>
      <c r="L3864" s="110"/>
    </row>
    <row r="3865" spans="3:12" x14ac:dyDescent="0.35">
      <c r="C3865" s="110"/>
      <c r="K3865" s="110"/>
      <c r="L3865" s="110"/>
    </row>
    <row r="3866" spans="3:12" x14ac:dyDescent="0.35">
      <c r="C3866" s="110"/>
      <c r="K3866" s="110"/>
      <c r="L3866" s="110"/>
    </row>
    <row r="3867" spans="3:12" x14ac:dyDescent="0.35">
      <c r="C3867" s="110"/>
      <c r="K3867" s="110"/>
      <c r="L3867" s="110"/>
    </row>
    <row r="3868" spans="3:12" x14ac:dyDescent="0.35">
      <c r="C3868" s="110"/>
      <c r="K3868" s="110"/>
      <c r="L3868" s="110"/>
    </row>
    <row r="3869" spans="3:12" x14ac:dyDescent="0.35">
      <c r="C3869" s="110"/>
      <c r="K3869" s="110"/>
      <c r="L3869" s="110"/>
    </row>
    <row r="3870" spans="3:12" x14ac:dyDescent="0.35">
      <c r="C3870" s="110"/>
      <c r="K3870" s="110"/>
      <c r="L3870" s="110"/>
    </row>
    <row r="3871" spans="3:12" x14ac:dyDescent="0.35">
      <c r="C3871" s="110"/>
      <c r="K3871" s="110"/>
      <c r="L3871" s="110"/>
    </row>
    <row r="3872" spans="3:12" x14ac:dyDescent="0.35">
      <c r="C3872" s="110"/>
      <c r="K3872" s="110"/>
      <c r="L3872" s="110"/>
    </row>
    <row r="3873" spans="3:12" x14ac:dyDescent="0.35">
      <c r="C3873" s="110"/>
      <c r="K3873" s="110"/>
      <c r="L3873" s="110"/>
    </row>
    <row r="3874" spans="3:12" x14ac:dyDescent="0.35">
      <c r="C3874" s="110"/>
      <c r="K3874" s="110"/>
      <c r="L3874" s="110"/>
    </row>
    <row r="3875" spans="3:12" x14ac:dyDescent="0.35">
      <c r="C3875" s="110"/>
      <c r="K3875" s="110"/>
      <c r="L3875" s="110"/>
    </row>
    <row r="3876" spans="3:12" x14ac:dyDescent="0.35">
      <c r="C3876" s="110"/>
      <c r="K3876" s="110"/>
      <c r="L3876" s="110"/>
    </row>
    <row r="3877" spans="3:12" x14ac:dyDescent="0.35">
      <c r="C3877" s="110"/>
      <c r="K3877" s="110"/>
      <c r="L3877" s="110"/>
    </row>
    <row r="3878" spans="3:12" x14ac:dyDescent="0.35">
      <c r="C3878" s="110"/>
      <c r="K3878" s="110"/>
      <c r="L3878" s="110"/>
    </row>
    <row r="3879" spans="3:12" x14ac:dyDescent="0.35">
      <c r="C3879" s="110"/>
      <c r="K3879" s="110"/>
      <c r="L3879" s="110"/>
    </row>
    <row r="3880" spans="3:12" x14ac:dyDescent="0.35">
      <c r="C3880" s="110"/>
      <c r="K3880" s="110"/>
      <c r="L3880" s="110"/>
    </row>
    <row r="3881" spans="3:12" x14ac:dyDescent="0.35">
      <c r="C3881" s="110"/>
      <c r="K3881" s="110"/>
      <c r="L3881" s="110"/>
    </row>
    <row r="3882" spans="3:12" x14ac:dyDescent="0.35">
      <c r="C3882" s="110"/>
      <c r="K3882" s="110"/>
      <c r="L3882" s="110"/>
    </row>
    <row r="3883" spans="3:12" x14ac:dyDescent="0.35">
      <c r="C3883" s="110"/>
      <c r="K3883" s="110"/>
      <c r="L3883" s="110"/>
    </row>
    <row r="3884" spans="3:12" x14ac:dyDescent="0.35">
      <c r="C3884" s="110"/>
      <c r="K3884" s="110"/>
      <c r="L3884" s="110"/>
    </row>
    <row r="3885" spans="3:12" x14ac:dyDescent="0.35">
      <c r="C3885" s="110"/>
      <c r="K3885" s="110"/>
      <c r="L3885" s="110"/>
    </row>
    <row r="3886" spans="3:12" x14ac:dyDescent="0.35">
      <c r="C3886" s="110"/>
      <c r="K3886" s="110"/>
      <c r="L3886" s="110"/>
    </row>
    <row r="3887" spans="3:12" x14ac:dyDescent="0.35">
      <c r="C3887" s="110"/>
      <c r="K3887" s="110"/>
      <c r="L3887" s="110"/>
    </row>
    <row r="3888" spans="3:12" x14ac:dyDescent="0.35">
      <c r="C3888" s="110"/>
      <c r="K3888" s="110"/>
      <c r="L3888" s="110"/>
    </row>
    <row r="3889" spans="3:12" x14ac:dyDescent="0.35">
      <c r="C3889" s="110"/>
      <c r="K3889" s="110"/>
      <c r="L3889" s="110"/>
    </row>
    <row r="3890" spans="3:12" x14ac:dyDescent="0.35">
      <c r="C3890" s="110"/>
      <c r="K3890" s="110"/>
      <c r="L3890" s="110"/>
    </row>
    <row r="3891" spans="3:12" x14ac:dyDescent="0.35">
      <c r="C3891" s="110"/>
      <c r="K3891" s="110"/>
      <c r="L3891" s="110"/>
    </row>
    <row r="3892" spans="3:12" x14ac:dyDescent="0.35">
      <c r="C3892" s="110"/>
      <c r="K3892" s="110"/>
      <c r="L3892" s="110"/>
    </row>
    <row r="3893" spans="3:12" x14ac:dyDescent="0.35">
      <c r="C3893" s="110"/>
      <c r="K3893" s="110"/>
      <c r="L3893" s="110"/>
    </row>
    <row r="3894" spans="3:12" x14ac:dyDescent="0.35">
      <c r="C3894" s="110"/>
      <c r="K3894" s="110"/>
      <c r="L3894" s="110"/>
    </row>
    <row r="3895" spans="3:12" x14ac:dyDescent="0.35">
      <c r="C3895" s="110"/>
      <c r="K3895" s="110"/>
      <c r="L3895" s="110"/>
    </row>
    <row r="3896" spans="3:12" x14ac:dyDescent="0.35">
      <c r="C3896" s="110"/>
      <c r="K3896" s="110"/>
      <c r="L3896" s="110"/>
    </row>
    <row r="3897" spans="3:12" x14ac:dyDescent="0.35">
      <c r="C3897" s="110"/>
      <c r="K3897" s="110"/>
      <c r="L3897" s="110"/>
    </row>
    <row r="3898" spans="3:12" x14ac:dyDescent="0.35">
      <c r="C3898" s="110"/>
      <c r="K3898" s="110"/>
      <c r="L3898" s="110"/>
    </row>
    <row r="3899" spans="3:12" x14ac:dyDescent="0.35">
      <c r="C3899" s="110"/>
      <c r="K3899" s="110"/>
      <c r="L3899" s="110"/>
    </row>
    <row r="3900" spans="3:12" x14ac:dyDescent="0.35">
      <c r="C3900" s="110"/>
      <c r="K3900" s="110"/>
      <c r="L3900" s="110"/>
    </row>
    <row r="3901" spans="3:12" x14ac:dyDescent="0.35">
      <c r="C3901" s="110"/>
      <c r="K3901" s="110"/>
      <c r="L3901" s="110"/>
    </row>
    <row r="3902" spans="3:12" x14ac:dyDescent="0.35">
      <c r="C3902" s="110"/>
      <c r="K3902" s="110"/>
      <c r="L3902" s="110"/>
    </row>
    <row r="3903" spans="3:12" x14ac:dyDescent="0.35">
      <c r="C3903" s="110"/>
      <c r="K3903" s="110"/>
      <c r="L3903" s="110"/>
    </row>
    <row r="3904" spans="3:12" x14ac:dyDescent="0.35">
      <c r="C3904" s="110"/>
      <c r="K3904" s="110"/>
      <c r="L3904" s="110"/>
    </row>
    <row r="3905" spans="3:12" x14ac:dyDescent="0.35">
      <c r="C3905" s="110"/>
      <c r="K3905" s="110"/>
      <c r="L3905" s="110"/>
    </row>
    <row r="3906" spans="3:12" x14ac:dyDescent="0.35">
      <c r="C3906" s="110"/>
      <c r="K3906" s="110"/>
      <c r="L3906" s="110"/>
    </row>
    <row r="3907" spans="3:12" x14ac:dyDescent="0.35">
      <c r="C3907" s="110"/>
      <c r="K3907" s="110"/>
      <c r="L3907" s="110"/>
    </row>
    <row r="3908" spans="3:12" x14ac:dyDescent="0.35">
      <c r="C3908" s="110"/>
      <c r="K3908" s="110"/>
      <c r="L3908" s="110"/>
    </row>
    <row r="3909" spans="3:12" x14ac:dyDescent="0.35">
      <c r="C3909" s="110"/>
      <c r="K3909" s="110"/>
      <c r="L3909" s="110"/>
    </row>
    <row r="3910" spans="3:12" x14ac:dyDescent="0.35">
      <c r="C3910" s="110"/>
      <c r="K3910" s="110"/>
      <c r="L3910" s="110"/>
    </row>
    <row r="3911" spans="3:12" x14ac:dyDescent="0.35">
      <c r="C3911" s="110"/>
      <c r="K3911" s="110"/>
      <c r="L3911" s="110"/>
    </row>
    <row r="3912" spans="3:12" x14ac:dyDescent="0.35">
      <c r="C3912" s="110"/>
      <c r="K3912" s="110"/>
      <c r="L3912" s="110"/>
    </row>
    <row r="3913" spans="3:12" x14ac:dyDescent="0.35">
      <c r="C3913" s="110"/>
      <c r="K3913" s="110"/>
      <c r="L3913" s="110"/>
    </row>
    <row r="3914" spans="3:12" x14ac:dyDescent="0.35">
      <c r="C3914" s="110"/>
      <c r="K3914" s="110"/>
      <c r="L3914" s="110"/>
    </row>
    <row r="3915" spans="3:12" x14ac:dyDescent="0.35">
      <c r="C3915" s="110"/>
      <c r="K3915" s="110"/>
      <c r="L3915" s="110"/>
    </row>
    <row r="3916" spans="3:12" x14ac:dyDescent="0.35">
      <c r="C3916" s="110"/>
      <c r="K3916" s="110"/>
      <c r="L3916" s="110"/>
    </row>
    <row r="3917" spans="3:12" x14ac:dyDescent="0.35">
      <c r="C3917" s="110"/>
      <c r="K3917" s="110"/>
      <c r="L3917" s="110"/>
    </row>
    <row r="3918" spans="3:12" x14ac:dyDescent="0.35">
      <c r="C3918" s="110"/>
      <c r="K3918" s="110"/>
      <c r="L3918" s="110"/>
    </row>
    <row r="3919" spans="3:12" x14ac:dyDescent="0.35">
      <c r="C3919" s="110"/>
      <c r="K3919" s="110"/>
      <c r="L3919" s="110"/>
    </row>
    <row r="3920" spans="3:12" x14ac:dyDescent="0.35">
      <c r="C3920" s="110"/>
      <c r="K3920" s="110"/>
      <c r="L3920" s="110"/>
    </row>
    <row r="3921" spans="3:12" x14ac:dyDescent="0.35">
      <c r="C3921" s="110"/>
      <c r="K3921" s="110"/>
      <c r="L3921" s="110"/>
    </row>
    <row r="3922" spans="3:12" x14ac:dyDescent="0.35">
      <c r="C3922" s="110"/>
      <c r="K3922" s="110"/>
      <c r="L3922" s="110"/>
    </row>
    <row r="3923" spans="3:12" x14ac:dyDescent="0.35">
      <c r="C3923" s="110"/>
      <c r="K3923" s="110"/>
      <c r="L3923" s="110"/>
    </row>
    <row r="3924" spans="3:12" x14ac:dyDescent="0.35">
      <c r="C3924" s="110"/>
      <c r="K3924" s="110"/>
      <c r="L3924" s="110"/>
    </row>
    <row r="3925" spans="3:12" x14ac:dyDescent="0.35">
      <c r="C3925" s="110"/>
      <c r="K3925" s="110"/>
      <c r="L3925" s="110"/>
    </row>
    <row r="3926" spans="3:12" x14ac:dyDescent="0.35">
      <c r="C3926" s="110"/>
      <c r="K3926" s="110"/>
      <c r="L3926" s="110"/>
    </row>
    <row r="3927" spans="3:12" x14ac:dyDescent="0.35">
      <c r="C3927" s="110"/>
      <c r="K3927" s="110"/>
      <c r="L3927" s="110"/>
    </row>
    <row r="3928" spans="3:12" x14ac:dyDescent="0.35">
      <c r="C3928" s="110"/>
      <c r="K3928" s="110"/>
      <c r="L3928" s="110"/>
    </row>
    <row r="3929" spans="3:12" x14ac:dyDescent="0.35">
      <c r="C3929" s="110"/>
      <c r="K3929" s="110"/>
      <c r="L3929" s="110"/>
    </row>
    <row r="3930" spans="3:12" x14ac:dyDescent="0.35">
      <c r="C3930" s="110"/>
      <c r="K3930" s="110"/>
      <c r="L3930" s="110"/>
    </row>
    <row r="3931" spans="3:12" x14ac:dyDescent="0.35">
      <c r="C3931" s="110"/>
      <c r="K3931" s="110"/>
      <c r="L3931" s="110"/>
    </row>
    <row r="3932" spans="3:12" x14ac:dyDescent="0.35">
      <c r="C3932" s="110"/>
      <c r="K3932" s="110"/>
      <c r="L3932" s="110"/>
    </row>
    <row r="3933" spans="3:12" x14ac:dyDescent="0.35">
      <c r="C3933" s="110"/>
      <c r="K3933" s="110"/>
      <c r="L3933" s="110"/>
    </row>
    <row r="3934" spans="3:12" x14ac:dyDescent="0.35">
      <c r="C3934" s="110"/>
      <c r="K3934" s="110"/>
      <c r="L3934" s="110"/>
    </row>
    <row r="3935" spans="3:12" x14ac:dyDescent="0.35">
      <c r="C3935" s="110"/>
      <c r="K3935" s="110"/>
      <c r="L3935" s="110"/>
    </row>
    <row r="3936" spans="3:12" x14ac:dyDescent="0.35">
      <c r="C3936" s="110"/>
      <c r="K3936" s="110"/>
      <c r="L3936" s="110"/>
    </row>
    <row r="3937" spans="3:12" x14ac:dyDescent="0.35">
      <c r="C3937" s="110"/>
      <c r="K3937" s="110"/>
      <c r="L3937" s="110"/>
    </row>
    <row r="3938" spans="3:12" x14ac:dyDescent="0.35">
      <c r="C3938" s="110"/>
      <c r="K3938" s="110"/>
      <c r="L3938" s="110"/>
    </row>
    <row r="3939" spans="3:12" x14ac:dyDescent="0.35">
      <c r="C3939" s="110"/>
      <c r="K3939" s="110"/>
      <c r="L3939" s="110"/>
    </row>
    <row r="3940" spans="3:12" x14ac:dyDescent="0.35">
      <c r="C3940" s="110"/>
      <c r="K3940" s="110"/>
      <c r="L3940" s="110"/>
    </row>
    <row r="3941" spans="3:12" x14ac:dyDescent="0.35">
      <c r="C3941" s="110"/>
      <c r="K3941" s="110"/>
      <c r="L3941" s="110"/>
    </row>
    <row r="3942" spans="3:12" x14ac:dyDescent="0.35">
      <c r="C3942" s="110"/>
      <c r="K3942" s="110"/>
      <c r="L3942" s="110"/>
    </row>
    <row r="3943" spans="3:12" x14ac:dyDescent="0.35">
      <c r="C3943" s="110"/>
      <c r="K3943" s="110"/>
      <c r="L3943" s="110"/>
    </row>
    <row r="3944" spans="3:12" x14ac:dyDescent="0.35">
      <c r="C3944" s="110"/>
      <c r="K3944" s="110"/>
      <c r="L3944" s="110"/>
    </row>
    <row r="3945" spans="3:12" x14ac:dyDescent="0.35">
      <c r="C3945" s="110"/>
      <c r="K3945" s="110"/>
      <c r="L3945" s="110"/>
    </row>
    <row r="3946" spans="3:12" x14ac:dyDescent="0.35">
      <c r="C3946" s="110"/>
      <c r="K3946" s="110"/>
      <c r="L3946" s="110"/>
    </row>
    <row r="3947" spans="3:12" x14ac:dyDescent="0.35">
      <c r="C3947" s="110"/>
      <c r="K3947" s="110"/>
      <c r="L3947" s="110"/>
    </row>
    <row r="3948" spans="3:12" x14ac:dyDescent="0.35">
      <c r="C3948" s="110"/>
      <c r="K3948" s="110"/>
      <c r="L3948" s="110"/>
    </row>
    <row r="3949" spans="3:12" x14ac:dyDescent="0.35">
      <c r="C3949" s="110"/>
      <c r="K3949" s="110"/>
      <c r="L3949" s="110"/>
    </row>
    <row r="3950" spans="3:12" x14ac:dyDescent="0.35">
      <c r="C3950" s="110"/>
      <c r="K3950" s="110"/>
      <c r="L3950" s="110"/>
    </row>
    <row r="3951" spans="3:12" x14ac:dyDescent="0.35">
      <c r="C3951" s="110"/>
      <c r="K3951" s="110"/>
      <c r="L3951" s="110"/>
    </row>
    <row r="3952" spans="3:12" x14ac:dyDescent="0.35">
      <c r="C3952" s="110"/>
      <c r="K3952" s="110"/>
      <c r="L3952" s="110"/>
    </row>
    <row r="3953" spans="3:12" x14ac:dyDescent="0.35">
      <c r="C3953" s="110"/>
      <c r="K3953" s="110"/>
      <c r="L3953" s="110"/>
    </row>
    <row r="3954" spans="3:12" x14ac:dyDescent="0.35">
      <c r="C3954" s="110"/>
      <c r="K3954" s="110"/>
      <c r="L3954" s="110"/>
    </row>
    <row r="3955" spans="3:12" x14ac:dyDescent="0.35">
      <c r="C3955" s="110"/>
      <c r="K3955" s="110"/>
      <c r="L3955" s="110"/>
    </row>
    <row r="3956" spans="3:12" x14ac:dyDescent="0.35">
      <c r="C3956" s="110"/>
      <c r="K3956" s="110"/>
      <c r="L3956" s="110"/>
    </row>
    <row r="3957" spans="3:12" x14ac:dyDescent="0.35">
      <c r="C3957" s="110"/>
      <c r="K3957" s="110"/>
      <c r="L3957" s="110"/>
    </row>
    <row r="3958" spans="3:12" x14ac:dyDescent="0.35">
      <c r="C3958" s="110"/>
      <c r="K3958" s="110"/>
      <c r="L3958" s="110"/>
    </row>
    <row r="3959" spans="3:12" x14ac:dyDescent="0.35">
      <c r="C3959" s="110"/>
      <c r="K3959" s="110"/>
      <c r="L3959" s="110"/>
    </row>
    <row r="3960" spans="3:12" x14ac:dyDescent="0.35">
      <c r="C3960" s="110"/>
      <c r="K3960" s="110"/>
      <c r="L3960" s="110"/>
    </row>
    <row r="3961" spans="3:12" x14ac:dyDescent="0.35">
      <c r="C3961" s="110"/>
      <c r="K3961" s="110"/>
      <c r="L3961" s="110"/>
    </row>
    <row r="3962" spans="3:12" x14ac:dyDescent="0.35">
      <c r="C3962" s="110"/>
      <c r="K3962" s="110"/>
      <c r="L3962" s="110"/>
    </row>
    <row r="3963" spans="3:12" x14ac:dyDescent="0.35">
      <c r="C3963" s="110"/>
      <c r="K3963" s="110"/>
      <c r="L3963" s="110"/>
    </row>
    <row r="3964" spans="3:12" x14ac:dyDescent="0.35">
      <c r="C3964" s="110"/>
      <c r="K3964" s="110"/>
      <c r="L3964" s="110"/>
    </row>
    <row r="3965" spans="3:12" x14ac:dyDescent="0.35">
      <c r="C3965" s="110"/>
      <c r="K3965" s="110"/>
      <c r="L3965" s="110"/>
    </row>
    <row r="3966" spans="3:12" x14ac:dyDescent="0.35">
      <c r="C3966" s="110"/>
      <c r="K3966" s="110"/>
      <c r="L3966" s="110"/>
    </row>
    <row r="3967" spans="3:12" x14ac:dyDescent="0.35">
      <c r="C3967" s="110"/>
      <c r="K3967" s="110"/>
      <c r="L3967" s="110"/>
    </row>
    <row r="3968" spans="3:12" x14ac:dyDescent="0.35">
      <c r="C3968" s="110"/>
      <c r="K3968" s="110"/>
      <c r="L3968" s="110"/>
    </row>
    <row r="3969" spans="3:12" x14ac:dyDescent="0.35">
      <c r="C3969" s="110"/>
      <c r="K3969" s="110"/>
      <c r="L3969" s="110"/>
    </row>
    <row r="3970" spans="3:12" x14ac:dyDescent="0.35">
      <c r="C3970" s="110"/>
      <c r="K3970" s="110"/>
      <c r="L3970" s="110"/>
    </row>
    <row r="3971" spans="3:12" x14ac:dyDescent="0.35">
      <c r="C3971" s="110"/>
      <c r="K3971" s="110"/>
      <c r="L3971" s="110"/>
    </row>
    <row r="3972" spans="3:12" x14ac:dyDescent="0.35">
      <c r="C3972" s="110"/>
      <c r="K3972" s="110"/>
      <c r="L3972" s="110"/>
    </row>
    <row r="3973" spans="3:12" x14ac:dyDescent="0.35">
      <c r="C3973" s="110"/>
      <c r="K3973" s="110"/>
      <c r="L3973" s="110"/>
    </row>
    <row r="3974" spans="3:12" x14ac:dyDescent="0.35">
      <c r="C3974" s="110"/>
      <c r="K3974" s="110"/>
      <c r="L3974" s="110"/>
    </row>
    <row r="3975" spans="3:12" x14ac:dyDescent="0.35">
      <c r="C3975" s="110"/>
      <c r="K3975" s="110"/>
      <c r="L3975" s="110"/>
    </row>
    <row r="3976" spans="3:12" x14ac:dyDescent="0.35">
      <c r="C3976" s="110"/>
      <c r="K3976" s="110"/>
      <c r="L3976" s="110"/>
    </row>
    <row r="3977" spans="3:12" x14ac:dyDescent="0.35">
      <c r="C3977" s="110"/>
      <c r="K3977" s="110"/>
      <c r="L3977" s="110"/>
    </row>
    <row r="3978" spans="3:12" x14ac:dyDescent="0.35">
      <c r="C3978" s="110"/>
      <c r="K3978" s="110"/>
      <c r="L3978" s="110"/>
    </row>
    <row r="3979" spans="3:12" x14ac:dyDescent="0.35">
      <c r="C3979" s="110"/>
      <c r="K3979" s="110"/>
      <c r="L3979" s="110"/>
    </row>
    <row r="3980" spans="3:12" x14ac:dyDescent="0.35">
      <c r="C3980" s="110"/>
      <c r="K3980" s="110"/>
      <c r="L3980" s="110"/>
    </row>
    <row r="3981" spans="3:12" x14ac:dyDescent="0.35">
      <c r="C3981" s="110"/>
      <c r="K3981" s="110"/>
      <c r="L3981" s="110"/>
    </row>
    <row r="3982" spans="3:12" x14ac:dyDescent="0.35">
      <c r="C3982" s="110"/>
      <c r="K3982" s="110"/>
      <c r="L3982" s="110"/>
    </row>
    <row r="3983" spans="3:12" x14ac:dyDescent="0.35">
      <c r="C3983" s="110"/>
      <c r="K3983" s="110"/>
      <c r="L3983" s="110"/>
    </row>
    <row r="3984" spans="3:12" x14ac:dyDescent="0.35">
      <c r="C3984" s="110"/>
      <c r="K3984" s="110"/>
      <c r="L3984" s="110"/>
    </row>
    <row r="3985" spans="3:12" x14ac:dyDescent="0.35">
      <c r="C3985" s="110"/>
      <c r="K3985" s="110"/>
      <c r="L3985" s="110"/>
    </row>
    <row r="3986" spans="3:12" x14ac:dyDescent="0.35">
      <c r="C3986" s="110"/>
      <c r="K3986" s="110"/>
      <c r="L3986" s="110"/>
    </row>
    <row r="3987" spans="3:12" x14ac:dyDescent="0.35">
      <c r="C3987" s="110"/>
      <c r="K3987" s="110"/>
      <c r="L3987" s="110"/>
    </row>
    <row r="3988" spans="3:12" x14ac:dyDescent="0.35">
      <c r="C3988" s="110"/>
      <c r="K3988" s="110"/>
      <c r="L3988" s="110"/>
    </row>
    <row r="3989" spans="3:12" x14ac:dyDescent="0.35">
      <c r="C3989" s="110"/>
      <c r="K3989" s="110"/>
      <c r="L3989" s="110"/>
    </row>
    <row r="3990" spans="3:12" x14ac:dyDescent="0.35">
      <c r="C3990" s="110"/>
      <c r="K3990" s="110"/>
      <c r="L3990" s="110"/>
    </row>
    <row r="3991" spans="3:12" x14ac:dyDescent="0.35">
      <c r="C3991" s="110"/>
      <c r="K3991" s="110"/>
      <c r="L3991" s="110"/>
    </row>
    <row r="3992" spans="3:12" x14ac:dyDescent="0.35">
      <c r="C3992" s="110"/>
      <c r="K3992" s="110"/>
      <c r="L3992" s="110"/>
    </row>
    <row r="3993" spans="3:12" x14ac:dyDescent="0.35">
      <c r="C3993" s="110"/>
      <c r="K3993" s="110"/>
      <c r="L3993" s="110"/>
    </row>
    <row r="3994" spans="3:12" x14ac:dyDescent="0.35">
      <c r="C3994" s="110"/>
      <c r="K3994" s="110"/>
      <c r="L3994" s="110"/>
    </row>
    <row r="3995" spans="3:12" x14ac:dyDescent="0.35">
      <c r="C3995" s="110"/>
      <c r="K3995" s="110"/>
      <c r="L3995" s="110"/>
    </row>
    <row r="3996" spans="3:12" x14ac:dyDescent="0.35">
      <c r="C3996" s="110"/>
      <c r="K3996" s="110"/>
      <c r="L3996" s="110"/>
    </row>
    <row r="3997" spans="3:12" x14ac:dyDescent="0.35">
      <c r="C3997" s="110"/>
      <c r="K3997" s="110"/>
      <c r="L3997" s="110"/>
    </row>
    <row r="3998" spans="3:12" x14ac:dyDescent="0.35">
      <c r="C3998" s="110"/>
      <c r="K3998" s="110"/>
      <c r="L3998" s="110"/>
    </row>
    <row r="3999" spans="3:12" x14ac:dyDescent="0.35">
      <c r="C3999" s="110"/>
      <c r="K3999" s="110"/>
      <c r="L3999" s="110"/>
    </row>
    <row r="4000" spans="3:12" x14ac:dyDescent="0.35">
      <c r="C4000" s="110"/>
      <c r="K4000" s="110"/>
      <c r="L4000" s="110"/>
    </row>
    <row r="4001" spans="3:12" x14ac:dyDescent="0.35">
      <c r="C4001" s="110"/>
      <c r="K4001" s="110"/>
      <c r="L4001" s="110"/>
    </row>
    <row r="4002" spans="3:12" x14ac:dyDescent="0.35">
      <c r="C4002" s="110"/>
      <c r="K4002" s="110"/>
      <c r="L4002" s="110"/>
    </row>
    <row r="4003" spans="3:12" x14ac:dyDescent="0.35">
      <c r="C4003" s="110"/>
      <c r="K4003" s="110"/>
      <c r="L4003" s="110"/>
    </row>
    <row r="4004" spans="3:12" x14ac:dyDescent="0.35">
      <c r="C4004" s="110"/>
      <c r="K4004" s="110"/>
      <c r="L4004" s="110"/>
    </row>
    <row r="4005" spans="3:12" x14ac:dyDescent="0.35">
      <c r="C4005" s="110"/>
      <c r="K4005" s="110"/>
      <c r="L4005" s="110"/>
    </row>
    <row r="4006" spans="3:12" x14ac:dyDescent="0.35">
      <c r="C4006" s="110"/>
      <c r="K4006" s="110"/>
      <c r="L4006" s="110"/>
    </row>
    <row r="4007" spans="3:12" x14ac:dyDescent="0.35">
      <c r="C4007" s="110"/>
      <c r="K4007" s="110"/>
      <c r="L4007" s="110"/>
    </row>
    <row r="4008" spans="3:12" x14ac:dyDescent="0.35">
      <c r="C4008" s="110"/>
      <c r="K4008" s="110"/>
      <c r="L4008" s="110"/>
    </row>
    <row r="4009" spans="3:12" x14ac:dyDescent="0.35">
      <c r="C4009" s="110"/>
      <c r="K4009" s="110"/>
      <c r="L4009" s="110"/>
    </row>
    <row r="4010" spans="3:12" x14ac:dyDescent="0.35">
      <c r="C4010" s="110"/>
      <c r="K4010" s="110"/>
      <c r="L4010" s="110"/>
    </row>
    <row r="4011" spans="3:12" x14ac:dyDescent="0.35">
      <c r="C4011" s="110"/>
      <c r="K4011" s="110"/>
      <c r="L4011" s="110"/>
    </row>
    <row r="4012" spans="3:12" x14ac:dyDescent="0.35">
      <c r="C4012" s="110"/>
      <c r="K4012" s="110"/>
      <c r="L4012" s="110"/>
    </row>
    <row r="4013" spans="3:12" x14ac:dyDescent="0.35">
      <c r="C4013" s="110"/>
      <c r="K4013" s="110"/>
      <c r="L4013" s="110"/>
    </row>
    <row r="4014" spans="3:12" x14ac:dyDescent="0.35">
      <c r="C4014" s="110"/>
      <c r="K4014" s="110"/>
      <c r="L4014" s="110"/>
    </row>
    <row r="4015" spans="3:12" x14ac:dyDescent="0.35">
      <c r="C4015" s="110"/>
      <c r="K4015" s="110"/>
      <c r="L4015" s="110"/>
    </row>
    <row r="4016" spans="3:12" x14ac:dyDescent="0.35">
      <c r="C4016" s="110"/>
      <c r="K4016" s="110"/>
      <c r="L4016" s="110"/>
    </row>
    <row r="4017" spans="3:12" x14ac:dyDescent="0.35">
      <c r="C4017" s="110"/>
      <c r="K4017" s="110"/>
      <c r="L4017" s="110"/>
    </row>
    <row r="4018" spans="3:12" x14ac:dyDescent="0.35">
      <c r="C4018" s="110"/>
      <c r="K4018" s="110"/>
      <c r="L4018" s="110"/>
    </row>
    <row r="4019" spans="3:12" x14ac:dyDescent="0.35">
      <c r="C4019" s="110"/>
      <c r="K4019" s="110"/>
      <c r="L4019" s="110"/>
    </row>
    <row r="4020" spans="3:12" x14ac:dyDescent="0.35">
      <c r="C4020" s="110"/>
      <c r="K4020" s="110"/>
      <c r="L4020" s="110"/>
    </row>
    <row r="4021" spans="3:12" x14ac:dyDescent="0.35">
      <c r="C4021" s="110"/>
      <c r="K4021" s="110"/>
      <c r="L4021" s="110"/>
    </row>
    <row r="4022" spans="3:12" x14ac:dyDescent="0.35">
      <c r="C4022" s="110"/>
      <c r="K4022" s="110"/>
      <c r="L4022" s="110"/>
    </row>
    <row r="4023" spans="3:12" x14ac:dyDescent="0.35">
      <c r="C4023" s="110"/>
      <c r="K4023" s="110"/>
      <c r="L4023" s="110"/>
    </row>
    <row r="4024" spans="3:12" x14ac:dyDescent="0.35">
      <c r="C4024" s="110"/>
      <c r="K4024" s="110"/>
      <c r="L4024" s="110"/>
    </row>
    <row r="4025" spans="3:12" x14ac:dyDescent="0.35">
      <c r="C4025" s="110"/>
      <c r="K4025" s="110"/>
      <c r="L4025" s="110"/>
    </row>
    <row r="4026" spans="3:12" x14ac:dyDescent="0.35">
      <c r="C4026" s="110"/>
      <c r="K4026" s="110"/>
      <c r="L4026" s="110"/>
    </row>
    <row r="4027" spans="3:12" x14ac:dyDescent="0.35">
      <c r="C4027" s="110"/>
      <c r="K4027" s="110"/>
      <c r="L4027" s="110"/>
    </row>
    <row r="4028" spans="3:12" x14ac:dyDescent="0.35">
      <c r="C4028" s="110"/>
      <c r="K4028" s="110"/>
      <c r="L4028" s="110"/>
    </row>
    <row r="4029" spans="3:12" x14ac:dyDescent="0.35">
      <c r="C4029" s="110"/>
      <c r="K4029" s="110"/>
      <c r="L4029" s="110"/>
    </row>
    <row r="4030" spans="3:12" x14ac:dyDescent="0.35">
      <c r="C4030" s="110"/>
      <c r="K4030" s="110"/>
      <c r="L4030" s="110"/>
    </row>
    <row r="4031" spans="3:12" x14ac:dyDescent="0.35">
      <c r="C4031" s="110"/>
      <c r="K4031" s="110"/>
      <c r="L4031" s="110"/>
    </row>
    <row r="4032" spans="3:12" x14ac:dyDescent="0.35">
      <c r="C4032" s="110"/>
      <c r="K4032" s="110"/>
      <c r="L4032" s="110"/>
    </row>
    <row r="4033" spans="3:12" x14ac:dyDescent="0.35">
      <c r="C4033" s="110"/>
      <c r="K4033" s="110"/>
      <c r="L4033" s="110"/>
    </row>
    <row r="4034" spans="3:12" x14ac:dyDescent="0.35">
      <c r="C4034" s="110"/>
      <c r="K4034" s="110"/>
      <c r="L4034" s="110"/>
    </row>
    <row r="4035" spans="3:12" x14ac:dyDescent="0.35">
      <c r="C4035" s="110"/>
      <c r="K4035" s="110"/>
      <c r="L4035" s="110"/>
    </row>
    <row r="4036" spans="3:12" x14ac:dyDescent="0.35">
      <c r="C4036" s="110"/>
      <c r="K4036" s="110"/>
      <c r="L4036" s="110"/>
    </row>
    <row r="4037" spans="3:12" x14ac:dyDescent="0.35">
      <c r="C4037" s="110"/>
      <c r="K4037" s="110"/>
      <c r="L4037" s="110"/>
    </row>
    <row r="4038" spans="3:12" x14ac:dyDescent="0.35">
      <c r="C4038" s="110"/>
      <c r="K4038" s="110"/>
      <c r="L4038" s="110"/>
    </row>
    <row r="4039" spans="3:12" x14ac:dyDescent="0.35">
      <c r="C4039" s="110"/>
      <c r="K4039" s="110"/>
      <c r="L4039" s="110"/>
    </row>
    <row r="4040" spans="3:12" x14ac:dyDescent="0.35">
      <c r="C4040" s="110"/>
      <c r="K4040" s="110"/>
      <c r="L4040" s="110"/>
    </row>
    <row r="4041" spans="3:12" x14ac:dyDescent="0.35">
      <c r="C4041" s="110"/>
      <c r="K4041" s="110"/>
      <c r="L4041" s="110"/>
    </row>
    <row r="4042" spans="3:12" x14ac:dyDescent="0.35">
      <c r="C4042" s="110"/>
      <c r="K4042" s="110"/>
      <c r="L4042" s="110"/>
    </row>
    <row r="4043" spans="3:12" x14ac:dyDescent="0.35">
      <c r="C4043" s="110"/>
      <c r="K4043" s="110"/>
      <c r="L4043" s="110"/>
    </row>
    <row r="4044" spans="3:12" x14ac:dyDescent="0.35">
      <c r="C4044" s="110"/>
      <c r="K4044" s="110"/>
      <c r="L4044" s="110"/>
    </row>
    <row r="4045" spans="3:12" x14ac:dyDescent="0.35">
      <c r="C4045" s="110"/>
      <c r="K4045" s="110"/>
      <c r="L4045" s="110"/>
    </row>
    <row r="4046" spans="3:12" x14ac:dyDescent="0.35">
      <c r="C4046" s="110"/>
      <c r="K4046" s="110"/>
      <c r="L4046" s="110"/>
    </row>
    <row r="4047" spans="3:12" x14ac:dyDescent="0.35">
      <c r="C4047" s="110"/>
      <c r="K4047" s="110"/>
      <c r="L4047" s="110"/>
    </row>
    <row r="4048" spans="3:12" x14ac:dyDescent="0.35">
      <c r="C4048" s="110"/>
      <c r="K4048" s="110"/>
      <c r="L4048" s="110"/>
    </row>
    <row r="4049" spans="3:12" x14ac:dyDescent="0.35">
      <c r="C4049" s="110"/>
      <c r="K4049" s="110"/>
      <c r="L4049" s="110"/>
    </row>
    <row r="4050" spans="3:12" x14ac:dyDescent="0.35">
      <c r="C4050" s="110"/>
      <c r="K4050" s="110"/>
      <c r="L4050" s="110"/>
    </row>
    <row r="4051" spans="3:12" x14ac:dyDescent="0.35">
      <c r="C4051" s="110"/>
      <c r="K4051" s="110"/>
      <c r="L4051" s="110"/>
    </row>
    <row r="4052" spans="3:12" x14ac:dyDescent="0.35">
      <c r="C4052" s="110"/>
      <c r="K4052" s="110"/>
      <c r="L4052" s="110"/>
    </row>
    <row r="4053" spans="3:12" x14ac:dyDescent="0.35">
      <c r="C4053" s="110"/>
      <c r="K4053" s="110"/>
      <c r="L4053" s="110"/>
    </row>
    <row r="4054" spans="3:12" x14ac:dyDescent="0.35">
      <c r="C4054" s="110"/>
      <c r="K4054" s="110"/>
      <c r="L4054" s="110"/>
    </row>
    <row r="4055" spans="3:12" x14ac:dyDescent="0.35">
      <c r="C4055" s="110"/>
      <c r="K4055" s="110"/>
      <c r="L4055" s="110"/>
    </row>
    <row r="4056" spans="3:12" x14ac:dyDescent="0.35">
      <c r="C4056" s="110"/>
      <c r="K4056" s="110"/>
      <c r="L4056" s="110"/>
    </row>
  </sheetData>
  <sortState xmlns:xlrd2="http://schemas.microsoft.com/office/spreadsheetml/2017/richdata2" ref="A474:P974">
    <sortCondition ref="A474:A974"/>
  </sortState>
  <dataConsolidate/>
  <mergeCells count="2449">
    <mergeCell ref="O465:P465"/>
    <mergeCell ref="D472:L472"/>
    <mergeCell ref="B2875:C2875"/>
    <mergeCell ref="J483:L483"/>
    <mergeCell ref="J484:L484"/>
    <mergeCell ref="J485:L485"/>
    <mergeCell ref="O3:P4"/>
    <mergeCell ref="M2876:N2876"/>
    <mergeCell ref="O2876:P2876"/>
    <mergeCell ref="M2877:N2877"/>
    <mergeCell ref="O2877:P2877"/>
    <mergeCell ref="O464:P464"/>
    <mergeCell ref="O10:P10"/>
    <mergeCell ref="O2875:P2875"/>
    <mergeCell ref="O469:P469"/>
    <mergeCell ref="O470:P470"/>
    <mergeCell ref="O471:P471"/>
    <mergeCell ref="M2874:N2874"/>
    <mergeCell ref="M2875:N2875"/>
    <mergeCell ref="J455:M455"/>
    <mergeCell ref="D466:L466"/>
    <mergeCell ref="D469:L469"/>
    <mergeCell ref="D462:I462"/>
    <mergeCell ref="J462:L462"/>
    <mergeCell ref="O463:P463"/>
    <mergeCell ref="D464:L464"/>
    <mergeCell ref="B2877:D2877"/>
    <mergeCell ref="E2877:F2877"/>
    <mergeCell ref="G2877:H2877"/>
    <mergeCell ref="I2877:L2877"/>
    <mergeCell ref="B2876:D2876"/>
    <mergeCell ref="E2876:F2876"/>
    <mergeCell ref="G2876:H2876"/>
    <mergeCell ref="I2876:L2876"/>
    <mergeCell ref="D465:L465"/>
    <mergeCell ref="J498:L498"/>
    <mergeCell ref="J499:L499"/>
    <mergeCell ref="J500:L500"/>
    <mergeCell ref="J474:L474"/>
    <mergeCell ref="J475:L475"/>
    <mergeCell ref="B454:F454"/>
    <mergeCell ref="O2874:P2874"/>
    <mergeCell ref="O466:P466"/>
    <mergeCell ref="D467:L467"/>
    <mergeCell ref="O467:P467"/>
    <mergeCell ref="D468:L468"/>
    <mergeCell ref="O468:P468"/>
    <mergeCell ref="O472:P472"/>
    <mergeCell ref="D473:L473"/>
    <mergeCell ref="O473:P473"/>
    <mergeCell ref="O462:P462"/>
    <mergeCell ref="D463:L463"/>
    <mergeCell ref="B2874:C2874"/>
    <mergeCell ref="D470:L470"/>
    <mergeCell ref="D471:L471"/>
    <mergeCell ref="J491:L491"/>
    <mergeCell ref="J492:L492"/>
    <mergeCell ref="J493:L493"/>
    <mergeCell ref="J494:L494"/>
    <mergeCell ref="J495:L495"/>
    <mergeCell ref="J486:L486"/>
    <mergeCell ref="J487:L487"/>
    <mergeCell ref="J488:L488"/>
    <mergeCell ref="J489:L489"/>
    <mergeCell ref="J490:L490"/>
    <mergeCell ref="J481:L481"/>
    <mergeCell ref="J482:L482"/>
    <mergeCell ref="J521:L521"/>
    <mergeCell ref="J522:L522"/>
    <mergeCell ref="J523:L523"/>
    <mergeCell ref="J524:L524"/>
    <mergeCell ref="J525:L525"/>
    <mergeCell ref="J516:L516"/>
    <mergeCell ref="J517:L517"/>
    <mergeCell ref="J518:L518"/>
    <mergeCell ref="J519:L519"/>
    <mergeCell ref="J520:L520"/>
    <mergeCell ref="J476:L476"/>
    <mergeCell ref="J477:L477"/>
    <mergeCell ref="J478:L478"/>
    <mergeCell ref="J479:L479"/>
    <mergeCell ref="J480:L480"/>
    <mergeCell ref="J511:L511"/>
    <mergeCell ref="J512:L512"/>
    <mergeCell ref="J513:L513"/>
    <mergeCell ref="J514:L514"/>
    <mergeCell ref="J515:L515"/>
    <mergeCell ref="J506:L506"/>
    <mergeCell ref="J507:L507"/>
    <mergeCell ref="J508:L508"/>
    <mergeCell ref="J509:L509"/>
    <mergeCell ref="J510:L510"/>
    <mergeCell ref="J501:L501"/>
    <mergeCell ref="J502:L502"/>
    <mergeCell ref="J503:L503"/>
    <mergeCell ref="J504:L504"/>
    <mergeCell ref="J505:L505"/>
    <mergeCell ref="J496:L496"/>
    <mergeCell ref="J497:L497"/>
    <mergeCell ref="J541:L541"/>
    <mergeCell ref="J542:L542"/>
    <mergeCell ref="J543:L543"/>
    <mergeCell ref="J544:L544"/>
    <mergeCell ref="J545:L545"/>
    <mergeCell ref="J536:L536"/>
    <mergeCell ref="J537:L537"/>
    <mergeCell ref="J538:L538"/>
    <mergeCell ref="J539:L539"/>
    <mergeCell ref="J540:L540"/>
    <mergeCell ref="J531:L531"/>
    <mergeCell ref="J532:L532"/>
    <mergeCell ref="J533:L533"/>
    <mergeCell ref="J534:L534"/>
    <mergeCell ref="J535:L535"/>
    <mergeCell ref="J526:L526"/>
    <mergeCell ref="J527:L527"/>
    <mergeCell ref="J528:L528"/>
    <mergeCell ref="J529:L529"/>
    <mergeCell ref="J530:L530"/>
    <mergeCell ref="J561:L561"/>
    <mergeCell ref="J562:L562"/>
    <mergeCell ref="J563:L563"/>
    <mergeCell ref="J564:L564"/>
    <mergeCell ref="J565:L565"/>
    <mergeCell ref="J556:L556"/>
    <mergeCell ref="J557:L557"/>
    <mergeCell ref="J558:L558"/>
    <mergeCell ref="J559:L559"/>
    <mergeCell ref="J560:L560"/>
    <mergeCell ref="J551:L551"/>
    <mergeCell ref="J552:L552"/>
    <mergeCell ref="J553:L553"/>
    <mergeCell ref="J554:L554"/>
    <mergeCell ref="J555:L555"/>
    <mergeCell ref="J546:L546"/>
    <mergeCell ref="J547:L547"/>
    <mergeCell ref="J548:L548"/>
    <mergeCell ref="J549:L549"/>
    <mergeCell ref="J550:L550"/>
    <mergeCell ref="J581:L581"/>
    <mergeCell ref="J582:L582"/>
    <mergeCell ref="J583:L583"/>
    <mergeCell ref="J584:L584"/>
    <mergeCell ref="J585:L585"/>
    <mergeCell ref="J576:L576"/>
    <mergeCell ref="J577:L577"/>
    <mergeCell ref="J578:L578"/>
    <mergeCell ref="J579:L579"/>
    <mergeCell ref="J580:L580"/>
    <mergeCell ref="J571:L571"/>
    <mergeCell ref="J572:L572"/>
    <mergeCell ref="J573:L573"/>
    <mergeCell ref="J574:L574"/>
    <mergeCell ref="J575:L575"/>
    <mergeCell ref="J566:L566"/>
    <mergeCell ref="J567:L567"/>
    <mergeCell ref="J568:L568"/>
    <mergeCell ref="J569:L569"/>
    <mergeCell ref="J570:L570"/>
    <mergeCell ref="J601:L601"/>
    <mergeCell ref="J602:L602"/>
    <mergeCell ref="J603:L603"/>
    <mergeCell ref="J604:L604"/>
    <mergeCell ref="J605:L605"/>
    <mergeCell ref="J596:L596"/>
    <mergeCell ref="J597:L597"/>
    <mergeCell ref="J598:L598"/>
    <mergeCell ref="J599:L599"/>
    <mergeCell ref="J600:L600"/>
    <mergeCell ref="J591:L591"/>
    <mergeCell ref="J592:L592"/>
    <mergeCell ref="J593:L593"/>
    <mergeCell ref="J594:L594"/>
    <mergeCell ref="J595:L595"/>
    <mergeCell ref="J586:L586"/>
    <mergeCell ref="J587:L587"/>
    <mergeCell ref="J588:L588"/>
    <mergeCell ref="J589:L589"/>
    <mergeCell ref="J590:L590"/>
    <mergeCell ref="J621:L621"/>
    <mergeCell ref="J622:L622"/>
    <mergeCell ref="J623:L623"/>
    <mergeCell ref="J624:L624"/>
    <mergeCell ref="J625:L625"/>
    <mergeCell ref="J616:L616"/>
    <mergeCell ref="J617:L617"/>
    <mergeCell ref="J618:L618"/>
    <mergeCell ref="J619:L619"/>
    <mergeCell ref="J620:L620"/>
    <mergeCell ref="J611:L611"/>
    <mergeCell ref="J612:L612"/>
    <mergeCell ref="J613:L613"/>
    <mergeCell ref="J614:L614"/>
    <mergeCell ref="J615:L615"/>
    <mergeCell ref="J606:L606"/>
    <mergeCell ref="J607:L607"/>
    <mergeCell ref="J608:L608"/>
    <mergeCell ref="J609:L609"/>
    <mergeCell ref="J610:L610"/>
    <mergeCell ref="J641:L641"/>
    <mergeCell ref="J642:L642"/>
    <mergeCell ref="J643:L643"/>
    <mergeCell ref="J644:L644"/>
    <mergeCell ref="J645:L645"/>
    <mergeCell ref="J636:L636"/>
    <mergeCell ref="J637:L637"/>
    <mergeCell ref="J638:L638"/>
    <mergeCell ref="J639:L639"/>
    <mergeCell ref="J640:L640"/>
    <mergeCell ref="J631:L631"/>
    <mergeCell ref="J632:L632"/>
    <mergeCell ref="J633:L633"/>
    <mergeCell ref="J634:L634"/>
    <mergeCell ref="J635:L635"/>
    <mergeCell ref="J626:L626"/>
    <mergeCell ref="J627:L627"/>
    <mergeCell ref="J628:L628"/>
    <mergeCell ref="J629:L629"/>
    <mergeCell ref="J630:L630"/>
    <mergeCell ref="J661:L661"/>
    <mergeCell ref="J662:L662"/>
    <mergeCell ref="J663:L663"/>
    <mergeCell ref="J664:L664"/>
    <mergeCell ref="J665:L665"/>
    <mergeCell ref="J656:L656"/>
    <mergeCell ref="J657:L657"/>
    <mergeCell ref="J658:L658"/>
    <mergeCell ref="J659:L659"/>
    <mergeCell ref="J660:L660"/>
    <mergeCell ref="J651:L651"/>
    <mergeCell ref="J652:L652"/>
    <mergeCell ref="J653:L653"/>
    <mergeCell ref="J654:L654"/>
    <mergeCell ref="J655:L655"/>
    <mergeCell ref="J646:L646"/>
    <mergeCell ref="J647:L647"/>
    <mergeCell ref="J648:L648"/>
    <mergeCell ref="J649:L649"/>
    <mergeCell ref="J650:L650"/>
    <mergeCell ref="J681:L681"/>
    <mergeCell ref="J682:L682"/>
    <mergeCell ref="J683:L683"/>
    <mergeCell ref="J684:L684"/>
    <mergeCell ref="J685:L685"/>
    <mergeCell ref="J676:L676"/>
    <mergeCell ref="J677:L677"/>
    <mergeCell ref="J678:L678"/>
    <mergeCell ref="J679:L679"/>
    <mergeCell ref="J680:L680"/>
    <mergeCell ref="J671:L671"/>
    <mergeCell ref="J672:L672"/>
    <mergeCell ref="J673:L673"/>
    <mergeCell ref="J674:L674"/>
    <mergeCell ref="J675:L675"/>
    <mergeCell ref="J666:L666"/>
    <mergeCell ref="J667:L667"/>
    <mergeCell ref="J668:L668"/>
    <mergeCell ref="J669:L669"/>
    <mergeCell ref="J670:L670"/>
    <mergeCell ref="J701:L701"/>
    <mergeCell ref="J702:L702"/>
    <mergeCell ref="J703:L703"/>
    <mergeCell ref="J704:L704"/>
    <mergeCell ref="J705:L705"/>
    <mergeCell ref="J696:L696"/>
    <mergeCell ref="J697:L697"/>
    <mergeCell ref="J698:L698"/>
    <mergeCell ref="J699:L699"/>
    <mergeCell ref="J700:L700"/>
    <mergeCell ref="J691:L691"/>
    <mergeCell ref="J692:L692"/>
    <mergeCell ref="J693:L693"/>
    <mergeCell ref="J694:L694"/>
    <mergeCell ref="J695:L695"/>
    <mergeCell ref="J686:L686"/>
    <mergeCell ref="J687:L687"/>
    <mergeCell ref="J688:L688"/>
    <mergeCell ref="J689:L689"/>
    <mergeCell ref="J690:L690"/>
    <mergeCell ref="J721:L721"/>
    <mergeCell ref="J722:L722"/>
    <mergeCell ref="J723:L723"/>
    <mergeCell ref="J724:L724"/>
    <mergeCell ref="J725:L725"/>
    <mergeCell ref="J716:L716"/>
    <mergeCell ref="J717:L717"/>
    <mergeCell ref="J718:L718"/>
    <mergeCell ref="J719:L719"/>
    <mergeCell ref="J720:L720"/>
    <mergeCell ref="J711:L711"/>
    <mergeCell ref="J712:L712"/>
    <mergeCell ref="J713:L713"/>
    <mergeCell ref="J714:L714"/>
    <mergeCell ref="J715:L715"/>
    <mergeCell ref="J706:L706"/>
    <mergeCell ref="J707:L707"/>
    <mergeCell ref="J708:L708"/>
    <mergeCell ref="J709:L709"/>
    <mergeCell ref="J710:L710"/>
    <mergeCell ref="J741:L741"/>
    <mergeCell ref="J742:L742"/>
    <mergeCell ref="J743:L743"/>
    <mergeCell ref="J744:L744"/>
    <mergeCell ref="J745:L745"/>
    <mergeCell ref="J736:L736"/>
    <mergeCell ref="J737:L737"/>
    <mergeCell ref="J738:L738"/>
    <mergeCell ref="J739:L739"/>
    <mergeCell ref="J740:L740"/>
    <mergeCell ref="J731:L731"/>
    <mergeCell ref="J732:L732"/>
    <mergeCell ref="J733:L733"/>
    <mergeCell ref="J734:L734"/>
    <mergeCell ref="J735:L735"/>
    <mergeCell ref="J726:L726"/>
    <mergeCell ref="J727:L727"/>
    <mergeCell ref="J728:L728"/>
    <mergeCell ref="J729:L729"/>
    <mergeCell ref="J730:L730"/>
    <mergeCell ref="J761:L761"/>
    <mergeCell ref="J762:L762"/>
    <mergeCell ref="J763:L763"/>
    <mergeCell ref="J764:L764"/>
    <mergeCell ref="J765:L765"/>
    <mergeCell ref="J756:L756"/>
    <mergeCell ref="J757:L757"/>
    <mergeCell ref="J758:L758"/>
    <mergeCell ref="J759:L759"/>
    <mergeCell ref="J760:L760"/>
    <mergeCell ref="J751:L751"/>
    <mergeCell ref="J752:L752"/>
    <mergeCell ref="J753:L753"/>
    <mergeCell ref="J754:L754"/>
    <mergeCell ref="J755:L755"/>
    <mergeCell ref="J746:L746"/>
    <mergeCell ref="J747:L747"/>
    <mergeCell ref="J748:L748"/>
    <mergeCell ref="J749:L749"/>
    <mergeCell ref="J750:L750"/>
    <mergeCell ref="J781:L781"/>
    <mergeCell ref="J782:L782"/>
    <mergeCell ref="J783:L783"/>
    <mergeCell ref="J784:L784"/>
    <mergeCell ref="J785:L785"/>
    <mergeCell ref="J776:L776"/>
    <mergeCell ref="J777:L777"/>
    <mergeCell ref="J778:L778"/>
    <mergeCell ref="J779:L779"/>
    <mergeCell ref="J780:L780"/>
    <mergeCell ref="J771:L771"/>
    <mergeCell ref="J772:L772"/>
    <mergeCell ref="J773:L773"/>
    <mergeCell ref="J774:L774"/>
    <mergeCell ref="J775:L775"/>
    <mergeCell ref="J766:L766"/>
    <mergeCell ref="J767:L767"/>
    <mergeCell ref="J768:L768"/>
    <mergeCell ref="J769:L769"/>
    <mergeCell ref="J770:L770"/>
    <mergeCell ref="J801:L801"/>
    <mergeCell ref="J802:L802"/>
    <mergeCell ref="J803:L803"/>
    <mergeCell ref="J804:L804"/>
    <mergeCell ref="J805:L805"/>
    <mergeCell ref="J796:L796"/>
    <mergeCell ref="J797:L797"/>
    <mergeCell ref="J798:L798"/>
    <mergeCell ref="J799:L799"/>
    <mergeCell ref="J800:L800"/>
    <mergeCell ref="J791:L791"/>
    <mergeCell ref="J792:L792"/>
    <mergeCell ref="J793:L793"/>
    <mergeCell ref="J794:L794"/>
    <mergeCell ref="J795:L795"/>
    <mergeCell ref="J786:L786"/>
    <mergeCell ref="J787:L787"/>
    <mergeCell ref="J788:L788"/>
    <mergeCell ref="J789:L789"/>
    <mergeCell ref="J790:L790"/>
    <mergeCell ref="J821:L821"/>
    <mergeCell ref="J822:L822"/>
    <mergeCell ref="J823:L823"/>
    <mergeCell ref="J824:L824"/>
    <mergeCell ref="J825:L825"/>
    <mergeCell ref="J816:L816"/>
    <mergeCell ref="J817:L817"/>
    <mergeCell ref="J818:L818"/>
    <mergeCell ref="J819:L819"/>
    <mergeCell ref="J820:L820"/>
    <mergeCell ref="J811:L811"/>
    <mergeCell ref="J812:L812"/>
    <mergeCell ref="J813:L813"/>
    <mergeCell ref="J814:L814"/>
    <mergeCell ref="J815:L815"/>
    <mergeCell ref="J806:L806"/>
    <mergeCell ref="J807:L807"/>
    <mergeCell ref="J808:L808"/>
    <mergeCell ref="J809:L809"/>
    <mergeCell ref="J810:L810"/>
    <mergeCell ref="J841:L841"/>
    <mergeCell ref="J842:L842"/>
    <mergeCell ref="J843:L843"/>
    <mergeCell ref="J844:L844"/>
    <mergeCell ref="J845:L845"/>
    <mergeCell ref="J836:L836"/>
    <mergeCell ref="J837:L837"/>
    <mergeCell ref="J838:L838"/>
    <mergeCell ref="J839:L839"/>
    <mergeCell ref="J840:L840"/>
    <mergeCell ref="J831:L831"/>
    <mergeCell ref="J832:L832"/>
    <mergeCell ref="J833:L833"/>
    <mergeCell ref="J834:L834"/>
    <mergeCell ref="J835:L835"/>
    <mergeCell ref="J826:L826"/>
    <mergeCell ref="J827:L827"/>
    <mergeCell ref="J828:L828"/>
    <mergeCell ref="J829:L829"/>
    <mergeCell ref="J830:L830"/>
    <mergeCell ref="J861:L861"/>
    <mergeCell ref="J862:L862"/>
    <mergeCell ref="J863:L863"/>
    <mergeCell ref="J864:L864"/>
    <mergeCell ref="J865:L865"/>
    <mergeCell ref="J856:L856"/>
    <mergeCell ref="J857:L857"/>
    <mergeCell ref="J858:L858"/>
    <mergeCell ref="J859:L859"/>
    <mergeCell ref="J860:L860"/>
    <mergeCell ref="J851:L851"/>
    <mergeCell ref="J852:L852"/>
    <mergeCell ref="J853:L853"/>
    <mergeCell ref="J854:L854"/>
    <mergeCell ref="J855:L855"/>
    <mergeCell ref="J846:L846"/>
    <mergeCell ref="J847:L847"/>
    <mergeCell ref="J848:L848"/>
    <mergeCell ref="J849:L849"/>
    <mergeCell ref="J850:L850"/>
    <mergeCell ref="J881:L881"/>
    <mergeCell ref="J882:L882"/>
    <mergeCell ref="J883:L883"/>
    <mergeCell ref="J884:L884"/>
    <mergeCell ref="J885:L885"/>
    <mergeCell ref="J876:L876"/>
    <mergeCell ref="J877:L877"/>
    <mergeCell ref="J878:L878"/>
    <mergeCell ref="J879:L879"/>
    <mergeCell ref="J880:L880"/>
    <mergeCell ref="J871:L871"/>
    <mergeCell ref="J872:L872"/>
    <mergeCell ref="J873:L873"/>
    <mergeCell ref="J874:L874"/>
    <mergeCell ref="J875:L875"/>
    <mergeCell ref="J866:L866"/>
    <mergeCell ref="J867:L867"/>
    <mergeCell ref="J868:L868"/>
    <mergeCell ref="J869:L869"/>
    <mergeCell ref="J870:L870"/>
    <mergeCell ref="J901:L901"/>
    <mergeCell ref="J902:L902"/>
    <mergeCell ref="J903:L903"/>
    <mergeCell ref="J904:L904"/>
    <mergeCell ref="J905:L905"/>
    <mergeCell ref="J896:L896"/>
    <mergeCell ref="J897:L897"/>
    <mergeCell ref="J898:L898"/>
    <mergeCell ref="J899:L899"/>
    <mergeCell ref="J900:L900"/>
    <mergeCell ref="J891:L891"/>
    <mergeCell ref="J892:L892"/>
    <mergeCell ref="J893:L893"/>
    <mergeCell ref="J894:L894"/>
    <mergeCell ref="J895:L895"/>
    <mergeCell ref="J886:L886"/>
    <mergeCell ref="J887:L887"/>
    <mergeCell ref="J888:L888"/>
    <mergeCell ref="J889:L889"/>
    <mergeCell ref="J890:L890"/>
    <mergeCell ref="J921:L921"/>
    <mergeCell ref="J922:L922"/>
    <mergeCell ref="J923:L923"/>
    <mergeCell ref="J924:L924"/>
    <mergeCell ref="J925:L925"/>
    <mergeCell ref="J916:L916"/>
    <mergeCell ref="J917:L917"/>
    <mergeCell ref="J918:L918"/>
    <mergeCell ref="J919:L919"/>
    <mergeCell ref="J920:L920"/>
    <mergeCell ref="J911:L911"/>
    <mergeCell ref="J912:L912"/>
    <mergeCell ref="J913:L913"/>
    <mergeCell ref="J914:L914"/>
    <mergeCell ref="J915:L915"/>
    <mergeCell ref="J906:L906"/>
    <mergeCell ref="J907:L907"/>
    <mergeCell ref="J908:L908"/>
    <mergeCell ref="J909:L909"/>
    <mergeCell ref="J910:L910"/>
    <mergeCell ref="J941:L941"/>
    <mergeCell ref="J942:L942"/>
    <mergeCell ref="J943:L943"/>
    <mergeCell ref="J944:L944"/>
    <mergeCell ref="J945:L945"/>
    <mergeCell ref="J936:L936"/>
    <mergeCell ref="J937:L937"/>
    <mergeCell ref="J938:L938"/>
    <mergeCell ref="J939:L939"/>
    <mergeCell ref="J940:L940"/>
    <mergeCell ref="J931:L931"/>
    <mergeCell ref="J932:L932"/>
    <mergeCell ref="J933:L933"/>
    <mergeCell ref="J934:L934"/>
    <mergeCell ref="J935:L935"/>
    <mergeCell ref="J926:L926"/>
    <mergeCell ref="J927:L927"/>
    <mergeCell ref="J928:L928"/>
    <mergeCell ref="J929:L929"/>
    <mergeCell ref="J930:L930"/>
    <mergeCell ref="J961:L961"/>
    <mergeCell ref="J962:L962"/>
    <mergeCell ref="J963:L963"/>
    <mergeCell ref="J964:L964"/>
    <mergeCell ref="J965:L965"/>
    <mergeCell ref="J956:L956"/>
    <mergeCell ref="J957:L957"/>
    <mergeCell ref="J958:L958"/>
    <mergeCell ref="J959:L959"/>
    <mergeCell ref="J960:L960"/>
    <mergeCell ref="J951:L951"/>
    <mergeCell ref="J952:L952"/>
    <mergeCell ref="J953:L953"/>
    <mergeCell ref="J954:L954"/>
    <mergeCell ref="J955:L955"/>
    <mergeCell ref="J946:L946"/>
    <mergeCell ref="J947:L947"/>
    <mergeCell ref="J948:L948"/>
    <mergeCell ref="J949:L949"/>
    <mergeCell ref="J950:L950"/>
    <mergeCell ref="J981:L981"/>
    <mergeCell ref="J982:L982"/>
    <mergeCell ref="J983:L983"/>
    <mergeCell ref="J984:L984"/>
    <mergeCell ref="J985:L985"/>
    <mergeCell ref="J976:L976"/>
    <mergeCell ref="J977:L977"/>
    <mergeCell ref="J978:L978"/>
    <mergeCell ref="J979:L979"/>
    <mergeCell ref="J980:L980"/>
    <mergeCell ref="J971:L971"/>
    <mergeCell ref="J972:L972"/>
    <mergeCell ref="J973:L973"/>
    <mergeCell ref="J974:L974"/>
    <mergeCell ref="J975:L975"/>
    <mergeCell ref="J966:L966"/>
    <mergeCell ref="J967:L967"/>
    <mergeCell ref="J968:L968"/>
    <mergeCell ref="J969:L969"/>
    <mergeCell ref="J970:L970"/>
    <mergeCell ref="J1001:L1001"/>
    <mergeCell ref="J1002:L1002"/>
    <mergeCell ref="J1003:L1003"/>
    <mergeCell ref="J1004:L1004"/>
    <mergeCell ref="J1005:L1005"/>
    <mergeCell ref="J996:L996"/>
    <mergeCell ref="J997:L997"/>
    <mergeCell ref="J998:L998"/>
    <mergeCell ref="J999:L999"/>
    <mergeCell ref="J1000:L1000"/>
    <mergeCell ref="J991:L991"/>
    <mergeCell ref="J992:L992"/>
    <mergeCell ref="J993:L993"/>
    <mergeCell ref="J994:L994"/>
    <mergeCell ref="J995:L995"/>
    <mergeCell ref="J986:L986"/>
    <mergeCell ref="J987:L987"/>
    <mergeCell ref="J988:L988"/>
    <mergeCell ref="J989:L989"/>
    <mergeCell ref="J990:L990"/>
    <mergeCell ref="J1021:L1021"/>
    <mergeCell ref="J1022:L1022"/>
    <mergeCell ref="J1023:L1023"/>
    <mergeCell ref="J1024:L1024"/>
    <mergeCell ref="J1025:L1025"/>
    <mergeCell ref="J1016:L1016"/>
    <mergeCell ref="J1017:L1017"/>
    <mergeCell ref="J1018:L1018"/>
    <mergeCell ref="J1019:L1019"/>
    <mergeCell ref="J1020:L1020"/>
    <mergeCell ref="J1011:L1011"/>
    <mergeCell ref="J1012:L1012"/>
    <mergeCell ref="J1013:L1013"/>
    <mergeCell ref="J1014:L1014"/>
    <mergeCell ref="J1015:L1015"/>
    <mergeCell ref="J1006:L1006"/>
    <mergeCell ref="J1007:L1007"/>
    <mergeCell ref="J1008:L1008"/>
    <mergeCell ref="J1009:L1009"/>
    <mergeCell ref="J1010:L1010"/>
    <mergeCell ref="J1041:L1041"/>
    <mergeCell ref="J1042:L1042"/>
    <mergeCell ref="J1043:L1043"/>
    <mergeCell ref="J1044:L1044"/>
    <mergeCell ref="J1045:L1045"/>
    <mergeCell ref="J1036:L1036"/>
    <mergeCell ref="J1037:L1037"/>
    <mergeCell ref="J1038:L1038"/>
    <mergeCell ref="J1039:L1039"/>
    <mergeCell ref="J1040:L1040"/>
    <mergeCell ref="J1031:L1031"/>
    <mergeCell ref="J1032:L1032"/>
    <mergeCell ref="J1033:L1033"/>
    <mergeCell ref="J1034:L1034"/>
    <mergeCell ref="J1035:L1035"/>
    <mergeCell ref="J1026:L1026"/>
    <mergeCell ref="J1027:L1027"/>
    <mergeCell ref="J1028:L1028"/>
    <mergeCell ref="J1029:L1029"/>
    <mergeCell ref="J1030:L1030"/>
    <mergeCell ref="J1061:L1061"/>
    <mergeCell ref="J1062:L1062"/>
    <mergeCell ref="J1063:L1063"/>
    <mergeCell ref="J1064:L1064"/>
    <mergeCell ref="J1065:L1065"/>
    <mergeCell ref="J1056:L1056"/>
    <mergeCell ref="J1057:L1057"/>
    <mergeCell ref="J1058:L1058"/>
    <mergeCell ref="J1059:L1059"/>
    <mergeCell ref="J1060:L1060"/>
    <mergeCell ref="J1051:L1051"/>
    <mergeCell ref="J1052:L1052"/>
    <mergeCell ref="J1053:L1053"/>
    <mergeCell ref="J1054:L1054"/>
    <mergeCell ref="J1055:L1055"/>
    <mergeCell ref="J1046:L1046"/>
    <mergeCell ref="J1047:L1047"/>
    <mergeCell ref="J1048:L1048"/>
    <mergeCell ref="J1049:L1049"/>
    <mergeCell ref="J1050:L1050"/>
    <mergeCell ref="J1081:L1081"/>
    <mergeCell ref="J1082:L1082"/>
    <mergeCell ref="J1083:L1083"/>
    <mergeCell ref="J1084:L1084"/>
    <mergeCell ref="J1085:L1085"/>
    <mergeCell ref="J1076:L1076"/>
    <mergeCell ref="J1077:L1077"/>
    <mergeCell ref="J1078:L1078"/>
    <mergeCell ref="J1079:L1079"/>
    <mergeCell ref="J1080:L1080"/>
    <mergeCell ref="J1071:L1071"/>
    <mergeCell ref="J1072:L1072"/>
    <mergeCell ref="J1073:L1073"/>
    <mergeCell ref="J1074:L1074"/>
    <mergeCell ref="J1075:L1075"/>
    <mergeCell ref="J1066:L1066"/>
    <mergeCell ref="J1067:L1067"/>
    <mergeCell ref="J1068:L1068"/>
    <mergeCell ref="J1069:L1069"/>
    <mergeCell ref="J1070:L1070"/>
    <mergeCell ref="J1101:L1101"/>
    <mergeCell ref="J1102:L1102"/>
    <mergeCell ref="J1103:L1103"/>
    <mergeCell ref="J1104:L1104"/>
    <mergeCell ref="J1105:L1105"/>
    <mergeCell ref="J1096:L1096"/>
    <mergeCell ref="J1097:L1097"/>
    <mergeCell ref="J1098:L1098"/>
    <mergeCell ref="J1099:L1099"/>
    <mergeCell ref="J1100:L1100"/>
    <mergeCell ref="J1091:L1091"/>
    <mergeCell ref="J1092:L1092"/>
    <mergeCell ref="J1093:L1093"/>
    <mergeCell ref="J1094:L1094"/>
    <mergeCell ref="J1095:L1095"/>
    <mergeCell ref="J1086:L1086"/>
    <mergeCell ref="J1087:L1087"/>
    <mergeCell ref="J1088:L1088"/>
    <mergeCell ref="J1089:L1089"/>
    <mergeCell ref="J1090:L1090"/>
    <mergeCell ref="J1121:L1121"/>
    <mergeCell ref="J1122:L1122"/>
    <mergeCell ref="J1123:L1123"/>
    <mergeCell ref="J1124:L1124"/>
    <mergeCell ref="J1125:L1125"/>
    <mergeCell ref="J1116:L1116"/>
    <mergeCell ref="J1117:L1117"/>
    <mergeCell ref="J1118:L1118"/>
    <mergeCell ref="J1119:L1119"/>
    <mergeCell ref="J1120:L1120"/>
    <mergeCell ref="J1111:L1111"/>
    <mergeCell ref="J1112:L1112"/>
    <mergeCell ref="J1113:L1113"/>
    <mergeCell ref="J1114:L1114"/>
    <mergeCell ref="J1115:L1115"/>
    <mergeCell ref="J1106:L1106"/>
    <mergeCell ref="J1107:L1107"/>
    <mergeCell ref="J1108:L1108"/>
    <mergeCell ref="J1109:L1109"/>
    <mergeCell ref="J1110:L1110"/>
    <mergeCell ref="J1141:L1141"/>
    <mergeCell ref="J1142:L1142"/>
    <mergeCell ref="J1143:L1143"/>
    <mergeCell ref="J1144:L1144"/>
    <mergeCell ref="J1145:L1145"/>
    <mergeCell ref="J1136:L1136"/>
    <mergeCell ref="J1137:L1137"/>
    <mergeCell ref="J1138:L1138"/>
    <mergeCell ref="J1139:L1139"/>
    <mergeCell ref="J1140:L1140"/>
    <mergeCell ref="J1131:L1131"/>
    <mergeCell ref="J1132:L1132"/>
    <mergeCell ref="J1133:L1133"/>
    <mergeCell ref="J1134:L1134"/>
    <mergeCell ref="J1135:L1135"/>
    <mergeCell ref="J1126:L1126"/>
    <mergeCell ref="J1127:L1127"/>
    <mergeCell ref="J1128:L1128"/>
    <mergeCell ref="J1129:L1129"/>
    <mergeCell ref="J1130:L1130"/>
    <mergeCell ref="J1161:L1161"/>
    <mergeCell ref="J1162:L1162"/>
    <mergeCell ref="J1163:L1163"/>
    <mergeCell ref="J1164:L1164"/>
    <mergeCell ref="J1165:L1165"/>
    <mergeCell ref="J1156:L1156"/>
    <mergeCell ref="J1157:L1157"/>
    <mergeCell ref="J1158:L1158"/>
    <mergeCell ref="J1159:L1159"/>
    <mergeCell ref="J1160:L1160"/>
    <mergeCell ref="J1151:L1151"/>
    <mergeCell ref="J1152:L1152"/>
    <mergeCell ref="J1153:L1153"/>
    <mergeCell ref="J1154:L1154"/>
    <mergeCell ref="J1155:L1155"/>
    <mergeCell ref="J1146:L1146"/>
    <mergeCell ref="J1147:L1147"/>
    <mergeCell ref="J1148:L1148"/>
    <mergeCell ref="J1149:L1149"/>
    <mergeCell ref="J1150:L1150"/>
    <mergeCell ref="J1181:L1181"/>
    <mergeCell ref="J1182:L1182"/>
    <mergeCell ref="J1183:L1183"/>
    <mergeCell ref="J1184:L1184"/>
    <mergeCell ref="J1185:L1185"/>
    <mergeCell ref="J1176:L1176"/>
    <mergeCell ref="J1177:L1177"/>
    <mergeCell ref="J1178:L1178"/>
    <mergeCell ref="J1179:L1179"/>
    <mergeCell ref="J1180:L1180"/>
    <mergeCell ref="J1171:L1171"/>
    <mergeCell ref="J1172:L1172"/>
    <mergeCell ref="J1173:L1173"/>
    <mergeCell ref="J1174:L1174"/>
    <mergeCell ref="J1175:L1175"/>
    <mergeCell ref="J1166:L1166"/>
    <mergeCell ref="J1167:L1167"/>
    <mergeCell ref="J1168:L1168"/>
    <mergeCell ref="J1169:L1169"/>
    <mergeCell ref="J1170:L1170"/>
    <mergeCell ref="J1201:L1201"/>
    <mergeCell ref="J1202:L1202"/>
    <mergeCell ref="J1203:L1203"/>
    <mergeCell ref="J1204:L1204"/>
    <mergeCell ref="J1205:L1205"/>
    <mergeCell ref="J1196:L1196"/>
    <mergeCell ref="J1197:L1197"/>
    <mergeCell ref="J1198:L1198"/>
    <mergeCell ref="J1199:L1199"/>
    <mergeCell ref="J1200:L1200"/>
    <mergeCell ref="J1191:L1191"/>
    <mergeCell ref="J1192:L1192"/>
    <mergeCell ref="J1193:L1193"/>
    <mergeCell ref="J1194:L1194"/>
    <mergeCell ref="J1195:L1195"/>
    <mergeCell ref="J1186:L1186"/>
    <mergeCell ref="J1187:L1187"/>
    <mergeCell ref="J1188:L1188"/>
    <mergeCell ref="J1189:L1189"/>
    <mergeCell ref="J1190:L1190"/>
    <mergeCell ref="J1221:L1221"/>
    <mergeCell ref="J1222:L1222"/>
    <mergeCell ref="J1223:L1223"/>
    <mergeCell ref="J1224:L1224"/>
    <mergeCell ref="J1225:L1225"/>
    <mergeCell ref="J1216:L1216"/>
    <mergeCell ref="J1217:L1217"/>
    <mergeCell ref="J1218:L1218"/>
    <mergeCell ref="J1219:L1219"/>
    <mergeCell ref="J1220:L1220"/>
    <mergeCell ref="J1211:L1211"/>
    <mergeCell ref="J1212:L1212"/>
    <mergeCell ref="J1213:L1213"/>
    <mergeCell ref="J1214:L1214"/>
    <mergeCell ref="J1215:L1215"/>
    <mergeCell ref="J1206:L1206"/>
    <mergeCell ref="J1207:L1207"/>
    <mergeCell ref="J1208:L1208"/>
    <mergeCell ref="J1209:L1209"/>
    <mergeCell ref="J1210:L1210"/>
    <mergeCell ref="J1241:L1241"/>
    <mergeCell ref="J1242:L1242"/>
    <mergeCell ref="J1243:L1243"/>
    <mergeCell ref="J1244:L1244"/>
    <mergeCell ref="J1245:L1245"/>
    <mergeCell ref="J1236:L1236"/>
    <mergeCell ref="J1237:L1237"/>
    <mergeCell ref="J1238:L1238"/>
    <mergeCell ref="J1239:L1239"/>
    <mergeCell ref="J1240:L1240"/>
    <mergeCell ref="J1231:L1231"/>
    <mergeCell ref="J1232:L1232"/>
    <mergeCell ref="J1233:L1233"/>
    <mergeCell ref="J1234:L1234"/>
    <mergeCell ref="J1235:L1235"/>
    <mergeCell ref="J1226:L1226"/>
    <mergeCell ref="J1227:L1227"/>
    <mergeCell ref="J1228:L1228"/>
    <mergeCell ref="J1229:L1229"/>
    <mergeCell ref="J1230:L1230"/>
    <mergeCell ref="J1261:L1261"/>
    <mergeCell ref="J1262:L1262"/>
    <mergeCell ref="J1263:L1263"/>
    <mergeCell ref="J1264:L1264"/>
    <mergeCell ref="J1265:L1265"/>
    <mergeCell ref="J1256:L1256"/>
    <mergeCell ref="J1257:L1257"/>
    <mergeCell ref="J1258:L1258"/>
    <mergeCell ref="J1259:L1259"/>
    <mergeCell ref="J1260:L1260"/>
    <mergeCell ref="J1251:L1251"/>
    <mergeCell ref="J1252:L1252"/>
    <mergeCell ref="J1253:L1253"/>
    <mergeCell ref="J1254:L1254"/>
    <mergeCell ref="J1255:L1255"/>
    <mergeCell ref="J1246:L1246"/>
    <mergeCell ref="J1247:L1247"/>
    <mergeCell ref="J1248:L1248"/>
    <mergeCell ref="J1249:L1249"/>
    <mergeCell ref="J1250:L1250"/>
    <mergeCell ref="J1281:L1281"/>
    <mergeCell ref="J1282:L1282"/>
    <mergeCell ref="J1283:L1283"/>
    <mergeCell ref="J1284:L1284"/>
    <mergeCell ref="J1285:L1285"/>
    <mergeCell ref="J1276:L1276"/>
    <mergeCell ref="J1277:L1277"/>
    <mergeCell ref="J1278:L1278"/>
    <mergeCell ref="J1279:L1279"/>
    <mergeCell ref="J1280:L1280"/>
    <mergeCell ref="J1271:L1271"/>
    <mergeCell ref="J1272:L1272"/>
    <mergeCell ref="J1273:L1273"/>
    <mergeCell ref="J1274:L1274"/>
    <mergeCell ref="J1275:L1275"/>
    <mergeCell ref="J1266:L1266"/>
    <mergeCell ref="J1267:L1267"/>
    <mergeCell ref="J1268:L1268"/>
    <mergeCell ref="J1269:L1269"/>
    <mergeCell ref="J1270:L1270"/>
    <mergeCell ref="J1301:L1301"/>
    <mergeCell ref="J1302:L1302"/>
    <mergeCell ref="J1303:L1303"/>
    <mergeCell ref="J1304:L1304"/>
    <mergeCell ref="J1305:L1305"/>
    <mergeCell ref="J1296:L1296"/>
    <mergeCell ref="J1297:L1297"/>
    <mergeCell ref="J1298:L1298"/>
    <mergeCell ref="J1299:L1299"/>
    <mergeCell ref="J1300:L1300"/>
    <mergeCell ref="J1291:L1291"/>
    <mergeCell ref="J1292:L1292"/>
    <mergeCell ref="J1293:L1293"/>
    <mergeCell ref="J1294:L1294"/>
    <mergeCell ref="J1295:L1295"/>
    <mergeCell ref="J1286:L1286"/>
    <mergeCell ref="J1287:L1287"/>
    <mergeCell ref="J1288:L1288"/>
    <mergeCell ref="J1289:L1289"/>
    <mergeCell ref="J1290:L1290"/>
    <mergeCell ref="J1321:L1321"/>
    <mergeCell ref="J1322:L1322"/>
    <mergeCell ref="J1323:L1323"/>
    <mergeCell ref="J1324:L1324"/>
    <mergeCell ref="J1325:L1325"/>
    <mergeCell ref="J1316:L1316"/>
    <mergeCell ref="J1317:L1317"/>
    <mergeCell ref="J1318:L1318"/>
    <mergeCell ref="J1319:L1319"/>
    <mergeCell ref="J1320:L1320"/>
    <mergeCell ref="J1311:L1311"/>
    <mergeCell ref="J1312:L1312"/>
    <mergeCell ref="J1313:L1313"/>
    <mergeCell ref="J1314:L1314"/>
    <mergeCell ref="J1315:L1315"/>
    <mergeCell ref="J1306:L1306"/>
    <mergeCell ref="J1307:L1307"/>
    <mergeCell ref="J1308:L1308"/>
    <mergeCell ref="J1309:L1309"/>
    <mergeCell ref="J1310:L1310"/>
    <mergeCell ref="J1341:L1341"/>
    <mergeCell ref="J1342:L1342"/>
    <mergeCell ref="J1343:L1343"/>
    <mergeCell ref="J1344:L1344"/>
    <mergeCell ref="J1345:L1345"/>
    <mergeCell ref="J1336:L1336"/>
    <mergeCell ref="J1337:L1337"/>
    <mergeCell ref="J1338:L1338"/>
    <mergeCell ref="J1339:L1339"/>
    <mergeCell ref="J1340:L1340"/>
    <mergeCell ref="J1331:L1331"/>
    <mergeCell ref="J1332:L1332"/>
    <mergeCell ref="J1333:L1333"/>
    <mergeCell ref="J1334:L1334"/>
    <mergeCell ref="J1335:L1335"/>
    <mergeCell ref="J1326:L1326"/>
    <mergeCell ref="J1327:L1327"/>
    <mergeCell ref="J1328:L1328"/>
    <mergeCell ref="J1329:L1329"/>
    <mergeCell ref="J1330:L1330"/>
    <mergeCell ref="J1361:L1361"/>
    <mergeCell ref="J1362:L1362"/>
    <mergeCell ref="J1363:L1363"/>
    <mergeCell ref="J1364:L1364"/>
    <mergeCell ref="J1365:L1365"/>
    <mergeCell ref="J1356:L1356"/>
    <mergeCell ref="J1357:L1357"/>
    <mergeCell ref="J1358:L1358"/>
    <mergeCell ref="J1359:L1359"/>
    <mergeCell ref="J1360:L1360"/>
    <mergeCell ref="J1351:L1351"/>
    <mergeCell ref="J1352:L1352"/>
    <mergeCell ref="J1353:L1353"/>
    <mergeCell ref="J1354:L1354"/>
    <mergeCell ref="J1355:L1355"/>
    <mergeCell ref="J1346:L1346"/>
    <mergeCell ref="J1347:L1347"/>
    <mergeCell ref="J1348:L1348"/>
    <mergeCell ref="J1349:L1349"/>
    <mergeCell ref="J1350:L1350"/>
    <mergeCell ref="J1381:L1381"/>
    <mergeCell ref="J1382:L1382"/>
    <mergeCell ref="J1383:L1383"/>
    <mergeCell ref="J1384:L1384"/>
    <mergeCell ref="J1385:L1385"/>
    <mergeCell ref="J1376:L1376"/>
    <mergeCell ref="J1377:L1377"/>
    <mergeCell ref="J1378:L1378"/>
    <mergeCell ref="J1379:L1379"/>
    <mergeCell ref="J1380:L1380"/>
    <mergeCell ref="J1371:L1371"/>
    <mergeCell ref="J1372:L1372"/>
    <mergeCell ref="J1373:L1373"/>
    <mergeCell ref="J1374:L1374"/>
    <mergeCell ref="J1375:L1375"/>
    <mergeCell ref="J1366:L1366"/>
    <mergeCell ref="J1367:L1367"/>
    <mergeCell ref="J1368:L1368"/>
    <mergeCell ref="J1369:L1369"/>
    <mergeCell ref="J1370:L1370"/>
    <mergeCell ref="J1401:L1401"/>
    <mergeCell ref="J1402:L1402"/>
    <mergeCell ref="J1403:L1403"/>
    <mergeCell ref="J1404:L1404"/>
    <mergeCell ref="J1405:L1405"/>
    <mergeCell ref="J1396:L1396"/>
    <mergeCell ref="J1397:L1397"/>
    <mergeCell ref="J1398:L1398"/>
    <mergeCell ref="J1399:L1399"/>
    <mergeCell ref="J1400:L1400"/>
    <mergeCell ref="J1391:L1391"/>
    <mergeCell ref="J1392:L1392"/>
    <mergeCell ref="J1393:L1393"/>
    <mergeCell ref="J1394:L1394"/>
    <mergeCell ref="J1395:L1395"/>
    <mergeCell ref="J1386:L1386"/>
    <mergeCell ref="J1387:L1387"/>
    <mergeCell ref="J1388:L1388"/>
    <mergeCell ref="J1389:L1389"/>
    <mergeCell ref="J1390:L1390"/>
    <mergeCell ref="J1421:L1421"/>
    <mergeCell ref="J1422:L1422"/>
    <mergeCell ref="J1423:L1423"/>
    <mergeCell ref="J1424:L1424"/>
    <mergeCell ref="J1425:L1425"/>
    <mergeCell ref="J1416:L1416"/>
    <mergeCell ref="J1417:L1417"/>
    <mergeCell ref="J1418:L1418"/>
    <mergeCell ref="J1419:L1419"/>
    <mergeCell ref="J1420:L1420"/>
    <mergeCell ref="J1411:L1411"/>
    <mergeCell ref="J1412:L1412"/>
    <mergeCell ref="J1413:L1413"/>
    <mergeCell ref="J1414:L1414"/>
    <mergeCell ref="J1415:L1415"/>
    <mergeCell ref="J1406:L1406"/>
    <mergeCell ref="J1407:L1407"/>
    <mergeCell ref="J1408:L1408"/>
    <mergeCell ref="J1409:L1409"/>
    <mergeCell ref="J1410:L1410"/>
    <mergeCell ref="J1441:L1441"/>
    <mergeCell ref="J1442:L1442"/>
    <mergeCell ref="J1443:L1443"/>
    <mergeCell ref="J1444:L1444"/>
    <mergeCell ref="J1445:L1445"/>
    <mergeCell ref="J1436:L1436"/>
    <mergeCell ref="J1437:L1437"/>
    <mergeCell ref="J1438:L1438"/>
    <mergeCell ref="J1439:L1439"/>
    <mergeCell ref="J1440:L1440"/>
    <mergeCell ref="J1431:L1431"/>
    <mergeCell ref="J1432:L1432"/>
    <mergeCell ref="J1433:L1433"/>
    <mergeCell ref="J1434:L1434"/>
    <mergeCell ref="J1435:L1435"/>
    <mergeCell ref="J1426:L1426"/>
    <mergeCell ref="J1427:L1427"/>
    <mergeCell ref="J1428:L1428"/>
    <mergeCell ref="J1429:L1429"/>
    <mergeCell ref="J1430:L1430"/>
    <mergeCell ref="J1461:L1461"/>
    <mergeCell ref="J1462:L1462"/>
    <mergeCell ref="J1463:L1463"/>
    <mergeCell ref="J1464:L1464"/>
    <mergeCell ref="J1465:L1465"/>
    <mergeCell ref="J1456:L1456"/>
    <mergeCell ref="J1457:L1457"/>
    <mergeCell ref="J1458:L1458"/>
    <mergeCell ref="J1459:L1459"/>
    <mergeCell ref="J1460:L1460"/>
    <mergeCell ref="J1451:L1451"/>
    <mergeCell ref="J1452:L1452"/>
    <mergeCell ref="J1453:L1453"/>
    <mergeCell ref="J1454:L1454"/>
    <mergeCell ref="J1455:L1455"/>
    <mergeCell ref="J1446:L1446"/>
    <mergeCell ref="J1447:L1447"/>
    <mergeCell ref="J1448:L1448"/>
    <mergeCell ref="J1449:L1449"/>
    <mergeCell ref="J1450:L1450"/>
    <mergeCell ref="J1481:L1481"/>
    <mergeCell ref="J1482:L1482"/>
    <mergeCell ref="J1483:L1483"/>
    <mergeCell ref="J1484:L1484"/>
    <mergeCell ref="J1485:L1485"/>
    <mergeCell ref="J1476:L1476"/>
    <mergeCell ref="J1477:L1477"/>
    <mergeCell ref="J1478:L1478"/>
    <mergeCell ref="J1479:L1479"/>
    <mergeCell ref="J1480:L1480"/>
    <mergeCell ref="J1471:L1471"/>
    <mergeCell ref="J1472:L1472"/>
    <mergeCell ref="J1473:L1473"/>
    <mergeCell ref="J1474:L1474"/>
    <mergeCell ref="J1475:L1475"/>
    <mergeCell ref="J1466:L1466"/>
    <mergeCell ref="J1467:L1467"/>
    <mergeCell ref="J1468:L1468"/>
    <mergeCell ref="J1469:L1469"/>
    <mergeCell ref="J1470:L1470"/>
    <mergeCell ref="J1501:L1501"/>
    <mergeCell ref="J1502:L1502"/>
    <mergeCell ref="J1503:L1503"/>
    <mergeCell ref="J1504:L1504"/>
    <mergeCell ref="J1505:L1505"/>
    <mergeCell ref="J1496:L1496"/>
    <mergeCell ref="J1497:L1497"/>
    <mergeCell ref="J1498:L1498"/>
    <mergeCell ref="J1499:L1499"/>
    <mergeCell ref="J1500:L1500"/>
    <mergeCell ref="J1491:L1491"/>
    <mergeCell ref="J1492:L1492"/>
    <mergeCell ref="J1493:L1493"/>
    <mergeCell ref="J1494:L1494"/>
    <mergeCell ref="J1495:L1495"/>
    <mergeCell ref="J1486:L1486"/>
    <mergeCell ref="J1487:L1487"/>
    <mergeCell ref="J1488:L1488"/>
    <mergeCell ref="J1489:L1489"/>
    <mergeCell ref="J1490:L1490"/>
    <mergeCell ref="J1521:L1521"/>
    <mergeCell ref="J1522:L1522"/>
    <mergeCell ref="J1523:L1523"/>
    <mergeCell ref="J1524:L1524"/>
    <mergeCell ref="J1525:L1525"/>
    <mergeCell ref="J1516:L1516"/>
    <mergeCell ref="J1517:L1517"/>
    <mergeCell ref="J1518:L1518"/>
    <mergeCell ref="J1519:L1519"/>
    <mergeCell ref="J1520:L1520"/>
    <mergeCell ref="J1511:L1511"/>
    <mergeCell ref="J1512:L1512"/>
    <mergeCell ref="J1513:L1513"/>
    <mergeCell ref="J1514:L1514"/>
    <mergeCell ref="J1515:L1515"/>
    <mergeCell ref="J1506:L1506"/>
    <mergeCell ref="J1507:L1507"/>
    <mergeCell ref="J1508:L1508"/>
    <mergeCell ref="J1509:L1509"/>
    <mergeCell ref="J1510:L1510"/>
    <mergeCell ref="J1541:L1541"/>
    <mergeCell ref="J1542:L1542"/>
    <mergeCell ref="J1543:L1543"/>
    <mergeCell ref="J1544:L1544"/>
    <mergeCell ref="J1545:L1545"/>
    <mergeCell ref="J1536:L1536"/>
    <mergeCell ref="J1537:L1537"/>
    <mergeCell ref="J1538:L1538"/>
    <mergeCell ref="J1539:L1539"/>
    <mergeCell ref="J1540:L1540"/>
    <mergeCell ref="J1531:L1531"/>
    <mergeCell ref="J1532:L1532"/>
    <mergeCell ref="J1533:L1533"/>
    <mergeCell ref="J1534:L1534"/>
    <mergeCell ref="J1535:L1535"/>
    <mergeCell ref="J1526:L1526"/>
    <mergeCell ref="J1527:L1527"/>
    <mergeCell ref="J1528:L1528"/>
    <mergeCell ref="J1529:L1529"/>
    <mergeCell ref="J1530:L1530"/>
    <mergeCell ref="J1561:L1561"/>
    <mergeCell ref="J1562:L1562"/>
    <mergeCell ref="J1563:L1563"/>
    <mergeCell ref="J1564:L1564"/>
    <mergeCell ref="J1565:L1565"/>
    <mergeCell ref="J1556:L1556"/>
    <mergeCell ref="J1557:L1557"/>
    <mergeCell ref="J1558:L1558"/>
    <mergeCell ref="J1559:L1559"/>
    <mergeCell ref="J1560:L1560"/>
    <mergeCell ref="J1551:L1551"/>
    <mergeCell ref="J1552:L1552"/>
    <mergeCell ref="J1553:L1553"/>
    <mergeCell ref="J1554:L1554"/>
    <mergeCell ref="J1555:L1555"/>
    <mergeCell ref="J1546:L1546"/>
    <mergeCell ref="J1547:L1547"/>
    <mergeCell ref="J1548:L1548"/>
    <mergeCell ref="J1549:L1549"/>
    <mergeCell ref="J1550:L1550"/>
    <mergeCell ref="J1581:L1581"/>
    <mergeCell ref="J1582:L1582"/>
    <mergeCell ref="J1583:L1583"/>
    <mergeCell ref="J1584:L1584"/>
    <mergeCell ref="J1585:L1585"/>
    <mergeCell ref="J1576:L1576"/>
    <mergeCell ref="J1577:L1577"/>
    <mergeCell ref="J1578:L1578"/>
    <mergeCell ref="J1579:L1579"/>
    <mergeCell ref="J1580:L1580"/>
    <mergeCell ref="J1571:L1571"/>
    <mergeCell ref="J1572:L1572"/>
    <mergeCell ref="J1573:L1573"/>
    <mergeCell ref="J1574:L1574"/>
    <mergeCell ref="J1575:L1575"/>
    <mergeCell ref="J1566:L1566"/>
    <mergeCell ref="J1567:L1567"/>
    <mergeCell ref="J1568:L1568"/>
    <mergeCell ref="J1569:L1569"/>
    <mergeCell ref="J1570:L1570"/>
    <mergeCell ref="J1601:L1601"/>
    <mergeCell ref="J1602:L1602"/>
    <mergeCell ref="J1603:L1603"/>
    <mergeCell ref="J1604:L1604"/>
    <mergeCell ref="J1605:L1605"/>
    <mergeCell ref="J1596:L1596"/>
    <mergeCell ref="J1597:L1597"/>
    <mergeCell ref="J1598:L1598"/>
    <mergeCell ref="J1599:L1599"/>
    <mergeCell ref="J1600:L1600"/>
    <mergeCell ref="J1591:L1591"/>
    <mergeCell ref="J1592:L1592"/>
    <mergeCell ref="J1593:L1593"/>
    <mergeCell ref="J1594:L1594"/>
    <mergeCell ref="J1595:L1595"/>
    <mergeCell ref="J1586:L1586"/>
    <mergeCell ref="J1587:L1587"/>
    <mergeCell ref="J1588:L1588"/>
    <mergeCell ref="J1589:L1589"/>
    <mergeCell ref="J1590:L1590"/>
    <mergeCell ref="J1621:L1621"/>
    <mergeCell ref="J1622:L1622"/>
    <mergeCell ref="J1623:L1623"/>
    <mergeCell ref="J1624:L1624"/>
    <mergeCell ref="J1625:L1625"/>
    <mergeCell ref="J1616:L1616"/>
    <mergeCell ref="J1617:L1617"/>
    <mergeCell ref="J1618:L1618"/>
    <mergeCell ref="J1619:L1619"/>
    <mergeCell ref="J1620:L1620"/>
    <mergeCell ref="J1611:L1611"/>
    <mergeCell ref="J1612:L1612"/>
    <mergeCell ref="J1613:L1613"/>
    <mergeCell ref="J1614:L1614"/>
    <mergeCell ref="J1615:L1615"/>
    <mergeCell ref="J1606:L1606"/>
    <mergeCell ref="J1607:L1607"/>
    <mergeCell ref="J1608:L1608"/>
    <mergeCell ref="J1609:L1609"/>
    <mergeCell ref="J1610:L1610"/>
    <mergeCell ref="J1641:L1641"/>
    <mergeCell ref="J1642:L1642"/>
    <mergeCell ref="J1643:L1643"/>
    <mergeCell ref="J1644:L1644"/>
    <mergeCell ref="J1645:L1645"/>
    <mergeCell ref="J1636:L1636"/>
    <mergeCell ref="J1637:L1637"/>
    <mergeCell ref="J1638:L1638"/>
    <mergeCell ref="J1639:L1639"/>
    <mergeCell ref="J1640:L1640"/>
    <mergeCell ref="J1631:L1631"/>
    <mergeCell ref="J1632:L1632"/>
    <mergeCell ref="J1633:L1633"/>
    <mergeCell ref="J1634:L1634"/>
    <mergeCell ref="J1635:L1635"/>
    <mergeCell ref="J1626:L1626"/>
    <mergeCell ref="J1627:L1627"/>
    <mergeCell ref="J1628:L1628"/>
    <mergeCell ref="J1629:L1629"/>
    <mergeCell ref="J1630:L1630"/>
    <mergeCell ref="J1661:L1661"/>
    <mergeCell ref="J1662:L1662"/>
    <mergeCell ref="J1663:L1663"/>
    <mergeCell ref="J1664:L1664"/>
    <mergeCell ref="J1665:L1665"/>
    <mergeCell ref="J1656:L1656"/>
    <mergeCell ref="J1657:L1657"/>
    <mergeCell ref="J1658:L1658"/>
    <mergeCell ref="J1659:L1659"/>
    <mergeCell ref="J1660:L1660"/>
    <mergeCell ref="J1651:L1651"/>
    <mergeCell ref="J1652:L1652"/>
    <mergeCell ref="J1653:L1653"/>
    <mergeCell ref="J1654:L1654"/>
    <mergeCell ref="J1655:L1655"/>
    <mergeCell ref="J1646:L1646"/>
    <mergeCell ref="J1647:L1647"/>
    <mergeCell ref="J1648:L1648"/>
    <mergeCell ref="J1649:L1649"/>
    <mergeCell ref="J1650:L1650"/>
    <mergeCell ref="J1681:L1681"/>
    <mergeCell ref="J1682:L1682"/>
    <mergeCell ref="J1683:L1683"/>
    <mergeCell ref="J1684:L1684"/>
    <mergeCell ref="J1685:L1685"/>
    <mergeCell ref="J1676:L1676"/>
    <mergeCell ref="J1677:L1677"/>
    <mergeCell ref="J1678:L1678"/>
    <mergeCell ref="J1679:L1679"/>
    <mergeCell ref="J1680:L1680"/>
    <mergeCell ref="J1671:L1671"/>
    <mergeCell ref="J1672:L1672"/>
    <mergeCell ref="J1673:L1673"/>
    <mergeCell ref="J1674:L1674"/>
    <mergeCell ref="J1675:L1675"/>
    <mergeCell ref="J1666:L1666"/>
    <mergeCell ref="J1667:L1667"/>
    <mergeCell ref="J1668:L1668"/>
    <mergeCell ref="J1669:L1669"/>
    <mergeCell ref="J1670:L1670"/>
    <mergeCell ref="J1701:L1701"/>
    <mergeCell ref="J1702:L1702"/>
    <mergeCell ref="J1703:L1703"/>
    <mergeCell ref="J1704:L1704"/>
    <mergeCell ref="J1705:L1705"/>
    <mergeCell ref="J1696:L1696"/>
    <mergeCell ref="J1697:L1697"/>
    <mergeCell ref="J1698:L1698"/>
    <mergeCell ref="J1699:L1699"/>
    <mergeCell ref="J1700:L1700"/>
    <mergeCell ref="J1691:L1691"/>
    <mergeCell ref="J1692:L1692"/>
    <mergeCell ref="J1693:L1693"/>
    <mergeCell ref="J1694:L1694"/>
    <mergeCell ref="J1695:L1695"/>
    <mergeCell ref="J1686:L1686"/>
    <mergeCell ref="J1687:L1687"/>
    <mergeCell ref="J1688:L1688"/>
    <mergeCell ref="J1689:L1689"/>
    <mergeCell ref="J1690:L1690"/>
    <mergeCell ref="J1721:L1721"/>
    <mergeCell ref="J1722:L1722"/>
    <mergeCell ref="J1723:L1723"/>
    <mergeCell ref="J1724:L1724"/>
    <mergeCell ref="J1725:L1725"/>
    <mergeCell ref="J1716:L1716"/>
    <mergeCell ref="J1717:L1717"/>
    <mergeCell ref="J1718:L1718"/>
    <mergeCell ref="J1719:L1719"/>
    <mergeCell ref="J1720:L1720"/>
    <mergeCell ref="J1711:L1711"/>
    <mergeCell ref="J1712:L1712"/>
    <mergeCell ref="J1713:L1713"/>
    <mergeCell ref="J1714:L1714"/>
    <mergeCell ref="J1715:L1715"/>
    <mergeCell ref="J1706:L1706"/>
    <mergeCell ref="J1707:L1707"/>
    <mergeCell ref="J1708:L1708"/>
    <mergeCell ref="J1709:L1709"/>
    <mergeCell ref="J1710:L1710"/>
    <mergeCell ref="J1741:L1741"/>
    <mergeCell ref="J1742:L1742"/>
    <mergeCell ref="J1743:L1743"/>
    <mergeCell ref="J1744:L1744"/>
    <mergeCell ref="J1745:L1745"/>
    <mergeCell ref="J1736:L1736"/>
    <mergeCell ref="J1737:L1737"/>
    <mergeCell ref="J1738:L1738"/>
    <mergeCell ref="J1739:L1739"/>
    <mergeCell ref="J1740:L1740"/>
    <mergeCell ref="J1731:L1731"/>
    <mergeCell ref="J1732:L1732"/>
    <mergeCell ref="J1733:L1733"/>
    <mergeCell ref="J1734:L1734"/>
    <mergeCell ref="J1735:L1735"/>
    <mergeCell ref="J1726:L1726"/>
    <mergeCell ref="J1727:L1727"/>
    <mergeCell ref="J1728:L1728"/>
    <mergeCell ref="J1729:L1729"/>
    <mergeCell ref="J1730:L1730"/>
    <mergeCell ref="J1761:L1761"/>
    <mergeCell ref="J1762:L1762"/>
    <mergeCell ref="J1763:L1763"/>
    <mergeCell ref="J1764:L1764"/>
    <mergeCell ref="J1765:L1765"/>
    <mergeCell ref="J1756:L1756"/>
    <mergeCell ref="J1757:L1757"/>
    <mergeCell ref="J1758:L1758"/>
    <mergeCell ref="J1759:L1759"/>
    <mergeCell ref="J1760:L1760"/>
    <mergeCell ref="J1751:L1751"/>
    <mergeCell ref="J1752:L1752"/>
    <mergeCell ref="J1753:L1753"/>
    <mergeCell ref="J1754:L1754"/>
    <mergeCell ref="J1755:L1755"/>
    <mergeCell ref="J1746:L1746"/>
    <mergeCell ref="J1747:L1747"/>
    <mergeCell ref="J1748:L1748"/>
    <mergeCell ref="J1749:L1749"/>
    <mergeCell ref="J1750:L1750"/>
    <mergeCell ref="J1781:L1781"/>
    <mergeCell ref="J1782:L1782"/>
    <mergeCell ref="J1783:L1783"/>
    <mergeCell ref="J1784:L1784"/>
    <mergeCell ref="J1785:L1785"/>
    <mergeCell ref="J1776:L1776"/>
    <mergeCell ref="J1777:L1777"/>
    <mergeCell ref="J1778:L1778"/>
    <mergeCell ref="J1779:L1779"/>
    <mergeCell ref="J1780:L1780"/>
    <mergeCell ref="J1771:L1771"/>
    <mergeCell ref="J1772:L1772"/>
    <mergeCell ref="J1773:L1773"/>
    <mergeCell ref="J1774:L1774"/>
    <mergeCell ref="J1775:L1775"/>
    <mergeCell ref="J1766:L1766"/>
    <mergeCell ref="J1767:L1767"/>
    <mergeCell ref="J1768:L1768"/>
    <mergeCell ref="J1769:L1769"/>
    <mergeCell ref="J1770:L1770"/>
    <mergeCell ref="J1801:L1801"/>
    <mergeCell ref="J1802:L1802"/>
    <mergeCell ref="J1803:L1803"/>
    <mergeCell ref="J1804:L1804"/>
    <mergeCell ref="J1805:L1805"/>
    <mergeCell ref="J1796:L1796"/>
    <mergeCell ref="J1797:L1797"/>
    <mergeCell ref="J1798:L1798"/>
    <mergeCell ref="J1799:L1799"/>
    <mergeCell ref="J1800:L1800"/>
    <mergeCell ref="J1791:L1791"/>
    <mergeCell ref="J1792:L1792"/>
    <mergeCell ref="J1793:L1793"/>
    <mergeCell ref="J1794:L1794"/>
    <mergeCell ref="J1795:L1795"/>
    <mergeCell ref="J1786:L1786"/>
    <mergeCell ref="J1787:L1787"/>
    <mergeCell ref="J1788:L1788"/>
    <mergeCell ref="J1789:L1789"/>
    <mergeCell ref="J1790:L1790"/>
    <mergeCell ref="J1821:L1821"/>
    <mergeCell ref="J1822:L1822"/>
    <mergeCell ref="J1823:L1823"/>
    <mergeCell ref="J1824:L1824"/>
    <mergeCell ref="J1825:L1825"/>
    <mergeCell ref="J1816:L1816"/>
    <mergeCell ref="J1817:L1817"/>
    <mergeCell ref="J1818:L1818"/>
    <mergeCell ref="J1819:L1819"/>
    <mergeCell ref="J1820:L1820"/>
    <mergeCell ref="J1811:L1811"/>
    <mergeCell ref="J1812:L1812"/>
    <mergeCell ref="J1813:L1813"/>
    <mergeCell ref="J1814:L1814"/>
    <mergeCell ref="J1815:L1815"/>
    <mergeCell ref="J1806:L1806"/>
    <mergeCell ref="J1807:L1807"/>
    <mergeCell ref="J1808:L1808"/>
    <mergeCell ref="J1809:L1809"/>
    <mergeCell ref="J1810:L1810"/>
    <mergeCell ref="J1841:L1841"/>
    <mergeCell ref="J1842:L1842"/>
    <mergeCell ref="J1843:L1843"/>
    <mergeCell ref="J1844:L1844"/>
    <mergeCell ref="J1845:L1845"/>
    <mergeCell ref="J1836:L1836"/>
    <mergeCell ref="J1837:L1837"/>
    <mergeCell ref="J1838:L1838"/>
    <mergeCell ref="J1839:L1839"/>
    <mergeCell ref="J1840:L1840"/>
    <mergeCell ref="J1831:L1831"/>
    <mergeCell ref="J1832:L1832"/>
    <mergeCell ref="J1833:L1833"/>
    <mergeCell ref="J1834:L1834"/>
    <mergeCell ref="J1835:L1835"/>
    <mergeCell ref="J1826:L1826"/>
    <mergeCell ref="J1827:L1827"/>
    <mergeCell ref="J1828:L1828"/>
    <mergeCell ref="J1829:L1829"/>
    <mergeCell ref="J1830:L1830"/>
    <mergeCell ref="J1861:L1861"/>
    <mergeCell ref="J1862:L1862"/>
    <mergeCell ref="J1863:L1863"/>
    <mergeCell ref="J1864:L1864"/>
    <mergeCell ref="J1865:L1865"/>
    <mergeCell ref="J1856:L1856"/>
    <mergeCell ref="J1857:L1857"/>
    <mergeCell ref="J1858:L1858"/>
    <mergeCell ref="J1859:L1859"/>
    <mergeCell ref="J1860:L1860"/>
    <mergeCell ref="J1851:L1851"/>
    <mergeCell ref="J1852:L1852"/>
    <mergeCell ref="J1853:L1853"/>
    <mergeCell ref="J1854:L1854"/>
    <mergeCell ref="J1855:L1855"/>
    <mergeCell ref="J1846:L1846"/>
    <mergeCell ref="J1847:L1847"/>
    <mergeCell ref="J1848:L1848"/>
    <mergeCell ref="J1849:L1849"/>
    <mergeCell ref="J1850:L1850"/>
    <mergeCell ref="J1881:L1881"/>
    <mergeCell ref="J1882:L1882"/>
    <mergeCell ref="J1883:L1883"/>
    <mergeCell ref="J1884:L1884"/>
    <mergeCell ref="J1885:L1885"/>
    <mergeCell ref="J1876:L1876"/>
    <mergeCell ref="J1877:L1877"/>
    <mergeCell ref="J1878:L1878"/>
    <mergeCell ref="J1879:L1879"/>
    <mergeCell ref="J1880:L1880"/>
    <mergeCell ref="J1871:L1871"/>
    <mergeCell ref="J1872:L1872"/>
    <mergeCell ref="J1873:L1873"/>
    <mergeCell ref="J1874:L1874"/>
    <mergeCell ref="J1875:L1875"/>
    <mergeCell ref="J1866:L1866"/>
    <mergeCell ref="J1867:L1867"/>
    <mergeCell ref="J1868:L1868"/>
    <mergeCell ref="J1869:L1869"/>
    <mergeCell ref="J1870:L1870"/>
    <mergeCell ref="J1901:L1901"/>
    <mergeCell ref="J1902:L1902"/>
    <mergeCell ref="J1903:L1903"/>
    <mergeCell ref="J1904:L1904"/>
    <mergeCell ref="J1905:L1905"/>
    <mergeCell ref="J1896:L1896"/>
    <mergeCell ref="J1897:L1897"/>
    <mergeCell ref="J1898:L1898"/>
    <mergeCell ref="J1899:L1899"/>
    <mergeCell ref="J1900:L1900"/>
    <mergeCell ref="J1891:L1891"/>
    <mergeCell ref="J1892:L1892"/>
    <mergeCell ref="J1893:L1893"/>
    <mergeCell ref="J1894:L1894"/>
    <mergeCell ref="J1895:L1895"/>
    <mergeCell ref="J1886:L1886"/>
    <mergeCell ref="J1887:L1887"/>
    <mergeCell ref="J1888:L1888"/>
    <mergeCell ref="J1889:L1889"/>
    <mergeCell ref="J1890:L1890"/>
    <mergeCell ref="J1921:L1921"/>
    <mergeCell ref="J1922:L1922"/>
    <mergeCell ref="J1923:L1923"/>
    <mergeCell ref="J1924:L1924"/>
    <mergeCell ref="J1925:L1925"/>
    <mergeCell ref="J1916:L1916"/>
    <mergeCell ref="J1917:L1917"/>
    <mergeCell ref="J1918:L1918"/>
    <mergeCell ref="J1919:L1919"/>
    <mergeCell ref="J1920:L1920"/>
    <mergeCell ref="J1911:L1911"/>
    <mergeCell ref="J1912:L1912"/>
    <mergeCell ref="J1913:L1913"/>
    <mergeCell ref="J1914:L1914"/>
    <mergeCell ref="J1915:L1915"/>
    <mergeCell ref="J1906:L1906"/>
    <mergeCell ref="J1907:L1907"/>
    <mergeCell ref="J1908:L1908"/>
    <mergeCell ref="J1909:L1909"/>
    <mergeCell ref="J1910:L1910"/>
    <mergeCell ref="J1941:L1941"/>
    <mergeCell ref="J1942:L1942"/>
    <mergeCell ref="J1943:L1943"/>
    <mergeCell ref="J1944:L1944"/>
    <mergeCell ref="J1945:L1945"/>
    <mergeCell ref="J1936:L1936"/>
    <mergeCell ref="J1937:L1937"/>
    <mergeCell ref="J1938:L1938"/>
    <mergeCell ref="J1939:L1939"/>
    <mergeCell ref="J1940:L1940"/>
    <mergeCell ref="J1931:L1931"/>
    <mergeCell ref="J1932:L1932"/>
    <mergeCell ref="J1933:L1933"/>
    <mergeCell ref="J1934:L1934"/>
    <mergeCell ref="J1935:L1935"/>
    <mergeCell ref="J1926:L1926"/>
    <mergeCell ref="J1927:L1927"/>
    <mergeCell ref="J1928:L1928"/>
    <mergeCell ref="J1929:L1929"/>
    <mergeCell ref="J1930:L1930"/>
    <mergeCell ref="J1961:L1961"/>
    <mergeCell ref="J1962:L1962"/>
    <mergeCell ref="J1963:L1963"/>
    <mergeCell ref="J1964:L1964"/>
    <mergeCell ref="J1965:L1965"/>
    <mergeCell ref="J1956:L1956"/>
    <mergeCell ref="J1957:L1957"/>
    <mergeCell ref="J1958:L1958"/>
    <mergeCell ref="J1959:L1959"/>
    <mergeCell ref="J1960:L1960"/>
    <mergeCell ref="J1951:L1951"/>
    <mergeCell ref="J1952:L1952"/>
    <mergeCell ref="J1953:L1953"/>
    <mergeCell ref="J1954:L1954"/>
    <mergeCell ref="J1955:L1955"/>
    <mergeCell ref="J1946:L1946"/>
    <mergeCell ref="J1947:L1947"/>
    <mergeCell ref="J1948:L1948"/>
    <mergeCell ref="J1949:L1949"/>
    <mergeCell ref="J1950:L1950"/>
    <mergeCell ref="J1981:L1981"/>
    <mergeCell ref="J1982:L1982"/>
    <mergeCell ref="J1983:L1983"/>
    <mergeCell ref="J1984:L1984"/>
    <mergeCell ref="J1985:L1985"/>
    <mergeCell ref="J1976:L1976"/>
    <mergeCell ref="J1977:L1977"/>
    <mergeCell ref="J1978:L1978"/>
    <mergeCell ref="J1979:L1979"/>
    <mergeCell ref="J1980:L1980"/>
    <mergeCell ref="J1971:L1971"/>
    <mergeCell ref="J1972:L1972"/>
    <mergeCell ref="J1973:L1973"/>
    <mergeCell ref="J1974:L1974"/>
    <mergeCell ref="J1975:L1975"/>
    <mergeCell ref="J1966:L1966"/>
    <mergeCell ref="J1967:L1967"/>
    <mergeCell ref="J1968:L1968"/>
    <mergeCell ref="J1969:L1969"/>
    <mergeCell ref="J1970:L1970"/>
    <mergeCell ref="J2001:L2001"/>
    <mergeCell ref="J2002:L2002"/>
    <mergeCell ref="J2003:L2003"/>
    <mergeCell ref="J2004:L2004"/>
    <mergeCell ref="J2005:L2005"/>
    <mergeCell ref="J1996:L1996"/>
    <mergeCell ref="J1997:L1997"/>
    <mergeCell ref="J1998:L1998"/>
    <mergeCell ref="J1999:L1999"/>
    <mergeCell ref="J2000:L2000"/>
    <mergeCell ref="J1991:L1991"/>
    <mergeCell ref="J1992:L1992"/>
    <mergeCell ref="J1993:L1993"/>
    <mergeCell ref="J1994:L1994"/>
    <mergeCell ref="J1995:L1995"/>
    <mergeCell ref="J1986:L1986"/>
    <mergeCell ref="J1987:L1987"/>
    <mergeCell ref="J1988:L1988"/>
    <mergeCell ref="J1989:L1989"/>
    <mergeCell ref="J1990:L1990"/>
    <mergeCell ref="J2021:L2021"/>
    <mergeCell ref="J2022:L2022"/>
    <mergeCell ref="J2023:L2023"/>
    <mergeCell ref="J2024:L2024"/>
    <mergeCell ref="J2025:L2025"/>
    <mergeCell ref="J2016:L2016"/>
    <mergeCell ref="J2017:L2017"/>
    <mergeCell ref="J2018:L2018"/>
    <mergeCell ref="J2019:L2019"/>
    <mergeCell ref="J2020:L2020"/>
    <mergeCell ref="J2011:L2011"/>
    <mergeCell ref="J2012:L2012"/>
    <mergeCell ref="J2013:L2013"/>
    <mergeCell ref="J2014:L2014"/>
    <mergeCell ref="J2015:L2015"/>
    <mergeCell ref="J2006:L2006"/>
    <mergeCell ref="J2007:L2007"/>
    <mergeCell ref="J2008:L2008"/>
    <mergeCell ref="J2009:L2009"/>
    <mergeCell ref="J2010:L2010"/>
    <mergeCell ref="J2041:L2041"/>
    <mergeCell ref="J2042:L2042"/>
    <mergeCell ref="J2043:L2043"/>
    <mergeCell ref="J2044:L2044"/>
    <mergeCell ref="J2045:L2045"/>
    <mergeCell ref="J2036:L2036"/>
    <mergeCell ref="J2037:L2037"/>
    <mergeCell ref="J2038:L2038"/>
    <mergeCell ref="J2039:L2039"/>
    <mergeCell ref="J2040:L2040"/>
    <mergeCell ref="J2031:L2031"/>
    <mergeCell ref="J2032:L2032"/>
    <mergeCell ref="J2033:L2033"/>
    <mergeCell ref="J2034:L2034"/>
    <mergeCell ref="J2035:L2035"/>
    <mergeCell ref="J2026:L2026"/>
    <mergeCell ref="J2027:L2027"/>
    <mergeCell ref="J2028:L2028"/>
    <mergeCell ref="J2029:L2029"/>
    <mergeCell ref="J2030:L2030"/>
    <mergeCell ref="J2061:L2061"/>
    <mergeCell ref="J2062:L2062"/>
    <mergeCell ref="J2063:L2063"/>
    <mergeCell ref="J2064:L2064"/>
    <mergeCell ref="J2065:L2065"/>
    <mergeCell ref="J2056:L2056"/>
    <mergeCell ref="J2057:L2057"/>
    <mergeCell ref="J2058:L2058"/>
    <mergeCell ref="J2059:L2059"/>
    <mergeCell ref="J2060:L2060"/>
    <mergeCell ref="J2051:L2051"/>
    <mergeCell ref="J2052:L2052"/>
    <mergeCell ref="J2053:L2053"/>
    <mergeCell ref="J2054:L2054"/>
    <mergeCell ref="J2055:L2055"/>
    <mergeCell ref="J2046:L2046"/>
    <mergeCell ref="J2047:L2047"/>
    <mergeCell ref="J2048:L2048"/>
    <mergeCell ref="J2049:L2049"/>
    <mergeCell ref="J2050:L2050"/>
    <mergeCell ref="J2081:L2081"/>
    <mergeCell ref="J2082:L2082"/>
    <mergeCell ref="J2083:L2083"/>
    <mergeCell ref="J2084:L2084"/>
    <mergeCell ref="J2085:L2085"/>
    <mergeCell ref="J2076:L2076"/>
    <mergeCell ref="J2077:L2077"/>
    <mergeCell ref="J2078:L2078"/>
    <mergeCell ref="J2079:L2079"/>
    <mergeCell ref="J2080:L2080"/>
    <mergeCell ref="J2071:L2071"/>
    <mergeCell ref="J2072:L2072"/>
    <mergeCell ref="J2073:L2073"/>
    <mergeCell ref="J2074:L2074"/>
    <mergeCell ref="J2075:L2075"/>
    <mergeCell ref="J2066:L2066"/>
    <mergeCell ref="J2067:L2067"/>
    <mergeCell ref="J2068:L2068"/>
    <mergeCell ref="J2069:L2069"/>
    <mergeCell ref="J2070:L2070"/>
    <mergeCell ref="J2101:L2101"/>
    <mergeCell ref="J2102:L2102"/>
    <mergeCell ref="J2103:L2103"/>
    <mergeCell ref="J2104:L2104"/>
    <mergeCell ref="J2105:L2105"/>
    <mergeCell ref="J2096:L2096"/>
    <mergeCell ref="J2097:L2097"/>
    <mergeCell ref="J2098:L2098"/>
    <mergeCell ref="J2099:L2099"/>
    <mergeCell ref="J2100:L2100"/>
    <mergeCell ref="J2091:L2091"/>
    <mergeCell ref="J2092:L2092"/>
    <mergeCell ref="J2093:L2093"/>
    <mergeCell ref="J2094:L2094"/>
    <mergeCell ref="J2095:L2095"/>
    <mergeCell ref="J2086:L2086"/>
    <mergeCell ref="J2087:L2087"/>
    <mergeCell ref="J2088:L2088"/>
    <mergeCell ref="J2089:L2089"/>
    <mergeCell ref="J2090:L2090"/>
    <mergeCell ref="J2121:L2121"/>
    <mergeCell ref="J2122:L2122"/>
    <mergeCell ref="J2123:L2123"/>
    <mergeCell ref="J2124:L2124"/>
    <mergeCell ref="J2125:L2125"/>
    <mergeCell ref="J2116:L2116"/>
    <mergeCell ref="J2117:L2117"/>
    <mergeCell ref="J2118:L2118"/>
    <mergeCell ref="J2119:L2119"/>
    <mergeCell ref="J2120:L2120"/>
    <mergeCell ref="J2111:L2111"/>
    <mergeCell ref="J2112:L2112"/>
    <mergeCell ref="J2113:L2113"/>
    <mergeCell ref="J2114:L2114"/>
    <mergeCell ref="J2115:L2115"/>
    <mergeCell ref="J2106:L2106"/>
    <mergeCell ref="J2107:L2107"/>
    <mergeCell ref="J2108:L2108"/>
    <mergeCell ref="J2109:L2109"/>
    <mergeCell ref="J2110:L2110"/>
    <mergeCell ref="J2141:L2141"/>
    <mergeCell ref="J2142:L2142"/>
    <mergeCell ref="J2143:L2143"/>
    <mergeCell ref="J2144:L2144"/>
    <mergeCell ref="J2145:L2145"/>
    <mergeCell ref="J2136:L2136"/>
    <mergeCell ref="J2137:L2137"/>
    <mergeCell ref="J2138:L2138"/>
    <mergeCell ref="J2139:L2139"/>
    <mergeCell ref="J2140:L2140"/>
    <mergeCell ref="J2131:L2131"/>
    <mergeCell ref="J2132:L2132"/>
    <mergeCell ref="J2133:L2133"/>
    <mergeCell ref="J2134:L2134"/>
    <mergeCell ref="J2135:L2135"/>
    <mergeCell ref="J2126:L2126"/>
    <mergeCell ref="J2127:L2127"/>
    <mergeCell ref="J2128:L2128"/>
    <mergeCell ref="J2129:L2129"/>
    <mergeCell ref="J2130:L2130"/>
    <mergeCell ref="J2161:L2161"/>
    <mergeCell ref="J2162:L2162"/>
    <mergeCell ref="J2163:L2163"/>
    <mergeCell ref="J2164:L2164"/>
    <mergeCell ref="J2165:L2165"/>
    <mergeCell ref="J2156:L2156"/>
    <mergeCell ref="J2157:L2157"/>
    <mergeCell ref="J2158:L2158"/>
    <mergeCell ref="J2159:L2159"/>
    <mergeCell ref="J2160:L2160"/>
    <mergeCell ref="J2151:L2151"/>
    <mergeCell ref="J2152:L2152"/>
    <mergeCell ref="J2153:L2153"/>
    <mergeCell ref="J2154:L2154"/>
    <mergeCell ref="J2155:L2155"/>
    <mergeCell ref="J2146:L2146"/>
    <mergeCell ref="J2147:L2147"/>
    <mergeCell ref="J2148:L2148"/>
    <mergeCell ref="J2149:L2149"/>
    <mergeCell ref="J2150:L2150"/>
    <mergeCell ref="J2181:L2181"/>
    <mergeCell ref="J2182:L2182"/>
    <mergeCell ref="J2183:L2183"/>
    <mergeCell ref="J2184:L2184"/>
    <mergeCell ref="J2185:L2185"/>
    <mergeCell ref="J2176:L2176"/>
    <mergeCell ref="J2177:L2177"/>
    <mergeCell ref="J2178:L2178"/>
    <mergeCell ref="J2179:L2179"/>
    <mergeCell ref="J2180:L2180"/>
    <mergeCell ref="J2171:L2171"/>
    <mergeCell ref="J2172:L2172"/>
    <mergeCell ref="J2173:L2173"/>
    <mergeCell ref="J2174:L2174"/>
    <mergeCell ref="J2175:L2175"/>
    <mergeCell ref="J2166:L2166"/>
    <mergeCell ref="J2167:L2167"/>
    <mergeCell ref="J2168:L2168"/>
    <mergeCell ref="J2169:L2169"/>
    <mergeCell ref="J2170:L2170"/>
    <mergeCell ref="J2201:L2201"/>
    <mergeCell ref="J2202:L2202"/>
    <mergeCell ref="J2203:L2203"/>
    <mergeCell ref="J2204:L2204"/>
    <mergeCell ref="J2205:L2205"/>
    <mergeCell ref="J2196:L2196"/>
    <mergeCell ref="J2197:L2197"/>
    <mergeCell ref="J2198:L2198"/>
    <mergeCell ref="J2199:L2199"/>
    <mergeCell ref="J2200:L2200"/>
    <mergeCell ref="J2191:L2191"/>
    <mergeCell ref="J2192:L2192"/>
    <mergeCell ref="J2193:L2193"/>
    <mergeCell ref="J2194:L2194"/>
    <mergeCell ref="J2195:L2195"/>
    <mergeCell ref="J2186:L2186"/>
    <mergeCell ref="J2187:L2187"/>
    <mergeCell ref="J2188:L2188"/>
    <mergeCell ref="J2189:L2189"/>
    <mergeCell ref="J2190:L2190"/>
    <mergeCell ref="J2221:L2221"/>
    <mergeCell ref="J2222:L2222"/>
    <mergeCell ref="J2223:L2223"/>
    <mergeCell ref="J2224:L2224"/>
    <mergeCell ref="J2225:L2225"/>
    <mergeCell ref="J2216:L2216"/>
    <mergeCell ref="J2217:L2217"/>
    <mergeCell ref="J2218:L2218"/>
    <mergeCell ref="J2219:L2219"/>
    <mergeCell ref="J2220:L2220"/>
    <mergeCell ref="J2211:L2211"/>
    <mergeCell ref="J2212:L2212"/>
    <mergeCell ref="J2213:L2213"/>
    <mergeCell ref="J2214:L2214"/>
    <mergeCell ref="J2215:L2215"/>
    <mergeCell ref="J2206:L2206"/>
    <mergeCell ref="J2207:L2207"/>
    <mergeCell ref="J2208:L2208"/>
    <mergeCell ref="J2209:L2209"/>
    <mergeCell ref="J2210:L2210"/>
    <mergeCell ref="J2241:L2241"/>
    <mergeCell ref="J2242:L2242"/>
    <mergeCell ref="J2243:L2243"/>
    <mergeCell ref="J2244:L2244"/>
    <mergeCell ref="J2245:L2245"/>
    <mergeCell ref="J2236:L2236"/>
    <mergeCell ref="J2237:L2237"/>
    <mergeCell ref="J2238:L2238"/>
    <mergeCell ref="J2239:L2239"/>
    <mergeCell ref="J2240:L2240"/>
    <mergeCell ref="J2231:L2231"/>
    <mergeCell ref="J2232:L2232"/>
    <mergeCell ref="J2233:L2233"/>
    <mergeCell ref="J2234:L2234"/>
    <mergeCell ref="J2235:L2235"/>
    <mergeCell ref="J2226:L2226"/>
    <mergeCell ref="J2227:L2227"/>
    <mergeCell ref="J2228:L2228"/>
    <mergeCell ref="J2229:L2229"/>
    <mergeCell ref="J2230:L2230"/>
    <mergeCell ref="J2261:L2261"/>
    <mergeCell ref="J2262:L2262"/>
    <mergeCell ref="J2263:L2263"/>
    <mergeCell ref="J2264:L2264"/>
    <mergeCell ref="J2265:L2265"/>
    <mergeCell ref="J2256:L2256"/>
    <mergeCell ref="J2257:L2257"/>
    <mergeCell ref="J2258:L2258"/>
    <mergeCell ref="J2259:L2259"/>
    <mergeCell ref="J2260:L2260"/>
    <mergeCell ref="J2251:L2251"/>
    <mergeCell ref="J2252:L2252"/>
    <mergeCell ref="J2253:L2253"/>
    <mergeCell ref="J2254:L2254"/>
    <mergeCell ref="J2255:L2255"/>
    <mergeCell ref="J2246:L2246"/>
    <mergeCell ref="J2247:L2247"/>
    <mergeCell ref="J2248:L2248"/>
    <mergeCell ref="J2249:L2249"/>
    <mergeCell ref="J2250:L2250"/>
    <mergeCell ref="J2281:L2281"/>
    <mergeCell ref="J2282:L2282"/>
    <mergeCell ref="J2283:L2283"/>
    <mergeCell ref="J2284:L2284"/>
    <mergeCell ref="J2285:L2285"/>
    <mergeCell ref="J2276:L2276"/>
    <mergeCell ref="J2277:L2277"/>
    <mergeCell ref="J2278:L2278"/>
    <mergeCell ref="J2279:L2279"/>
    <mergeCell ref="J2280:L2280"/>
    <mergeCell ref="J2271:L2271"/>
    <mergeCell ref="J2272:L2272"/>
    <mergeCell ref="J2273:L2273"/>
    <mergeCell ref="J2274:L2274"/>
    <mergeCell ref="J2275:L2275"/>
    <mergeCell ref="J2266:L2266"/>
    <mergeCell ref="J2267:L2267"/>
    <mergeCell ref="J2268:L2268"/>
    <mergeCell ref="J2269:L2269"/>
    <mergeCell ref="J2270:L2270"/>
    <mergeCell ref="J2301:L2301"/>
    <mergeCell ref="J2302:L2302"/>
    <mergeCell ref="J2303:L2303"/>
    <mergeCell ref="J2304:L2304"/>
    <mergeCell ref="J2305:L2305"/>
    <mergeCell ref="J2296:L2296"/>
    <mergeCell ref="J2297:L2297"/>
    <mergeCell ref="J2298:L2298"/>
    <mergeCell ref="J2299:L2299"/>
    <mergeCell ref="J2300:L2300"/>
    <mergeCell ref="J2291:L2291"/>
    <mergeCell ref="J2292:L2292"/>
    <mergeCell ref="J2293:L2293"/>
    <mergeCell ref="J2294:L2294"/>
    <mergeCell ref="J2295:L2295"/>
    <mergeCell ref="J2286:L2286"/>
    <mergeCell ref="J2287:L2287"/>
    <mergeCell ref="J2288:L2288"/>
    <mergeCell ref="J2289:L2289"/>
    <mergeCell ref="J2290:L2290"/>
    <mergeCell ref="J2321:L2321"/>
    <mergeCell ref="J2322:L2322"/>
    <mergeCell ref="J2323:L2323"/>
    <mergeCell ref="J2324:L2324"/>
    <mergeCell ref="J2325:L2325"/>
    <mergeCell ref="J2316:L2316"/>
    <mergeCell ref="J2317:L2317"/>
    <mergeCell ref="J2318:L2318"/>
    <mergeCell ref="J2319:L2319"/>
    <mergeCell ref="J2320:L2320"/>
    <mergeCell ref="J2311:L2311"/>
    <mergeCell ref="J2312:L2312"/>
    <mergeCell ref="J2313:L2313"/>
    <mergeCell ref="J2314:L2314"/>
    <mergeCell ref="J2315:L2315"/>
    <mergeCell ref="J2306:L2306"/>
    <mergeCell ref="J2307:L2307"/>
    <mergeCell ref="J2308:L2308"/>
    <mergeCell ref="J2309:L2309"/>
    <mergeCell ref="J2310:L2310"/>
    <mergeCell ref="J2341:L2341"/>
    <mergeCell ref="J2342:L2342"/>
    <mergeCell ref="J2343:L2343"/>
    <mergeCell ref="J2344:L2344"/>
    <mergeCell ref="J2345:L2345"/>
    <mergeCell ref="J2336:L2336"/>
    <mergeCell ref="J2337:L2337"/>
    <mergeCell ref="J2338:L2338"/>
    <mergeCell ref="J2339:L2339"/>
    <mergeCell ref="J2340:L2340"/>
    <mergeCell ref="J2331:L2331"/>
    <mergeCell ref="J2332:L2332"/>
    <mergeCell ref="J2333:L2333"/>
    <mergeCell ref="J2334:L2334"/>
    <mergeCell ref="J2335:L2335"/>
    <mergeCell ref="J2326:L2326"/>
    <mergeCell ref="J2327:L2327"/>
    <mergeCell ref="J2328:L2328"/>
    <mergeCell ref="J2329:L2329"/>
    <mergeCell ref="J2330:L2330"/>
    <mergeCell ref="J2361:L2361"/>
    <mergeCell ref="J2362:L2362"/>
    <mergeCell ref="J2363:L2363"/>
    <mergeCell ref="J2364:L2364"/>
    <mergeCell ref="J2365:L2365"/>
    <mergeCell ref="J2356:L2356"/>
    <mergeCell ref="J2357:L2357"/>
    <mergeCell ref="J2358:L2358"/>
    <mergeCell ref="J2359:L2359"/>
    <mergeCell ref="J2360:L2360"/>
    <mergeCell ref="J2351:L2351"/>
    <mergeCell ref="J2352:L2352"/>
    <mergeCell ref="J2353:L2353"/>
    <mergeCell ref="J2354:L2354"/>
    <mergeCell ref="J2355:L2355"/>
    <mergeCell ref="J2346:L2346"/>
    <mergeCell ref="J2347:L2347"/>
    <mergeCell ref="J2348:L2348"/>
    <mergeCell ref="J2349:L2349"/>
    <mergeCell ref="J2350:L2350"/>
    <mergeCell ref="J2381:L2381"/>
    <mergeCell ref="J2382:L2382"/>
    <mergeCell ref="J2383:L2383"/>
    <mergeCell ref="J2384:L2384"/>
    <mergeCell ref="J2385:L2385"/>
    <mergeCell ref="J2376:L2376"/>
    <mergeCell ref="J2377:L2377"/>
    <mergeCell ref="J2378:L2378"/>
    <mergeCell ref="J2379:L2379"/>
    <mergeCell ref="J2380:L2380"/>
    <mergeCell ref="J2371:L2371"/>
    <mergeCell ref="J2372:L2372"/>
    <mergeCell ref="J2373:L2373"/>
    <mergeCell ref="J2374:L2374"/>
    <mergeCell ref="J2375:L2375"/>
    <mergeCell ref="J2366:L2366"/>
    <mergeCell ref="J2367:L2367"/>
    <mergeCell ref="J2368:L2368"/>
    <mergeCell ref="J2369:L2369"/>
    <mergeCell ref="J2370:L2370"/>
    <mergeCell ref="J2401:L2401"/>
    <mergeCell ref="J2402:L2402"/>
    <mergeCell ref="J2403:L2403"/>
    <mergeCell ref="J2404:L2404"/>
    <mergeCell ref="J2405:L2405"/>
    <mergeCell ref="J2396:L2396"/>
    <mergeCell ref="J2397:L2397"/>
    <mergeCell ref="J2398:L2398"/>
    <mergeCell ref="J2399:L2399"/>
    <mergeCell ref="J2400:L2400"/>
    <mergeCell ref="J2391:L2391"/>
    <mergeCell ref="J2392:L2392"/>
    <mergeCell ref="J2393:L2393"/>
    <mergeCell ref="J2394:L2394"/>
    <mergeCell ref="J2395:L2395"/>
    <mergeCell ref="J2386:L2386"/>
    <mergeCell ref="J2387:L2387"/>
    <mergeCell ref="J2388:L2388"/>
    <mergeCell ref="J2389:L2389"/>
    <mergeCell ref="J2390:L2390"/>
    <mergeCell ref="J2421:L2421"/>
    <mergeCell ref="J2422:L2422"/>
    <mergeCell ref="J2423:L2423"/>
    <mergeCell ref="J2424:L2424"/>
    <mergeCell ref="J2425:L2425"/>
    <mergeCell ref="J2416:L2416"/>
    <mergeCell ref="J2417:L2417"/>
    <mergeCell ref="J2418:L2418"/>
    <mergeCell ref="J2419:L2419"/>
    <mergeCell ref="J2420:L2420"/>
    <mergeCell ref="J2411:L2411"/>
    <mergeCell ref="J2412:L2412"/>
    <mergeCell ref="J2413:L2413"/>
    <mergeCell ref="J2414:L2414"/>
    <mergeCell ref="J2415:L2415"/>
    <mergeCell ref="J2406:L2406"/>
    <mergeCell ref="J2407:L2407"/>
    <mergeCell ref="J2408:L2408"/>
    <mergeCell ref="J2409:L2409"/>
    <mergeCell ref="J2410:L2410"/>
    <mergeCell ref="J2441:L2441"/>
    <mergeCell ref="J2442:L2442"/>
    <mergeCell ref="J2443:L2443"/>
    <mergeCell ref="J2444:L2444"/>
    <mergeCell ref="J2445:L2445"/>
    <mergeCell ref="J2436:L2436"/>
    <mergeCell ref="J2437:L2437"/>
    <mergeCell ref="J2438:L2438"/>
    <mergeCell ref="J2439:L2439"/>
    <mergeCell ref="J2440:L2440"/>
    <mergeCell ref="J2431:L2431"/>
    <mergeCell ref="J2432:L2432"/>
    <mergeCell ref="J2433:L2433"/>
    <mergeCell ref="J2434:L2434"/>
    <mergeCell ref="J2435:L2435"/>
    <mergeCell ref="J2426:L2426"/>
    <mergeCell ref="J2427:L2427"/>
    <mergeCell ref="J2428:L2428"/>
    <mergeCell ref="J2429:L2429"/>
    <mergeCell ref="J2430:L2430"/>
    <mergeCell ref="J2461:L2461"/>
    <mergeCell ref="J2462:L2462"/>
    <mergeCell ref="J2463:L2463"/>
    <mergeCell ref="J2464:L2464"/>
    <mergeCell ref="J2465:L2465"/>
    <mergeCell ref="J2456:L2456"/>
    <mergeCell ref="J2457:L2457"/>
    <mergeCell ref="J2458:L2458"/>
    <mergeCell ref="J2459:L2459"/>
    <mergeCell ref="J2460:L2460"/>
    <mergeCell ref="J2451:L2451"/>
    <mergeCell ref="J2452:L2452"/>
    <mergeCell ref="J2453:L2453"/>
    <mergeCell ref="J2454:L2454"/>
    <mergeCell ref="J2455:L2455"/>
    <mergeCell ref="J2446:L2446"/>
    <mergeCell ref="J2447:L2447"/>
    <mergeCell ref="J2448:L2448"/>
    <mergeCell ref="J2449:L2449"/>
    <mergeCell ref="J2450:L2450"/>
    <mergeCell ref="J2481:L2481"/>
    <mergeCell ref="J2482:L2482"/>
    <mergeCell ref="J2483:L2483"/>
    <mergeCell ref="J2484:L2484"/>
    <mergeCell ref="J2485:L2485"/>
    <mergeCell ref="J2476:L2476"/>
    <mergeCell ref="J2477:L2477"/>
    <mergeCell ref="J2478:L2478"/>
    <mergeCell ref="J2479:L2479"/>
    <mergeCell ref="J2480:L2480"/>
    <mergeCell ref="J2471:L2471"/>
    <mergeCell ref="J2472:L2472"/>
    <mergeCell ref="J2473:L2473"/>
    <mergeCell ref="J2474:L2474"/>
    <mergeCell ref="J2475:L2475"/>
    <mergeCell ref="J2466:L2466"/>
    <mergeCell ref="J2467:L2467"/>
    <mergeCell ref="J2468:L2468"/>
    <mergeCell ref="J2469:L2469"/>
    <mergeCell ref="J2470:L2470"/>
    <mergeCell ref="J2501:L2501"/>
    <mergeCell ref="J2502:L2502"/>
    <mergeCell ref="J2503:L2503"/>
    <mergeCell ref="J2504:L2504"/>
    <mergeCell ref="J2505:L2505"/>
    <mergeCell ref="J2496:L2496"/>
    <mergeCell ref="J2497:L2497"/>
    <mergeCell ref="J2498:L2498"/>
    <mergeCell ref="J2499:L2499"/>
    <mergeCell ref="J2500:L2500"/>
    <mergeCell ref="J2491:L2491"/>
    <mergeCell ref="J2492:L2492"/>
    <mergeCell ref="J2493:L2493"/>
    <mergeCell ref="J2494:L2494"/>
    <mergeCell ref="J2495:L2495"/>
    <mergeCell ref="J2486:L2486"/>
    <mergeCell ref="J2487:L2487"/>
    <mergeCell ref="J2488:L2488"/>
    <mergeCell ref="J2489:L2489"/>
    <mergeCell ref="J2490:L2490"/>
    <mergeCell ref="J2521:L2521"/>
    <mergeCell ref="J2522:L2522"/>
    <mergeCell ref="J2523:L2523"/>
    <mergeCell ref="J2524:L2524"/>
    <mergeCell ref="J2525:L2525"/>
    <mergeCell ref="J2516:L2516"/>
    <mergeCell ref="J2517:L2517"/>
    <mergeCell ref="J2518:L2518"/>
    <mergeCell ref="J2519:L2519"/>
    <mergeCell ref="J2520:L2520"/>
    <mergeCell ref="J2511:L2511"/>
    <mergeCell ref="J2512:L2512"/>
    <mergeCell ref="J2513:L2513"/>
    <mergeCell ref="J2514:L2514"/>
    <mergeCell ref="J2515:L2515"/>
    <mergeCell ref="J2506:L2506"/>
    <mergeCell ref="J2507:L2507"/>
    <mergeCell ref="J2508:L2508"/>
    <mergeCell ref="J2509:L2509"/>
    <mergeCell ref="J2510:L2510"/>
    <mergeCell ref="J2541:L2541"/>
    <mergeCell ref="J2542:L2542"/>
    <mergeCell ref="J2543:L2543"/>
    <mergeCell ref="J2544:L2544"/>
    <mergeCell ref="J2545:L2545"/>
    <mergeCell ref="J2536:L2536"/>
    <mergeCell ref="J2537:L2537"/>
    <mergeCell ref="J2538:L2538"/>
    <mergeCell ref="J2539:L2539"/>
    <mergeCell ref="J2540:L2540"/>
    <mergeCell ref="J2531:L2531"/>
    <mergeCell ref="J2532:L2532"/>
    <mergeCell ref="J2533:L2533"/>
    <mergeCell ref="J2534:L2534"/>
    <mergeCell ref="J2535:L2535"/>
    <mergeCell ref="J2526:L2526"/>
    <mergeCell ref="J2527:L2527"/>
    <mergeCell ref="J2528:L2528"/>
    <mergeCell ref="J2529:L2529"/>
    <mergeCell ref="J2530:L2530"/>
    <mergeCell ref="J2561:L2561"/>
    <mergeCell ref="J2562:L2562"/>
    <mergeCell ref="J2563:L2563"/>
    <mergeCell ref="J2564:L2564"/>
    <mergeCell ref="J2565:L2565"/>
    <mergeCell ref="J2556:L2556"/>
    <mergeCell ref="J2557:L2557"/>
    <mergeCell ref="J2558:L2558"/>
    <mergeCell ref="J2559:L2559"/>
    <mergeCell ref="J2560:L2560"/>
    <mergeCell ref="J2551:L2551"/>
    <mergeCell ref="J2552:L2552"/>
    <mergeCell ref="J2553:L2553"/>
    <mergeCell ref="J2554:L2554"/>
    <mergeCell ref="J2555:L2555"/>
    <mergeCell ref="J2546:L2546"/>
    <mergeCell ref="J2547:L2547"/>
    <mergeCell ref="J2548:L2548"/>
    <mergeCell ref="J2549:L2549"/>
    <mergeCell ref="J2550:L2550"/>
    <mergeCell ref="J2581:L2581"/>
    <mergeCell ref="J2582:L2582"/>
    <mergeCell ref="J2583:L2583"/>
    <mergeCell ref="J2584:L2584"/>
    <mergeCell ref="J2585:L2585"/>
    <mergeCell ref="J2576:L2576"/>
    <mergeCell ref="J2577:L2577"/>
    <mergeCell ref="J2578:L2578"/>
    <mergeCell ref="J2579:L2579"/>
    <mergeCell ref="J2580:L2580"/>
    <mergeCell ref="J2571:L2571"/>
    <mergeCell ref="J2572:L2572"/>
    <mergeCell ref="J2573:L2573"/>
    <mergeCell ref="J2574:L2574"/>
    <mergeCell ref="J2575:L2575"/>
    <mergeCell ref="J2566:L2566"/>
    <mergeCell ref="J2567:L2567"/>
    <mergeCell ref="J2568:L2568"/>
    <mergeCell ref="J2569:L2569"/>
    <mergeCell ref="J2570:L2570"/>
    <mergeCell ref="J2601:L2601"/>
    <mergeCell ref="J2602:L2602"/>
    <mergeCell ref="J2603:L2603"/>
    <mergeCell ref="J2604:L2604"/>
    <mergeCell ref="J2605:L2605"/>
    <mergeCell ref="J2596:L2596"/>
    <mergeCell ref="J2597:L2597"/>
    <mergeCell ref="J2598:L2598"/>
    <mergeCell ref="J2599:L2599"/>
    <mergeCell ref="J2600:L2600"/>
    <mergeCell ref="J2591:L2591"/>
    <mergeCell ref="J2592:L2592"/>
    <mergeCell ref="J2593:L2593"/>
    <mergeCell ref="J2594:L2594"/>
    <mergeCell ref="J2595:L2595"/>
    <mergeCell ref="J2586:L2586"/>
    <mergeCell ref="J2587:L2587"/>
    <mergeCell ref="J2588:L2588"/>
    <mergeCell ref="J2589:L2589"/>
    <mergeCell ref="J2590:L2590"/>
    <mergeCell ref="J2621:L2621"/>
    <mergeCell ref="J2622:L2622"/>
    <mergeCell ref="J2623:L2623"/>
    <mergeCell ref="J2624:L2624"/>
    <mergeCell ref="J2625:L2625"/>
    <mergeCell ref="J2616:L2616"/>
    <mergeCell ref="J2617:L2617"/>
    <mergeCell ref="J2618:L2618"/>
    <mergeCell ref="J2619:L2619"/>
    <mergeCell ref="J2620:L2620"/>
    <mergeCell ref="J2611:L2611"/>
    <mergeCell ref="J2612:L2612"/>
    <mergeCell ref="J2613:L2613"/>
    <mergeCell ref="J2614:L2614"/>
    <mergeCell ref="J2615:L2615"/>
    <mergeCell ref="J2606:L2606"/>
    <mergeCell ref="J2607:L2607"/>
    <mergeCell ref="J2608:L2608"/>
    <mergeCell ref="J2609:L2609"/>
    <mergeCell ref="J2610:L2610"/>
    <mergeCell ref="J2641:L2641"/>
    <mergeCell ref="J2642:L2642"/>
    <mergeCell ref="J2643:L2643"/>
    <mergeCell ref="J2644:L2644"/>
    <mergeCell ref="J2645:L2645"/>
    <mergeCell ref="J2636:L2636"/>
    <mergeCell ref="J2637:L2637"/>
    <mergeCell ref="J2638:L2638"/>
    <mergeCell ref="J2639:L2639"/>
    <mergeCell ref="J2640:L2640"/>
    <mergeCell ref="J2631:L2631"/>
    <mergeCell ref="J2632:L2632"/>
    <mergeCell ref="J2633:L2633"/>
    <mergeCell ref="J2634:L2634"/>
    <mergeCell ref="J2635:L2635"/>
    <mergeCell ref="J2626:L2626"/>
    <mergeCell ref="J2627:L2627"/>
    <mergeCell ref="J2628:L2628"/>
    <mergeCell ref="J2629:L2629"/>
    <mergeCell ref="J2630:L2630"/>
    <mergeCell ref="J2661:L2661"/>
    <mergeCell ref="J2662:L2662"/>
    <mergeCell ref="J2663:L2663"/>
    <mergeCell ref="J2664:L2664"/>
    <mergeCell ref="J2665:L2665"/>
    <mergeCell ref="J2656:L2656"/>
    <mergeCell ref="J2657:L2657"/>
    <mergeCell ref="J2658:L2658"/>
    <mergeCell ref="J2659:L2659"/>
    <mergeCell ref="J2660:L2660"/>
    <mergeCell ref="J2651:L2651"/>
    <mergeCell ref="J2652:L2652"/>
    <mergeCell ref="J2653:L2653"/>
    <mergeCell ref="J2654:L2654"/>
    <mergeCell ref="J2655:L2655"/>
    <mergeCell ref="J2646:L2646"/>
    <mergeCell ref="J2647:L2647"/>
    <mergeCell ref="J2648:L2648"/>
    <mergeCell ref="J2649:L2649"/>
    <mergeCell ref="J2650:L2650"/>
    <mergeCell ref="J2681:L2681"/>
    <mergeCell ref="J2682:L2682"/>
    <mergeCell ref="J2683:L2683"/>
    <mergeCell ref="J2684:L2684"/>
    <mergeCell ref="J2685:L2685"/>
    <mergeCell ref="J2676:L2676"/>
    <mergeCell ref="J2677:L2677"/>
    <mergeCell ref="J2678:L2678"/>
    <mergeCell ref="J2679:L2679"/>
    <mergeCell ref="J2680:L2680"/>
    <mergeCell ref="J2671:L2671"/>
    <mergeCell ref="J2672:L2672"/>
    <mergeCell ref="J2673:L2673"/>
    <mergeCell ref="J2674:L2674"/>
    <mergeCell ref="J2675:L2675"/>
    <mergeCell ref="J2666:L2666"/>
    <mergeCell ref="J2667:L2667"/>
    <mergeCell ref="J2668:L2668"/>
    <mergeCell ref="J2669:L2669"/>
    <mergeCell ref="J2670:L2670"/>
    <mergeCell ref="J2701:L2701"/>
    <mergeCell ref="J2702:L2702"/>
    <mergeCell ref="J2703:L2703"/>
    <mergeCell ref="J2704:L2704"/>
    <mergeCell ref="J2705:L2705"/>
    <mergeCell ref="J2696:L2696"/>
    <mergeCell ref="J2697:L2697"/>
    <mergeCell ref="J2698:L2698"/>
    <mergeCell ref="J2699:L2699"/>
    <mergeCell ref="J2700:L2700"/>
    <mergeCell ref="J2691:L2691"/>
    <mergeCell ref="J2692:L2692"/>
    <mergeCell ref="J2693:L2693"/>
    <mergeCell ref="J2694:L2694"/>
    <mergeCell ref="J2695:L2695"/>
    <mergeCell ref="J2686:L2686"/>
    <mergeCell ref="J2687:L2687"/>
    <mergeCell ref="J2688:L2688"/>
    <mergeCell ref="J2689:L2689"/>
    <mergeCell ref="J2690:L2690"/>
    <mergeCell ref="J2721:L2721"/>
    <mergeCell ref="J2722:L2722"/>
    <mergeCell ref="J2723:L2723"/>
    <mergeCell ref="J2724:L2724"/>
    <mergeCell ref="J2725:L2725"/>
    <mergeCell ref="J2716:L2716"/>
    <mergeCell ref="J2717:L2717"/>
    <mergeCell ref="J2718:L2718"/>
    <mergeCell ref="J2719:L2719"/>
    <mergeCell ref="J2720:L2720"/>
    <mergeCell ref="J2711:L2711"/>
    <mergeCell ref="J2712:L2712"/>
    <mergeCell ref="J2713:L2713"/>
    <mergeCell ref="J2714:L2714"/>
    <mergeCell ref="J2715:L2715"/>
    <mergeCell ref="J2706:L2706"/>
    <mergeCell ref="J2707:L2707"/>
    <mergeCell ref="J2708:L2708"/>
    <mergeCell ref="J2709:L2709"/>
    <mergeCell ref="J2710:L2710"/>
    <mergeCell ref="J2741:L2741"/>
    <mergeCell ref="J2742:L2742"/>
    <mergeCell ref="J2743:L2743"/>
    <mergeCell ref="J2744:L2744"/>
    <mergeCell ref="J2745:L2745"/>
    <mergeCell ref="J2736:L2736"/>
    <mergeCell ref="J2737:L2737"/>
    <mergeCell ref="J2738:L2738"/>
    <mergeCell ref="J2739:L2739"/>
    <mergeCell ref="J2740:L2740"/>
    <mergeCell ref="J2731:L2731"/>
    <mergeCell ref="J2732:L2732"/>
    <mergeCell ref="J2733:L2733"/>
    <mergeCell ref="J2734:L2734"/>
    <mergeCell ref="J2735:L2735"/>
    <mergeCell ref="J2726:L2726"/>
    <mergeCell ref="J2727:L2727"/>
    <mergeCell ref="J2728:L2728"/>
    <mergeCell ref="J2729:L2729"/>
    <mergeCell ref="J2730:L2730"/>
    <mergeCell ref="J2761:L2761"/>
    <mergeCell ref="J2762:L2762"/>
    <mergeCell ref="J2763:L2763"/>
    <mergeCell ref="J2764:L2764"/>
    <mergeCell ref="J2765:L2765"/>
    <mergeCell ref="J2756:L2756"/>
    <mergeCell ref="J2757:L2757"/>
    <mergeCell ref="J2758:L2758"/>
    <mergeCell ref="J2759:L2759"/>
    <mergeCell ref="J2760:L2760"/>
    <mergeCell ref="J2751:L2751"/>
    <mergeCell ref="J2752:L2752"/>
    <mergeCell ref="J2753:L2753"/>
    <mergeCell ref="J2754:L2754"/>
    <mergeCell ref="J2755:L2755"/>
    <mergeCell ref="J2746:L2746"/>
    <mergeCell ref="J2747:L2747"/>
    <mergeCell ref="J2748:L2748"/>
    <mergeCell ref="J2749:L2749"/>
    <mergeCell ref="J2750:L2750"/>
    <mergeCell ref="J2781:L2781"/>
    <mergeCell ref="J2782:L2782"/>
    <mergeCell ref="J2783:L2783"/>
    <mergeCell ref="J2784:L2784"/>
    <mergeCell ref="J2785:L2785"/>
    <mergeCell ref="J2776:L2776"/>
    <mergeCell ref="J2777:L2777"/>
    <mergeCell ref="J2778:L2778"/>
    <mergeCell ref="J2779:L2779"/>
    <mergeCell ref="J2780:L2780"/>
    <mergeCell ref="J2771:L2771"/>
    <mergeCell ref="J2772:L2772"/>
    <mergeCell ref="J2773:L2773"/>
    <mergeCell ref="J2774:L2774"/>
    <mergeCell ref="J2775:L2775"/>
    <mergeCell ref="J2766:L2766"/>
    <mergeCell ref="J2767:L2767"/>
    <mergeCell ref="J2768:L2768"/>
    <mergeCell ref="J2769:L2769"/>
    <mergeCell ref="J2770:L2770"/>
    <mergeCell ref="J2801:L2801"/>
    <mergeCell ref="J2802:L2802"/>
    <mergeCell ref="J2803:L2803"/>
    <mergeCell ref="J2804:L2804"/>
    <mergeCell ref="J2805:L2805"/>
    <mergeCell ref="J2796:L2796"/>
    <mergeCell ref="J2797:L2797"/>
    <mergeCell ref="J2798:L2798"/>
    <mergeCell ref="J2799:L2799"/>
    <mergeCell ref="J2800:L2800"/>
    <mergeCell ref="J2791:L2791"/>
    <mergeCell ref="J2792:L2792"/>
    <mergeCell ref="J2793:L2793"/>
    <mergeCell ref="J2794:L2794"/>
    <mergeCell ref="J2795:L2795"/>
    <mergeCell ref="J2786:L2786"/>
    <mergeCell ref="J2787:L2787"/>
    <mergeCell ref="J2788:L2788"/>
    <mergeCell ref="J2789:L2789"/>
    <mergeCell ref="J2790:L2790"/>
    <mergeCell ref="J2821:L2821"/>
    <mergeCell ref="J2822:L2822"/>
    <mergeCell ref="J2823:L2823"/>
    <mergeCell ref="J2824:L2824"/>
    <mergeCell ref="J2825:L2825"/>
    <mergeCell ref="J2816:L2816"/>
    <mergeCell ref="J2817:L2817"/>
    <mergeCell ref="J2818:L2818"/>
    <mergeCell ref="J2819:L2819"/>
    <mergeCell ref="J2820:L2820"/>
    <mergeCell ref="J2811:L2811"/>
    <mergeCell ref="J2812:L2812"/>
    <mergeCell ref="J2813:L2813"/>
    <mergeCell ref="J2814:L2814"/>
    <mergeCell ref="J2815:L2815"/>
    <mergeCell ref="J2806:L2806"/>
    <mergeCell ref="J2807:L2807"/>
    <mergeCell ref="J2808:L2808"/>
    <mergeCell ref="J2809:L2809"/>
    <mergeCell ref="J2810:L2810"/>
    <mergeCell ref="J2843:L2843"/>
    <mergeCell ref="J2844:L2844"/>
    <mergeCell ref="J2845:L2845"/>
    <mergeCell ref="J2836:L2836"/>
    <mergeCell ref="J2837:L2837"/>
    <mergeCell ref="J2838:L2838"/>
    <mergeCell ref="J2839:L2839"/>
    <mergeCell ref="J2840:L2840"/>
    <mergeCell ref="J2831:L2831"/>
    <mergeCell ref="J2832:L2832"/>
    <mergeCell ref="J2833:L2833"/>
    <mergeCell ref="J2834:L2834"/>
    <mergeCell ref="J2835:L2835"/>
    <mergeCell ref="J2826:L2826"/>
    <mergeCell ref="J2827:L2827"/>
    <mergeCell ref="J2828:L2828"/>
    <mergeCell ref="J2829:L2829"/>
    <mergeCell ref="J2830:L2830"/>
    <mergeCell ref="E460:F460"/>
    <mergeCell ref="H460:I460"/>
    <mergeCell ref="J2871:L2871"/>
    <mergeCell ref="J2872:L2872"/>
    <mergeCell ref="J2873:L2873"/>
    <mergeCell ref="J2866:L2866"/>
    <mergeCell ref="J2867:L2867"/>
    <mergeCell ref="J2868:L2868"/>
    <mergeCell ref="J2869:L2869"/>
    <mergeCell ref="J2870:L2870"/>
    <mergeCell ref="J2861:L2861"/>
    <mergeCell ref="J2862:L2862"/>
    <mergeCell ref="J2863:L2863"/>
    <mergeCell ref="J2864:L2864"/>
    <mergeCell ref="J2865:L2865"/>
    <mergeCell ref="J2856:L2856"/>
    <mergeCell ref="J2857:L2857"/>
    <mergeCell ref="J2858:L2858"/>
    <mergeCell ref="J2859:L2859"/>
    <mergeCell ref="J2860:L2860"/>
    <mergeCell ref="J2851:L2851"/>
    <mergeCell ref="J2852:L2852"/>
    <mergeCell ref="J2853:L2853"/>
    <mergeCell ref="J2854:L2854"/>
    <mergeCell ref="J2855:L2855"/>
    <mergeCell ref="J2846:L2846"/>
    <mergeCell ref="J2847:L2847"/>
    <mergeCell ref="J2848:L2848"/>
    <mergeCell ref="J2849:L2849"/>
    <mergeCell ref="J2850:L2850"/>
    <mergeCell ref="J2841:L2841"/>
    <mergeCell ref="J2842:L2842"/>
  </mergeCells>
  <phoneticPr fontId="0" type="noConversion"/>
  <conditionalFormatting sqref="B2875:C2875 O474 B474:B475">
    <cfRule type="cellIs" dxfId="1" priority="5" operator="equal">
      <formula>"Error"</formula>
    </cfRule>
  </conditionalFormatting>
  <dataValidations disablePrompts="1" count="4">
    <dataValidation type="list" allowBlank="1" showInputMessage="1" showErrorMessage="1" sqref="P2" xr:uid="{00000000-0002-0000-0100-000000000000}">
      <formula1>$S$3:$S$9</formula1>
    </dataValidation>
    <dataValidation type="list" allowBlank="1" showInputMessage="1" showErrorMessage="1" sqref="B454" xr:uid="{00000000-0002-0000-0100-000001000000}">
      <formula1>$B$13:$B$453</formula1>
    </dataValidation>
    <dataValidation type="list" allowBlank="1" showInputMessage="1" showErrorMessage="1" sqref="O3" xr:uid="{00000000-0002-0000-0100-000002000000}">
      <formula1>$S$1:$S$2</formula1>
    </dataValidation>
    <dataValidation type="list" allowBlank="1" showInputMessage="1" showErrorMessage="1" sqref="J455:M455" xr:uid="{00000000-0002-0000-0100-000003000000}">
      <formula1>$U$454:$U$462</formula1>
    </dataValidation>
  </dataValidations>
  <hyperlinks>
    <hyperlink ref="A454" location="'Vendor Update'!A1" display="New" xr:uid="{00000000-0004-0000-0100-000000000000}"/>
    <hyperlink ref="I2877" r:id="rId1" display="cfincher@istips.com" xr:uid="{00000000-0004-0000-0100-000001000000}"/>
    <hyperlink ref="M461" r:id="rId2" xr:uid="{00000000-0004-0000-0100-000002000000}"/>
  </hyperlinks>
  <printOptions horizontalCentered="1" verticalCentered="1"/>
  <pageMargins left="0" right="0" top="0" bottom="0" header="0" footer="0"/>
  <pageSetup scale="80" orientation="portrait" r:id="rId3"/>
  <headerFooter alignWithMargins="0"/>
  <drawing r:id="rId4"/>
  <legacyDrawing r:id="rId5"/>
  <controls>
    <mc:AlternateContent xmlns:mc="http://schemas.openxmlformats.org/markup-compatibility/2006">
      <mc:Choice Requires="x14">
        <control shapeId="4102" r:id="rId6" name="ComboBox1">
          <controlPr defaultSize="0" autoLine="0" linkedCell="B454" r:id="rId7">
            <anchor moveWithCells="1">
              <from>
                <xdr:col>17</xdr:col>
                <xdr:colOff>419100</xdr:colOff>
                <xdr:row>1</xdr:row>
                <xdr:rowOff>127000</xdr:rowOff>
              </from>
              <to>
                <xdr:col>17</xdr:col>
                <xdr:colOff>641350</xdr:colOff>
                <xdr:row>2</xdr:row>
                <xdr:rowOff>12700</xdr:rowOff>
              </to>
            </anchor>
          </controlPr>
        </control>
      </mc:Choice>
      <mc:Fallback>
        <control shapeId="4102" r:id="rId6" name="ComboBox1"/>
      </mc:Fallback>
    </mc:AlternateContent>
    <mc:AlternateContent xmlns:mc="http://schemas.openxmlformats.org/markup-compatibility/2006">
      <mc:Choice Requires="x14">
        <control shapeId="4098" r:id="rId8" name="Button 2">
          <controlPr defaultSize="0" print="0" autoFill="0" autoPict="0" macro="[0]!Sorting">
            <anchor moveWithCells="1">
              <from>
                <xdr:col>17</xdr:col>
                <xdr:colOff>241300</xdr:colOff>
                <xdr:row>1</xdr:row>
                <xdr:rowOff>38100</xdr:rowOff>
              </from>
              <to>
                <xdr:col>17</xdr:col>
                <xdr:colOff>781050</xdr:colOff>
                <xdr:row>2</xdr:row>
                <xdr:rowOff>88900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 filterMode="1">
    <tabColor rgb="FF00FF00"/>
  </sheetPr>
  <dimension ref="A1:L4760"/>
  <sheetViews>
    <sheetView zoomScale="115" zoomScaleNormal="115" workbookViewId="0">
      <selection activeCell="H55" sqref="H55"/>
    </sheetView>
  </sheetViews>
  <sheetFormatPr defaultColWidth="9.1796875" defaultRowHeight="14.5" x14ac:dyDescent="0.35"/>
  <cols>
    <col min="1" max="1" width="4.453125" style="205" bestFit="1" customWidth="1"/>
    <col min="2" max="2" width="10.1796875" style="202" bestFit="1" customWidth="1"/>
    <col min="3" max="3" width="24" style="183" customWidth="1"/>
    <col min="4" max="4" width="49.26953125" style="202" bestFit="1" customWidth="1"/>
    <col min="5" max="5" width="7.7265625" style="203" customWidth="1"/>
    <col min="6" max="6" width="8.54296875" style="180" customWidth="1"/>
    <col min="7" max="7" width="11.1796875" style="228" bestFit="1" customWidth="1"/>
    <col min="8" max="8" width="15.453125" style="183" bestFit="1" customWidth="1"/>
    <col min="9" max="9" width="9.1796875" style="183"/>
    <col min="10" max="11" width="14" style="183" bestFit="1" customWidth="1"/>
    <col min="12" max="12" width="11.7265625" style="183" bestFit="1" customWidth="1"/>
    <col min="13" max="16384" width="9.1796875" style="183"/>
  </cols>
  <sheetData>
    <row r="1" spans="1:12" x14ac:dyDescent="0.35">
      <c r="B1" s="213" t="str">
        <f>'Purchase Order'!B454:F454</f>
        <v>Tulsa Gas &amp; Gear</v>
      </c>
      <c r="C1" s="212"/>
      <c r="D1" s="179"/>
      <c r="E1" s="179"/>
      <c r="G1" s="226"/>
      <c r="H1" s="182"/>
      <c r="I1" s="182"/>
      <c r="J1" s="182"/>
      <c r="K1" s="182"/>
      <c r="L1" s="182"/>
    </row>
    <row r="2" spans="1:12" ht="15" thickBot="1" x14ac:dyDescent="0.4">
      <c r="B2" s="184" t="s">
        <v>29</v>
      </c>
      <c r="C2" s="185" t="s">
        <v>3519</v>
      </c>
      <c r="D2" s="185" t="s">
        <v>3520</v>
      </c>
      <c r="E2" s="186" t="s">
        <v>2</v>
      </c>
      <c r="F2" s="186" t="s">
        <v>3521</v>
      </c>
      <c r="G2" s="227" t="s">
        <v>3522</v>
      </c>
      <c r="H2" s="188"/>
    </row>
    <row r="3" spans="1:12" ht="15" hidden="1" thickTop="1" x14ac:dyDescent="0.35">
      <c r="A3" s="205">
        <v>1</v>
      </c>
      <c r="B3" s="291">
        <v>175</v>
      </c>
      <c r="C3" s="296" t="s">
        <v>4052</v>
      </c>
      <c r="D3" s="290" t="s">
        <v>4053</v>
      </c>
      <c r="E3" s="291" t="s">
        <v>4054</v>
      </c>
      <c r="F3" s="291">
        <v>1</v>
      </c>
      <c r="G3" s="303">
        <v>3.5000000000000003E-2</v>
      </c>
      <c r="H3" s="194"/>
    </row>
    <row r="4" spans="1:12" ht="15" hidden="1" thickTop="1" x14ac:dyDescent="0.35">
      <c r="A4" s="205">
        <v>34</v>
      </c>
      <c r="B4" s="321">
        <v>175</v>
      </c>
      <c r="C4" s="322" t="s">
        <v>4052</v>
      </c>
      <c r="D4" s="322" t="s">
        <v>4053</v>
      </c>
      <c r="E4" s="323" t="s">
        <v>4054</v>
      </c>
      <c r="F4" s="321">
        <v>1</v>
      </c>
      <c r="G4" s="325">
        <v>3.5000000000000003E-2</v>
      </c>
      <c r="H4" s="194"/>
      <c r="I4" s="188"/>
    </row>
    <row r="5" spans="1:12" ht="15" hidden="1" thickTop="1" x14ac:dyDescent="0.35">
      <c r="A5" s="205">
        <v>338</v>
      </c>
      <c r="B5" s="335">
        <v>175</v>
      </c>
      <c r="C5" s="336" t="s">
        <v>4052</v>
      </c>
      <c r="D5" s="336" t="s">
        <v>4053</v>
      </c>
      <c r="E5" s="337" t="s">
        <v>4054</v>
      </c>
      <c r="F5" s="335">
        <v>1</v>
      </c>
      <c r="G5" s="338">
        <v>3.5000000000000003E-2</v>
      </c>
      <c r="H5" s="258"/>
      <c r="I5" s="258"/>
    </row>
    <row r="6" spans="1:12" ht="15" hidden="1" thickTop="1" x14ac:dyDescent="0.35">
      <c r="A6" s="205">
        <v>61</v>
      </c>
      <c r="B6" s="291">
        <v>180</v>
      </c>
      <c r="C6" s="296" t="s">
        <v>4081</v>
      </c>
      <c r="D6" s="290" t="s">
        <v>4236</v>
      </c>
      <c r="E6" s="291" t="s">
        <v>4082</v>
      </c>
      <c r="F6" s="291">
        <v>50</v>
      </c>
      <c r="G6" s="303">
        <v>17</v>
      </c>
      <c r="H6" s="194"/>
      <c r="I6" s="188"/>
    </row>
    <row r="7" spans="1:12" ht="15" hidden="1" thickTop="1" x14ac:dyDescent="0.35">
      <c r="A7" s="205">
        <v>365</v>
      </c>
      <c r="B7" s="321">
        <v>180</v>
      </c>
      <c r="C7" s="322" t="s">
        <v>4081</v>
      </c>
      <c r="D7" s="322" t="s">
        <v>4454</v>
      </c>
      <c r="E7" s="323" t="s">
        <v>4082</v>
      </c>
      <c r="F7" s="321">
        <v>50</v>
      </c>
      <c r="G7" s="325">
        <v>22.5</v>
      </c>
      <c r="H7" s="258"/>
      <c r="I7" s="258"/>
    </row>
    <row r="8" spans="1:12" ht="15" hidden="1" thickTop="1" x14ac:dyDescent="0.35">
      <c r="A8" s="205">
        <v>25</v>
      </c>
      <c r="B8" s="335">
        <v>180</v>
      </c>
      <c r="C8" s="336" t="s">
        <v>4081</v>
      </c>
      <c r="D8" s="336" t="s">
        <v>4454</v>
      </c>
      <c r="E8" s="337" t="s">
        <v>4082</v>
      </c>
      <c r="F8" s="335">
        <v>50</v>
      </c>
      <c r="G8" s="338">
        <v>22.5</v>
      </c>
      <c r="H8" s="194"/>
      <c r="I8" s="188"/>
    </row>
    <row r="9" spans="1:12" ht="15" hidden="1" thickTop="1" x14ac:dyDescent="0.35">
      <c r="A9" s="205">
        <v>329</v>
      </c>
      <c r="B9" s="291">
        <v>175</v>
      </c>
      <c r="C9" s="296" t="s">
        <v>4192</v>
      </c>
      <c r="D9" s="290" t="s">
        <v>4193</v>
      </c>
      <c r="E9" s="291" t="s">
        <v>4194</v>
      </c>
      <c r="F9" s="291">
        <v>100</v>
      </c>
      <c r="G9" s="292"/>
      <c r="H9" s="258"/>
      <c r="I9" s="258"/>
    </row>
    <row r="10" spans="1:12" ht="15" hidden="1" thickTop="1" x14ac:dyDescent="0.35">
      <c r="A10" s="205">
        <v>130</v>
      </c>
      <c r="B10" s="321">
        <v>175</v>
      </c>
      <c r="C10" s="322" t="s">
        <v>4192</v>
      </c>
      <c r="D10" s="322" t="s">
        <v>4193</v>
      </c>
      <c r="E10" s="323" t="s">
        <v>4194</v>
      </c>
      <c r="F10" s="321">
        <v>100</v>
      </c>
      <c r="G10" s="324"/>
      <c r="H10" s="194"/>
      <c r="I10" s="188"/>
    </row>
    <row r="11" spans="1:12" ht="15" hidden="1" thickTop="1" x14ac:dyDescent="0.35">
      <c r="A11" s="205">
        <v>302</v>
      </c>
      <c r="B11" s="335">
        <v>185</v>
      </c>
      <c r="C11" s="336" t="s">
        <v>4563</v>
      </c>
      <c r="D11" s="336" t="s">
        <v>4564</v>
      </c>
      <c r="E11" s="337" t="s">
        <v>4012</v>
      </c>
      <c r="F11" s="335">
        <v>1</v>
      </c>
      <c r="G11" s="338">
        <v>11.76</v>
      </c>
      <c r="H11" s="258"/>
      <c r="I11" s="258"/>
    </row>
    <row r="12" spans="1:12" ht="15" hidden="1" thickTop="1" x14ac:dyDescent="0.35">
      <c r="A12" s="205">
        <v>435</v>
      </c>
      <c r="B12" s="256">
        <v>185</v>
      </c>
      <c r="C12" s="253" t="s">
        <v>4522</v>
      </c>
      <c r="D12" s="253" t="s">
        <v>4523</v>
      </c>
      <c r="E12" s="255" t="s">
        <v>3833</v>
      </c>
      <c r="F12" s="256">
        <v>1</v>
      </c>
      <c r="G12" s="294">
        <v>10.25</v>
      </c>
      <c r="H12" s="258"/>
      <c r="I12" s="258"/>
    </row>
    <row r="13" spans="1:12" ht="15" hidden="1" thickTop="1" x14ac:dyDescent="0.35">
      <c r="A13" s="205">
        <v>122</v>
      </c>
      <c r="B13" s="310">
        <v>380</v>
      </c>
      <c r="C13" s="311" t="s">
        <v>4004</v>
      </c>
      <c r="D13" s="311" t="s">
        <v>4005</v>
      </c>
      <c r="E13" s="312" t="s">
        <v>3833</v>
      </c>
      <c r="F13" s="310">
        <v>1</v>
      </c>
      <c r="G13" s="318">
        <v>1.55</v>
      </c>
      <c r="H13" s="194"/>
      <c r="I13" s="188"/>
    </row>
    <row r="14" spans="1:12" ht="15" hidden="1" thickTop="1" x14ac:dyDescent="0.35">
      <c r="A14" s="205">
        <v>168</v>
      </c>
      <c r="B14" s="321">
        <v>380</v>
      </c>
      <c r="C14" s="322" t="s">
        <v>4004</v>
      </c>
      <c r="D14" s="322" t="s">
        <v>4005</v>
      </c>
      <c r="E14" s="323" t="s">
        <v>3833</v>
      </c>
      <c r="F14" s="321">
        <v>1</v>
      </c>
      <c r="G14" s="324">
        <v>1.55</v>
      </c>
      <c r="H14" s="194"/>
      <c r="I14" s="188"/>
    </row>
    <row r="15" spans="1:12" ht="15" hidden="1" thickTop="1" x14ac:dyDescent="0.35">
      <c r="A15" s="205">
        <v>296</v>
      </c>
      <c r="B15" s="321">
        <v>380</v>
      </c>
      <c r="C15" s="322" t="s">
        <v>4004</v>
      </c>
      <c r="D15" s="322" t="s">
        <v>4005</v>
      </c>
      <c r="E15" s="323" t="s">
        <v>3833</v>
      </c>
      <c r="F15" s="321">
        <v>1</v>
      </c>
      <c r="G15" s="325">
        <v>1.55</v>
      </c>
      <c r="H15" s="258"/>
      <c r="I15" s="258"/>
    </row>
    <row r="16" spans="1:12" ht="15" hidden="1" thickTop="1" x14ac:dyDescent="0.35">
      <c r="A16" s="205">
        <v>426</v>
      </c>
      <c r="B16" s="335">
        <v>380</v>
      </c>
      <c r="C16" s="336" t="s">
        <v>4004</v>
      </c>
      <c r="D16" s="336" t="s">
        <v>4005</v>
      </c>
      <c r="E16" s="337" t="s">
        <v>3833</v>
      </c>
      <c r="F16" s="335">
        <v>1</v>
      </c>
      <c r="G16" s="338">
        <v>1.55</v>
      </c>
      <c r="H16" s="258"/>
      <c r="I16" s="258"/>
    </row>
    <row r="17" spans="1:9" ht="15" hidden="1" thickTop="1" x14ac:dyDescent="0.35">
      <c r="A17" s="205">
        <v>123</v>
      </c>
      <c r="B17" s="256">
        <v>190</v>
      </c>
      <c r="C17" s="253" t="s">
        <v>4135</v>
      </c>
      <c r="D17" s="253" t="s">
        <v>4136</v>
      </c>
      <c r="E17" s="255" t="s">
        <v>3833</v>
      </c>
      <c r="F17" s="256">
        <v>1</v>
      </c>
      <c r="G17" s="309">
        <v>0.95</v>
      </c>
      <c r="H17" s="194"/>
      <c r="I17" s="188"/>
    </row>
    <row r="18" spans="1:9" ht="15" hidden="1" thickTop="1" x14ac:dyDescent="0.35">
      <c r="A18" s="205">
        <v>169</v>
      </c>
      <c r="B18" s="310">
        <v>190</v>
      </c>
      <c r="C18" s="311" t="s">
        <v>4135</v>
      </c>
      <c r="D18" s="311" t="s">
        <v>4136</v>
      </c>
      <c r="E18" s="312" t="s">
        <v>3833</v>
      </c>
      <c r="F18" s="310">
        <v>1</v>
      </c>
      <c r="G18" s="313">
        <v>0.9</v>
      </c>
      <c r="H18" s="194"/>
      <c r="I18" s="188"/>
    </row>
    <row r="19" spans="1:9" ht="15" hidden="1" thickTop="1" x14ac:dyDescent="0.35">
      <c r="A19" s="205">
        <v>297</v>
      </c>
      <c r="B19" s="321">
        <v>190</v>
      </c>
      <c r="C19" s="322" t="s">
        <v>4135</v>
      </c>
      <c r="D19" s="322" t="s">
        <v>4136</v>
      </c>
      <c r="E19" s="323" t="s">
        <v>3833</v>
      </c>
      <c r="F19" s="321">
        <v>1</v>
      </c>
      <c r="G19" s="324">
        <v>1</v>
      </c>
      <c r="H19" s="258"/>
      <c r="I19" s="258"/>
    </row>
    <row r="20" spans="1:9" ht="15" hidden="1" thickTop="1" x14ac:dyDescent="0.35">
      <c r="A20" s="205">
        <v>427</v>
      </c>
      <c r="B20" s="321">
        <v>190</v>
      </c>
      <c r="C20" s="322" t="s">
        <v>4135</v>
      </c>
      <c r="D20" s="322" t="s">
        <v>4136</v>
      </c>
      <c r="E20" s="323" t="s">
        <v>3833</v>
      </c>
      <c r="F20" s="321">
        <v>1</v>
      </c>
      <c r="G20" s="325">
        <v>1</v>
      </c>
      <c r="H20" s="258"/>
      <c r="I20" s="258"/>
    </row>
    <row r="21" spans="1:9" ht="15" hidden="1" thickTop="1" x14ac:dyDescent="0.35">
      <c r="A21" s="205">
        <v>124</v>
      </c>
      <c r="B21" s="335">
        <v>190</v>
      </c>
      <c r="C21" s="336" t="s">
        <v>4135</v>
      </c>
      <c r="D21" s="336" t="s">
        <v>4136</v>
      </c>
      <c r="E21" s="337" t="s">
        <v>3833</v>
      </c>
      <c r="F21" s="335">
        <v>1</v>
      </c>
      <c r="G21" s="338">
        <v>1.2</v>
      </c>
      <c r="H21" s="194"/>
      <c r="I21" s="188"/>
    </row>
    <row r="22" spans="1:9" ht="15" hidden="1" thickTop="1" x14ac:dyDescent="0.35">
      <c r="A22" s="205">
        <v>298</v>
      </c>
      <c r="B22" s="298">
        <v>190</v>
      </c>
      <c r="C22" s="253" t="s">
        <v>4137</v>
      </c>
      <c r="D22" s="253" t="s">
        <v>4138</v>
      </c>
      <c r="E22" s="255" t="s">
        <v>3833</v>
      </c>
      <c r="F22" s="256">
        <v>1</v>
      </c>
      <c r="G22" s="304">
        <v>0.95</v>
      </c>
      <c r="H22" s="258"/>
      <c r="I22" s="258"/>
    </row>
    <row r="23" spans="1:9" ht="15" hidden="1" thickTop="1" x14ac:dyDescent="0.35">
      <c r="A23" s="205">
        <v>428</v>
      </c>
      <c r="B23" s="310">
        <v>190</v>
      </c>
      <c r="C23" s="311" t="s">
        <v>4137</v>
      </c>
      <c r="D23" s="311" t="s">
        <v>4138</v>
      </c>
      <c r="E23" s="312" t="s">
        <v>3833</v>
      </c>
      <c r="F23" s="310">
        <v>1</v>
      </c>
      <c r="G23" s="313">
        <v>0.9</v>
      </c>
      <c r="H23" s="258"/>
      <c r="I23" s="258"/>
    </row>
    <row r="24" spans="1:9" ht="15" hidden="1" thickTop="1" x14ac:dyDescent="0.35">
      <c r="A24" s="205">
        <v>127</v>
      </c>
      <c r="B24" s="326">
        <v>190</v>
      </c>
      <c r="C24" s="329" t="s">
        <v>4137</v>
      </c>
      <c r="D24" s="329" t="s">
        <v>4138</v>
      </c>
      <c r="E24" s="331" t="s">
        <v>3833</v>
      </c>
      <c r="F24" s="332">
        <v>1</v>
      </c>
      <c r="G24" s="340">
        <v>1</v>
      </c>
      <c r="H24" s="194"/>
      <c r="I24" s="188"/>
    </row>
    <row r="25" spans="1:9" ht="15" hidden="1" thickTop="1" x14ac:dyDescent="0.35">
      <c r="A25" s="205">
        <v>172</v>
      </c>
      <c r="B25" s="321">
        <v>190</v>
      </c>
      <c r="C25" s="322" t="s">
        <v>4137</v>
      </c>
      <c r="D25" s="322" t="s">
        <v>4138</v>
      </c>
      <c r="E25" s="323" t="s">
        <v>3833</v>
      </c>
      <c r="F25" s="321">
        <v>1</v>
      </c>
      <c r="G25" s="325">
        <v>1</v>
      </c>
      <c r="H25" s="194"/>
      <c r="I25" s="188"/>
    </row>
    <row r="26" spans="1:9" ht="15" hidden="1" thickTop="1" x14ac:dyDescent="0.35">
      <c r="A26" s="205">
        <v>432</v>
      </c>
      <c r="B26" s="335">
        <v>190</v>
      </c>
      <c r="C26" s="336" t="s">
        <v>4137</v>
      </c>
      <c r="D26" s="336" t="s">
        <v>4138</v>
      </c>
      <c r="E26" s="337" t="s">
        <v>3833</v>
      </c>
      <c r="F26" s="335">
        <v>1</v>
      </c>
      <c r="G26" s="338">
        <v>1.2</v>
      </c>
      <c r="H26" s="258"/>
      <c r="I26" s="258"/>
    </row>
    <row r="27" spans="1:9" ht="15" hidden="1" thickTop="1" x14ac:dyDescent="0.35">
      <c r="A27" s="205">
        <v>216</v>
      </c>
      <c r="B27" s="310">
        <v>190</v>
      </c>
      <c r="C27" s="311" t="s">
        <v>3999</v>
      </c>
      <c r="D27" s="311" t="s">
        <v>4000</v>
      </c>
      <c r="E27" s="312" t="s">
        <v>3833</v>
      </c>
      <c r="F27" s="310">
        <v>1</v>
      </c>
      <c r="G27" s="318">
        <v>0.95</v>
      </c>
      <c r="H27" s="194"/>
      <c r="I27" s="188"/>
    </row>
    <row r="28" spans="1:9" ht="15" hidden="1" thickTop="1" x14ac:dyDescent="0.35">
      <c r="A28" s="205">
        <v>125</v>
      </c>
      <c r="B28" s="321">
        <v>190</v>
      </c>
      <c r="C28" s="322" t="s">
        <v>3999</v>
      </c>
      <c r="D28" s="322" t="s">
        <v>4000</v>
      </c>
      <c r="E28" s="323" t="s">
        <v>3833</v>
      </c>
      <c r="F28" s="321">
        <v>1</v>
      </c>
      <c r="G28" s="324">
        <v>1</v>
      </c>
      <c r="H28" s="194"/>
      <c r="I28" s="188"/>
    </row>
    <row r="29" spans="1:9" ht="15" hidden="1" thickTop="1" x14ac:dyDescent="0.35">
      <c r="A29" s="205">
        <v>170</v>
      </c>
      <c r="B29" s="321">
        <v>190</v>
      </c>
      <c r="C29" s="322" t="s">
        <v>3999</v>
      </c>
      <c r="D29" s="322" t="s">
        <v>4000</v>
      </c>
      <c r="E29" s="323" t="s">
        <v>3833</v>
      </c>
      <c r="F29" s="321">
        <v>1</v>
      </c>
      <c r="G29" s="325">
        <v>1</v>
      </c>
      <c r="H29" s="194"/>
      <c r="I29" s="188"/>
    </row>
    <row r="30" spans="1:9" ht="15" hidden="1" thickTop="1" x14ac:dyDescent="0.35">
      <c r="A30" s="205">
        <v>429</v>
      </c>
      <c r="B30" s="335">
        <v>190</v>
      </c>
      <c r="C30" s="336" t="s">
        <v>3999</v>
      </c>
      <c r="D30" s="336" t="s">
        <v>4000</v>
      </c>
      <c r="E30" s="337" t="s">
        <v>3833</v>
      </c>
      <c r="F30" s="335">
        <v>1</v>
      </c>
      <c r="G30" s="338">
        <v>1.2</v>
      </c>
      <c r="H30" s="258"/>
      <c r="I30" s="258"/>
    </row>
    <row r="31" spans="1:9" ht="15" hidden="1" thickTop="1" x14ac:dyDescent="0.35">
      <c r="A31" s="205">
        <v>126</v>
      </c>
      <c r="B31" s="256">
        <v>185</v>
      </c>
      <c r="C31" s="253" t="s">
        <v>4140</v>
      </c>
      <c r="D31" s="253" t="s">
        <v>4275</v>
      </c>
      <c r="E31" s="255" t="s">
        <v>3833</v>
      </c>
      <c r="F31" s="256">
        <v>1</v>
      </c>
      <c r="G31" s="309">
        <v>2.5499999999999998</v>
      </c>
      <c r="H31" s="194"/>
      <c r="I31" s="188"/>
    </row>
    <row r="32" spans="1:9" ht="15" hidden="1" thickTop="1" x14ac:dyDescent="0.35">
      <c r="A32" s="205">
        <v>171</v>
      </c>
      <c r="B32" s="298">
        <v>185</v>
      </c>
      <c r="C32" s="253" t="s">
        <v>4140</v>
      </c>
      <c r="D32" s="253" t="s">
        <v>4275</v>
      </c>
      <c r="E32" s="255" t="s">
        <v>3833</v>
      </c>
      <c r="F32" s="256">
        <v>1</v>
      </c>
      <c r="G32" s="293">
        <v>2</v>
      </c>
      <c r="H32" s="194"/>
      <c r="I32" s="188"/>
    </row>
    <row r="33" spans="1:9" ht="15" hidden="1" thickTop="1" x14ac:dyDescent="0.35">
      <c r="A33" s="205">
        <v>431</v>
      </c>
      <c r="B33" s="321">
        <v>190</v>
      </c>
      <c r="C33" s="322" t="s">
        <v>4140</v>
      </c>
      <c r="D33" s="322" t="s">
        <v>4487</v>
      </c>
      <c r="E33" s="323" t="s">
        <v>3833</v>
      </c>
      <c r="F33" s="321">
        <v>1</v>
      </c>
      <c r="G33" s="325">
        <v>2.8</v>
      </c>
      <c r="H33" s="258"/>
      <c r="I33" s="258"/>
    </row>
    <row r="34" spans="1:9" ht="15" hidden="1" thickTop="1" x14ac:dyDescent="0.35">
      <c r="A34" s="205">
        <v>16</v>
      </c>
      <c r="B34" s="335">
        <v>185</v>
      </c>
      <c r="C34" s="336" t="s">
        <v>4140</v>
      </c>
      <c r="D34" s="336" t="s">
        <v>4487</v>
      </c>
      <c r="E34" s="337" t="s">
        <v>3833</v>
      </c>
      <c r="F34" s="335">
        <v>1</v>
      </c>
      <c r="G34" s="338">
        <v>2.8</v>
      </c>
      <c r="H34" s="194"/>
      <c r="I34" s="188"/>
    </row>
    <row r="35" spans="1:9" ht="15" hidden="1" thickTop="1" x14ac:dyDescent="0.35">
      <c r="A35" s="205">
        <v>268</v>
      </c>
      <c r="B35" s="298">
        <v>380</v>
      </c>
      <c r="C35" s="253" t="s">
        <v>4302</v>
      </c>
      <c r="D35" s="253" t="s">
        <v>4308</v>
      </c>
      <c r="E35" s="255" t="s">
        <v>4012</v>
      </c>
      <c r="F35" s="256">
        <v>1</v>
      </c>
      <c r="G35" s="293">
        <v>42</v>
      </c>
      <c r="H35" s="258"/>
      <c r="I35" s="258"/>
    </row>
    <row r="36" spans="1:9" ht="15" hidden="1" thickTop="1" x14ac:dyDescent="0.35">
      <c r="A36" s="205">
        <v>320</v>
      </c>
      <c r="B36" s="310">
        <v>190</v>
      </c>
      <c r="C36" s="311" t="s">
        <v>4001</v>
      </c>
      <c r="D36" s="311" t="s">
        <v>4273</v>
      </c>
      <c r="E36" s="312" t="s">
        <v>3833</v>
      </c>
      <c r="F36" s="310">
        <v>100</v>
      </c>
      <c r="G36" s="318">
        <v>0.55000000000000004</v>
      </c>
      <c r="H36" s="258"/>
      <c r="I36" s="258"/>
    </row>
    <row r="37" spans="1:9" ht="15" hidden="1" thickTop="1" x14ac:dyDescent="0.35">
      <c r="A37" s="205">
        <v>17</v>
      </c>
      <c r="B37" s="305">
        <v>190</v>
      </c>
      <c r="C37" s="306" t="s">
        <v>4001</v>
      </c>
      <c r="D37" s="306" t="s">
        <v>4273</v>
      </c>
      <c r="E37" s="307" t="s">
        <v>3833</v>
      </c>
      <c r="F37" s="308">
        <v>100</v>
      </c>
      <c r="G37" s="333">
        <v>0.55000000000000004</v>
      </c>
      <c r="H37" s="194"/>
      <c r="I37" s="188"/>
    </row>
    <row r="38" spans="1:9" ht="15" hidden="1" thickTop="1" x14ac:dyDescent="0.35">
      <c r="A38" s="205">
        <v>269</v>
      </c>
      <c r="B38" s="321">
        <v>190</v>
      </c>
      <c r="C38" s="322" t="s">
        <v>4001</v>
      </c>
      <c r="D38" s="322" t="s">
        <v>4485</v>
      </c>
      <c r="E38" s="323" t="s">
        <v>3833</v>
      </c>
      <c r="F38" s="321">
        <v>100</v>
      </c>
      <c r="G38" s="325">
        <v>0.55000000000000004</v>
      </c>
      <c r="H38" s="258"/>
      <c r="I38" s="258"/>
    </row>
    <row r="39" spans="1:9" ht="15" hidden="1" thickTop="1" x14ac:dyDescent="0.35">
      <c r="A39" s="205">
        <v>321</v>
      </c>
      <c r="B39" s="335">
        <v>190</v>
      </c>
      <c r="C39" s="336" t="s">
        <v>4001</v>
      </c>
      <c r="D39" s="336" t="s">
        <v>4485</v>
      </c>
      <c r="E39" s="337" t="s">
        <v>3833</v>
      </c>
      <c r="F39" s="335">
        <v>100</v>
      </c>
      <c r="G39" s="338">
        <v>0.65</v>
      </c>
      <c r="H39" s="258"/>
      <c r="I39" s="258"/>
    </row>
    <row r="40" spans="1:9" ht="15" hidden="1" thickTop="1" x14ac:dyDescent="0.35">
      <c r="A40" s="205">
        <v>18</v>
      </c>
      <c r="B40" s="298">
        <v>190</v>
      </c>
      <c r="C40" s="253" t="s">
        <v>4139</v>
      </c>
      <c r="D40" s="253" t="s">
        <v>4274</v>
      </c>
      <c r="E40" s="255" t="s">
        <v>3833</v>
      </c>
      <c r="F40" s="256">
        <v>50</v>
      </c>
      <c r="G40" s="304">
        <v>1.4</v>
      </c>
      <c r="H40" s="194"/>
      <c r="I40" s="188"/>
    </row>
    <row r="41" spans="1:9" ht="15" hidden="1" thickTop="1" x14ac:dyDescent="0.35">
      <c r="A41" s="205">
        <v>270</v>
      </c>
      <c r="B41" s="298">
        <v>190</v>
      </c>
      <c r="C41" s="253" t="s">
        <v>4139</v>
      </c>
      <c r="D41" s="253" t="s">
        <v>4274</v>
      </c>
      <c r="E41" s="255" t="s">
        <v>3833</v>
      </c>
      <c r="F41" s="256">
        <v>50</v>
      </c>
      <c r="G41" s="293">
        <v>1.25</v>
      </c>
      <c r="H41" s="258"/>
      <c r="I41" s="258"/>
    </row>
    <row r="42" spans="1:9" ht="15" hidden="1" thickTop="1" x14ac:dyDescent="0.35">
      <c r="A42" s="205">
        <v>322</v>
      </c>
      <c r="B42" s="321">
        <v>190</v>
      </c>
      <c r="C42" s="322" t="s">
        <v>4139</v>
      </c>
      <c r="D42" s="322" t="s">
        <v>4486</v>
      </c>
      <c r="E42" s="323" t="s">
        <v>3833</v>
      </c>
      <c r="F42" s="321">
        <v>50</v>
      </c>
      <c r="G42" s="325">
        <v>1.4</v>
      </c>
      <c r="H42" s="258"/>
      <c r="I42" s="258"/>
    </row>
    <row r="43" spans="1:9" ht="15" hidden="1" thickTop="1" x14ac:dyDescent="0.35">
      <c r="A43" s="205">
        <v>19</v>
      </c>
      <c r="B43" s="335">
        <v>190</v>
      </c>
      <c r="C43" s="336" t="s">
        <v>4139</v>
      </c>
      <c r="D43" s="336" t="s">
        <v>4486</v>
      </c>
      <c r="E43" s="337" t="s">
        <v>3833</v>
      </c>
      <c r="F43" s="335">
        <v>50</v>
      </c>
      <c r="G43" s="338">
        <v>1.4</v>
      </c>
      <c r="H43" s="194"/>
      <c r="I43" s="188"/>
    </row>
    <row r="44" spans="1:9" ht="15" thickTop="1" x14ac:dyDescent="0.35">
      <c r="A44" s="205">
        <v>271</v>
      </c>
      <c r="B44" s="291">
        <v>185</v>
      </c>
      <c r="C44" s="296" t="s">
        <v>3955</v>
      </c>
      <c r="D44" s="290" t="s">
        <v>4210</v>
      </c>
      <c r="E44" s="291" t="s">
        <v>3833</v>
      </c>
      <c r="F44" s="291">
        <v>1</v>
      </c>
      <c r="G44" s="303">
        <v>37.5</v>
      </c>
      <c r="H44" s="258"/>
      <c r="I44" s="258"/>
    </row>
    <row r="45" spans="1:9" x14ac:dyDescent="0.35">
      <c r="A45" s="205">
        <v>323</v>
      </c>
      <c r="B45" s="321">
        <v>170</v>
      </c>
      <c r="C45" s="322" t="s">
        <v>3955</v>
      </c>
      <c r="D45" s="322" t="s">
        <v>4402</v>
      </c>
      <c r="E45" s="323" t="s">
        <v>4403</v>
      </c>
      <c r="F45" s="321">
        <v>1</v>
      </c>
      <c r="G45" s="324">
        <v>37.5</v>
      </c>
      <c r="H45" s="258"/>
      <c r="I45" s="258"/>
    </row>
    <row r="46" spans="1:9" x14ac:dyDescent="0.35">
      <c r="A46" s="205">
        <v>20</v>
      </c>
      <c r="B46" s="321">
        <v>170</v>
      </c>
      <c r="C46" s="322" t="s">
        <v>3955</v>
      </c>
      <c r="D46" s="322" t="s">
        <v>4402</v>
      </c>
      <c r="E46" s="323" t="s">
        <v>4403</v>
      </c>
      <c r="F46" s="321">
        <v>1</v>
      </c>
      <c r="G46" s="324">
        <v>37.5</v>
      </c>
      <c r="H46" s="194"/>
      <c r="I46" s="188"/>
    </row>
    <row r="47" spans="1:9" x14ac:dyDescent="0.35">
      <c r="A47" s="205">
        <v>272</v>
      </c>
      <c r="B47" s="335">
        <v>185</v>
      </c>
      <c r="C47" s="336" t="s">
        <v>3955</v>
      </c>
      <c r="D47" s="336" t="s">
        <v>4547</v>
      </c>
      <c r="E47" s="337" t="s">
        <v>3833</v>
      </c>
      <c r="F47" s="335">
        <v>1</v>
      </c>
      <c r="G47" s="338">
        <v>37.5</v>
      </c>
      <c r="H47" s="258"/>
      <c r="I47" s="258"/>
    </row>
    <row r="48" spans="1:9" x14ac:dyDescent="0.35">
      <c r="A48" s="205">
        <v>324</v>
      </c>
      <c r="B48" s="291">
        <v>185</v>
      </c>
      <c r="C48" s="296" t="s">
        <v>3956</v>
      </c>
      <c r="D48" s="290" t="s">
        <v>4211</v>
      </c>
      <c r="E48" s="291" t="s">
        <v>3833</v>
      </c>
      <c r="F48" s="291">
        <v>1</v>
      </c>
      <c r="G48" s="303">
        <v>37.5</v>
      </c>
      <c r="H48" s="258"/>
      <c r="I48" s="258"/>
    </row>
    <row r="49" spans="1:9" x14ac:dyDescent="0.35">
      <c r="A49" s="205">
        <v>328</v>
      </c>
      <c r="B49" s="321">
        <v>170</v>
      </c>
      <c r="C49" s="322" t="s">
        <v>3956</v>
      </c>
      <c r="D49" s="322" t="s">
        <v>4404</v>
      </c>
      <c r="E49" s="323" t="s">
        <v>4403</v>
      </c>
      <c r="F49" s="321">
        <v>1</v>
      </c>
      <c r="G49" s="324">
        <v>37.5</v>
      </c>
      <c r="H49" s="258"/>
      <c r="I49" s="258"/>
    </row>
    <row r="50" spans="1:9" x14ac:dyDescent="0.35">
      <c r="A50" s="205">
        <v>330</v>
      </c>
      <c r="B50" s="321">
        <v>170</v>
      </c>
      <c r="C50" s="322" t="s">
        <v>3956</v>
      </c>
      <c r="D50" s="322" t="s">
        <v>4404</v>
      </c>
      <c r="E50" s="323" t="s">
        <v>4403</v>
      </c>
      <c r="F50" s="321">
        <v>1</v>
      </c>
      <c r="G50" s="324">
        <v>37.5</v>
      </c>
      <c r="H50" s="258">
        <v>15</v>
      </c>
      <c r="I50" s="258"/>
    </row>
    <row r="51" spans="1:9" x14ac:dyDescent="0.35">
      <c r="A51" s="205">
        <v>24</v>
      </c>
      <c r="B51" s="335">
        <v>185</v>
      </c>
      <c r="C51" s="336" t="s">
        <v>3956</v>
      </c>
      <c r="D51" s="336" t="s">
        <v>4548</v>
      </c>
      <c r="E51" s="337" t="s">
        <v>3833</v>
      </c>
      <c r="F51" s="335">
        <v>1</v>
      </c>
      <c r="G51" s="338">
        <v>37.5</v>
      </c>
      <c r="H51" s="194"/>
      <c r="I51" s="188"/>
    </row>
    <row r="52" spans="1:9" x14ac:dyDescent="0.35">
      <c r="A52" s="205">
        <v>327</v>
      </c>
      <c r="B52" s="291">
        <v>185</v>
      </c>
      <c r="C52" s="296" t="s">
        <v>3957</v>
      </c>
      <c r="D52" s="290" t="s">
        <v>4212</v>
      </c>
      <c r="E52" s="291" t="s">
        <v>3833</v>
      </c>
      <c r="F52" s="291">
        <v>1</v>
      </c>
      <c r="G52" s="303">
        <v>37.5</v>
      </c>
      <c r="H52" s="258"/>
      <c r="I52" s="258"/>
    </row>
    <row r="53" spans="1:9" x14ac:dyDescent="0.35">
      <c r="A53" s="205">
        <v>141</v>
      </c>
      <c r="B53" s="321">
        <v>170</v>
      </c>
      <c r="C53" s="322" t="s">
        <v>3957</v>
      </c>
      <c r="D53" s="322" t="s">
        <v>4405</v>
      </c>
      <c r="E53" s="323" t="s">
        <v>4403</v>
      </c>
      <c r="F53" s="321">
        <v>1</v>
      </c>
      <c r="G53" s="324">
        <v>37.5</v>
      </c>
      <c r="H53" s="194"/>
      <c r="I53" s="188"/>
    </row>
    <row r="54" spans="1:9" x14ac:dyDescent="0.35">
      <c r="A54" s="205">
        <v>182</v>
      </c>
      <c r="B54" s="321">
        <v>170</v>
      </c>
      <c r="C54" s="322" t="s">
        <v>3957</v>
      </c>
      <c r="D54" s="322" t="s">
        <v>4405</v>
      </c>
      <c r="E54" s="323" t="s">
        <v>4403</v>
      </c>
      <c r="F54" s="321">
        <v>1</v>
      </c>
      <c r="G54" s="324">
        <v>37.5</v>
      </c>
      <c r="H54" s="194">
        <v>15</v>
      </c>
      <c r="I54" s="188"/>
    </row>
    <row r="55" spans="1:9" x14ac:dyDescent="0.35">
      <c r="A55" s="205">
        <v>447</v>
      </c>
      <c r="B55" s="335">
        <v>185</v>
      </c>
      <c r="C55" s="336" t="s">
        <v>3957</v>
      </c>
      <c r="D55" s="336" t="s">
        <v>4549</v>
      </c>
      <c r="E55" s="337" t="s">
        <v>3833</v>
      </c>
      <c r="F55" s="335">
        <v>1</v>
      </c>
      <c r="G55" s="338">
        <v>37.5</v>
      </c>
      <c r="H55" s="258"/>
      <c r="I55" s="258"/>
    </row>
    <row r="56" spans="1:9" x14ac:dyDescent="0.35">
      <c r="A56" s="205">
        <v>233</v>
      </c>
      <c r="B56" s="291">
        <v>185</v>
      </c>
      <c r="C56" s="296" t="s">
        <v>4036</v>
      </c>
      <c r="D56" s="290" t="s">
        <v>4213</v>
      </c>
      <c r="E56" s="291" t="s">
        <v>3833</v>
      </c>
      <c r="F56" s="291">
        <v>1</v>
      </c>
      <c r="G56" s="303">
        <v>37.5</v>
      </c>
      <c r="H56" s="194"/>
      <c r="I56" s="188"/>
    </row>
    <row r="57" spans="1:9" x14ac:dyDescent="0.35">
      <c r="A57" s="205">
        <v>117</v>
      </c>
      <c r="B57" s="321">
        <v>170</v>
      </c>
      <c r="C57" s="322" t="s">
        <v>4036</v>
      </c>
      <c r="D57" s="322" t="s">
        <v>4406</v>
      </c>
      <c r="E57" s="323" t="s">
        <v>4403</v>
      </c>
      <c r="F57" s="321">
        <v>1</v>
      </c>
      <c r="G57" s="324">
        <v>37.5</v>
      </c>
      <c r="H57" s="194"/>
      <c r="I57" s="188"/>
    </row>
    <row r="58" spans="1:9" x14ac:dyDescent="0.35">
      <c r="A58" s="205">
        <v>231</v>
      </c>
      <c r="B58" s="321">
        <v>170</v>
      </c>
      <c r="C58" s="322" t="s">
        <v>4036</v>
      </c>
      <c r="D58" s="322" t="s">
        <v>4406</v>
      </c>
      <c r="E58" s="323" t="s">
        <v>4403</v>
      </c>
      <c r="F58" s="321">
        <v>1</v>
      </c>
      <c r="G58" s="324">
        <v>37.5</v>
      </c>
      <c r="H58" s="194"/>
      <c r="I58" s="188"/>
    </row>
    <row r="59" spans="1:9" x14ac:dyDescent="0.35">
      <c r="A59" s="205">
        <v>421</v>
      </c>
      <c r="B59" s="335">
        <v>185</v>
      </c>
      <c r="C59" s="336" t="s">
        <v>4036</v>
      </c>
      <c r="D59" s="336" t="s">
        <v>4550</v>
      </c>
      <c r="E59" s="337" t="s">
        <v>3833</v>
      </c>
      <c r="F59" s="335">
        <v>1</v>
      </c>
      <c r="G59" s="338">
        <v>37.5</v>
      </c>
      <c r="H59" s="258"/>
      <c r="I59" s="258"/>
    </row>
    <row r="60" spans="1:9" x14ac:dyDescent="0.35">
      <c r="A60" s="205">
        <v>88</v>
      </c>
      <c r="B60" s="291">
        <v>185</v>
      </c>
      <c r="C60" s="296" t="s">
        <v>4037</v>
      </c>
      <c r="D60" s="290" t="s">
        <v>4214</v>
      </c>
      <c r="E60" s="291" t="s">
        <v>3833</v>
      </c>
      <c r="F60" s="291">
        <v>1</v>
      </c>
      <c r="G60" s="303">
        <v>37.5</v>
      </c>
      <c r="H60" s="194"/>
      <c r="I60" s="188"/>
    </row>
    <row r="61" spans="1:9" x14ac:dyDescent="0.35">
      <c r="A61" s="205">
        <v>392</v>
      </c>
      <c r="B61" s="321">
        <v>170</v>
      </c>
      <c r="C61" s="322" t="s">
        <v>4037</v>
      </c>
      <c r="D61" s="322" t="s">
        <v>4407</v>
      </c>
      <c r="E61" s="323" t="s">
        <v>4403</v>
      </c>
      <c r="F61" s="321">
        <v>1</v>
      </c>
      <c r="G61" s="324">
        <v>37.5</v>
      </c>
      <c r="H61" s="258"/>
      <c r="I61" s="258"/>
    </row>
    <row r="62" spans="1:9" x14ac:dyDescent="0.35">
      <c r="A62" s="205">
        <v>115</v>
      </c>
      <c r="B62" s="321">
        <v>170</v>
      </c>
      <c r="C62" s="322" t="s">
        <v>4037</v>
      </c>
      <c r="D62" s="322" t="s">
        <v>4407</v>
      </c>
      <c r="E62" s="323" t="s">
        <v>4403</v>
      </c>
      <c r="F62" s="321">
        <v>1</v>
      </c>
      <c r="G62" s="324">
        <v>37.5</v>
      </c>
      <c r="H62" s="194"/>
      <c r="I62" s="188"/>
    </row>
    <row r="63" spans="1:9" x14ac:dyDescent="0.35">
      <c r="A63" s="205">
        <v>419</v>
      </c>
      <c r="B63" s="335">
        <v>185</v>
      </c>
      <c r="C63" s="336" t="s">
        <v>4037</v>
      </c>
      <c r="D63" s="336" t="s">
        <v>4551</v>
      </c>
      <c r="E63" s="337" t="s">
        <v>3833</v>
      </c>
      <c r="F63" s="335">
        <v>1</v>
      </c>
      <c r="G63" s="338">
        <v>37.5</v>
      </c>
      <c r="H63" s="258"/>
      <c r="I63" s="258"/>
    </row>
    <row r="64" spans="1:9" hidden="1" x14ac:dyDescent="0.35">
      <c r="A64" s="205">
        <v>111</v>
      </c>
      <c r="B64" s="321">
        <v>175</v>
      </c>
      <c r="C64" s="322" t="s">
        <v>4435</v>
      </c>
      <c r="D64" s="322" t="s">
        <v>4436</v>
      </c>
      <c r="E64" s="323" t="s">
        <v>4437</v>
      </c>
      <c r="F64" s="321">
        <v>1</v>
      </c>
      <c r="G64" s="324">
        <v>349.66</v>
      </c>
      <c r="H64" s="194"/>
      <c r="I64" s="188"/>
    </row>
    <row r="65" spans="1:9" hidden="1" x14ac:dyDescent="0.35">
      <c r="A65" s="205">
        <v>162</v>
      </c>
      <c r="B65" s="326">
        <v>175</v>
      </c>
      <c r="C65" s="329" t="s">
        <v>4042</v>
      </c>
      <c r="D65" s="329" t="s">
        <v>4043</v>
      </c>
      <c r="E65" s="331" t="s">
        <v>4044</v>
      </c>
      <c r="F65" s="332">
        <v>1</v>
      </c>
      <c r="G65" s="334">
        <v>24</v>
      </c>
      <c r="H65" s="194"/>
      <c r="I65" s="188"/>
    </row>
    <row r="66" spans="1:9" hidden="1" x14ac:dyDescent="0.35">
      <c r="A66" s="205">
        <v>294</v>
      </c>
      <c r="B66" s="335">
        <v>175</v>
      </c>
      <c r="C66" s="336" t="s">
        <v>4042</v>
      </c>
      <c r="D66" s="336" t="s">
        <v>4043</v>
      </c>
      <c r="E66" s="337" t="s">
        <v>4044</v>
      </c>
      <c r="F66" s="335">
        <v>1</v>
      </c>
      <c r="G66" s="338">
        <v>24</v>
      </c>
      <c r="H66" s="258"/>
      <c r="I66" s="258"/>
    </row>
    <row r="67" spans="1:9" hidden="1" x14ac:dyDescent="0.35">
      <c r="A67" s="205">
        <v>415</v>
      </c>
      <c r="B67" s="291">
        <v>175</v>
      </c>
      <c r="C67" s="296" t="s">
        <v>4190</v>
      </c>
      <c r="D67" s="290" t="s">
        <v>4191</v>
      </c>
      <c r="E67" s="291" t="s">
        <v>4044</v>
      </c>
      <c r="F67" s="291">
        <v>1</v>
      </c>
      <c r="G67" s="292"/>
      <c r="H67" s="258"/>
      <c r="I67" s="258"/>
    </row>
    <row r="68" spans="1:9" hidden="1" x14ac:dyDescent="0.35">
      <c r="A68" s="205">
        <v>110</v>
      </c>
      <c r="B68" s="321">
        <v>175</v>
      </c>
      <c r="C68" s="322" t="s">
        <v>4190</v>
      </c>
      <c r="D68" s="322" t="s">
        <v>4191</v>
      </c>
      <c r="E68" s="323" t="s">
        <v>4044</v>
      </c>
      <c r="F68" s="321">
        <v>1</v>
      </c>
      <c r="G68" s="324"/>
      <c r="H68" s="194"/>
      <c r="I68" s="188"/>
    </row>
    <row r="69" spans="1:9" hidden="1" x14ac:dyDescent="0.35">
      <c r="A69" s="205">
        <v>293</v>
      </c>
      <c r="B69" s="335">
        <v>175</v>
      </c>
      <c r="C69" s="336" t="s">
        <v>4190</v>
      </c>
      <c r="D69" s="336" t="s">
        <v>4191</v>
      </c>
      <c r="E69" s="337" t="s">
        <v>4044</v>
      </c>
      <c r="F69" s="335">
        <v>1</v>
      </c>
      <c r="G69" s="338"/>
      <c r="H69" s="258"/>
      <c r="I69" s="258"/>
    </row>
    <row r="70" spans="1:9" hidden="1" x14ac:dyDescent="0.35">
      <c r="A70" s="205">
        <v>414</v>
      </c>
      <c r="B70" s="310">
        <v>380</v>
      </c>
      <c r="C70" s="311" t="s">
        <v>4155</v>
      </c>
      <c r="D70" s="311" t="s">
        <v>4156</v>
      </c>
      <c r="E70" s="312" t="s">
        <v>3833</v>
      </c>
      <c r="F70" s="310">
        <v>1</v>
      </c>
      <c r="G70" s="319">
        <v>5</v>
      </c>
      <c r="H70" s="258"/>
      <c r="I70" s="258"/>
    </row>
    <row r="71" spans="1:9" hidden="1" x14ac:dyDescent="0.35">
      <c r="A71" s="205">
        <v>259</v>
      </c>
      <c r="B71" s="298">
        <v>380</v>
      </c>
      <c r="C71" s="330" t="s">
        <v>4155</v>
      </c>
      <c r="D71" s="253" t="s">
        <v>4156</v>
      </c>
      <c r="E71" s="255" t="s">
        <v>3833</v>
      </c>
      <c r="F71" s="256">
        <v>1</v>
      </c>
      <c r="G71" s="293">
        <v>5</v>
      </c>
      <c r="H71" s="258"/>
      <c r="I71" s="258"/>
    </row>
    <row r="72" spans="1:9" hidden="1" x14ac:dyDescent="0.35">
      <c r="A72" s="205">
        <v>113</v>
      </c>
      <c r="B72" s="321">
        <v>380</v>
      </c>
      <c r="C72" s="322" t="s">
        <v>4155</v>
      </c>
      <c r="D72" s="322" t="s">
        <v>4156</v>
      </c>
      <c r="E72" s="323" t="s">
        <v>3833</v>
      </c>
      <c r="F72" s="321">
        <v>1</v>
      </c>
      <c r="G72" s="325">
        <v>5</v>
      </c>
      <c r="H72" s="194"/>
      <c r="I72" s="188"/>
    </row>
    <row r="73" spans="1:9" hidden="1" x14ac:dyDescent="0.35">
      <c r="A73" s="205">
        <v>417</v>
      </c>
      <c r="B73" s="335">
        <v>380</v>
      </c>
      <c r="C73" s="336" t="s">
        <v>4155</v>
      </c>
      <c r="D73" s="336" t="s">
        <v>4156</v>
      </c>
      <c r="E73" s="337" t="s">
        <v>3833</v>
      </c>
      <c r="F73" s="335">
        <v>1</v>
      </c>
      <c r="G73" s="338">
        <v>5.25</v>
      </c>
      <c r="H73" s="258"/>
      <c r="I73" s="258"/>
    </row>
    <row r="74" spans="1:9" hidden="1" x14ac:dyDescent="0.35">
      <c r="A74" s="205">
        <v>114</v>
      </c>
      <c r="B74" s="298">
        <v>185</v>
      </c>
      <c r="C74" s="253" t="s">
        <v>4329</v>
      </c>
      <c r="D74" s="253" t="s">
        <v>4332</v>
      </c>
      <c r="E74" s="255" t="s">
        <v>3833</v>
      </c>
      <c r="F74" s="256">
        <v>10</v>
      </c>
      <c r="G74" s="293">
        <v>0.6</v>
      </c>
      <c r="H74" s="194"/>
      <c r="I74" s="188"/>
    </row>
    <row r="75" spans="1:9" hidden="1" x14ac:dyDescent="0.35">
      <c r="A75" s="205">
        <v>164</v>
      </c>
      <c r="B75" s="310">
        <v>185</v>
      </c>
      <c r="C75" s="311" t="s">
        <v>3993</v>
      </c>
      <c r="D75" s="311" t="s">
        <v>4270</v>
      </c>
      <c r="E75" s="312" t="s">
        <v>3833</v>
      </c>
      <c r="F75" s="310">
        <v>5</v>
      </c>
      <c r="G75" s="319">
        <v>0.6</v>
      </c>
      <c r="H75" s="194"/>
      <c r="I75" s="188"/>
    </row>
    <row r="76" spans="1:9" hidden="1" x14ac:dyDescent="0.35">
      <c r="A76" s="205">
        <v>418</v>
      </c>
      <c r="B76" s="298">
        <v>185</v>
      </c>
      <c r="C76" s="253" t="s">
        <v>3993</v>
      </c>
      <c r="D76" s="253" t="s">
        <v>4331</v>
      </c>
      <c r="E76" s="255" t="s">
        <v>3833</v>
      </c>
      <c r="F76" s="256">
        <v>10</v>
      </c>
      <c r="G76" s="293">
        <v>0.6</v>
      </c>
      <c r="H76" s="258"/>
      <c r="I76" s="258"/>
    </row>
    <row r="77" spans="1:9" hidden="1" x14ac:dyDescent="0.35">
      <c r="A77" s="205">
        <v>252</v>
      </c>
      <c r="B77" s="321">
        <v>185</v>
      </c>
      <c r="C77" s="322" t="s">
        <v>3993</v>
      </c>
      <c r="D77" s="322" t="s">
        <v>4483</v>
      </c>
      <c r="E77" s="323" t="s">
        <v>3833</v>
      </c>
      <c r="F77" s="321">
        <v>5</v>
      </c>
      <c r="G77" s="325">
        <v>0.6</v>
      </c>
      <c r="H77" s="258"/>
      <c r="I77" s="258"/>
    </row>
    <row r="78" spans="1:9" hidden="1" x14ac:dyDescent="0.35">
      <c r="A78" s="205">
        <v>112</v>
      </c>
      <c r="B78" s="335">
        <v>185</v>
      </c>
      <c r="C78" s="336" t="s">
        <v>3993</v>
      </c>
      <c r="D78" s="336" t="s">
        <v>4483</v>
      </c>
      <c r="E78" s="337" t="s">
        <v>3833</v>
      </c>
      <c r="F78" s="335">
        <v>5</v>
      </c>
      <c r="G78" s="338">
        <v>0.65</v>
      </c>
      <c r="H78" s="194"/>
      <c r="I78" s="188"/>
    </row>
    <row r="79" spans="1:9" hidden="1" x14ac:dyDescent="0.35">
      <c r="A79" s="205">
        <v>163</v>
      </c>
      <c r="B79" s="310">
        <v>185</v>
      </c>
      <c r="C79" s="311" t="s">
        <v>4103</v>
      </c>
      <c r="D79" s="311" t="s">
        <v>4104</v>
      </c>
      <c r="E79" s="312" t="s">
        <v>3833</v>
      </c>
      <c r="F79" s="310">
        <v>1</v>
      </c>
      <c r="G79" s="318">
        <v>1</v>
      </c>
      <c r="H79" s="194"/>
      <c r="I79" s="188"/>
    </row>
    <row r="80" spans="1:9" hidden="1" x14ac:dyDescent="0.35">
      <c r="A80" s="205">
        <v>416</v>
      </c>
      <c r="B80" s="321">
        <v>185</v>
      </c>
      <c r="C80" s="322" t="s">
        <v>4103</v>
      </c>
      <c r="D80" s="322" t="s">
        <v>4104</v>
      </c>
      <c r="E80" s="323" t="s">
        <v>3833</v>
      </c>
      <c r="F80" s="321">
        <v>1</v>
      </c>
      <c r="G80" s="325">
        <v>1</v>
      </c>
      <c r="H80" s="258"/>
      <c r="I80" s="258"/>
    </row>
    <row r="81" spans="1:9" hidden="1" x14ac:dyDescent="0.35">
      <c r="A81" s="205">
        <v>87</v>
      </c>
      <c r="B81" s="335">
        <v>185</v>
      </c>
      <c r="C81" s="336" t="s">
        <v>4103</v>
      </c>
      <c r="D81" s="336" t="s">
        <v>4104</v>
      </c>
      <c r="E81" s="337" t="s">
        <v>3833</v>
      </c>
      <c r="F81" s="335">
        <v>1</v>
      </c>
      <c r="G81" s="338">
        <v>1</v>
      </c>
      <c r="H81" s="194"/>
      <c r="I81" s="188"/>
    </row>
    <row r="82" spans="1:9" hidden="1" x14ac:dyDescent="0.35">
      <c r="A82" s="205">
        <v>391</v>
      </c>
      <c r="B82" s="310">
        <v>185</v>
      </c>
      <c r="C82" s="311" t="s">
        <v>3991</v>
      </c>
      <c r="D82" s="311" t="s">
        <v>3992</v>
      </c>
      <c r="E82" s="312" t="s">
        <v>3833</v>
      </c>
      <c r="F82" s="310">
        <v>10</v>
      </c>
      <c r="G82" s="319">
        <v>2.7</v>
      </c>
      <c r="H82" s="258"/>
      <c r="I82" s="258"/>
    </row>
    <row r="83" spans="1:9" hidden="1" x14ac:dyDescent="0.35">
      <c r="A83" s="205">
        <v>116</v>
      </c>
      <c r="B83" s="321">
        <v>185</v>
      </c>
      <c r="C83" s="322" t="s">
        <v>3991</v>
      </c>
      <c r="D83" s="322" t="s">
        <v>3992</v>
      </c>
      <c r="E83" s="323" t="s">
        <v>3833</v>
      </c>
      <c r="F83" s="321">
        <v>10</v>
      </c>
      <c r="G83" s="325">
        <v>2.6</v>
      </c>
      <c r="H83" s="194"/>
      <c r="I83" s="188"/>
    </row>
    <row r="84" spans="1:9" hidden="1" x14ac:dyDescent="0.35">
      <c r="A84" s="205">
        <v>165</v>
      </c>
      <c r="B84" s="335">
        <v>185</v>
      </c>
      <c r="C84" s="336" t="s">
        <v>3991</v>
      </c>
      <c r="D84" s="336" t="s">
        <v>3992</v>
      </c>
      <c r="E84" s="337" t="s">
        <v>3833</v>
      </c>
      <c r="F84" s="335">
        <v>10</v>
      </c>
      <c r="G84" s="338">
        <v>2.7</v>
      </c>
      <c r="H84" s="194"/>
      <c r="I84" s="188"/>
    </row>
    <row r="85" spans="1:9" hidden="1" x14ac:dyDescent="0.35">
      <c r="A85" s="205">
        <v>420</v>
      </c>
      <c r="B85" s="298">
        <v>185</v>
      </c>
      <c r="C85" s="253" t="s">
        <v>4130</v>
      </c>
      <c r="D85" s="253" t="s">
        <v>4265</v>
      </c>
      <c r="E85" s="255" t="s">
        <v>3833</v>
      </c>
      <c r="F85" s="256">
        <v>1</v>
      </c>
      <c r="G85" s="304">
        <v>2.15</v>
      </c>
      <c r="H85" s="258"/>
      <c r="I85" s="258"/>
    </row>
    <row r="86" spans="1:9" hidden="1" x14ac:dyDescent="0.35">
      <c r="A86" s="205">
        <v>213</v>
      </c>
      <c r="B86" s="256">
        <v>185</v>
      </c>
      <c r="C86" s="253" t="s">
        <v>4130</v>
      </c>
      <c r="D86" s="253" t="s">
        <v>4265</v>
      </c>
      <c r="E86" s="255" t="s">
        <v>3833</v>
      </c>
      <c r="F86" s="256">
        <v>1</v>
      </c>
      <c r="G86" s="294">
        <v>2.15</v>
      </c>
      <c r="H86" s="194"/>
      <c r="I86" s="188"/>
    </row>
    <row r="87" spans="1:9" hidden="1" x14ac:dyDescent="0.35">
      <c r="A87" s="205">
        <v>218</v>
      </c>
      <c r="B87" s="321">
        <v>185</v>
      </c>
      <c r="C87" s="322" t="s">
        <v>4130</v>
      </c>
      <c r="D87" s="322" t="s">
        <v>4428</v>
      </c>
      <c r="E87" s="323" t="s">
        <v>3833</v>
      </c>
      <c r="F87" s="321">
        <v>1</v>
      </c>
      <c r="G87" s="324">
        <v>2.2000000000000002</v>
      </c>
      <c r="H87" s="194"/>
      <c r="I87" s="188"/>
    </row>
    <row r="88" spans="1:9" hidden="1" x14ac:dyDescent="0.35">
      <c r="A88" s="205">
        <v>214</v>
      </c>
      <c r="B88" s="326">
        <v>185</v>
      </c>
      <c r="C88" s="329" t="s">
        <v>4130</v>
      </c>
      <c r="D88" s="329" t="s">
        <v>4428</v>
      </c>
      <c r="E88" s="331" t="s">
        <v>3833</v>
      </c>
      <c r="F88" s="332">
        <v>1</v>
      </c>
      <c r="G88" s="334">
        <v>2.2000000000000002</v>
      </c>
      <c r="H88" s="194"/>
      <c r="I88" s="188"/>
    </row>
    <row r="89" spans="1:9" hidden="1" x14ac:dyDescent="0.35">
      <c r="A89" s="205">
        <v>255</v>
      </c>
      <c r="B89" s="335">
        <v>185</v>
      </c>
      <c r="C89" s="336" t="s">
        <v>4130</v>
      </c>
      <c r="D89" s="336" t="s">
        <v>4428</v>
      </c>
      <c r="E89" s="337" t="s">
        <v>3833</v>
      </c>
      <c r="F89" s="335">
        <v>1</v>
      </c>
      <c r="G89" s="338">
        <v>2.35</v>
      </c>
      <c r="H89" s="258"/>
      <c r="I89" s="258"/>
    </row>
    <row r="90" spans="1:9" hidden="1" x14ac:dyDescent="0.35">
      <c r="A90" s="205">
        <v>254</v>
      </c>
      <c r="B90" s="298">
        <v>185</v>
      </c>
      <c r="C90" s="253" t="s">
        <v>3989</v>
      </c>
      <c r="D90" s="253" t="s">
        <v>4264</v>
      </c>
      <c r="E90" s="255" t="s">
        <v>3833</v>
      </c>
      <c r="F90" s="256">
        <v>1</v>
      </c>
      <c r="G90" s="304">
        <v>2.15</v>
      </c>
      <c r="H90" s="258"/>
      <c r="I90" s="258"/>
    </row>
    <row r="91" spans="1:9" hidden="1" x14ac:dyDescent="0.35">
      <c r="A91" s="205">
        <v>253</v>
      </c>
      <c r="B91" s="321">
        <v>185</v>
      </c>
      <c r="C91" s="322" t="s">
        <v>3989</v>
      </c>
      <c r="D91" s="322" t="s">
        <v>4427</v>
      </c>
      <c r="E91" s="323" t="s">
        <v>3833</v>
      </c>
      <c r="F91" s="321">
        <v>1</v>
      </c>
      <c r="G91" s="324">
        <v>2.2000000000000002</v>
      </c>
      <c r="H91" s="258"/>
      <c r="I91" s="258"/>
    </row>
    <row r="92" spans="1:9" hidden="1" x14ac:dyDescent="0.35">
      <c r="A92" s="205">
        <v>5</v>
      </c>
      <c r="B92" s="321">
        <v>185</v>
      </c>
      <c r="C92" s="322" t="s">
        <v>3989</v>
      </c>
      <c r="D92" s="322" t="s">
        <v>4427</v>
      </c>
      <c r="E92" s="323" t="s">
        <v>3833</v>
      </c>
      <c r="F92" s="321">
        <v>1</v>
      </c>
      <c r="G92" s="325">
        <v>2.2000000000000002</v>
      </c>
      <c r="H92" s="194"/>
      <c r="I92" s="188"/>
    </row>
    <row r="93" spans="1:9" hidden="1" x14ac:dyDescent="0.35">
      <c r="A93" s="205">
        <v>309</v>
      </c>
      <c r="B93" s="335">
        <v>185</v>
      </c>
      <c r="C93" s="336" t="s">
        <v>3989</v>
      </c>
      <c r="D93" s="336" t="s">
        <v>4427</v>
      </c>
      <c r="E93" s="337" t="s">
        <v>3833</v>
      </c>
      <c r="F93" s="335">
        <v>1</v>
      </c>
      <c r="G93" s="338">
        <v>2.35</v>
      </c>
      <c r="H93" s="258"/>
      <c r="I93" s="258"/>
    </row>
    <row r="94" spans="1:9" hidden="1" x14ac:dyDescent="0.35">
      <c r="A94" s="205">
        <v>6</v>
      </c>
      <c r="B94" s="298">
        <v>185</v>
      </c>
      <c r="C94" s="253" t="s">
        <v>4386</v>
      </c>
      <c r="D94" s="253" t="s">
        <v>4387</v>
      </c>
      <c r="E94" s="255" t="s">
        <v>3833</v>
      </c>
      <c r="F94" s="256">
        <v>1</v>
      </c>
      <c r="G94" s="293">
        <v>1.9</v>
      </c>
      <c r="H94" s="194"/>
      <c r="I94" s="188"/>
    </row>
    <row r="95" spans="1:9" hidden="1" x14ac:dyDescent="0.35">
      <c r="A95" s="205">
        <v>266</v>
      </c>
      <c r="B95" s="310">
        <v>185</v>
      </c>
      <c r="C95" s="311" t="s">
        <v>3990</v>
      </c>
      <c r="D95" s="311" t="s">
        <v>4267</v>
      </c>
      <c r="E95" s="312" t="s">
        <v>3833</v>
      </c>
      <c r="F95" s="310">
        <v>1</v>
      </c>
      <c r="G95" s="318">
        <v>0.9</v>
      </c>
      <c r="H95" s="258"/>
      <c r="I95" s="258"/>
    </row>
    <row r="96" spans="1:9" hidden="1" x14ac:dyDescent="0.35">
      <c r="A96" s="205">
        <v>310</v>
      </c>
      <c r="B96" s="321">
        <v>185</v>
      </c>
      <c r="C96" s="322" t="s">
        <v>3990</v>
      </c>
      <c r="D96" s="322" t="s">
        <v>4480</v>
      </c>
      <c r="E96" s="323" t="s">
        <v>3833</v>
      </c>
      <c r="F96" s="321">
        <v>1</v>
      </c>
      <c r="G96" s="325">
        <v>0.9</v>
      </c>
      <c r="H96" s="258"/>
      <c r="I96" s="258"/>
    </row>
    <row r="97" spans="1:9" hidden="1" x14ac:dyDescent="0.35">
      <c r="A97" s="205">
        <v>7</v>
      </c>
      <c r="B97" s="335">
        <v>185</v>
      </c>
      <c r="C97" s="336" t="s">
        <v>3990</v>
      </c>
      <c r="D97" s="336" t="s">
        <v>4480</v>
      </c>
      <c r="E97" s="337" t="s">
        <v>3833</v>
      </c>
      <c r="F97" s="335">
        <v>1</v>
      </c>
      <c r="G97" s="338">
        <v>0.9</v>
      </c>
      <c r="H97" s="194"/>
      <c r="I97" s="188"/>
    </row>
    <row r="98" spans="1:9" hidden="1" x14ac:dyDescent="0.35">
      <c r="A98" s="205">
        <v>267</v>
      </c>
      <c r="B98" s="310">
        <v>185</v>
      </c>
      <c r="C98" s="311" t="s">
        <v>4132</v>
      </c>
      <c r="D98" s="311" t="s">
        <v>4268</v>
      </c>
      <c r="E98" s="312" t="s">
        <v>3833</v>
      </c>
      <c r="F98" s="310">
        <v>1</v>
      </c>
      <c r="G98" s="319">
        <v>0.9</v>
      </c>
      <c r="H98" s="258"/>
      <c r="I98" s="258"/>
    </row>
    <row r="99" spans="1:9" hidden="1" x14ac:dyDescent="0.35">
      <c r="A99" s="205">
        <v>311</v>
      </c>
      <c r="B99" s="298">
        <v>185</v>
      </c>
      <c r="C99" s="253" t="s">
        <v>4132</v>
      </c>
      <c r="D99" s="253" t="s">
        <v>4268</v>
      </c>
      <c r="E99" s="255" t="s">
        <v>3833</v>
      </c>
      <c r="F99" s="256">
        <v>1</v>
      </c>
      <c r="G99" s="293">
        <v>0.9</v>
      </c>
      <c r="H99" s="258"/>
      <c r="I99" s="258"/>
    </row>
    <row r="100" spans="1:9" hidden="1" x14ac:dyDescent="0.35">
      <c r="A100" s="205">
        <v>152</v>
      </c>
      <c r="B100" s="321">
        <v>185</v>
      </c>
      <c r="C100" s="322" t="s">
        <v>4132</v>
      </c>
      <c r="D100" s="322" t="s">
        <v>4481</v>
      </c>
      <c r="E100" s="323" t="s">
        <v>3833</v>
      </c>
      <c r="F100" s="321">
        <v>1</v>
      </c>
      <c r="G100" s="325">
        <v>0.9</v>
      </c>
      <c r="H100" s="194"/>
      <c r="I100" s="188"/>
    </row>
    <row r="101" spans="1:9" hidden="1" x14ac:dyDescent="0.35">
      <c r="A101" s="205">
        <v>257</v>
      </c>
      <c r="B101" s="335">
        <v>185</v>
      </c>
      <c r="C101" s="336" t="s">
        <v>4132</v>
      </c>
      <c r="D101" s="336" t="s">
        <v>4481</v>
      </c>
      <c r="E101" s="337" t="s">
        <v>3833</v>
      </c>
      <c r="F101" s="335">
        <v>1</v>
      </c>
      <c r="G101" s="338">
        <v>0.9</v>
      </c>
      <c r="H101" s="258"/>
      <c r="I101" s="258"/>
    </row>
    <row r="102" spans="1:9" hidden="1" x14ac:dyDescent="0.35">
      <c r="A102" s="205">
        <v>307</v>
      </c>
      <c r="B102" s="298">
        <v>380</v>
      </c>
      <c r="C102" s="253" t="s">
        <v>4384</v>
      </c>
      <c r="D102" s="253" t="s">
        <v>4385</v>
      </c>
      <c r="E102" s="255" t="s">
        <v>3833</v>
      </c>
      <c r="F102" s="256">
        <v>1</v>
      </c>
      <c r="G102" s="293">
        <v>3.75</v>
      </c>
      <c r="H102" s="258"/>
      <c r="I102" s="258"/>
    </row>
    <row r="103" spans="1:9" hidden="1" x14ac:dyDescent="0.35">
      <c r="A103" s="205">
        <v>51</v>
      </c>
      <c r="B103" s="310">
        <v>185</v>
      </c>
      <c r="C103" s="311" t="s">
        <v>4131</v>
      </c>
      <c r="D103" s="311" t="s">
        <v>4266</v>
      </c>
      <c r="E103" s="312" t="s">
        <v>3833</v>
      </c>
      <c r="F103" s="310">
        <v>1</v>
      </c>
      <c r="G103" s="318">
        <v>2.1</v>
      </c>
      <c r="H103" s="194"/>
      <c r="I103" s="188"/>
    </row>
    <row r="104" spans="1:9" hidden="1" x14ac:dyDescent="0.35">
      <c r="A104" s="205">
        <v>355</v>
      </c>
      <c r="B104" s="298">
        <v>185</v>
      </c>
      <c r="C104" s="253" t="s">
        <v>4131</v>
      </c>
      <c r="D104" s="253" t="s">
        <v>4266</v>
      </c>
      <c r="E104" s="255" t="s">
        <v>3833</v>
      </c>
      <c r="F104" s="256">
        <v>1</v>
      </c>
      <c r="G104" s="294">
        <v>2.1</v>
      </c>
      <c r="H104" s="258"/>
      <c r="I104" s="258"/>
    </row>
    <row r="105" spans="1:9" hidden="1" x14ac:dyDescent="0.35">
      <c r="A105" s="205">
        <v>50</v>
      </c>
      <c r="B105" s="321">
        <v>185</v>
      </c>
      <c r="C105" s="322" t="s">
        <v>4131</v>
      </c>
      <c r="D105" s="322" t="s">
        <v>4479</v>
      </c>
      <c r="E105" s="323" t="s">
        <v>3833</v>
      </c>
      <c r="F105" s="321">
        <v>1</v>
      </c>
      <c r="G105" s="325">
        <v>2.2000000000000002</v>
      </c>
      <c r="H105" s="194"/>
      <c r="I105" s="188"/>
    </row>
    <row r="106" spans="1:9" hidden="1" x14ac:dyDescent="0.35">
      <c r="A106" s="205">
        <v>354</v>
      </c>
      <c r="B106" s="335">
        <v>185</v>
      </c>
      <c r="C106" s="336" t="s">
        <v>4131</v>
      </c>
      <c r="D106" s="336" t="s">
        <v>4479</v>
      </c>
      <c r="E106" s="337" t="s">
        <v>3833</v>
      </c>
      <c r="F106" s="335">
        <v>1</v>
      </c>
      <c r="G106" s="338">
        <v>2.35</v>
      </c>
      <c r="H106" s="258"/>
      <c r="I106" s="258"/>
    </row>
    <row r="107" spans="1:9" hidden="1" x14ac:dyDescent="0.35">
      <c r="A107" s="205">
        <v>42</v>
      </c>
      <c r="B107" s="298">
        <v>185</v>
      </c>
      <c r="C107" s="253" t="s">
        <v>3981</v>
      </c>
      <c r="D107" s="253" t="s">
        <v>3982</v>
      </c>
      <c r="E107" s="255" t="s">
        <v>3833</v>
      </c>
      <c r="F107" s="256">
        <v>1</v>
      </c>
      <c r="G107" s="304">
        <v>0.95</v>
      </c>
      <c r="H107" s="194"/>
      <c r="I107" s="188"/>
    </row>
    <row r="108" spans="1:9" hidden="1" x14ac:dyDescent="0.35">
      <c r="A108" s="205">
        <v>346</v>
      </c>
      <c r="B108" s="326">
        <v>185</v>
      </c>
      <c r="C108" s="329" t="s">
        <v>3981</v>
      </c>
      <c r="D108" s="329" t="s">
        <v>3982</v>
      </c>
      <c r="E108" s="331" t="s">
        <v>3833</v>
      </c>
      <c r="F108" s="332">
        <v>1</v>
      </c>
      <c r="G108" s="334">
        <v>0.9</v>
      </c>
      <c r="H108" s="258"/>
      <c r="I108" s="258"/>
    </row>
    <row r="109" spans="1:9" hidden="1" x14ac:dyDescent="0.35">
      <c r="A109" s="205">
        <v>48</v>
      </c>
      <c r="B109" s="335">
        <v>185</v>
      </c>
      <c r="C109" s="336" t="s">
        <v>3981</v>
      </c>
      <c r="D109" s="336" t="s">
        <v>3982</v>
      </c>
      <c r="E109" s="337" t="s">
        <v>3833</v>
      </c>
      <c r="F109" s="335">
        <v>1</v>
      </c>
      <c r="G109" s="338">
        <v>0.95</v>
      </c>
      <c r="H109" s="194"/>
      <c r="I109" s="188"/>
    </row>
    <row r="110" spans="1:9" hidden="1" x14ac:dyDescent="0.35">
      <c r="A110" s="205">
        <v>352</v>
      </c>
      <c r="B110" s="310">
        <v>185</v>
      </c>
      <c r="C110" s="311" t="s">
        <v>4133</v>
      </c>
      <c r="D110" s="311" t="s">
        <v>4269</v>
      </c>
      <c r="E110" s="312" t="s">
        <v>3833</v>
      </c>
      <c r="F110" s="310">
        <v>1</v>
      </c>
      <c r="G110" s="319">
        <v>9.75</v>
      </c>
      <c r="H110" s="258"/>
      <c r="I110" s="258"/>
    </row>
    <row r="111" spans="1:9" hidden="1" x14ac:dyDescent="0.35">
      <c r="A111" s="205">
        <v>59</v>
      </c>
      <c r="B111" s="298">
        <v>185</v>
      </c>
      <c r="C111" s="253" t="s">
        <v>4133</v>
      </c>
      <c r="D111" s="253" t="s">
        <v>4269</v>
      </c>
      <c r="E111" s="255" t="s">
        <v>3833</v>
      </c>
      <c r="F111" s="256">
        <v>1</v>
      </c>
      <c r="G111" s="293">
        <v>9.75</v>
      </c>
      <c r="H111" s="194"/>
      <c r="I111" s="188"/>
    </row>
    <row r="112" spans="1:9" hidden="1" x14ac:dyDescent="0.35">
      <c r="A112" s="205">
        <v>363</v>
      </c>
      <c r="B112" s="321">
        <v>185</v>
      </c>
      <c r="C112" s="322" t="s">
        <v>4133</v>
      </c>
      <c r="D112" s="322" t="s">
        <v>4482</v>
      </c>
      <c r="E112" s="323" t="s">
        <v>3833</v>
      </c>
      <c r="F112" s="321">
        <v>1</v>
      </c>
      <c r="G112" s="325">
        <v>10.35</v>
      </c>
      <c r="H112" s="258"/>
      <c r="I112" s="258"/>
    </row>
    <row r="113" spans="1:9" hidden="1" x14ac:dyDescent="0.35">
      <c r="A113" s="205">
        <v>41</v>
      </c>
      <c r="B113" s="335">
        <v>185</v>
      </c>
      <c r="C113" s="336" t="s">
        <v>4133</v>
      </c>
      <c r="D113" s="336" t="s">
        <v>4482</v>
      </c>
      <c r="E113" s="337" t="s">
        <v>3833</v>
      </c>
      <c r="F113" s="335">
        <v>1</v>
      </c>
      <c r="G113" s="338">
        <v>10.35</v>
      </c>
      <c r="H113" s="194"/>
      <c r="I113" s="188"/>
    </row>
    <row r="114" spans="1:9" hidden="1" x14ac:dyDescent="0.35">
      <c r="A114" s="205">
        <v>345</v>
      </c>
      <c r="B114" s="298">
        <v>380</v>
      </c>
      <c r="C114" s="253" t="s">
        <v>4203</v>
      </c>
      <c r="D114" s="253" t="s">
        <v>4206</v>
      </c>
      <c r="E114" s="255" t="s">
        <v>3833</v>
      </c>
      <c r="F114" s="256">
        <v>1</v>
      </c>
      <c r="G114" s="293">
        <v>70</v>
      </c>
      <c r="H114" s="258"/>
      <c r="I114" s="258"/>
    </row>
    <row r="115" spans="1:9" hidden="1" x14ac:dyDescent="0.35">
      <c r="A115" s="205">
        <v>58</v>
      </c>
      <c r="B115" s="298">
        <v>380</v>
      </c>
      <c r="C115" s="253" t="s">
        <v>4203</v>
      </c>
      <c r="D115" s="253" t="s">
        <v>4304</v>
      </c>
      <c r="E115" s="255" t="s">
        <v>3833</v>
      </c>
      <c r="F115" s="256">
        <v>1</v>
      </c>
      <c r="G115" s="293">
        <v>90</v>
      </c>
      <c r="H115" s="194"/>
      <c r="I115" s="188"/>
    </row>
    <row r="116" spans="1:9" hidden="1" x14ac:dyDescent="0.35">
      <c r="A116" s="205">
        <v>362</v>
      </c>
      <c r="B116" s="298">
        <v>380</v>
      </c>
      <c r="C116" s="253" t="s">
        <v>4204</v>
      </c>
      <c r="D116" s="253" t="s">
        <v>4207</v>
      </c>
      <c r="E116" s="255" t="s">
        <v>3833</v>
      </c>
      <c r="F116" s="256">
        <v>1</v>
      </c>
      <c r="G116" s="293">
        <v>25.5</v>
      </c>
      <c r="H116" s="258"/>
      <c r="I116" s="258"/>
    </row>
    <row r="117" spans="1:9" hidden="1" x14ac:dyDescent="0.35">
      <c r="A117" s="205">
        <v>35</v>
      </c>
      <c r="B117" s="298">
        <v>190</v>
      </c>
      <c r="C117" s="327" t="s">
        <v>4374</v>
      </c>
      <c r="D117" s="253" t="s">
        <v>4377</v>
      </c>
      <c r="E117" s="255" t="s">
        <v>4378</v>
      </c>
      <c r="F117" s="256">
        <v>12</v>
      </c>
      <c r="G117" s="293">
        <v>6.5</v>
      </c>
      <c r="H117" s="194"/>
      <c r="I117" s="188"/>
    </row>
    <row r="118" spans="1:9" hidden="1" x14ac:dyDescent="0.35">
      <c r="A118" s="205">
        <v>339</v>
      </c>
      <c r="B118" s="298">
        <v>190</v>
      </c>
      <c r="C118" s="327" t="s">
        <v>4372</v>
      </c>
      <c r="D118" s="253" t="s">
        <v>4376</v>
      </c>
      <c r="E118" s="255" t="s">
        <v>4378</v>
      </c>
      <c r="F118" s="256">
        <v>12</v>
      </c>
      <c r="G118" s="293">
        <v>6.5</v>
      </c>
      <c r="H118" s="258"/>
      <c r="I118" s="258"/>
    </row>
    <row r="119" spans="1:9" hidden="1" x14ac:dyDescent="0.35">
      <c r="A119" s="205">
        <v>32</v>
      </c>
      <c r="B119" s="298">
        <v>190</v>
      </c>
      <c r="C119" s="253" t="s">
        <v>4373</v>
      </c>
      <c r="D119" s="253" t="s">
        <v>4375</v>
      </c>
      <c r="E119" s="255" t="s">
        <v>4378</v>
      </c>
      <c r="F119" s="256">
        <v>12</v>
      </c>
      <c r="G119" s="293">
        <v>6.5</v>
      </c>
      <c r="H119" s="194"/>
      <c r="I119" s="188"/>
    </row>
    <row r="120" spans="1:9" hidden="1" x14ac:dyDescent="0.35">
      <c r="A120" s="205">
        <v>336</v>
      </c>
      <c r="B120" s="291">
        <v>170</v>
      </c>
      <c r="C120" s="296" t="s">
        <v>4020</v>
      </c>
      <c r="D120" s="290" t="s">
        <v>4209</v>
      </c>
      <c r="E120" s="291" t="s">
        <v>3833</v>
      </c>
      <c r="F120" s="291">
        <v>12</v>
      </c>
      <c r="G120" s="303">
        <v>0.53</v>
      </c>
      <c r="H120" s="258"/>
      <c r="I120" s="258"/>
    </row>
    <row r="121" spans="1:9" hidden="1" x14ac:dyDescent="0.35">
      <c r="A121" s="205">
        <v>198</v>
      </c>
      <c r="B121" s="321">
        <v>170</v>
      </c>
      <c r="C121" s="322" t="s">
        <v>4020</v>
      </c>
      <c r="D121" s="322" t="s">
        <v>4433</v>
      </c>
      <c r="E121" s="323" t="s">
        <v>3833</v>
      </c>
      <c r="F121" s="321">
        <v>12</v>
      </c>
      <c r="G121" s="324">
        <v>0.53</v>
      </c>
      <c r="H121" s="194"/>
      <c r="I121" s="188"/>
    </row>
    <row r="122" spans="1:9" hidden="1" x14ac:dyDescent="0.35">
      <c r="A122" s="205">
        <v>215</v>
      </c>
      <c r="B122" s="335">
        <v>170</v>
      </c>
      <c r="C122" s="336" t="s">
        <v>4020</v>
      </c>
      <c r="D122" s="336" t="s">
        <v>4433</v>
      </c>
      <c r="E122" s="337" t="s">
        <v>3833</v>
      </c>
      <c r="F122" s="335">
        <v>12</v>
      </c>
      <c r="G122" s="338">
        <v>0.53</v>
      </c>
      <c r="H122" s="194"/>
      <c r="I122" s="188"/>
    </row>
    <row r="123" spans="1:9" hidden="1" x14ac:dyDescent="0.35">
      <c r="A123" s="205">
        <v>22</v>
      </c>
      <c r="B123" s="291">
        <v>170</v>
      </c>
      <c r="C123" s="296" t="s">
        <v>4021</v>
      </c>
      <c r="D123" s="290" t="s">
        <v>4022</v>
      </c>
      <c r="E123" s="291" t="s">
        <v>3833</v>
      </c>
      <c r="F123" s="291">
        <v>12</v>
      </c>
      <c r="G123" s="303">
        <v>2.4</v>
      </c>
      <c r="H123" s="194"/>
      <c r="I123" s="188"/>
    </row>
    <row r="124" spans="1:9" hidden="1" x14ac:dyDescent="0.35">
      <c r="A124" s="205">
        <v>26</v>
      </c>
      <c r="B124" s="321">
        <v>170</v>
      </c>
      <c r="C124" s="322" t="s">
        <v>4021</v>
      </c>
      <c r="D124" s="322" t="s">
        <v>4022</v>
      </c>
      <c r="E124" s="323" t="s">
        <v>3833</v>
      </c>
      <c r="F124" s="321">
        <v>1</v>
      </c>
      <c r="G124" s="324">
        <v>2.4</v>
      </c>
      <c r="H124" s="194"/>
      <c r="I124" s="188"/>
    </row>
    <row r="125" spans="1:9" hidden="1" x14ac:dyDescent="0.35">
      <c r="A125" s="205">
        <v>220</v>
      </c>
      <c r="B125" s="321">
        <v>170</v>
      </c>
      <c r="C125" s="322" t="s">
        <v>4021</v>
      </c>
      <c r="D125" s="322" t="s">
        <v>4022</v>
      </c>
      <c r="E125" s="323" t="s">
        <v>3833</v>
      </c>
      <c r="F125" s="321">
        <v>12</v>
      </c>
      <c r="G125" s="324">
        <v>2.4</v>
      </c>
      <c r="H125" s="194"/>
      <c r="I125" s="188"/>
    </row>
    <row r="126" spans="1:9" hidden="1" x14ac:dyDescent="0.35">
      <c r="A126" s="205">
        <v>79</v>
      </c>
      <c r="B126" s="335">
        <v>170</v>
      </c>
      <c r="C126" s="336" t="s">
        <v>4021</v>
      </c>
      <c r="D126" s="336" t="s">
        <v>4022</v>
      </c>
      <c r="E126" s="337" t="s">
        <v>3833</v>
      </c>
      <c r="F126" s="335">
        <v>12</v>
      </c>
      <c r="G126" s="338">
        <v>2.4</v>
      </c>
      <c r="H126" s="194"/>
      <c r="I126" s="188"/>
    </row>
    <row r="127" spans="1:9" hidden="1" x14ac:dyDescent="0.35">
      <c r="A127" s="205">
        <v>383</v>
      </c>
      <c r="B127" s="291">
        <v>170</v>
      </c>
      <c r="C127" s="296" t="s">
        <v>3951</v>
      </c>
      <c r="D127" s="290" t="s">
        <v>3952</v>
      </c>
      <c r="E127" s="291" t="s">
        <v>3833</v>
      </c>
      <c r="F127" s="291">
        <v>12</v>
      </c>
      <c r="G127" s="303">
        <v>2.4</v>
      </c>
      <c r="H127" s="258"/>
      <c r="I127" s="258"/>
    </row>
    <row r="128" spans="1:9" hidden="1" x14ac:dyDescent="0.35">
      <c r="A128" s="205">
        <v>81</v>
      </c>
      <c r="B128" s="321">
        <v>170</v>
      </c>
      <c r="C128" s="322" t="s">
        <v>3951</v>
      </c>
      <c r="D128" s="322" t="s">
        <v>3952</v>
      </c>
      <c r="E128" s="323" t="s">
        <v>3833</v>
      </c>
      <c r="F128" s="321">
        <v>1</v>
      </c>
      <c r="G128" s="324">
        <v>2.4</v>
      </c>
      <c r="H128" s="194"/>
      <c r="I128" s="188"/>
    </row>
    <row r="129" spans="1:9" hidden="1" x14ac:dyDescent="0.35">
      <c r="A129" s="205">
        <v>385</v>
      </c>
      <c r="B129" s="321">
        <v>170</v>
      </c>
      <c r="C129" s="322" t="s">
        <v>3951</v>
      </c>
      <c r="D129" s="322" t="s">
        <v>3952</v>
      </c>
      <c r="E129" s="323" t="s">
        <v>3833</v>
      </c>
      <c r="F129" s="321">
        <v>12</v>
      </c>
      <c r="G129" s="324">
        <v>2.4</v>
      </c>
      <c r="H129" s="258"/>
      <c r="I129" s="258"/>
    </row>
    <row r="130" spans="1:9" hidden="1" x14ac:dyDescent="0.35">
      <c r="A130" s="205">
        <v>9</v>
      </c>
      <c r="B130" s="335">
        <v>170</v>
      </c>
      <c r="C130" s="336" t="s">
        <v>3951</v>
      </c>
      <c r="D130" s="336" t="s">
        <v>3952</v>
      </c>
      <c r="E130" s="337" t="s">
        <v>3833</v>
      </c>
      <c r="F130" s="335">
        <v>12</v>
      </c>
      <c r="G130" s="338">
        <v>2.4</v>
      </c>
      <c r="H130" s="194"/>
      <c r="I130" s="188"/>
    </row>
    <row r="131" spans="1:9" hidden="1" x14ac:dyDescent="0.35">
      <c r="A131" s="205">
        <v>313</v>
      </c>
      <c r="B131" s="314">
        <v>185</v>
      </c>
      <c r="C131" s="311" t="s">
        <v>4383</v>
      </c>
      <c r="D131" s="311" t="s">
        <v>4285</v>
      </c>
      <c r="E131" s="312" t="s">
        <v>3833</v>
      </c>
      <c r="F131" s="310">
        <v>1</v>
      </c>
      <c r="G131" s="319">
        <v>9.75</v>
      </c>
      <c r="H131" s="258"/>
      <c r="I131" s="258"/>
    </row>
    <row r="132" spans="1:9" hidden="1" x14ac:dyDescent="0.35">
      <c r="A132" s="205">
        <v>10</v>
      </c>
      <c r="B132" s="335"/>
      <c r="C132" s="336" t="s">
        <v>4562</v>
      </c>
      <c r="D132" s="336" t="s">
        <v>4495</v>
      </c>
      <c r="E132" s="337" t="s">
        <v>3833</v>
      </c>
      <c r="F132" s="335">
        <v>1</v>
      </c>
      <c r="G132" s="338">
        <v>10.5</v>
      </c>
      <c r="H132" s="194"/>
      <c r="I132" s="188"/>
    </row>
    <row r="133" spans="1:9" hidden="1" x14ac:dyDescent="0.35">
      <c r="A133" s="205">
        <v>314</v>
      </c>
      <c r="B133" s="298">
        <v>185</v>
      </c>
      <c r="C133" s="253" t="s">
        <v>3949</v>
      </c>
      <c r="D133" s="253" t="s">
        <v>3950</v>
      </c>
      <c r="E133" s="255" t="s">
        <v>3833</v>
      </c>
      <c r="F133" s="256">
        <v>1</v>
      </c>
      <c r="G133" s="293">
        <v>6</v>
      </c>
      <c r="H133" s="258"/>
      <c r="I133" s="258"/>
    </row>
    <row r="134" spans="1:9" hidden="1" x14ac:dyDescent="0.35">
      <c r="A134" s="205">
        <v>8</v>
      </c>
      <c r="B134" s="326">
        <v>185</v>
      </c>
      <c r="C134" s="329" t="s">
        <v>3949</v>
      </c>
      <c r="D134" s="329" t="s">
        <v>3950</v>
      </c>
      <c r="E134" s="331" t="s">
        <v>3833</v>
      </c>
      <c r="F134" s="332">
        <v>1</v>
      </c>
      <c r="G134" s="340">
        <v>6</v>
      </c>
      <c r="H134" s="194"/>
      <c r="I134" s="188"/>
    </row>
    <row r="135" spans="1:9" hidden="1" x14ac:dyDescent="0.35">
      <c r="A135" s="205">
        <v>312</v>
      </c>
      <c r="B135" s="335">
        <v>185</v>
      </c>
      <c r="C135" s="336" t="s">
        <v>3949</v>
      </c>
      <c r="D135" s="336" t="s">
        <v>3950</v>
      </c>
      <c r="E135" s="337" t="s">
        <v>3833</v>
      </c>
      <c r="F135" s="335">
        <v>1</v>
      </c>
      <c r="G135" s="338">
        <v>6.75</v>
      </c>
      <c r="H135" s="258"/>
      <c r="I135" s="258"/>
    </row>
    <row r="136" spans="1:9" hidden="1" x14ac:dyDescent="0.35">
      <c r="A136" s="205">
        <v>12</v>
      </c>
      <c r="B136" s="291">
        <v>180</v>
      </c>
      <c r="C136" s="296" t="s">
        <v>4069</v>
      </c>
      <c r="D136" s="290" t="s">
        <v>4070</v>
      </c>
      <c r="E136" s="291" t="s">
        <v>3959</v>
      </c>
      <c r="F136" s="291">
        <v>50</v>
      </c>
      <c r="G136" s="303">
        <v>2.6</v>
      </c>
      <c r="H136" s="194"/>
      <c r="I136" s="188"/>
    </row>
    <row r="137" spans="1:9" hidden="1" x14ac:dyDescent="0.35">
      <c r="A137" s="205">
        <v>316</v>
      </c>
      <c r="B137" s="321">
        <v>180</v>
      </c>
      <c r="C137" s="322" t="s">
        <v>4069</v>
      </c>
      <c r="D137" s="322" t="s">
        <v>4070</v>
      </c>
      <c r="E137" s="323" t="s">
        <v>3959</v>
      </c>
      <c r="F137" s="321">
        <v>50</v>
      </c>
      <c r="G137" s="325">
        <v>2.6</v>
      </c>
      <c r="H137" s="258"/>
      <c r="I137" s="258"/>
    </row>
    <row r="138" spans="1:9" hidden="1" x14ac:dyDescent="0.35">
      <c r="A138" s="205">
        <v>13</v>
      </c>
      <c r="B138" s="335">
        <v>180</v>
      </c>
      <c r="C138" s="336" t="s">
        <v>4069</v>
      </c>
      <c r="D138" s="336" t="s">
        <v>4070</v>
      </c>
      <c r="E138" s="337" t="s">
        <v>3959</v>
      </c>
      <c r="F138" s="335">
        <v>50</v>
      </c>
      <c r="G138" s="338">
        <v>2.6</v>
      </c>
      <c r="H138" s="194"/>
      <c r="I138" s="188"/>
    </row>
    <row r="139" spans="1:9" hidden="1" x14ac:dyDescent="0.35">
      <c r="A139" s="205">
        <v>317</v>
      </c>
      <c r="B139" s="291">
        <v>180</v>
      </c>
      <c r="C139" s="296" t="s">
        <v>4067</v>
      </c>
      <c r="D139" s="290" t="s">
        <v>4068</v>
      </c>
      <c r="E139" s="291" t="s">
        <v>3959</v>
      </c>
      <c r="F139" s="291">
        <v>50</v>
      </c>
      <c r="G139" s="303">
        <v>2.75</v>
      </c>
      <c r="H139" s="258"/>
      <c r="I139" s="258"/>
    </row>
    <row r="140" spans="1:9" hidden="1" x14ac:dyDescent="0.35">
      <c r="A140" s="205">
        <v>14</v>
      </c>
      <c r="B140" s="321">
        <v>180</v>
      </c>
      <c r="C140" s="322" t="s">
        <v>4067</v>
      </c>
      <c r="D140" s="322" t="s">
        <v>4068</v>
      </c>
      <c r="E140" s="323" t="s">
        <v>3959</v>
      </c>
      <c r="F140" s="321">
        <v>50</v>
      </c>
      <c r="G140" s="325">
        <v>2.75</v>
      </c>
      <c r="H140" s="194"/>
      <c r="I140" s="188"/>
    </row>
    <row r="141" spans="1:9" hidden="1" x14ac:dyDescent="0.35">
      <c r="A141" s="205">
        <v>15</v>
      </c>
      <c r="B141" s="335">
        <v>180</v>
      </c>
      <c r="C141" s="336" t="s">
        <v>4067</v>
      </c>
      <c r="D141" s="336" t="s">
        <v>4068</v>
      </c>
      <c r="E141" s="337" t="s">
        <v>3959</v>
      </c>
      <c r="F141" s="335">
        <v>50</v>
      </c>
      <c r="G141" s="338">
        <v>2.75</v>
      </c>
      <c r="H141" s="194"/>
      <c r="I141" s="188"/>
    </row>
    <row r="142" spans="1:9" hidden="1" x14ac:dyDescent="0.35">
      <c r="A142" s="205">
        <v>318</v>
      </c>
      <c r="B142" s="291">
        <v>180</v>
      </c>
      <c r="C142" s="296" t="s">
        <v>4060</v>
      </c>
      <c r="D142" s="290" t="s">
        <v>4061</v>
      </c>
      <c r="E142" s="291" t="s">
        <v>3959</v>
      </c>
      <c r="F142" s="291">
        <v>50</v>
      </c>
      <c r="G142" s="303">
        <v>2.6</v>
      </c>
      <c r="H142" s="258"/>
      <c r="I142" s="258"/>
    </row>
    <row r="143" spans="1:9" hidden="1" x14ac:dyDescent="0.35">
      <c r="A143" s="205">
        <v>319</v>
      </c>
      <c r="B143" s="321">
        <v>180</v>
      </c>
      <c r="C143" s="322" t="s">
        <v>4060</v>
      </c>
      <c r="D143" s="322" t="s">
        <v>4061</v>
      </c>
      <c r="E143" s="323" t="s">
        <v>3959</v>
      </c>
      <c r="F143" s="321">
        <v>50</v>
      </c>
      <c r="G143" s="325">
        <v>2.75</v>
      </c>
      <c r="H143" s="258"/>
      <c r="I143" s="258"/>
    </row>
    <row r="144" spans="1:9" hidden="1" x14ac:dyDescent="0.35">
      <c r="A144" s="205">
        <v>139</v>
      </c>
      <c r="B144" s="335">
        <v>180</v>
      </c>
      <c r="C144" s="336" t="s">
        <v>4060</v>
      </c>
      <c r="D144" s="336" t="s">
        <v>4061</v>
      </c>
      <c r="E144" s="337" t="s">
        <v>3959</v>
      </c>
      <c r="F144" s="335">
        <v>50</v>
      </c>
      <c r="G144" s="338">
        <v>2.75</v>
      </c>
      <c r="H144" s="194"/>
      <c r="I144" s="188"/>
    </row>
    <row r="145" spans="1:9" hidden="1" x14ac:dyDescent="0.35">
      <c r="A145" s="205">
        <v>181</v>
      </c>
      <c r="B145" s="291">
        <v>180</v>
      </c>
      <c r="C145" s="296" t="s">
        <v>4065</v>
      </c>
      <c r="D145" s="290" t="s">
        <v>4066</v>
      </c>
      <c r="E145" s="291" t="s">
        <v>3959</v>
      </c>
      <c r="F145" s="291">
        <v>50</v>
      </c>
      <c r="G145" s="303">
        <v>2.6</v>
      </c>
      <c r="H145" s="194"/>
      <c r="I145" s="188"/>
    </row>
    <row r="146" spans="1:9" hidden="1" x14ac:dyDescent="0.35">
      <c r="A146" s="205">
        <v>445</v>
      </c>
      <c r="B146" s="321">
        <v>180</v>
      </c>
      <c r="C146" s="322" t="s">
        <v>4065</v>
      </c>
      <c r="D146" s="322" t="s">
        <v>4066</v>
      </c>
      <c r="E146" s="323" t="s">
        <v>3959</v>
      </c>
      <c r="F146" s="321">
        <v>50</v>
      </c>
      <c r="G146" s="325">
        <v>2.6</v>
      </c>
      <c r="H146" s="258"/>
      <c r="I146" s="258"/>
    </row>
    <row r="147" spans="1:9" hidden="1" x14ac:dyDescent="0.35">
      <c r="A147" s="205">
        <v>38</v>
      </c>
      <c r="B147" s="335">
        <v>180</v>
      </c>
      <c r="C147" s="336" t="s">
        <v>4065</v>
      </c>
      <c r="D147" s="336" t="s">
        <v>4066</v>
      </c>
      <c r="E147" s="337" t="s">
        <v>3959</v>
      </c>
      <c r="F147" s="335">
        <v>50</v>
      </c>
      <c r="G147" s="338">
        <v>2.6</v>
      </c>
      <c r="H147" s="194"/>
      <c r="I147" s="188"/>
    </row>
    <row r="148" spans="1:9" hidden="1" x14ac:dyDescent="0.35">
      <c r="A148" s="205">
        <v>342</v>
      </c>
      <c r="B148" s="291">
        <v>180</v>
      </c>
      <c r="C148" s="296" t="s">
        <v>4078</v>
      </c>
      <c r="D148" s="290" t="s">
        <v>4079</v>
      </c>
      <c r="E148" s="291" t="s">
        <v>3959</v>
      </c>
      <c r="F148" s="291">
        <v>50</v>
      </c>
      <c r="G148" s="303">
        <v>2.5499999999999998</v>
      </c>
      <c r="H148" s="258"/>
      <c r="I148" s="258"/>
    </row>
    <row r="149" spans="1:9" hidden="1" x14ac:dyDescent="0.35">
      <c r="A149" s="205">
        <v>36</v>
      </c>
      <c r="B149" s="321">
        <v>180</v>
      </c>
      <c r="C149" s="322" t="s">
        <v>4078</v>
      </c>
      <c r="D149" s="322" t="s">
        <v>4079</v>
      </c>
      <c r="E149" s="323" t="s">
        <v>3959</v>
      </c>
      <c r="F149" s="321">
        <v>50</v>
      </c>
      <c r="G149" s="325">
        <v>2.5499999999999998</v>
      </c>
      <c r="H149" s="194"/>
      <c r="I149" s="188"/>
    </row>
    <row r="150" spans="1:9" hidden="1" x14ac:dyDescent="0.35">
      <c r="A150" s="205">
        <v>273</v>
      </c>
      <c r="B150" s="335">
        <v>180</v>
      </c>
      <c r="C150" s="336" t="s">
        <v>4078</v>
      </c>
      <c r="D150" s="336" t="s">
        <v>4079</v>
      </c>
      <c r="E150" s="337" t="s">
        <v>3959</v>
      </c>
      <c r="F150" s="335">
        <v>50</v>
      </c>
      <c r="G150" s="338">
        <v>2.5499999999999998</v>
      </c>
      <c r="H150" s="258"/>
      <c r="I150" s="258"/>
    </row>
    <row r="151" spans="1:9" hidden="1" x14ac:dyDescent="0.35">
      <c r="A151" s="205">
        <v>340</v>
      </c>
      <c r="B151" s="291">
        <v>180</v>
      </c>
      <c r="C151" s="296" t="s">
        <v>4058</v>
      </c>
      <c r="D151" s="290" t="s">
        <v>4059</v>
      </c>
      <c r="E151" s="291" t="s">
        <v>3959</v>
      </c>
      <c r="F151" s="291">
        <v>50</v>
      </c>
      <c r="G151" s="303">
        <v>2.4500000000000002</v>
      </c>
      <c r="H151" s="258"/>
      <c r="I151" s="258"/>
    </row>
    <row r="152" spans="1:9" hidden="1" x14ac:dyDescent="0.35">
      <c r="A152" s="205">
        <v>37</v>
      </c>
      <c r="B152" s="321">
        <v>180</v>
      </c>
      <c r="C152" s="322" t="s">
        <v>4058</v>
      </c>
      <c r="D152" s="322" t="s">
        <v>4059</v>
      </c>
      <c r="E152" s="323" t="s">
        <v>3959</v>
      </c>
      <c r="F152" s="321">
        <v>50</v>
      </c>
      <c r="G152" s="325">
        <v>2.4500000000000002</v>
      </c>
      <c r="H152" s="194"/>
      <c r="I152" s="188"/>
    </row>
    <row r="153" spans="1:9" hidden="1" x14ac:dyDescent="0.35">
      <c r="A153" s="205">
        <v>341</v>
      </c>
      <c r="B153" s="335">
        <v>180</v>
      </c>
      <c r="C153" s="336" t="s">
        <v>4058</v>
      </c>
      <c r="D153" s="336" t="s">
        <v>4059</v>
      </c>
      <c r="E153" s="337" t="s">
        <v>3959</v>
      </c>
      <c r="F153" s="335">
        <v>50</v>
      </c>
      <c r="G153" s="338">
        <v>2.4500000000000002</v>
      </c>
      <c r="H153" s="258"/>
      <c r="I153" s="258"/>
    </row>
    <row r="154" spans="1:9" hidden="1" x14ac:dyDescent="0.35">
      <c r="A154" s="205">
        <v>212</v>
      </c>
      <c r="B154" s="291">
        <v>180</v>
      </c>
      <c r="C154" s="301" t="s">
        <v>4076</v>
      </c>
      <c r="D154" s="290" t="s">
        <v>4077</v>
      </c>
      <c r="E154" s="291" t="s">
        <v>3959</v>
      </c>
      <c r="F154" s="291">
        <v>50</v>
      </c>
      <c r="G154" s="303">
        <v>2.75</v>
      </c>
      <c r="H154" s="194"/>
      <c r="I154" s="188"/>
    </row>
    <row r="155" spans="1:9" hidden="1" x14ac:dyDescent="0.35">
      <c r="A155" s="205">
        <v>219</v>
      </c>
      <c r="B155" s="321">
        <v>180</v>
      </c>
      <c r="C155" s="322" t="s">
        <v>4076</v>
      </c>
      <c r="D155" s="322" t="s">
        <v>4077</v>
      </c>
      <c r="E155" s="323" t="s">
        <v>3959</v>
      </c>
      <c r="F155" s="321">
        <v>50</v>
      </c>
      <c r="G155" s="325">
        <v>2.75</v>
      </c>
      <c r="H155" s="194"/>
      <c r="I155" s="188"/>
    </row>
    <row r="156" spans="1:9" hidden="1" x14ac:dyDescent="0.35">
      <c r="A156" s="205">
        <v>39</v>
      </c>
      <c r="B156" s="335">
        <v>180</v>
      </c>
      <c r="C156" s="336" t="s">
        <v>4076</v>
      </c>
      <c r="D156" s="336" t="s">
        <v>4077</v>
      </c>
      <c r="E156" s="337" t="s">
        <v>3959</v>
      </c>
      <c r="F156" s="335">
        <v>50</v>
      </c>
      <c r="G156" s="338">
        <v>2.75</v>
      </c>
      <c r="H156" s="194"/>
      <c r="I156" s="188"/>
    </row>
    <row r="157" spans="1:9" hidden="1" x14ac:dyDescent="0.35">
      <c r="A157" s="205">
        <v>343</v>
      </c>
      <c r="B157" s="314">
        <v>180</v>
      </c>
      <c r="C157" s="315" t="s">
        <v>3958</v>
      </c>
      <c r="D157" s="316" t="s">
        <v>4219</v>
      </c>
      <c r="E157" s="314" t="s">
        <v>3959</v>
      </c>
      <c r="F157" s="314">
        <v>44</v>
      </c>
      <c r="G157" s="317">
        <v>1.8</v>
      </c>
      <c r="H157" s="258"/>
      <c r="I157" s="258"/>
    </row>
    <row r="158" spans="1:9" hidden="1" x14ac:dyDescent="0.35">
      <c r="A158" s="205">
        <v>49</v>
      </c>
      <c r="B158" s="321">
        <v>180</v>
      </c>
      <c r="C158" s="322" t="s">
        <v>3958</v>
      </c>
      <c r="D158" s="322" t="s">
        <v>4440</v>
      </c>
      <c r="E158" s="323" t="s">
        <v>3959</v>
      </c>
      <c r="F158" s="321">
        <v>44</v>
      </c>
      <c r="G158" s="325">
        <v>1.8</v>
      </c>
      <c r="H158" s="194"/>
      <c r="I158" s="188"/>
    </row>
    <row r="159" spans="1:9" hidden="1" x14ac:dyDescent="0.35">
      <c r="A159" s="205">
        <v>353</v>
      </c>
      <c r="B159" s="335">
        <v>180</v>
      </c>
      <c r="C159" s="336" t="s">
        <v>3958</v>
      </c>
      <c r="D159" s="336" t="s">
        <v>4440</v>
      </c>
      <c r="E159" s="337" t="s">
        <v>3959</v>
      </c>
      <c r="F159" s="335">
        <v>44</v>
      </c>
      <c r="G159" s="338">
        <v>2.1</v>
      </c>
      <c r="H159" s="258"/>
      <c r="I159" s="258"/>
    </row>
    <row r="160" spans="1:9" hidden="1" x14ac:dyDescent="0.35">
      <c r="A160" s="205">
        <v>56</v>
      </c>
      <c r="B160" s="291">
        <v>175</v>
      </c>
      <c r="C160" s="296" t="s">
        <v>4048</v>
      </c>
      <c r="D160" s="290" t="s">
        <v>4049</v>
      </c>
      <c r="E160" s="291" t="s">
        <v>4046</v>
      </c>
      <c r="F160" s="291">
        <v>1</v>
      </c>
      <c r="G160" s="303">
        <v>350</v>
      </c>
      <c r="H160" s="194"/>
      <c r="I160" s="188"/>
    </row>
    <row r="161" spans="1:9" hidden="1" x14ac:dyDescent="0.35">
      <c r="A161" s="205">
        <v>360</v>
      </c>
      <c r="B161" s="321">
        <v>175</v>
      </c>
      <c r="C161" s="322" t="s">
        <v>4048</v>
      </c>
      <c r="D161" s="322" t="s">
        <v>4049</v>
      </c>
      <c r="E161" s="323" t="s">
        <v>4046</v>
      </c>
      <c r="F161" s="321">
        <v>1</v>
      </c>
      <c r="G161" s="325">
        <v>350</v>
      </c>
      <c r="H161" s="258"/>
      <c r="I161" s="258"/>
    </row>
    <row r="162" spans="1:9" hidden="1" x14ac:dyDescent="0.35">
      <c r="A162" s="205">
        <v>40</v>
      </c>
      <c r="B162" s="335">
        <v>175</v>
      </c>
      <c r="C162" s="336" t="s">
        <v>4048</v>
      </c>
      <c r="D162" s="336" t="s">
        <v>4049</v>
      </c>
      <c r="E162" s="337" t="s">
        <v>4046</v>
      </c>
      <c r="F162" s="335">
        <v>1</v>
      </c>
      <c r="G162" s="338">
        <v>350</v>
      </c>
      <c r="H162" s="194"/>
      <c r="I162" s="188"/>
    </row>
    <row r="163" spans="1:9" hidden="1" x14ac:dyDescent="0.35">
      <c r="A163" s="205">
        <v>344</v>
      </c>
      <c r="B163" s="298">
        <v>190</v>
      </c>
      <c r="C163" s="253" t="s">
        <v>4366</v>
      </c>
      <c r="D163" s="253" t="s">
        <v>4367</v>
      </c>
      <c r="E163" s="255" t="s">
        <v>3833</v>
      </c>
      <c r="F163" s="256">
        <v>1</v>
      </c>
      <c r="G163" s="293">
        <v>65</v>
      </c>
      <c r="H163" s="258"/>
      <c r="I163" s="258"/>
    </row>
    <row r="164" spans="1:9" hidden="1" x14ac:dyDescent="0.35">
      <c r="A164" s="205">
        <v>57</v>
      </c>
      <c r="B164" s="298">
        <v>380</v>
      </c>
      <c r="C164" s="253" t="s">
        <v>4205</v>
      </c>
      <c r="D164" s="253" t="s">
        <v>4208</v>
      </c>
      <c r="E164" s="255" t="s">
        <v>4082</v>
      </c>
      <c r="F164" s="256">
        <v>1</v>
      </c>
      <c r="G164" s="293">
        <v>55</v>
      </c>
      <c r="H164" s="194"/>
      <c r="I164" s="188"/>
    </row>
    <row r="165" spans="1:9" hidden="1" x14ac:dyDescent="0.35">
      <c r="A165" s="205">
        <v>361</v>
      </c>
      <c r="B165" s="291">
        <v>380</v>
      </c>
      <c r="C165" s="296" t="s">
        <v>4300</v>
      </c>
      <c r="D165" s="290" t="s">
        <v>4301</v>
      </c>
      <c r="E165" s="291" t="s">
        <v>3833</v>
      </c>
      <c r="F165" s="291">
        <v>1</v>
      </c>
      <c r="G165" s="292">
        <v>15</v>
      </c>
      <c r="H165" s="258"/>
      <c r="I165" s="258"/>
    </row>
    <row r="166" spans="1:9" hidden="1" x14ac:dyDescent="0.35">
      <c r="A166" s="205">
        <v>29</v>
      </c>
      <c r="B166" s="291">
        <v>380</v>
      </c>
      <c r="C166" s="296" t="s">
        <v>4300</v>
      </c>
      <c r="D166" s="290" t="s">
        <v>4301</v>
      </c>
      <c r="E166" s="291" t="s">
        <v>3833</v>
      </c>
      <c r="F166" s="291">
        <v>1</v>
      </c>
      <c r="G166" s="292">
        <v>15</v>
      </c>
      <c r="H166" s="194"/>
      <c r="I166" s="188"/>
    </row>
    <row r="167" spans="1:9" hidden="1" x14ac:dyDescent="0.35">
      <c r="A167" s="205">
        <v>333</v>
      </c>
      <c r="B167" s="298">
        <v>380</v>
      </c>
      <c r="C167" s="253" t="s">
        <v>4306</v>
      </c>
      <c r="D167" s="253" t="s">
        <v>4307</v>
      </c>
      <c r="E167" s="255" t="s">
        <v>3833</v>
      </c>
      <c r="F167" s="256">
        <v>1</v>
      </c>
      <c r="G167" s="293">
        <v>30</v>
      </c>
      <c r="H167" s="258"/>
      <c r="I167" s="258"/>
    </row>
    <row r="168" spans="1:9" hidden="1" x14ac:dyDescent="0.35">
      <c r="A168" s="205">
        <v>30</v>
      </c>
      <c r="B168" s="298">
        <v>185</v>
      </c>
      <c r="C168" s="253" t="s">
        <v>4093</v>
      </c>
      <c r="D168" s="253" t="s">
        <v>4250</v>
      </c>
      <c r="E168" s="255" t="s">
        <v>3833</v>
      </c>
      <c r="F168" s="256">
        <v>1</v>
      </c>
      <c r="G168" s="304">
        <v>4.95</v>
      </c>
      <c r="H168" s="194"/>
      <c r="I168" s="188"/>
    </row>
    <row r="169" spans="1:9" hidden="1" x14ac:dyDescent="0.35">
      <c r="A169" s="205">
        <v>334</v>
      </c>
      <c r="B169" s="321">
        <v>185</v>
      </c>
      <c r="C169" s="322" t="s">
        <v>4093</v>
      </c>
      <c r="D169" s="322" t="s">
        <v>4467</v>
      </c>
      <c r="E169" s="323" t="s">
        <v>3833</v>
      </c>
      <c r="F169" s="321">
        <v>1</v>
      </c>
      <c r="G169" s="325">
        <v>4.95</v>
      </c>
      <c r="H169" s="258"/>
      <c r="I169" s="258"/>
    </row>
    <row r="170" spans="1:9" hidden="1" x14ac:dyDescent="0.35">
      <c r="A170" s="205">
        <v>262</v>
      </c>
      <c r="B170" s="335">
        <v>185</v>
      </c>
      <c r="C170" s="336" t="s">
        <v>4093</v>
      </c>
      <c r="D170" s="336" t="s">
        <v>4467</v>
      </c>
      <c r="E170" s="337" t="s">
        <v>3833</v>
      </c>
      <c r="F170" s="335">
        <v>1</v>
      </c>
      <c r="G170" s="338">
        <v>4.95</v>
      </c>
      <c r="H170" s="258"/>
      <c r="I170" s="258"/>
    </row>
    <row r="171" spans="1:9" hidden="1" x14ac:dyDescent="0.35">
      <c r="A171" s="205">
        <v>137</v>
      </c>
      <c r="B171" s="298">
        <v>185</v>
      </c>
      <c r="C171" s="253" t="s">
        <v>4095</v>
      </c>
      <c r="D171" s="253" t="s">
        <v>4252</v>
      </c>
      <c r="E171" s="255" t="s">
        <v>3833</v>
      </c>
      <c r="F171" s="256">
        <v>25</v>
      </c>
      <c r="G171" s="304">
        <v>5.8</v>
      </c>
      <c r="H171" s="194"/>
      <c r="I171" s="188"/>
    </row>
    <row r="172" spans="1:9" hidden="1" x14ac:dyDescent="0.35">
      <c r="A172" s="205">
        <v>179</v>
      </c>
      <c r="B172" s="321">
        <v>185</v>
      </c>
      <c r="C172" s="322" t="s">
        <v>4095</v>
      </c>
      <c r="D172" s="322" t="s">
        <v>4469</v>
      </c>
      <c r="E172" s="323" t="s">
        <v>3833</v>
      </c>
      <c r="F172" s="321">
        <v>25</v>
      </c>
      <c r="G172" s="325">
        <v>5.8</v>
      </c>
      <c r="H172" s="194"/>
      <c r="I172" s="188"/>
    </row>
    <row r="173" spans="1:9" hidden="1" x14ac:dyDescent="0.35">
      <c r="A173" s="205">
        <v>443</v>
      </c>
      <c r="B173" s="335">
        <v>185</v>
      </c>
      <c r="C173" s="336" t="s">
        <v>4095</v>
      </c>
      <c r="D173" s="336" t="s">
        <v>4469</v>
      </c>
      <c r="E173" s="337" t="s">
        <v>3833</v>
      </c>
      <c r="F173" s="335">
        <v>25</v>
      </c>
      <c r="G173" s="338">
        <v>5.8</v>
      </c>
      <c r="H173" s="258"/>
      <c r="I173" s="258"/>
    </row>
    <row r="174" spans="1:9" hidden="1" x14ac:dyDescent="0.35">
      <c r="A174" s="205">
        <v>138</v>
      </c>
      <c r="B174" s="256">
        <v>185</v>
      </c>
      <c r="C174" s="253" t="s">
        <v>4511</v>
      </c>
      <c r="D174" s="253" t="s">
        <v>4512</v>
      </c>
      <c r="E174" s="323" t="s">
        <v>3833</v>
      </c>
      <c r="F174" s="321">
        <v>1</v>
      </c>
      <c r="G174" s="294">
        <v>8.25</v>
      </c>
      <c r="H174" s="194"/>
      <c r="I174" s="188"/>
    </row>
    <row r="175" spans="1:9" hidden="1" x14ac:dyDescent="0.35">
      <c r="A175" s="205">
        <v>180</v>
      </c>
      <c r="B175" s="291">
        <v>170</v>
      </c>
      <c r="C175" s="296" t="s">
        <v>3953</v>
      </c>
      <c r="D175" s="290" t="s">
        <v>3954</v>
      </c>
      <c r="E175" s="291" t="s">
        <v>3833</v>
      </c>
      <c r="F175" s="291">
        <v>1</v>
      </c>
      <c r="G175" s="303">
        <v>1.55</v>
      </c>
      <c r="H175" s="194"/>
      <c r="I175" s="188"/>
    </row>
    <row r="176" spans="1:9" hidden="1" x14ac:dyDescent="0.35">
      <c r="A176" s="205">
        <v>444</v>
      </c>
      <c r="B176" s="321">
        <v>170</v>
      </c>
      <c r="C176" s="322" t="s">
        <v>3953</v>
      </c>
      <c r="D176" s="322" t="s">
        <v>3954</v>
      </c>
      <c r="E176" s="323" t="s">
        <v>3833</v>
      </c>
      <c r="F176" s="321">
        <v>1</v>
      </c>
      <c r="G176" s="324">
        <v>1.7</v>
      </c>
      <c r="H176" s="258"/>
      <c r="I176" s="258"/>
    </row>
    <row r="177" spans="1:9" hidden="1" x14ac:dyDescent="0.35">
      <c r="A177" s="205">
        <v>144</v>
      </c>
      <c r="B177" s="335">
        <v>170</v>
      </c>
      <c r="C177" s="336" t="s">
        <v>3953</v>
      </c>
      <c r="D177" s="336" t="s">
        <v>3954</v>
      </c>
      <c r="E177" s="337" t="s">
        <v>3833</v>
      </c>
      <c r="F177" s="335">
        <v>1</v>
      </c>
      <c r="G177" s="338">
        <v>1.75</v>
      </c>
      <c r="H177" s="194"/>
      <c r="I177" s="188"/>
    </row>
    <row r="178" spans="1:9" hidden="1" x14ac:dyDescent="0.35">
      <c r="A178" s="205">
        <v>185</v>
      </c>
      <c r="B178" s="291">
        <v>170</v>
      </c>
      <c r="C178" s="296" t="s">
        <v>4025</v>
      </c>
      <c r="D178" s="290" t="s">
        <v>4026</v>
      </c>
      <c r="E178" s="291" t="s">
        <v>3833</v>
      </c>
      <c r="F178" s="291">
        <v>1</v>
      </c>
      <c r="G178" s="303">
        <v>1.55</v>
      </c>
      <c r="H178" s="194"/>
      <c r="I178" s="188"/>
    </row>
    <row r="179" spans="1:9" hidden="1" x14ac:dyDescent="0.35">
      <c r="A179" s="205">
        <v>450</v>
      </c>
      <c r="B179" s="321">
        <v>170</v>
      </c>
      <c r="C179" s="322" t="s">
        <v>4025</v>
      </c>
      <c r="D179" s="322" t="s">
        <v>4026</v>
      </c>
      <c r="E179" s="323" t="s">
        <v>3833</v>
      </c>
      <c r="F179" s="321">
        <v>1</v>
      </c>
      <c r="G179" s="324">
        <v>1.7</v>
      </c>
      <c r="H179" s="258"/>
      <c r="I179" s="258"/>
    </row>
    <row r="180" spans="1:9" hidden="1" x14ac:dyDescent="0.35">
      <c r="A180" s="205">
        <v>247</v>
      </c>
      <c r="B180" s="335">
        <v>170</v>
      </c>
      <c r="C180" s="336" t="s">
        <v>4025</v>
      </c>
      <c r="D180" s="336" t="s">
        <v>4026</v>
      </c>
      <c r="E180" s="337" t="s">
        <v>3833</v>
      </c>
      <c r="F180" s="335">
        <v>1</v>
      </c>
      <c r="G180" s="338">
        <v>1.75</v>
      </c>
      <c r="H180" s="258"/>
      <c r="I180" s="258"/>
    </row>
    <row r="181" spans="1:9" hidden="1" x14ac:dyDescent="0.35">
      <c r="A181" s="205">
        <v>4</v>
      </c>
      <c r="B181" s="291">
        <v>170</v>
      </c>
      <c r="C181" s="296" t="s">
        <v>4023</v>
      </c>
      <c r="D181" s="290" t="s">
        <v>4024</v>
      </c>
      <c r="E181" s="291" t="s">
        <v>3833</v>
      </c>
      <c r="F181" s="291">
        <v>1</v>
      </c>
      <c r="G181" s="303">
        <v>1.55</v>
      </c>
      <c r="H181" s="194"/>
      <c r="I181" s="188"/>
    </row>
    <row r="182" spans="1:9" hidden="1" x14ac:dyDescent="0.35">
      <c r="A182" s="205">
        <v>308</v>
      </c>
      <c r="B182" s="321">
        <v>170</v>
      </c>
      <c r="C182" s="322" t="s">
        <v>4023</v>
      </c>
      <c r="D182" s="322" t="s">
        <v>4024</v>
      </c>
      <c r="E182" s="323" t="s">
        <v>3833</v>
      </c>
      <c r="F182" s="321">
        <v>1</v>
      </c>
      <c r="G182" s="324">
        <v>1.7</v>
      </c>
      <c r="H182" s="258"/>
      <c r="I182" s="258"/>
    </row>
    <row r="183" spans="1:9" hidden="1" x14ac:dyDescent="0.35">
      <c r="A183" s="205">
        <v>73</v>
      </c>
      <c r="B183" s="335">
        <v>170</v>
      </c>
      <c r="C183" s="336" t="s">
        <v>4023</v>
      </c>
      <c r="D183" s="336" t="s">
        <v>4024</v>
      </c>
      <c r="E183" s="337" t="s">
        <v>3833</v>
      </c>
      <c r="F183" s="335">
        <v>1</v>
      </c>
      <c r="G183" s="338">
        <v>1.75</v>
      </c>
      <c r="H183" s="194"/>
      <c r="I183" s="188"/>
    </row>
    <row r="184" spans="1:9" hidden="1" x14ac:dyDescent="0.35">
      <c r="A184" s="205">
        <v>377</v>
      </c>
      <c r="B184" s="291">
        <v>170</v>
      </c>
      <c r="C184" s="296" t="s">
        <v>4029</v>
      </c>
      <c r="D184" s="290" t="s">
        <v>4030</v>
      </c>
      <c r="E184" s="291" t="s">
        <v>3833</v>
      </c>
      <c r="F184" s="291">
        <v>1</v>
      </c>
      <c r="G184" s="303">
        <v>1.55</v>
      </c>
      <c r="H184" s="258"/>
      <c r="I184" s="258"/>
    </row>
    <row r="185" spans="1:9" hidden="1" x14ac:dyDescent="0.35">
      <c r="A185" s="205">
        <v>202</v>
      </c>
      <c r="B185" s="321">
        <v>170</v>
      </c>
      <c r="C185" s="322" t="s">
        <v>4029</v>
      </c>
      <c r="D185" s="322" t="s">
        <v>4030</v>
      </c>
      <c r="E185" s="323" t="s">
        <v>3833</v>
      </c>
      <c r="F185" s="321">
        <v>1</v>
      </c>
      <c r="G185" s="324">
        <v>1.7</v>
      </c>
      <c r="H185" s="194"/>
      <c r="I185" s="188"/>
    </row>
    <row r="186" spans="1:9" hidden="1" x14ac:dyDescent="0.35">
      <c r="A186" s="205">
        <v>258</v>
      </c>
      <c r="B186" s="335">
        <v>170</v>
      </c>
      <c r="C186" s="336" t="s">
        <v>4029</v>
      </c>
      <c r="D186" s="336" t="s">
        <v>4030</v>
      </c>
      <c r="E186" s="337" t="s">
        <v>3833</v>
      </c>
      <c r="F186" s="335">
        <v>1</v>
      </c>
      <c r="G186" s="338">
        <v>1.75</v>
      </c>
      <c r="H186" s="258"/>
      <c r="I186" s="258"/>
    </row>
    <row r="187" spans="1:9" hidden="1" x14ac:dyDescent="0.35">
      <c r="A187" s="205">
        <v>199</v>
      </c>
      <c r="B187" s="291">
        <v>170</v>
      </c>
      <c r="C187" s="296" t="s">
        <v>4031</v>
      </c>
      <c r="D187" s="290" t="s">
        <v>4032</v>
      </c>
      <c r="E187" s="291" t="s">
        <v>3833</v>
      </c>
      <c r="F187" s="291">
        <v>1</v>
      </c>
      <c r="G187" s="303">
        <v>1.55</v>
      </c>
      <c r="H187" s="194"/>
      <c r="I187" s="188"/>
    </row>
    <row r="188" spans="1:9" hidden="1" x14ac:dyDescent="0.35">
      <c r="A188" s="205">
        <v>200</v>
      </c>
      <c r="B188" s="321">
        <v>170</v>
      </c>
      <c r="C188" s="322" t="s">
        <v>4031</v>
      </c>
      <c r="D188" s="322" t="s">
        <v>4032</v>
      </c>
      <c r="E188" s="323" t="s">
        <v>3833</v>
      </c>
      <c r="F188" s="321">
        <v>1</v>
      </c>
      <c r="G188" s="324">
        <v>1.7</v>
      </c>
      <c r="H188" s="194"/>
      <c r="I188" s="188"/>
    </row>
    <row r="189" spans="1:9" hidden="1" x14ac:dyDescent="0.35">
      <c r="A189" s="205">
        <v>201</v>
      </c>
      <c r="B189" s="335">
        <v>170</v>
      </c>
      <c r="C189" s="336" t="s">
        <v>4031</v>
      </c>
      <c r="D189" s="336" t="s">
        <v>4032</v>
      </c>
      <c r="E189" s="337" t="s">
        <v>3833</v>
      </c>
      <c r="F189" s="335">
        <v>1</v>
      </c>
      <c r="G189" s="338">
        <v>1.75</v>
      </c>
      <c r="H189" s="194"/>
      <c r="I189" s="188"/>
    </row>
    <row r="190" spans="1:9" hidden="1" x14ac:dyDescent="0.35">
      <c r="A190" s="205">
        <v>242</v>
      </c>
      <c r="B190" s="291">
        <v>170</v>
      </c>
      <c r="C190" s="296" t="s">
        <v>4033</v>
      </c>
      <c r="D190" s="290" t="s">
        <v>4034</v>
      </c>
      <c r="E190" s="291" t="s">
        <v>3833</v>
      </c>
      <c r="F190" s="291">
        <v>1</v>
      </c>
      <c r="G190" s="303">
        <v>3.5</v>
      </c>
      <c r="H190" s="258"/>
      <c r="I190" s="258"/>
    </row>
    <row r="191" spans="1:9" hidden="1" x14ac:dyDescent="0.35">
      <c r="A191" s="205">
        <v>243</v>
      </c>
      <c r="B191" s="291">
        <v>170</v>
      </c>
      <c r="C191" s="296" t="s">
        <v>4033</v>
      </c>
      <c r="D191" s="290" t="s">
        <v>4035</v>
      </c>
      <c r="E191" s="291" t="s">
        <v>3833</v>
      </c>
      <c r="F191" s="291">
        <v>1</v>
      </c>
      <c r="G191" s="303">
        <v>3.5</v>
      </c>
      <c r="H191" s="258"/>
      <c r="I191" s="258"/>
    </row>
    <row r="192" spans="1:9" hidden="1" x14ac:dyDescent="0.35">
      <c r="A192" s="205">
        <v>227</v>
      </c>
      <c r="B192" s="321">
        <v>170</v>
      </c>
      <c r="C192" s="322" t="s">
        <v>4033</v>
      </c>
      <c r="D192" s="322" t="s">
        <v>4034</v>
      </c>
      <c r="E192" s="323" t="s">
        <v>3833</v>
      </c>
      <c r="F192" s="321">
        <v>1</v>
      </c>
      <c r="G192" s="324">
        <v>3.5</v>
      </c>
      <c r="H192" s="194"/>
      <c r="I192" s="188"/>
    </row>
    <row r="193" spans="1:9" hidden="1" x14ac:dyDescent="0.35">
      <c r="A193" s="205">
        <v>228</v>
      </c>
      <c r="B193" s="321">
        <v>170</v>
      </c>
      <c r="C193" s="322" t="s">
        <v>4033</v>
      </c>
      <c r="D193" s="322" t="s">
        <v>4035</v>
      </c>
      <c r="E193" s="323" t="s">
        <v>3833</v>
      </c>
      <c r="F193" s="321">
        <v>1</v>
      </c>
      <c r="G193" s="324">
        <v>3.5</v>
      </c>
      <c r="H193" s="194"/>
      <c r="I193" s="188"/>
    </row>
    <row r="194" spans="1:9" hidden="1" x14ac:dyDescent="0.35">
      <c r="A194" s="205">
        <v>229</v>
      </c>
      <c r="B194" s="335">
        <v>170</v>
      </c>
      <c r="C194" s="336" t="s">
        <v>4033</v>
      </c>
      <c r="D194" s="336" t="s">
        <v>4034</v>
      </c>
      <c r="E194" s="337" t="s">
        <v>3833</v>
      </c>
      <c r="F194" s="335">
        <v>1</v>
      </c>
      <c r="G194" s="338">
        <v>3.5</v>
      </c>
      <c r="H194" s="194"/>
      <c r="I194" s="188"/>
    </row>
    <row r="195" spans="1:9" hidden="1" x14ac:dyDescent="0.35">
      <c r="A195" s="205">
        <v>209</v>
      </c>
      <c r="B195" s="335">
        <v>170</v>
      </c>
      <c r="C195" s="336" t="s">
        <v>4033</v>
      </c>
      <c r="D195" s="336" t="s">
        <v>4035</v>
      </c>
      <c r="E195" s="337" t="s">
        <v>3833</v>
      </c>
      <c r="F195" s="335">
        <v>1</v>
      </c>
      <c r="G195" s="338">
        <v>6.5</v>
      </c>
      <c r="H195" s="194"/>
      <c r="I195" s="188"/>
    </row>
    <row r="196" spans="1:9" hidden="1" x14ac:dyDescent="0.35">
      <c r="A196" s="205">
        <v>210</v>
      </c>
      <c r="B196" s="298">
        <v>380</v>
      </c>
      <c r="C196" s="253" t="s">
        <v>4154</v>
      </c>
      <c r="D196" s="253" t="s">
        <v>4278</v>
      </c>
      <c r="E196" s="255" t="s">
        <v>3833</v>
      </c>
      <c r="F196" s="256">
        <v>1</v>
      </c>
      <c r="G196" s="304">
        <v>15.2</v>
      </c>
      <c r="H196" s="194"/>
      <c r="I196" s="188"/>
    </row>
    <row r="197" spans="1:9" hidden="1" x14ac:dyDescent="0.35">
      <c r="A197" s="205">
        <v>211</v>
      </c>
      <c r="B197" s="298">
        <v>380</v>
      </c>
      <c r="C197" s="253" t="s">
        <v>4154</v>
      </c>
      <c r="D197" s="253" t="s">
        <v>4278</v>
      </c>
      <c r="E197" s="255" t="s">
        <v>3833</v>
      </c>
      <c r="F197" s="256">
        <v>1</v>
      </c>
      <c r="G197" s="293">
        <v>15.2</v>
      </c>
      <c r="H197" s="194"/>
      <c r="I197" s="188"/>
    </row>
    <row r="198" spans="1:9" hidden="1" x14ac:dyDescent="0.35">
      <c r="A198" s="205">
        <v>197</v>
      </c>
      <c r="B198" s="321">
        <v>380</v>
      </c>
      <c r="C198" s="322" t="s">
        <v>4154</v>
      </c>
      <c r="D198" s="322" t="s">
        <v>4488</v>
      </c>
      <c r="E198" s="323" t="s">
        <v>3833</v>
      </c>
      <c r="F198" s="321">
        <v>1</v>
      </c>
      <c r="G198" s="325">
        <v>15.2</v>
      </c>
      <c r="H198" s="194"/>
      <c r="I198" s="188"/>
    </row>
    <row r="199" spans="1:9" hidden="1" x14ac:dyDescent="0.35">
      <c r="A199" s="205">
        <v>205</v>
      </c>
      <c r="B199" s="335">
        <v>380</v>
      </c>
      <c r="C199" s="336" t="s">
        <v>4154</v>
      </c>
      <c r="D199" s="336" t="s">
        <v>4488</v>
      </c>
      <c r="E199" s="337" t="s">
        <v>3833</v>
      </c>
      <c r="F199" s="335">
        <v>1</v>
      </c>
      <c r="G199" s="338">
        <v>15.2</v>
      </c>
      <c r="H199" s="194"/>
      <c r="I199" s="188"/>
    </row>
    <row r="200" spans="1:9" hidden="1" x14ac:dyDescent="0.35">
      <c r="A200" s="205">
        <v>206</v>
      </c>
      <c r="B200" s="291">
        <v>180</v>
      </c>
      <c r="C200" s="296" t="s">
        <v>4056</v>
      </c>
      <c r="D200" s="290" t="s">
        <v>4221</v>
      </c>
      <c r="E200" s="291" t="s">
        <v>3959</v>
      </c>
      <c r="F200" s="291">
        <v>28</v>
      </c>
      <c r="G200" s="303">
        <v>9.35</v>
      </c>
      <c r="H200" s="194"/>
      <c r="I200" s="188"/>
    </row>
    <row r="201" spans="1:9" hidden="1" x14ac:dyDescent="0.35">
      <c r="A201" s="205">
        <v>207</v>
      </c>
      <c r="B201" s="321">
        <v>180</v>
      </c>
      <c r="C201" s="322" t="s">
        <v>4056</v>
      </c>
      <c r="D201" s="322" t="s">
        <v>4442</v>
      </c>
      <c r="E201" s="323" t="s">
        <v>3959</v>
      </c>
      <c r="F201" s="321">
        <v>28</v>
      </c>
      <c r="G201" s="325">
        <v>10</v>
      </c>
      <c r="H201" s="194"/>
      <c r="I201" s="188"/>
    </row>
    <row r="202" spans="1:9" hidden="1" x14ac:dyDescent="0.35">
      <c r="A202" s="205">
        <v>208</v>
      </c>
      <c r="B202" s="335">
        <v>180</v>
      </c>
      <c r="C202" s="336" t="s">
        <v>4056</v>
      </c>
      <c r="D202" s="336" t="s">
        <v>4442</v>
      </c>
      <c r="E202" s="337" t="s">
        <v>3959</v>
      </c>
      <c r="F202" s="335">
        <v>28</v>
      </c>
      <c r="G202" s="338">
        <v>10</v>
      </c>
      <c r="H202" s="194"/>
      <c r="I202" s="188"/>
    </row>
    <row r="203" spans="1:9" hidden="1" x14ac:dyDescent="0.35">
      <c r="A203" s="205">
        <v>203</v>
      </c>
      <c r="B203" s="291">
        <v>180</v>
      </c>
      <c r="C203" s="296" t="s">
        <v>3960</v>
      </c>
      <c r="D203" s="290" t="s">
        <v>3961</v>
      </c>
      <c r="E203" s="291" t="s">
        <v>3959</v>
      </c>
      <c r="F203" s="291">
        <v>44</v>
      </c>
      <c r="G203" s="303">
        <v>1.8</v>
      </c>
      <c r="H203" s="194"/>
      <c r="I203" s="188"/>
    </row>
    <row r="204" spans="1:9" hidden="1" x14ac:dyDescent="0.35">
      <c r="A204" s="205">
        <v>204</v>
      </c>
      <c r="B204" s="321">
        <v>180</v>
      </c>
      <c r="C204" s="322" t="s">
        <v>3960</v>
      </c>
      <c r="D204" s="322" t="s">
        <v>3961</v>
      </c>
      <c r="E204" s="323" t="s">
        <v>3959</v>
      </c>
      <c r="F204" s="321">
        <v>44</v>
      </c>
      <c r="G204" s="324">
        <v>2.0499999999999998</v>
      </c>
      <c r="H204" s="194"/>
      <c r="I204" s="188"/>
    </row>
    <row r="205" spans="1:9" hidden="1" x14ac:dyDescent="0.35">
      <c r="A205" s="205">
        <v>325</v>
      </c>
      <c r="B205" s="321">
        <v>180</v>
      </c>
      <c r="C205" s="322" t="s">
        <v>3960</v>
      </c>
      <c r="D205" s="322" t="s">
        <v>3961</v>
      </c>
      <c r="E205" s="323" t="s">
        <v>3959</v>
      </c>
      <c r="F205" s="321">
        <v>44</v>
      </c>
      <c r="G205" s="325">
        <v>2.0499999999999998</v>
      </c>
      <c r="H205" s="258"/>
      <c r="I205" s="258"/>
    </row>
    <row r="206" spans="1:9" hidden="1" x14ac:dyDescent="0.35">
      <c r="A206" s="205">
        <v>72</v>
      </c>
      <c r="B206" s="335">
        <v>180</v>
      </c>
      <c r="C206" s="336" t="s">
        <v>3960</v>
      </c>
      <c r="D206" s="336" t="s">
        <v>3961</v>
      </c>
      <c r="E206" s="337" t="s">
        <v>3959</v>
      </c>
      <c r="F206" s="335">
        <v>44</v>
      </c>
      <c r="G206" s="338">
        <v>2.7</v>
      </c>
      <c r="H206" s="194"/>
      <c r="I206" s="188"/>
    </row>
    <row r="207" spans="1:9" hidden="1" x14ac:dyDescent="0.35">
      <c r="A207" s="205">
        <v>376</v>
      </c>
      <c r="B207" s="314">
        <v>180</v>
      </c>
      <c r="C207" s="315" t="s">
        <v>4055</v>
      </c>
      <c r="D207" s="316" t="s">
        <v>4220</v>
      </c>
      <c r="E207" s="314" t="s">
        <v>3959</v>
      </c>
      <c r="F207" s="314">
        <v>44</v>
      </c>
      <c r="G207" s="317">
        <v>2.85</v>
      </c>
      <c r="H207" s="258"/>
      <c r="I207" s="258"/>
    </row>
    <row r="208" spans="1:9" hidden="1" x14ac:dyDescent="0.35">
      <c r="A208" s="205">
        <v>76</v>
      </c>
      <c r="B208" s="321">
        <v>180</v>
      </c>
      <c r="C208" s="322" t="s">
        <v>4055</v>
      </c>
      <c r="D208" s="322" t="s">
        <v>4441</v>
      </c>
      <c r="E208" s="323" t="s">
        <v>3959</v>
      </c>
      <c r="F208" s="321">
        <v>44</v>
      </c>
      <c r="G208" s="325">
        <v>2.85</v>
      </c>
      <c r="H208" s="194"/>
      <c r="I208" s="188"/>
    </row>
    <row r="209" spans="1:9" hidden="1" x14ac:dyDescent="0.35">
      <c r="A209" s="205">
        <v>380</v>
      </c>
      <c r="B209" s="335">
        <v>180</v>
      </c>
      <c r="C209" s="336" t="s">
        <v>4055</v>
      </c>
      <c r="D209" s="336" t="s">
        <v>4441</v>
      </c>
      <c r="E209" s="337" t="s">
        <v>3959</v>
      </c>
      <c r="F209" s="335">
        <v>44</v>
      </c>
      <c r="G209" s="338">
        <v>3.55</v>
      </c>
      <c r="H209" s="258"/>
      <c r="I209" s="258"/>
    </row>
    <row r="210" spans="1:9" hidden="1" x14ac:dyDescent="0.35">
      <c r="A210" s="205">
        <v>28</v>
      </c>
      <c r="B210" s="298">
        <v>380</v>
      </c>
      <c r="C210" s="253" t="s">
        <v>4202</v>
      </c>
      <c r="D210" s="253" t="s">
        <v>4201</v>
      </c>
      <c r="E210" s="255" t="s">
        <v>3833</v>
      </c>
      <c r="F210" s="256">
        <v>1</v>
      </c>
      <c r="G210" s="293">
        <v>69</v>
      </c>
      <c r="H210" s="194"/>
      <c r="I210" s="188"/>
    </row>
    <row r="211" spans="1:9" hidden="1" x14ac:dyDescent="0.35">
      <c r="A211" s="205">
        <v>31</v>
      </c>
      <c r="B211" s="298">
        <v>380</v>
      </c>
      <c r="C211" s="253" t="s">
        <v>4202</v>
      </c>
      <c r="D211" s="253" t="s">
        <v>4305</v>
      </c>
      <c r="E211" s="255" t="s">
        <v>3833</v>
      </c>
      <c r="F211" s="256">
        <v>1</v>
      </c>
      <c r="G211" s="293">
        <v>68</v>
      </c>
      <c r="H211" s="194"/>
      <c r="I211" s="188"/>
    </row>
    <row r="212" spans="1:9" hidden="1" x14ac:dyDescent="0.35">
      <c r="A212" s="205">
        <v>332</v>
      </c>
      <c r="B212" s="291">
        <v>180</v>
      </c>
      <c r="C212" s="296" t="s">
        <v>3962</v>
      </c>
      <c r="D212" s="290" t="s">
        <v>4222</v>
      </c>
      <c r="E212" s="291" t="s">
        <v>3959</v>
      </c>
      <c r="F212" s="291">
        <v>50</v>
      </c>
      <c r="G212" s="303">
        <v>3.05</v>
      </c>
      <c r="H212" s="258"/>
      <c r="I212" s="258"/>
    </row>
    <row r="213" spans="1:9" hidden="1" x14ac:dyDescent="0.35">
      <c r="A213" s="205">
        <v>335</v>
      </c>
      <c r="B213" s="321">
        <v>180</v>
      </c>
      <c r="C213" s="322" t="s">
        <v>3962</v>
      </c>
      <c r="D213" s="322" t="s">
        <v>4443</v>
      </c>
      <c r="E213" s="323" t="s">
        <v>3959</v>
      </c>
      <c r="F213" s="321">
        <v>50</v>
      </c>
      <c r="G213" s="325">
        <v>3.05</v>
      </c>
      <c r="H213" s="258"/>
      <c r="I213" s="258"/>
    </row>
    <row r="214" spans="1:9" hidden="1" x14ac:dyDescent="0.35">
      <c r="A214" s="205">
        <v>128</v>
      </c>
      <c r="B214" s="335">
        <v>180</v>
      </c>
      <c r="C214" s="336" t="s">
        <v>3962</v>
      </c>
      <c r="D214" s="336" t="s">
        <v>4443</v>
      </c>
      <c r="E214" s="337" t="s">
        <v>3959</v>
      </c>
      <c r="F214" s="335">
        <v>50</v>
      </c>
      <c r="G214" s="338">
        <v>3.6</v>
      </c>
      <c r="H214" s="194"/>
      <c r="I214" s="188"/>
    </row>
    <row r="215" spans="1:9" hidden="1" x14ac:dyDescent="0.35">
      <c r="A215" s="205">
        <v>300</v>
      </c>
      <c r="B215" s="291">
        <v>180</v>
      </c>
      <c r="C215" s="296" t="s">
        <v>3966</v>
      </c>
      <c r="D215" s="290" t="s">
        <v>4228</v>
      </c>
      <c r="E215" s="291" t="s">
        <v>3959</v>
      </c>
      <c r="F215" s="291">
        <v>50</v>
      </c>
      <c r="G215" s="303">
        <v>3.25</v>
      </c>
      <c r="H215" s="258"/>
      <c r="I215" s="258"/>
    </row>
    <row r="216" spans="1:9" hidden="1" x14ac:dyDescent="0.35">
      <c r="A216" s="205">
        <v>433</v>
      </c>
      <c r="B216" s="321">
        <v>180</v>
      </c>
      <c r="C216" s="322" t="s">
        <v>3966</v>
      </c>
      <c r="D216" s="322" t="s">
        <v>4447</v>
      </c>
      <c r="E216" s="323" t="s">
        <v>3959</v>
      </c>
      <c r="F216" s="321">
        <v>50</v>
      </c>
      <c r="G216" s="325">
        <v>3.25</v>
      </c>
      <c r="H216" s="258"/>
      <c r="I216" s="258"/>
    </row>
    <row r="217" spans="1:9" hidden="1" x14ac:dyDescent="0.35">
      <c r="A217" s="205">
        <v>66</v>
      </c>
      <c r="B217" s="335">
        <v>180</v>
      </c>
      <c r="C217" s="336" t="s">
        <v>3966</v>
      </c>
      <c r="D217" s="336" t="s">
        <v>4447</v>
      </c>
      <c r="E217" s="337" t="s">
        <v>3959</v>
      </c>
      <c r="F217" s="335">
        <v>50</v>
      </c>
      <c r="G217" s="338">
        <v>3.85</v>
      </c>
      <c r="H217" s="194"/>
      <c r="I217" s="188"/>
    </row>
    <row r="218" spans="1:9" hidden="1" x14ac:dyDescent="0.35">
      <c r="A218" s="205">
        <v>370</v>
      </c>
      <c r="B218" s="291">
        <v>180</v>
      </c>
      <c r="C218" s="301" t="s">
        <v>4074</v>
      </c>
      <c r="D218" s="290" t="s">
        <v>4233</v>
      </c>
      <c r="E218" s="291" t="s">
        <v>3959</v>
      </c>
      <c r="F218" s="291">
        <v>50</v>
      </c>
      <c r="G218" s="303">
        <v>2.65</v>
      </c>
      <c r="H218" s="258"/>
      <c r="I218" s="258"/>
    </row>
    <row r="219" spans="1:9" hidden="1" x14ac:dyDescent="0.35">
      <c r="A219" s="205">
        <v>82</v>
      </c>
      <c r="B219" s="321">
        <v>180</v>
      </c>
      <c r="C219" s="322" t="s">
        <v>4074</v>
      </c>
      <c r="D219" s="322" t="s">
        <v>4451</v>
      </c>
      <c r="E219" s="323" t="s">
        <v>3959</v>
      </c>
      <c r="F219" s="321">
        <v>50</v>
      </c>
      <c r="G219" s="325">
        <v>2.65</v>
      </c>
      <c r="H219" s="194"/>
      <c r="I219" s="188"/>
    </row>
    <row r="220" spans="1:9" hidden="1" x14ac:dyDescent="0.35">
      <c r="A220" s="205">
        <v>386</v>
      </c>
      <c r="B220" s="335">
        <v>180</v>
      </c>
      <c r="C220" s="336" t="s">
        <v>4074</v>
      </c>
      <c r="D220" s="336" t="s">
        <v>4451</v>
      </c>
      <c r="E220" s="337" t="s">
        <v>3959</v>
      </c>
      <c r="F220" s="335">
        <v>50</v>
      </c>
      <c r="G220" s="338">
        <v>3.5</v>
      </c>
      <c r="H220" s="258"/>
      <c r="I220" s="258"/>
    </row>
    <row r="221" spans="1:9" hidden="1" x14ac:dyDescent="0.35">
      <c r="A221" s="205">
        <v>83</v>
      </c>
      <c r="B221" s="291">
        <v>180</v>
      </c>
      <c r="C221" s="296" t="s">
        <v>4057</v>
      </c>
      <c r="D221" s="290" t="s">
        <v>4223</v>
      </c>
      <c r="E221" s="291" t="s">
        <v>3959</v>
      </c>
      <c r="F221" s="291">
        <v>50</v>
      </c>
      <c r="G221" s="303">
        <v>3.5</v>
      </c>
      <c r="H221" s="194"/>
      <c r="I221" s="188"/>
    </row>
    <row r="222" spans="1:9" hidden="1" x14ac:dyDescent="0.35">
      <c r="A222" s="205">
        <v>387</v>
      </c>
      <c r="B222" s="321">
        <v>180</v>
      </c>
      <c r="C222" s="322" t="s">
        <v>4057</v>
      </c>
      <c r="D222" s="322" t="s">
        <v>4444</v>
      </c>
      <c r="E222" s="323" t="s">
        <v>3959</v>
      </c>
      <c r="F222" s="321">
        <v>50</v>
      </c>
      <c r="G222" s="325">
        <v>3.5</v>
      </c>
      <c r="H222" s="258"/>
      <c r="I222" s="258"/>
    </row>
    <row r="223" spans="1:9" hidden="1" x14ac:dyDescent="0.35">
      <c r="A223" s="205">
        <v>63</v>
      </c>
      <c r="B223" s="335">
        <v>180</v>
      </c>
      <c r="C223" s="336" t="s">
        <v>4057</v>
      </c>
      <c r="D223" s="336" t="s">
        <v>4444</v>
      </c>
      <c r="E223" s="337" t="s">
        <v>3959</v>
      </c>
      <c r="F223" s="335">
        <v>50</v>
      </c>
      <c r="G223" s="338">
        <v>3.5</v>
      </c>
      <c r="H223" s="194"/>
      <c r="I223" s="188"/>
    </row>
    <row r="224" spans="1:9" hidden="1" x14ac:dyDescent="0.35">
      <c r="A224" s="205">
        <v>278</v>
      </c>
      <c r="B224" s="291">
        <v>180</v>
      </c>
      <c r="C224" s="301" t="s">
        <v>4075</v>
      </c>
      <c r="D224" s="290" t="s">
        <v>4234</v>
      </c>
      <c r="E224" s="291" t="s">
        <v>3959</v>
      </c>
      <c r="F224" s="291">
        <v>50</v>
      </c>
      <c r="G224" s="303">
        <v>3.5</v>
      </c>
      <c r="H224" s="258"/>
      <c r="I224" s="258"/>
    </row>
    <row r="225" spans="1:9" hidden="1" x14ac:dyDescent="0.35">
      <c r="A225" s="205">
        <v>367</v>
      </c>
      <c r="B225" s="321">
        <v>180</v>
      </c>
      <c r="C225" s="322" t="s">
        <v>4075</v>
      </c>
      <c r="D225" s="322" t="s">
        <v>4452</v>
      </c>
      <c r="E225" s="323" t="s">
        <v>3959</v>
      </c>
      <c r="F225" s="321">
        <v>50</v>
      </c>
      <c r="G225" s="325">
        <v>3.5</v>
      </c>
      <c r="H225" s="258"/>
      <c r="I225" s="258"/>
    </row>
    <row r="226" spans="1:9" hidden="1" x14ac:dyDescent="0.35">
      <c r="A226" s="205">
        <v>65</v>
      </c>
      <c r="B226" s="335">
        <v>180</v>
      </c>
      <c r="C226" s="336" t="s">
        <v>4075</v>
      </c>
      <c r="D226" s="336" t="s">
        <v>4452</v>
      </c>
      <c r="E226" s="337" t="s">
        <v>3959</v>
      </c>
      <c r="F226" s="335">
        <v>50</v>
      </c>
      <c r="G226" s="338">
        <v>3.5</v>
      </c>
      <c r="H226" s="194"/>
      <c r="I226" s="188"/>
    </row>
    <row r="227" spans="1:9" hidden="1" x14ac:dyDescent="0.35">
      <c r="A227" s="205">
        <v>369</v>
      </c>
      <c r="B227" s="291">
        <v>175</v>
      </c>
      <c r="C227" s="296" t="s">
        <v>4045</v>
      </c>
      <c r="D227" s="290" t="s">
        <v>4217</v>
      </c>
      <c r="E227" s="291" t="s">
        <v>4046</v>
      </c>
      <c r="F227" s="291">
        <v>1</v>
      </c>
      <c r="G227" s="292">
        <v>70</v>
      </c>
      <c r="H227" s="258"/>
      <c r="I227" s="258"/>
    </row>
    <row r="228" spans="1:9" hidden="1" x14ac:dyDescent="0.35">
      <c r="A228" s="205">
        <v>71</v>
      </c>
      <c r="B228" s="321">
        <v>175</v>
      </c>
      <c r="C228" s="322" t="s">
        <v>4045</v>
      </c>
      <c r="D228" s="322" t="s">
        <v>4438</v>
      </c>
      <c r="E228" s="323" t="s">
        <v>4046</v>
      </c>
      <c r="F228" s="321">
        <v>1</v>
      </c>
      <c r="G228" s="325">
        <v>70</v>
      </c>
      <c r="H228" s="194"/>
      <c r="I228" s="188"/>
    </row>
    <row r="229" spans="1:9" hidden="1" x14ac:dyDescent="0.35">
      <c r="A229" s="205">
        <v>375</v>
      </c>
      <c r="B229" s="335">
        <v>175</v>
      </c>
      <c r="C229" s="336" t="s">
        <v>4045</v>
      </c>
      <c r="D229" s="336" t="s">
        <v>4438</v>
      </c>
      <c r="E229" s="337" t="s">
        <v>4046</v>
      </c>
      <c r="F229" s="335">
        <v>1</v>
      </c>
      <c r="G229" s="338">
        <v>70</v>
      </c>
      <c r="H229" s="258"/>
      <c r="I229" s="258"/>
    </row>
    <row r="230" spans="1:9" hidden="1" x14ac:dyDescent="0.35">
      <c r="A230" s="205">
        <v>78</v>
      </c>
      <c r="B230" s="291">
        <v>175</v>
      </c>
      <c r="C230" s="296" t="s">
        <v>4047</v>
      </c>
      <c r="D230" s="290" t="s">
        <v>4218</v>
      </c>
      <c r="E230" s="291" t="s">
        <v>4046</v>
      </c>
      <c r="F230" s="291">
        <v>1</v>
      </c>
      <c r="G230" s="292">
        <v>65</v>
      </c>
      <c r="H230" s="194"/>
      <c r="I230" s="188"/>
    </row>
    <row r="231" spans="1:9" hidden="1" x14ac:dyDescent="0.35">
      <c r="A231" s="205">
        <v>382</v>
      </c>
      <c r="B231" s="321">
        <v>175</v>
      </c>
      <c r="C231" s="322" t="s">
        <v>4047</v>
      </c>
      <c r="D231" s="322" t="s">
        <v>4439</v>
      </c>
      <c r="E231" s="323" t="s">
        <v>4046</v>
      </c>
      <c r="F231" s="321">
        <v>1</v>
      </c>
      <c r="G231" s="325">
        <v>65</v>
      </c>
      <c r="H231" s="258"/>
      <c r="I231" s="258"/>
    </row>
    <row r="232" spans="1:9" hidden="1" x14ac:dyDescent="0.35">
      <c r="A232" s="205">
        <v>260</v>
      </c>
      <c r="B232" s="335">
        <v>175</v>
      </c>
      <c r="C232" s="336" t="s">
        <v>4047</v>
      </c>
      <c r="D232" s="336" t="s">
        <v>4439</v>
      </c>
      <c r="E232" s="337" t="s">
        <v>4046</v>
      </c>
      <c r="F232" s="335">
        <v>1</v>
      </c>
      <c r="G232" s="338">
        <v>65</v>
      </c>
      <c r="H232" s="258"/>
      <c r="I232" s="258"/>
    </row>
    <row r="233" spans="1:9" hidden="1" x14ac:dyDescent="0.35">
      <c r="A233" s="205">
        <v>280</v>
      </c>
      <c r="B233" s="298">
        <v>185</v>
      </c>
      <c r="C233" s="253" t="s">
        <v>4394</v>
      </c>
      <c r="D233" s="327" t="s">
        <v>4395</v>
      </c>
      <c r="E233" s="255" t="s">
        <v>3833</v>
      </c>
      <c r="F233" s="256">
        <v>1</v>
      </c>
      <c r="G233" s="293">
        <v>17</v>
      </c>
      <c r="H233" s="258"/>
      <c r="I233" s="258"/>
    </row>
    <row r="234" spans="1:9" hidden="1" x14ac:dyDescent="0.35">
      <c r="A234" s="205">
        <v>436</v>
      </c>
      <c r="B234" s="298">
        <v>380</v>
      </c>
      <c r="C234" s="253" t="s">
        <v>4150</v>
      </c>
      <c r="D234" s="253" t="s">
        <v>4151</v>
      </c>
      <c r="E234" s="255" t="s">
        <v>3833</v>
      </c>
      <c r="F234" s="256">
        <v>1</v>
      </c>
      <c r="G234" s="304">
        <v>5</v>
      </c>
      <c r="H234" s="258"/>
      <c r="I234" s="258"/>
    </row>
    <row r="235" spans="1:9" hidden="1" x14ac:dyDescent="0.35">
      <c r="A235" s="205">
        <v>69</v>
      </c>
      <c r="B235" s="298">
        <v>380</v>
      </c>
      <c r="C235" s="253" t="s">
        <v>4150</v>
      </c>
      <c r="D235" s="253" t="s">
        <v>4151</v>
      </c>
      <c r="E235" s="255" t="s">
        <v>3833</v>
      </c>
      <c r="F235" s="256">
        <v>1</v>
      </c>
      <c r="G235" s="293">
        <v>5</v>
      </c>
      <c r="H235" s="194"/>
      <c r="I235" s="188"/>
    </row>
    <row r="236" spans="1:9" hidden="1" x14ac:dyDescent="0.35">
      <c r="A236" s="205">
        <v>284</v>
      </c>
      <c r="B236" s="321">
        <v>380</v>
      </c>
      <c r="C236" s="322" t="s">
        <v>4150</v>
      </c>
      <c r="D236" s="322" t="s">
        <v>4151</v>
      </c>
      <c r="E236" s="323" t="s">
        <v>3833</v>
      </c>
      <c r="F236" s="321">
        <v>1</v>
      </c>
      <c r="G236" s="325">
        <v>5.75</v>
      </c>
      <c r="H236" s="258"/>
      <c r="I236" s="258"/>
    </row>
    <row r="237" spans="1:9" hidden="1" x14ac:dyDescent="0.35">
      <c r="A237" s="205">
        <v>373</v>
      </c>
      <c r="B237" s="335">
        <v>380</v>
      </c>
      <c r="C237" s="336" t="s">
        <v>4150</v>
      </c>
      <c r="D237" s="336" t="s">
        <v>4151</v>
      </c>
      <c r="E237" s="337" t="s">
        <v>3833</v>
      </c>
      <c r="F237" s="335">
        <v>1</v>
      </c>
      <c r="G237" s="338">
        <v>5.75</v>
      </c>
      <c r="H237" s="258"/>
      <c r="I237" s="258"/>
    </row>
    <row r="238" spans="1:9" hidden="1" x14ac:dyDescent="0.35">
      <c r="A238" s="205">
        <v>80</v>
      </c>
      <c r="B238" s="310">
        <v>380</v>
      </c>
      <c r="C238" s="311" t="s">
        <v>4152</v>
      </c>
      <c r="D238" s="311" t="s">
        <v>4153</v>
      </c>
      <c r="E238" s="312" t="s">
        <v>3833</v>
      </c>
      <c r="F238" s="310">
        <v>1</v>
      </c>
      <c r="G238" s="318">
        <v>10.5</v>
      </c>
      <c r="H238" s="194"/>
      <c r="I238" s="188"/>
    </row>
    <row r="239" spans="1:9" hidden="1" x14ac:dyDescent="0.35">
      <c r="A239" s="205">
        <v>384</v>
      </c>
      <c r="B239" s="298">
        <v>380</v>
      </c>
      <c r="C239" s="253" t="s">
        <v>4152</v>
      </c>
      <c r="D239" s="330" t="s">
        <v>4153</v>
      </c>
      <c r="E239" s="255" t="s">
        <v>3833</v>
      </c>
      <c r="F239" s="256">
        <v>1</v>
      </c>
      <c r="G239" s="293">
        <v>10.25</v>
      </c>
      <c r="H239" s="258"/>
      <c r="I239" s="258"/>
    </row>
    <row r="240" spans="1:9" hidden="1" x14ac:dyDescent="0.35">
      <c r="A240" s="205">
        <v>241</v>
      </c>
      <c r="B240" s="321">
        <v>380</v>
      </c>
      <c r="C240" s="322" t="s">
        <v>4152</v>
      </c>
      <c r="D240" s="328" t="s">
        <v>4153</v>
      </c>
      <c r="E240" s="323" t="s">
        <v>3833</v>
      </c>
      <c r="F240" s="321">
        <v>1</v>
      </c>
      <c r="G240" s="325">
        <v>11.5</v>
      </c>
      <c r="H240" s="258"/>
    </row>
    <row r="241" spans="1:9" hidden="1" x14ac:dyDescent="0.35">
      <c r="A241" s="205">
        <v>64</v>
      </c>
      <c r="B241" s="335">
        <v>380</v>
      </c>
      <c r="C241" s="336" t="s">
        <v>4152</v>
      </c>
      <c r="D241" s="339" t="s">
        <v>4153</v>
      </c>
      <c r="E241" s="337" t="s">
        <v>3833</v>
      </c>
      <c r="F241" s="335">
        <v>1</v>
      </c>
      <c r="G241" s="338">
        <v>11.65</v>
      </c>
      <c r="H241" s="194"/>
      <c r="I241" s="188"/>
    </row>
    <row r="242" spans="1:9" hidden="1" x14ac:dyDescent="0.35">
      <c r="A242" s="205">
        <v>279</v>
      </c>
      <c r="B242" s="310">
        <v>185</v>
      </c>
      <c r="C242" s="311" t="s">
        <v>4160</v>
      </c>
      <c r="D242" s="311" t="s">
        <v>4161</v>
      </c>
      <c r="E242" s="312" t="s">
        <v>3833</v>
      </c>
      <c r="F242" s="310">
        <v>10</v>
      </c>
      <c r="G242" s="318">
        <v>1.5</v>
      </c>
    </row>
    <row r="243" spans="1:9" hidden="1" x14ac:dyDescent="0.35">
      <c r="A243" s="205">
        <v>368</v>
      </c>
      <c r="B243" s="298">
        <v>185</v>
      </c>
      <c r="C243" s="253" t="s">
        <v>4160</v>
      </c>
      <c r="D243" s="253" t="s">
        <v>4161</v>
      </c>
      <c r="E243" s="255" t="s">
        <v>3833</v>
      </c>
      <c r="F243" s="256">
        <v>10</v>
      </c>
      <c r="G243" s="293">
        <v>1.5</v>
      </c>
    </row>
    <row r="244" spans="1:9" hidden="1" x14ac:dyDescent="0.35">
      <c r="A244" s="205">
        <v>27</v>
      </c>
      <c r="B244" s="321">
        <v>185</v>
      </c>
      <c r="C244" s="322" t="s">
        <v>4160</v>
      </c>
      <c r="D244" s="322" t="s">
        <v>4161</v>
      </c>
      <c r="E244" s="323" t="s">
        <v>3833</v>
      </c>
      <c r="F244" s="321">
        <v>10</v>
      </c>
      <c r="G244" s="325">
        <v>2</v>
      </c>
      <c r="H244" s="194"/>
      <c r="I244" s="188"/>
    </row>
    <row r="245" spans="1:9" hidden="1" x14ac:dyDescent="0.35">
      <c r="A245" s="205">
        <v>331</v>
      </c>
      <c r="B245" s="335">
        <v>185</v>
      </c>
      <c r="C245" s="336" t="s">
        <v>4160</v>
      </c>
      <c r="D245" s="336" t="s">
        <v>4161</v>
      </c>
      <c r="E245" s="337" t="s">
        <v>3833</v>
      </c>
      <c r="F245" s="335">
        <v>10</v>
      </c>
      <c r="G245" s="338">
        <v>2</v>
      </c>
    </row>
    <row r="246" spans="1:9" hidden="1" x14ac:dyDescent="0.35">
      <c r="A246" s="205">
        <v>230</v>
      </c>
      <c r="B246" s="298">
        <v>170</v>
      </c>
      <c r="C246" s="253" t="s">
        <v>4356</v>
      </c>
      <c r="D246" s="253" t="s">
        <v>4357</v>
      </c>
      <c r="E246" s="255" t="s">
        <v>4363</v>
      </c>
      <c r="F246" s="256">
        <v>1</v>
      </c>
      <c r="G246" s="293">
        <v>21.2</v>
      </c>
      <c r="H246" s="194"/>
      <c r="I246" s="188"/>
    </row>
    <row r="247" spans="1:9" hidden="1" x14ac:dyDescent="0.35">
      <c r="A247" s="205">
        <v>244</v>
      </c>
      <c r="B247" s="291">
        <v>170</v>
      </c>
      <c r="C247" s="296" t="s">
        <v>4018</v>
      </c>
      <c r="D247" s="290" t="s">
        <v>4019</v>
      </c>
      <c r="E247" s="291" t="s">
        <v>3833</v>
      </c>
      <c r="F247" s="291">
        <v>12</v>
      </c>
      <c r="G247" s="303">
        <v>3.55</v>
      </c>
    </row>
    <row r="248" spans="1:9" hidden="1" x14ac:dyDescent="0.35">
      <c r="A248" s="205">
        <v>62</v>
      </c>
      <c r="B248" s="321">
        <v>170</v>
      </c>
      <c r="C248" s="322" t="s">
        <v>4018</v>
      </c>
      <c r="D248" s="322" t="s">
        <v>4019</v>
      </c>
      <c r="E248" s="323" t="s">
        <v>3833</v>
      </c>
      <c r="F248" s="321">
        <v>12</v>
      </c>
      <c r="G248" s="324">
        <v>3.55</v>
      </c>
      <c r="H248" s="194"/>
      <c r="I248" s="188"/>
    </row>
    <row r="249" spans="1:9" hidden="1" x14ac:dyDescent="0.35">
      <c r="A249" s="205">
        <v>366</v>
      </c>
      <c r="B249" s="335">
        <v>170</v>
      </c>
      <c r="C249" s="336" t="s">
        <v>4018</v>
      </c>
      <c r="D249" s="336" t="s">
        <v>4019</v>
      </c>
      <c r="E249" s="337" t="s">
        <v>3833</v>
      </c>
      <c r="F249" s="335">
        <v>12</v>
      </c>
      <c r="G249" s="338">
        <v>3.55</v>
      </c>
    </row>
    <row r="250" spans="1:9" hidden="1" x14ac:dyDescent="0.35">
      <c r="A250" s="205">
        <v>70</v>
      </c>
      <c r="B250" s="314">
        <v>185</v>
      </c>
      <c r="C250" s="315" t="s">
        <v>3975</v>
      </c>
      <c r="D250" s="316" t="s">
        <v>4245</v>
      </c>
      <c r="E250" s="314" t="s">
        <v>3833</v>
      </c>
      <c r="F250" s="314">
        <v>1</v>
      </c>
      <c r="G250" s="317">
        <v>12.6</v>
      </c>
      <c r="H250" s="194"/>
      <c r="I250" s="188"/>
    </row>
    <row r="251" spans="1:9" hidden="1" x14ac:dyDescent="0.35">
      <c r="A251" s="205">
        <v>285</v>
      </c>
      <c r="B251" s="321">
        <v>185</v>
      </c>
      <c r="C251" s="322" t="s">
        <v>3975</v>
      </c>
      <c r="D251" s="322" t="s">
        <v>4462</v>
      </c>
      <c r="E251" s="323" t="s">
        <v>3833</v>
      </c>
      <c r="F251" s="321">
        <v>1</v>
      </c>
      <c r="G251" s="325">
        <v>9</v>
      </c>
    </row>
    <row r="252" spans="1:9" hidden="1" x14ac:dyDescent="0.35">
      <c r="A252" s="205">
        <v>374</v>
      </c>
      <c r="B252" s="335">
        <v>185</v>
      </c>
      <c r="C252" s="336" t="s">
        <v>3975</v>
      </c>
      <c r="D252" s="336" t="s">
        <v>4462</v>
      </c>
      <c r="E252" s="337" t="s">
        <v>3833</v>
      </c>
      <c r="F252" s="335">
        <v>1</v>
      </c>
      <c r="G252" s="338">
        <v>9</v>
      </c>
    </row>
    <row r="253" spans="1:9" hidden="1" x14ac:dyDescent="0.35">
      <c r="A253" s="205">
        <v>240</v>
      </c>
      <c r="B253" s="298">
        <v>190</v>
      </c>
      <c r="C253" s="253" t="s">
        <v>4014</v>
      </c>
      <c r="D253" s="253" t="s">
        <v>4015</v>
      </c>
      <c r="E253" s="255" t="s">
        <v>3833</v>
      </c>
      <c r="F253" s="256">
        <v>1</v>
      </c>
      <c r="G253" s="293">
        <v>190</v>
      </c>
    </row>
    <row r="254" spans="1:9" hidden="1" x14ac:dyDescent="0.35">
      <c r="A254" s="205">
        <v>232</v>
      </c>
      <c r="B254" s="298">
        <v>185</v>
      </c>
      <c r="C254" s="253" t="s">
        <v>4381</v>
      </c>
      <c r="D254" s="253" t="s">
        <v>4382</v>
      </c>
      <c r="E254" s="255" t="s">
        <v>3833</v>
      </c>
      <c r="F254" s="256">
        <v>1</v>
      </c>
      <c r="G254" s="293">
        <v>63</v>
      </c>
      <c r="H254" s="194"/>
      <c r="I254" s="188"/>
    </row>
    <row r="255" spans="1:9" hidden="1" x14ac:dyDescent="0.35">
      <c r="A255" s="205">
        <v>44</v>
      </c>
      <c r="B255" s="298">
        <v>190</v>
      </c>
      <c r="C255" s="253" t="s">
        <v>4176</v>
      </c>
      <c r="D255" s="253" t="s">
        <v>4290</v>
      </c>
      <c r="E255" s="255" t="s">
        <v>3833</v>
      </c>
      <c r="F255" s="256">
        <v>1</v>
      </c>
      <c r="G255" s="293">
        <v>13</v>
      </c>
      <c r="H255" s="194"/>
      <c r="I255" s="188"/>
    </row>
    <row r="256" spans="1:9" hidden="1" x14ac:dyDescent="0.35">
      <c r="A256" s="205">
        <v>275</v>
      </c>
      <c r="B256" s="298">
        <v>190</v>
      </c>
      <c r="C256" s="330" t="s">
        <v>4178</v>
      </c>
      <c r="D256" s="253" t="s">
        <v>4291</v>
      </c>
      <c r="E256" s="255" t="s">
        <v>3833</v>
      </c>
      <c r="F256" s="256">
        <v>1</v>
      </c>
      <c r="G256" s="293">
        <v>13</v>
      </c>
    </row>
    <row r="257" spans="1:9" hidden="1" x14ac:dyDescent="0.35">
      <c r="A257" s="205">
        <v>348</v>
      </c>
      <c r="B257" s="298">
        <v>190</v>
      </c>
      <c r="C257" s="330" t="s">
        <v>4177</v>
      </c>
      <c r="D257" s="253" t="s">
        <v>4292</v>
      </c>
      <c r="E257" s="255" t="s">
        <v>3833</v>
      </c>
      <c r="F257" s="256">
        <v>1</v>
      </c>
      <c r="G257" s="293">
        <v>13</v>
      </c>
    </row>
    <row r="258" spans="1:9" hidden="1" x14ac:dyDescent="0.35">
      <c r="A258" s="205">
        <v>52</v>
      </c>
      <c r="B258" s="298">
        <v>380</v>
      </c>
      <c r="C258" s="253" t="s">
        <v>4346</v>
      </c>
      <c r="D258" s="253" t="s">
        <v>4348</v>
      </c>
      <c r="E258" s="255" t="s">
        <v>3833</v>
      </c>
      <c r="F258" s="256">
        <v>1</v>
      </c>
      <c r="G258" s="293">
        <v>13</v>
      </c>
      <c r="H258" s="194"/>
      <c r="I258" s="188"/>
    </row>
    <row r="259" spans="1:9" hidden="1" x14ac:dyDescent="0.35">
      <c r="A259" s="205">
        <v>356</v>
      </c>
      <c r="B259" s="298">
        <v>380</v>
      </c>
      <c r="C259" s="253" t="s">
        <v>4347</v>
      </c>
      <c r="D259" s="253" t="s">
        <v>4349</v>
      </c>
      <c r="E259" s="255" t="s">
        <v>3833</v>
      </c>
      <c r="F259" s="256">
        <v>1</v>
      </c>
      <c r="G259" s="293">
        <v>3.1</v>
      </c>
    </row>
    <row r="260" spans="1:9" hidden="1" x14ac:dyDescent="0.35">
      <c r="A260" s="205">
        <v>45</v>
      </c>
      <c r="B260" s="298">
        <v>190</v>
      </c>
      <c r="C260" s="253" t="s">
        <v>4316</v>
      </c>
      <c r="D260" s="253" t="s">
        <v>4325</v>
      </c>
      <c r="E260" s="255" t="s">
        <v>3833</v>
      </c>
      <c r="F260" s="256">
        <v>1</v>
      </c>
      <c r="G260" s="293">
        <v>9</v>
      </c>
      <c r="H260" s="194"/>
      <c r="I260" s="188"/>
    </row>
    <row r="261" spans="1:9" hidden="1" x14ac:dyDescent="0.35">
      <c r="A261" s="205">
        <v>349</v>
      </c>
      <c r="B261" s="298">
        <v>190</v>
      </c>
      <c r="C261" s="253" t="s">
        <v>4317</v>
      </c>
      <c r="D261" s="253" t="s">
        <v>4326</v>
      </c>
      <c r="E261" s="255" t="s">
        <v>3833</v>
      </c>
      <c r="F261" s="256">
        <v>1</v>
      </c>
      <c r="G261" s="293">
        <v>7.85</v>
      </c>
    </row>
    <row r="262" spans="1:9" hidden="1" x14ac:dyDescent="0.35">
      <c r="A262" s="205">
        <v>53</v>
      </c>
      <c r="B262" s="298">
        <v>190</v>
      </c>
      <c r="C262" s="253" t="s">
        <v>4318</v>
      </c>
      <c r="D262" s="253" t="s">
        <v>4327</v>
      </c>
      <c r="E262" s="255" t="s">
        <v>3833</v>
      </c>
      <c r="F262" s="256">
        <v>1</v>
      </c>
      <c r="G262" s="293">
        <v>8.75</v>
      </c>
      <c r="H262" s="194"/>
      <c r="I262" s="188"/>
    </row>
    <row r="263" spans="1:9" hidden="1" x14ac:dyDescent="0.35">
      <c r="A263" s="205">
        <v>357</v>
      </c>
      <c r="B263" s="298">
        <v>190</v>
      </c>
      <c r="C263" s="253" t="s">
        <v>4185</v>
      </c>
      <c r="D263" s="253" t="s">
        <v>4297</v>
      </c>
      <c r="E263" s="255" t="s">
        <v>3833</v>
      </c>
      <c r="F263" s="256">
        <v>1</v>
      </c>
      <c r="G263" s="293">
        <v>12.25</v>
      </c>
    </row>
    <row r="264" spans="1:9" hidden="1" x14ac:dyDescent="0.35">
      <c r="A264" s="205">
        <v>46</v>
      </c>
      <c r="B264" s="298">
        <v>190</v>
      </c>
      <c r="C264" s="253" t="s">
        <v>4186</v>
      </c>
      <c r="D264" s="330" t="s">
        <v>4298</v>
      </c>
      <c r="E264" s="255" t="s">
        <v>3833</v>
      </c>
      <c r="F264" s="256">
        <v>1</v>
      </c>
      <c r="G264" s="293">
        <v>17</v>
      </c>
      <c r="H264" s="194"/>
      <c r="I264" s="188"/>
    </row>
    <row r="265" spans="1:9" hidden="1" x14ac:dyDescent="0.35">
      <c r="A265" s="205">
        <v>350</v>
      </c>
      <c r="B265" s="298">
        <v>190</v>
      </c>
      <c r="C265" s="253" t="s">
        <v>4187</v>
      </c>
      <c r="D265" s="253" t="s">
        <v>4299</v>
      </c>
      <c r="E265" s="255" t="s">
        <v>3833</v>
      </c>
      <c r="F265" s="256">
        <v>1</v>
      </c>
      <c r="G265" s="293">
        <v>30</v>
      </c>
    </row>
    <row r="266" spans="1:9" hidden="1" x14ac:dyDescent="0.35">
      <c r="A266" s="205">
        <v>54</v>
      </c>
      <c r="B266" s="298">
        <v>190</v>
      </c>
      <c r="C266" s="253" t="s">
        <v>4175</v>
      </c>
      <c r="D266" s="253" t="s">
        <v>4289</v>
      </c>
      <c r="E266" s="255" t="s">
        <v>3833</v>
      </c>
      <c r="F266" s="256">
        <v>1</v>
      </c>
      <c r="G266" s="293">
        <v>54</v>
      </c>
      <c r="H266" s="194"/>
      <c r="I266" s="188"/>
    </row>
    <row r="267" spans="1:9" hidden="1" x14ac:dyDescent="0.35">
      <c r="A267" s="205">
        <v>358</v>
      </c>
      <c r="B267" s="298">
        <v>190</v>
      </c>
      <c r="C267" s="253" t="s">
        <v>4181</v>
      </c>
      <c r="D267" s="253" t="s">
        <v>4295</v>
      </c>
      <c r="E267" s="255" t="s">
        <v>3833</v>
      </c>
      <c r="F267" s="256">
        <v>1</v>
      </c>
      <c r="G267" s="293">
        <v>40</v>
      </c>
    </row>
    <row r="268" spans="1:9" hidden="1" x14ac:dyDescent="0.35">
      <c r="A268" s="205">
        <v>47</v>
      </c>
      <c r="B268" s="298">
        <v>190</v>
      </c>
      <c r="C268" s="253" t="s">
        <v>4182</v>
      </c>
      <c r="D268" s="253" t="s">
        <v>4296</v>
      </c>
      <c r="E268" s="255" t="s">
        <v>3833</v>
      </c>
      <c r="F268" s="256">
        <v>1</v>
      </c>
      <c r="G268" s="293">
        <v>136</v>
      </c>
      <c r="H268" s="194"/>
      <c r="I268" s="188"/>
    </row>
    <row r="269" spans="1:9" hidden="1" x14ac:dyDescent="0.35">
      <c r="A269" s="205">
        <v>276</v>
      </c>
      <c r="B269" s="298">
        <v>190</v>
      </c>
      <c r="C269" s="253" t="s">
        <v>4183</v>
      </c>
      <c r="D269" s="253" t="s">
        <v>4188</v>
      </c>
      <c r="E269" s="255" t="s">
        <v>3833</v>
      </c>
      <c r="F269" s="256">
        <v>1</v>
      </c>
      <c r="G269" s="293">
        <v>560</v>
      </c>
    </row>
    <row r="270" spans="1:9" hidden="1" x14ac:dyDescent="0.35">
      <c r="A270" s="205">
        <v>351</v>
      </c>
      <c r="B270" s="298">
        <v>190</v>
      </c>
      <c r="C270" s="253" t="s">
        <v>4184</v>
      </c>
      <c r="D270" s="253" t="s">
        <v>4189</v>
      </c>
      <c r="E270" s="255" t="s">
        <v>3833</v>
      </c>
      <c r="F270" s="256">
        <v>1</v>
      </c>
      <c r="G270" s="293">
        <v>380</v>
      </c>
    </row>
    <row r="271" spans="1:9" hidden="1" x14ac:dyDescent="0.35">
      <c r="A271" s="205">
        <v>55</v>
      </c>
      <c r="B271" s="298">
        <v>190</v>
      </c>
      <c r="C271" s="253" t="s">
        <v>4179</v>
      </c>
      <c r="D271" s="253" t="s">
        <v>4293</v>
      </c>
      <c r="E271" s="255" t="s">
        <v>3833</v>
      </c>
      <c r="F271" s="256">
        <v>1</v>
      </c>
      <c r="G271" s="293">
        <v>1565</v>
      </c>
      <c r="H271" s="194"/>
      <c r="I271" s="188"/>
    </row>
    <row r="272" spans="1:9" hidden="1" x14ac:dyDescent="0.35">
      <c r="A272" s="205">
        <v>277</v>
      </c>
      <c r="B272" s="298">
        <v>190</v>
      </c>
      <c r="C272" s="253" t="s">
        <v>4180</v>
      </c>
      <c r="D272" s="253" t="s">
        <v>4294</v>
      </c>
      <c r="E272" s="255" t="s">
        <v>3833</v>
      </c>
      <c r="F272" s="256">
        <v>1</v>
      </c>
      <c r="G272" s="293">
        <v>80</v>
      </c>
    </row>
    <row r="273" spans="1:9" hidden="1" x14ac:dyDescent="0.35">
      <c r="A273" s="205">
        <v>359</v>
      </c>
      <c r="B273" s="321">
        <v>170</v>
      </c>
      <c r="C273" s="322" t="s">
        <v>4038</v>
      </c>
      <c r="D273" s="322" t="s">
        <v>4039</v>
      </c>
      <c r="E273" s="323" t="s">
        <v>4040</v>
      </c>
      <c r="F273" s="321">
        <v>1</v>
      </c>
      <c r="G273" s="324">
        <v>6.45</v>
      </c>
    </row>
    <row r="274" spans="1:9" hidden="1" x14ac:dyDescent="0.35">
      <c r="A274" s="205">
        <v>60</v>
      </c>
      <c r="B274" s="335">
        <v>185</v>
      </c>
      <c r="C274" s="336" t="s">
        <v>4038</v>
      </c>
      <c r="D274" s="336" t="s">
        <v>4039</v>
      </c>
      <c r="E274" s="337" t="s">
        <v>4040</v>
      </c>
      <c r="F274" s="335">
        <v>1</v>
      </c>
      <c r="G274" s="338">
        <v>6.45</v>
      </c>
      <c r="H274" s="194"/>
      <c r="I274" s="188"/>
    </row>
    <row r="275" spans="1:9" hidden="1" x14ac:dyDescent="0.35">
      <c r="A275" s="205">
        <v>364</v>
      </c>
      <c r="B275" s="291">
        <v>185</v>
      </c>
      <c r="C275" s="296" t="s">
        <v>3974</v>
      </c>
      <c r="D275" s="290" t="s">
        <v>4244</v>
      </c>
      <c r="E275" s="291" t="s">
        <v>3833</v>
      </c>
      <c r="F275" s="291">
        <v>1</v>
      </c>
      <c r="G275" s="303">
        <v>1.1000000000000001</v>
      </c>
    </row>
    <row r="276" spans="1:9" hidden="1" x14ac:dyDescent="0.35">
      <c r="A276" s="205">
        <v>33</v>
      </c>
      <c r="B276" s="321">
        <v>185</v>
      </c>
      <c r="C276" s="322" t="s">
        <v>3974</v>
      </c>
      <c r="D276" s="322" t="s">
        <v>4461</v>
      </c>
      <c r="E276" s="323" t="s">
        <v>3833</v>
      </c>
      <c r="F276" s="321">
        <v>1</v>
      </c>
      <c r="G276" s="325">
        <v>1.1000000000000001</v>
      </c>
      <c r="H276" s="194"/>
      <c r="I276" s="188"/>
    </row>
    <row r="277" spans="1:9" hidden="1" x14ac:dyDescent="0.35">
      <c r="A277" s="205">
        <v>337</v>
      </c>
      <c r="B277" s="335">
        <v>185</v>
      </c>
      <c r="C277" s="336" t="s">
        <v>3974</v>
      </c>
      <c r="D277" s="336" t="s">
        <v>4461</v>
      </c>
      <c r="E277" s="337" t="s">
        <v>3833</v>
      </c>
      <c r="F277" s="335">
        <v>1</v>
      </c>
      <c r="G277" s="338">
        <v>1.1000000000000001</v>
      </c>
    </row>
    <row r="278" spans="1:9" hidden="1" x14ac:dyDescent="0.35">
      <c r="A278" s="205">
        <v>265</v>
      </c>
      <c r="B278" s="291">
        <v>185</v>
      </c>
      <c r="C278" s="296" t="s">
        <v>3978</v>
      </c>
      <c r="D278" s="290" t="s">
        <v>4248</v>
      </c>
      <c r="E278" s="291" t="s">
        <v>3833</v>
      </c>
      <c r="F278" s="291">
        <v>50</v>
      </c>
      <c r="G278" s="303">
        <v>1.5</v>
      </c>
    </row>
    <row r="279" spans="1:9" hidden="1" x14ac:dyDescent="0.35">
      <c r="A279" s="205">
        <v>263</v>
      </c>
      <c r="B279" s="321">
        <v>185</v>
      </c>
      <c r="C279" s="322" t="s">
        <v>3978</v>
      </c>
      <c r="D279" s="322" t="s">
        <v>4465</v>
      </c>
      <c r="E279" s="323" t="s">
        <v>3833</v>
      </c>
      <c r="F279" s="321">
        <v>50</v>
      </c>
      <c r="G279" s="325">
        <v>1.5</v>
      </c>
    </row>
    <row r="280" spans="1:9" hidden="1" x14ac:dyDescent="0.35">
      <c r="A280" s="205">
        <v>264</v>
      </c>
      <c r="B280" s="335">
        <v>185</v>
      </c>
      <c r="C280" s="336" t="s">
        <v>3978</v>
      </c>
      <c r="D280" s="336" t="s">
        <v>4465</v>
      </c>
      <c r="E280" s="337" t="s">
        <v>3833</v>
      </c>
      <c r="F280" s="335">
        <v>50</v>
      </c>
      <c r="G280" s="338">
        <v>1.5</v>
      </c>
    </row>
    <row r="281" spans="1:9" hidden="1" x14ac:dyDescent="0.35">
      <c r="A281" s="205">
        <v>21</v>
      </c>
      <c r="B281" s="291">
        <v>175</v>
      </c>
      <c r="C281" s="296" t="s">
        <v>4197</v>
      </c>
      <c r="D281" s="290" t="s">
        <v>4198</v>
      </c>
      <c r="E281" s="291" t="s">
        <v>3833</v>
      </c>
      <c r="F281" s="291">
        <v>1</v>
      </c>
      <c r="G281" s="292"/>
      <c r="H281" s="194"/>
      <c r="I281" s="188"/>
    </row>
    <row r="282" spans="1:9" hidden="1" x14ac:dyDescent="0.35">
      <c r="A282" s="205">
        <v>68</v>
      </c>
      <c r="B282" s="291">
        <v>175</v>
      </c>
      <c r="C282" s="296" t="s">
        <v>4197</v>
      </c>
      <c r="D282" s="290" t="s">
        <v>4199</v>
      </c>
      <c r="E282" s="291" t="s">
        <v>3833</v>
      </c>
      <c r="F282" s="291">
        <v>1</v>
      </c>
      <c r="G282" s="292"/>
      <c r="H282" s="194"/>
      <c r="I282" s="188"/>
    </row>
    <row r="283" spans="1:9" hidden="1" x14ac:dyDescent="0.35">
      <c r="A283" s="205">
        <v>283</v>
      </c>
      <c r="B283" s="321">
        <v>175</v>
      </c>
      <c r="C283" s="322" t="s">
        <v>4197</v>
      </c>
      <c r="D283" s="322" t="s">
        <v>4198</v>
      </c>
      <c r="E283" s="323" t="s">
        <v>3833</v>
      </c>
      <c r="F283" s="321">
        <v>1</v>
      </c>
      <c r="G283" s="325"/>
    </row>
    <row r="284" spans="1:9" hidden="1" x14ac:dyDescent="0.35">
      <c r="A284" s="205">
        <v>372</v>
      </c>
      <c r="B284" s="321">
        <v>175</v>
      </c>
      <c r="C284" s="322" t="s">
        <v>4197</v>
      </c>
      <c r="D284" s="322" t="s">
        <v>4199</v>
      </c>
      <c r="E284" s="323" t="s">
        <v>3833</v>
      </c>
      <c r="F284" s="321">
        <v>1</v>
      </c>
      <c r="G284" s="325"/>
    </row>
    <row r="285" spans="1:9" hidden="1" x14ac:dyDescent="0.35">
      <c r="A285" s="205">
        <v>67</v>
      </c>
      <c r="B285" s="335">
        <v>175</v>
      </c>
      <c r="C285" s="336" t="s">
        <v>4197</v>
      </c>
      <c r="D285" s="336" t="s">
        <v>4198</v>
      </c>
      <c r="E285" s="337" t="s">
        <v>3833</v>
      </c>
      <c r="F285" s="335">
        <v>1</v>
      </c>
      <c r="G285" s="338"/>
      <c r="H285" s="194"/>
      <c r="I285" s="188"/>
    </row>
    <row r="286" spans="1:9" hidden="1" x14ac:dyDescent="0.35">
      <c r="A286" s="205">
        <v>371</v>
      </c>
      <c r="B286" s="335">
        <v>175</v>
      </c>
      <c r="C286" s="336" t="s">
        <v>4197</v>
      </c>
      <c r="D286" s="336" t="s">
        <v>4199</v>
      </c>
      <c r="E286" s="337" t="s">
        <v>3833</v>
      </c>
      <c r="F286" s="335">
        <v>1</v>
      </c>
      <c r="G286" s="338"/>
    </row>
    <row r="287" spans="1:9" hidden="1" x14ac:dyDescent="0.35">
      <c r="A287" s="205">
        <v>74</v>
      </c>
      <c r="B287" s="310">
        <v>380</v>
      </c>
      <c r="C287" s="311" t="s">
        <v>4002</v>
      </c>
      <c r="D287" s="311" t="s">
        <v>4003</v>
      </c>
      <c r="E287" s="312" t="s">
        <v>3833</v>
      </c>
      <c r="F287" s="310">
        <v>6</v>
      </c>
      <c r="G287" s="318">
        <v>27</v>
      </c>
      <c r="H287" s="194"/>
      <c r="I287" s="188"/>
    </row>
    <row r="288" spans="1:9" hidden="1" x14ac:dyDescent="0.35">
      <c r="A288" s="205">
        <v>281</v>
      </c>
      <c r="B288" s="321">
        <v>380</v>
      </c>
      <c r="C288" s="322" t="s">
        <v>4002</v>
      </c>
      <c r="D288" s="322" t="s">
        <v>4003</v>
      </c>
      <c r="E288" s="323" t="s">
        <v>3833</v>
      </c>
      <c r="F288" s="321">
        <v>6</v>
      </c>
      <c r="G288" s="324">
        <v>27</v>
      </c>
    </row>
    <row r="289" spans="1:9" hidden="1" x14ac:dyDescent="0.35">
      <c r="A289" s="205">
        <v>378</v>
      </c>
      <c r="B289" s="321">
        <v>380</v>
      </c>
      <c r="C289" s="322" t="s">
        <v>4002</v>
      </c>
      <c r="D289" s="322" t="s">
        <v>4003</v>
      </c>
      <c r="E289" s="323" t="s">
        <v>3833</v>
      </c>
      <c r="F289" s="321">
        <v>6</v>
      </c>
      <c r="G289" s="325">
        <v>27</v>
      </c>
    </row>
    <row r="290" spans="1:9" hidden="1" x14ac:dyDescent="0.35">
      <c r="A290" s="205">
        <v>75</v>
      </c>
      <c r="B290" s="335">
        <v>380</v>
      </c>
      <c r="C290" s="336" t="s">
        <v>4002</v>
      </c>
      <c r="D290" s="336" t="s">
        <v>4003</v>
      </c>
      <c r="E290" s="337" t="s">
        <v>3833</v>
      </c>
      <c r="F290" s="335">
        <v>6</v>
      </c>
      <c r="G290" s="338">
        <v>29</v>
      </c>
      <c r="H290" s="194"/>
      <c r="I290" s="188"/>
    </row>
    <row r="291" spans="1:9" hidden="1" x14ac:dyDescent="0.35">
      <c r="A291" s="205">
        <v>282</v>
      </c>
      <c r="B291" s="291">
        <v>185</v>
      </c>
      <c r="C291" s="296" t="s">
        <v>4087</v>
      </c>
      <c r="D291" s="290" t="s">
        <v>4238</v>
      </c>
      <c r="E291" s="291" t="s">
        <v>3833</v>
      </c>
      <c r="F291" s="291">
        <v>1</v>
      </c>
      <c r="G291" s="303">
        <v>22</v>
      </c>
    </row>
    <row r="292" spans="1:9" hidden="1" x14ac:dyDescent="0.35">
      <c r="A292" s="205">
        <v>379</v>
      </c>
      <c r="B292" s="321">
        <v>185</v>
      </c>
      <c r="C292" s="322" t="s">
        <v>4087</v>
      </c>
      <c r="D292" s="322" t="s">
        <v>4455</v>
      </c>
      <c r="E292" s="323" t="s">
        <v>3833</v>
      </c>
      <c r="F292" s="321">
        <v>1</v>
      </c>
      <c r="G292" s="325">
        <v>22</v>
      </c>
    </row>
    <row r="293" spans="1:9" hidden="1" x14ac:dyDescent="0.35">
      <c r="A293" s="205">
        <v>245</v>
      </c>
      <c r="B293" s="335">
        <v>185</v>
      </c>
      <c r="C293" s="336" t="s">
        <v>4087</v>
      </c>
      <c r="D293" s="336" t="s">
        <v>4455</v>
      </c>
      <c r="E293" s="337" t="s">
        <v>3833</v>
      </c>
      <c r="F293" s="335">
        <v>1</v>
      </c>
      <c r="G293" s="338">
        <v>23</v>
      </c>
    </row>
    <row r="294" spans="1:9" hidden="1" x14ac:dyDescent="0.35">
      <c r="A294" s="205">
        <v>246</v>
      </c>
      <c r="B294" s="298">
        <v>185</v>
      </c>
      <c r="C294" s="253" t="s">
        <v>4096</v>
      </c>
      <c r="D294" s="253" t="s">
        <v>4253</v>
      </c>
      <c r="E294" s="255" t="s">
        <v>3833</v>
      </c>
      <c r="F294" s="256">
        <v>10</v>
      </c>
      <c r="G294" s="304">
        <v>12</v>
      </c>
    </row>
    <row r="295" spans="1:9" hidden="1" x14ac:dyDescent="0.35">
      <c r="A295" s="205">
        <v>84</v>
      </c>
      <c r="B295" s="321">
        <v>185</v>
      </c>
      <c r="C295" s="322" t="s">
        <v>4096</v>
      </c>
      <c r="D295" s="322" t="s">
        <v>4470</v>
      </c>
      <c r="E295" s="323" t="s">
        <v>3833</v>
      </c>
      <c r="F295" s="321">
        <v>10</v>
      </c>
      <c r="G295" s="325">
        <v>12</v>
      </c>
      <c r="H295" s="194"/>
      <c r="I295" s="188"/>
    </row>
    <row r="296" spans="1:9" hidden="1" x14ac:dyDescent="0.35">
      <c r="A296" s="205">
        <v>388</v>
      </c>
      <c r="B296" s="335">
        <v>185</v>
      </c>
      <c r="C296" s="336" t="s">
        <v>4096</v>
      </c>
      <c r="D296" s="336" t="s">
        <v>4470</v>
      </c>
      <c r="E296" s="337" t="s">
        <v>3833</v>
      </c>
      <c r="F296" s="335">
        <v>10</v>
      </c>
      <c r="G296" s="338">
        <v>12</v>
      </c>
    </row>
    <row r="297" spans="1:9" hidden="1" x14ac:dyDescent="0.35">
      <c r="A297" s="205">
        <v>217</v>
      </c>
      <c r="B297" s="298">
        <v>185</v>
      </c>
      <c r="C297" s="253" t="s">
        <v>4097</v>
      </c>
      <c r="D297" s="253" t="s">
        <v>4254</v>
      </c>
      <c r="E297" s="255" t="s">
        <v>3833</v>
      </c>
      <c r="F297" s="256">
        <v>10</v>
      </c>
      <c r="G297" s="304">
        <v>6.75</v>
      </c>
      <c r="H297" s="194"/>
      <c r="I297" s="188"/>
    </row>
    <row r="298" spans="1:9" hidden="1" x14ac:dyDescent="0.35">
      <c r="A298" s="205">
        <v>248</v>
      </c>
      <c r="B298" s="321">
        <v>185</v>
      </c>
      <c r="C298" s="322" t="s">
        <v>4097</v>
      </c>
      <c r="D298" s="322" t="s">
        <v>4471</v>
      </c>
      <c r="E298" s="323" t="s">
        <v>3833</v>
      </c>
      <c r="F298" s="321">
        <v>10</v>
      </c>
      <c r="G298" s="325">
        <v>6.75</v>
      </c>
    </row>
    <row r="299" spans="1:9" hidden="1" x14ac:dyDescent="0.35">
      <c r="A299" s="205">
        <v>249</v>
      </c>
      <c r="B299" s="335">
        <v>185</v>
      </c>
      <c r="C299" s="336" t="s">
        <v>4097</v>
      </c>
      <c r="D299" s="336" t="s">
        <v>4471</v>
      </c>
      <c r="E299" s="337" t="s">
        <v>3833</v>
      </c>
      <c r="F299" s="335">
        <v>10</v>
      </c>
      <c r="G299" s="338">
        <v>6.75</v>
      </c>
    </row>
    <row r="300" spans="1:9" hidden="1" x14ac:dyDescent="0.35">
      <c r="A300" s="205">
        <v>250</v>
      </c>
      <c r="B300" s="291">
        <v>185</v>
      </c>
      <c r="C300" s="296" t="s">
        <v>4085</v>
      </c>
      <c r="D300" s="290" t="s">
        <v>3968</v>
      </c>
      <c r="E300" s="291" t="s">
        <v>3833</v>
      </c>
      <c r="F300" s="291">
        <v>1</v>
      </c>
      <c r="G300" s="303">
        <v>6</v>
      </c>
    </row>
    <row r="301" spans="1:9" hidden="1" x14ac:dyDescent="0.35">
      <c r="A301" s="205">
        <v>236</v>
      </c>
      <c r="B301" s="321">
        <v>185</v>
      </c>
      <c r="C301" s="322" t="s">
        <v>4085</v>
      </c>
      <c r="D301" s="322" t="s">
        <v>3968</v>
      </c>
      <c r="E301" s="323" t="s">
        <v>3833</v>
      </c>
      <c r="F301" s="321">
        <v>1</v>
      </c>
      <c r="G301" s="324">
        <v>6.5</v>
      </c>
      <c r="H301" s="194"/>
      <c r="I301" s="188"/>
    </row>
    <row r="302" spans="1:9" hidden="1" x14ac:dyDescent="0.35">
      <c r="A302" s="205">
        <v>151</v>
      </c>
      <c r="B302" s="321">
        <v>185</v>
      </c>
      <c r="C302" s="322" t="s">
        <v>4085</v>
      </c>
      <c r="D302" s="322" t="s">
        <v>3968</v>
      </c>
      <c r="E302" s="323" t="s">
        <v>3833</v>
      </c>
      <c r="F302" s="321">
        <v>1</v>
      </c>
      <c r="G302" s="325">
        <v>6.5</v>
      </c>
      <c r="H302" s="194"/>
      <c r="I302" s="188"/>
    </row>
    <row r="303" spans="1:9" hidden="1" x14ac:dyDescent="0.35">
      <c r="A303" s="205">
        <v>192</v>
      </c>
      <c r="B303" s="335">
        <v>185</v>
      </c>
      <c r="C303" s="336" t="s">
        <v>4085</v>
      </c>
      <c r="D303" s="336" t="s">
        <v>3968</v>
      </c>
      <c r="E303" s="337" t="s">
        <v>3833</v>
      </c>
      <c r="F303" s="335">
        <v>1</v>
      </c>
      <c r="G303" s="338">
        <v>6.5</v>
      </c>
      <c r="H303" s="194"/>
      <c r="I303" s="188"/>
    </row>
    <row r="304" spans="1:9" hidden="1" x14ac:dyDescent="0.35">
      <c r="A304" s="205">
        <v>457</v>
      </c>
      <c r="B304" s="314">
        <v>185</v>
      </c>
      <c r="C304" s="315" t="s">
        <v>3969</v>
      </c>
      <c r="D304" s="316" t="s">
        <v>3970</v>
      </c>
      <c r="E304" s="314" t="s">
        <v>3833</v>
      </c>
      <c r="F304" s="314">
        <v>1</v>
      </c>
      <c r="G304" s="317">
        <v>11.75</v>
      </c>
    </row>
    <row r="305" spans="1:9" hidden="1" x14ac:dyDescent="0.35">
      <c r="A305" s="205">
        <v>193</v>
      </c>
      <c r="B305" s="321">
        <v>185</v>
      </c>
      <c r="C305" s="322" t="s">
        <v>3969</v>
      </c>
      <c r="D305" s="322" t="s">
        <v>3970</v>
      </c>
      <c r="E305" s="323" t="s">
        <v>3833</v>
      </c>
      <c r="F305" s="321">
        <v>1</v>
      </c>
      <c r="G305" s="325">
        <v>11.75</v>
      </c>
      <c r="H305" s="194"/>
      <c r="I305" s="188"/>
    </row>
    <row r="306" spans="1:9" hidden="1" x14ac:dyDescent="0.35">
      <c r="A306" s="205">
        <v>458</v>
      </c>
      <c r="B306" s="335">
        <v>185</v>
      </c>
      <c r="C306" s="336" t="s">
        <v>3969</v>
      </c>
      <c r="D306" s="336" t="s">
        <v>3970</v>
      </c>
      <c r="E306" s="337" t="s">
        <v>3833</v>
      </c>
      <c r="F306" s="335">
        <v>1</v>
      </c>
      <c r="G306" s="338">
        <v>11.75</v>
      </c>
    </row>
    <row r="307" spans="1:9" hidden="1" x14ac:dyDescent="0.35">
      <c r="A307" s="205">
        <v>299</v>
      </c>
      <c r="B307" s="291">
        <v>185</v>
      </c>
      <c r="C307" s="296" t="s">
        <v>3973</v>
      </c>
      <c r="D307" s="290" t="s">
        <v>4243</v>
      </c>
      <c r="E307" s="291" t="s">
        <v>3833</v>
      </c>
      <c r="F307" s="291">
        <v>20</v>
      </c>
      <c r="G307" s="303">
        <v>1.9</v>
      </c>
    </row>
    <row r="308" spans="1:9" hidden="1" x14ac:dyDescent="0.35">
      <c r="A308" s="205">
        <v>430</v>
      </c>
      <c r="B308" s="321">
        <v>185</v>
      </c>
      <c r="C308" s="322" t="s">
        <v>3973</v>
      </c>
      <c r="D308" s="322" t="s">
        <v>4460</v>
      </c>
      <c r="E308" s="323" t="s">
        <v>3833</v>
      </c>
      <c r="F308" s="321">
        <v>20</v>
      </c>
      <c r="G308" s="325">
        <v>2</v>
      </c>
    </row>
    <row r="309" spans="1:9" hidden="1" x14ac:dyDescent="0.35">
      <c r="A309" s="205">
        <v>146</v>
      </c>
      <c r="B309" s="335">
        <v>185</v>
      </c>
      <c r="C309" s="336" t="s">
        <v>3973</v>
      </c>
      <c r="D309" s="336" t="s">
        <v>4460</v>
      </c>
      <c r="E309" s="337" t="s">
        <v>3833</v>
      </c>
      <c r="F309" s="335">
        <v>20</v>
      </c>
      <c r="G309" s="338">
        <v>2</v>
      </c>
      <c r="H309" s="194"/>
      <c r="I309" s="188"/>
    </row>
    <row r="310" spans="1:9" hidden="1" x14ac:dyDescent="0.35">
      <c r="A310" s="205">
        <v>187</v>
      </c>
      <c r="B310" s="291">
        <v>185</v>
      </c>
      <c r="C310" s="296" t="s">
        <v>4092</v>
      </c>
      <c r="D310" s="290" t="s">
        <v>4249</v>
      </c>
      <c r="E310" s="291" t="s">
        <v>3833</v>
      </c>
      <c r="F310" s="291">
        <v>10</v>
      </c>
      <c r="G310" s="303">
        <v>4.26</v>
      </c>
      <c r="H310" s="194"/>
      <c r="I310" s="188"/>
    </row>
    <row r="311" spans="1:9" hidden="1" x14ac:dyDescent="0.35">
      <c r="A311" s="205">
        <v>452</v>
      </c>
      <c r="B311" s="321">
        <v>185</v>
      </c>
      <c r="C311" s="322" t="s">
        <v>4092</v>
      </c>
      <c r="D311" s="322" t="s">
        <v>4466</v>
      </c>
      <c r="E311" s="323" t="s">
        <v>3833</v>
      </c>
      <c r="F311" s="321">
        <v>10</v>
      </c>
      <c r="G311" s="325">
        <v>4.26</v>
      </c>
    </row>
    <row r="312" spans="1:9" hidden="1" x14ac:dyDescent="0.35">
      <c r="A312" s="205">
        <v>11</v>
      </c>
      <c r="B312" s="335">
        <v>185</v>
      </c>
      <c r="C312" s="336" t="s">
        <v>4092</v>
      </c>
      <c r="D312" s="336" t="s">
        <v>4466</v>
      </c>
      <c r="E312" s="337" t="s">
        <v>3833</v>
      </c>
      <c r="F312" s="335">
        <v>10</v>
      </c>
      <c r="G312" s="338">
        <v>4.26</v>
      </c>
      <c r="H312" s="194"/>
      <c r="I312" s="188"/>
    </row>
    <row r="313" spans="1:9" hidden="1" x14ac:dyDescent="0.35">
      <c r="A313" s="205">
        <v>315</v>
      </c>
      <c r="B313" s="298">
        <v>185</v>
      </c>
      <c r="C313" s="253" t="s">
        <v>4389</v>
      </c>
      <c r="D313" s="253" t="s">
        <v>4388</v>
      </c>
      <c r="E313" s="255" t="s">
        <v>3833</v>
      </c>
      <c r="F313" s="256">
        <v>1</v>
      </c>
      <c r="G313" s="293">
        <v>11.75</v>
      </c>
    </row>
    <row r="314" spans="1:9" hidden="1" x14ac:dyDescent="0.35">
      <c r="A314" s="205">
        <v>85</v>
      </c>
      <c r="B314" s="321">
        <v>185</v>
      </c>
      <c r="C314" s="322" t="s">
        <v>4412</v>
      </c>
      <c r="D314" s="322" t="s">
        <v>4413</v>
      </c>
      <c r="E314" s="323" t="s">
        <v>3833</v>
      </c>
      <c r="F314" s="321">
        <v>1</v>
      </c>
      <c r="G314" s="324">
        <v>11.5</v>
      </c>
      <c r="H314" s="194"/>
      <c r="I314" s="188"/>
    </row>
    <row r="315" spans="1:9" hidden="1" x14ac:dyDescent="0.35">
      <c r="A315" s="205">
        <v>389</v>
      </c>
      <c r="B315" s="321">
        <v>185</v>
      </c>
      <c r="C315" s="322" t="s">
        <v>4412</v>
      </c>
      <c r="D315" s="322" t="s">
        <v>4413</v>
      </c>
      <c r="E315" s="323" t="s">
        <v>3833</v>
      </c>
      <c r="F315" s="321">
        <v>1</v>
      </c>
      <c r="G315" s="325">
        <v>11.5</v>
      </c>
    </row>
    <row r="316" spans="1:9" hidden="1" x14ac:dyDescent="0.35">
      <c r="A316" s="205">
        <v>86</v>
      </c>
      <c r="B316" s="314">
        <v>185</v>
      </c>
      <c r="C316" s="315" t="s">
        <v>3972</v>
      </c>
      <c r="D316" s="316" t="s">
        <v>4241</v>
      </c>
      <c r="E316" s="314" t="s">
        <v>3833</v>
      </c>
      <c r="F316" s="314">
        <v>20</v>
      </c>
      <c r="G316" s="317">
        <v>5.15</v>
      </c>
      <c r="H316" s="194"/>
      <c r="I316" s="188"/>
    </row>
    <row r="317" spans="1:9" hidden="1" x14ac:dyDescent="0.35">
      <c r="A317" s="205">
        <v>390</v>
      </c>
      <c r="B317" s="321">
        <v>185</v>
      </c>
      <c r="C317" s="322" t="s">
        <v>3972</v>
      </c>
      <c r="D317" s="322" t="s">
        <v>4417</v>
      </c>
      <c r="E317" s="323" t="s">
        <v>3833</v>
      </c>
      <c r="F317" s="321">
        <v>20</v>
      </c>
      <c r="G317" s="324">
        <v>5.15</v>
      </c>
    </row>
    <row r="318" spans="1:9" hidden="1" x14ac:dyDescent="0.35">
      <c r="A318" s="205">
        <v>2</v>
      </c>
      <c r="B318" s="321">
        <v>185</v>
      </c>
      <c r="C318" s="322" t="s">
        <v>3972</v>
      </c>
      <c r="D318" s="322" t="s">
        <v>4458</v>
      </c>
      <c r="E318" s="323" t="s">
        <v>3833</v>
      </c>
      <c r="F318" s="321">
        <v>20</v>
      </c>
      <c r="G318" s="325">
        <v>5.15</v>
      </c>
      <c r="H318" s="194"/>
      <c r="I318" s="188"/>
    </row>
    <row r="319" spans="1:9" hidden="1" x14ac:dyDescent="0.35">
      <c r="A319" s="205">
        <v>3</v>
      </c>
      <c r="B319" s="335">
        <v>185</v>
      </c>
      <c r="C319" s="336" t="s">
        <v>3972</v>
      </c>
      <c r="D319" s="336" t="s">
        <v>4458</v>
      </c>
      <c r="E319" s="337" t="s">
        <v>3833</v>
      </c>
      <c r="F319" s="335">
        <v>20</v>
      </c>
      <c r="G319" s="338">
        <v>5.15</v>
      </c>
      <c r="H319" s="194"/>
      <c r="I319" s="188"/>
    </row>
    <row r="320" spans="1:9" hidden="1" x14ac:dyDescent="0.35">
      <c r="A320" s="205">
        <v>306</v>
      </c>
      <c r="B320" s="298">
        <v>185</v>
      </c>
      <c r="C320" s="253" t="s">
        <v>4094</v>
      </c>
      <c r="D320" s="253" t="s">
        <v>4251</v>
      </c>
      <c r="E320" s="255" t="s">
        <v>3833</v>
      </c>
      <c r="F320" s="256">
        <v>25</v>
      </c>
      <c r="G320" s="304">
        <v>6</v>
      </c>
    </row>
    <row r="321" spans="1:9" hidden="1" x14ac:dyDescent="0.35">
      <c r="A321" s="205">
        <v>148</v>
      </c>
      <c r="B321" s="321">
        <v>185</v>
      </c>
      <c r="C321" s="322" t="s">
        <v>4094</v>
      </c>
      <c r="D321" s="322" t="s">
        <v>4468</v>
      </c>
      <c r="E321" s="323" t="s">
        <v>3833</v>
      </c>
      <c r="F321" s="321">
        <v>25</v>
      </c>
      <c r="G321" s="325">
        <v>8.1</v>
      </c>
      <c r="H321" s="194"/>
      <c r="I321" s="188"/>
    </row>
    <row r="322" spans="1:9" hidden="1" x14ac:dyDescent="0.35">
      <c r="A322" s="205">
        <v>189</v>
      </c>
      <c r="B322" s="335">
        <v>185</v>
      </c>
      <c r="C322" s="336" t="s">
        <v>4094</v>
      </c>
      <c r="D322" s="336" t="s">
        <v>4468</v>
      </c>
      <c r="E322" s="337" t="s">
        <v>3833</v>
      </c>
      <c r="F322" s="335">
        <v>25</v>
      </c>
      <c r="G322" s="338">
        <v>8.1</v>
      </c>
      <c r="H322" s="194"/>
      <c r="I322" s="188"/>
    </row>
    <row r="323" spans="1:9" hidden="1" x14ac:dyDescent="0.35">
      <c r="A323" s="205">
        <v>454</v>
      </c>
      <c r="B323" s="298">
        <v>185</v>
      </c>
      <c r="C323" s="253" t="s">
        <v>4370</v>
      </c>
      <c r="D323" s="253" t="s">
        <v>4371</v>
      </c>
      <c r="E323" s="255" t="s">
        <v>3833</v>
      </c>
      <c r="F323" s="256">
        <v>1</v>
      </c>
      <c r="G323" s="293">
        <v>4.6500000000000004</v>
      </c>
    </row>
    <row r="324" spans="1:9" hidden="1" x14ac:dyDescent="0.35">
      <c r="A324" s="205">
        <v>147</v>
      </c>
      <c r="B324" s="314">
        <v>185</v>
      </c>
      <c r="C324" s="315" t="s">
        <v>4086</v>
      </c>
      <c r="D324" s="316" t="s">
        <v>4237</v>
      </c>
      <c r="E324" s="314" t="s">
        <v>3833</v>
      </c>
      <c r="F324" s="314">
        <v>1</v>
      </c>
      <c r="G324" s="317">
        <v>4.75</v>
      </c>
      <c r="H324" s="194"/>
      <c r="I324" s="188"/>
    </row>
    <row r="325" spans="1:9" hidden="1" x14ac:dyDescent="0.35">
      <c r="A325" s="205">
        <v>188</v>
      </c>
      <c r="B325" s="321">
        <v>185</v>
      </c>
      <c r="C325" s="322" t="s">
        <v>4086</v>
      </c>
      <c r="D325" s="322" t="s">
        <v>4411</v>
      </c>
      <c r="E325" s="323" t="s">
        <v>3833</v>
      </c>
      <c r="F325" s="321">
        <v>1</v>
      </c>
      <c r="G325" s="324">
        <v>4.75</v>
      </c>
      <c r="H325" s="194"/>
      <c r="I325" s="188"/>
    </row>
    <row r="326" spans="1:9" hidden="1" x14ac:dyDescent="0.35">
      <c r="A326" s="205">
        <v>453</v>
      </c>
      <c r="B326" s="321">
        <v>185</v>
      </c>
      <c r="C326" s="322" t="s">
        <v>4086</v>
      </c>
      <c r="D326" s="322" t="s">
        <v>4411</v>
      </c>
      <c r="E326" s="323" t="s">
        <v>3833</v>
      </c>
      <c r="F326" s="321">
        <v>1</v>
      </c>
      <c r="G326" s="325">
        <v>4.75</v>
      </c>
    </row>
    <row r="327" spans="1:9" hidden="1" x14ac:dyDescent="0.35">
      <c r="A327" s="205">
        <v>102</v>
      </c>
      <c r="B327" s="335">
        <v>185</v>
      </c>
      <c r="C327" s="336" t="s">
        <v>4086</v>
      </c>
      <c r="D327" s="336" t="s">
        <v>4411</v>
      </c>
      <c r="E327" s="337" t="s">
        <v>3833</v>
      </c>
      <c r="F327" s="335">
        <v>1</v>
      </c>
      <c r="G327" s="338">
        <v>4.75</v>
      </c>
      <c r="H327" s="194"/>
      <c r="I327" s="188"/>
    </row>
    <row r="328" spans="1:9" hidden="1" x14ac:dyDescent="0.35">
      <c r="A328" s="205">
        <v>157</v>
      </c>
      <c r="B328" s="256">
        <v>185</v>
      </c>
      <c r="C328" s="253" t="s">
        <v>4513</v>
      </c>
      <c r="D328" s="253" t="s">
        <v>4515</v>
      </c>
      <c r="E328" s="323" t="s">
        <v>3833</v>
      </c>
      <c r="F328" s="256">
        <v>100</v>
      </c>
      <c r="G328" s="294">
        <v>0.34</v>
      </c>
      <c r="H328" s="194"/>
      <c r="I328" s="188"/>
    </row>
    <row r="329" spans="1:9" hidden="1" x14ac:dyDescent="0.35">
      <c r="A329" s="205">
        <v>289</v>
      </c>
      <c r="B329" s="256">
        <v>185</v>
      </c>
      <c r="C329" s="253" t="s">
        <v>4514</v>
      </c>
      <c r="D329" s="253" t="s">
        <v>4516</v>
      </c>
      <c r="E329" s="323" t="s">
        <v>3833</v>
      </c>
      <c r="F329" s="256">
        <v>100</v>
      </c>
      <c r="G329" s="294">
        <v>0.67</v>
      </c>
    </row>
    <row r="330" spans="1:9" hidden="1" x14ac:dyDescent="0.35">
      <c r="A330" s="205">
        <v>406</v>
      </c>
      <c r="B330" s="291">
        <v>175</v>
      </c>
      <c r="C330" s="296" t="s">
        <v>4195</v>
      </c>
      <c r="D330" s="290" t="s">
        <v>4196</v>
      </c>
      <c r="E330" s="291" t="s">
        <v>4044</v>
      </c>
      <c r="F330" s="291">
        <v>1</v>
      </c>
      <c r="G330" s="292"/>
    </row>
    <row r="331" spans="1:9" hidden="1" x14ac:dyDescent="0.35">
      <c r="A331" s="205">
        <v>100</v>
      </c>
      <c r="B331" s="321">
        <v>175</v>
      </c>
      <c r="C331" s="322" t="s">
        <v>4195</v>
      </c>
      <c r="D331" s="322" t="s">
        <v>4196</v>
      </c>
      <c r="E331" s="323" t="s">
        <v>4044</v>
      </c>
      <c r="F331" s="321">
        <v>1</v>
      </c>
      <c r="G331" s="325"/>
      <c r="H331" s="194"/>
      <c r="I331" s="188"/>
    </row>
    <row r="332" spans="1:9" hidden="1" x14ac:dyDescent="0.35">
      <c r="A332" s="205">
        <v>288</v>
      </c>
      <c r="B332" s="335">
        <v>175</v>
      </c>
      <c r="C332" s="336" t="s">
        <v>4195</v>
      </c>
      <c r="D332" s="336" t="s">
        <v>4196</v>
      </c>
      <c r="E332" s="337" t="s">
        <v>4044</v>
      </c>
      <c r="F332" s="335">
        <v>1</v>
      </c>
      <c r="G332" s="338"/>
    </row>
    <row r="333" spans="1:9" hidden="1" x14ac:dyDescent="0.35">
      <c r="A333" s="205">
        <v>404</v>
      </c>
      <c r="B333" s="298">
        <v>185</v>
      </c>
      <c r="C333" s="253" t="s">
        <v>4344</v>
      </c>
      <c r="D333" s="253" t="s">
        <v>4345</v>
      </c>
      <c r="E333" s="255" t="s">
        <v>3833</v>
      </c>
      <c r="F333" s="256">
        <v>1</v>
      </c>
      <c r="G333" s="293">
        <v>2.75</v>
      </c>
    </row>
    <row r="334" spans="1:9" hidden="1" x14ac:dyDescent="0.35">
      <c r="A334" s="205">
        <v>256</v>
      </c>
      <c r="B334" s="298">
        <v>380</v>
      </c>
      <c r="C334" s="253" t="s">
        <v>4364</v>
      </c>
      <c r="D334" s="253" t="s">
        <v>4365</v>
      </c>
      <c r="E334" s="255" t="s">
        <v>3833</v>
      </c>
      <c r="F334" s="256">
        <v>1</v>
      </c>
      <c r="G334" s="293">
        <v>99.95</v>
      </c>
    </row>
    <row r="335" spans="1:9" hidden="1" x14ac:dyDescent="0.35">
      <c r="A335" s="205">
        <v>101</v>
      </c>
      <c r="B335" s="291">
        <v>185</v>
      </c>
      <c r="C335" s="296" t="s">
        <v>4083</v>
      </c>
      <c r="D335" s="290" t="s">
        <v>4084</v>
      </c>
      <c r="E335" s="291" t="s">
        <v>3833</v>
      </c>
      <c r="F335" s="291">
        <v>1</v>
      </c>
      <c r="G335" s="303">
        <v>3</v>
      </c>
      <c r="H335" s="194"/>
      <c r="I335" s="188"/>
    </row>
    <row r="336" spans="1:9" hidden="1" x14ac:dyDescent="0.35">
      <c r="A336" s="205">
        <v>156</v>
      </c>
      <c r="B336" s="321">
        <v>185</v>
      </c>
      <c r="C336" s="322" t="s">
        <v>4083</v>
      </c>
      <c r="D336" s="322" t="s">
        <v>4084</v>
      </c>
      <c r="E336" s="323" t="s">
        <v>3833</v>
      </c>
      <c r="F336" s="321">
        <v>1</v>
      </c>
      <c r="G336" s="325">
        <v>3</v>
      </c>
      <c r="H336" s="194"/>
      <c r="I336" s="188"/>
    </row>
    <row r="337" spans="1:9" hidden="1" x14ac:dyDescent="0.35">
      <c r="A337" s="205">
        <v>405</v>
      </c>
      <c r="B337" s="335">
        <v>185</v>
      </c>
      <c r="C337" s="336" t="s">
        <v>4083</v>
      </c>
      <c r="D337" s="336" t="s">
        <v>4084</v>
      </c>
      <c r="E337" s="337" t="s">
        <v>3833</v>
      </c>
      <c r="F337" s="335">
        <v>1</v>
      </c>
      <c r="G337" s="338">
        <v>3</v>
      </c>
    </row>
    <row r="338" spans="1:9" hidden="1" x14ac:dyDescent="0.35">
      <c r="A338" s="205">
        <v>99</v>
      </c>
      <c r="B338" s="291">
        <v>185</v>
      </c>
      <c r="C338" s="296" t="s">
        <v>4089</v>
      </c>
      <c r="D338" s="290" t="s">
        <v>4242</v>
      </c>
      <c r="E338" s="291" t="s">
        <v>3833</v>
      </c>
      <c r="F338" s="291">
        <v>20</v>
      </c>
      <c r="G338" s="303">
        <v>2.2000000000000002</v>
      </c>
      <c r="H338" s="194"/>
      <c r="I338" s="188"/>
    </row>
    <row r="339" spans="1:9" hidden="1" x14ac:dyDescent="0.35">
      <c r="A339" s="205">
        <v>403</v>
      </c>
      <c r="B339" s="321">
        <v>185</v>
      </c>
      <c r="C339" s="322" t="s">
        <v>4089</v>
      </c>
      <c r="D339" s="322" t="s">
        <v>4418</v>
      </c>
      <c r="E339" s="323" t="s">
        <v>3833</v>
      </c>
      <c r="F339" s="321">
        <v>20</v>
      </c>
      <c r="G339" s="324">
        <v>2.25</v>
      </c>
    </row>
    <row r="340" spans="1:9" hidden="1" x14ac:dyDescent="0.35">
      <c r="A340" s="205">
        <v>224</v>
      </c>
      <c r="B340" s="321">
        <v>185</v>
      </c>
      <c r="C340" s="322" t="s">
        <v>4089</v>
      </c>
      <c r="D340" s="322" t="s">
        <v>4459</v>
      </c>
      <c r="E340" s="323" t="s">
        <v>3833</v>
      </c>
      <c r="F340" s="321">
        <v>20</v>
      </c>
      <c r="G340" s="325">
        <v>2.25</v>
      </c>
      <c r="H340" s="194"/>
      <c r="I340" s="188"/>
    </row>
    <row r="341" spans="1:9" hidden="1" x14ac:dyDescent="0.35">
      <c r="A341" s="205">
        <v>225</v>
      </c>
      <c r="B341" s="335">
        <v>185</v>
      </c>
      <c r="C341" s="336" t="s">
        <v>4089</v>
      </c>
      <c r="D341" s="336" t="s">
        <v>4459</v>
      </c>
      <c r="E341" s="337" t="s">
        <v>3833</v>
      </c>
      <c r="F341" s="335">
        <v>20</v>
      </c>
      <c r="G341" s="338">
        <v>2.25</v>
      </c>
      <c r="H341" s="194"/>
      <c r="I341" s="188"/>
    </row>
    <row r="342" spans="1:9" hidden="1" x14ac:dyDescent="0.35">
      <c r="A342" s="205">
        <v>226</v>
      </c>
      <c r="B342" s="298">
        <v>380</v>
      </c>
      <c r="C342" s="253" t="s">
        <v>4342</v>
      </c>
      <c r="D342" s="253" t="s">
        <v>4343</v>
      </c>
      <c r="E342" s="255" t="s">
        <v>3833</v>
      </c>
      <c r="F342" s="256">
        <v>1</v>
      </c>
      <c r="G342" s="293">
        <v>23</v>
      </c>
      <c r="H342" s="194"/>
      <c r="I342" s="188"/>
    </row>
    <row r="343" spans="1:9" hidden="1" x14ac:dyDescent="0.35">
      <c r="A343" s="205">
        <v>221</v>
      </c>
      <c r="B343" s="298">
        <v>185</v>
      </c>
      <c r="C343" s="253" t="s">
        <v>4328</v>
      </c>
      <c r="D343" s="253" t="s">
        <v>4330</v>
      </c>
      <c r="E343" s="255" t="s">
        <v>3833</v>
      </c>
      <c r="F343" s="256">
        <v>10</v>
      </c>
      <c r="G343" s="293">
        <v>0.55000000000000004</v>
      </c>
      <c r="H343" s="194"/>
      <c r="I343" s="188"/>
    </row>
    <row r="344" spans="1:9" hidden="1" x14ac:dyDescent="0.35">
      <c r="A344" s="205">
        <v>464</v>
      </c>
      <c r="B344" s="335">
        <v>185</v>
      </c>
      <c r="C344" s="336" t="s">
        <v>4552</v>
      </c>
      <c r="D344" s="336" t="s">
        <v>3984</v>
      </c>
      <c r="E344" s="337" t="s">
        <v>3833</v>
      </c>
      <c r="F344" s="335">
        <v>5</v>
      </c>
      <c r="G344" s="338">
        <v>3.55</v>
      </c>
    </row>
    <row r="345" spans="1:9" hidden="1" x14ac:dyDescent="0.35">
      <c r="A345" s="205">
        <v>222</v>
      </c>
      <c r="B345" s="256">
        <v>185</v>
      </c>
      <c r="C345" s="253" t="s">
        <v>4517</v>
      </c>
      <c r="D345" s="253" t="s">
        <v>4518</v>
      </c>
      <c r="E345" s="323" t="s">
        <v>3833</v>
      </c>
      <c r="F345" s="256">
        <v>1</v>
      </c>
      <c r="G345" s="294">
        <v>9.5</v>
      </c>
      <c r="H345" s="194"/>
      <c r="I345" s="188"/>
    </row>
    <row r="346" spans="1:9" hidden="1" x14ac:dyDescent="0.35">
      <c r="A346" s="205">
        <v>463</v>
      </c>
      <c r="B346" s="291">
        <v>180</v>
      </c>
      <c r="C346" s="296" t="s">
        <v>4062</v>
      </c>
      <c r="D346" s="290" t="s">
        <v>4224</v>
      </c>
      <c r="E346" s="291" t="s">
        <v>3959</v>
      </c>
      <c r="F346" s="291">
        <v>1</v>
      </c>
      <c r="G346" s="303">
        <v>6.05</v>
      </c>
    </row>
    <row r="347" spans="1:9" hidden="1" x14ac:dyDescent="0.35">
      <c r="A347" s="205">
        <v>223</v>
      </c>
      <c r="B347" s="321">
        <v>180</v>
      </c>
      <c r="C347" s="322" t="s">
        <v>4062</v>
      </c>
      <c r="D347" s="322" t="s">
        <v>4408</v>
      </c>
      <c r="E347" s="323" t="s">
        <v>3959</v>
      </c>
      <c r="F347" s="321">
        <v>1</v>
      </c>
      <c r="G347" s="324">
        <v>6.15</v>
      </c>
      <c r="H347" s="194"/>
      <c r="I347" s="188"/>
    </row>
    <row r="348" spans="1:9" hidden="1" x14ac:dyDescent="0.35">
      <c r="A348" s="205">
        <v>462</v>
      </c>
      <c r="B348" s="321">
        <v>180</v>
      </c>
      <c r="C348" s="322" t="s">
        <v>4062</v>
      </c>
      <c r="D348" s="322" t="s">
        <v>4408</v>
      </c>
      <c r="E348" s="323" t="s">
        <v>3959</v>
      </c>
      <c r="F348" s="321">
        <v>1</v>
      </c>
      <c r="G348" s="325">
        <v>6.15</v>
      </c>
    </row>
    <row r="349" spans="1:9" hidden="1" x14ac:dyDescent="0.35">
      <c r="A349" s="205">
        <v>465</v>
      </c>
      <c r="B349" s="335">
        <v>180</v>
      </c>
      <c r="C349" s="336" t="s">
        <v>4062</v>
      </c>
      <c r="D349" s="336" t="s">
        <v>4408</v>
      </c>
      <c r="E349" s="337" t="s">
        <v>3959</v>
      </c>
      <c r="F349" s="335">
        <v>1</v>
      </c>
      <c r="G349" s="338">
        <v>6.15</v>
      </c>
    </row>
    <row r="350" spans="1:9" hidden="1" x14ac:dyDescent="0.35">
      <c r="A350" s="205">
        <v>468</v>
      </c>
      <c r="B350" s="291">
        <v>180</v>
      </c>
      <c r="C350" s="296" t="s">
        <v>4071</v>
      </c>
      <c r="D350" s="290" t="s">
        <v>4229</v>
      </c>
      <c r="E350" s="291" t="s">
        <v>3959</v>
      </c>
      <c r="F350" s="291">
        <v>1</v>
      </c>
      <c r="G350" s="303">
        <v>6.15</v>
      </c>
    </row>
    <row r="351" spans="1:9" hidden="1" x14ac:dyDescent="0.35">
      <c r="A351" s="205">
        <v>467</v>
      </c>
      <c r="B351" s="321">
        <v>180</v>
      </c>
      <c r="C351" s="322" t="s">
        <v>4071</v>
      </c>
      <c r="D351" s="322" t="s">
        <v>4448</v>
      </c>
      <c r="E351" s="323" t="s">
        <v>3959</v>
      </c>
      <c r="F351" s="321">
        <v>1</v>
      </c>
      <c r="G351" s="325">
        <v>6.25</v>
      </c>
    </row>
    <row r="352" spans="1:9" hidden="1" x14ac:dyDescent="0.35">
      <c r="A352" s="205">
        <v>466</v>
      </c>
      <c r="B352" s="335">
        <v>180</v>
      </c>
      <c r="C352" s="336" t="s">
        <v>4071</v>
      </c>
      <c r="D352" s="336" t="s">
        <v>4448</v>
      </c>
      <c r="E352" s="337" t="s">
        <v>3959</v>
      </c>
      <c r="F352" s="335">
        <v>1</v>
      </c>
      <c r="G352" s="338">
        <v>6.25</v>
      </c>
    </row>
    <row r="353" spans="1:9" hidden="1" x14ac:dyDescent="0.35">
      <c r="A353" s="205">
        <v>469</v>
      </c>
      <c r="B353" s="314">
        <v>180</v>
      </c>
      <c r="C353" s="315" t="s">
        <v>4063</v>
      </c>
      <c r="D353" s="316" t="s">
        <v>4225</v>
      </c>
      <c r="E353" s="314" t="s">
        <v>3959</v>
      </c>
      <c r="F353" s="314">
        <v>1</v>
      </c>
      <c r="G353" s="317">
        <v>8.5</v>
      </c>
    </row>
    <row r="354" spans="1:9" hidden="1" x14ac:dyDescent="0.35">
      <c r="A354" s="205">
        <v>121</v>
      </c>
      <c r="B354" s="321">
        <v>180</v>
      </c>
      <c r="C354" s="322" t="s">
        <v>4063</v>
      </c>
      <c r="D354" s="322" t="s">
        <v>4445</v>
      </c>
      <c r="E354" s="323" t="s">
        <v>3959</v>
      </c>
      <c r="F354" s="321">
        <v>1</v>
      </c>
      <c r="G354" s="325">
        <v>8.5</v>
      </c>
      <c r="H354" s="194"/>
      <c r="I354" s="188"/>
    </row>
    <row r="355" spans="1:9" hidden="1" x14ac:dyDescent="0.35">
      <c r="A355" s="205">
        <v>425</v>
      </c>
      <c r="B355" s="335">
        <v>180</v>
      </c>
      <c r="C355" s="336" t="s">
        <v>4063</v>
      </c>
      <c r="D355" s="336" t="s">
        <v>4445</v>
      </c>
      <c r="E355" s="337" t="s">
        <v>3959</v>
      </c>
      <c r="F355" s="335">
        <v>1</v>
      </c>
      <c r="G355" s="338">
        <v>8.5</v>
      </c>
    </row>
    <row r="356" spans="1:9" hidden="1" x14ac:dyDescent="0.35">
      <c r="A356" s="205">
        <v>234</v>
      </c>
      <c r="B356" s="314">
        <v>180</v>
      </c>
      <c r="C356" s="315" t="s">
        <v>4072</v>
      </c>
      <c r="D356" s="316" t="s">
        <v>4230</v>
      </c>
      <c r="E356" s="314" t="s">
        <v>3959</v>
      </c>
      <c r="F356" s="314">
        <v>1</v>
      </c>
      <c r="G356" s="317">
        <v>8.6</v>
      </c>
      <c r="H356" s="194"/>
      <c r="I356" s="188"/>
    </row>
    <row r="357" spans="1:9" hidden="1" x14ac:dyDescent="0.35">
      <c r="A357" s="205">
        <v>43</v>
      </c>
      <c r="B357" s="321">
        <v>180</v>
      </c>
      <c r="C357" s="322" t="s">
        <v>4072</v>
      </c>
      <c r="D357" s="322" t="s">
        <v>4449</v>
      </c>
      <c r="E357" s="323" t="s">
        <v>3959</v>
      </c>
      <c r="F357" s="321">
        <v>1</v>
      </c>
      <c r="G357" s="325">
        <v>8.6</v>
      </c>
      <c r="H357" s="194"/>
      <c r="I357" s="188"/>
    </row>
    <row r="358" spans="1:9" hidden="1" x14ac:dyDescent="0.35">
      <c r="A358" s="205">
        <v>274</v>
      </c>
      <c r="B358" s="335">
        <v>180</v>
      </c>
      <c r="C358" s="336" t="s">
        <v>4072</v>
      </c>
      <c r="D358" s="336" t="s">
        <v>4449</v>
      </c>
      <c r="E358" s="337" t="s">
        <v>3959</v>
      </c>
      <c r="F358" s="335">
        <v>1</v>
      </c>
      <c r="G358" s="338">
        <v>8.6</v>
      </c>
    </row>
    <row r="359" spans="1:9" hidden="1" x14ac:dyDescent="0.35">
      <c r="A359" s="205">
        <v>347</v>
      </c>
      <c r="B359" s="291">
        <v>180</v>
      </c>
      <c r="C359" s="296" t="s">
        <v>4064</v>
      </c>
      <c r="D359" s="290" t="s">
        <v>4226</v>
      </c>
      <c r="E359" s="291" t="s">
        <v>3959</v>
      </c>
      <c r="F359" s="291">
        <v>1</v>
      </c>
      <c r="G359" s="303">
        <v>7.5</v>
      </c>
    </row>
    <row r="360" spans="1:9" hidden="1" x14ac:dyDescent="0.35">
      <c r="A360" s="205">
        <v>89</v>
      </c>
      <c r="B360" s="321">
        <v>180</v>
      </c>
      <c r="C360" s="322" t="s">
        <v>4064</v>
      </c>
      <c r="D360" s="322" t="s">
        <v>4446</v>
      </c>
      <c r="E360" s="323" t="s">
        <v>3959</v>
      </c>
      <c r="F360" s="321">
        <v>1</v>
      </c>
      <c r="G360" s="325">
        <v>7.5</v>
      </c>
      <c r="H360" s="194"/>
      <c r="I360" s="188"/>
    </row>
    <row r="361" spans="1:9" hidden="1" x14ac:dyDescent="0.35">
      <c r="A361" s="205">
        <v>393</v>
      </c>
      <c r="B361" s="335">
        <v>180</v>
      </c>
      <c r="C361" s="336" t="s">
        <v>4064</v>
      </c>
      <c r="D361" s="336" t="s">
        <v>4446</v>
      </c>
      <c r="E361" s="337" t="s">
        <v>3959</v>
      </c>
      <c r="F361" s="335">
        <v>1</v>
      </c>
      <c r="G361" s="338">
        <v>7.5</v>
      </c>
    </row>
    <row r="362" spans="1:9" hidden="1" x14ac:dyDescent="0.35">
      <c r="A362" s="205">
        <v>91</v>
      </c>
      <c r="B362" s="291">
        <v>180</v>
      </c>
      <c r="C362" s="296" t="s">
        <v>4073</v>
      </c>
      <c r="D362" s="290" t="s">
        <v>4231</v>
      </c>
      <c r="E362" s="291" t="s">
        <v>3959</v>
      </c>
      <c r="F362" s="291">
        <v>1</v>
      </c>
      <c r="G362" s="303">
        <v>7.65</v>
      </c>
      <c r="H362" s="194"/>
      <c r="I362" s="188"/>
    </row>
    <row r="363" spans="1:9" hidden="1" x14ac:dyDescent="0.35">
      <c r="A363" s="205">
        <v>395</v>
      </c>
      <c r="B363" s="321">
        <v>180</v>
      </c>
      <c r="C363" s="322" t="s">
        <v>4073</v>
      </c>
      <c r="D363" s="322" t="s">
        <v>4450</v>
      </c>
      <c r="E363" s="323" t="s">
        <v>3959</v>
      </c>
      <c r="F363" s="321">
        <v>1</v>
      </c>
      <c r="G363" s="325">
        <v>7.65</v>
      </c>
    </row>
    <row r="364" spans="1:9" hidden="1" x14ac:dyDescent="0.35">
      <c r="A364" s="205">
        <v>90</v>
      </c>
      <c r="B364" s="335">
        <v>180</v>
      </c>
      <c r="C364" s="336" t="s">
        <v>4073</v>
      </c>
      <c r="D364" s="336" t="s">
        <v>4450</v>
      </c>
      <c r="E364" s="337" t="s">
        <v>3959</v>
      </c>
      <c r="F364" s="335">
        <v>1</v>
      </c>
      <c r="G364" s="338">
        <v>7.65</v>
      </c>
      <c r="H364" s="194"/>
      <c r="I364" s="188"/>
    </row>
    <row r="365" spans="1:9" hidden="1" x14ac:dyDescent="0.35">
      <c r="A365" s="205">
        <v>286</v>
      </c>
      <c r="B365" s="314">
        <v>180</v>
      </c>
      <c r="C365" s="315" t="s">
        <v>3965</v>
      </c>
      <c r="D365" s="316" t="s">
        <v>4227</v>
      </c>
      <c r="E365" s="314" t="s">
        <v>3959</v>
      </c>
      <c r="F365" s="314">
        <v>10</v>
      </c>
      <c r="G365" s="317">
        <v>2.1</v>
      </c>
    </row>
    <row r="366" spans="1:9" hidden="1" x14ac:dyDescent="0.35">
      <c r="A366" s="205">
        <v>394</v>
      </c>
      <c r="B366" s="321">
        <v>180</v>
      </c>
      <c r="C366" s="322" t="s">
        <v>3965</v>
      </c>
      <c r="D366" s="322" t="s">
        <v>4409</v>
      </c>
      <c r="E366" s="323" t="s">
        <v>3959</v>
      </c>
      <c r="F366" s="321">
        <v>10</v>
      </c>
      <c r="G366" s="324">
        <v>2.25</v>
      </c>
    </row>
    <row r="367" spans="1:9" hidden="1" x14ac:dyDescent="0.35">
      <c r="A367" s="205">
        <v>92</v>
      </c>
      <c r="B367" s="321">
        <v>180</v>
      </c>
      <c r="C367" s="322" t="s">
        <v>3965</v>
      </c>
      <c r="D367" s="322" t="s">
        <v>4409</v>
      </c>
      <c r="E367" s="323" t="s">
        <v>3959</v>
      </c>
      <c r="F367" s="321">
        <v>10</v>
      </c>
      <c r="G367" s="325">
        <v>2.25</v>
      </c>
      <c r="H367" s="194"/>
      <c r="I367" s="188"/>
    </row>
    <row r="368" spans="1:9" hidden="1" x14ac:dyDescent="0.35">
      <c r="A368" s="205">
        <v>287</v>
      </c>
      <c r="B368" s="335">
        <v>180</v>
      </c>
      <c r="C368" s="336" t="s">
        <v>3965</v>
      </c>
      <c r="D368" s="336" t="s">
        <v>4409</v>
      </c>
      <c r="E368" s="337" t="s">
        <v>3959</v>
      </c>
      <c r="F368" s="335">
        <v>10</v>
      </c>
      <c r="G368" s="338">
        <v>2.4500000000000002</v>
      </c>
    </row>
    <row r="369" spans="1:9" hidden="1" x14ac:dyDescent="0.35">
      <c r="A369" s="205">
        <v>396</v>
      </c>
      <c r="B369" s="291">
        <v>180</v>
      </c>
      <c r="C369" s="266" t="s">
        <v>3967</v>
      </c>
      <c r="D369" s="290" t="s">
        <v>4232</v>
      </c>
      <c r="E369" s="291" t="s">
        <v>3959</v>
      </c>
      <c r="F369" s="291">
        <v>10</v>
      </c>
      <c r="G369" s="303">
        <v>2.15</v>
      </c>
    </row>
    <row r="370" spans="1:9" hidden="1" x14ac:dyDescent="0.35">
      <c r="A370" s="205">
        <v>109</v>
      </c>
      <c r="B370" s="321">
        <v>180</v>
      </c>
      <c r="C370" s="322" t="s">
        <v>3967</v>
      </c>
      <c r="D370" s="322" t="s">
        <v>4410</v>
      </c>
      <c r="E370" s="323" t="s">
        <v>3959</v>
      </c>
      <c r="F370" s="321">
        <v>10</v>
      </c>
      <c r="G370" s="324">
        <v>2.2999999999999998</v>
      </c>
      <c r="H370" s="194"/>
      <c r="I370" s="188"/>
    </row>
    <row r="371" spans="1:9" hidden="1" x14ac:dyDescent="0.35">
      <c r="A371" s="205">
        <v>161</v>
      </c>
      <c r="B371" s="321">
        <v>180</v>
      </c>
      <c r="C371" s="322" t="s">
        <v>3967</v>
      </c>
      <c r="D371" s="322" t="s">
        <v>4410</v>
      </c>
      <c r="E371" s="323" t="s">
        <v>3959</v>
      </c>
      <c r="F371" s="321">
        <v>10</v>
      </c>
      <c r="G371" s="325">
        <v>2.2999999999999998</v>
      </c>
      <c r="H371" s="194"/>
      <c r="I371" s="188"/>
    </row>
    <row r="372" spans="1:9" hidden="1" x14ac:dyDescent="0.35">
      <c r="A372" s="205">
        <v>413</v>
      </c>
      <c r="B372" s="335">
        <v>180</v>
      </c>
      <c r="C372" s="336" t="s">
        <v>3967</v>
      </c>
      <c r="D372" s="336" t="s">
        <v>4410</v>
      </c>
      <c r="E372" s="337" t="s">
        <v>3959</v>
      </c>
      <c r="F372" s="335">
        <v>10</v>
      </c>
      <c r="G372" s="338">
        <v>2.5</v>
      </c>
    </row>
    <row r="373" spans="1:9" hidden="1" x14ac:dyDescent="0.35">
      <c r="A373" s="205">
        <v>106</v>
      </c>
      <c r="B373" s="314">
        <v>180</v>
      </c>
      <c r="C373" s="315" t="s">
        <v>4080</v>
      </c>
      <c r="D373" s="316" t="s">
        <v>4235</v>
      </c>
      <c r="E373" s="314" t="s">
        <v>3959</v>
      </c>
      <c r="F373" s="314">
        <v>10</v>
      </c>
      <c r="G373" s="317">
        <v>2.0499999999999998</v>
      </c>
      <c r="H373" s="194"/>
      <c r="I373" s="188"/>
    </row>
    <row r="374" spans="1:9" hidden="1" x14ac:dyDescent="0.35">
      <c r="A374" s="205">
        <v>290</v>
      </c>
      <c r="B374" s="321">
        <v>180</v>
      </c>
      <c r="C374" s="322" t="s">
        <v>4080</v>
      </c>
      <c r="D374" s="322" t="s">
        <v>4453</v>
      </c>
      <c r="E374" s="323" t="s">
        <v>3959</v>
      </c>
      <c r="F374" s="321">
        <v>10</v>
      </c>
      <c r="G374" s="325">
        <v>2.2000000000000002</v>
      </c>
    </row>
    <row r="375" spans="1:9" hidden="1" x14ac:dyDescent="0.35">
      <c r="A375" s="205">
        <v>410</v>
      </c>
      <c r="B375" s="335">
        <v>180</v>
      </c>
      <c r="C375" s="336" t="s">
        <v>4080</v>
      </c>
      <c r="D375" s="336" t="s">
        <v>4453</v>
      </c>
      <c r="E375" s="337" t="s">
        <v>3959</v>
      </c>
      <c r="F375" s="335">
        <v>10</v>
      </c>
      <c r="G375" s="338">
        <v>2.2999999999999998</v>
      </c>
    </row>
    <row r="376" spans="1:9" hidden="1" x14ac:dyDescent="0.35">
      <c r="A376" s="205">
        <v>107</v>
      </c>
      <c r="B376" s="291">
        <v>175</v>
      </c>
      <c r="C376" s="296" t="s">
        <v>4050</v>
      </c>
      <c r="D376" s="290" t="s">
        <v>4051</v>
      </c>
      <c r="E376" s="291" t="s">
        <v>4044</v>
      </c>
      <c r="F376" s="291">
        <v>1</v>
      </c>
      <c r="G376" s="303">
        <v>19</v>
      </c>
      <c r="H376" s="194"/>
      <c r="I376" s="188"/>
    </row>
    <row r="377" spans="1:9" hidden="1" x14ac:dyDescent="0.35">
      <c r="A377" s="205">
        <v>159</v>
      </c>
      <c r="B377" s="321">
        <v>175</v>
      </c>
      <c r="C377" s="322" t="s">
        <v>4050</v>
      </c>
      <c r="D377" s="322" t="s">
        <v>4051</v>
      </c>
      <c r="E377" s="323" t="s">
        <v>4044</v>
      </c>
      <c r="F377" s="321">
        <v>1</v>
      </c>
      <c r="G377" s="325">
        <v>19</v>
      </c>
      <c r="H377" s="194"/>
      <c r="I377" s="188"/>
    </row>
    <row r="378" spans="1:9" hidden="1" x14ac:dyDescent="0.35">
      <c r="A378" s="205">
        <v>291</v>
      </c>
      <c r="B378" s="335">
        <v>175</v>
      </c>
      <c r="C378" s="336" t="s">
        <v>4050</v>
      </c>
      <c r="D378" s="336" t="s">
        <v>4051</v>
      </c>
      <c r="E378" s="337" t="s">
        <v>4044</v>
      </c>
      <c r="F378" s="335">
        <v>1</v>
      </c>
      <c r="G378" s="338">
        <v>19</v>
      </c>
    </row>
    <row r="379" spans="1:9" hidden="1" x14ac:dyDescent="0.35">
      <c r="A379" s="205">
        <v>411</v>
      </c>
      <c r="B379" s="321">
        <v>185</v>
      </c>
      <c r="C379" s="322" t="s">
        <v>4524</v>
      </c>
      <c r="D379" s="322" t="s">
        <v>4535</v>
      </c>
      <c r="E379" s="323"/>
      <c r="F379" s="321"/>
      <c r="G379" s="325">
        <v>6.75</v>
      </c>
    </row>
    <row r="380" spans="1:9" hidden="1" x14ac:dyDescent="0.35">
      <c r="A380" s="205">
        <v>105</v>
      </c>
      <c r="B380" s="321">
        <v>185</v>
      </c>
      <c r="C380" s="322" t="s">
        <v>4530</v>
      </c>
      <c r="D380" s="322" t="s">
        <v>4540</v>
      </c>
      <c r="E380" s="323"/>
      <c r="F380" s="321"/>
      <c r="G380" s="325">
        <v>6.5</v>
      </c>
      <c r="H380" s="194"/>
      <c r="I380" s="188"/>
    </row>
    <row r="381" spans="1:9" hidden="1" x14ac:dyDescent="0.35">
      <c r="A381" s="205">
        <v>409</v>
      </c>
      <c r="B381" s="321">
        <v>185</v>
      </c>
      <c r="C381" s="322" t="s">
        <v>4546</v>
      </c>
      <c r="D381" s="322" t="s">
        <v>4544</v>
      </c>
      <c r="E381" s="323"/>
      <c r="F381" s="321"/>
      <c r="G381" s="325">
        <v>6.5</v>
      </c>
    </row>
    <row r="382" spans="1:9" hidden="1" x14ac:dyDescent="0.35">
      <c r="A382" s="205">
        <v>108</v>
      </c>
      <c r="B382" s="321">
        <v>185</v>
      </c>
      <c r="C382" s="322" t="s">
        <v>4533</v>
      </c>
      <c r="D382" s="322" t="s">
        <v>4543</v>
      </c>
      <c r="E382" s="323"/>
      <c r="F382" s="321"/>
      <c r="G382" s="325">
        <v>6.5</v>
      </c>
      <c r="H382" s="194"/>
      <c r="I382" s="188"/>
    </row>
    <row r="383" spans="1:9" hidden="1" x14ac:dyDescent="0.35">
      <c r="A383" s="205">
        <v>160</v>
      </c>
      <c r="B383" s="321">
        <v>185</v>
      </c>
      <c r="C383" s="322" t="s">
        <v>4531</v>
      </c>
      <c r="D383" s="322" t="s">
        <v>4541</v>
      </c>
      <c r="E383" s="323"/>
      <c r="F383" s="321"/>
      <c r="G383" s="325">
        <v>6.5</v>
      </c>
      <c r="H383" s="194"/>
      <c r="I383" s="188"/>
    </row>
    <row r="384" spans="1:9" hidden="1" x14ac:dyDescent="0.35">
      <c r="A384" s="205">
        <v>412</v>
      </c>
      <c r="B384" s="321">
        <v>185</v>
      </c>
      <c r="C384" s="322" t="s">
        <v>4534</v>
      </c>
      <c r="D384" s="322" t="s">
        <v>4545</v>
      </c>
      <c r="E384" s="323"/>
      <c r="F384" s="321"/>
      <c r="G384" s="325">
        <v>6.5</v>
      </c>
    </row>
    <row r="385" spans="1:9" hidden="1" x14ac:dyDescent="0.35">
      <c r="A385" s="205">
        <v>132</v>
      </c>
      <c r="B385" s="321">
        <v>185</v>
      </c>
      <c r="C385" s="322" t="s">
        <v>4532</v>
      </c>
      <c r="D385" s="322" t="s">
        <v>4542</v>
      </c>
      <c r="E385" s="323"/>
      <c r="F385" s="321"/>
      <c r="G385" s="325">
        <v>6.5</v>
      </c>
      <c r="H385" s="194"/>
      <c r="I385" s="188"/>
    </row>
    <row r="386" spans="1:9" hidden="1" x14ac:dyDescent="0.35">
      <c r="A386" s="205">
        <v>174</v>
      </c>
      <c r="B386" s="321">
        <v>185</v>
      </c>
      <c r="C386" s="322" t="s">
        <v>4528</v>
      </c>
      <c r="D386" s="322" t="s">
        <v>4538</v>
      </c>
      <c r="E386" s="323"/>
      <c r="F386" s="321"/>
      <c r="G386" s="325">
        <v>6.75</v>
      </c>
      <c r="H386" s="194"/>
      <c r="I386" s="188"/>
    </row>
    <row r="387" spans="1:9" hidden="1" x14ac:dyDescent="0.35">
      <c r="A387" s="205">
        <v>304</v>
      </c>
      <c r="B387" s="321">
        <v>185</v>
      </c>
      <c r="C387" s="322" t="s">
        <v>4527</v>
      </c>
      <c r="D387" s="322" t="s">
        <v>4537</v>
      </c>
      <c r="E387" s="323"/>
      <c r="F387" s="321"/>
      <c r="G387" s="325">
        <v>6.75</v>
      </c>
    </row>
    <row r="388" spans="1:9" hidden="1" x14ac:dyDescent="0.35">
      <c r="A388" s="205">
        <v>438</v>
      </c>
      <c r="B388" s="321">
        <v>185</v>
      </c>
      <c r="C388" s="322" t="s">
        <v>4529</v>
      </c>
      <c r="D388" s="322" t="s">
        <v>4539</v>
      </c>
      <c r="E388" s="323"/>
      <c r="F388" s="321"/>
      <c r="G388" s="325">
        <v>6.75</v>
      </c>
    </row>
    <row r="389" spans="1:9" hidden="1" x14ac:dyDescent="0.35">
      <c r="A389" s="205">
        <v>143</v>
      </c>
      <c r="B389" s="321">
        <v>185</v>
      </c>
      <c r="C389" s="322" t="s">
        <v>4525</v>
      </c>
      <c r="D389" s="322" t="s">
        <v>4536</v>
      </c>
      <c r="E389" s="323"/>
      <c r="F389" s="321"/>
      <c r="G389" s="325">
        <v>6.75</v>
      </c>
      <c r="H389" s="194"/>
      <c r="I389" s="188"/>
    </row>
    <row r="390" spans="1:9" hidden="1" x14ac:dyDescent="0.35">
      <c r="A390" s="205">
        <v>184</v>
      </c>
      <c r="B390" s="298">
        <v>380</v>
      </c>
      <c r="C390" s="253" t="s">
        <v>4400</v>
      </c>
      <c r="D390" s="253" t="s">
        <v>4401</v>
      </c>
      <c r="E390" s="255" t="s">
        <v>3833</v>
      </c>
      <c r="F390" s="256">
        <v>1</v>
      </c>
      <c r="G390" s="293">
        <v>5.5</v>
      </c>
      <c r="H390" s="194"/>
      <c r="I390" s="188"/>
    </row>
    <row r="391" spans="1:9" hidden="1" x14ac:dyDescent="0.35">
      <c r="A391" s="205">
        <v>449</v>
      </c>
      <c r="B391" s="298">
        <v>380</v>
      </c>
      <c r="C391" s="253" t="s">
        <v>4396</v>
      </c>
      <c r="D391" s="253" t="s">
        <v>4397</v>
      </c>
      <c r="E391" s="255" t="s">
        <v>3833</v>
      </c>
      <c r="F391" s="256">
        <v>1</v>
      </c>
      <c r="G391" s="293">
        <v>7</v>
      </c>
    </row>
    <row r="392" spans="1:9" hidden="1" x14ac:dyDescent="0.35">
      <c r="A392" s="205">
        <v>119</v>
      </c>
      <c r="B392" s="298">
        <v>380</v>
      </c>
      <c r="C392" s="253" t="s">
        <v>4398</v>
      </c>
      <c r="D392" s="253" t="s">
        <v>4399</v>
      </c>
      <c r="E392" s="255" t="s">
        <v>3833</v>
      </c>
      <c r="F392" s="256">
        <v>1</v>
      </c>
      <c r="G392" s="293">
        <v>5.8</v>
      </c>
      <c r="H392" s="194"/>
      <c r="I392" s="188"/>
    </row>
    <row r="393" spans="1:9" hidden="1" x14ac:dyDescent="0.35">
      <c r="A393" s="205">
        <v>292</v>
      </c>
      <c r="B393" s="314">
        <v>185</v>
      </c>
      <c r="C393" s="315" t="s">
        <v>4392</v>
      </c>
      <c r="D393" s="316" t="s">
        <v>4393</v>
      </c>
      <c r="E393" s="314" t="s">
        <v>4378</v>
      </c>
      <c r="F393" s="314">
        <v>1</v>
      </c>
      <c r="G393" s="317">
        <v>11</v>
      </c>
    </row>
    <row r="394" spans="1:9" hidden="1" x14ac:dyDescent="0.35">
      <c r="A394" s="205">
        <v>423</v>
      </c>
      <c r="B394" s="314">
        <v>185</v>
      </c>
      <c r="C394" s="315" t="s">
        <v>3971</v>
      </c>
      <c r="D394" s="316" t="s">
        <v>4240</v>
      </c>
      <c r="E394" s="314" t="s">
        <v>3833</v>
      </c>
      <c r="F394" s="314">
        <v>20</v>
      </c>
      <c r="G394" s="317">
        <v>3</v>
      </c>
    </row>
    <row r="395" spans="1:9" hidden="1" x14ac:dyDescent="0.35">
      <c r="A395" s="205">
        <v>103</v>
      </c>
      <c r="B395" s="321">
        <v>185</v>
      </c>
      <c r="C395" s="322" t="s">
        <v>3971</v>
      </c>
      <c r="D395" s="322" t="s">
        <v>4416</v>
      </c>
      <c r="E395" s="323" t="s">
        <v>3833</v>
      </c>
      <c r="F395" s="321">
        <v>20</v>
      </c>
      <c r="G395" s="324">
        <v>3.1</v>
      </c>
      <c r="H395" s="194"/>
      <c r="I395" s="188"/>
    </row>
    <row r="396" spans="1:9" hidden="1" x14ac:dyDescent="0.35">
      <c r="A396" s="205">
        <v>158</v>
      </c>
      <c r="B396" s="321">
        <v>185</v>
      </c>
      <c r="C396" s="322" t="s">
        <v>3971</v>
      </c>
      <c r="D396" s="322" t="s">
        <v>4457</v>
      </c>
      <c r="E396" s="323" t="s">
        <v>3833</v>
      </c>
      <c r="F396" s="321">
        <v>20</v>
      </c>
      <c r="G396" s="325">
        <v>3.1</v>
      </c>
      <c r="H396" s="194"/>
      <c r="I396" s="188"/>
    </row>
    <row r="397" spans="1:9" hidden="1" x14ac:dyDescent="0.35">
      <c r="A397" s="205">
        <v>407</v>
      </c>
      <c r="B397" s="335">
        <v>185</v>
      </c>
      <c r="C397" s="336" t="s">
        <v>3971</v>
      </c>
      <c r="D397" s="336" t="s">
        <v>4457</v>
      </c>
      <c r="E397" s="337" t="s">
        <v>3833</v>
      </c>
      <c r="F397" s="335">
        <v>20</v>
      </c>
      <c r="G397" s="338">
        <v>3.3</v>
      </c>
    </row>
    <row r="398" spans="1:9" hidden="1" x14ac:dyDescent="0.35">
      <c r="A398" s="205">
        <v>104</v>
      </c>
      <c r="B398" s="291">
        <v>185</v>
      </c>
      <c r="C398" s="296" t="s">
        <v>4088</v>
      </c>
      <c r="D398" s="290" t="s">
        <v>4239</v>
      </c>
      <c r="E398" s="291" t="s">
        <v>3833</v>
      </c>
      <c r="F398" s="291">
        <v>1</v>
      </c>
      <c r="G398" s="303">
        <v>15.2</v>
      </c>
      <c r="H398" s="194"/>
      <c r="I398" s="188"/>
    </row>
    <row r="399" spans="1:9" hidden="1" x14ac:dyDescent="0.35">
      <c r="A399" s="205">
        <v>408</v>
      </c>
      <c r="B399" s="321">
        <v>185</v>
      </c>
      <c r="C399" s="322" t="s">
        <v>4088</v>
      </c>
      <c r="D399" s="322" t="s">
        <v>4456</v>
      </c>
      <c r="E399" s="323" t="s">
        <v>3833</v>
      </c>
      <c r="F399" s="321">
        <v>1</v>
      </c>
      <c r="G399" s="325">
        <v>15.2</v>
      </c>
    </row>
    <row r="400" spans="1:9" hidden="1" x14ac:dyDescent="0.35">
      <c r="A400" s="205">
        <v>134</v>
      </c>
      <c r="B400" s="335">
        <v>185</v>
      </c>
      <c r="C400" s="336" t="s">
        <v>4088</v>
      </c>
      <c r="D400" s="336" t="s">
        <v>4456</v>
      </c>
      <c r="E400" s="337" t="s">
        <v>3833</v>
      </c>
      <c r="F400" s="335">
        <v>1</v>
      </c>
      <c r="G400" s="338">
        <v>15.2</v>
      </c>
      <c r="H400" s="194"/>
      <c r="I400" s="188"/>
    </row>
    <row r="401" spans="1:9" hidden="1" x14ac:dyDescent="0.35">
      <c r="A401" s="205">
        <v>176</v>
      </c>
      <c r="B401" s="314">
        <v>185</v>
      </c>
      <c r="C401" s="315" t="s">
        <v>3976</v>
      </c>
      <c r="D401" s="316" t="s">
        <v>4246</v>
      </c>
      <c r="E401" s="314" t="s">
        <v>3833</v>
      </c>
      <c r="F401" s="314">
        <v>1</v>
      </c>
      <c r="G401" s="317">
        <v>22</v>
      </c>
      <c r="H401" s="194"/>
      <c r="I401" s="188"/>
    </row>
    <row r="402" spans="1:9" hidden="1" x14ac:dyDescent="0.35">
      <c r="A402" s="205">
        <v>440</v>
      </c>
      <c r="B402" s="321">
        <v>185</v>
      </c>
      <c r="C402" s="322" t="s">
        <v>3976</v>
      </c>
      <c r="D402" s="322" t="s">
        <v>4414</v>
      </c>
      <c r="E402" s="323" t="s">
        <v>3833</v>
      </c>
      <c r="F402" s="321">
        <v>1</v>
      </c>
      <c r="G402" s="324">
        <v>22</v>
      </c>
    </row>
    <row r="403" spans="1:9" hidden="1" x14ac:dyDescent="0.35">
      <c r="A403" s="205">
        <v>135</v>
      </c>
      <c r="B403" s="321">
        <v>185</v>
      </c>
      <c r="C403" s="322" t="s">
        <v>3976</v>
      </c>
      <c r="D403" s="322" t="s">
        <v>4463</v>
      </c>
      <c r="E403" s="323" t="s">
        <v>3833</v>
      </c>
      <c r="F403" s="321">
        <v>1</v>
      </c>
      <c r="G403" s="325">
        <v>22</v>
      </c>
      <c r="H403" s="194"/>
      <c r="I403" s="188"/>
    </row>
    <row r="404" spans="1:9" hidden="1" x14ac:dyDescent="0.35">
      <c r="A404" s="205">
        <v>177</v>
      </c>
      <c r="B404" s="335">
        <v>185</v>
      </c>
      <c r="C404" s="336" t="s">
        <v>3976</v>
      </c>
      <c r="D404" s="336" t="s">
        <v>4463</v>
      </c>
      <c r="E404" s="337" t="s">
        <v>3833</v>
      </c>
      <c r="F404" s="335">
        <v>1</v>
      </c>
      <c r="G404" s="338">
        <v>22</v>
      </c>
      <c r="H404" s="194"/>
      <c r="I404" s="188"/>
    </row>
    <row r="405" spans="1:9" hidden="1" x14ac:dyDescent="0.35">
      <c r="A405" s="205">
        <v>441</v>
      </c>
      <c r="B405" s="314">
        <v>185</v>
      </c>
      <c r="C405" s="315" t="s">
        <v>3977</v>
      </c>
      <c r="D405" s="316" t="s">
        <v>4247</v>
      </c>
      <c r="E405" s="314" t="s">
        <v>3833</v>
      </c>
      <c r="F405" s="314">
        <v>1</v>
      </c>
      <c r="G405" s="317">
        <v>29</v>
      </c>
    </row>
    <row r="406" spans="1:9" hidden="1" x14ac:dyDescent="0.35">
      <c r="A406" s="205">
        <v>133</v>
      </c>
      <c r="B406" s="321">
        <v>185</v>
      </c>
      <c r="C406" s="322" t="s">
        <v>3977</v>
      </c>
      <c r="D406" s="322" t="s">
        <v>4415</v>
      </c>
      <c r="E406" s="323" t="s">
        <v>3833</v>
      </c>
      <c r="F406" s="321">
        <v>1</v>
      </c>
      <c r="G406" s="324">
        <v>29</v>
      </c>
      <c r="H406" s="194"/>
      <c r="I406" s="188"/>
    </row>
    <row r="407" spans="1:9" hidden="1" x14ac:dyDescent="0.35">
      <c r="A407" s="205">
        <v>175</v>
      </c>
      <c r="B407" s="321">
        <v>185</v>
      </c>
      <c r="C407" s="322" t="s">
        <v>3977</v>
      </c>
      <c r="D407" s="322" t="s">
        <v>4464</v>
      </c>
      <c r="E407" s="323" t="s">
        <v>3833</v>
      </c>
      <c r="F407" s="321">
        <v>1</v>
      </c>
      <c r="G407" s="325">
        <v>29</v>
      </c>
      <c r="H407" s="194"/>
      <c r="I407" s="188"/>
    </row>
    <row r="408" spans="1:9" hidden="1" x14ac:dyDescent="0.35">
      <c r="A408" s="205">
        <v>439</v>
      </c>
      <c r="B408" s="335">
        <v>185</v>
      </c>
      <c r="C408" s="336" t="s">
        <v>3977</v>
      </c>
      <c r="D408" s="336" t="s">
        <v>4464</v>
      </c>
      <c r="E408" s="337" t="s">
        <v>3833</v>
      </c>
      <c r="F408" s="335">
        <v>1</v>
      </c>
      <c r="G408" s="338">
        <v>30</v>
      </c>
    </row>
    <row r="409" spans="1:9" hidden="1" x14ac:dyDescent="0.35">
      <c r="A409" s="205">
        <v>150</v>
      </c>
      <c r="B409" s="298">
        <v>380</v>
      </c>
      <c r="C409" s="253" t="s">
        <v>4352</v>
      </c>
      <c r="D409" s="253" t="s">
        <v>4354</v>
      </c>
      <c r="E409" s="255" t="s">
        <v>3833</v>
      </c>
      <c r="F409" s="256">
        <v>1</v>
      </c>
      <c r="G409" s="293">
        <v>315</v>
      </c>
      <c r="H409" s="194"/>
      <c r="I409" s="188"/>
    </row>
    <row r="410" spans="1:9" hidden="1" x14ac:dyDescent="0.35">
      <c r="A410" s="205">
        <v>191</v>
      </c>
      <c r="B410" s="298">
        <v>380</v>
      </c>
      <c r="C410" s="253" t="s">
        <v>4353</v>
      </c>
      <c r="D410" s="253" t="s">
        <v>4355</v>
      </c>
      <c r="E410" s="255" t="s">
        <v>3833</v>
      </c>
      <c r="F410" s="256">
        <v>1</v>
      </c>
      <c r="G410" s="293">
        <v>130</v>
      </c>
      <c r="H410" s="194"/>
      <c r="I410" s="188"/>
    </row>
    <row r="411" spans="1:9" hidden="1" x14ac:dyDescent="0.35">
      <c r="A411" s="205">
        <v>456</v>
      </c>
      <c r="B411" s="310">
        <v>185</v>
      </c>
      <c r="C411" s="311" t="s">
        <v>3979</v>
      </c>
      <c r="D411" s="311" t="s">
        <v>3980</v>
      </c>
      <c r="E411" s="312" t="s">
        <v>3833</v>
      </c>
      <c r="F411" s="310">
        <v>1</v>
      </c>
      <c r="G411" s="318">
        <v>4.25</v>
      </c>
    </row>
    <row r="412" spans="1:9" hidden="1" x14ac:dyDescent="0.35">
      <c r="A412" s="205">
        <v>149</v>
      </c>
      <c r="B412" s="321">
        <v>185</v>
      </c>
      <c r="C412" s="322" t="s">
        <v>3979</v>
      </c>
      <c r="D412" s="322" t="s">
        <v>3980</v>
      </c>
      <c r="E412" s="323" t="s">
        <v>3833</v>
      </c>
      <c r="F412" s="321">
        <v>1</v>
      </c>
      <c r="G412" s="325">
        <v>4</v>
      </c>
      <c r="H412" s="194"/>
      <c r="I412" s="188"/>
    </row>
    <row r="413" spans="1:9" hidden="1" x14ac:dyDescent="0.35">
      <c r="A413" s="205">
        <v>190</v>
      </c>
      <c r="B413" s="335">
        <v>185</v>
      </c>
      <c r="C413" s="336" t="s">
        <v>3979</v>
      </c>
      <c r="D413" s="336" t="s">
        <v>3980</v>
      </c>
      <c r="E413" s="337" t="s">
        <v>3833</v>
      </c>
      <c r="F413" s="335">
        <v>1</v>
      </c>
      <c r="G413" s="338">
        <v>4.5</v>
      </c>
      <c r="H413" s="194"/>
      <c r="I413" s="188"/>
    </row>
    <row r="414" spans="1:9" hidden="1" x14ac:dyDescent="0.35">
      <c r="A414" s="205">
        <v>455</v>
      </c>
      <c r="B414" s="298">
        <v>380</v>
      </c>
      <c r="C414" s="253" t="s">
        <v>4303</v>
      </c>
      <c r="D414" s="253" t="s">
        <v>4309</v>
      </c>
      <c r="E414" s="255" t="s">
        <v>4012</v>
      </c>
      <c r="F414" s="256">
        <v>1</v>
      </c>
      <c r="G414" s="293">
        <v>42</v>
      </c>
    </row>
    <row r="415" spans="1:9" hidden="1" x14ac:dyDescent="0.35">
      <c r="A415" s="205">
        <v>94</v>
      </c>
      <c r="B415" s="298">
        <v>380</v>
      </c>
      <c r="C415" s="253" t="s">
        <v>4303</v>
      </c>
      <c r="D415" s="253" t="s">
        <v>4358</v>
      </c>
      <c r="E415" s="255" t="s">
        <v>3833</v>
      </c>
      <c r="F415" s="256">
        <v>1</v>
      </c>
      <c r="G415" s="293">
        <v>40</v>
      </c>
      <c r="H415" s="194"/>
      <c r="I415" s="188"/>
    </row>
    <row r="416" spans="1:9" hidden="1" x14ac:dyDescent="0.35">
      <c r="A416" s="205">
        <v>398</v>
      </c>
      <c r="B416" s="298">
        <v>380</v>
      </c>
      <c r="C416" s="253" t="s">
        <v>4359</v>
      </c>
      <c r="D416" s="253" t="s">
        <v>4360</v>
      </c>
      <c r="E416" s="255" t="s">
        <v>3833</v>
      </c>
      <c r="F416" s="256">
        <v>1</v>
      </c>
      <c r="G416" s="293">
        <v>70</v>
      </c>
    </row>
    <row r="417" spans="1:9" hidden="1" x14ac:dyDescent="0.35">
      <c r="A417" s="205">
        <v>93</v>
      </c>
      <c r="B417" s="298">
        <v>380</v>
      </c>
      <c r="C417" s="253" t="s">
        <v>4362</v>
      </c>
      <c r="D417" s="253" t="s">
        <v>4361</v>
      </c>
      <c r="E417" s="255" t="s">
        <v>3833</v>
      </c>
      <c r="F417" s="256">
        <v>1</v>
      </c>
      <c r="G417" s="293">
        <v>81</v>
      </c>
      <c r="H417" s="194"/>
      <c r="I417" s="188"/>
    </row>
    <row r="418" spans="1:9" hidden="1" x14ac:dyDescent="0.35">
      <c r="A418" s="205">
        <v>397</v>
      </c>
      <c r="B418" s="298">
        <v>380</v>
      </c>
      <c r="C418" s="253" t="s">
        <v>4335</v>
      </c>
      <c r="D418" s="253" t="s">
        <v>4336</v>
      </c>
      <c r="E418" s="255" t="s">
        <v>3833</v>
      </c>
      <c r="F418" s="256">
        <v>1</v>
      </c>
      <c r="G418" s="293">
        <v>70</v>
      </c>
    </row>
    <row r="419" spans="1:9" hidden="1" x14ac:dyDescent="0.35">
      <c r="A419" s="205">
        <v>95</v>
      </c>
      <c r="B419" s="291">
        <v>185</v>
      </c>
      <c r="C419" s="253" t="s">
        <v>4171</v>
      </c>
      <c r="D419" s="253" t="s">
        <v>4284</v>
      </c>
      <c r="E419" s="255" t="s">
        <v>3833</v>
      </c>
      <c r="F419" s="256">
        <v>1</v>
      </c>
      <c r="G419" s="304">
        <v>4.05</v>
      </c>
      <c r="H419" s="194"/>
      <c r="I419" s="188"/>
    </row>
    <row r="420" spans="1:9" hidden="1" x14ac:dyDescent="0.35">
      <c r="A420" s="205">
        <v>399</v>
      </c>
      <c r="B420" s="298">
        <v>185</v>
      </c>
      <c r="C420" s="253" t="s">
        <v>4171</v>
      </c>
      <c r="D420" s="253" t="s">
        <v>4284</v>
      </c>
      <c r="E420" s="255" t="s">
        <v>3833</v>
      </c>
      <c r="F420" s="256">
        <v>1</v>
      </c>
      <c r="G420" s="293">
        <v>4.05</v>
      </c>
    </row>
    <row r="421" spans="1:9" hidden="1" x14ac:dyDescent="0.35">
      <c r="A421" s="205">
        <v>96</v>
      </c>
      <c r="B421" s="321">
        <v>170</v>
      </c>
      <c r="C421" s="322" t="s">
        <v>4171</v>
      </c>
      <c r="D421" s="322" t="s">
        <v>4494</v>
      </c>
      <c r="E421" s="323" t="s">
        <v>3833</v>
      </c>
      <c r="F421" s="321">
        <v>1</v>
      </c>
      <c r="G421" s="325">
        <v>4.4000000000000004</v>
      </c>
      <c r="H421" s="194"/>
      <c r="I421" s="188"/>
    </row>
    <row r="422" spans="1:9" hidden="1" x14ac:dyDescent="0.35">
      <c r="A422" s="205">
        <v>400</v>
      </c>
      <c r="B422" s="335"/>
      <c r="C422" s="336" t="s">
        <v>4171</v>
      </c>
      <c r="D422" s="336" t="s">
        <v>4494</v>
      </c>
      <c r="E422" s="337" t="s">
        <v>3833</v>
      </c>
      <c r="F422" s="335">
        <v>1</v>
      </c>
      <c r="G422" s="338">
        <v>4.4000000000000004</v>
      </c>
    </row>
    <row r="423" spans="1:9" hidden="1" x14ac:dyDescent="0.35">
      <c r="A423" s="205">
        <v>97</v>
      </c>
      <c r="B423" s="298">
        <v>185</v>
      </c>
      <c r="C423" s="253" t="s">
        <v>4011</v>
      </c>
      <c r="D423" s="253" t="s">
        <v>4285</v>
      </c>
      <c r="E423" s="255" t="s">
        <v>3833</v>
      </c>
      <c r="F423" s="256">
        <v>1</v>
      </c>
      <c r="G423" s="293">
        <v>7.75</v>
      </c>
      <c r="H423" s="194"/>
      <c r="I423" s="188"/>
    </row>
    <row r="424" spans="1:9" hidden="1" x14ac:dyDescent="0.35">
      <c r="A424" s="205">
        <v>401</v>
      </c>
      <c r="B424" s="321">
        <v>170</v>
      </c>
      <c r="C424" s="322" t="s">
        <v>4011</v>
      </c>
      <c r="D424" s="322" t="s">
        <v>4495</v>
      </c>
      <c r="E424" s="323" t="s">
        <v>3833</v>
      </c>
      <c r="F424" s="321">
        <v>1</v>
      </c>
      <c r="G424" s="325">
        <v>6.75</v>
      </c>
    </row>
    <row r="425" spans="1:9" hidden="1" x14ac:dyDescent="0.35">
      <c r="A425" s="205">
        <v>98</v>
      </c>
      <c r="B425" s="335"/>
      <c r="C425" s="336" t="s">
        <v>4011</v>
      </c>
      <c r="D425" s="336" t="s">
        <v>4495</v>
      </c>
      <c r="E425" s="337" t="s">
        <v>3833</v>
      </c>
      <c r="F425" s="335">
        <v>1</v>
      </c>
      <c r="G425" s="338">
        <v>10.5</v>
      </c>
      <c r="H425" s="194"/>
      <c r="I425" s="188"/>
    </row>
    <row r="426" spans="1:9" hidden="1" x14ac:dyDescent="0.35">
      <c r="A426" s="205">
        <v>402</v>
      </c>
      <c r="B426" s="321">
        <v>190</v>
      </c>
      <c r="C426" s="322" t="s">
        <v>4429</v>
      </c>
      <c r="D426" s="322" t="s">
        <v>4430</v>
      </c>
      <c r="E426" s="323" t="s">
        <v>3833</v>
      </c>
      <c r="F426" s="321">
        <v>1</v>
      </c>
      <c r="G426" s="324">
        <v>0.55000000000000004</v>
      </c>
    </row>
    <row r="427" spans="1:9" hidden="1" x14ac:dyDescent="0.35">
      <c r="A427" s="205">
        <v>142</v>
      </c>
      <c r="B427" s="321">
        <v>190</v>
      </c>
      <c r="C427" s="322" t="s">
        <v>4429</v>
      </c>
      <c r="D427" s="322" t="s">
        <v>4430</v>
      </c>
      <c r="E427" s="323" t="s">
        <v>3833</v>
      </c>
      <c r="F427" s="321">
        <v>1</v>
      </c>
      <c r="G427" s="325">
        <v>0.55000000000000004</v>
      </c>
      <c r="H427" s="194"/>
      <c r="I427" s="188"/>
    </row>
    <row r="428" spans="1:9" hidden="1" x14ac:dyDescent="0.35">
      <c r="A428" s="205">
        <v>183</v>
      </c>
      <c r="B428" s="310">
        <v>185</v>
      </c>
      <c r="C428" s="311" t="s">
        <v>4164</v>
      </c>
      <c r="D428" s="311" t="s">
        <v>4165</v>
      </c>
      <c r="E428" s="312" t="s">
        <v>4166</v>
      </c>
      <c r="F428" s="310">
        <v>1</v>
      </c>
      <c r="G428" s="318">
        <v>0.45</v>
      </c>
      <c r="H428" s="194"/>
      <c r="I428" s="188"/>
    </row>
    <row r="429" spans="1:9" hidden="1" x14ac:dyDescent="0.35">
      <c r="A429" s="205">
        <v>448</v>
      </c>
      <c r="B429" s="298">
        <v>185</v>
      </c>
      <c r="C429" s="253" t="s">
        <v>4164</v>
      </c>
      <c r="D429" s="253" t="s">
        <v>4165</v>
      </c>
      <c r="E429" s="255" t="s">
        <v>4166</v>
      </c>
      <c r="F429" s="256">
        <v>1</v>
      </c>
      <c r="G429" s="293">
        <v>0.45</v>
      </c>
    </row>
    <row r="430" spans="1:9" hidden="1" x14ac:dyDescent="0.35">
      <c r="A430" s="205">
        <v>118</v>
      </c>
      <c r="B430" s="321">
        <v>185</v>
      </c>
      <c r="C430" s="322" t="s">
        <v>4164</v>
      </c>
      <c r="D430" s="322" t="s">
        <v>4165</v>
      </c>
      <c r="E430" s="323" t="s">
        <v>4166</v>
      </c>
      <c r="F430" s="321">
        <v>1</v>
      </c>
      <c r="G430" s="325">
        <v>0.55000000000000004</v>
      </c>
      <c r="H430" s="194"/>
      <c r="I430" s="188"/>
    </row>
    <row r="431" spans="1:9" hidden="1" x14ac:dyDescent="0.35">
      <c r="A431" s="205">
        <v>166</v>
      </c>
      <c r="B431" s="335">
        <v>185</v>
      </c>
      <c r="C431" s="336" t="s">
        <v>4164</v>
      </c>
      <c r="D431" s="336" t="s">
        <v>4165</v>
      </c>
      <c r="E431" s="337" t="s">
        <v>4166</v>
      </c>
      <c r="F431" s="335">
        <v>1</v>
      </c>
      <c r="G431" s="338">
        <v>0.55000000000000004</v>
      </c>
      <c r="H431" s="194"/>
      <c r="I431" s="188"/>
    </row>
    <row r="432" spans="1:9" hidden="1" x14ac:dyDescent="0.35">
      <c r="A432" s="205">
        <v>295</v>
      </c>
      <c r="B432" s="256"/>
      <c r="C432" s="253" t="s">
        <v>4521</v>
      </c>
      <c r="D432" s="253"/>
      <c r="E432" s="255"/>
      <c r="F432" s="256"/>
      <c r="G432" s="294"/>
    </row>
    <row r="433" spans="1:9" hidden="1" x14ac:dyDescent="0.35">
      <c r="A433" s="205">
        <v>422</v>
      </c>
      <c r="B433" s="291">
        <v>170</v>
      </c>
      <c r="C433" s="296" t="s">
        <v>4027</v>
      </c>
      <c r="D433" s="290" t="s">
        <v>4028</v>
      </c>
      <c r="E433" s="291" t="s">
        <v>3833</v>
      </c>
      <c r="F433" s="291">
        <v>1</v>
      </c>
      <c r="G433" s="303">
        <v>1.75</v>
      </c>
    </row>
    <row r="434" spans="1:9" hidden="1" x14ac:dyDescent="0.35">
      <c r="A434" s="205">
        <v>131</v>
      </c>
      <c r="B434" s="321">
        <v>170</v>
      </c>
      <c r="C434" s="322" t="s">
        <v>4027</v>
      </c>
      <c r="D434" s="322" t="s">
        <v>4028</v>
      </c>
      <c r="E434" s="323" t="s">
        <v>3833</v>
      </c>
      <c r="F434" s="321">
        <v>1</v>
      </c>
      <c r="G434" s="324">
        <v>1.75</v>
      </c>
      <c r="H434" s="194"/>
      <c r="I434" s="188"/>
    </row>
    <row r="435" spans="1:9" hidden="1" x14ac:dyDescent="0.35">
      <c r="A435" s="205">
        <v>303</v>
      </c>
      <c r="B435" s="335">
        <v>170</v>
      </c>
      <c r="C435" s="336" t="s">
        <v>4027</v>
      </c>
      <c r="D435" s="336" t="s">
        <v>4028</v>
      </c>
      <c r="E435" s="337" t="s">
        <v>3833</v>
      </c>
      <c r="F435" s="335">
        <v>1</v>
      </c>
      <c r="G435" s="338">
        <v>1.75</v>
      </c>
    </row>
    <row r="436" spans="1:9" hidden="1" x14ac:dyDescent="0.35">
      <c r="A436" s="205">
        <v>437</v>
      </c>
      <c r="B436" s="256">
        <v>380</v>
      </c>
      <c r="C436" s="253" t="s">
        <v>4519</v>
      </c>
      <c r="D436" s="253" t="s">
        <v>4520</v>
      </c>
      <c r="E436" s="323" t="s">
        <v>3833</v>
      </c>
      <c r="F436" s="256">
        <v>1</v>
      </c>
      <c r="G436" s="294">
        <v>66.5</v>
      </c>
    </row>
    <row r="437" spans="1:9" hidden="1" x14ac:dyDescent="0.35">
      <c r="A437" s="205">
        <v>136</v>
      </c>
      <c r="B437" s="310">
        <v>185</v>
      </c>
      <c r="C437" s="311" t="s">
        <v>4098</v>
      </c>
      <c r="D437" s="311" t="s">
        <v>4099</v>
      </c>
      <c r="E437" s="312" t="s">
        <v>4100</v>
      </c>
      <c r="F437" s="310">
        <v>1</v>
      </c>
      <c r="G437" s="318">
        <v>12.75</v>
      </c>
      <c r="H437" s="194"/>
      <c r="I437" s="188"/>
    </row>
    <row r="438" spans="1:9" hidden="1" x14ac:dyDescent="0.35">
      <c r="A438" s="205">
        <v>178</v>
      </c>
      <c r="B438" s="321">
        <v>185</v>
      </c>
      <c r="C438" s="322" t="s">
        <v>4098</v>
      </c>
      <c r="D438" s="322" t="s">
        <v>4099</v>
      </c>
      <c r="E438" s="323" t="s">
        <v>4100</v>
      </c>
      <c r="F438" s="321">
        <v>1</v>
      </c>
      <c r="G438" s="325">
        <v>13.5</v>
      </c>
      <c r="H438" s="194"/>
      <c r="I438" s="188"/>
    </row>
    <row r="439" spans="1:9" hidden="1" x14ac:dyDescent="0.35">
      <c r="A439" s="205">
        <v>442</v>
      </c>
      <c r="B439" s="335">
        <v>185</v>
      </c>
      <c r="C439" s="336" t="s">
        <v>4098</v>
      </c>
      <c r="D439" s="336" t="s">
        <v>4099</v>
      </c>
      <c r="E439" s="337" t="s">
        <v>4100</v>
      </c>
      <c r="F439" s="335">
        <v>1</v>
      </c>
      <c r="G439" s="338">
        <v>13.5</v>
      </c>
    </row>
    <row r="440" spans="1:9" hidden="1" x14ac:dyDescent="0.35">
      <c r="A440" s="205">
        <v>140</v>
      </c>
      <c r="B440" s="298">
        <v>185</v>
      </c>
      <c r="C440" s="253" t="s">
        <v>4101</v>
      </c>
      <c r="D440" s="253" t="s">
        <v>4102</v>
      </c>
      <c r="E440" s="255" t="s">
        <v>4100</v>
      </c>
      <c r="F440" s="256">
        <v>1</v>
      </c>
      <c r="G440" s="304">
        <v>13.3</v>
      </c>
      <c r="H440" s="194"/>
      <c r="I440" s="188"/>
    </row>
    <row r="441" spans="1:9" hidden="1" x14ac:dyDescent="0.35">
      <c r="A441" s="205">
        <v>305</v>
      </c>
      <c r="B441" s="321">
        <v>185</v>
      </c>
      <c r="C441" s="322" t="s">
        <v>4101</v>
      </c>
      <c r="D441" s="322" t="s">
        <v>4102</v>
      </c>
      <c r="E441" s="323" t="s">
        <v>4100</v>
      </c>
      <c r="F441" s="321">
        <v>1</v>
      </c>
      <c r="G441" s="325">
        <v>13.3</v>
      </c>
    </row>
    <row r="442" spans="1:9" hidden="1" x14ac:dyDescent="0.35">
      <c r="A442" s="205">
        <v>446</v>
      </c>
      <c r="B442" s="335">
        <v>185</v>
      </c>
      <c r="C442" s="336" t="s">
        <v>4101</v>
      </c>
      <c r="D442" s="336" t="s">
        <v>4102</v>
      </c>
      <c r="E442" s="337" t="s">
        <v>4100</v>
      </c>
      <c r="F442" s="335">
        <v>1</v>
      </c>
      <c r="G442" s="338">
        <v>13.3</v>
      </c>
    </row>
    <row r="443" spans="1:9" hidden="1" x14ac:dyDescent="0.35">
      <c r="A443" s="205">
        <v>120</v>
      </c>
      <c r="B443" s="314">
        <v>170</v>
      </c>
      <c r="C443" s="315" t="s">
        <v>4016</v>
      </c>
      <c r="D443" s="316" t="s">
        <v>4017</v>
      </c>
      <c r="E443" s="314" t="s">
        <v>3833</v>
      </c>
      <c r="F443" s="314">
        <v>1</v>
      </c>
      <c r="G443" s="317">
        <v>1.2</v>
      </c>
      <c r="H443" s="194"/>
      <c r="I443" s="188"/>
    </row>
    <row r="444" spans="1:9" hidden="1" x14ac:dyDescent="0.35">
      <c r="A444" s="205">
        <v>167</v>
      </c>
      <c r="B444" s="314">
        <v>170</v>
      </c>
      <c r="C444" s="315" t="s">
        <v>4016</v>
      </c>
      <c r="D444" s="316" t="s">
        <v>4017</v>
      </c>
      <c r="E444" s="314" t="s">
        <v>3833</v>
      </c>
      <c r="F444" s="314">
        <v>1</v>
      </c>
      <c r="G444" s="317">
        <v>1.2</v>
      </c>
      <c r="H444" s="194"/>
      <c r="I444" s="188"/>
    </row>
    <row r="445" spans="1:9" hidden="1" x14ac:dyDescent="0.35">
      <c r="A445" s="205">
        <v>424</v>
      </c>
      <c r="B445" s="321">
        <v>170</v>
      </c>
      <c r="C445" s="322" t="s">
        <v>4016</v>
      </c>
      <c r="D445" s="322" t="s">
        <v>4017</v>
      </c>
      <c r="E445" s="323" t="s">
        <v>3833</v>
      </c>
      <c r="F445" s="321">
        <v>1</v>
      </c>
      <c r="G445" s="324">
        <v>1.1499999999999999</v>
      </c>
    </row>
    <row r="446" spans="1:9" hidden="1" x14ac:dyDescent="0.35">
      <c r="A446" s="205">
        <v>77</v>
      </c>
      <c r="B446" s="335">
        <v>170</v>
      </c>
      <c r="C446" s="336" t="s">
        <v>4016</v>
      </c>
      <c r="D446" s="336" t="s">
        <v>4017</v>
      </c>
      <c r="E446" s="337" t="s">
        <v>3833</v>
      </c>
      <c r="F446" s="335">
        <v>1</v>
      </c>
      <c r="G446" s="338">
        <v>1.3</v>
      </c>
      <c r="H446" s="194"/>
      <c r="I446" s="188"/>
    </row>
    <row r="447" spans="1:9" hidden="1" x14ac:dyDescent="0.35">
      <c r="A447" s="205">
        <v>381</v>
      </c>
      <c r="B447" s="314">
        <v>185</v>
      </c>
      <c r="C447" s="311" t="s">
        <v>4168</v>
      </c>
      <c r="D447" s="311" t="s">
        <v>4281</v>
      </c>
      <c r="E447" s="312" t="s">
        <v>3833</v>
      </c>
      <c r="F447" s="310">
        <v>1</v>
      </c>
      <c r="G447" s="319">
        <v>50</v>
      </c>
    </row>
    <row r="448" spans="1:9" hidden="1" x14ac:dyDescent="0.35">
      <c r="A448" s="205">
        <v>129</v>
      </c>
      <c r="B448" s="298">
        <v>380</v>
      </c>
      <c r="C448" s="253" t="s">
        <v>4168</v>
      </c>
      <c r="D448" s="253" t="s">
        <v>4281</v>
      </c>
      <c r="E448" s="255" t="s">
        <v>3833</v>
      </c>
      <c r="F448" s="256">
        <v>1</v>
      </c>
      <c r="G448" s="293">
        <v>50</v>
      </c>
      <c r="H448" s="194"/>
      <c r="I448" s="188"/>
    </row>
    <row r="449" spans="1:9" hidden="1" x14ac:dyDescent="0.35">
      <c r="A449" s="205">
        <v>173</v>
      </c>
      <c r="B449" s="321">
        <v>380</v>
      </c>
      <c r="C449" s="322" t="s">
        <v>4168</v>
      </c>
      <c r="D449" s="322" t="s">
        <v>4491</v>
      </c>
      <c r="E449" s="323" t="s">
        <v>3833</v>
      </c>
      <c r="F449" s="321">
        <v>1</v>
      </c>
      <c r="G449" s="325">
        <v>65</v>
      </c>
      <c r="H449" s="194"/>
      <c r="I449" s="188"/>
    </row>
    <row r="450" spans="1:9" hidden="1" x14ac:dyDescent="0.35">
      <c r="A450" s="205">
        <v>301</v>
      </c>
      <c r="B450" s="335"/>
      <c r="C450" s="336" t="s">
        <v>4168</v>
      </c>
      <c r="D450" s="336" t="s">
        <v>4491</v>
      </c>
      <c r="E450" s="337" t="s">
        <v>3833</v>
      </c>
      <c r="F450" s="335">
        <v>1</v>
      </c>
      <c r="G450" s="338">
        <v>65</v>
      </c>
    </row>
    <row r="451" spans="1:9" hidden="1" x14ac:dyDescent="0.35">
      <c r="A451" s="205">
        <v>434</v>
      </c>
      <c r="B451" s="314">
        <v>185</v>
      </c>
      <c r="C451" s="311" t="s">
        <v>4167</v>
      </c>
      <c r="D451" s="311" t="s">
        <v>4280</v>
      </c>
      <c r="E451" s="312" t="s">
        <v>3833</v>
      </c>
      <c r="F451" s="310">
        <v>1</v>
      </c>
      <c r="G451" s="319">
        <v>516</v>
      </c>
    </row>
    <row r="452" spans="1:9" hidden="1" x14ac:dyDescent="0.35">
      <c r="A452" s="205">
        <v>251</v>
      </c>
      <c r="B452" s="298">
        <v>380</v>
      </c>
      <c r="C452" s="253" t="s">
        <v>4167</v>
      </c>
      <c r="D452" s="253" t="s">
        <v>4280</v>
      </c>
      <c r="E452" s="255" t="s">
        <v>3833</v>
      </c>
      <c r="F452" s="256">
        <v>1</v>
      </c>
      <c r="G452" s="293">
        <v>516</v>
      </c>
    </row>
    <row r="453" spans="1:9" hidden="1" x14ac:dyDescent="0.35">
      <c r="A453" s="205">
        <v>261</v>
      </c>
      <c r="B453" s="321">
        <v>380</v>
      </c>
      <c r="C453" s="322" t="s">
        <v>4167</v>
      </c>
      <c r="D453" s="322" t="s">
        <v>4490</v>
      </c>
      <c r="E453" s="323" t="s">
        <v>3833</v>
      </c>
      <c r="F453" s="321">
        <v>1</v>
      </c>
      <c r="G453" s="325">
        <v>845</v>
      </c>
    </row>
    <row r="454" spans="1:9" hidden="1" x14ac:dyDescent="0.35">
      <c r="A454" s="205">
        <v>145</v>
      </c>
      <c r="B454" s="335"/>
      <c r="C454" s="336" t="s">
        <v>4167</v>
      </c>
      <c r="D454" s="336" t="s">
        <v>4490</v>
      </c>
      <c r="E454" s="337" t="s">
        <v>3833</v>
      </c>
      <c r="F454" s="335">
        <v>1</v>
      </c>
      <c r="G454" s="338">
        <v>845</v>
      </c>
      <c r="H454" s="194"/>
      <c r="I454" s="188"/>
    </row>
    <row r="455" spans="1:9" hidden="1" x14ac:dyDescent="0.35">
      <c r="A455" s="205">
        <v>186</v>
      </c>
      <c r="B455" s="310">
        <v>185</v>
      </c>
      <c r="C455" s="311" t="s">
        <v>4124</v>
      </c>
      <c r="D455" s="311" t="s">
        <v>4125</v>
      </c>
      <c r="E455" s="312" t="s">
        <v>3833</v>
      </c>
      <c r="F455" s="310">
        <v>1</v>
      </c>
      <c r="G455" s="318">
        <v>6.25</v>
      </c>
      <c r="H455" s="194"/>
      <c r="I455" s="188"/>
    </row>
    <row r="456" spans="1:9" hidden="1" x14ac:dyDescent="0.35">
      <c r="A456" s="205">
        <v>451</v>
      </c>
      <c r="B456" s="298">
        <v>185</v>
      </c>
      <c r="C456" s="253" t="s">
        <v>4124</v>
      </c>
      <c r="D456" s="253" t="s">
        <v>4125</v>
      </c>
      <c r="E456" s="255" t="s">
        <v>3833</v>
      </c>
      <c r="F456" s="256">
        <v>1</v>
      </c>
      <c r="G456" s="293">
        <v>6.25</v>
      </c>
    </row>
    <row r="457" spans="1:9" hidden="1" x14ac:dyDescent="0.35">
      <c r="A457" s="205">
        <v>239</v>
      </c>
      <c r="B457" s="321">
        <v>185</v>
      </c>
      <c r="C457" s="322" t="s">
        <v>4124</v>
      </c>
      <c r="D457" s="322" t="s">
        <v>4422</v>
      </c>
      <c r="E457" s="323" t="s">
        <v>3833</v>
      </c>
      <c r="F457" s="321">
        <v>1</v>
      </c>
      <c r="G457" s="324">
        <v>8.1</v>
      </c>
      <c r="H457" s="194"/>
    </row>
    <row r="458" spans="1:9" hidden="1" x14ac:dyDescent="0.35">
      <c r="A458" s="205">
        <v>23</v>
      </c>
      <c r="B458" s="321">
        <v>185</v>
      </c>
      <c r="C458" s="322" t="s">
        <v>4124</v>
      </c>
      <c r="D458" s="322" t="s">
        <v>4125</v>
      </c>
      <c r="E458" s="323" t="s">
        <v>3833</v>
      </c>
      <c r="F458" s="321">
        <v>1</v>
      </c>
      <c r="G458" s="325">
        <v>8.1</v>
      </c>
      <c r="H458" s="194"/>
      <c r="I458" s="188"/>
    </row>
    <row r="459" spans="1:9" hidden="1" x14ac:dyDescent="0.35">
      <c r="A459" s="205">
        <v>326</v>
      </c>
      <c r="B459" s="335">
        <v>185</v>
      </c>
      <c r="C459" s="336" t="s">
        <v>4124</v>
      </c>
      <c r="D459" s="336" t="s">
        <v>4125</v>
      </c>
      <c r="E459" s="337" t="s">
        <v>3833</v>
      </c>
      <c r="F459" s="335">
        <v>1</v>
      </c>
      <c r="G459" s="338">
        <v>8.1</v>
      </c>
    </row>
    <row r="460" spans="1:9" hidden="1" x14ac:dyDescent="0.35">
      <c r="A460" s="205">
        <v>153</v>
      </c>
      <c r="B460" s="310">
        <v>185</v>
      </c>
      <c r="C460" s="311" t="s">
        <v>4121</v>
      </c>
      <c r="D460" s="311" t="s">
        <v>4122</v>
      </c>
      <c r="E460" s="312" t="s">
        <v>3833</v>
      </c>
      <c r="F460" s="310">
        <v>5</v>
      </c>
      <c r="G460" s="318">
        <v>8.75</v>
      </c>
      <c r="H460" s="194"/>
      <c r="I460" s="188"/>
    </row>
    <row r="461" spans="1:9" hidden="1" x14ac:dyDescent="0.35">
      <c r="A461" s="205">
        <v>194</v>
      </c>
      <c r="B461" s="321">
        <v>185</v>
      </c>
      <c r="C461" s="322" t="s">
        <v>4121</v>
      </c>
      <c r="D461" s="322" t="s">
        <v>4421</v>
      </c>
      <c r="E461" s="323" t="s">
        <v>3833</v>
      </c>
      <c r="F461" s="321">
        <v>1</v>
      </c>
      <c r="G461" s="324">
        <v>11.5</v>
      </c>
      <c r="H461" s="194"/>
      <c r="I461" s="188"/>
    </row>
    <row r="462" spans="1:9" hidden="1" x14ac:dyDescent="0.35">
      <c r="A462" s="205">
        <v>459</v>
      </c>
      <c r="B462" s="321">
        <v>185</v>
      </c>
      <c r="C462" s="322" t="s">
        <v>4121</v>
      </c>
      <c r="D462" s="322" t="s">
        <v>4122</v>
      </c>
      <c r="E462" s="323" t="s">
        <v>3833</v>
      </c>
      <c r="F462" s="321">
        <v>5</v>
      </c>
      <c r="G462" s="325">
        <v>11.5</v>
      </c>
    </row>
    <row r="463" spans="1:9" hidden="1" x14ac:dyDescent="0.35">
      <c r="A463" s="205">
        <v>154</v>
      </c>
      <c r="B463" s="335">
        <v>185</v>
      </c>
      <c r="C463" s="336" t="s">
        <v>4121</v>
      </c>
      <c r="D463" s="336" t="s">
        <v>4122</v>
      </c>
      <c r="E463" s="337" t="s">
        <v>3833</v>
      </c>
      <c r="F463" s="335">
        <v>5</v>
      </c>
      <c r="G463" s="338">
        <v>11.5</v>
      </c>
      <c r="H463" s="194"/>
      <c r="I463" s="188"/>
    </row>
    <row r="464" spans="1:9" hidden="1" x14ac:dyDescent="0.35">
      <c r="A464" s="205">
        <v>195</v>
      </c>
      <c r="B464" s="298">
        <v>380</v>
      </c>
      <c r="C464" s="253" t="s">
        <v>4379</v>
      </c>
      <c r="D464" s="253" t="s">
        <v>4380</v>
      </c>
      <c r="E464" s="255" t="s">
        <v>4012</v>
      </c>
      <c r="F464" s="256">
        <v>1</v>
      </c>
      <c r="G464" s="293">
        <v>365</v>
      </c>
      <c r="H464" s="194"/>
      <c r="I464" s="188"/>
    </row>
    <row r="465" spans="1:9" hidden="1" x14ac:dyDescent="0.35">
      <c r="A465" s="205">
        <v>238</v>
      </c>
      <c r="B465" s="310">
        <v>185</v>
      </c>
      <c r="C465" s="311" t="s">
        <v>4123</v>
      </c>
      <c r="D465" s="311" t="s">
        <v>4122</v>
      </c>
      <c r="E465" s="312" t="s">
        <v>3833</v>
      </c>
      <c r="F465" s="310">
        <v>5</v>
      </c>
      <c r="G465" s="318">
        <v>6.5</v>
      </c>
      <c r="H465" s="194"/>
    </row>
    <row r="466" spans="1:9" hidden="1" x14ac:dyDescent="0.35">
      <c r="A466" s="205">
        <v>460</v>
      </c>
      <c r="B466" s="256">
        <v>185</v>
      </c>
      <c r="C466" s="253" t="s">
        <v>4123</v>
      </c>
      <c r="D466" s="253" t="s">
        <v>4122</v>
      </c>
      <c r="E466" s="255" t="s">
        <v>3833</v>
      </c>
      <c r="F466" s="256">
        <v>5</v>
      </c>
      <c r="G466" s="294">
        <v>6.5</v>
      </c>
    </row>
    <row r="467" spans="1:9" hidden="1" x14ac:dyDescent="0.35">
      <c r="A467" s="205">
        <v>235</v>
      </c>
      <c r="B467" s="321">
        <v>185</v>
      </c>
      <c r="C467" s="322" t="s">
        <v>4123</v>
      </c>
      <c r="D467" s="322" t="s">
        <v>4122</v>
      </c>
      <c r="E467" s="323" t="s">
        <v>3833</v>
      </c>
      <c r="F467" s="321">
        <v>5</v>
      </c>
      <c r="G467" s="325">
        <v>9.75</v>
      </c>
      <c r="H467" s="194"/>
      <c r="I467" s="188"/>
    </row>
    <row r="468" spans="1:9" hidden="1" x14ac:dyDescent="0.35">
      <c r="A468" s="205">
        <v>237</v>
      </c>
      <c r="B468" s="335">
        <v>185</v>
      </c>
      <c r="C468" s="336" t="s">
        <v>4123</v>
      </c>
      <c r="D468" s="336" t="s">
        <v>4122</v>
      </c>
      <c r="E468" s="337" t="s">
        <v>3833</v>
      </c>
      <c r="F468" s="335">
        <v>5</v>
      </c>
      <c r="G468" s="338">
        <v>9.75</v>
      </c>
      <c r="H468" s="194"/>
      <c r="I468" s="188"/>
    </row>
    <row r="469" spans="1:9" hidden="1" x14ac:dyDescent="0.35">
      <c r="A469" s="205">
        <v>155</v>
      </c>
      <c r="B469" s="310">
        <v>185</v>
      </c>
      <c r="C469" s="311" t="s">
        <v>4120</v>
      </c>
      <c r="D469" s="311" t="s">
        <v>4259</v>
      </c>
      <c r="E469" s="312" t="s">
        <v>3833</v>
      </c>
      <c r="F469" s="310">
        <v>5</v>
      </c>
      <c r="G469" s="318">
        <v>6.25</v>
      </c>
      <c r="H469" s="194"/>
      <c r="I469" s="188"/>
    </row>
    <row r="470" spans="1:9" hidden="1" x14ac:dyDescent="0.35">
      <c r="A470" s="205">
        <v>196</v>
      </c>
      <c r="B470" s="321">
        <v>185</v>
      </c>
      <c r="C470" s="322" t="s">
        <v>4120</v>
      </c>
      <c r="D470" s="322" t="s">
        <v>4474</v>
      </c>
      <c r="E470" s="323" t="s">
        <v>3833</v>
      </c>
      <c r="F470" s="321">
        <v>5</v>
      </c>
      <c r="G470" s="325">
        <v>8.1</v>
      </c>
      <c r="H470" s="194"/>
      <c r="I470" s="188"/>
    </row>
    <row r="471" spans="1:9" hidden="1" x14ac:dyDescent="0.35">
      <c r="A471" s="205">
        <v>461</v>
      </c>
      <c r="B471" s="335">
        <v>185</v>
      </c>
      <c r="C471" s="336" t="s">
        <v>4120</v>
      </c>
      <c r="D471" s="336" t="s">
        <v>4474</v>
      </c>
      <c r="E471" s="337" t="s">
        <v>3833</v>
      </c>
      <c r="F471" s="335">
        <v>5</v>
      </c>
      <c r="G471" s="338">
        <v>8.1</v>
      </c>
    </row>
    <row r="472" spans="1:9" hidden="1" x14ac:dyDescent="0.35">
      <c r="A472" s="205">
        <v>470</v>
      </c>
      <c r="B472" s="298">
        <v>190</v>
      </c>
      <c r="C472" s="189" t="s">
        <v>4313</v>
      </c>
      <c r="D472" s="189" t="s">
        <v>4322</v>
      </c>
      <c r="E472" s="265" t="s">
        <v>3833</v>
      </c>
      <c r="F472" s="298">
        <v>1</v>
      </c>
      <c r="G472" s="320">
        <v>8.75</v>
      </c>
    </row>
    <row r="473" spans="1:9" hidden="1" x14ac:dyDescent="0.35">
      <c r="A473" s="205">
        <v>471</v>
      </c>
      <c r="B473" s="298">
        <v>190</v>
      </c>
      <c r="C473" s="189" t="s">
        <v>4314</v>
      </c>
      <c r="D473" s="189" t="s">
        <v>4323</v>
      </c>
      <c r="E473" s="265" t="s">
        <v>3833</v>
      </c>
      <c r="F473" s="298">
        <v>1</v>
      </c>
      <c r="G473" s="320">
        <v>8.75</v>
      </c>
    </row>
    <row r="474" spans="1:9" hidden="1" x14ac:dyDescent="0.35">
      <c r="A474" s="205">
        <v>472</v>
      </c>
      <c r="B474" s="298">
        <v>190</v>
      </c>
      <c r="C474" s="189" t="s">
        <v>4315</v>
      </c>
      <c r="D474" s="189" t="s">
        <v>4324</v>
      </c>
      <c r="E474" s="265" t="s">
        <v>3833</v>
      </c>
      <c r="F474" s="298">
        <v>1</v>
      </c>
      <c r="G474" s="320">
        <v>8.75</v>
      </c>
    </row>
    <row r="475" spans="1:9" hidden="1" x14ac:dyDescent="0.35">
      <c r="A475" s="205">
        <v>473</v>
      </c>
      <c r="B475" s="298">
        <v>190</v>
      </c>
      <c r="C475" s="189" t="s">
        <v>4310</v>
      </c>
      <c r="D475" s="189" t="s">
        <v>4319</v>
      </c>
      <c r="E475" s="265" t="s">
        <v>3833</v>
      </c>
      <c r="F475" s="298">
        <v>1</v>
      </c>
      <c r="G475" s="320">
        <v>13</v>
      </c>
    </row>
    <row r="476" spans="1:9" hidden="1" x14ac:dyDescent="0.35">
      <c r="A476" s="205">
        <v>474</v>
      </c>
      <c r="B476" s="321">
        <v>190</v>
      </c>
      <c r="C476" s="322" t="s">
        <v>4310</v>
      </c>
      <c r="D476" s="322" t="s">
        <v>4500</v>
      </c>
      <c r="E476" s="323" t="s">
        <v>3833</v>
      </c>
      <c r="F476" s="321">
        <v>1</v>
      </c>
      <c r="G476" s="325">
        <v>13</v>
      </c>
    </row>
    <row r="477" spans="1:9" hidden="1" x14ac:dyDescent="0.35">
      <c r="A477" s="205">
        <v>475</v>
      </c>
      <c r="B477" s="335"/>
      <c r="C477" s="336" t="s">
        <v>4310</v>
      </c>
      <c r="D477" s="336" t="s">
        <v>4556</v>
      </c>
      <c r="E477" s="337" t="s">
        <v>3833</v>
      </c>
      <c r="F477" s="335">
        <v>1</v>
      </c>
      <c r="G477" s="338">
        <v>13.5</v>
      </c>
    </row>
    <row r="478" spans="1:9" hidden="1" x14ac:dyDescent="0.35">
      <c r="A478" s="205">
        <v>476</v>
      </c>
      <c r="B478" s="298">
        <v>190</v>
      </c>
      <c r="C478" s="189" t="s">
        <v>4311</v>
      </c>
      <c r="D478" s="189" t="s">
        <v>4320</v>
      </c>
      <c r="E478" s="265" t="s">
        <v>3833</v>
      </c>
      <c r="F478" s="298">
        <v>1</v>
      </c>
      <c r="G478" s="320">
        <v>13</v>
      </c>
    </row>
    <row r="479" spans="1:9" hidden="1" x14ac:dyDescent="0.35">
      <c r="A479" s="205">
        <v>477</v>
      </c>
      <c r="B479" s="321">
        <v>190</v>
      </c>
      <c r="C479" s="322" t="s">
        <v>4311</v>
      </c>
      <c r="D479" s="322" t="s">
        <v>4499</v>
      </c>
      <c r="E479" s="323" t="s">
        <v>3833</v>
      </c>
      <c r="F479" s="321">
        <v>1</v>
      </c>
      <c r="G479" s="325">
        <v>13</v>
      </c>
    </row>
    <row r="480" spans="1:9" hidden="1" x14ac:dyDescent="0.35">
      <c r="A480" s="205">
        <v>478</v>
      </c>
      <c r="B480" s="335"/>
      <c r="C480" s="336" t="s">
        <v>4311</v>
      </c>
      <c r="D480" s="336" t="s">
        <v>4555</v>
      </c>
      <c r="E480" s="337" t="s">
        <v>3833</v>
      </c>
      <c r="F480" s="335">
        <v>1</v>
      </c>
      <c r="G480" s="338">
        <v>13.5</v>
      </c>
    </row>
    <row r="481" spans="1:8" hidden="1" x14ac:dyDescent="0.35">
      <c r="A481" s="205">
        <v>479</v>
      </c>
      <c r="B481" s="298">
        <v>190</v>
      </c>
      <c r="C481" s="189" t="s">
        <v>4312</v>
      </c>
      <c r="D481" s="189" t="s">
        <v>4321</v>
      </c>
      <c r="E481" s="265" t="s">
        <v>3833</v>
      </c>
      <c r="F481" s="298">
        <v>1</v>
      </c>
      <c r="G481" s="320">
        <v>13</v>
      </c>
      <c r="H481" s="258"/>
    </row>
    <row r="482" spans="1:8" hidden="1" x14ac:dyDescent="0.35">
      <c r="A482" s="205">
        <v>480</v>
      </c>
      <c r="B482" s="321">
        <v>190</v>
      </c>
      <c r="C482" s="322" t="s">
        <v>4312</v>
      </c>
      <c r="D482" s="322" t="s">
        <v>4498</v>
      </c>
      <c r="E482" s="323" t="s">
        <v>3833</v>
      </c>
      <c r="F482" s="321">
        <v>1</v>
      </c>
      <c r="G482" s="325">
        <v>13</v>
      </c>
      <c r="H482" s="258"/>
    </row>
    <row r="483" spans="1:8" hidden="1" x14ac:dyDescent="0.35">
      <c r="A483" s="205">
        <v>481</v>
      </c>
      <c r="B483" s="335"/>
      <c r="C483" s="336" t="s">
        <v>4312</v>
      </c>
      <c r="D483" s="336" t="s">
        <v>4554</v>
      </c>
      <c r="E483" s="337" t="s">
        <v>3833</v>
      </c>
      <c r="F483" s="335">
        <v>1</v>
      </c>
      <c r="G483" s="338">
        <v>13.5</v>
      </c>
      <c r="H483" s="258"/>
    </row>
    <row r="484" spans="1:8" hidden="1" x14ac:dyDescent="0.35">
      <c r="A484" s="205">
        <v>482</v>
      </c>
      <c r="B484" s="321">
        <v>190</v>
      </c>
      <c r="C484" s="322" t="s">
        <v>4501</v>
      </c>
      <c r="D484" s="322" t="s">
        <v>4502</v>
      </c>
      <c r="E484" s="323" t="s">
        <v>3833</v>
      </c>
      <c r="F484" s="321">
        <v>1</v>
      </c>
      <c r="G484" s="325">
        <v>13</v>
      </c>
      <c r="H484" s="258"/>
    </row>
    <row r="485" spans="1:8" hidden="1" x14ac:dyDescent="0.35">
      <c r="A485" s="205">
        <v>483</v>
      </c>
      <c r="B485" s="335"/>
      <c r="C485" s="336" t="s">
        <v>4501</v>
      </c>
      <c r="D485" s="336" t="s">
        <v>4557</v>
      </c>
      <c r="E485" s="337" t="s">
        <v>3833</v>
      </c>
      <c r="F485" s="335">
        <v>1</v>
      </c>
      <c r="G485" s="338">
        <v>13.5</v>
      </c>
      <c r="H485" s="258"/>
    </row>
    <row r="486" spans="1:8" hidden="1" x14ac:dyDescent="0.35">
      <c r="A486" s="205">
        <v>484</v>
      </c>
      <c r="B486" s="321">
        <v>190</v>
      </c>
      <c r="C486" s="322" t="s">
        <v>4507</v>
      </c>
      <c r="D486" s="322" t="s">
        <v>4508</v>
      </c>
      <c r="E486" s="323" t="s">
        <v>3833</v>
      </c>
      <c r="F486" s="321">
        <v>1</v>
      </c>
      <c r="G486" s="325">
        <v>10.5</v>
      </c>
      <c r="H486" s="258"/>
    </row>
    <row r="487" spans="1:8" hidden="1" x14ac:dyDescent="0.35">
      <c r="A487" s="205">
        <v>485</v>
      </c>
      <c r="B487" s="335"/>
      <c r="C487" s="336" t="s">
        <v>4507</v>
      </c>
      <c r="D487" s="336" t="s">
        <v>4560</v>
      </c>
      <c r="E487" s="337" t="s">
        <v>3833</v>
      </c>
      <c r="F487" s="335">
        <v>1</v>
      </c>
      <c r="G487" s="338">
        <v>10.5</v>
      </c>
      <c r="H487" s="258"/>
    </row>
    <row r="488" spans="1:8" hidden="1" x14ac:dyDescent="0.35">
      <c r="A488" s="205">
        <v>486</v>
      </c>
      <c r="B488" s="321">
        <v>190</v>
      </c>
      <c r="C488" s="322" t="s">
        <v>4505</v>
      </c>
      <c r="D488" s="322" t="s">
        <v>4506</v>
      </c>
      <c r="E488" s="323" t="s">
        <v>3833</v>
      </c>
      <c r="F488" s="321">
        <v>1</v>
      </c>
      <c r="G488" s="325">
        <v>10.5</v>
      </c>
      <c r="H488" s="258"/>
    </row>
    <row r="489" spans="1:8" hidden="1" x14ac:dyDescent="0.35">
      <c r="A489" s="205">
        <v>487</v>
      </c>
      <c r="B489" s="335"/>
      <c r="C489" s="336" t="s">
        <v>4505</v>
      </c>
      <c r="D489" s="336" t="s">
        <v>4559</v>
      </c>
      <c r="E489" s="337" t="s">
        <v>3833</v>
      </c>
      <c r="F489" s="335">
        <v>1</v>
      </c>
      <c r="G489" s="338">
        <v>10.5</v>
      </c>
      <c r="H489" s="258"/>
    </row>
    <row r="490" spans="1:8" hidden="1" x14ac:dyDescent="0.35">
      <c r="A490" s="205">
        <v>488</v>
      </c>
      <c r="B490" s="321">
        <v>190</v>
      </c>
      <c r="C490" s="322" t="s">
        <v>4503</v>
      </c>
      <c r="D490" s="322" t="s">
        <v>4504</v>
      </c>
      <c r="E490" s="323" t="s">
        <v>3833</v>
      </c>
      <c r="F490" s="321">
        <v>1</v>
      </c>
      <c r="G490" s="325">
        <v>10.5</v>
      </c>
      <c r="H490" s="258"/>
    </row>
    <row r="491" spans="1:8" hidden="1" x14ac:dyDescent="0.35">
      <c r="A491" s="205">
        <v>489</v>
      </c>
      <c r="B491" s="335"/>
      <c r="C491" s="336" t="s">
        <v>4503</v>
      </c>
      <c r="D491" s="336" t="s">
        <v>4558</v>
      </c>
      <c r="E491" s="337" t="s">
        <v>3833</v>
      </c>
      <c r="F491" s="335">
        <v>1</v>
      </c>
      <c r="G491" s="338">
        <v>10.5</v>
      </c>
      <c r="H491" s="258"/>
    </row>
    <row r="492" spans="1:8" hidden="1" x14ac:dyDescent="0.35">
      <c r="A492" s="205">
        <v>490</v>
      </c>
      <c r="B492" s="321">
        <v>190</v>
      </c>
      <c r="C492" s="322" t="s">
        <v>4509</v>
      </c>
      <c r="D492" s="322" t="s">
        <v>4510</v>
      </c>
      <c r="E492" s="323" t="s">
        <v>3833</v>
      </c>
      <c r="F492" s="321">
        <v>1</v>
      </c>
      <c r="G492" s="325">
        <v>10.5</v>
      </c>
    </row>
    <row r="493" spans="1:8" hidden="1" x14ac:dyDescent="0.35">
      <c r="A493" s="205">
        <v>491</v>
      </c>
      <c r="B493" s="335"/>
      <c r="C493" s="336" t="s">
        <v>4509</v>
      </c>
      <c r="D493" s="336" t="s">
        <v>4561</v>
      </c>
      <c r="E493" s="337" t="s">
        <v>3833</v>
      </c>
      <c r="F493" s="335">
        <v>1</v>
      </c>
      <c r="G493" s="338">
        <v>10.5</v>
      </c>
    </row>
    <row r="494" spans="1:8" hidden="1" x14ac:dyDescent="0.35">
      <c r="A494" s="205">
        <v>492</v>
      </c>
      <c r="B494" s="310">
        <v>185</v>
      </c>
      <c r="C494" s="311" t="s">
        <v>3997</v>
      </c>
      <c r="D494" s="311" t="s">
        <v>3998</v>
      </c>
      <c r="E494" s="312" t="s">
        <v>3833</v>
      </c>
      <c r="F494" s="310">
        <v>12</v>
      </c>
      <c r="G494" s="318">
        <v>6.2</v>
      </c>
    </row>
    <row r="495" spans="1:8" hidden="1" x14ac:dyDescent="0.35">
      <c r="A495" s="205">
        <v>493</v>
      </c>
      <c r="B495" s="321">
        <v>185</v>
      </c>
      <c r="C495" s="322" t="s">
        <v>3997</v>
      </c>
      <c r="D495" s="322" t="s">
        <v>3998</v>
      </c>
      <c r="E495" s="323" t="s">
        <v>3833</v>
      </c>
      <c r="F495" s="321">
        <v>12</v>
      </c>
      <c r="G495" s="325">
        <v>6.85</v>
      </c>
    </row>
    <row r="496" spans="1:8" hidden="1" x14ac:dyDescent="0.35">
      <c r="A496" s="205">
        <v>494</v>
      </c>
      <c r="B496" s="335">
        <v>185</v>
      </c>
      <c r="C496" s="336" t="s">
        <v>3997</v>
      </c>
      <c r="D496" s="336" t="s">
        <v>3998</v>
      </c>
      <c r="E496" s="337" t="s">
        <v>3833</v>
      </c>
      <c r="F496" s="335">
        <v>12</v>
      </c>
      <c r="G496" s="338">
        <v>6.85</v>
      </c>
    </row>
    <row r="497" spans="1:7" hidden="1" x14ac:dyDescent="0.35">
      <c r="A497" s="205">
        <v>495</v>
      </c>
      <c r="B497" s="298">
        <v>380</v>
      </c>
      <c r="C497" s="253" t="s">
        <v>4333</v>
      </c>
      <c r="D497" s="253" t="s">
        <v>4334</v>
      </c>
      <c r="E497" s="255" t="s">
        <v>3833</v>
      </c>
      <c r="F497" s="256">
        <v>1</v>
      </c>
      <c r="G497" s="293">
        <v>330</v>
      </c>
    </row>
    <row r="498" spans="1:7" hidden="1" x14ac:dyDescent="0.35">
      <c r="A498" s="205">
        <v>496</v>
      </c>
      <c r="B498" s="314">
        <v>180</v>
      </c>
      <c r="C498" s="315" t="s">
        <v>3963</v>
      </c>
      <c r="D498" s="316" t="s">
        <v>3964</v>
      </c>
      <c r="E498" s="314" t="s">
        <v>3833</v>
      </c>
      <c r="F498" s="314">
        <v>10</v>
      </c>
      <c r="G498" s="317">
        <v>3.65</v>
      </c>
    </row>
    <row r="499" spans="1:7" hidden="1" x14ac:dyDescent="0.35">
      <c r="A499" s="205">
        <v>497</v>
      </c>
      <c r="B499" s="321">
        <v>180</v>
      </c>
      <c r="C499" s="322" t="s">
        <v>3963</v>
      </c>
      <c r="D499" s="322" t="s">
        <v>3964</v>
      </c>
      <c r="E499" s="323" t="s">
        <v>3833</v>
      </c>
      <c r="F499" s="321">
        <v>10</v>
      </c>
      <c r="G499" s="324">
        <v>3.65</v>
      </c>
    </row>
    <row r="500" spans="1:7" hidden="1" x14ac:dyDescent="0.35">
      <c r="A500" s="205">
        <v>498</v>
      </c>
      <c r="B500" s="321">
        <v>180</v>
      </c>
      <c r="C500" s="322" t="s">
        <v>3963</v>
      </c>
      <c r="D500" s="322" t="s">
        <v>3964</v>
      </c>
      <c r="E500" s="323" t="s">
        <v>3833</v>
      </c>
      <c r="F500" s="321">
        <v>10</v>
      </c>
      <c r="G500" s="325">
        <v>3.65</v>
      </c>
    </row>
    <row r="501" spans="1:7" hidden="1" x14ac:dyDescent="0.35">
      <c r="A501" s="205">
        <v>499</v>
      </c>
      <c r="B501" s="335">
        <v>180</v>
      </c>
      <c r="C501" s="336" t="s">
        <v>3963</v>
      </c>
      <c r="D501" s="336" t="s">
        <v>3964</v>
      </c>
      <c r="E501" s="337" t="s">
        <v>3833</v>
      </c>
      <c r="F501" s="335">
        <v>10</v>
      </c>
      <c r="G501" s="338">
        <v>3.75</v>
      </c>
    </row>
    <row r="502" spans="1:7" hidden="1" x14ac:dyDescent="0.35">
      <c r="A502" s="205">
        <v>500</v>
      </c>
      <c r="B502" s="298">
        <v>185</v>
      </c>
      <c r="C502" s="253" t="s">
        <v>4105</v>
      </c>
      <c r="D502" s="253" t="s">
        <v>4255</v>
      </c>
      <c r="E502" s="255" t="s">
        <v>3833</v>
      </c>
      <c r="F502" s="256">
        <v>25</v>
      </c>
      <c r="G502" s="304">
        <v>0.35</v>
      </c>
    </row>
    <row r="503" spans="1:7" hidden="1" x14ac:dyDescent="0.35">
      <c r="A503" s="205">
        <v>501</v>
      </c>
      <c r="B503" s="321">
        <v>185</v>
      </c>
      <c r="C503" s="322" t="s">
        <v>4105</v>
      </c>
      <c r="D503" s="322" t="s">
        <v>4472</v>
      </c>
      <c r="E503" s="323" t="s">
        <v>3833</v>
      </c>
      <c r="F503" s="321">
        <v>25</v>
      </c>
      <c r="G503" s="325">
        <v>0.38</v>
      </c>
    </row>
    <row r="504" spans="1:7" hidden="1" x14ac:dyDescent="0.35">
      <c r="A504" s="205">
        <v>502</v>
      </c>
      <c r="B504" s="335">
        <v>185</v>
      </c>
      <c r="C504" s="336" t="s">
        <v>4105</v>
      </c>
      <c r="D504" s="336" t="s">
        <v>4472</v>
      </c>
      <c r="E504" s="337" t="s">
        <v>3833</v>
      </c>
      <c r="F504" s="335">
        <v>25</v>
      </c>
      <c r="G504" s="338">
        <v>0.38</v>
      </c>
    </row>
    <row r="505" spans="1:7" hidden="1" x14ac:dyDescent="0.35">
      <c r="A505" s="205">
        <v>503</v>
      </c>
      <c r="B505" s="298">
        <v>185</v>
      </c>
      <c r="C505" s="253" t="s">
        <v>4106</v>
      </c>
      <c r="D505" s="253" t="s">
        <v>4257</v>
      </c>
      <c r="E505" s="255" t="s">
        <v>3833</v>
      </c>
      <c r="F505" s="256">
        <v>25</v>
      </c>
      <c r="G505" s="304">
        <v>0.35</v>
      </c>
    </row>
    <row r="506" spans="1:7" hidden="1" x14ac:dyDescent="0.35">
      <c r="A506" s="205">
        <v>504</v>
      </c>
      <c r="B506" s="321">
        <v>185</v>
      </c>
      <c r="C506" s="322" t="s">
        <v>4106</v>
      </c>
      <c r="D506" s="322" t="s">
        <v>4473</v>
      </c>
      <c r="E506" s="323" t="s">
        <v>3833</v>
      </c>
      <c r="F506" s="321">
        <v>25</v>
      </c>
      <c r="G506" s="325">
        <v>0.38</v>
      </c>
    </row>
    <row r="507" spans="1:7" hidden="1" x14ac:dyDescent="0.35">
      <c r="A507" s="205">
        <v>505</v>
      </c>
      <c r="B507" s="335">
        <v>185</v>
      </c>
      <c r="C507" s="336" t="s">
        <v>4106</v>
      </c>
      <c r="D507" s="336" t="s">
        <v>4473</v>
      </c>
      <c r="E507" s="337" t="s">
        <v>3833</v>
      </c>
      <c r="F507" s="335">
        <v>25</v>
      </c>
      <c r="G507" s="338">
        <v>0.38</v>
      </c>
    </row>
    <row r="508" spans="1:7" hidden="1" x14ac:dyDescent="0.35">
      <c r="A508" s="205">
        <v>506</v>
      </c>
      <c r="B508" s="310">
        <v>185</v>
      </c>
      <c r="C508" s="311" t="s">
        <v>3983</v>
      </c>
      <c r="D508" s="311" t="s">
        <v>4256</v>
      </c>
      <c r="E508" s="312" t="s">
        <v>3833</v>
      </c>
      <c r="F508" s="310">
        <v>25</v>
      </c>
      <c r="G508" s="318">
        <v>0.47</v>
      </c>
    </row>
    <row r="509" spans="1:7" hidden="1" x14ac:dyDescent="0.35">
      <c r="A509" s="205">
        <v>507</v>
      </c>
      <c r="B509" s="321">
        <v>185</v>
      </c>
      <c r="C509" s="322" t="s">
        <v>3983</v>
      </c>
      <c r="D509" s="322" t="s">
        <v>4419</v>
      </c>
      <c r="E509" s="323" t="s">
        <v>3833</v>
      </c>
      <c r="F509" s="321">
        <v>25</v>
      </c>
      <c r="G509" s="324">
        <v>0.57999999999999996</v>
      </c>
    </row>
    <row r="510" spans="1:7" hidden="1" x14ac:dyDescent="0.35">
      <c r="A510" s="205">
        <v>508</v>
      </c>
      <c r="B510" s="321">
        <v>185</v>
      </c>
      <c r="C510" s="322" t="s">
        <v>3983</v>
      </c>
      <c r="D510" s="322" t="s">
        <v>4419</v>
      </c>
      <c r="E510" s="323" t="s">
        <v>3833</v>
      </c>
      <c r="F510" s="321">
        <v>25</v>
      </c>
      <c r="G510" s="325">
        <v>0.57999999999999996</v>
      </c>
    </row>
    <row r="511" spans="1:7" hidden="1" x14ac:dyDescent="0.35">
      <c r="A511" s="205">
        <v>509</v>
      </c>
      <c r="B511" s="335">
        <v>185</v>
      </c>
      <c r="C511" s="336" t="s">
        <v>3983</v>
      </c>
      <c r="D511" s="336" t="s">
        <v>4419</v>
      </c>
      <c r="E511" s="337" t="s">
        <v>3833</v>
      </c>
      <c r="F511" s="335">
        <v>25</v>
      </c>
      <c r="G511" s="338">
        <v>0.57999999999999996</v>
      </c>
    </row>
    <row r="512" spans="1:7" hidden="1" x14ac:dyDescent="0.35">
      <c r="A512" s="205">
        <v>510</v>
      </c>
      <c r="B512" s="310">
        <v>185</v>
      </c>
      <c r="C512" s="311" t="s">
        <v>4107</v>
      </c>
      <c r="D512" s="311" t="s">
        <v>4258</v>
      </c>
      <c r="E512" s="312" t="s">
        <v>3833</v>
      </c>
      <c r="F512" s="310">
        <v>25</v>
      </c>
      <c r="G512" s="318">
        <v>0.47</v>
      </c>
    </row>
    <row r="513" spans="1:7" hidden="1" x14ac:dyDescent="0.35">
      <c r="A513" s="205">
        <v>511</v>
      </c>
      <c r="B513" s="321">
        <v>185</v>
      </c>
      <c r="C513" s="322" t="s">
        <v>4107</v>
      </c>
      <c r="D513" s="322" t="s">
        <v>4420</v>
      </c>
      <c r="E513" s="323" t="s">
        <v>3833</v>
      </c>
      <c r="F513" s="321">
        <v>25</v>
      </c>
      <c r="G513" s="324">
        <v>0.57999999999999996</v>
      </c>
    </row>
    <row r="514" spans="1:7" hidden="1" x14ac:dyDescent="0.35">
      <c r="A514" s="205">
        <v>512</v>
      </c>
      <c r="B514" s="321">
        <v>185</v>
      </c>
      <c r="C514" s="322" t="s">
        <v>4107</v>
      </c>
      <c r="D514" s="322" t="s">
        <v>4420</v>
      </c>
      <c r="E514" s="323" t="s">
        <v>3833</v>
      </c>
      <c r="F514" s="321">
        <v>25</v>
      </c>
      <c r="G514" s="325">
        <v>0.57999999999999996</v>
      </c>
    </row>
    <row r="515" spans="1:7" hidden="1" x14ac:dyDescent="0.35">
      <c r="A515" s="205">
        <v>513</v>
      </c>
      <c r="B515" s="335">
        <v>185</v>
      </c>
      <c r="C515" s="336" t="s">
        <v>4107</v>
      </c>
      <c r="D515" s="336" t="s">
        <v>4420</v>
      </c>
      <c r="E515" s="337" t="s">
        <v>3833</v>
      </c>
      <c r="F515" s="335">
        <v>25</v>
      </c>
      <c r="G515" s="338">
        <v>0.57999999999999996</v>
      </c>
    </row>
    <row r="516" spans="1:7" hidden="1" x14ac:dyDescent="0.35">
      <c r="A516" s="205">
        <v>514</v>
      </c>
      <c r="B516" s="298">
        <v>185</v>
      </c>
      <c r="C516" s="253" t="s">
        <v>4129</v>
      </c>
      <c r="D516" s="253" t="s">
        <v>4263</v>
      </c>
      <c r="E516" s="255" t="s">
        <v>3833</v>
      </c>
      <c r="F516" s="256">
        <v>2</v>
      </c>
      <c r="G516" s="304">
        <v>1.45</v>
      </c>
    </row>
    <row r="517" spans="1:7" hidden="1" x14ac:dyDescent="0.35">
      <c r="A517" s="205">
        <v>515</v>
      </c>
      <c r="B517" s="298">
        <v>185</v>
      </c>
      <c r="C517" s="253" t="s">
        <v>4129</v>
      </c>
      <c r="D517" s="253" t="s">
        <v>4263</v>
      </c>
      <c r="E517" s="255" t="s">
        <v>3833</v>
      </c>
      <c r="F517" s="256">
        <v>2</v>
      </c>
      <c r="G517" s="293">
        <v>1.45</v>
      </c>
    </row>
    <row r="518" spans="1:7" hidden="1" x14ac:dyDescent="0.35">
      <c r="A518" s="205">
        <v>516</v>
      </c>
      <c r="B518" s="321">
        <v>185</v>
      </c>
      <c r="C518" s="322" t="s">
        <v>4129</v>
      </c>
      <c r="D518" s="322" t="s">
        <v>4478</v>
      </c>
      <c r="E518" s="323" t="s">
        <v>3833</v>
      </c>
      <c r="F518" s="321">
        <v>2</v>
      </c>
      <c r="G518" s="325">
        <v>2.1</v>
      </c>
    </row>
    <row r="519" spans="1:7" hidden="1" x14ac:dyDescent="0.35">
      <c r="A519" s="205">
        <v>517</v>
      </c>
      <c r="B519" s="335">
        <v>185</v>
      </c>
      <c r="C519" s="336" t="s">
        <v>4129</v>
      </c>
      <c r="D519" s="336" t="s">
        <v>4478</v>
      </c>
      <c r="E519" s="337" t="s">
        <v>3833</v>
      </c>
      <c r="F519" s="335">
        <v>2</v>
      </c>
      <c r="G519" s="338">
        <v>2.1</v>
      </c>
    </row>
    <row r="520" spans="1:7" hidden="1" x14ac:dyDescent="0.35">
      <c r="A520" s="205">
        <v>518</v>
      </c>
      <c r="B520" s="310">
        <v>185</v>
      </c>
      <c r="C520" s="311" t="s">
        <v>3988</v>
      </c>
      <c r="D520" s="311" t="s">
        <v>4260</v>
      </c>
      <c r="E520" s="312" t="s">
        <v>3833</v>
      </c>
      <c r="F520" s="310">
        <v>2</v>
      </c>
      <c r="G520" s="318">
        <v>5.0999999999999996</v>
      </c>
    </row>
    <row r="521" spans="1:7" hidden="1" x14ac:dyDescent="0.35">
      <c r="A521" s="205">
        <v>519</v>
      </c>
      <c r="B521" s="321">
        <v>185</v>
      </c>
      <c r="C521" s="322" t="s">
        <v>3988</v>
      </c>
      <c r="D521" s="322" t="s">
        <v>4423</v>
      </c>
      <c r="E521" s="323" t="s">
        <v>3833</v>
      </c>
      <c r="F521" s="321">
        <v>2</v>
      </c>
      <c r="G521" s="324">
        <v>6.35</v>
      </c>
    </row>
    <row r="522" spans="1:7" hidden="1" x14ac:dyDescent="0.35">
      <c r="A522" s="205">
        <v>520</v>
      </c>
      <c r="B522" s="321">
        <v>185</v>
      </c>
      <c r="C522" s="322" t="s">
        <v>3988</v>
      </c>
      <c r="D522" s="322" t="s">
        <v>4475</v>
      </c>
      <c r="E522" s="323" t="s">
        <v>3833</v>
      </c>
      <c r="F522" s="321">
        <v>2</v>
      </c>
      <c r="G522" s="325">
        <v>6.35</v>
      </c>
    </row>
    <row r="523" spans="1:7" hidden="1" x14ac:dyDescent="0.35">
      <c r="A523" s="205">
        <v>521</v>
      </c>
      <c r="B523" s="335">
        <v>185</v>
      </c>
      <c r="C523" s="336" t="s">
        <v>3988</v>
      </c>
      <c r="D523" s="336" t="s">
        <v>4475</v>
      </c>
      <c r="E523" s="337" t="s">
        <v>3833</v>
      </c>
      <c r="F523" s="335">
        <v>2</v>
      </c>
      <c r="G523" s="338">
        <v>6.35</v>
      </c>
    </row>
    <row r="524" spans="1:7" hidden="1" x14ac:dyDescent="0.35">
      <c r="A524" s="205">
        <v>522</v>
      </c>
      <c r="B524" s="298">
        <v>185</v>
      </c>
      <c r="C524" s="253" t="s">
        <v>4127</v>
      </c>
      <c r="D524" s="253" t="s">
        <v>4261</v>
      </c>
      <c r="E524" s="255" t="s">
        <v>3833</v>
      </c>
      <c r="F524" s="256">
        <v>2</v>
      </c>
      <c r="G524" s="304">
        <v>5.0999999999999996</v>
      </c>
    </row>
    <row r="525" spans="1:7" hidden="1" x14ac:dyDescent="0.35">
      <c r="A525" s="205">
        <v>523</v>
      </c>
      <c r="B525" s="298">
        <v>185</v>
      </c>
      <c r="C525" s="253" t="s">
        <v>4127</v>
      </c>
      <c r="D525" s="253" t="s">
        <v>4261</v>
      </c>
      <c r="E525" s="255" t="s">
        <v>3833</v>
      </c>
      <c r="F525" s="256">
        <v>2</v>
      </c>
      <c r="G525" s="293">
        <v>4.75</v>
      </c>
    </row>
    <row r="526" spans="1:7" hidden="1" x14ac:dyDescent="0.35">
      <c r="A526" s="205">
        <v>524</v>
      </c>
      <c r="B526" s="321">
        <v>185</v>
      </c>
      <c r="C526" s="322" t="s">
        <v>4127</v>
      </c>
      <c r="D526" s="322" t="s">
        <v>4424</v>
      </c>
      <c r="E526" s="323" t="s">
        <v>3833</v>
      </c>
      <c r="F526" s="321">
        <v>2</v>
      </c>
      <c r="G526" s="324">
        <v>6.35</v>
      </c>
    </row>
    <row r="527" spans="1:7" hidden="1" x14ac:dyDescent="0.35">
      <c r="A527" s="205">
        <v>525</v>
      </c>
      <c r="B527" s="321">
        <v>185</v>
      </c>
      <c r="C527" s="322" t="s">
        <v>4127</v>
      </c>
      <c r="D527" s="322" t="s">
        <v>4476</v>
      </c>
      <c r="E527" s="323" t="s">
        <v>3833</v>
      </c>
      <c r="F527" s="321">
        <v>2</v>
      </c>
      <c r="G527" s="325">
        <v>6.35</v>
      </c>
    </row>
    <row r="528" spans="1:7" hidden="1" x14ac:dyDescent="0.35">
      <c r="A528" s="205">
        <v>526</v>
      </c>
      <c r="B528" s="335">
        <v>185</v>
      </c>
      <c r="C528" s="336" t="s">
        <v>4127</v>
      </c>
      <c r="D528" s="336" t="s">
        <v>4476</v>
      </c>
      <c r="E528" s="337" t="s">
        <v>3833</v>
      </c>
      <c r="F528" s="335">
        <v>2</v>
      </c>
      <c r="G528" s="338">
        <v>6.35</v>
      </c>
    </row>
    <row r="529" spans="1:7" hidden="1" x14ac:dyDescent="0.35">
      <c r="A529" s="205">
        <v>527</v>
      </c>
      <c r="B529" s="310">
        <v>185</v>
      </c>
      <c r="C529" s="311" t="s">
        <v>3986</v>
      </c>
      <c r="D529" s="311" t="s">
        <v>3987</v>
      </c>
      <c r="E529" s="312" t="s">
        <v>3833</v>
      </c>
      <c r="F529" s="310">
        <v>2</v>
      </c>
      <c r="G529" s="318">
        <v>5.85</v>
      </c>
    </row>
    <row r="530" spans="1:7" hidden="1" x14ac:dyDescent="0.35">
      <c r="A530" s="205">
        <v>528</v>
      </c>
      <c r="B530" s="321">
        <v>185</v>
      </c>
      <c r="C530" s="322" t="s">
        <v>3986</v>
      </c>
      <c r="D530" s="322" t="s">
        <v>3987</v>
      </c>
      <c r="E530" s="323" t="s">
        <v>3833</v>
      </c>
      <c r="F530" s="321"/>
      <c r="G530" s="325">
        <v>7.25</v>
      </c>
    </row>
    <row r="531" spans="1:7" hidden="1" x14ac:dyDescent="0.35">
      <c r="A531" s="205">
        <v>529</v>
      </c>
      <c r="B531" s="335">
        <v>185</v>
      </c>
      <c r="C531" s="336" t="s">
        <v>3986</v>
      </c>
      <c r="D531" s="336" t="s">
        <v>3987</v>
      </c>
      <c r="E531" s="337" t="s">
        <v>3833</v>
      </c>
      <c r="F531" s="335"/>
      <c r="G531" s="338">
        <v>7.25</v>
      </c>
    </row>
    <row r="532" spans="1:7" hidden="1" x14ac:dyDescent="0.35">
      <c r="A532" s="205">
        <v>530</v>
      </c>
      <c r="B532" s="298">
        <v>185</v>
      </c>
      <c r="C532" s="253" t="s">
        <v>4128</v>
      </c>
      <c r="D532" s="253" t="s">
        <v>4262</v>
      </c>
      <c r="E532" s="255" t="s">
        <v>3833</v>
      </c>
      <c r="F532" s="256">
        <v>2</v>
      </c>
      <c r="G532" s="304">
        <v>2</v>
      </c>
    </row>
    <row r="533" spans="1:7" hidden="1" x14ac:dyDescent="0.35">
      <c r="A533" s="205">
        <v>531</v>
      </c>
      <c r="B533" s="298">
        <v>185</v>
      </c>
      <c r="C533" s="253" t="s">
        <v>4128</v>
      </c>
      <c r="D533" s="253" t="s">
        <v>4262</v>
      </c>
      <c r="E533" s="255" t="s">
        <v>3833</v>
      </c>
      <c r="F533" s="256">
        <v>2</v>
      </c>
      <c r="G533" s="293">
        <v>2</v>
      </c>
    </row>
    <row r="534" spans="1:7" hidden="1" x14ac:dyDescent="0.35">
      <c r="A534" s="205">
        <v>532</v>
      </c>
      <c r="B534" s="321">
        <v>185</v>
      </c>
      <c r="C534" s="322" t="s">
        <v>4128</v>
      </c>
      <c r="D534" s="322" t="s">
        <v>4477</v>
      </c>
      <c r="E534" s="323" t="s">
        <v>3833</v>
      </c>
      <c r="F534" s="321">
        <v>2</v>
      </c>
      <c r="G534" s="325">
        <v>2.5499999999999998</v>
      </c>
    </row>
    <row r="535" spans="1:7" hidden="1" x14ac:dyDescent="0.35">
      <c r="A535" s="205">
        <v>533</v>
      </c>
      <c r="B535" s="335">
        <v>185</v>
      </c>
      <c r="C535" s="336" t="s">
        <v>4128</v>
      </c>
      <c r="D535" s="336" t="s">
        <v>4477</v>
      </c>
      <c r="E535" s="337" t="s">
        <v>3833</v>
      </c>
      <c r="F535" s="335">
        <v>2</v>
      </c>
      <c r="G535" s="338">
        <v>2.5499999999999998</v>
      </c>
    </row>
    <row r="536" spans="1:7" hidden="1" x14ac:dyDescent="0.35">
      <c r="A536" s="205">
        <v>534</v>
      </c>
      <c r="B536" s="310">
        <v>380</v>
      </c>
      <c r="C536" s="311" t="s">
        <v>4143</v>
      </c>
      <c r="D536" s="311" t="s">
        <v>4277</v>
      </c>
      <c r="E536" s="312" t="s">
        <v>3833</v>
      </c>
      <c r="F536" s="310">
        <v>1</v>
      </c>
      <c r="G536" s="319">
        <v>190</v>
      </c>
    </row>
    <row r="537" spans="1:7" hidden="1" x14ac:dyDescent="0.35">
      <c r="A537" s="205">
        <v>535</v>
      </c>
      <c r="B537" s="298">
        <v>380</v>
      </c>
      <c r="C537" s="253" t="s">
        <v>4143</v>
      </c>
      <c r="D537" s="253" t="s">
        <v>4277</v>
      </c>
      <c r="E537" s="255" t="s">
        <v>3833</v>
      </c>
      <c r="F537" s="256">
        <v>1</v>
      </c>
      <c r="G537" s="293">
        <v>190</v>
      </c>
    </row>
    <row r="538" spans="1:7" hidden="1" x14ac:dyDescent="0.35">
      <c r="A538" s="205">
        <v>536</v>
      </c>
      <c r="B538" s="321">
        <v>380</v>
      </c>
      <c r="C538" s="322" t="s">
        <v>4143</v>
      </c>
      <c r="D538" s="322" t="s">
        <v>4432</v>
      </c>
      <c r="E538" s="323" t="s">
        <v>3833</v>
      </c>
      <c r="F538" s="321">
        <v>1</v>
      </c>
      <c r="G538" s="324">
        <v>215</v>
      </c>
    </row>
    <row r="539" spans="1:7" hidden="1" x14ac:dyDescent="0.35">
      <c r="A539" s="205">
        <v>537</v>
      </c>
      <c r="B539" s="321">
        <v>380</v>
      </c>
      <c r="C539" s="322" t="s">
        <v>4143</v>
      </c>
      <c r="D539" s="322" t="s">
        <v>4432</v>
      </c>
      <c r="E539" s="323" t="s">
        <v>3833</v>
      </c>
      <c r="F539" s="321">
        <v>1</v>
      </c>
      <c r="G539" s="325">
        <v>215</v>
      </c>
    </row>
    <row r="540" spans="1:7" hidden="1" x14ac:dyDescent="0.35">
      <c r="A540" s="205">
        <v>538</v>
      </c>
      <c r="B540" s="335">
        <v>380</v>
      </c>
      <c r="C540" s="336" t="s">
        <v>4143</v>
      </c>
      <c r="D540" s="336" t="s">
        <v>4432</v>
      </c>
      <c r="E540" s="337" t="s">
        <v>3833</v>
      </c>
      <c r="F540" s="335">
        <v>1</v>
      </c>
      <c r="G540" s="338">
        <v>215</v>
      </c>
    </row>
    <row r="541" spans="1:7" hidden="1" x14ac:dyDescent="0.35">
      <c r="A541" s="205">
        <v>539</v>
      </c>
      <c r="B541" s="310">
        <v>185</v>
      </c>
      <c r="C541" s="311" t="s">
        <v>4159</v>
      </c>
      <c r="D541" s="311" t="s">
        <v>4279</v>
      </c>
      <c r="E541" s="312" t="s">
        <v>3833</v>
      </c>
      <c r="F541" s="310">
        <v>1</v>
      </c>
      <c r="G541" s="318">
        <v>14.5</v>
      </c>
    </row>
    <row r="542" spans="1:7" hidden="1" x14ac:dyDescent="0.35">
      <c r="A542" s="205">
        <v>540</v>
      </c>
      <c r="B542" s="298">
        <v>185</v>
      </c>
      <c r="C542" s="253" t="s">
        <v>4159</v>
      </c>
      <c r="D542" s="253" t="s">
        <v>4279</v>
      </c>
      <c r="E542" s="255" t="s">
        <v>3833</v>
      </c>
      <c r="F542" s="256">
        <v>1</v>
      </c>
      <c r="G542" s="293">
        <v>14.5</v>
      </c>
    </row>
    <row r="543" spans="1:7" hidden="1" x14ac:dyDescent="0.35">
      <c r="A543" s="205">
        <v>541</v>
      </c>
      <c r="B543" s="321">
        <v>185</v>
      </c>
      <c r="C543" s="322" t="s">
        <v>4159</v>
      </c>
      <c r="D543" s="322" t="s">
        <v>4489</v>
      </c>
      <c r="E543" s="323" t="s">
        <v>3833</v>
      </c>
      <c r="F543" s="321">
        <v>1</v>
      </c>
      <c r="G543" s="325">
        <v>18.5</v>
      </c>
    </row>
    <row r="544" spans="1:7" hidden="1" x14ac:dyDescent="0.35">
      <c r="A544" s="205">
        <v>542</v>
      </c>
      <c r="B544" s="335">
        <v>185</v>
      </c>
      <c r="C544" s="336" t="s">
        <v>4159</v>
      </c>
      <c r="D544" s="336" t="s">
        <v>4489</v>
      </c>
      <c r="E544" s="337" t="s">
        <v>3833</v>
      </c>
      <c r="F544" s="335">
        <v>1</v>
      </c>
      <c r="G544" s="338">
        <v>18.5</v>
      </c>
    </row>
    <row r="545" spans="1:7" hidden="1" x14ac:dyDescent="0.35">
      <c r="A545" s="205">
        <v>543</v>
      </c>
      <c r="B545" s="310">
        <v>185</v>
      </c>
      <c r="C545" s="311" t="s">
        <v>3996</v>
      </c>
      <c r="D545" s="311" t="s">
        <v>4271</v>
      </c>
      <c r="E545" s="312" t="s">
        <v>3833</v>
      </c>
      <c r="F545" s="310">
        <v>1</v>
      </c>
      <c r="G545" s="319">
        <v>7.3</v>
      </c>
    </row>
    <row r="546" spans="1:7" hidden="1" x14ac:dyDescent="0.35">
      <c r="A546" s="205">
        <v>544</v>
      </c>
      <c r="B546" s="335">
        <v>185</v>
      </c>
      <c r="C546" s="336" t="s">
        <v>3996</v>
      </c>
      <c r="D546" s="336" t="s">
        <v>4426</v>
      </c>
      <c r="E546" s="337" t="s">
        <v>3833</v>
      </c>
      <c r="F546" s="335">
        <v>1</v>
      </c>
      <c r="G546" s="338">
        <v>9.15</v>
      </c>
    </row>
    <row r="547" spans="1:7" hidden="1" x14ac:dyDescent="0.35">
      <c r="A547" s="205">
        <v>545</v>
      </c>
      <c r="B547" s="321">
        <v>185</v>
      </c>
      <c r="C547" s="322" t="s">
        <v>4425</v>
      </c>
      <c r="D547" s="322" t="s">
        <v>4426</v>
      </c>
      <c r="E547" s="323" t="s">
        <v>3833</v>
      </c>
      <c r="F547" s="321">
        <v>1</v>
      </c>
      <c r="G547" s="324">
        <v>9.15</v>
      </c>
    </row>
    <row r="548" spans="1:7" hidden="1" x14ac:dyDescent="0.35">
      <c r="A548" s="205">
        <v>546</v>
      </c>
      <c r="B548" s="321">
        <v>185</v>
      </c>
      <c r="C548" s="322" t="s">
        <v>4425</v>
      </c>
      <c r="D548" s="322" t="s">
        <v>4426</v>
      </c>
      <c r="E548" s="323" t="s">
        <v>3833</v>
      </c>
      <c r="F548" s="321">
        <v>1</v>
      </c>
      <c r="G548" s="325">
        <v>9.15</v>
      </c>
    </row>
    <row r="549" spans="1:7" hidden="1" x14ac:dyDescent="0.35">
      <c r="A549" s="205">
        <v>547</v>
      </c>
      <c r="B549" s="310">
        <v>185</v>
      </c>
      <c r="C549" s="311" t="s">
        <v>4126</v>
      </c>
      <c r="D549" s="311" t="s">
        <v>3984</v>
      </c>
      <c r="E549" s="312" t="s">
        <v>3833</v>
      </c>
      <c r="F549" s="310">
        <v>5</v>
      </c>
      <c r="G549" s="318">
        <v>2.31</v>
      </c>
    </row>
    <row r="550" spans="1:7" hidden="1" x14ac:dyDescent="0.35">
      <c r="A550" s="205">
        <v>548</v>
      </c>
      <c r="B550" s="298">
        <v>185</v>
      </c>
      <c r="C550" s="253" t="s">
        <v>4126</v>
      </c>
      <c r="D550" s="253" t="s">
        <v>3984</v>
      </c>
      <c r="E550" s="255" t="s">
        <v>3833</v>
      </c>
      <c r="F550" s="256">
        <v>5</v>
      </c>
      <c r="G550" s="293">
        <v>2.31</v>
      </c>
    </row>
    <row r="551" spans="1:7" hidden="1" x14ac:dyDescent="0.35">
      <c r="A551" s="205">
        <v>549</v>
      </c>
      <c r="B551" s="321">
        <v>185</v>
      </c>
      <c r="C551" s="322" t="s">
        <v>4126</v>
      </c>
      <c r="D551" s="322" t="s">
        <v>3984</v>
      </c>
      <c r="E551" s="323" t="s">
        <v>3833</v>
      </c>
      <c r="F551" s="321">
        <v>5</v>
      </c>
      <c r="G551" s="325">
        <v>2.31</v>
      </c>
    </row>
    <row r="552" spans="1:7" hidden="1" x14ac:dyDescent="0.35">
      <c r="A552" s="205">
        <v>550</v>
      </c>
      <c r="B552" s="335">
        <v>185</v>
      </c>
      <c r="C552" s="336" t="s">
        <v>4126</v>
      </c>
      <c r="D552" s="336" t="s">
        <v>3984</v>
      </c>
      <c r="E552" s="337" t="s">
        <v>3833</v>
      </c>
      <c r="F552" s="335">
        <v>5</v>
      </c>
      <c r="G552" s="338">
        <v>2.31</v>
      </c>
    </row>
    <row r="553" spans="1:7" hidden="1" x14ac:dyDescent="0.35">
      <c r="A553" s="205">
        <v>551</v>
      </c>
      <c r="B553" s="310">
        <v>185</v>
      </c>
      <c r="C553" s="311" t="s">
        <v>3985</v>
      </c>
      <c r="D553" s="311" t="s">
        <v>3984</v>
      </c>
      <c r="E553" s="312" t="s">
        <v>3833</v>
      </c>
      <c r="F553" s="310">
        <v>5</v>
      </c>
      <c r="G553" s="318">
        <v>2.5499999999999998</v>
      </c>
    </row>
    <row r="554" spans="1:7" hidden="1" x14ac:dyDescent="0.35">
      <c r="A554" s="205">
        <v>552</v>
      </c>
      <c r="B554" s="321">
        <v>185</v>
      </c>
      <c r="C554" s="322" t="s">
        <v>3985</v>
      </c>
      <c r="D554" s="322" t="s">
        <v>3984</v>
      </c>
      <c r="E554" s="323" t="s">
        <v>3833</v>
      </c>
      <c r="F554" s="321">
        <v>5</v>
      </c>
      <c r="G554" s="325">
        <v>3.55</v>
      </c>
    </row>
    <row r="555" spans="1:7" hidden="1" x14ac:dyDescent="0.35">
      <c r="A555" s="205">
        <v>553</v>
      </c>
      <c r="B555" s="298">
        <v>380</v>
      </c>
      <c r="C555" s="253" t="s">
        <v>4146</v>
      </c>
      <c r="D555" s="253" t="s">
        <v>4147</v>
      </c>
      <c r="E555" s="255" t="s">
        <v>3833</v>
      </c>
      <c r="F555" s="256">
        <v>1</v>
      </c>
      <c r="G555" s="304">
        <v>24</v>
      </c>
    </row>
    <row r="556" spans="1:7" hidden="1" x14ac:dyDescent="0.35">
      <c r="A556" s="205">
        <v>554</v>
      </c>
      <c r="B556" s="298">
        <v>380</v>
      </c>
      <c r="C556" s="253" t="s">
        <v>4146</v>
      </c>
      <c r="D556" s="253" t="s">
        <v>4147</v>
      </c>
      <c r="E556" s="255" t="s">
        <v>3833</v>
      </c>
      <c r="F556" s="256">
        <v>1</v>
      </c>
      <c r="G556" s="293">
        <v>24</v>
      </c>
    </row>
    <row r="557" spans="1:7" hidden="1" x14ac:dyDescent="0.35">
      <c r="A557" s="205">
        <v>555</v>
      </c>
      <c r="B557" s="321">
        <v>380</v>
      </c>
      <c r="C557" s="322" t="s">
        <v>4146</v>
      </c>
      <c r="D557" s="322" t="s">
        <v>4147</v>
      </c>
      <c r="E557" s="323" t="s">
        <v>3833</v>
      </c>
      <c r="F557" s="321">
        <v>1</v>
      </c>
      <c r="G557" s="325">
        <v>30</v>
      </c>
    </row>
    <row r="558" spans="1:7" hidden="1" x14ac:dyDescent="0.35">
      <c r="A558" s="205">
        <v>556</v>
      </c>
      <c r="B558" s="335">
        <v>380</v>
      </c>
      <c r="C558" s="336" t="s">
        <v>4146</v>
      </c>
      <c r="D558" s="336" t="s">
        <v>4147</v>
      </c>
      <c r="E558" s="337" t="s">
        <v>3833</v>
      </c>
      <c r="F558" s="335">
        <v>1</v>
      </c>
      <c r="G558" s="338">
        <v>30</v>
      </c>
    </row>
    <row r="559" spans="1:7" hidden="1" x14ac:dyDescent="0.35">
      <c r="A559" s="205">
        <v>557</v>
      </c>
      <c r="B559" s="298">
        <v>380</v>
      </c>
      <c r="C559" s="253" t="s">
        <v>4148</v>
      </c>
      <c r="D559" s="253" t="s">
        <v>4149</v>
      </c>
      <c r="E559" s="255" t="s">
        <v>3833</v>
      </c>
      <c r="F559" s="256">
        <v>1</v>
      </c>
      <c r="G559" s="304">
        <v>18</v>
      </c>
    </row>
    <row r="560" spans="1:7" hidden="1" x14ac:dyDescent="0.35">
      <c r="A560" s="205">
        <v>558</v>
      </c>
      <c r="B560" s="298">
        <v>380</v>
      </c>
      <c r="C560" s="253" t="s">
        <v>4148</v>
      </c>
      <c r="D560" s="253" t="s">
        <v>4149</v>
      </c>
      <c r="E560" s="255" t="s">
        <v>3833</v>
      </c>
      <c r="F560" s="256">
        <v>1</v>
      </c>
      <c r="G560" s="293">
        <v>18</v>
      </c>
    </row>
    <row r="561" spans="1:7" hidden="1" x14ac:dyDescent="0.35">
      <c r="A561" s="205">
        <v>559</v>
      </c>
      <c r="B561" s="321">
        <v>380</v>
      </c>
      <c r="C561" s="322" t="s">
        <v>4148</v>
      </c>
      <c r="D561" s="322" t="s">
        <v>4149</v>
      </c>
      <c r="E561" s="323" t="s">
        <v>3833</v>
      </c>
      <c r="F561" s="321">
        <v>1</v>
      </c>
      <c r="G561" s="325">
        <v>23.5</v>
      </c>
    </row>
    <row r="562" spans="1:7" hidden="1" x14ac:dyDescent="0.35">
      <c r="A562" s="205">
        <v>560</v>
      </c>
      <c r="B562" s="335">
        <v>380</v>
      </c>
      <c r="C562" s="336" t="s">
        <v>4148</v>
      </c>
      <c r="D562" s="336" t="s">
        <v>4149</v>
      </c>
      <c r="E562" s="337" t="s">
        <v>3833</v>
      </c>
      <c r="F562" s="335">
        <v>1</v>
      </c>
      <c r="G562" s="338">
        <v>23.5</v>
      </c>
    </row>
    <row r="563" spans="1:7" hidden="1" x14ac:dyDescent="0.35">
      <c r="A563" s="205">
        <v>561</v>
      </c>
      <c r="B563" s="310">
        <v>380</v>
      </c>
      <c r="C563" s="311" t="s">
        <v>4144</v>
      </c>
      <c r="D563" s="311" t="s">
        <v>4145</v>
      </c>
      <c r="E563" s="312" t="s">
        <v>3833</v>
      </c>
      <c r="F563" s="310">
        <v>1</v>
      </c>
      <c r="G563" s="319">
        <v>24</v>
      </c>
    </row>
    <row r="564" spans="1:7" hidden="1" x14ac:dyDescent="0.35">
      <c r="A564" s="205">
        <v>562</v>
      </c>
      <c r="B564" s="298">
        <v>380</v>
      </c>
      <c r="C564" s="253" t="s">
        <v>4144</v>
      </c>
      <c r="D564" s="253" t="s">
        <v>4145</v>
      </c>
      <c r="E564" s="255" t="s">
        <v>3833</v>
      </c>
      <c r="F564" s="256">
        <v>1</v>
      </c>
      <c r="G564" s="293">
        <v>24</v>
      </c>
    </row>
    <row r="565" spans="1:7" hidden="1" x14ac:dyDescent="0.35">
      <c r="A565" s="205">
        <v>563</v>
      </c>
      <c r="B565" s="321">
        <v>380</v>
      </c>
      <c r="C565" s="322" t="s">
        <v>4144</v>
      </c>
      <c r="D565" s="322" t="s">
        <v>4145</v>
      </c>
      <c r="E565" s="323" t="s">
        <v>3833</v>
      </c>
      <c r="F565" s="321">
        <v>1</v>
      </c>
      <c r="G565" s="325">
        <v>30</v>
      </c>
    </row>
    <row r="566" spans="1:7" hidden="1" x14ac:dyDescent="0.35">
      <c r="A566" s="205">
        <v>564</v>
      </c>
      <c r="B566" s="335">
        <v>380</v>
      </c>
      <c r="C566" s="336" t="s">
        <v>4144</v>
      </c>
      <c r="D566" s="336" t="s">
        <v>4145</v>
      </c>
      <c r="E566" s="337" t="s">
        <v>3833</v>
      </c>
      <c r="F566" s="335">
        <v>1</v>
      </c>
      <c r="G566" s="338">
        <v>30</v>
      </c>
    </row>
    <row r="567" spans="1:7" hidden="1" x14ac:dyDescent="0.35">
      <c r="A567" s="205">
        <v>565</v>
      </c>
      <c r="B567" s="291">
        <v>185</v>
      </c>
      <c r="C567" s="253" t="s">
        <v>4170</v>
      </c>
      <c r="D567" s="253" t="s">
        <v>4283</v>
      </c>
      <c r="E567" s="255" t="s">
        <v>3833</v>
      </c>
      <c r="F567" s="256">
        <v>1</v>
      </c>
      <c r="G567" s="304">
        <v>160.5</v>
      </c>
    </row>
    <row r="568" spans="1:7" hidden="1" x14ac:dyDescent="0.35">
      <c r="A568" s="205">
        <v>566</v>
      </c>
      <c r="B568" s="298">
        <v>380</v>
      </c>
      <c r="C568" s="253" t="s">
        <v>4170</v>
      </c>
      <c r="D568" s="253" t="s">
        <v>4283</v>
      </c>
      <c r="E568" s="255" t="s">
        <v>3833</v>
      </c>
      <c r="F568" s="256">
        <v>1</v>
      </c>
      <c r="G568" s="293">
        <v>160.5</v>
      </c>
    </row>
    <row r="569" spans="1:7" hidden="1" x14ac:dyDescent="0.35">
      <c r="A569" s="205">
        <v>567</v>
      </c>
      <c r="B569" s="321">
        <v>380</v>
      </c>
      <c r="C569" s="322" t="s">
        <v>4170</v>
      </c>
      <c r="D569" s="322" t="s">
        <v>4493</v>
      </c>
      <c r="E569" s="323" t="s">
        <v>3833</v>
      </c>
      <c r="F569" s="321">
        <v>1</v>
      </c>
      <c r="G569" s="325">
        <v>160.5</v>
      </c>
    </row>
    <row r="570" spans="1:7" hidden="1" x14ac:dyDescent="0.35">
      <c r="A570" s="205">
        <v>568</v>
      </c>
      <c r="B570" s="335"/>
      <c r="C570" s="336" t="s">
        <v>4170</v>
      </c>
      <c r="D570" s="336" t="s">
        <v>4493</v>
      </c>
      <c r="E570" s="337" t="s">
        <v>3833</v>
      </c>
      <c r="F570" s="335">
        <v>1</v>
      </c>
      <c r="G570" s="338">
        <v>160.5</v>
      </c>
    </row>
    <row r="571" spans="1:7" hidden="1" x14ac:dyDescent="0.35">
      <c r="A571" s="205">
        <v>569</v>
      </c>
      <c r="B571" s="291">
        <v>185</v>
      </c>
      <c r="C571" s="253" t="s">
        <v>4169</v>
      </c>
      <c r="D571" s="253" t="s">
        <v>4282</v>
      </c>
      <c r="E571" s="255" t="s">
        <v>3833</v>
      </c>
      <c r="F571" s="256">
        <v>1</v>
      </c>
      <c r="G571" s="304">
        <v>186</v>
      </c>
    </row>
    <row r="572" spans="1:7" hidden="1" x14ac:dyDescent="0.35">
      <c r="A572" s="205">
        <v>570</v>
      </c>
      <c r="B572" s="298">
        <v>380</v>
      </c>
      <c r="C572" s="253" t="s">
        <v>4169</v>
      </c>
      <c r="D572" s="253" t="s">
        <v>4282</v>
      </c>
      <c r="E572" s="255" t="s">
        <v>3833</v>
      </c>
      <c r="F572" s="256">
        <v>1</v>
      </c>
      <c r="G572" s="293">
        <v>186</v>
      </c>
    </row>
    <row r="573" spans="1:7" hidden="1" x14ac:dyDescent="0.35">
      <c r="A573" s="205">
        <v>571</v>
      </c>
      <c r="B573" s="321">
        <v>380</v>
      </c>
      <c r="C573" s="322" t="s">
        <v>4169</v>
      </c>
      <c r="D573" s="322" t="s">
        <v>4492</v>
      </c>
      <c r="E573" s="323" t="s">
        <v>3833</v>
      </c>
      <c r="F573" s="321">
        <v>1</v>
      </c>
      <c r="G573" s="325">
        <v>186</v>
      </c>
    </row>
    <row r="574" spans="1:7" hidden="1" x14ac:dyDescent="0.35">
      <c r="A574" s="205">
        <v>572</v>
      </c>
      <c r="B574" s="335"/>
      <c r="C574" s="336" t="s">
        <v>4169</v>
      </c>
      <c r="D574" s="336" t="s">
        <v>4492</v>
      </c>
      <c r="E574" s="337" t="s">
        <v>3833</v>
      </c>
      <c r="F574" s="335">
        <v>1</v>
      </c>
      <c r="G574" s="338">
        <v>186</v>
      </c>
    </row>
    <row r="575" spans="1:7" hidden="1" x14ac:dyDescent="0.35">
      <c r="A575" s="205">
        <v>573</v>
      </c>
      <c r="B575" s="298">
        <v>185</v>
      </c>
      <c r="C575" s="253" t="s">
        <v>4110</v>
      </c>
      <c r="D575" s="253" t="s">
        <v>4111</v>
      </c>
      <c r="E575" s="255" t="s">
        <v>3833</v>
      </c>
      <c r="F575" s="256">
        <v>1</v>
      </c>
      <c r="G575" s="304">
        <v>9.65</v>
      </c>
    </row>
    <row r="576" spans="1:7" hidden="1" x14ac:dyDescent="0.35">
      <c r="A576" s="205">
        <v>574</v>
      </c>
      <c r="B576" s="321">
        <v>185</v>
      </c>
      <c r="C576" s="322" t="s">
        <v>4110</v>
      </c>
      <c r="D576" s="322" t="s">
        <v>4111</v>
      </c>
      <c r="E576" s="323" t="s">
        <v>3833</v>
      </c>
      <c r="F576" s="321">
        <v>1</v>
      </c>
      <c r="G576" s="325">
        <v>9.65</v>
      </c>
    </row>
    <row r="577" spans="1:7" hidden="1" x14ac:dyDescent="0.35">
      <c r="A577" s="205">
        <v>575</v>
      </c>
      <c r="B577" s="335">
        <v>185</v>
      </c>
      <c r="C577" s="336" t="s">
        <v>4110</v>
      </c>
      <c r="D577" s="336" t="s">
        <v>4111</v>
      </c>
      <c r="E577" s="337" t="s">
        <v>3833</v>
      </c>
      <c r="F577" s="335">
        <v>1</v>
      </c>
      <c r="G577" s="338">
        <v>9.65</v>
      </c>
    </row>
    <row r="578" spans="1:7" hidden="1" x14ac:dyDescent="0.35">
      <c r="A578" s="205">
        <v>576</v>
      </c>
      <c r="B578" s="298">
        <v>185</v>
      </c>
      <c r="C578" s="253" t="s">
        <v>4108</v>
      </c>
      <c r="D578" s="253" t="s">
        <v>4109</v>
      </c>
      <c r="E578" s="255" t="s">
        <v>3833</v>
      </c>
      <c r="F578" s="256">
        <v>1</v>
      </c>
      <c r="G578" s="304">
        <v>9.65</v>
      </c>
    </row>
    <row r="579" spans="1:7" hidden="1" x14ac:dyDescent="0.35">
      <c r="A579" s="205">
        <v>577</v>
      </c>
      <c r="B579" s="321">
        <v>185</v>
      </c>
      <c r="C579" s="322" t="s">
        <v>4108</v>
      </c>
      <c r="D579" s="322" t="s">
        <v>4109</v>
      </c>
      <c r="E579" s="323" t="s">
        <v>3833</v>
      </c>
      <c r="F579" s="321">
        <v>1</v>
      </c>
      <c r="G579" s="325">
        <v>9.65</v>
      </c>
    </row>
    <row r="580" spans="1:7" hidden="1" x14ac:dyDescent="0.35">
      <c r="A580" s="205">
        <v>578</v>
      </c>
      <c r="B580" s="335">
        <v>185</v>
      </c>
      <c r="C580" s="336" t="s">
        <v>4108</v>
      </c>
      <c r="D580" s="336" t="s">
        <v>4109</v>
      </c>
      <c r="E580" s="337" t="s">
        <v>3833</v>
      </c>
      <c r="F580" s="335">
        <v>1</v>
      </c>
      <c r="G580" s="338">
        <v>9.65</v>
      </c>
    </row>
    <row r="581" spans="1:7" hidden="1" x14ac:dyDescent="0.35">
      <c r="A581" s="205">
        <v>579</v>
      </c>
      <c r="B581" s="298">
        <v>185</v>
      </c>
      <c r="C581" s="253" t="s">
        <v>4112</v>
      </c>
      <c r="D581" s="253" t="s">
        <v>4113</v>
      </c>
      <c r="E581" s="255" t="s">
        <v>3833</v>
      </c>
      <c r="F581" s="256">
        <v>1</v>
      </c>
      <c r="G581" s="304">
        <v>9.65</v>
      </c>
    </row>
    <row r="582" spans="1:7" hidden="1" x14ac:dyDescent="0.35">
      <c r="A582" s="205">
        <v>580</v>
      </c>
      <c r="B582" s="321">
        <v>185</v>
      </c>
      <c r="C582" s="322" t="s">
        <v>4112</v>
      </c>
      <c r="D582" s="322" t="s">
        <v>4113</v>
      </c>
      <c r="E582" s="323" t="s">
        <v>3833</v>
      </c>
      <c r="F582" s="321">
        <v>1</v>
      </c>
      <c r="G582" s="325">
        <v>9.65</v>
      </c>
    </row>
    <row r="583" spans="1:7" hidden="1" x14ac:dyDescent="0.35">
      <c r="A583" s="205">
        <v>581</v>
      </c>
      <c r="B583" s="335">
        <v>185</v>
      </c>
      <c r="C583" s="336" t="s">
        <v>4112</v>
      </c>
      <c r="D583" s="336" t="s">
        <v>4113</v>
      </c>
      <c r="E583" s="337" t="s">
        <v>3833</v>
      </c>
      <c r="F583" s="335">
        <v>1</v>
      </c>
      <c r="G583" s="338">
        <v>9.65</v>
      </c>
    </row>
    <row r="584" spans="1:7" hidden="1" x14ac:dyDescent="0.35">
      <c r="A584" s="205">
        <v>582</v>
      </c>
      <c r="B584" s="298">
        <v>185</v>
      </c>
      <c r="C584" s="253" t="s">
        <v>4114</v>
      </c>
      <c r="D584" s="253" t="s">
        <v>4115</v>
      </c>
      <c r="E584" s="255" t="s">
        <v>3833</v>
      </c>
      <c r="F584" s="256">
        <v>1</v>
      </c>
      <c r="G584" s="304">
        <v>9.65</v>
      </c>
    </row>
    <row r="585" spans="1:7" hidden="1" x14ac:dyDescent="0.35">
      <c r="A585" s="205">
        <v>583</v>
      </c>
      <c r="B585" s="321">
        <v>185</v>
      </c>
      <c r="C585" s="322" t="s">
        <v>4114</v>
      </c>
      <c r="D585" s="322" t="s">
        <v>4115</v>
      </c>
      <c r="E585" s="323" t="s">
        <v>3833</v>
      </c>
      <c r="F585" s="321">
        <v>1</v>
      </c>
      <c r="G585" s="325">
        <v>9.65</v>
      </c>
    </row>
    <row r="586" spans="1:7" hidden="1" x14ac:dyDescent="0.35">
      <c r="A586" s="205">
        <v>584</v>
      </c>
      <c r="B586" s="335">
        <v>185</v>
      </c>
      <c r="C586" s="336" t="s">
        <v>4114</v>
      </c>
      <c r="D586" s="336" t="s">
        <v>4115</v>
      </c>
      <c r="E586" s="337" t="s">
        <v>3833</v>
      </c>
      <c r="F586" s="335">
        <v>1</v>
      </c>
      <c r="G586" s="338">
        <v>9.65</v>
      </c>
    </row>
    <row r="587" spans="1:7" hidden="1" x14ac:dyDescent="0.35">
      <c r="A587" s="205">
        <v>585</v>
      </c>
      <c r="B587" s="298">
        <v>185</v>
      </c>
      <c r="C587" s="253" t="s">
        <v>4116</v>
      </c>
      <c r="D587" s="253" t="s">
        <v>4117</v>
      </c>
      <c r="E587" s="255" t="s">
        <v>3833</v>
      </c>
      <c r="F587" s="256">
        <v>1</v>
      </c>
      <c r="G587" s="304">
        <v>9.65</v>
      </c>
    </row>
    <row r="588" spans="1:7" hidden="1" x14ac:dyDescent="0.35">
      <c r="A588" s="205">
        <v>586</v>
      </c>
      <c r="B588" s="321">
        <v>185</v>
      </c>
      <c r="C588" s="322" t="s">
        <v>4116</v>
      </c>
      <c r="D588" s="322" t="s">
        <v>4117</v>
      </c>
      <c r="E588" s="323" t="s">
        <v>3833</v>
      </c>
      <c r="F588" s="321">
        <v>1</v>
      </c>
      <c r="G588" s="325">
        <v>9.65</v>
      </c>
    </row>
    <row r="589" spans="1:7" hidden="1" x14ac:dyDescent="0.35">
      <c r="A589" s="205">
        <v>587</v>
      </c>
      <c r="B589" s="335">
        <v>185</v>
      </c>
      <c r="C589" s="336" t="s">
        <v>4116</v>
      </c>
      <c r="D589" s="336" t="s">
        <v>4117</v>
      </c>
      <c r="E589" s="337" t="s">
        <v>3833</v>
      </c>
      <c r="F589" s="335">
        <v>1</v>
      </c>
      <c r="G589" s="338">
        <v>9.65</v>
      </c>
    </row>
    <row r="590" spans="1:7" hidden="1" x14ac:dyDescent="0.35">
      <c r="A590" s="205">
        <v>588</v>
      </c>
      <c r="B590" s="310">
        <v>185</v>
      </c>
      <c r="C590" s="311" t="s">
        <v>4118</v>
      </c>
      <c r="D590" s="311" t="s">
        <v>4119</v>
      </c>
      <c r="E590" s="312" t="s">
        <v>3833</v>
      </c>
      <c r="F590" s="310">
        <v>1</v>
      </c>
      <c r="G590" s="318">
        <v>9.65</v>
      </c>
    </row>
    <row r="591" spans="1:7" hidden="1" x14ac:dyDescent="0.35">
      <c r="A591" s="205">
        <v>589</v>
      </c>
      <c r="B591" s="321">
        <v>185</v>
      </c>
      <c r="C591" s="322" t="s">
        <v>4118</v>
      </c>
      <c r="D591" s="322" t="s">
        <v>4119</v>
      </c>
      <c r="E591" s="323" t="s">
        <v>3833</v>
      </c>
      <c r="F591" s="321">
        <v>1</v>
      </c>
      <c r="G591" s="325">
        <v>9.65</v>
      </c>
    </row>
    <row r="592" spans="1:7" hidden="1" x14ac:dyDescent="0.35">
      <c r="A592" s="205">
        <v>590</v>
      </c>
      <c r="B592" s="335">
        <v>185</v>
      </c>
      <c r="C592" s="336" t="s">
        <v>4118</v>
      </c>
      <c r="D592" s="336" t="s">
        <v>4119</v>
      </c>
      <c r="E592" s="337" t="s">
        <v>3833</v>
      </c>
      <c r="F592" s="335">
        <v>1</v>
      </c>
      <c r="G592" s="338">
        <v>9.65</v>
      </c>
    </row>
    <row r="593" spans="1:7" hidden="1" x14ac:dyDescent="0.35">
      <c r="A593" s="205">
        <v>591</v>
      </c>
      <c r="B593" s="310">
        <v>380</v>
      </c>
      <c r="C593" s="311" t="s">
        <v>4157</v>
      </c>
      <c r="D593" s="311" t="s">
        <v>4158</v>
      </c>
      <c r="E593" s="312" t="s">
        <v>3833</v>
      </c>
      <c r="F593" s="310">
        <v>1</v>
      </c>
      <c r="G593" s="318">
        <v>9</v>
      </c>
    </row>
    <row r="594" spans="1:7" hidden="1" x14ac:dyDescent="0.35">
      <c r="A594" s="205">
        <v>592</v>
      </c>
      <c r="B594" s="298">
        <v>380</v>
      </c>
      <c r="C594" s="253" t="s">
        <v>4157</v>
      </c>
      <c r="D594" s="253" t="s">
        <v>4158</v>
      </c>
      <c r="E594" s="255" t="s">
        <v>3833</v>
      </c>
      <c r="F594" s="256">
        <v>1</v>
      </c>
      <c r="G594" s="293">
        <v>9</v>
      </c>
    </row>
    <row r="595" spans="1:7" hidden="1" x14ac:dyDescent="0.35">
      <c r="A595" s="205">
        <v>593</v>
      </c>
      <c r="B595" s="321">
        <v>380</v>
      </c>
      <c r="C595" s="322" t="s">
        <v>4157</v>
      </c>
      <c r="D595" s="322" t="s">
        <v>4158</v>
      </c>
      <c r="E595" s="323" t="s">
        <v>3833</v>
      </c>
      <c r="F595" s="321">
        <v>1</v>
      </c>
      <c r="G595" s="325">
        <v>10</v>
      </c>
    </row>
    <row r="596" spans="1:7" hidden="1" x14ac:dyDescent="0.35">
      <c r="A596" s="205">
        <v>594</v>
      </c>
      <c r="B596" s="335">
        <v>380</v>
      </c>
      <c r="C596" s="336" t="s">
        <v>4157</v>
      </c>
      <c r="D596" s="336" t="s">
        <v>4158</v>
      </c>
      <c r="E596" s="337" t="s">
        <v>3833</v>
      </c>
      <c r="F596" s="335">
        <v>1</v>
      </c>
      <c r="G596" s="338">
        <v>11.75</v>
      </c>
    </row>
    <row r="597" spans="1:7" hidden="1" x14ac:dyDescent="0.35">
      <c r="A597" s="205">
        <v>595</v>
      </c>
      <c r="B597" s="310">
        <v>185</v>
      </c>
      <c r="C597" s="311" t="s">
        <v>3994</v>
      </c>
      <c r="D597" s="311" t="s">
        <v>3995</v>
      </c>
      <c r="E597" s="312" t="s">
        <v>3833</v>
      </c>
      <c r="F597" s="310">
        <v>1</v>
      </c>
      <c r="G597" s="319">
        <v>36</v>
      </c>
    </row>
    <row r="598" spans="1:7" hidden="1" x14ac:dyDescent="0.35">
      <c r="A598" s="205">
        <v>596</v>
      </c>
      <c r="B598" s="256">
        <v>185</v>
      </c>
      <c r="C598" s="253" t="s">
        <v>3994</v>
      </c>
      <c r="D598" s="253" t="s">
        <v>3995</v>
      </c>
      <c r="E598" s="255" t="s">
        <v>3833</v>
      </c>
      <c r="F598" s="256">
        <v>1</v>
      </c>
      <c r="G598" s="294">
        <v>36</v>
      </c>
    </row>
    <row r="599" spans="1:7" hidden="1" x14ac:dyDescent="0.35">
      <c r="A599" s="205">
        <v>597</v>
      </c>
      <c r="B599" s="321">
        <v>185</v>
      </c>
      <c r="C599" s="322" t="s">
        <v>3994</v>
      </c>
      <c r="D599" s="322" t="s">
        <v>3995</v>
      </c>
      <c r="E599" s="323" t="s">
        <v>3833</v>
      </c>
      <c r="F599" s="321">
        <v>1</v>
      </c>
      <c r="G599" s="324">
        <v>33</v>
      </c>
    </row>
    <row r="600" spans="1:7" hidden="1" x14ac:dyDescent="0.35">
      <c r="A600" s="205">
        <v>598</v>
      </c>
      <c r="B600" s="321">
        <v>185</v>
      </c>
      <c r="C600" s="322" t="s">
        <v>3994</v>
      </c>
      <c r="D600" s="322" t="s">
        <v>3995</v>
      </c>
      <c r="E600" s="323" t="s">
        <v>3833</v>
      </c>
      <c r="F600" s="321">
        <v>1</v>
      </c>
      <c r="G600" s="325">
        <v>33</v>
      </c>
    </row>
    <row r="601" spans="1:7" hidden="1" x14ac:dyDescent="0.35">
      <c r="A601" s="205">
        <v>599</v>
      </c>
      <c r="B601" s="335">
        <v>185</v>
      </c>
      <c r="C601" s="336" t="s">
        <v>3994</v>
      </c>
      <c r="D601" s="336" t="s">
        <v>3995</v>
      </c>
      <c r="E601" s="337" t="s">
        <v>3833</v>
      </c>
      <c r="F601" s="335">
        <v>1</v>
      </c>
      <c r="G601" s="338">
        <v>36</v>
      </c>
    </row>
    <row r="602" spans="1:7" hidden="1" x14ac:dyDescent="0.35">
      <c r="A602" s="205">
        <v>600</v>
      </c>
      <c r="B602" s="310">
        <v>380</v>
      </c>
      <c r="C602" s="311" t="s">
        <v>4006</v>
      </c>
      <c r="D602" s="311" t="s">
        <v>4276</v>
      </c>
      <c r="E602" s="312" t="s">
        <v>3833</v>
      </c>
      <c r="F602" s="310">
        <v>1</v>
      </c>
      <c r="G602" s="319">
        <v>55</v>
      </c>
    </row>
    <row r="603" spans="1:7" hidden="1" x14ac:dyDescent="0.35">
      <c r="A603" s="205">
        <v>601</v>
      </c>
      <c r="B603" s="321">
        <v>380</v>
      </c>
      <c r="C603" s="322" t="s">
        <v>4006</v>
      </c>
      <c r="D603" s="322" t="s">
        <v>4431</v>
      </c>
      <c r="E603" s="323" t="s">
        <v>3833</v>
      </c>
      <c r="F603" s="321">
        <v>1</v>
      </c>
      <c r="G603" s="324">
        <v>61</v>
      </c>
    </row>
    <row r="604" spans="1:7" hidden="1" x14ac:dyDescent="0.35">
      <c r="A604" s="205">
        <v>602</v>
      </c>
      <c r="B604" s="321">
        <v>380</v>
      </c>
      <c r="C604" s="322" t="s">
        <v>4006</v>
      </c>
      <c r="D604" s="322" t="s">
        <v>4431</v>
      </c>
      <c r="E604" s="323" t="s">
        <v>3833</v>
      </c>
      <c r="F604" s="321">
        <v>1</v>
      </c>
      <c r="G604" s="325">
        <v>61</v>
      </c>
    </row>
    <row r="605" spans="1:7" hidden="1" x14ac:dyDescent="0.35">
      <c r="A605" s="205">
        <v>603</v>
      </c>
      <c r="B605" s="335">
        <v>380</v>
      </c>
      <c r="C605" s="336" t="s">
        <v>4006</v>
      </c>
      <c r="D605" s="336" t="s">
        <v>4431</v>
      </c>
      <c r="E605" s="337" t="s">
        <v>3833</v>
      </c>
      <c r="F605" s="335">
        <v>1</v>
      </c>
      <c r="G605" s="338">
        <v>65</v>
      </c>
    </row>
    <row r="606" spans="1:7" hidden="1" x14ac:dyDescent="0.35">
      <c r="A606" s="205">
        <v>604</v>
      </c>
      <c r="B606" s="310">
        <v>380</v>
      </c>
      <c r="C606" s="311" t="s">
        <v>4007</v>
      </c>
      <c r="D606" s="311" t="s">
        <v>4008</v>
      </c>
      <c r="E606" s="312" t="s">
        <v>3833</v>
      </c>
      <c r="F606" s="310">
        <v>1</v>
      </c>
      <c r="G606" s="318">
        <v>28</v>
      </c>
    </row>
    <row r="607" spans="1:7" hidden="1" x14ac:dyDescent="0.35">
      <c r="A607" s="205">
        <v>605</v>
      </c>
      <c r="B607" s="298">
        <v>380</v>
      </c>
      <c r="C607" s="253" t="s">
        <v>4007</v>
      </c>
      <c r="D607" s="253" t="s">
        <v>4008</v>
      </c>
      <c r="E607" s="255" t="s">
        <v>3833</v>
      </c>
      <c r="F607" s="256">
        <v>1</v>
      </c>
      <c r="G607" s="293">
        <v>27</v>
      </c>
    </row>
    <row r="608" spans="1:7" hidden="1" x14ac:dyDescent="0.35">
      <c r="A608" s="205">
        <v>606</v>
      </c>
      <c r="B608" s="321">
        <v>380</v>
      </c>
      <c r="C608" s="322" t="s">
        <v>4007</v>
      </c>
      <c r="D608" s="322" t="s">
        <v>4008</v>
      </c>
      <c r="E608" s="323" t="s">
        <v>3833</v>
      </c>
      <c r="F608" s="321">
        <v>1</v>
      </c>
      <c r="G608" s="325">
        <v>31.75</v>
      </c>
    </row>
    <row r="609" spans="1:7" hidden="1" x14ac:dyDescent="0.35">
      <c r="A609" s="205">
        <v>607</v>
      </c>
      <c r="B609" s="335">
        <v>380</v>
      </c>
      <c r="C609" s="336" t="s">
        <v>4007</v>
      </c>
      <c r="D609" s="336" t="s">
        <v>4008</v>
      </c>
      <c r="E609" s="337" t="s">
        <v>3833</v>
      </c>
      <c r="F609" s="335">
        <v>1</v>
      </c>
      <c r="G609" s="338">
        <v>34</v>
      </c>
    </row>
    <row r="610" spans="1:7" hidden="1" x14ac:dyDescent="0.35">
      <c r="A610" s="205">
        <v>608</v>
      </c>
      <c r="B610" s="310">
        <v>380</v>
      </c>
      <c r="C610" s="311" t="s">
        <v>4009</v>
      </c>
      <c r="D610" s="311" t="s">
        <v>4010</v>
      </c>
      <c r="E610" s="312" t="s">
        <v>3833</v>
      </c>
      <c r="F610" s="310">
        <v>1</v>
      </c>
      <c r="G610" s="319">
        <v>48</v>
      </c>
    </row>
    <row r="611" spans="1:7" hidden="1" x14ac:dyDescent="0.35">
      <c r="A611" s="205">
        <v>609</v>
      </c>
      <c r="B611" s="321">
        <v>380</v>
      </c>
      <c r="C611" s="322" t="s">
        <v>4009</v>
      </c>
      <c r="D611" s="322" t="s">
        <v>4010</v>
      </c>
      <c r="E611" s="323" t="s">
        <v>3833</v>
      </c>
      <c r="F611" s="321">
        <v>1</v>
      </c>
      <c r="G611" s="324">
        <v>54</v>
      </c>
    </row>
    <row r="612" spans="1:7" hidden="1" x14ac:dyDescent="0.35">
      <c r="A612" s="205">
        <v>610</v>
      </c>
      <c r="B612" s="321">
        <v>380</v>
      </c>
      <c r="C612" s="322" t="s">
        <v>4009</v>
      </c>
      <c r="D612" s="322" t="s">
        <v>4010</v>
      </c>
      <c r="E612" s="323" t="s">
        <v>3833</v>
      </c>
      <c r="F612" s="321">
        <v>1</v>
      </c>
      <c r="G612" s="325">
        <v>54</v>
      </c>
    </row>
    <row r="613" spans="1:7" hidden="1" x14ac:dyDescent="0.35">
      <c r="A613" s="205">
        <v>611</v>
      </c>
      <c r="B613" s="335">
        <v>380</v>
      </c>
      <c r="C613" s="336" t="s">
        <v>4009</v>
      </c>
      <c r="D613" s="336" t="s">
        <v>4010</v>
      </c>
      <c r="E613" s="337" t="s">
        <v>3833</v>
      </c>
      <c r="F613" s="335">
        <v>1</v>
      </c>
      <c r="G613" s="338">
        <v>58</v>
      </c>
    </row>
    <row r="614" spans="1:7" hidden="1" x14ac:dyDescent="0.35">
      <c r="A614" s="205">
        <v>612</v>
      </c>
      <c r="B614" s="310">
        <v>185</v>
      </c>
      <c r="C614" s="311" t="s">
        <v>4134</v>
      </c>
      <c r="D614" s="311" t="s">
        <v>4272</v>
      </c>
      <c r="E614" s="312" t="s">
        <v>3833</v>
      </c>
      <c r="F614" s="310">
        <v>1</v>
      </c>
      <c r="G614" s="318">
        <v>9</v>
      </c>
    </row>
    <row r="615" spans="1:7" hidden="1" x14ac:dyDescent="0.35">
      <c r="A615" s="205">
        <v>613</v>
      </c>
      <c r="B615" s="298">
        <v>185</v>
      </c>
      <c r="C615" s="253" t="s">
        <v>4134</v>
      </c>
      <c r="D615" s="253" t="s">
        <v>4272</v>
      </c>
      <c r="E615" s="255" t="s">
        <v>3833</v>
      </c>
      <c r="F615" s="256">
        <v>1</v>
      </c>
      <c r="G615" s="293">
        <v>9</v>
      </c>
    </row>
    <row r="616" spans="1:7" hidden="1" x14ac:dyDescent="0.35">
      <c r="A616" s="205">
        <v>614</v>
      </c>
      <c r="B616" s="321">
        <v>185</v>
      </c>
      <c r="C616" s="322" t="s">
        <v>4134</v>
      </c>
      <c r="D616" s="322" t="s">
        <v>4484</v>
      </c>
      <c r="E616" s="323" t="s">
        <v>3833</v>
      </c>
      <c r="F616" s="321">
        <v>1</v>
      </c>
      <c r="G616" s="325">
        <v>9</v>
      </c>
    </row>
    <row r="617" spans="1:7" hidden="1" x14ac:dyDescent="0.35">
      <c r="A617" s="205">
        <v>615</v>
      </c>
      <c r="B617" s="335">
        <v>185</v>
      </c>
      <c r="C617" s="336" t="s">
        <v>4134</v>
      </c>
      <c r="D617" s="336" t="s">
        <v>4484</v>
      </c>
      <c r="E617" s="337" t="s">
        <v>3833</v>
      </c>
      <c r="F617" s="335">
        <v>1</v>
      </c>
      <c r="G617" s="338">
        <v>9</v>
      </c>
    </row>
    <row r="618" spans="1:7" hidden="1" x14ac:dyDescent="0.35">
      <c r="A618" s="205">
        <v>616</v>
      </c>
      <c r="B618" s="291">
        <v>185</v>
      </c>
      <c r="C618" s="296" t="s">
        <v>4090</v>
      </c>
      <c r="D618" s="290" t="s">
        <v>4091</v>
      </c>
      <c r="E618" s="291" t="s">
        <v>3833</v>
      </c>
      <c r="F618" s="291">
        <v>10</v>
      </c>
      <c r="G618" s="303">
        <v>18.5</v>
      </c>
    </row>
    <row r="619" spans="1:7" hidden="1" x14ac:dyDescent="0.35">
      <c r="A619" s="205">
        <v>617</v>
      </c>
      <c r="B619" s="321">
        <v>185</v>
      </c>
      <c r="C619" s="322" t="s">
        <v>4090</v>
      </c>
      <c r="D619" s="322" t="s">
        <v>4091</v>
      </c>
      <c r="E619" s="323" t="s">
        <v>3833</v>
      </c>
      <c r="F619" s="321">
        <v>10</v>
      </c>
      <c r="G619" s="325">
        <v>18.5</v>
      </c>
    </row>
    <row r="620" spans="1:7" hidden="1" x14ac:dyDescent="0.35">
      <c r="A620" s="205">
        <v>618</v>
      </c>
      <c r="B620" s="335">
        <v>185</v>
      </c>
      <c r="C620" s="336" t="s">
        <v>4090</v>
      </c>
      <c r="D620" s="336" t="s">
        <v>4091</v>
      </c>
      <c r="E620" s="337" t="s">
        <v>3833</v>
      </c>
      <c r="F620" s="335">
        <v>10</v>
      </c>
      <c r="G620" s="338">
        <v>18.5</v>
      </c>
    </row>
    <row r="621" spans="1:7" hidden="1" x14ac:dyDescent="0.35">
      <c r="A621" s="205">
        <v>619</v>
      </c>
      <c r="B621" s="256">
        <v>380</v>
      </c>
      <c r="C621" s="253" t="s">
        <v>4141</v>
      </c>
      <c r="D621" s="253" t="s">
        <v>4142</v>
      </c>
      <c r="E621" s="255" t="s">
        <v>3833</v>
      </c>
      <c r="F621" s="256">
        <v>10</v>
      </c>
      <c r="G621" s="309">
        <v>0.45</v>
      </c>
    </row>
    <row r="622" spans="1:7" hidden="1" x14ac:dyDescent="0.35">
      <c r="A622" s="205">
        <v>620</v>
      </c>
      <c r="B622" s="298">
        <v>380</v>
      </c>
      <c r="C622" s="253" t="s">
        <v>4141</v>
      </c>
      <c r="D622" s="253" t="s">
        <v>4142</v>
      </c>
      <c r="E622" s="255" t="s">
        <v>3833</v>
      </c>
      <c r="F622" s="256">
        <v>10</v>
      </c>
      <c r="G622" s="293">
        <v>0.45</v>
      </c>
    </row>
    <row r="623" spans="1:7" hidden="1" x14ac:dyDescent="0.35">
      <c r="A623" s="205">
        <v>621</v>
      </c>
      <c r="B623" s="321">
        <v>380</v>
      </c>
      <c r="C623" s="322" t="s">
        <v>4141</v>
      </c>
      <c r="D623" s="322" t="s">
        <v>4142</v>
      </c>
      <c r="E623" s="323" t="s">
        <v>3833</v>
      </c>
      <c r="F623" s="321">
        <v>10</v>
      </c>
      <c r="G623" s="324">
        <v>0.45</v>
      </c>
    </row>
    <row r="624" spans="1:7" hidden="1" x14ac:dyDescent="0.35">
      <c r="A624" s="205">
        <v>622</v>
      </c>
      <c r="B624" s="321">
        <v>380</v>
      </c>
      <c r="C624" s="322" t="s">
        <v>4141</v>
      </c>
      <c r="D624" s="322" t="s">
        <v>4142</v>
      </c>
      <c r="E624" s="323" t="s">
        <v>3833</v>
      </c>
      <c r="F624" s="321">
        <v>10</v>
      </c>
      <c r="G624" s="325">
        <v>0.45</v>
      </c>
    </row>
    <row r="625" spans="1:7" hidden="1" x14ac:dyDescent="0.35">
      <c r="A625" s="205">
        <v>623</v>
      </c>
      <c r="B625" s="335">
        <v>380</v>
      </c>
      <c r="C625" s="336" t="s">
        <v>4141</v>
      </c>
      <c r="D625" s="336" t="s">
        <v>4142</v>
      </c>
      <c r="E625" s="337" t="s">
        <v>3833</v>
      </c>
      <c r="F625" s="335">
        <v>10</v>
      </c>
      <c r="G625" s="338">
        <v>0.45</v>
      </c>
    </row>
    <row r="626" spans="1:7" hidden="1" x14ac:dyDescent="0.35">
      <c r="A626" s="205">
        <v>624</v>
      </c>
      <c r="B626" s="298">
        <v>380</v>
      </c>
      <c r="C626" s="253" t="s">
        <v>4368</v>
      </c>
      <c r="D626" s="253" t="s">
        <v>4369</v>
      </c>
      <c r="E626" s="255" t="s">
        <v>3833</v>
      </c>
      <c r="F626" s="256">
        <v>1</v>
      </c>
      <c r="G626" s="293">
        <v>1.68</v>
      </c>
    </row>
    <row r="627" spans="1:7" hidden="1" x14ac:dyDescent="0.35">
      <c r="A627" s="205">
        <v>625</v>
      </c>
      <c r="B627" s="298">
        <v>185</v>
      </c>
      <c r="C627" s="253" t="s">
        <v>4390</v>
      </c>
      <c r="D627" s="253" t="s">
        <v>4391</v>
      </c>
      <c r="E627" s="255" t="s">
        <v>3833</v>
      </c>
      <c r="F627" s="256">
        <v>1</v>
      </c>
      <c r="G627" s="293">
        <v>10</v>
      </c>
    </row>
    <row r="628" spans="1:7" hidden="1" x14ac:dyDescent="0.35">
      <c r="A628" s="205">
        <v>626</v>
      </c>
      <c r="B628" s="310">
        <v>185</v>
      </c>
      <c r="C628" s="311" t="s">
        <v>4162</v>
      </c>
      <c r="D628" s="311" t="s">
        <v>4163</v>
      </c>
      <c r="E628" s="312" t="s">
        <v>3833</v>
      </c>
      <c r="F628" s="310">
        <v>6</v>
      </c>
      <c r="G628" s="319">
        <v>9.25</v>
      </c>
    </row>
    <row r="629" spans="1:7" hidden="1" x14ac:dyDescent="0.35">
      <c r="A629" s="205">
        <v>627</v>
      </c>
      <c r="B629" s="298">
        <v>185</v>
      </c>
      <c r="C629" s="253" t="s">
        <v>4162</v>
      </c>
      <c r="D629" s="253" t="s">
        <v>4163</v>
      </c>
      <c r="E629" s="255" t="s">
        <v>3833</v>
      </c>
      <c r="F629" s="256">
        <v>6</v>
      </c>
      <c r="G629" s="293">
        <v>9.25</v>
      </c>
    </row>
    <row r="630" spans="1:7" hidden="1" x14ac:dyDescent="0.35">
      <c r="A630" s="205">
        <v>628</v>
      </c>
      <c r="B630" s="321">
        <v>185</v>
      </c>
      <c r="C630" s="322" t="s">
        <v>4162</v>
      </c>
      <c r="D630" s="322" t="s">
        <v>4163</v>
      </c>
      <c r="E630" s="323" t="s">
        <v>3833</v>
      </c>
      <c r="F630" s="321">
        <v>6</v>
      </c>
      <c r="G630" s="325">
        <v>10</v>
      </c>
    </row>
    <row r="631" spans="1:7" hidden="1" x14ac:dyDescent="0.35">
      <c r="A631" s="205">
        <v>629</v>
      </c>
      <c r="B631" s="335">
        <v>185</v>
      </c>
      <c r="C631" s="336" t="s">
        <v>4162</v>
      </c>
      <c r="D631" s="336" t="s">
        <v>4163</v>
      </c>
      <c r="E631" s="337" t="s">
        <v>3833</v>
      </c>
      <c r="F631" s="335">
        <v>6</v>
      </c>
      <c r="G631" s="338">
        <v>10</v>
      </c>
    </row>
    <row r="632" spans="1:7" hidden="1" x14ac:dyDescent="0.35">
      <c r="A632" s="205">
        <v>630</v>
      </c>
      <c r="B632" s="298">
        <v>380</v>
      </c>
      <c r="C632" s="253" t="s">
        <v>4338</v>
      </c>
      <c r="D632" s="327" t="s">
        <v>4341</v>
      </c>
      <c r="E632" s="255" t="s">
        <v>3833</v>
      </c>
      <c r="F632" s="256">
        <v>1</v>
      </c>
      <c r="G632" s="293">
        <v>4</v>
      </c>
    </row>
    <row r="633" spans="1:7" hidden="1" x14ac:dyDescent="0.35">
      <c r="A633" s="205">
        <v>631</v>
      </c>
      <c r="B633" s="291">
        <v>175</v>
      </c>
      <c r="C633" s="296" t="s">
        <v>4041</v>
      </c>
      <c r="D633" s="290" t="s">
        <v>4216</v>
      </c>
      <c r="E633" s="291" t="s">
        <v>3833</v>
      </c>
      <c r="F633" s="291">
        <v>1</v>
      </c>
      <c r="G633" s="292">
        <v>31</v>
      </c>
    </row>
    <row r="634" spans="1:7" hidden="1" x14ac:dyDescent="0.35">
      <c r="A634" s="205">
        <v>632</v>
      </c>
      <c r="B634" s="321">
        <v>175</v>
      </c>
      <c r="C634" s="322" t="s">
        <v>4041</v>
      </c>
      <c r="D634" s="322" t="s">
        <v>4434</v>
      </c>
      <c r="E634" s="323" t="s">
        <v>3833</v>
      </c>
      <c r="F634" s="321">
        <v>1</v>
      </c>
      <c r="G634" s="324">
        <v>31</v>
      </c>
    </row>
    <row r="635" spans="1:7" hidden="1" x14ac:dyDescent="0.35">
      <c r="A635" s="205">
        <v>633</v>
      </c>
      <c r="B635" s="335">
        <v>175</v>
      </c>
      <c r="C635" s="336" t="s">
        <v>4041</v>
      </c>
      <c r="D635" s="336" t="s">
        <v>4434</v>
      </c>
      <c r="E635" s="337" t="s">
        <v>3833</v>
      </c>
      <c r="F635" s="335">
        <v>1</v>
      </c>
      <c r="G635" s="338">
        <v>31</v>
      </c>
    </row>
    <row r="636" spans="1:7" hidden="1" x14ac:dyDescent="0.35">
      <c r="A636" s="205">
        <v>634</v>
      </c>
      <c r="B636" s="314">
        <v>185</v>
      </c>
      <c r="C636" s="311" t="s">
        <v>4172</v>
      </c>
      <c r="D636" s="311" t="s">
        <v>4286</v>
      </c>
      <c r="E636" s="312" t="s">
        <v>3833</v>
      </c>
      <c r="F636" s="310">
        <v>1</v>
      </c>
      <c r="G636" s="318">
        <v>0.45</v>
      </c>
    </row>
    <row r="637" spans="1:7" hidden="1" x14ac:dyDescent="0.35">
      <c r="A637" s="205">
        <v>635</v>
      </c>
      <c r="B637" s="298">
        <v>185</v>
      </c>
      <c r="C637" s="253" t="s">
        <v>4172</v>
      </c>
      <c r="D637" s="253" t="s">
        <v>4286</v>
      </c>
      <c r="E637" s="255" t="s">
        <v>3833</v>
      </c>
      <c r="F637" s="256">
        <v>1</v>
      </c>
      <c r="G637" s="293">
        <v>0.45</v>
      </c>
    </row>
    <row r="638" spans="1:7" hidden="1" x14ac:dyDescent="0.35">
      <c r="A638" s="205">
        <v>636</v>
      </c>
      <c r="B638" s="321">
        <v>170</v>
      </c>
      <c r="C638" s="322" t="s">
        <v>4172</v>
      </c>
      <c r="D638" s="322" t="s">
        <v>4496</v>
      </c>
      <c r="E638" s="323" t="s">
        <v>3833</v>
      </c>
      <c r="F638" s="321">
        <v>1</v>
      </c>
      <c r="G638" s="325">
        <v>0.45</v>
      </c>
    </row>
    <row r="639" spans="1:7" hidden="1" x14ac:dyDescent="0.35">
      <c r="A639" s="205">
        <v>637</v>
      </c>
      <c r="B639" s="335"/>
      <c r="C639" s="336" t="s">
        <v>4172</v>
      </c>
      <c r="D639" s="336" t="s">
        <v>4496</v>
      </c>
      <c r="E639" s="337" t="s">
        <v>3833</v>
      </c>
      <c r="F639" s="335">
        <v>1</v>
      </c>
      <c r="G639" s="338">
        <v>0.45</v>
      </c>
    </row>
    <row r="640" spans="1:7" hidden="1" x14ac:dyDescent="0.35">
      <c r="A640" s="205">
        <v>638</v>
      </c>
      <c r="B640" s="314">
        <v>185</v>
      </c>
      <c r="C640" s="311" t="s">
        <v>4173</v>
      </c>
      <c r="D640" s="311" t="s">
        <v>4287</v>
      </c>
      <c r="E640" s="312" t="s">
        <v>3833</v>
      </c>
      <c r="F640" s="310">
        <v>1</v>
      </c>
      <c r="G640" s="318">
        <v>2.35</v>
      </c>
    </row>
    <row r="641" spans="1:7" hidden="1" x14ac:dyDescent="0.35">
      <c r="A641" s="205">
        <v>639</v>
      </c>
      <c r="B641" s="298">
        <v>185</v>
      </c>
      <c r="C641" s="253" t="s">
        <v>4173</v>
      </c>
      <c r="D641" s="253" t="s">
        <v>4287</v>
      </c>
      <c r="E641" s="255" t="s">
        <v>3833</v>
      </c>
      <c r="F641" s="256">
        <v>1</v>
      </c>
      <c r="G641" s="293">
        <v>2.35</v>
      </c>
    </row>
    <row r="642" spans="1:7" hidden="1" x14ac:dyDescent="0.35">
      <c r="A642" s="205">
        <v>640</v>
      </c>
      <c r="B642" s="298">
        <v>380</v>
      </c>
      <c r="C642" s="253" t="s">
        <v>4173</v>
      </c>
      <c r="D642" s="327" t="s">
        <v>4340</v>
      </c>
      <c r="E642" s="255" t="s">
        <v>3833</v>
      </c>
      <c r="F642" s="256">
        <v>1</v>
      </c>
      <c r="G642" s="293">
        <v>2.75</v>
      </c>
    </row>
    <row r="643" spans="1:7" hidden="1" x14ac:dyDescent="0.35">
      <c r="A643" s="205">
        <v>641</v>
      </c>
      <c r="B643" s="321">
        <v>170</v>
      </c>
      <c r="C643" s="322" t="s">
        <v>4173</v>
      </c>
      <c r="D643" s="322" t="s">
        <v>4497</v>
      </c>
      <c r="E643" s="323" t="s">
        <v>3833</v>
      </c>
      <c r="F643" s="321">
        <v>1</v>
      </c>
      <c r="G643" s="325">
        <v>2.35</v>
      </c>
    </row>
    <row r="644" spans="1:7" hidden="1" x14ac:dyDescent="0.35">
      <c r="A644" s="205">
        <v>642</v>
      </c>
      <c r="B644" s="335"/>
      <c r="C644" s="336" t="s">
        <v>4173</v>
      </c>
      <c r="D644" s="336" t="s">
        <v>4497</v>
      </c>
      <c r="E644" s="337" t="s">
        <v>3833</v>
      </c>
      <c r="F644" s="335">
        <v>1</v>
      </c>
      <c r="G644" s="338">
        <v>2.35</v>
      </c>
    </row>
    <row r="645" spans="1:7" hidden="1" x14ac:dyDescent="0.35">
      <c r="A645" s="205">
        <v>643</v>
      </c>
      <c r="B645" s="298">
        <v>185</v>
      </c>
      <c r="C645" s="253" t="s">
        <v>4350</v>
      </c>
      <c r="D645" s="253" t="s">
        <v>4351</v>
      </c>
      <c r="E645" s="255" t="s">
        <v>3833</v>
      </c>
      <c r="F645" s="256">
        <v>1</v>
      </c>
      <c r="G645" s="293">
        <v>4</v>
      </c>
    </row>
    <row r="646" spans="1:7" hidden="1" x14ac:dyDescent="0.35">
      <c r="A646" s="205">
        <v>644</v>
      </c>
      <c r="B646" s="298">
        <v>380</v>
      </c>
      <c r="C646" s="253" t="s">
        <v>4337</v>
      </c>
      <c r="D646" s="327" t="s">
        <v>4339</v>
      </c>
      <c r="E646" s="255" t="s">
        <v>3833</v>
      </c>
      <c r="F646" s="256">
        <v>1</v>
      </c>
      <c r="G646" s="293">
        <v>60</v>
      </c>
    </row>
    <row r="647" spans="1:7" hidden="1" x14ac:dyDescent="0.35">
      <c r="A647" s="205">
        <v>645</v>
      </c>
      <c r="B647" s="291">
        <v>380</v>
      </c>
      <c r="C647" s="253" t="s">
        <v>4174</v>
      </c>
      <c r="D647" s="253" t="s">
        <v>4288</v>
      </c>
      <c r="E647" s="255" t="s">
        <v>3833</v>
      </c>
      <c r="F647" s="256">
        <v>1</v>
      </c>
      <c r="G647" s="309">
        <v>120</v>
      </c>
    </row>
    <row r="648" spans="1:7" hidden="1" x14ac:dyDescent="0.35">
      <c r="A648" s="205">
        <v>646</v>
      </c>
      <c r="B648" s="298">
        <v>380</v>
      </c>
      <c r="C648" s="253" t="s">
        <v>4174</v>
      </c>
      <c r="D648" s="253" t="s">
        <v>4288</v>
      </c>
      <c r="E648" s="255" t="s">
        <v>3833</v>
      </c>
      <c r="F648" s="256">
        <v>1</v>
      </c>
      <c r="G648" s="293">
        <v>120</v>
      </c>
    </row>
    <row r="649" spans="1:7" hidden="1" x14ac:dyDescent="0.35">
      <c r="A649" s="205">
        <v>647</v>
      </c>
      <c r="B649" s="321">
        <v>380</v>
      </c>
      <c r="C649" s="322" t="s">
        <v>4174</v>
      </c>
      <c r="D649" s="322" t="s">
        <v>4288</v>
      </c>
      <c r="E649" s="323" t="s">
        <v>3833</v>
      </c>
      <c r="F649" s="321">
        <v>1</v>
      </c>
      <c r="G649" s="325">
        <v>120</v>
      </c>
    </row>
    <row r="650" spans="1:7" hidden="1" x14ac:dyDescent="0.35">
      <c r="A650" s="205">
        <v>648</v>
      </c>
      <c r="B650" s="335"/>
      <c r="C650" s="336" t="s">
        <v>4174</v>
      </c>
      <c r="D650" s="336" t="s">
        <v>4553</v>
      </c>
      <c r="E650" s="337" t="s">
        <v>3833</v>
      </c>
      <c r="F650" s="335">
        <v>1</v>
      </c>
      <c r="G650" s="338">
        <v>120</v>
      </c>
    </row>
    <row r="651" spans="1:7" hidden="1" x14ac:dyDescent="0.35">
      <c r="A651" s="205">
        <v>649</v>
      </c>
      <c r="B651" s="321">
        <v>185</v>
      </c>
      <c r="C651" s="322" t="s">
        <v>4526</v>
      </c>
      <c r="D651" s="322"/>
      <c r="E651" s="323"/>
      <c r="F651" s="321"/>
      <c r="G651" s="325">
        <v>6.75</v>
      </c>
    </row>
    <row r="652" spans="1:7" hidden="1" x14ac:dyDescent="0.35">
      <c r="A652" s="205">
        <v>650</v>
      </c>
      <c r="B652" s="291"/>
      <c r="C652" s="296"/>
      <c r="D652" s="290"/>
      <c r="E652" s="291"/>
      <c r="F652" s="291"/>
      <c r="G652" s="292"/>
    </row>
    <row r="653" spans="1:7" hidden="1" x14ac:dyDescent="0.35">
      <c r="A653" s="205">
        <v>651</v>
      </c>
      <c r="B653" s="256"/>
      <c r="C653" s="253"/>
      <c r="D653" s="253"/>
      <c r="E653" s="255"/>
      <c r="F653" s="256"/>
      <c r="G653" s="294"/>
    </row>
    <row r="654" spans="1:7" hidden="1" x14ac:dyDescent="0.35">
      <c r="A654" s="205">
        <v>652</v>
      </c>
      <c r="B654" s="256"/>
      <c r="C654" s="253"/>
      <c r="D654" s="253"/>
      <c r="E654" s="255"/>
      <c r="F654" s="256"/>
      <c r="G654" s="294"/>
    </row>
    <row r="655" spans="1:7" hidden="1" x14ac:dyDescent="0.35">
      <c r="A655" s="205">
        <v>653</v>
      </c>
      <c r="B655" s="256"/>
      <c r="C655" s="253"/>
      <c r="D655" s="253"/>
      <c r="E655" s="255"/>
      <c r="F655" s="256"/>
      <c r="G655" s="294"/>
    </row>
    <row r="656" spans="1:7" hidden="1" x14ac:dyDescent="0.35">
      <c r="A656" s="205">
        <v>654</v>
      </c>
      <c r="B656" s="256"/>
      <c r="C656" s="253"/>
      <c r="D656" s="253"/>
      <c r="E656" s="255"/>
      <c r="F656" s="256"/>
      <c r="G656" s="294"/>
    </row>
    <row r="657" spans="1:7" hidden="1" x14ac:dyDescent="0.35">
      <c r="A657" s="205">
        <v>655</v>
      </c>
      <c r="B657" s="256"/>
      <c r="C657" s="253"/>
      <c r="D657" s="253"/>
      <c r="E657" s="255"/>
      <c r="F657" s="256"/>
      <c r="G657" s="294"/>
    </row>
    <row r="658" spans="1:7" hidden="1" x14ac:dyDescent="0.35">
      <c r="A658" s="205">
        <v>656</v>
      </c>
      <c r="B658" s="256"/>
      <c r="C658" s="253"/>
      <c r="D658" s="253"/>
      <c r="E658" s="255"/>
      <c r="F658" s="256"/>
      <c r="G658" s="294"/>
    </row>
    <row r="659" spans="1:7" hidden="1" x14ac:dyDescent="0.35">
      <c r="A659" s="205">
        <v>657</v>
      </c>
      <c r="B659" s="256"/>
      <c r="C659" s="253"/>
      <c r="D659" s="253"/>
      <c r="E659" s="255"/>
      <c r="F659" s="256"/>
      <c r="G659" s="294"/>
    </row>
    <row r="660" spans="1:7" hidden="1" x14ac:dyDescent="0.35">
      <c r="A660" s="205">
        <v>658</v>
      </c>
      <c r="B660" s="256"/>
      <c r="C660" s="253"/>
      <c r="D660" s="253"/>
      <c r="E660" s="255"/>
      <c r="F660" s="256"/>
      <c r="G660" s="294"/>
    </row>
    <row r="661" spans="1:7" hidden="1" x14ac:dyDescent="0.35">
      <c r="A661" s="205">
        <v>659</v>
      </c>
      <c r="B661" s="256"/>
      <c r="C661" s="253"/>
      <c r="D661" s="253"/>
      <c r="E661" s="255"/>
      <c r="F661" s="256"/>
      <c r="G661" s="294"/>
    </row>
    <row r="662" spans="1:7" hidden="1" x14ac:dyDescent="0.35">
      <c r="A662" s="205">
        <v>660</v>
      </c>
      <c r="B662" s="256"/>
      <c r="C662" s="253"/>
      <c r="D662" s="253"/>
      <c r="E662" s="255"/>
      <c r="F662" s="256"/>
      <c r="G662" s="294"/>
    </row>
    <row r="663" spans="1:7" hidden="1" x14ac:dyDescent="0.35">
      <c r="A663" s="205">
        <v>661</v>
      </c>
      <c r="B663" s="256"/>
      <c r="C663" s="253"/>
      <c r="D663" s="253"/>
      <c r="E663" s="255"/>
      <c r="F663" s="256"/>
      <c r="G663" s="294"/>
    </row>
    <row r="664" spans="1:7" hidden="1" x14ac:dyDescent="0.35">
      <c r="A664" s="205">
        <v>662</v>
      </c>
      <c r="B664" s="256"/>
      <c r="C664" s="253"/>
      <c r="D664" s="253"/>
      <c r="E664" s="255"/>
      <c r="F664" s="256"/>
      <c r="G664" s="294"/>
    </row>
    <row r="665" spans="1:7" hidden="1" x14ac:dyDescent="0.35">
      <c r="A665" s="205">
        <v>663</v>
      </c>
      <c r="B665" s="256"/>
      <c r="C665" s="253"/>
      <c r="D665" s="253"/>
      <c r="E665" s="255"/>
      <c r="F665" s="256"/>
      <c r="G665" s="294"/>
    </row>
    <row r="666" spans="1:7" hidden="1" x14ac:dyDescent="0.35">
      <c r="A666" s="205">
        <v>664</v>
      </c>
      <c r="B666" s="256"/>
      <c r="C666" s="253"/>
      <c r="D666" s="253"/>
      <c r="E666" s="255"/>
      <c r="F666" s="256"/>
      <c r="G666" s="294"/>
    </row>
    <row r="667" spans="1:7" hidden="1" x14ac:dyDescent="0.35">
      <c r="A667" s="205">
        <v>665</v>
      </c>
      <c r="B667" s="256"/>
      <c r="C667" s="253"/>
      <c r="D667" s="253"/>
      <c r="E667" s="255"/>
      <c r="F667" s="256"/>
      <c r="G667" s="294"/>
    </row>
    <row r="668" spans="1:7" hidden="1" x14ac:dyDescent="0.35">
      <c r="A668" s="205">
        <v>666</v>
      </c>
      <c r="B668" s="256"/>
      <c r="C668" s="253"/>
      <c r="D668" s="253"/>
      <c r="E668" s="255"/>
      <c r="F668" s="256"/>
      <c r="G668" s="294"/>
    </row>
    <row r="669" spans="1:7" hidden="1" x14ac:dyDescent="0.35">
      <c r="A669" s="205">
        <v>667</v>
      </c>
      <c r="B669" s="256"/>
      <c r="C669" s="253"/>
      <c r="D669" s="253"/>
      <c r="E669" s="255"/>
      <c r="F669" s="256"/>
      <c r="G669" s="294"/>
    </row>
    <row r="670" spans="1:7" hidden="1" x14ac:dyDescent="0.35">
      <c r="A670" s="205">
        <v>668</v>
      </c>
      <c r="B670" s="256"/>
      <c r="C670" s="253"/>
      <c r="D670" s="253"/>
      <c r="E670" s="255"/>
      <c r="F670" s="256"/>
      <c r="G670" s="294"/>
    </row>
    <row r="671" spans="1:7" hidden="1" x14ac:dyDescent="0.35">
      <c r="A671" s="205">
        <v>669</v>
      </c>
      <c r="B671" s="256"/>
      <c r="C671" s="253"/>
      <c r="D671" s="253"/>
      <c r="E671" s="255"/>
      <c r="F671" s="256"/>
      <c r="G671" s="294"/>
    </row>
    <row r="672" spans="1:7" hidden="1" x14ac:dyDescent="0.35">
      <c r="A672" s="205">
        <v>670</v>
      </c>
      <c r="B672" s="256"/>
      <c r="C672" s="253"/>
      <c r="D672" s="253"/>
      <c r="E672" s="255"/>
      <c r="F672" s="256"/>
      <c r="G672" s="294"/>
    </row>
    <row r="673" spans="1:7" hidden="1" x14ac:dyDescent="0.35">
      <c r="A673" s="205">
        <v>671</v>
      </c>
      <c r="B673" s="256"/>
      <c r="C673" s="253"/>
      <c r="D673" s="253"/>
      <c r="E673" s="255"/>
      <c r="F673" s="256"/>
      <c r="G673" s="294"/>
    </row>
    <row r="674" spans="1:7" hidden="1" x14ac:dyDescent="0.35">
      <c r="A674" s="205">
        <v>672</v>
      </c>
      <c r="B674" s="256"/>
      <c r="C674" s="253"/>
      <c r="D674" s="253"/>
      <c r="E674" s="255"/>
      <c r="F674" s="256"/>
      <c r="G674" s="294"/>
    </row>
    <row r="675" spans="1:7" hidden="1" x14ac:dyDescent="0.35">
      <c r="A675" s="205">
        <v>673</v>
      </c>
      <c r="B675" s="256"/>
      <c r="C675" s="253"/>
      <c r="D675" s="253"/>
      <c r="E675" s="255"/>
      <c r="F675" s="256"/>
      <c r="G675" s="294"/>
    </row>
    <row r="676" spans="1:7" hidden="1" x14ac:dyDescent="0.35">
      <c r="A676" s="205">
        <v>674</v>
      </c>
      <c r="B676" s="256"/>
      <c r="C676" s="253"/>
      <c r="D676" s="253"/>
      <c r="E676" s="255"/>
      <c r="F676" s="256"/>
      <c r="G676" s="294"/>
    </row>
    <row r="677" spans="1:7" hidden="1" x14ac:dyDescent="0.35">
      <c r="A677" s="205">
        <v>675</v>
      </c>
      <c r="B677" s="256"/>
      <c r="C677" s="253"/>
      <c r="D677" s="253"/>
      <c r="E677" s="255"/>
      <c r="F677" s="256"/>
      <c r="G677" s="294"/>
    </row>
    <row r="678" spans="1:7" hidden="1" x14ac:dyDescent="0.35">
      <c r="A678" s="205">
        <v>676</v>
      </c>
      <c r="B678" s="256"/>
      <c r="C678" s="253"/>
      <c r="D678" s="253"/>
      <c r="E678" s="255"/>
      <c r="F678" s="256"/>
      <c r="G678" s="294"/>
    </row>
    <row r="679" spans="1:7" hidden="1" x14ac:dyDescent="0.35">
      <c r="A679" s="205">
        <v>677</v>
      </c>
      <c r="B679" s="256"/>
      <c r="C679" s="253"/>
      <c r="D679" s="253"/>
      <c r="E679" s="255"/>
      <c r="F679" s="256"/>
      <c r="G679" s="294"/>
    </row>
    <row r="680" spans="1:7" hidden="1" x14ac:dyDescent="0.35">
      <c r="A680" s="205">
        <v>678</v>
      </c>
      <c r="B680" s="256"/>
      <c r="C680" s="253"/>
      <c r="D680" s="253"/>
      <c r="E680" s="255"/>
      <c r="F680" s="256"/>
      <c r="G680" s="294"/>
    </row>
    <row r="681" spans="1:7" hidden="1" x14ac:dyDescent="0.35">
      <c r="A681" s="205">
        <v>679</v>
      </c>
      <c r="B681" s="256"/>
      <c r="C681" s="253"/>
      <c r="D681" s="253"/>
      <c r="E681" s="255"/>
      <c r="F681" s="256"/>
      <c r="G681" s="294"/>
    </row>
    <row r="682" spans="1:7" hidden="1" x14ac:dyDescent="0.35">
      <c r="A682" s="205">
        <v>680</v>
      </c>
      <c r="B682" s="256"/>
      <c r="C682" s="253"/>
      <c r="D682" s="253"/>
      <c r="E682" s="255"/>
      <c r="F682" s="256"/>
      <c r="G682" s="294"/>
    </row>
    <row r="683" spans="1:7" hidden="1" x14ac:dyDescent="0.35">
      <c r="A683" s="205">
        <v>681</v>
      </c>
      <c r="B683" s="256"/>
      <c r="C683" s="253"/>
      <c r="D683" s="253"/>
      <c r="E683" s="255"/>
      <c r="F683" s="256"/>
      <c r="G683" s="294"/>
    </row>
    <row r="684" spans="1:7" hidden="1" x14ac:dyDescent="0.35">
      <c r="A684" s="205">
        <v>682</v>
      </c>
      <c r="B684" s="256"/>
      <c r="C684" s="253"/>
      <c r="D684" s="253"/>
      <c r="E684" s="255"/>
      <c r="F684" s="256"/>
      <c r="G684" s="294"/>
    </row>
    <row r="685" spans="1:7" hidden="1" x14ac:dyDescent="0.35">
      <c r="A685" s="205">
        <v>683</v>
      </c>
      <c r="B685" s="256"/>
      <c r="C685" s="253"/>
      <c r="D685" s="253"/>
      <c r="E685" s="255"/>
      <c r="F685" s="256"/>
      <c r="G685" s="294"/>
    </row>
    <row r="686" spans="1:7" hidden="1" x14ac:dyDescent="0.35">
      <c r="A686" s="205">
        <v>684</v>
      </c>
      <c r="B686" s="256"/>
      <c r="C686" s="253"/>
      <c r="D686" s="253"/>
      <c r="E686" s="255"/>
      <c r="F686" s="256"/>
      <c r="G686" s="294"/>
    </row>
    <row r="687" spans="1:7" hidden="1" x14ac:dyDescent="0.35">
      <c r="A687" s="205">
        <v>685</v>
      </c>
      <c r="B687" s="256"/>
      <c r="C687" s="253"/>
      <c r="D687" s="253"/>
      <c r="E687" s="255"/>
      <c r="F687" s="256"/>
      <c r="G687" s="294"/>
    </row>
    <row r="688" spans="1:7" hidden="1" x14ac:dyDescent="0.35">
      <c r="A688" s="205">
        <v>686</v>
      </c>
      <c r="B688" s="256"/>
      <c r="C688" s="253"/>
      <c r="D688" s="253"/>
      <c r="E688" s="255"/>
      <c r="F688" s="256"/>
      <c r="G688" s="294"/>
    </row>
    <row r="689" spans="1:7" hidden="1" x14ac:dyDescent="0.35">
      <c r="A689" s="205">
        <v>687</v>
      </c>
      <c r="B689" s="256"/>
      <c r="C689" s="253"/>
      <c r="D689" s="253"/>
      <c r="E689" s="255"/>
      <c r="F689" s="256"/>
      <c r="G689" s="294"/>
    </row>
    <row r="690" spans="1:7" hidden="1" x14ac:dyDescent="0.35">
      <c r="A690" s="205">
        <v>688</v>
      </c>
      <c r="B690" s="256"/>
      <c r="C690" s="253"/>
      <c r="D690" s="253"/>
      <c r="E690" s="255"/>
      <c r="F690" s="256"/>
      <c r="G690" s="294"/>
    </row>
    <row r="691" spans="1:7" hidden="1" x14ac:dyDescent="0.35">
      <c r="A691" s="205">
        <v>689</v>
      </c>
      <c r="B691" s="256"/>
      <c r="C691" s="253"/>
      <c r="D691" s="253"/>
      <c r="E691" s="255"/>
      <c r="F691" s="256"/>
      <c r="G691" s="294"/>
    </row>
    <row r="692" spans="1:7" hidden="1" x14ac:dyDescent="0.35">
      <c r="A692" s="205">
        <v>690</v>
      </c>
      <c r="B692" s="256"/>
      <c r="C692" s="253"/>
      <c r="D692" s="253"/>
      <c r="E692" s="255"/>
      <c r="F692" s="256"/>
      <c r="G692" s="294"/>
    </row>
    <row r="693" spans="1:7" hidden="1" x14ac:dyDescent="0.35">
      <c r="A693" s="205">
        <v>691</v>
      </c>
      <c r="B693" s="256"/>
      <c r="C693" s="253"/>
      <c r="D693" s="253"/>
      <c r="E693" s="255"/>
      <c r="F693" s="256"/>
      <c r="G693" s="294"/>
    </row>
    <row r="694" spans="1:7" hidden="1" x14ac:dyDescent="0.35">
      <c r="A694" s="205">
        <v>692</v>
      </c>
      <c r="B694" s="256"/>
      <c r="C694" s="253"/>
      <c r="D694" s="253"/>
      <c r="E694" s="255"/>
      <c r="F694" s="256"/>
      <c r="G694" s="294"/>
    </row>
    <row r="695" spans="1:7" hidden="1" x14ac:dyDescent="0.35">
      <c r="A695" s="205">
        <v>693</v>
      </c>
      <c r="B695" s="256"/>
      <c r="C695" s="253"/>
      <c r="D695" s="253"/>
      <c r="E695" s="255"/>
      <c r="F695" s="256"/>
      <c r="G695" s="294"/>
    </row>
    <row r="696" spans="1:7" hidden="1" x14ac:dyDescent="0.35">
      <c r="A696" s="205">
        <v>694</v>
      </c>
      <c r="B696" s="256"/>
      <c r="C696" s="253"/>
      <c r="D696" s="253"/>
      <c r="E696" s="255"/>
      <c r="F696" s="256"/>
      <c r="G696" s="294"/>
    </row>
    <row r="697" spans="1:7" hidden="1" x14ac:dyDescent="0.35">
      <c r="A697" s="205">
        <v>695</v>
      </c>
      <c r="B697" s="256"/>
      <c r="C697" s="253"/>
      <c r="D697" s="253"/>
      <c r="E697" s="255"/>
      <c r="F697" s="256"/>
      <c r="G697" s="294"/>
    </row>
    <row r="698" spans="1:7" hidden="1" x14ac:dyDescent="0.35">
      <c r="A698" s="205">
        <v>696</v>
      </c>
      <c r="B698" s="256"/>
      <c r="C698" s="253"/>
      <c r="D698" s="253"/>
      <c r="E698" s="255"/>
      <c r="F698" s="256"/>
      <c r="G698" s="294"/>
    </row>
    <row r="699" spans="1:7" hidden="1" x14ac:dyDescent="0.35">
      <c r="A699" s="205">
        <v>697</v>
      </c>
      <c r="B699" s="256"/>
      <c r="C699" s="253"/>
      <c r="D699" s="253"/>
      <c r="E699" s="255"/>
      <c r="F699" s="256"/>
      <c r="G699" s="294"/>
    </row>
    <row r="700" spans="1:7" hidden="1" x14ac:dyDescent="0.35">
      <c r="A700" s="205">
        <v>698</v>
      </c>
      <c r="B700" s="256"/>
      <c r="C700" s="253"/>
      <c r="D700" s="253"/>
      <c r="E700" s="255"/>
      <c r="F700" s="256"/>
      <c r="G700" s="294"/>
    </row>
    <row r="701" spans="1:7" hidden="1" x14ac:dyDescent="0.35">
      <c r="A701" s="205">
        <v>699</v>
      </c>
      <c r="B701" s="256"/>
      <c r="C701" s="253"/>
      <c r="D701" s="253"/>
      <c r="E701" s="255"/>
      <c r="F701" s="256"/>
      <c r="G701" s="294"/>
    </row>
    <row r="702" spans="1:7" hidden="1" x14ac:dyDescent="0.35">
      <c r="A702" s="205">
        <v>700</v>
      </c>
      <c r="B702" s="256"/>
      <c r="C702" s="253"/>
      <c r="D702" s="253"/>
      <c r="E702" s="255"/>
      <c r="F702" s="256"/>
      <c r="G702" s="294"/>
    </row>
    <row r="703" spans="1:7" hidden="1" x14ac:dyDescent="0.35">
      <c r="A703" s="205">
        <v>701</v>
      </c>
      <c r="B703" s="256"/>
      <c r="C703" s="253"/>
      <c r="D703" s="253"/>
      <c r="E703" s="255"/>
      <c r="F703" s="256"/>
      <c r="G703" s="294"/>
    </row>
    <row r="704" spans="1:7" hidden="1" x14ac:dyDescent="0.35">
      <c r="A704" s="205">
        <v>702</v>
      </c>
      <c r="B704" s="256"/>
      <c r="C704" s="253"/>
      <c r="D704" s="253"/>
      <c r="E704" s="255"/>
      <c r="F704" s="256"/>
      <c r="G704" s="294"/>
    </row>
    <row r="705" spans="1:7" hidden="1" x14ac:dyDescent="0.35">
      <c r="A705" s="205">
        <v>703</v>
      </c>
      <c r="B705" s="256"/>
      <c r="C705" s="253"/>
      <c r="D705" s="253"/>
      <c r="E705" s="255"/>
      <c r="F705" s="256"/>
      <c r="G705" s="294"/>
    </row>
    <row r="706" spans="1:7" hidden="1" x14ac:dyDescent="0.35">
      <c r="A706" s="205">
        <v>704</v>
      </c>
      <c r="B706" s="256"/>
      <c r="C706" s="253"/>
      <c r="D706" s="253"/>
      <c r="E706" s="255"/>
      <c r="F706" s="256"/>
      <c r="G706" s="294"/>
    </row>
    <row r="707" spans="1:7" hidden="1" x14ac:dyDescent="0.35">
      <c r="A707" s="205">
        <v>705</v>
      </c>
      <c r="B707" s="256"/>
      <c r="C707" s="253"/>
      <c r="D707" s="253"/>
      <c r="E707" s="255"/>
      <c r="F707" s="256"/>
      <c r="G707" s="294"/>
    </row>
    <row r="708" spans="1:7" hidden="1" x14ac:dyDescent="0.35">
      <c r="A708" s="205">
        <v>706</v>
      </c>
      <c r="B708" s="256"/>
      <c r="C708" s="253"/>
      <c r="D708" s="253"/>
      <c r="E708" s="255"/>
      <c r="F708" s="256"/>
      <c r="G708" s="294"/>
    </row>
    <row r="709" spans="1:7" hidden="1" x14ac:dyDescent="0.35">
      <c r="A709" s="205">
        <v>707</v>
      </c>
      <c r="B709" s="256"/>
      <c r="C709" s="253"/>
      <c r="D709" s="253"/>
      <c r="E709" s="255"/>
      <c r="F709" s="256"/>
      <c r="G709" s="294"/>
    </row>
    <row r="710" spans="1:7" hidden="1" x14ac:dyDescent="0.35">
      <c r="A710" s="205">
        <v>708</v>
      </c>
      <c r="B710" s="256"/>
      <c r="C710" s="253"/>
      <c r="D710" s="253"/>
      <c r="E710" s="255"/>
      <c r="F710" s="256"/>
      <c r="G710" s="294"/>
    </row>
    <row r="711" spans="1:7" hidden="1" x14ac:dyDescent="0.35">
      <c r="A711" s="205">
        <v>709</v>
      </c>
      <c r="B711" s="256"/>
      <c r="C711" s="253"/>
      <c r="D711" s="253"/>
      <c r="E711" s="255"/>
      <c r="F711" s="256"/>
      <c r="G711" s="294"/>
    </row>
    <row r="712" spans="1:7" hidden="1" x14ac:dyDescent="0.35">
      <c r="A712" s="205">
        <v>710</v>
      </c>
      <c r="B712" s="256"/>
      <c r="C712" s="253"/>
      <c r="D712" s="253"/>
      <c r="E712" s="255"/>
      <c r="F712" s="256"/>
      <c r="G712" s="294"/>
    </row>
    <row r="713" spans="1:7" hidden="1" x14ac:dyDescent="0.35">
      <c r="A713" s="205">
        <v>711</v>
      </c>
      <c r="B713" s="256"/>
      <c r="C713" s="253"/>
      <c r="D713" s="253"/>
      <c r="E713" s="255"/>
      <c r="F713" s="256"/>
      <c r="G713" s="294"/>
    </row>
    <row r="714" spans="1:7" hidden="1" x14ac:dyDescent="0.35">
      <c r="A714" s="205">
        <v>712</v>
      </c>
      <c r="B714" s="256"/>
      <c r="C714" s="253"/>
      <c r="D714" s="253"/>
      <c r="E714" s="255"/>
      <c r="F714" s="256"/>
      <c r="G714" s="294"/>
    </row>
    <row r="715" spans="1:7" hidden="1" x14ac:dyDescent="0.35">
      <c r="A715" s="205">
        <v>713</v>
      </c>
      <c r="B715" s="256"/>
      <c r="C715" s="253"/>
      <c r="D715" s="253"/>
      <c r="E715" s="255"/>
      <c r="F715" s="256"/>
      <c r="G715" s="294"/>
    </row>
    <row r="716" spans="1:7" hidden="1" x14ac:dyDescent="0.35">
      <c r="A716" s="205">
        <v>714</v>
      </c>
      <c r="B716" s="256"/>
      <c r="C716" s="253"/>
      <c r="D716" s="253"/>
      <c r="E716" s="255"/>
      <c r="F716" s="256"/>
      <c r="G716" s="294"/>
    </row>
    <row r="717" spans="1:7" hidden="1" x14ac:dyDescent="0.35">
      <c r="A717" s="205">
        <v>715</v>
      </c>
      <c r="B717" s="256"/>
      <c r="C717" s="253"/>
      <c r="D717" s="253"/>
      <c r="E717" s="255"/>
      <c r="F717" s="256"/>
      <c r="G717" s="294"/>
    </row>
    <row r="718" spans="1:7" hidden="1" x14ac:dyDescent="0.35">
      <c r="A718" s="205">
        <v>716</v>
      </c>
      <c r="B718" s="256"/>
      <c r="C718" s="253"/>
      <c r="D718" s="253"/>
      <c r="E718" s="255"/>
      <c r="F718" s="256"/>
      <c r="G718" s="294"/>
    </row>
    <row r="719" spans="1:7" hidden="1" x14ac:dyDescent="0.35">
      <c r="A719" s="205">
        <v>717</v>
      </c>
      <c r="B719" s="256"/>
      <c r="C719" s="253"/>
      <c r="D719" s="253"/>
      <c r="E719" s="255"/>
      <c r="F719" s="256"/>
      <c r="G719" s="294"/>
    </row>
    <row r="720" spans="1:7" hidden="1" x14ac:dyDescent="0.35">
      <c r="A720" s="205">
        <v>718</v>
      </c>
      <c r="B720" s="256"/>
      <c r="C720" s="253"/>
      <c r="D720" s="253"/>
      <c r="E720" s="255"/>
      <c r="F720" s="256"/>
      <c r="G720" s="294"/>
    </row>
    <row r="721" spans="1:7" hidden="1" x14ac:dyDescent="0.35">
      <c r="A721" s="205">
        <v>719</v>
      </c>
      <c r="B721" s="256"/>
      <c r="C721" s="253"/>
      <c r="D721" s="253"/>
      <c r="E721" s="255"/>
      <c r="F721" s="256"/>
      <c r="G721" s="294"/>
    </row>
    <row r="722" spans="1:7" hidden="1" x14ac:dyDescent="0.35">
      <c r="A722" s="205">
        <v>720</v>
      </c>
      <c r="B722" s="256"/>
      <c r="C722" s="253"/>
      <c r="D722" s="253"/>
      <c r="E722" s="255"/>
      <c r="F722" s="256"/>
      <c r="G722" s="294"/>
    </row>
    <row r="723" spans="1:7" hidden="1" x14ac:dyDescent="0.35">
      <c r="A723" s="205">
        <v>721</v>
      </c>
      <c r="B723" s="256"/>
      <c r="C723" s="253"/>
      <c r="D723" s="253"/>
      <c r="E723" s="255"/>
      <c r="F723" s="256"/>
      <c r="G723" s="294"/>
    </row>
    <row r="724" spans="1:7" hidden="1" x14ac:dyDescent="0.35">
      <c r="A724" s="205">
        <v>722</v>
      </c>
      <c r="B724" s="256"/>
      <c r="C724" s="253"/>
      <c r="D724" s="253"/>
      <c r="E724" s="255"/>
      <c r="F724" s="256"/>
      <c r="G724" s="294"/>
    </row>
    <row r="725" spans="1:7" hidden="1" x14ac:dyDescent="0.35">
      <c r="A725" s="205">
        <v>723</v>
      </c>
      <c r="B725" s="256"/>
      <c r="C725" s="253"/>
      <c r="D725" s="253"/>
      <c r="E725" s="255"/>
      <c r="F725" s="256"/>
      <c r="G725" s="294"/>
    </row>
    <row r="726" spans="1:7" hidden="1" x14ac:dyDescent="0.35">
      <c r="A726" s="205">
        <v>724</v>
      </c>
      <c r="B726" s="256"/>
      <c r="C726" s="253"/>
      <c r="D726" s="253"/>
      <c r="E726" s="255"/>
      <c r="F726" s="256"/>
      <c r="G726" s="294"/>
    </row>
    <row r="727" spans="1:7" hidden="1" x14ac:dyDescent="0.35">
      <c r="A727" s="205">
        <v>725</v>
      </c>
      <c r="B727" s="256"/>
      <c r="C727" s="253"/>
      <c r="D727" s="253"/>
      <c r="E727" s="255"/>
      <c r="F727" s="256"/>
      <c r="G727" s="294"/>
    </row>
    <row r="728" spans="1:7" hidden="1" x14ac:dyDescent="0.35">
      <c r="A728" s="205">
        <v>726</v>
      </c>
      <c r="B728" s="256"/>
      <c r="C728" s="253"/>
      <c r="D728" s="253"/>
      <c r="E728" s="255"/>
      <c r="F728" s="256"/>
      <c r="G728" s="294"/>
    </row>
    <row r="729" spans="1:7" hidden="1" x14ac:dyDescent="0.35">
      <c r="A729" s="205">
        <v>727</v>
      </c>
      <c r="B729" s="256"/>
      <c r="C729" s="253"/>
      <c r="D729" s="253"/>
      <c r="E729" s="255"/>
      <c r="F729" s="256"/>
      <c r="G729" s="294"/>
    </row>
    <row r="730" spans="1:7" hidden="1" x14ac:dyDescent="0.35">
      <c r="A730" s="205">
        <v>728</v>
      </c>
      <c r="B730" s="256"/>
      <c r="C730" s="253"/>
      <c r="D730" s="253"/>
      <c r="E730" s="255"/>
      <c r="F730" s="256"/>
      <c r="G730" s="294"/>
    </row>
    <row r="731" spans="1:7" hidden="1" x14ac:dyDescent="0.35">
      <c r="A731" s="205">
        <v>729</v>
      </c>
      <c r="B731" s="256"/>
      <c r="C731" s="253"/>
      <c r="D731" s="253"/>
      <c r="E731" s="255"/>
      <c r="F731" s="256"/>
      <c r="G731" s="294"/>
    </row>
    <row r="732" spans="1:7" hidden="1" x14ac:dyDescent="0.35">
      <c r="A732" s="205">
        <v>730</v>
      </c>
      <c r="B732" s="256"/>
      <c r="C732" s="253"/>
      <c r="D732" s="253"/>
      <c r="E732" s="255"/>
      <c r="F732" s="256"/>
      <c r="G732" s="294"/>
    </row>
    <row r="733" spans="1:7" hidden="1" x14ac:dyDescent="0.35">
      <c r="A733" s="205">
        <v>731</v>
      </c>
      <c r="B733" s="256"/>
      <c r="C733" s="253"/>
      <c r="D733" s="253"/>
      <c r="E733" s="255"/>
      <c r="F733" s="256"/>
      <c r="G733" s="294"/>
    </row>
    <row r="734" spans="1:7" hidden="1" x14ac:dyDescent="0.35">
      <c r="A734" s="205">
        <v>732</v>
      </c>
      <c r="B734" s="256"/>
      <c r="C734" s="253"/>
      <c r="D734" s="253"/>
      <c r="E734" s="255"/>
      <c r="F734" s="256"/>
      <c r="G734" s="294"/>
    </row>
    <row r="735" spans="1:7" hidden="1" x14ac:dyDescent="0.35">
      <c r="A735" s="205">
        <v>733</v>
      </c>
      <c r="B735" s="256"/>
      <c r="C735" s="253"/>
      <c r="D735" s="253"/>
      <c r="E735" s="255"/>
      <c r="F735" s="256"/>
      <c r="G735" s="294"/>
    </row>
    <row r="736" spans="1:7" hidden="1" x14ac:dyDescent="0.35">
      <c r="A736" s="205">
        <v>734</v>
      </c>
      <c r="B736" s="256"/>
      <c r="C736" s="253"/>
      <c r="D736" s="253"/>
      <c r="E736" s="255"/>
      <c r="F736" s="256"/>
      <c r="G736" s="294"/>
    </row>
    <row r="737" spans="1:7" hidden="1" x14ac:dyDescent="0.35">
      <c r="A737" s="205">
        <v>735</v>
      </c>
      <c r="B737" s="256"/>
      <c r="C737" s="253"/>
      <c r="D737" s="253"/>
      <c r="E737" s="255"/>
      <c r="F737" s="256"/>
      <c r="G737" s="294"/>
    </row>
    <row r="738" spans="1:7" hidden="1" x14ac:dyDescent="0.35">
      <c r="A738" s="205">
        <v>736</v>
      </c>
      <c r="B738" s="256"/>
      <c r="C738" s="253"/>
      <c r="D738" s="253"/>
      <c r="E738" s="255"/>
      <c r="F738" s="256"/>
      <c r="G738" s="294"/>
    </row>
    <row r="739" spans="1:7" hidden="1" x14ac:dyDescent="0.35">
      <c r="A739" s="205">
        <v>737</v>
      </c>
      <c r="B739" s="256"/>
      <c r="C739" s="253"/>
      <c r="D739" s="253"/>
      <c r="E739" s="255"/>
      <c r="F739" s="256"/>
      <c r="G739" s="294"/>
    </row>
    <row r="740" spans="1:7" hidden="1" x14ac:dyDescent="0.35">
      <c r="A740" s="205">
        <v>738</v>
      </c>
      <c r="B740" s="256"/>
      <c r="C740" s="253"/>
      <c r="D740" s="253"/>
      <c r="E740" s="255"/>
      <c r="F740" s="256"/>
      <c r="G740" s="294"/>
    </row>
    <row r="741" spans="1:7" hidden="1" x14ac:dyDescent="0.35">
      <c r="A741" s="205">
        <v>739</v>
      </c>
      <c r="B741" s="256"/>
      <c r="C741" s="253"/>
      <c r="D741" s="253"/>
      <c r="E741" s="255"/>
      <c r="F741" s="256"/>
      <c r="G741" s="294"/>
    </row>
    <row r="742" spans="1:7" hidden="1" x14ac:dyDescent="0.35">
      <c r="A742" s="205">
        <v>740</v>
      </c>
      <c r="B742" s="256"/>
      <c r="C742" s="253"/>
      <c r="D742" s="253"/>
      <c r="E742" s="255"/>
      <c r="F742" s="256"/>
      <c r="G742" s="294"/>
    </row>
    <row r="743" spans="1:7" hidden="1" x14ac:dyDescent="0.35">
      <c r="A743" s="205">
        <v>741</v>
      </c>
      <c r="B743" s="256"/>
      <c r="C743" s="253"/>
      <c r="D743" s="253"/>
      <c r="E743" s="255"/>
      <c r="F743" s="256"/>
      <c r="G743" s="294"/>
    </row>
    <row r="744" spans="1:7" hidden="1" x14ac:dyDescent="0.35">
      <c r="A744" s="205">
        <v>742</v>
      </c>
      <c r="B744" s="256"/>
      <c r="C744" s="253"/>
      <c r="D744" s="253"/>
      <c r="E744" s="255"/>
      <c r="F744" s="256"/>
      <c r="G744" s="294"/>
    </row>
    <row r="745" spans="1:7" hidden="1" x14ac:dyDescent="0.35">
      <c r="A745" s="205">
        <v>743</v>
      </c>
      <c r="B745" s="256"/>
      <c r="C745" s="253"/>
      <c r="D745" s="253"/>
      <c r="E745" s="255"/>
      <c r="F745" s="256"/>
      <c r="G745" s="294"/>
    </row>
    <row r="746" spans="1:7" hidden="1" x14ac:dyDescent="0.35">
      <c r="A746" s="205">
        <v>744</v>
      </c>
      <c r="B746" s="256"/>
      <c r="C746" s="253"/>
      <c r="D746" s="253"/>
      <c r="E746" s="255"/>
      <c r="F746" s="256"/>
      <c r="G746" s="294"/>
    </row>
    <row r="747" spans="1:7" hidden="1" x14ac:dyDescent="0.35">
      <c r="A747" s="205">
        <v>745</v>
      </c>
      <c r="B747" s="256"/>
      <c r="C747" s="253"/>
      <c r="D747" s="253"/>
      <c r="E747" s="255"/>
      <c r="F747" s="256"/>
      <c r="G747" s="294"/>
    </row>
    <row r="748" spans="1:7" hidden="1" x14ac:dyDescent="0.35">
      <c r="A748" s="205">
        <v>746</v>
      </c>
      <c r="B748" s="256"/>
      <c r="C748" s="253"/>
      <c r="D748" s="253"/>
      <c r="E748" s="255"/>
      <c r="F748" s="256"/>
      <c r="G748" s="294"/>
    </row>
    <row r="749" spans="1:7" hidden="1" x14ac:dyDescent="0.35">
      <c r="A749" s="205">
        <v>747</v>
      </c>
      <c r="B749" s="256"/>
      <c r="C749" s="253"/>
      <c r="D749" s="253"/>
      <c r="E749" s="255"/>
      <c r="F749" s="256"/>
      <c r="G749" s="294"/>
    </row>
    <row r="750" spans="1:7" hidden="1" x14ac:dyDescent="0.35">
      <c r="A750" s="205">
        <v>748</v>
      </c>
      <c r="B750" s="256"/>
      <c r="C750" s="253"/>
      <c r="D750" s="253"/>
      <c r="E750" s="255"/>
      <c r="F750" s="256"/>
      <c r="G750" s="294"/>
    </row>
    <row r="751" spans="1:7" hidden="1" x14ac:dyDescent="0.35">
      <c r="A751" s="205">
        <v>749</v>
      </c>
      <c r="B751" s="256"/>
      <c r="C751" s="253"/>
      <c r="D751" s="253"/>
      <c r="E751" s="255"/>
      <c r="F751" s="256"/>
      <c r="G751" s="294"/>
    </row>
    <row r="752" spans="1:7" hidden="1" x14ac:dyDescent="0.35">
      <c r="A752" s="205">
        <v>750</v>
      </c>
      <c r="B752" s="256"/>
      <c r="C752" s="253"/>
      <c r="D752" s="253"/>
      <c r="E752" s="255"/>
      <c r="F752" s="256"/>
      <c r="G752" s="294"/>
    </row>
    <row r="753" spans="1:7" hidden="1" x14ac:dyDescent="0.35">
      <c r="A753" s="205">
        <v>751</v>
      </c>
      <c r="B753" s="256"/>
      <c r="C753" s="253"/>
      <c r="D753" s="253"/>
      <c r="E753" s="255"/>
      <c r="F753" s="256"/>
      <c r="G753" s="294"/>
    </row>
    <row r="754" spans="1:7" hidden="1" x14ac:dyDescent="0.35">
      <c r="A754" s="205">
        <v>752</v>
      </c>
      <c r="B754" s="256"/>
      <c r="C754" s="253"/>
      <c r="D754" s="253"/>
      <c r="E754" s="255"/>
      <c r="F754" s="256"/>
      <c r="G754" s="294"/>
    </row>
    <row r="755" spans="1:7" hidden="1" x14ac:dyDescent="0.35">
      <c r="A755" s="205">
        <v>753</v>
      </c>
      <c r="B755" s="256"/>
      <c r="C755" s="253"/>
      <c r="D755" s="253"/>
      <c r="E755" s="255"/>
      <c r="F755" s="256"/>
      <c r="G755" s="294"/>
    </row>
    <row r="756" spans="1:7" hidden="1" x14ac:dyDescent="0.35">
      <c r="A756" s="205">
        <v>754</v>
      </c>
      <c r="B756" s="256"/>
      <c r="C756" s="253"/>
      <c r="D756" s="253"/>
      <c r="E756" s="255"/>
      <c r="F756" s="256"/>
      <c r="G756" s="294"/>
    </row>
    <row r="757" spans="1:7" hidden="1" x14ac:dyDescent="0.35">
      <c r="A757" s="205">
        <v>755</v>
      </c>
      <c r="B757" s="256"/>
      <c r="C757" s="253"/>
      <c r="D757" s="253"/>
      <c r="E757" s="255"/>
      <c r="F757" s="256"/>
      <c r="G757" s="294"/>
    </row>
    <row r="758" spans="1:7" hidden="1" x14ac:dyDescent="0.35">
      <c r="A758" s="205">
        <v>756</v>
      </c>
      <c r="B758" s="256"/>
      <c r="C758" s="253"/>
      <c r="D758" s="253"/>
      <c r="E758" s="255"/>
      <c r="F758" s="256"/>
      <c r="G758" s="294"/>
    </row>
    <row r="759" spans="1:7" hidden="1" x14ac:dyDescent="0.35">
      <c r="A759" s="205">
        <v>757</v>
      </c>
      <c r="B759" s="256"/>
      <c r="C759" s="253"/>
      <c r="D759" s="253"/>
      <c r="E759" s="255"/>
      <c r="F759" s="256"/>
      <c r="G759" s="294"/>
    </row>
    <row r="760" spans="1:7" hidden="1" x14ac:dyDescent="0.35">
      <c r="A760" s="205">
        <v>758</v>
      </c>
      <c r="B760" s="256"/>
      <c r="C760" s="253"/>
      <c r="D760" s="253"/>
      <c r="E760" s="255"/>
      <c r="F760" s="256"/>
      <c r="G760" s="294"/>
    </row>
    <row r="761" spans="1:7" hidden="1" x14ac:dyDescent="0.35">
      <c r="A761" s="205">
        <v>759</v>
      </c>
      <c r="B761" s="256"/>
      <c r="C761" s="253"/>
      <c r="D761" s="253"/>
      <c r="E761" s="255"/>
      <c r="F761" s="256"/>
      <c r="G761" s="294"/>
    </row>
    <row r="762" spans="1:7" hidden="1" x14ac:dyDescent="0.35">
      <c r="A762" s="205">
        <v>760</v>
      </c>
      <c r="B762" s="256"/>
      <c r="C762" s="253"/>
      <c r="D762" s="253"/>
      <c r="E762" s="255"/>
      <c r="F762" s="256"/>
      <c r="G762" s="294"/>
    </row>
    <row r="763" spans="1:7" hidden="1" x14ac:dyDescent="0.35">
      <c r="A763" s="205">
        <v>761</v>
      </c>
      <c r="B763" s="256"/>
      <c r="C763" s="253"/>
      <c r="D763" s="253"/>
      <c r="E763" s="255"/>
      <c r="F763" s="256"/>
      <c r="G763" s="294"/>
    </row>
    <row r="764" spans="1:7" hidden="1" x14ac:dyDescent="0.35">
      <c r="A764" s="205">
        <v>762</v>
      </c>
      <c r="B764" s="256"/>
      <c r="C764" s="253"/>
      <c r="D764" s="253"/>
      <c r="E764" s="255"/>
      <c r="F764" s="256"/>
      <c r="G764" s="294"/>
    </row>
    <row r="765" spans="1:7" hidden="1" x14ac:dyDescent="0.35">
      <c r="A765" s="205">
        <v>763</v>
      </c>
      <c r="B765" s="256"/>
      <c r="C765" s="253"/>
      <c r="D765" s="253"/>
      <c r="E765" s="255"/>
      <c r="F765" s="256"/>
      <c r="G765" s="294"/>
    </row>
    <row r="766" spans="1:7" hidden="1" x14ac:dyDescent="0.35">
      <c r="A766" s="205">
        <v>764</v>
      </c>
      <c r="B766" s="256"/>
      <c r="C766" s="253"/>
      <c r="D766" s="253"/>
      <c r="E766" s="255"/>
      <c r="F766" s="256"/>
      <c r="G766" s="294"/>
    </row>
    <row r="767" spans="1:7" hidden="1" x14ac:dyDescent="0.35">
      <c r="A767" s="205">
        <v>765</v>
      </c>
      <c r="B767" s="256"/>
      <c r="C767" s="253"/>
      <c r="D767" s="253"/>
      <c r="E767" s="255"/>
      <c r="F767" s="256"/>
      <c r="G767" s="294"/>
    </row>
    <row r="768" spans="1:7" hidden="1" x14ac:dyDescent="0.35">
      <c r="A768" s="205">
        <v>766</v>
      </c>
      <c r="B768" s="256"/>
      <c r="C768" s="253"/>
      <c r="D768" s="253"/>
      <c r="E768" s="255"/>
      <c r="F768" s="256"/>
      <c r="G768" s="294"/>
    </row>
    <row r="769" spans="1:7" hidden="1" x14ac:dyDescent="0.35">
      <c r="A769" s="205">
        <v>767</v>
      </c>
      <c r="B769" s="256"/>
      <c r="C769" s="253"/>
      <c r="D769" s="253"/>
      <c r="E769" s="255"/>
      <c r="F769" s="256"/>
      <c r="G769" s="294"/>
    </row>
    <row r="770" spans="1:7" hidden="1" x14ac:dyDescent="0.35">
      <c r="A770" s="205">
        <v>768</v>
      </c>
      <c r="B770" s="256"/>
      <c r="C770" s="253"/>
      <c r="D770" s="253"/>
      <c r="E770" s="255"/>
      <c r="F770" s="256"/>
      <c r="G770" s="294"/>
    </row>
    <row r="771" spans="1:7" hidden="1" x14ac:dyDescent="0.35">
      <c r="A771" s="205">
        <v>769</v>
      </c>
      <c r="B771" s="256"/>
      <c r="C771" s="253"/>
      <c r="D771" s="253"/>
      <c r="E771" s="255"/>
      <c r="F771" s="256"/>
      <c r="G771" s="294"/>
    </row>
    <row r="772" spans="1:7" hidden="1" x14ac:dyDescent="0.35">
      <c r="A772" s="205">
        <v>770</v>
      </c>
      <c r="B772" s="256"/>
      <c r="C772" s="253"/>
      <c r="D772" s="253"/>
      <c r="E772" s="255"/>
      <c r="F772" s="256"/>
      <c r="G772" s="294"/>
    </row>
    <row r="773" spans="1:7" hidden="1" x14ac:dyDescent="0.35">
      <c r="A773" s="205">
        <v>771</v>
      </c>
      <c r="B773" s="256"/>
      <c r="C773" s="253"/>
      <c r="D773" s="253"/>
      <c r="E773" s="255"/>
      <c r="F773" s="256"/>
      <c r="G773" s="294"/>
    </row>
    <row r="774" spans="1:7" hidden="1" x14ac:dyDescent="0.35">
      <c r="A774" s="205">
        <v>772</v>
      </c>
      <c r="B774" s="256"/>
      <c r="C774" s="253"/>
      <c r="D774" s="253"/>
      <c r="E774" s="255"/>
      <c r="F774" s="256"/>
      <c r="G774" s="294"/>
    </row>
    <row r="775" spans="1:7" hidden="1" x14ac:dyDescent="0.35">
      <c r="A775" s="205">
        <v>773</v>
      </c>
      <c r="B775" s="256"/>
      <c r="C775" s="253"/>
      <c r="D775" s="253"/>
      <c r="E775" s="255"/>
      <c r="F775" s="256"/>
      <c r="G775" s="294"/>
    </row>
    <row r="776" spans="1:7" hidden="1" x14ac:dyDescent="0.35">
      <c r="A776" s="205">
        <v>774</v>
      </c>
      <c r="B776" s="256"/>
      <c r="C776" s="253"/>
      <c r="D776" s="253"/>
      <c r="E776" s="255"/>
      <c r="F776" s="256"/>
      <c r="G776" s="294"/>
    </row>
    <row r="777" spans="1:7" hidden="1" x14ac:dyDescent="0.35">
      <c r="A777" s="205">
        <v>775</v>
      </c>
      <c r="B777" s="256"/>
      <c r="C777" s="253"/>
      <c r="D777" s="253"/>
      <c r="E777" s="255"/>
      <c r="F777" s="256"/>
      <c r="G777" s="294"/>
    </row>
    <row r="778" spans="1:7" hidden="1" x14ac:dyDescent="0.35">
      <c r="A778" s="205">
        <v>776</v>
      </c>
      <c r="B778" s="256"/>
      <c r="C778" s="253"/>
      <c r="D778" s="253"/>
      <c r="E778" s="255"/>
      <c r="F778" s="256"/>
      <c r="G778" s="294"/>
    </row>
    <row r="779" spans="1:7" hidden="1" x14ac:dyDescent="0.35">
      <c r="A779" s="205">
        <v>777</v>
      </c>
      <c r="B779" s="256"/>
      <c r="C779" s="253"/>
      <c r="D779" s="253"/>
      <c r="E779" s="255"/>
      <c r="F779" s="256"/>
      <c r="G779" s="294"/>
    </row>
    <row r="780" spans="1:7" hidden="1" x14ac:dyDescent="0.35">
      <c r="A780" s="205">
        <v>778</v>
      </c>
      <c r="B780" s="256"/>
      <c r="C780" s="253"/>
      <c r="D780" s="253"/>
      <c r="E780" s="255"/>
      <c r="F780" s="256"/>
      <c r="G780" s="294"/>
    </row>
    <row r="781" spans="1:7" hidden="1" x14ac:dyDescent="0.35">
      <c r="A781" s="205">
        <v>779</v>
      </c>
      <c r="B781" s="256"/>
      <c r="C781" s="253"/>
      <c r="D781" s="253"/>
      <c r="E781" s="255"/>
      <c r="F781" s="256"/>
      <c r="G781" s="294"/>
    </row>
    <row r="782" spans="1:7" hidden="1" x14ac:dyDescent="0.35">
      <c r="A782" s="205">
        <v>780</v>
      </c>
      <c r="B782" s="256"/>
      <c r="C782" s="253"/>
      <c r="D782" s="253"/>
      <c r="E782" s="255"/>
      <c r="F782" s="256"/>
      <c r="G782" s="294"/>
    </row>
    <row r="783" spans="1:7" hidden="1" x14ac:dyDescent="0.35">
      <c r="A783" s="205">
        <v>781</v>
      </c>
      <c r="B783" s="256"/>
      <c r="C783" s="253"/>
      <c r="D783" s="253"/>
      <c r="E783" s="255"/>
      <c r="F783" s="256"/>
      <c r="G783" s="294"/>
    </row>
    <row r="784" spans="1:7" hidden="1" x14ac:dyDescent="0.35">
      <c r="A784" s="205">
        <v>782</v>
      </c>
      <c r="B784" s="256"/>
      <c r="C784" s="253"/>
      <c r="D784" s="253"/>
      <c r="E784" s="255"/>
      <c r="F784" s="256"/>
      <c r="G784" s="294"/>
    </row>
    <row r="785" spans="1:7" hidden="1" x14ac:dyDescent="0.35">
      <c r="A785" s="205">
        <v>783</v>
      </c>
      <c r="B785" s="256"/>
      <c r="C785" s="253"/>
      <c r="D785" s="253"/>
      <c r="E785" s="255"/>
      <c r="F785" s="256"/>
      <c r="G785" s="294"/>
    </row>
    <row r="786" spans="1:7" hidden="1" x14ac:dyDescent="0.35">
      <c r="A786" s="205">
        <v>784</v>
      </c>
      <c r="B786" s="256"/>
      <c r="C786" s="253"/>
      <c r="D786" s="253"/>
      <c r="E786" s="255"/>
      <c r="F786" s="256"/>
      <c r="G786" s="294"/>
    </row>
    <row r="787" spans="1:7" hidden="1" x14ac:dyDescent="0.35">
      <c r="A787" s="205">
        <v>785</v>
      </c>
      <c r="B787" s="256"/>
      <c r="C787" s="253"/>
      <c r="D787" s="253"/>
      <c r="E787" s="255"/>
      <c r="F787" s="256"/>
      <c r="G787" s="294"/>
    </row>
    <row r="788" spans="1:7" hidden="1" x14ac:dyDescent="0.35">
      <c r="A788" s="205">
        <v>786</v>
      </c>
      <c r="B788" s="256"/>
      <c r="C788" s="253"/>
      <c r="D788" s="253"/>
      <c r="E788" s="255"/>
      <c r="F788" s="256"/>
      <c r="G788" s="294"/>
    </row>
    <row r="789" spans="1:7" hidden="1" x14ac:dyDescent="0.35">
      <c r="A789" s="205">
        <v>787</v>
      </c>
      <c r="B789" s="256"/>
      <c r="C789" s="253"/>
      <c r="D789" s="253"/>
      <c r="E789" s="255"/>
      <c r="F789" s="256"/>
      <c r="G789" s="294"/>
    </row>
    <row r="790" spans="1:7" hidden="1" x14ac:dyDescent="0.35">
      <c r="A790" s="205">
        <v>788</v>
      </c>
      <c r="B790" s="256"/>
      <c r="C790" s="253"/>
      <c r="D790" s="253"/>
      <c r="E790" s="255"/>
      <c r="F790" s="256"/>
      <c r="G790" s="294"/>
    </row>
    <row r="791" spans="1:7" hidden="1" x14ac:dyDescent="0.35">
      <c r="A791" s="205">
        <v>789</v>
      </c>
      <c r="B791" s="256"/>
      <c r="C791" s="253"/>
      <c r="D791" s="253"/>
      <c r="E791" s="255"/>
      <c r="F791" s="256"/>
      <c r="G791" s="294"/>
    </row>
    <row r="792" spans="1:7" hidden="1" x14ac:dyDescent="0.35">
      <c r="A792" s="205">
        <v>790</v>
      </c>
      <c r="B792" s="256"/>
      <c r="C792" s="253"/>
      <c r="D792" s="253"/>
      <c r="E792" s="255"/>
      <c r="F792" s="256"/>
      <c r="G792" s="294"/>
    </row>
    <row r="793" spans="1:7" hidden="1" x14ac:dyDescent="0.35">
      <c r="A793" s="205">
        <v>791</v>
      </c>
      <c r="B793" s="256"/>
      <c r="C793" s="253"/>
      <c r="D793" s="253"/>
      <c r="E793" s="255"/>
      <c r="F793" s="256"/>
      <c r="G793" s="294"/>
    </row>
    <row r="794" spans="1:7" hidden="1" x14ac:dyDescent="0.35">
      <c r="A794" s="205">
        <v>792</v>
      </c>
      <c r="B794" s="256"/>
      <c r="C794" s="253"/>
      <c r="D794" s="253"/>
      <c r="E794" s="255"/>
      <c r="F794" s="256"/>
      <c r="G794" s="294"/>
    </row>
    <row r="795" spans="1:7" hidden="1" x14ac:dyDescent="0.35">
      <c r="A795" s="205">
        <v>793</v>
      </c>
      <c r="B795" s="256"/>
      <c r="C795" s="253"/>
      <c r="D795" s="253"/>
      <c r="E795" s="255"/>
      <c r="F795" s="256"/>
      <c r="G795" s="294"/>
    </row>
    <row r="796" spans="1:7" hidden="1" x14ac:dyDescent="0.35">
      <c r="A796" s="205">
        <v>794</v>
      </c>
      <c r="B796" s="256"/>
      <c r="C796" s="253"/>
      <c r="D796" s="253"/>
      <c r="E796" s="255"/>
      <c r="F796" s="256"/>
      <c r="G796" s="294"/>
    </row>
    <row r="797" spans="1:7" hidden="1" x14ac:dyDescent="0.35">
      <c r="A797" s="205">
        <v>795</v>
      </c>
      <c r="B797" s="256"/>
      <c r="C797" s="253"/>
      <c r="D797" s="253"/>
      <c r="E797" s="255"/>
      <c r="F797" s="256"/>
      <c r="G797" s="294"/>
    </row>
    <row r="798" spans="1:7" hidden="1" x14ac:dyDescent="0.35">
      <c r="A798" s="205">
        <v>796</v>
      </c>
      <c r="B798" s="256"/>
      <c r="C798" s="253"/>
      <c r="D798" s="253"/>
      <c r="E798" s="255"/>
      <c r="F798" s="256"/>
      <c r="G798" s="294"/>
    </row>
    <row r="799" spans="1:7" hidden="1" x14ac:dyDescent="0.35">
      <c r="A799" s="205">
        <v>797</v>
      </c>
      <c r="B799" s="256"/>
      <c r="C799" s="253"/>
      <c r="D799" s="253"/>
      <c r="E799" s="255"/>
      <c r="F799" s="256"/>
      <c r="G799" s="294"/>
    </row>
    <row r="800" spans="1:7" hidden="1" x14ac:dyDescent="0.35">
      <c r="A800" s="205">
        <v>798</v>
      </c>
      <c r="B800" s="256"/>
      <c r="C800" s="253"/>
      <c r="D800" s="253"/>
      <c r="E800" s="255"/>
      <c r="F800" s="256"/>
      <c r="G800" s="294"/>
    </row>
    <row r="801" spans="1:7" hidden="1" x14ac:dyDescent="0.35">
      <c r="A801" s="205">
        <v>799</v>
      </c>
      <c r="B801" s="256"/>
      <c r="C801" s="253"/>
      <c r="D801" s="253"/>
      <c r="E801" s="255"/>
      <c r="F801" s="256"/>
      <c r="G801" s="294"/>
    </row>
    <row r="802" spans="1:7" hidden="1" x14ac:dyDescent="0.35">
      <c r="A802" s="205">
        <v>800</v>
      </c>
      <c r="B802" s="256"/>
      <c r="C802" s="253"/>
      <c r="D802" s="253"/>
      <c r="E802" s="255"/>
      <c r="F802" s="256"/>
      <c r="G802" s="294"/>
    </row>
    <row r="803" spans="1:7" hidden="1" x14ac:dyDescent="0.35">
      <c r="A803" s="205">
        <v>801</v>
      </c>
      <c r="B803" s="256"/>
      <c r="C803" s="253"/>
      <c r="D803" s="253"/>
      <c r="E803" s="255"/>
      <c r="F803" s="256"/>
      <c r="G803" s="294"/>
    </row>
    <row r="804" spans="1:7" hidden="1" x14ac:dyDescent="0.35">
      <c r="A804" s="205">
        <v>802</v>
      </c>
      <c r="B804" s="256"/>
      <c r="C804" s="253"/>
      <c r="D804" s="253"/>
      <c r="E804" s="255"/>
      <c r="F804" s="256"/>
      <c r="G804" s="294"/>
    </row>
    <row r="805" spans="1:7" hidden="1" x14ac:dyDescent="0.35">
      <c r="A805" s="205">
        <v>803</v>
      </c>
      <c r="B805" s="256"/>
      <c r="C805" s="253"/>
      <c r="D805" s="253"/>
      <c r="E805" s="255"/>
      <c r="F805" s="256"/>
      <c r="G805" s="294"/>
    </row>
    <row r="806" spans="1:7" hidden="1" x14ac:dyDescent="0.35">
      <c r="A806" s="205">
        <v>804</v>
      </c>
      <c r="B806" s="256"/>
      <c r="C806" s="253"/>
      <c r="D806" s="253"/>
      <c r="E806" s="255"/>
      <c r="F806" s="256"/>
      <c r="G806" s="294"/>
    </row>
    <row r="807" spans="1:7" hidden="1" x14ac:dyDescent="0.35">
      <c r="A807" s="205">
        <v>805</v>
      </c>
      <c r="B807" s="256"/>
      <c r="C807" s="253"/>
      <c r="D807" s="253"/>
      <c r="E807" s="255"/>
      <c r="F807" s="256"/>
      <c r="G807" s="294"/>
    </row>
    <row r="808" spans="1:7" hidden="1" x14ac:dyDescent="0.35">
      <c r="A808" s="205">
        <v>806</v>
      </c>
      <c r="B808" s="256"/>
      <c r="C808" s="253"/>
      <c r="D808" s="253"/>
      <c r="E808" s="255"/>
      <c r="F808" s="256"/>
      <c r="G808" s="294"/>
    </row>
    <row r="809" spans="1:7" hidden="1" x14ac:dyDescent="0.35">
      <c r="A809" s="205">
        <v>807</v>
      </c>
      <c r="B809" s="256"/>
      <c r="C809" s="253"/>
      <c r="D809" s="253"/>
      <c r="E809" s="255"/>
      <c r="F809" s="256"/>
      <c r="G809" s="294"/>
    </row>
    <row r="810" spans="1:7" hidden="1" x14ac:dyDescent="0.35">
      <c r="A810" s="205">
        <v>808</v>
      </c>
      <c r="B810" s="256"/>
      <c r="C810" s="253"/>
      <c r="D810" s="253"/>
      <c r="E810" s="255"/>
      <c r="F810" s="256"/>
      <c r="G810" s="294"/>
    </row>
    <row r="811" spans="1:7" hidden="1" x14ac:dyDescent="0.35">
      <c r="A811" s="205">
        <v>809</v>
      </c>
      <c r="B811" s="256"/>
      <c r="C811" s="253"/>
      <c r="D811" s="253"/>
      <c r="E811" s="255"/>
      <c r="F811" s="256"/>
      <c r="G811" s="294"/>
    </row>
    <row r="812" spans="1:7" hidden="1" x14ac:dyDescent="0.35">
      <c r="A812" s="205">
        <v>810</v>
      </c>
      <c r="B812" s="256"/>
      <c r="C812" s="253"/>
      <c r="D812" s="253"/>
      <c r="E812" s="255"/>
      <c r="F812" s="256"/>
      <c r="G812" s="294"/>
    </row>
    <row r="813" spans="1:7" hidden="1" x14ac:dyDescent="0.35">
      <c r="A813" s="205">
        <v>811</v>
      </c>
      <c r="B813" s="256"/>
      <c r="C813" s="253"/>
      <c r="D813" s="253"/>
      <c r="E813" s="255"/>
      <c r="F813" s="256"/>
      <c r="G813" s="294"/>
    </row>
    <row r="814" spans="1:7" hidden="1" x14ac:dyDescent="0.35">
      <c r="A814" s="205">
        <v>812</v>
      </c>
      <c r="B814" s="256"/>
      <c r="C814" s="253"/>
      <c r="D814" s="253"/>
      <c r="E814" s="255"/>
      <c r="F814" s="256"/>
      <c r="G814" s="294"/>
    </row>
    <row r="815" spans="1:7" hidden="1" x14ac:dyDescent="0.35">
      <c r="A815" s="205">
        <v>813</v>
      </c>
      <c r="B815" s="256"/>
      <c r="C815" s="253"/>
      <c r="D815" s="253"/>
      <c r="E815" s="255"/>
      <c r="F815" s="256"/>
      <c r="G815" s="294"/>
    </row>
    <row r="816" spans="1:7" hidden="1" x14ac:dyDescent="0.35">
      <c r="A816" s="205">
        <v>814</v>
      </c>
      <c r="B816" s="256"/>
      <c r="C816" s="253"/>
      <c r="D816" s="253"/>
      <c r="E816" s="255"/>
      <c r="F816" s="256"/>
      <c r="G816" s="294"/>
    </row>
    <row r="817" spans="1:7" hidden="1" x14ac:dyDescent="0.35">
      <c r="A817" s="205">
        <v>815</v>
      </c>
      <c r="B817" s="256"/>
      <c r="C817" s="253"/>
      <c r="D817" s="253"/>
      <c r="E817" s="255"/>
      <c r="F817" s="256"/>
      <c r="G817" s="294"/>
    </row>
    <row r="818" spans="1:7" hidden="1" x14ac:dyDescent="0.35">
      <c r="A818" s="205">
        <v>816</v>
      </c>
      <c r="B818" s="256"/>
      <c r="C818" s="253"/>
      <c r="D818" s="253"/>
      <c r="E818" s="255"/>
      <c r="F818" s="256"/>
      <c r="G818" s="294"/>
    </row>
    <row r="819" spans="1:7" hidden="1" x14ac:dyDescent="0.35">
      <c r="A819" s="205">
        <v>817</v>
      </c>
      <c r="B819" s="256"/>
      <c r="C819" s="253"/>
      <c r="D819" s="253"/>
      <c r="E819" s="255"/>
      <c r="F819" s="256"/>
      <c r="G819" s="294"/>
    </row>
    <row r="820" spans="1:7" hidden="1" x14ac:dyDescent="0.35">
      <c r="A820" s="205">
        <v>818</v>
      </c>
      <c r="B820" s="256"/>
      <c r="C820" s="253"/>
      <c r="D820" s="253"/>
      <c r="E820" s="255"/>
      <c r="F820" s="256"/>
      <c r="G820" s="294"/>
    </row>
    <row r="821" spans="1:7" hidden="1" x14ac:dyDescent="0.35">
      <c r="A821" s="205">
        <v>819</v>
      </c>
      <c r="B821" s="256"/>
      <c r="C821" s="253"/>
      <c r="D821" s="253"/>
      <c r="E821" s="255"/>
      <c r="F821" s="256"/>
      <c r="G821" s="294"/>
    </row>
    <row r="822" spans="1:7" hidden="1" x14ac:dyDescent="0.35">
      <c r="A822" s="205">
        <v>820</v>
      </c>
      <c r="B822" s="256"/>
      <c r="C822" s="253"/>
      <c r="D822" s="253"/>
      <c r="E822" s="255"/>
      <c r="F822" s="256"/>
      <c r="G822" s="294"/>
    </row>
    <row r="823" spans="1:7" hidden="1" x14ac:dyDescent="0.35">
      <c r="A823" s="205">
        <v>821</v>
      </c>
      <c r="B823" s="256"/>
      <c r="C823" s="253"/>
      <c r="D823" s="253"/>
      <c r="E823" s="255"/>
      <c r="F823" s="256"/>
      <c r="G823" s="294"/>
    </row>
    <row r="824" spans="1:7" hidden="1" x14ac:dyDescent="0.35">
      <c r="A824" s="205">
        <v>822</v>
      </c>
      <c r="B824" s="256"/>
      <c r="C824" s="253"/>
      <c r="D824" s="253"/>
      <c r="E824" s="255"/>
      <c r="F824" s="256"/>
      <c r="G824" s="294"/>
    </row>
    <row r="825" spans="1:7" hidden="1" x14ac:dyDescent="0.35">
      <c r="A825" s="205">
        <v>823</v>
      </c>
      <c r="B825" s="256"/>
      <c r="C825" s="253"/>
      <c r="D825" s="253"/>
      <c r="E825" s="255"/>
      <c r="F825" s="256"/>
      <c r="G825" s="294"/>
    </row>
    <row r="826" spans="1:7" hidden="1" x14ac:dyDescent="0.35">
      <c r="A826" s="205">
        <v>824</v>
      </c>
      <c r="B826" s="256"/>
      <c r="C826" s="253"/>
      <c r="D826" s="253"/>
      <c r="E826" s="255"/>
      <c r="F826" s="256"/>
      <c r="G826" s="294"/>
    </row>
    <row r="827" spans="1:7" hidden="1" x14ac:dyDescent="0.35">
      <c r="A827" s="205">
        <v>825</v>
      </c>
      <c r="B827" s="256"/>
      <c r="C827" s="253"/>
      <c r="D827" s="253"/>
      <c r="E827" s="255"/>
      <c r="F827" s="256"/>
      <c r="G827" s="294"/>
    </row>
    <row r="828" spans="1:7" hidden="1" x14ac:dyDescent="0.35">
      <c r="A828" s="205">
        <v>826</v>
      </c>
      <c r="B828" s="256"/>
      <c r="C828" s="253"/>
      <c r="D828" s="253"/>
      <c r="E828" s="255"/>
      <c r="F828" s="256"/>
      <c r="G828" s="294"/>
    </row>
    <row r="829" spans="1:7" hidden="1" x14ac:dyDescent="0.35">
      <c r="A829" s="205">
        <v>827</v>
      </c>
      <c r="B829" s="256"/>
      <c r="C829" s="253"/>
      <c r="D829" s="253"/>
      <c r="E829" s="255"/>
      <c r="F829" s="256"/>
      <c r="G829" s="294"/>
    </row>
    <row r="830" spans="1:7" hidden="1" x14ac:dyDescent="0.35">
      <c r="A830" s="205">
        <v>828</v>
      </c>
      <c r="B830" s="256"/>
      <c r="C830" s="253"/>
      <c r="D830" s="253"/>
      <c r="E830" s="255"/>
      <c r="F830" s="256"/>
      <c r="G830" s="294"/>
    </row>
    <row r="831" spans="1:7" hidden="1" x14ac:dyDescent="0.35">
      <c r="A831" s="205">
        <v>829</v>
      </c>
      <c r="B831" s="256"/>
      <c r="C831" s="253"/>
      <c r="D831" s="253"/>
      <c r="E831" s="255"/>
      <c r="F831" s="256"/>
      <c r="G831" s="294"/>
    </row>
    <row r="832" spans="1:7" hidden="1" x14ac:dyDescent="0.35">
      <c r="A832" s="205">
        <v>830</v>
      </c>
      <c r="B832" s="256"/>
      <c r="C832" s="253"/>
      <c r="D832" s="253"/>
      <c r="E832" s="255"/>
      <c r="F832" s="256"/>
      <c r="G832" s="294"/>
    </row>
    <row r="833" spans="1:7" hidden="1" x14ac:dyDescent="0.35">
      <c r="A833" s="205">
        <v>831</v>
      </c>
      <c r="B833" s="256"/>
      <c r="C833" s="253"/>
      <c r="D833" s="253"/>
      <c r="E833" s="255"/>
      <c r="F833" s="256"/>
      <c r="G833" s="294"/>
    </row>
    <row r="834" spans="1:7" hidden="1" x14ac:dyDescent="0.35">
      <c r="A834" s="205">
        <v>832</v>
      </c>
      <c r="B834" s="256"/>
      <c r="C834" s="253"/>
      <c r="D834" s="253"/>
      <c r="E834" s="255"/>
      <c r="F834" s="256"/>
      <c r="G834" s="294"/>
    </row>
    <row r="835" spans="1:7" hidden="1" x14ac:dyDescent="0.35">
      <c r="A835" s="205">
        <v>833</v>
      </c>
      <c r="B835" s="256"/>
      <c r="C835" s="253"/>
      <c r="D835" s="253"/>
      <c r="E835" s="255"/>
      <c r="F835" s="256"/>
      <c r="G835" s="294"/>
    </row>
    <row r="836" spans="1:7" hidden="1" x14ac:dyDescent="0.35">
      <c r="A836" s="205">
        <v>834</v>
      </c>
      <c r="B836" s="256"/>
      <c r="C836" s="253"/>
      <c r="D836" s="253"/>
      <c r="E836" s="255"/>
      <c r="F836" s="256"/>
      <c r="G836" s="294"/>
    </row>
    <row r="837" spans="1:7" hidden="1" x14ac:dyDescent="0.35">
      <c r="A837" s="205">
        <v>835</v>
      </c>
      <c r="B837" s="256"/>
      <c r="C837" s="253"/>
      <c r="D837" s="253"/>
      <c r="E837" s="255"/>
      <c r="F837" s="256"/>
      <c r="G837" s="294"/>
    </row>
    <row r="838" spans="1:7" hidden="1" x14ac:dyDescent="0.35">
      <c r="A838" s="205">
        <v>836</v>
      </c>
      <c r="B838" s="256"/>
      <c r="C838" s="253"/>
      <c r="D838" s="253"/>
      <c r="E838" s="255"/>
      <c r="F838" s="256"/>
      <c r="G838" s="294"/>
    </row>
    <row r="839" spans="1:7" hidden="1" x14ac:dyDescent="0.35">
      <c r="A839" s="205">
        <v>837</v>
      </c>
      <c r="B839" s="256"/>
      <c r="C839" s="253"/>
      <c r="D839" s="253"/>
      <c r="E839" s="255"/>
      <c r="F839" s="256"/>
      <c r="G839" s="294"/>
    </row>
    <row r="840" spans="1:7" hidden="1" x14ac:dyDescent="0.35">
      <c r="A840" s="205">
        <v>838</v>
      </c>
      <c r="B840" s="256"/>
      <c r="C840" s="253"/>
      <c r="D840" s="253"/>
      <c r="E840" s="255"/>
      <c r="F840" s="256"/>
      <c r="G840" s="294"/>
    </row>
    <row r="841" spans="1:7" hidden="1" x14ac:dyDescent="0.35">
      <c r="A841" s="205">
        <v>839</v>
      </c>
      <c r="B841" s="256"/>
      <c r="C841" s="253"/>
      <c r="D841" s="253"/>
      <c r="E841" s="255"/>
      <c r="F841" s="256"/>
      <c r="G841" s="294"/>
    </row>
    <row r="842" spans="1:7" hidden="1" x14ac:dyDescent="0.35">
      <c r="A842" s="205">
        <v>840</v>
      </c>
      <c r="B842" s="256"/>
      <c r="C842" s="253"/>
      <c r="D842" s="253"/>
      <c r="E842" s="255"/>
      <c r="F842" s="256"/>
      <c r="G842" s="294"/>
    </row>
    <row r="843" spans="1:7" hidden="1" x14ac:dyDescent="0.35">
      <c r="A843" s="205">
        <v>841</v>
      </c>
      <c r="B843" s="256"/>
      <c r="C843" s="253"/>
      <c r="D843" s="253"/>
      <c r="E843" s="255"/>
      <c r="F843" s="256"/>
      <c r="G843" s="294"/>
    </row>
    <row r="844" spans="1:7" hidden="1" x14ac:dyDescent="0.35">
      <c r="A844" s="205">
        <v>842</v>
      </c>
      <c r="B844" s="256"/>
      <c r="C844" s="253"/>
      <c r="D844" s="253"/>
      <c r="E844" s="255"/>
      <c r="F844" s="256"/>
      <c r="G844" s="294"/>
    </row>
    <row r="845" spans="1:7" hidden="1" x14ac:dyDescent="0.35">
      <c r="A845" s="205">
        <v>843</v>
      </c>
      <c r="B845" s="256"/>
      <c r="C845" s="253"/>
      <c r="D845" s="253"/>
      <c r="E845" s="255"/>
      <c r="F845" s="256"/>
      <c r="G845" s="294"/>
    </row>
    <row r="846" spans="1:7" hidden="1" x14ac:dyDescent="0.35">
      <c r="A846" s="205">
        <v>844</v>
      </c>
      <c r="B846" s="256"/>
      <c r="C846" s="253"/>
      <c r="D846" s="253"/>
      <c r="E846" s="255"/>
      <c r="F846" s="256"/>
      <c r="G846" s="294"/>
    </row>
    <row r="847" spans="1:7" hidden="1" x14ac:dyDescent="0.35">
      <c r="A847" s="205">
        <v>845</v>
      </c>
      <c r="B847" s="256"/>
      <c r="C847" s="253"/>
      <c r="D847" s="253"/>
      <c r="E847" s="255"/>
      <c r="F847" s="256"/>
      <c r="G847" s="294"/>
    </row>
    <row r="848" spans="1:7" hidden="1" x14ac:dyDescent="0.35">
      <c r="A848" s="205">
        <v>846</v>
      </c>
      <c r="B848" s="256"/>
      <c r="C848" s="253"/>
      <c r="D848" s="253"/>
      <c r="E848" s="255"/>
      <c r="F848" s="256"/>
      <c r="G848" s="294"/>
    </row>
    <row r="849" spans="1:7" hidden="1" x14ac:dyDescent="0.35">
      <c r="A849" s="205">
        <v>847</v>
      </c>
      <c r="B849" s="256"/>
      <c r="C849" s="253"/>
      <c r="D849" s="253"/>
      <c r="E849" s="255"/>
      <c r="F849" s="256"/>
      <c r="G849" s="294"/>
    </row>
    <row r="850" spans="1:7" hidden="1" x14ac:dyDescent="0.35">
      <c r="A850" s="205">
        <v>848</v>
      </c>
      <c r="B850" s="256"/>
      <c r="C850" s="253"/>
      <c r="D850" s="253"/>
      <c r="E850" s="255"/>
      <c r="F850" s="256"/>
      <c r="G850" s="294"/>
    </row>
    <row r="851" spans="1:7" hidden="1" x14ac:dyDescent="0.35">
      <c r="A851" s="205">
        <v>849</v>
      </c>
      <c r="B851" s="256"/>
      <c r="C851" s="253"/>
      <c r="D851" s="253"/>
      <c r="E851" s="255"/>
      <c r="F851" s="256"/>
      <c r="G851" s="294"/>
    </row>
    <row r="852" spans="1:7" hidden="1" x14ac:dyDescent="0.35">
      <c r="A852" s="205">
        <v>850</v>
      </c>
      <c r="B852" s="256"/>
      <c r="C852" s="253"/>
      <c r="D852" s="253"/>
      <c r="E852" s="255"/>
      <c r="F852" s="256"/>
      <c r="G852" s="294"/>
    </row>
    <row r="853" spans="1:7" hidden="1" x14ac:dyDescent="0.35">
      <c r="A853" s="205">
        <v>851</v>
      </c>
      <c r="B853" s="256"/>
      <c r="C853" s="253"/>
      <c r="D853" s="253"/>
      <c r="E853" s="255"/>
      <c r="F853" s="256"/>
      <c r="G853" s="294"/>
    </row>
    <row r="854" spans="1:7" hidden="1" x14ac:dyDescent="0.35">
      <c r="A854" s="205">
        <v>852</v>
      </c>
      <c r="B854" s="256"/>
      <c r="C854" s="253"/>
      <c r="D854" s="253"/>
      <c r="E854" s="255"/>
      <c r="F854" s="256"/>
      <c r="G854" s="294"/>
    </row>
    <row r="855" spans="1:7" hidden="1" x14ac:dyDescent="0.35">
      <c r="A855" s="205">
        <v>853</v>
      </c>
      <c r="B855" s="256"/>
      <c r="C855" s="253"/>
      <c r="D855" s="253"/>
      <c r="E855" s="255"/>
      <c r="F855" s="256"/>
      <c r="G855" s="294"/>
    </row>
    <row r="856" spans="1:7" hidden="1" x14ac:dyDescent="0.35">
      <c r="A856" s="205">
        <v>854</v>
      </c>
      <c r="B856" s="256"/>
      <c r="C856" s="253"/>
      <c r="D856" s="253"/>
      <c r="E856" s="255"/>
      <c r="F856" s="256"/>
      <c r="G856" s="294"/>
    </row>
    <row r="857" spans="1:7" hidden="1" x14ac:dyDescent="0.35">
      <c r="A857" s="205">
        <v>855</v>
      </c>
      <c r="B857" s="256"/>
      <c r="C857" s="253"/>
      <c r="D857" s="253"/>
      <c r="E857" s="255"/>
      <c r="F857" s="256"/>
      <c r="G857" s="294"/>
    </row>
    <row r="858" spans="1:7" hidden="1" x14ac:dyDescent="0.35">
      <c r="A858" s="205">
        <v>856</v>
      </c>
      <c r="B858" s="256"/>
      <c r="C858" s="253"/>
      <c r="D858" s="253"/>
      <c r="E858" s="255"/>
      <c r="F858" s="256"/>
      <c r="G858" s="294"/>
    </row>
    <row r="859" spans="1:7" hidden="1" x14ac:dyDescent="0.35">
      <c r="A859" s="205">
        <v>857</v>
      </c>
      <c r="B859" s="256"/>
      <c r="C859" s="253"/>
      <c r="D859" s="253"/>
      <c r="E859" s="255"/>
      <c r="F859" s="256"/>
      <c r="G859" s="294"/>
    </row>
    <row r="860" spans="1:7" hidden="1" x14ac:dyDescent="0.35">
      <c r="A860" s="205">
        <v>858</v>
      </c>
      <c r="B860" s="256"/>
      <c r="C860" s="253"/>
      <c r="D860" s="253"/>
      <c r="E860" s="255"/>
      <c r="F860" s="256"/>
      <c r="G860" s="294"/>
    </row>
    <row r="861" spans="1:7" hidden="1" x14ac:dyDescent="0.35">
      <c r="A861" s="205">
        <v>859</v>
      </c>
      <c r="B861" s="256"/>
      <c r="C861" s="253"/>
      <c r="D861" s="253"/>
      <c r="E861" s="255"/>
      <c r="F861" s="256"/>
      <c r="G861" s="294"/>
    </row>
    <row r="862" spans="1:7" hidden="1" x14ac:dyDescent="0.35">
      <c r="A862" s="205">
        <v>860</v>
      </c>
      <c r="B862" s="256"/>
      <c r="C862" s="253"/>
      <c r="D862" s="253"/>
      <c r="E862" s="255"/>
      <c r="F862" s="256"/>
      <c r="G862" s="294"/>
    </row>
    <row r="863" spans="1:7" hidden="1" x14ac:dyDescent="0.35">
      <c r="A863" s="205">
        <v>861</v>
      </c>
      <c r="B863" s="256"/>
      <c r="C863" s="253"/>
      <c r="D863" s="253"/>
      <c r="E863" s="255"/>
      <c r="F863" s="256"/>
      <c r="G863" s="294"/>
    </row>
    <row r="864" spans="1:7" hidden="1" x14ac:dyDescent="0.35">
      <c r="A864" s="205">
        <v>862</v>
      </c>
      <c r="B864" s="256"/>
      <c r="C864" s="253"/>
      <c r="D864" s="253"/>
      <c r="E864" s="255"/>
      <c r="F864" s="256"/>
      <c r="G864" s="294"/>
    </row>
    <row r="865" spans="1:7" hidden="1" x14ac:dyDescent="0.35">
      <c r="A865" s="205">
        <v>863</v>
      </c>
      <c r="B865" s="256"/>
      <c r="C865" s="253"/>
      <c r="D865" s="253"/>
      <c r="E865" s="255"/>
      <c r="F865" s="256"/>
      <c r="G865" s="294"/>
    </row>
    <row r="866" spans="1:7" hidden="1" x14ac:dyDescent="0.35">
      <c r="A866" s="205">
        <v>864</v>
      </c>
      <c r="B866" s="256"/>
      <c r="C866" s="253"/>
      <c r="D866" s="253"/>
      <c r="E866" s="255"/>
      <c r="F866" s="256"/>
      <c r="G866" s="294"/>
    </row>
    <row r="867" spans="1:7" hidden="1" x14ac:dyDescent="0.35">
      <c r="A867" s="205">
        <v>865</v>
      </c>
      <c r="B867" s="256"/>
      <c r="C867" s="253"/>
      <c r="D867" s="253"/>
      <c r="E867" s="255"/>
      <c r="F867" s="256"/>
      <c r="G867" s="294"/>
    </row>
    <row r="868" spans="1:7" hidden="1" x14ac:dyDescent="0.35">
      <c r="A868" s="205">
        <v>866</v>
      </c>
      <c r="B868" s="256"/>
      <c r="C868" s="253"/>
      <c r="D868" s="253"/>
      <c r="E868" s="255"/>
      <c r="F868" s="256"/>
      <c r="G868" s="294"/>
    </row>
    <row r="869" spans="1:7" hidden="1" x14ac:dyDescent="0.35">
      <c r="A869" s="205">
        <v>867</v>
      </c>
      <c r="B869" s="256"/>
      <c r="C869" s="253"/>
      <c r="D869" s="253"/>
      <c r="E869" s="255"/>
      <c r="F869" s="256"/>
      <c r="G869" s="294"/>
    </row>
    <row r="870" spans="1:7" hidden="1" x14ac:dyDescent="0.35">
      <c r="A870" s="205">
        <v>868</v>
      </c>
      <c r="B870" s="256"/>
      <c r="C870" s="253"/>
      <c r="D870" s="253"/>
      <c r="E870" s="255"/>
      <c r="F870" s="256"/>
      <c r="G870" s="294"/>
    </row>
    <row r="871" spans="1:7" hidden="1" x14ac:dyDescent="0.35">
      <c r="A871" s="205">
        <v>869</v>
      </c>
      <c r="B871" s="256"/>
      <c r="C871" s="253"/>
      <c r="D871" s="253"/>
      <c r="E871" s="255"/>
      <c r="F871" s="256"/>
      <c r="G871" s="294"/>
    </row>
    <row r="872" spans="1:7" hidden="1" x14ac:dyDescent="0.35">
      <c r="A872" s="205">
        <v>870</v>
      </c>
      <c r="B872" s="256"/>
      <c r="C872" s="253"/>
      <c r="D872" s="253"/>
      <c r="E872" s="255"/>
      <c r="F872" s="256"/>
      <c r="G872" s="294"/>
    </row>
    <row r="873" spans="1:7" hidden="1" x14ac:dyDescent="0.35">
      <c r="A873" s="205">
        <v>871</v>
      </c>
      <c r="B873" s="256"/>
      <c r="C873" s="253"/>
      <c r="D873" s="253"/>
      <c r="E873" s="255"/>
      <c r="F873" s="256"/>
      <c r="G873" s="294"/>
    </row>
    <row r="874" spans="1:7" hidden="1" x14ac:dyDescent="0.35">
      <c r="A874" s="205">
        <v>872</v>
      </c>
      <c r="B874" s="256"/>
      <c r="C874" s="253"/>
      <c r="D874" s="253"/>
      <c r="E874" s="255"/>
      <c r="F874" s="256"/>
      <c r="G874" s="294"/>
    </row>
    <row r="875" spans="1:7" hidden="1" x14ac:dyDescent="0.35">
      <c r="A875" s="205">
        <v>873</v>
      </c>
      <c r="B875" s="256"/>
      <c r="C875" s="253"/>
      <c r="D875" s="253"/>
      <c r="E875" s="255"/>
      <c r="F875" s="256"/>
      <c r="G875" s="294"/>
    </row>
    <row r="876" spans="1:7" hidden="1" x14ac:dyDescent="0.35">
      <c r="A876" s="205">
        <v>874</v>
      </c>
      <c r="B876" s="256"/>
      <c r="C876" s="253"/>
      <c r="D876" s="253"/>
      <c r="E876" s="255"/>
      <c r="F876" s="256"/>
      <c r="G876" s="294"/>
    </row>
    <row r="877" spans="1:7" hidden="1" x14ac:dyDescent="0.35">
      <c r="A877" s="205">
        <v>875</v>
      </c>
      <c r="B877" s="256"/>
      <c r="C877" s="253"/>
      <c r="D877" s="253"/>
      <c r="E877" s="255"/>
      <c r="F877" s="256"/>
      <c r="G877" s="294"/>
    </row>
    <row r="878" spans="1:7" hidden="1" x14ac:dyDescent="0.35">
      <c r="A878" s="205">
        <v>876</v>
      </c>
      <c r="B878" s="256"/>
      <c r="C878" s="253"/>
      <c r="D878" s="253"/>
      <c r="E878" s="255"/>
      <c r="F878" s="256"/>
      <c r="G878" s="294"/>
    </row>
    <row r="879" spans="1:7" hidden="1" x14ac:dyDescent="0.35">
      <c r="A879" s="205">
        <v>877</v>
      </c>
      <c r="B879" s="256"/>
      <c r="C879" s="253"/>
      <c r="D879" s="253"/>
      <c r="E879" s="255"/>
      <c r="F879" s="256"/>
      <c r="G879" s="294"/>
    </row>
    <row r="880" spans="1:7" hidden="1" x14ac:dyDescent="0.35">
      <c r="A880" s="205">
        <v>878</v>
      </c>
      <c r="B880" s="256"/>
      <c r="C880" s="253"/>
      <c r="D880" s="253"/>
      <c r="E880" s="255"/>
      <c r="F880" s="256"/>
      <c r="G880" s="294"/>
    </row>
    <row r="881" spans="1:7" hidden="1" x14ac:dyDescent="0.35">
      <c r="A881" s="205">
        <v>879</v>
      </c>
      <c r="B881" s="256"/>
      <c r="C881" s="253"/>
      <c r="D881" s="253"/>
      <c r="E881" s="255"/>
      <c r="F881" s="256"/>
      <c r="G881" s="294"/>
    </row>
    <row r="882" spans="1:7" hidden="1" x14ac:dyDescent="0.35">
      <c r="A882" s="205">
        <v>880</v>
      </c>
      <c r="B882" s="256"/>
      <c r="C882" s="253"/>
      <c r="D882" s="253"/>
      <c r="E882" s="255"/>
      <c r="F882" s="256"/>
      <c r="G882" s="294"/>
    </row>
    <row r="883" spans="1:7" hidden="1" x14ac:dyDescent="0.35">
      <c r="A883" s="205">
        <v>881</v>
      </c>
      <c r="B883" s="256"/>
      <c r="C883" s="253"/>
      <c r="D883" s="253"/>
      <c r="E883" s="255"/>
      <c r="F883" s="256"/>
      <c r="G883" s="294"/>
    </row>
    <row r="884" spans="1:7" hidden="1" x14ac:dyDescent="0.35">
      <c r="A884" s="205">
        <v>882</v>
      </c>
      <c r="B884" s="256"/>
      <c r="C884" s="253"/>
      <c r="D884" s="253"/>
      <c r="E884" s="255"/>
      <c r="F884" s="256"/>
      <c r="G884" s="294"/>
    </row>
    <row r="885" spans="1:7" hidden="1" x14ac:dyDescent="0.35">
      <c r="A885" s="205">
        <v>883</v>
      </c>
      <c r="B885" s="256"/>
      <c r="C885" s="253"/>
      <c r="D885" s="253"/>
      <c r="E885" s="255"/>
      <c r="F885" s="256"/>
      <c r="G885" s="294"/>
    </row>
    <row r="886" spans="1:7" hidden="1" x14ac:dyDescent="0.35">
      <c r="A886" s="205">
        <v>884</v>
      </c>
      <c r="B886" s="256"/>
      <c r="C886" s="253"/>
      <c r="D886" s="253"/>
      <c r="E886" s="255"/>
      <c r="F886" s="256"/>
      <c r="G886" s="294"/>
    </row>
    <row r="887" spans="1:7" hidden="1" x14ac:dyDescent="0.35">
      <c r="A887" s="205">
        <v>885</v>
      </c>
      <c r="B887" s="256"/>
      <c r="C887" s="253"/>
      <c r="D887" s="253"/>
      <c r="E887" s="255"/>
      <c r="F887" s="256"/>
      <c r="G887" s="294"/>
    </row>
    <row r="888" spans="1:7" hidden="1" x14ac:dyDescent="0.35">
      <c r="A888" s="205">
        <v>886</v>
      </c>
      <c r="B888" s="256"/>
      <c r="C888" s="253"/>
      <c r="D888" s="253"/>
      <c r="E888" s="255"/>
      <c r="F888" s="256"/>
      <c r="G888" s="294"/>
    </row>
    <row r="889" spans="1:7" hidden="1" x14ac:dyDescent="0.35">
      <c r="A889" s="205">
        <v>887</v>
      </c>
      <c r="B889" s="256"/>
      <c r="C889" s="253"/>
      <c r="D889" s="253"/>
      <c r="E889" s="255"/>
      <c r="F889" s="256"/>
      <c r="G889" s="294"/>
    </row>
    <row r="890" spans="1:7" hidden="1" x14ac:dyDescent="0.35">
      <c r="A890" s="205">
        <v>888</v>
      </c>
      <c r="B890" s="256"/>
      <c r="C890" s="253"/>
      <c r="D890" s="253"/>
      <c r="E890" s="255"/>
      <c r="F890" s="256"/>
      <c r="G890" s="294"/>
    </row>
    <row r="891" spans="1:7" hidden="1" x14ac:dyDescent="0.35">
      <c r="A891" s="205">
        <v>889</v>
      </c>
      <c r="B891" s="256"/>
      <c r="C891" s="253"/>
      <c r="D891" s="253"/>
      <c r="E891" s="255"/>
      <c r="F891" s="256"/>
      <c r="G891" s="294"/>
    </row>
    <row r="892" spans="1:7" hidden="1" x14ac:dyDescent="0.35">
      <c r="A892" s="205">
        <v>890</v>
      </c>
      <c r="B892" s="256"/>
      <c r="C892" s="253"/>
      <c r="D892" s="253"/>
      <c r="E892" s="255"/>
      <c r="F892" s="256"/>
      <c r="G892" s="294"/>
    </row>
    <row r="893" spans="1:7" hidden="1" x14ac:dyDescent="0.35">
      <c r="A893" s="205">
        <v>891</v>
      </c>
      <c r="B893" s="256"/>
      <c r="C893" s="253"/>
      <c r="D893" s="253"/>
      <c r="E893" s="255"/>
      <c r="F893" s="256"/>
      <c r="G893" s="294"/>
    </row>
    <row r="894" spans="1:7" hidden="1" x14ac:dyDescent="0.35">
      <c r="A894" s="205">
        <v>892</v>
      </c>
      <c r="B894" s="256"/>
      <c r="C894" s="253"/>
      <c r="D894" s="253"/>
      <c r="E894" s="255"/>
      <c r="F894" s="256"/>
      <c r="G894" s="294"/>
    </row>
    <row r="895" spans="1:7" hidden="1" x14ac:dyDescent="0.35">
      <c r="A895" s="205">
        <v>893</v>
      </c>
      <c r="B895" s="256"/>
      <c r="C895" s="253"/>
      <c r="D895" s="253"/>
      <c r="E895" s="255"/>
      <c r="F895" s="256"/>
      <c r="G895" s="294"/>
    </row>
    <row r="896" spans="1:7" hidden="1" x14ac:dyDescent="0.35">
      <c r="A896" s="205">
        <v>894</v>
      </c>
      <c r="B896" s="256"/>
      <c r="C896" s="253"/>
      <c r="D896" s="253"/>
      <c r="E896" s="255"/>
      <c r="F896" s="256"/>
      <c r="G896" s="294"/>
    </row>
    <row r="897" spans="1:7" hidden="1" x14ac:dyDescent="0.35">
      <c r="A897" s="205">
        <v>895</v>
      </c>
      <c r="B897" s="256"/>
      <c r="C897" s="253"/>
      <c r="D897" s="253"/>
      <c r="E897" s="255"/>
      <c r="F897" s="256"/>
      <c r="G897" s="294"/>
    </row>
    <row r="898" spans="1:7" hidden="1" x14ac:dyDescent="0.35">
      <c r="A898" s="205">
        <v>896</v>
      </c>
      <c r="B898" s="256"/>
      <c r="C898" s="253"/>
      <c r="D898" s="253"/>
      <c r="E898" s="255"/>
      <c r="F898" s="256"/>
      <c r="G898" s="294"/>
    </row>
    <row r="899" spans="1:7" hidden="1" x14ac:dyDescent="0.35">
      <c r="A899" s="205">
        <v>897</v>
      </c>
      <c r="B899" s="256"/>
      <c r="C899" s="253"/>
      <c r="D899" s="253"/>
      <c r="E899" s="255"/>
      <c r="F899" s="256"/>
      <c r="G899" s="294"/>
    </row>
    <row r="900" spans="1:7" hidden="1" x14ac:dyDescent="0.35">
      <c r="A900" s="205">
        <v>898</v>
      </c>
      <c r="B900" s="256"/>
      <c r="C900" s="253"/>
      <c r="D900" s="253"/>
      <c r="E900" s="255"/>
      <c r="F900" s="256"/>
      <c r="G900" s="294"/>
    </row>
    <row r="901" spans="1:7" hidden="1" x14ac:dyDescent="0.35">
      <c r="A901" s="205">
        <v>899</v>
      </c>
      <c r="B901" s="256"/>
      <c r="C901" s="253"/>
      <c r="D901" s="253"/>
      <c r="E901" s="255"/>
      <c r="F901" s="256"/>
      <c r="G901" s="294"/>
    </row>
    <row r="902" spans="1:7" hidden="1" x14ac:dyDescent="0.35">
      <c r="A902" s="205">
        <v>900</v>
      </c>
      <c r="B902" s="256"/>
      <c r="C902" s="253"/>
      <c r="D902" s="253"/>
      <c r="E902" s="255"/>
      <c r="F902" s="256"/>
      <c r="G902" s="294"/>
    </row>
    <row r="903" spans="1:7" hidden="1" x14ac:dyDescent="0.35">
      <c r="A903" s="205">
        <v>901</v>
      </c>
      <c r="B903" s="256"/>
      <c r="C903" s="253"/>
      <c r="D903" s="253"/>
      <c r="E903" s="255"/>
      <c r="F903" s="256"/>
      <c r="G903" s="294"/>
    </row>
    <row r="904" spans="1:7" hidden="1" x14ac:dyDescent="0.35">
      <c r="A904" s="205">
        <v>902</v>
      </c>
      <c r="B904" s="256"/>
      <c r="C904" s="253"/>
      <c r="D904" s="253"/>
      <c r="E904" s="255"/>
      <c r="F904" s="256"/>
      <c r="G904" s="294"/>
    </row>
    <row r="905" spans="1:7" hidden="1" x14ac:dyDescent="0.35">
      <c r="A905" s="205">
        <v>903</v>
      </c>
      <c r="B905" s="256"/>
      <c r="C905" s="253"/>
      <c r="D905" s="253"/>
      <c r="E905" s="255"/>
      <c r="F905" s="256"/>
      <c r="G905" s="294"/>
    </row>
    <row r="906" spans="1:7" hidden="1" x14ac:dyDescent="0.35">
      <c r="A906" s="205">
        <v>904</v>
      </c>
      <c r="B906" s="256"/>
      <c r="C906" s="253"/>
      <c r="D906" s="253"/>
      <c r="E906" s="255"/>
      <c r="F906" s="256"/>
      <c r="G906" s="294"/>
    </row>
    <row r="907" spans="1:7" hidden="1" x14ac:dyDescent="0.35">
      <c r="A907" s="205">
        <v>905</v>
      </c>
      <c r="B907" s="256"/>
      <c r="C907" s="253"/>
      <c r="D907" s="253"/>
      <c r="E907" s="255"/>
      <c r="F907" s="256"/>
      <c r="G907" s="294"/>
    </row>
    <row r="908" spans="1:7" hidden="1" x14ac:dyDescent="0.35">
      <c r="A908" s="205">
        <v>906</v>
      </c>
      <c r="B908" s="256"/>
      <c r="C908" s="253"/>
      <c r="D908" s="253"/>
      <c r="E908" s="255"/>
      <c r="F908" s="256"/>
      <c r="G908" s="294"/>
    </row>
    <row r="909" spans="1:7" hidden="1" x14ac:dyDescent="0.35">
      <c r="A909" s="205">
        <v>907</v>
      </c>
      <c r="B909" s="256"/>
      <c r="C909" s="253"/>
      <c r="D909" s="253"/>
      <c r="E909" s="255"/>
      <c r="F909" s="256"/>
      <c r="G909" s="294"/>
    </row>
    <row r="910" spans="1:7" hidden="1" x14ac:dyDescent="0.35">
      <c r="A910" s="205">
        <v>908</v>
      </c>
      <c r="B910" s="256"/>
      <c r="C910" s="253"/>
      <c r="D910" s="253"/>
      <c r="E910" s="255"/>
      <c r="F910" s="256"/>
      <c r="G910" s="294"/>
    </row>
    <row r="911" spans="1:7" hidden="1" x14ac:dyDescent="0.35">
      <c r="A911" s="205">
        <v>909</v>
      </c>
      <c r="B911" s="256"/>
      <c r="C911" s="253"/>
      <c r="D911" s="253"/>
      <c r="E911" s="255"/>
      <c r="F911" s="256"/>
      <c r="G911" s="294"/>
    </row>
    <row r="912" spans="1:7" hidden="1" x14ac:dyDescent="0.35">
      <c r="A912" s="205">
        <v>910</v>
      </c>
      <c r="B912" s="256"/>
      <c r="C912" s="253"/>
      <c r="D912" s="253"/>
      <c r="E912" s="255"/>
      <c r="F912" s="256"/>
      <c r="G912" s="294"/>
    </row>
    <row r="913" spans="1:7" hidden="1" x14ac:dyDescent="0.35">
      <c r="A913" s="205">
        <v>911</v>
      </c>
      <c r="B913" s="256"/>
      <c r="C913" s="253"/>
      <c r="D913" s="253"/>
      <c r="E913" s="255"/>
      <c r="F913" s="256"/>
      <c r="G913" s="294"/>
    </row>
    <row r="914" spans="1:7" hidden="1" x14ac:dyDescent="0.35">
      <c r="A914" s="205">
        <v>912</v>
      </c>
      <c r="B914" s="256"/>
      <c r="C914" s="253"/>
      <c r="D914" s="253"/>
      <c r="E914" s="255"/>
      <c r="F914" s="256"/>
      <c r="G914" s="294"/>
    </row>
    <row r="915" spans="1:7" hidden="1" x14ac:dyDescent="0.35">
      <c r="A915" s="205">
        <v>913</v>
      </c>
      <c r="B915" s="256"/>
      <c r="C915" s="253"/>
      <c r="D915" s="253"/>
      <c r="E915" s="255"/>
      <c r="F915" s="256"/>
      <c r="G915" s="294"/>
    </row>
    <row r="916" spans="1:7" hidden="1" x14ac:dyDescent="0.35">
      <c r="A916" s="205">
        <v>914</v>
      </c>
      <c r="B916" s="256"/>
      <c r="C916" s="253"/>
      <c r="D916" s="253"/>
      <c r="E916" s="255"/>
      <c r="F916" s="256"/>
      <c r="G916" s="294"/>
    </row>
    <row r="917" spans="1:7" hidden="1" x14ac:dyDescent="0.35">
      <c r="A917" s="205">
        <v>915</v>
      </c>
      <c r="B917" s="256"/>
      <c r="C917" s="253"/>
      <c r="D917" s="253"/>
      <c r="E917" s="255"/>
      <c r="F917" s="256"/>
      <c r="G917" s="294"/>
    </row>
    <row r="918" spans="1:7" hidden="1" x14ac:dyDescent="0.35">
      <c r="A918" s="205">
        <v>916</v>
      </c>
      <c r="B918" s="256"/>
      <c r="C918" s="253"/>
      <c r="D918" s="253"/>
      <c r="E918" s="255"/>
      <c r="F918" s="256"/>
      <c r="G918" s="294"/>
    </row>
    <row r="919" spans="1:7" hidden="1" x14ac:dyDescent="0.35">
      <c r="A919" s="205">
        <v>917</v>
      </c>
      <c r="B919" s="256"/>
      <c r="C919" s="253"/>
      <c r="D919" s="253"/>
      <c r="E919" s="255"/>
      <c r="F919" s="256"/>
      <c r="G919" s="294"/>
    </row>
    <row r="920" spans="1:7" hidden="1" x14ac:dyDescent="0.35">
      <c r="A920" s="205">
        <v>918</v>
      </c>
      <c r="B920" s="256"/>
      <c r="C920" s="253"/>
      <c r="D920" s="253"/>
      <c r="E920" s="255"/>
      <c r="F920" s="256"/>
      <c r="G920" s="294"/>
    </row>
    <row r="921" spans="1:7" hidden="1" x14ac:dyDescent="0.35">
      <c r="A921" s="205">
        <v>919</v>
      </c>
      <c r="B921" s="256"/>
      <c r="C921" s="253"/>
      <c r="D921" s="253"/>
      <c r="E921" s="255"/>
      <c r="F921" s="256"/>
      <c r="G921" s="294"/>
    </row>
    <row r="922" spans="1:7" hidden="1" x14ac:dyDescent="0.35">
      <c r="A922" s="205">
        <v>920</v>
      </c>
      <c r="B922" s="256"/>
      <c r="C922" s="253"/>
      <c r="D922" s="253"/>
      <c r="E922" s="255"/>
      <c r="F922" s="256"/>
      <c r="G922" s="294"/>
    </row>
    <row r="923" spans="1:7" hidden="1" x14ac:dyDescent="0.35">
      <c r="A923" s="205">
        <v>921</v>
      </c>
      <c r="B923" s="256"/>
      <c r="C923" s="253"/>
      <c r="D923" s="253"/>
      <c r="E923" s="255"/>
      <c r="F923" s="256"/>
      <c r="G923" s="294"/>
    </row>
    <row r="924" spans="1:7" hidden="1" x14ac:dyDescent="0.35">
      <c r="A924" s="205">
        <v>922</v>
      </c>
      <c r="B924" s="256"/>
      <c r="C924" s="253"/>
      <c r="D924" s="253"/>
      <c r="E924" s="255"/>
      <c r="F924" s="256"/>
      <c r="G924" s="294"/>
    </row>
    <row r="925" spans="1:7" hidden="1" x14ac:dyDescent="0.35">
      <c r="A925" s="205">
        <v>923</v>
      </c>
      <c r="B925" s="256"/>
      <c r="C925" s="253"/>
      <c r="D925" s="253"/>
      <c r="E925" s="255"/>
      <c r="F925" s="256"/>
      <c r="G925" s="294"/>
    </row>
    <row r="926" spans="1:7" hidden="1" x14ac:dyDescent="0.35">
      <c r="A926" s="205">
        <v>924</v>
      </c>
      <c r="B926" s="256"/>
      <c r="C926" s="253"/>
      <c r="D926" s="253"/>
      <c r="E926" s="255"/>
      <c r="F926" s="256"/>
      <c r="G926" s="294"/>
    </row>
    <row r="927" spans="1:7" hidden="1" x14ac:dyDescent="0.35">
      <c r="A927" s="205">
        <v>925</v>
      </c>
      <c r="B927" s="256"/>
      <c r="C927" s="253"/>
      <c r="D927" s="253"/>
      <c r="E927" s="255"/>
      <c r="F927" s="256"/>
      <c r="G927" s="294"/>
    </row>
    <row r="928" spans="1:7" hidden="1" x14ac:dyDescent="0.35">
      <c r="A928" s="205">
        <v>926</v>
      </c>
      <c r="B928" s="256"/>
      <c r="C928" s="253"/>
      <c r="D928" s="253"/>
      <c r="E928" s="255"/>
      <c r="F928" s="256"/>
      <c r="G928" s="294"/>
    </row>
    <row r="929" spans="1:7" hidden="1" x14ac:dyDescent="0.35">
      <c r="A929" s="205">
        <v>927</v>
      </c>
      <c r="B929" s="256"/>
      <c r="C929" s="253"/>
      <c r="D929" s="253"/>
      <c r="E929" s="255"/>
      <c r="F929" s="256"/>
      <c r="G929" s="294"/>
    </row>
    <row r="930" spans="1:7" hidden="1" x14ac:dyDescent="0.35">
      <c r="A930" s="205">
        <v>928</v>
      </c>
      <c r="B930" s="256"/>
      <c r="C930" s="253"/>
      <c r="D930" s="253"/>
      <c r="E930" s="255"/>
      <c r="F930" s="256"/>
      <c r="G930" s="294"/>
    </row>
    <row r="931" spans="1:7" hidden="1" x14ac:dyDescent="0.35">
      <c r="A931" s="205">
        <v>929</v>
      </c>
      <c r="B931" s="256"/>
      <c r="C931" s="253"/>
      <c r="D931" s="253"/>
      <c r="E931" s="255"/>
      <c r="F931" s="256"/>
      <c r="G931" s="294"/>
    </row>
    <row r="932" spans="1:7" hidden="1" x14ac:dyDescent="0.35">
      <c r="A932" s="205">
        <v>930</v>
      </c>
      <c r="B932" s="256"/>
      <c r="C932" s="253"/>
      <c r="D932" s="253"/>
      <c r="E932" s="255"/>
      <c r="F932" s="256"/>
      <c r="G932" s="294"/>
    </row>
    <row r="933" spans="1:7" hidden="1" x14ac:dyDescent="0.35">
      <c r="A933" s="205">
        <v>931</v>
      </c>
      <c r="B933" s="256"/>
      <c r="C933" s="253"/>
      <c r="D933" s="253"/>
      <c r="E933" s="255"/>
      <c r="F933" s="256"/>
      <c r="G933" s="294"/>
    </row>
    <row r="934" spans="1:7" hidden="1" x14ac:dyDescent="0.35">
      <c r="A934" s="205">
        <v>932</v>
      </c>
      <c r="B934" s="256"/>
      <c r="C934" s="253"/>
      <c r="D934" s="253"/>
      <c r="E934" s="255"/>
      <c r="F934" s="256"/>
      <c r="G934" s="294"/>
    </row>
    <row r="935" spans="1:7" hidden="1" x14ac:dyDescent="0.35">
      <c r="A935" s="205">
        <v>933</v>
      </c>
      <c r="B935" s="256"/>
      <c r="C935" s="253"/>
      <c r="D935" s="253"/>
      <c r="E935" s="255"/>
      <c r="F935" s="256"/>
      <c r="G935" s="294"/>
    </row>
    <row r="936" spans="1:7" hidden="1" x14ac:dyDescent="0.35">
      <c r="A936" s="205">
        <v>934</v>
      </c>
      <c r="B936" s="256"/>
      <c r="C936" s="253"/>
      <c r="D936" s="253"/>
      <c r="E936" s="255"/>
      <c r="F936" s="256"/>
      <c r="G936" s="294"/>
    </row>
    <row r="937" spans="1:7" hidden="1" x14ac:dyDescent="0.35">
      <c r="A937" s="205">
        <v>935</v>
      </c>
      <c r="B937" s="256"/>
      <c r="C937" s="253"/>
      <c r="D937" s="253"/>
      <c r="E937" s="255"/>
      <c r="F937" s="256"/>
      <c r="G937" s="294"/>
    </row>
    <row r="938" spans="1:7" hidden="1" x14ac:dyDescent="0.35">
      <c r="A938" s="205">
        <v>936</v>
      </c>
      <c r="B938" s="256"/>
      <c r="C938" s="253"/>
      <c r="D938" s="253"/>
      <c r="E938" s="255"/>
      <c r="F938" s="256"/>
      <c r="G938" s="294"/>
    </row>
    <row r="939" spans="1:7" hidden="1" x14ac:dyDescent="0.35">
      <c r="A939" s="205">
        <v>937</v>
      </c>
      <c r="B939" s="256"/>
      <c r="C939" s="253"/>
      <c r="D939" s="253"/>
      <c r="E939" s="255"/>
      <c r="F939" s="256"/>
      <c r="G939" s="294"/>
    </row>
    <row r="940" spans="1:7" hidden="1" x14ac:dyDescent="0.35">
      <c r="A940" s="205">
        <v>938</v>
      </c>
      <c r="B940" s="256"/>
      <c r="C940" s="253"/>
      <c r="D940" s="253"/>
      <c r="E940" s="255"/>
      <c r="F940" s="256"/>
      <c r="G940" s="294"/>
    </row>
    <row r="941" spans="1:7" hidden="1" x14ac:dyDescent="0.35">
      <c r="A941" s="205">
        <v>939</v>
      </c>
      <c r="B941" s="256"/>
      <c r="C941" s="253"/>
      <c r="D941" s="253"/>
      <c r="E941" s="255"/>
      <c r="F941" s="256"/>
      <c r="G941" s="294"/>
    </row>
    <row r="942" spans="1:7" hidden="1" x14ac:dyDescent="0.35">
      <c r="A942" s="205">
        <v>940</v>
      </c>
      <c r="B942" s="256"/>
      <c r="C942" s="253"/>
      <c r="D942" s="253"/>
      <c r="E942" s="255"/>
      <c r="F942" s="256"/>
      <c r="G942" s="294"/>
    </row>
    <row r="943" spans="1:7" hidden="1" x14ac:dyDescent="0.35">
      <c r="A943" s="205">
        <v>941</v>
      </c>
      <c r="B943" s="256"/>
      <c r="C943" s="253"/>
      <c r="D943" s="253"/>
      <c r="E943" s="255"/>
      <c r="F943" s="256"/>
      <c r="G943" s="294"/>
    </row>
    <row r="944" spans="1:7" hidden="1" x14ac:dyDescent="0.35">
      <c r="A944" s="205">
        <v>942</v>
      </c>
      <c r="B944" s="256"/>
      <c r="C944" s="253"/>
      <c r="D944" s="253"/>
      <c r="E944" s="255"/>
      <c r="F944" s="256"/>
      <c r="G944" s="294"/>
    </row>
    <row r="945" spans="1:7" hidden="1" x14ac:dyDescent="0.35">
      <c r="A945" s="205">
        <v>943</v>
      </c>
      <c r="B945" s="256"/>
      <c r="C945" s="253"/>
      <c r="D945" s="253"/>
      <c r="E945" s="255"/>
      <c r="F945" s="256"/>
      <c r="G945" s="294"/>
    </row>
    <row r="946" spans="1:7" hidden="1" x14ac:dyDescent="0.35">
      <c r="A946" s="205">
        <v>944</v>
      </c>
      <c r="B946" s="256"/>
      <c r="C946" s="253"/>
      <c r="D946" s="253"/>
      <c r="E946" s="255"/>
      <c r="F946" s="256"/>
      <c r="G946" s="294"/>
    </row>
    <row r="947" spans="1:7" hidden="1" x14ac:dyDescent="0.35">
      <c r="A947" s="205">
        <v>945</v>
      </c>
      <c r="B947" s="256"/>
      <c r="C947" s="253"/>
      <c r="D947" s="253"/>
      <c r="E947" s="255"/>
      <c r="F947" s="256"/>
      <c r="G947" s="294"/>
    </row>
    <row r="948" spans="1:7" hidden="1" x14ac:dyDescent="0.35">
      <c r="A948" s="205">
        <v>946</v>
      </c>
      <c r="B948" s="256"/>
      <c r="C948" s="253"/>
      <c r="D948" s="253"/>
      <c r="E948" s="255"/>
      <c r="F948" s="256"/>
      <c r="G948" s="294"/>
    </row>
    <row r="949" spans="1:7" hidden="1" x14ac:dyDescent="0.35">
      <c r="A949" s="205">
        <v>947</v>
      </c>
      <c r="B949" s="256"/>
      <c r="C949" s="253"/>
      <c r="D949" s="253"/>
      <c r="E949" s="255"/>
      <c r="F949" s="256"/>
      <c r="G949" s="294"/>
    </row>
    <row r="950" spans="1:7" hidden="1" x14ac:dyDescent="0.35">
      <c r="A950" s="205">
        <v>948</v>
      </c>
      <c r="B950" s="256"/>
      <c r="C950" s="253"/>
      <c r="D950" s="253"/>
      <c r="E950" s="255"/>
      <c r="F950" s="256"/>
      <c r="G950" s="294"/>
    </row>
    <row r="951" spans="1:7" hidden="1" x14ac:dyDescent="0.35">
      <c r="A951" s="205">
        <v>949</v>
      </c>
      <c r="B951" s="256"/>
      <c r="C951" s="253"/>
      <c r="D951" s="253"/>
      <c r="E951" s="255"/>
      <c r="F951" s="256"/>
      <c r="G951" s="294"/>
    </row>
    <row r="952" spans="1:7" hidden="1" x14ac:dyDescent="0.35">
      <c r="A952" s="205">
        <v>950</v>
      </c>
      <c r="B952" s="256"/>
      <c r="C952" s="253"/>
      <c r="D952" s="253"/>
      <c r="E952" s="255"/>
      <c r="F952" s="256"/>
      <c r="G952" s="294"/>
    </row>
    <row r="953" spans="1:7" hidden="1" x14ac:dyDescent="0.35">
      <c r="A953" s="205">
        <v>951</v>
      </c>
      <c r="B953" s="256"/>
      <c r="C953" s="253"/>
      <c r="D953" s="253"/>
      <c r="E953" s="255"/>
      <c r="F953" s="256"/>
      <c r="G953" s="294"/>
    </row>
    <row r="954" spans="1:7" hidden="1" x14ac:dyDescent="0.35">
      <c r="A954" s="205">
        <v>952</v>
      </c>
      <c r="B954" s="256"/>
      <c r="C954" s="253"/>
      <c r="D954" s="253"/>
      <c r="E954" s="255"/>
      <c r="F954" s="256"/>
      <c r="G954" s="294"/>
    </row>
    <row r="955" spans="1:7" hidden="1" x14ac:dyDescent="0.35">
      <c r="A955" s="205">
        <v>953</v>
      </c>
      <c r="B955" s="256"/>
      <c r="C955" s="253"/>
      <c r="D955" s="253"/>
      <c r="E955" s="255"/>
      <c r="F955" s="256"/>
      <c r="G955" s="294"/>
    </row>
    <row r="956" spans="1:7" hidden="1" x14ac:dyDescent="0.35">
      <c r="A956" s="205">
        <v>954</v>
      </c>
      <c r="B956" s="256"/>
      <c r="C956" s="253"/>
      <c r="D956" s="253"/>
      <c r="E956" s="255"/>
      <c r="F956" s="256"/>
      <c r="G956" s="294"/>
    </row>
    <row r="957" spans="1:7" hidden="1" x14ac:dyDescent="0.35">
      <c r="A957" s="205">
        <v>955</v>
      </c>
      <c r="B957" s="256"/>
      <c r="C957" s="253"/>
      <c r="D957" s="253"/>
      <c r="E957" s="255"/>
      <c r="F957" s="256"/>
      <c r="G957" s="294"/>
    </row>
    <row r="958" spans="1:7" hidden="1" x14ac:dyDescent="0.35">
      <c r="A958" s="205">
        <v>956</v>
      </c>
      <c r="B958" s="256"/>
      <c r="C958" s="253"/>
      <c r="D958" s="253"/>
      <c r="E958" s="255"/>
      <c r="F958" s="256"/>
      <c r="G958" s="294"/>
    </row>
    <row r="959" spans="1:7" hidden="1" x14ac:dyDescent="0.35">
      <c r="A959" s="205">
        <v>957</v>
      </c>
      <c r="B959" s="256"/>
      <c r="C959" s="253"/>
      <c r="D959" s="253"/>
      <c r="E959" s="255"/>
      <c r="F959" s="256"/>
      <c r="G959" s="294"/>
    </row>
    <row r="960" spans="1:7" hidden="1" x14ac:dyDescent="0.35">
      <c r="A960" s="205">
        <v>958</v>
      </c>
      <c r="B960" s="256"/>
      <c r="C960" s="253"/>
      <c r="D960" s="253"/>
      <c r="E960" s="255"/>
      <c r="F960" s="256"/>
      <c r="G960" s="294"/>
    </row>
    <row r="961" spans="1:7" hidden="1" x14ac:dyDescent="0.35">
      <c r="A961" s="205">
        <v>959</v>
      </c>
      <c r="B961" s="256"/>
      <c r="C961" s="253"/>
      <c r="D961" s="253"/>
      <c r="E961" s="255"/>
      <c r="F961" s="256"/>
      <c r="G961" s="294"/>
    </row>
    <row r="962" spans="1:7" hidden="1" x14ac:dyDescent="0.35">
      <c r="A962" s="205">
        <v>960</v>
      </c>
      <c r="B962" s="256"/>
      <c r="C962" s="253"/>
      <c r="D962" s="253"/>
      <c r="E962" s="255"/>
      <c r="F962" s="256"/>
      <c r="G962" s="294"/>
    </row>
    <row r="963" spans="1:7" hidden="1" x14ac:dyDescent="0.35">
      <c r="A963" s="205">
        <v>961</v>
      </c>
      <c r="B963" s="256"/>
      <c r="C963" s="253"/>
      <c r="D963" s="253"/>
      <c r="E963" s="255"/>
      <c r="F963" s="256"/>
      <c r="G963" s="294"/>
    </row>
    <row r="964" spans="1:7" hidden="1" x14ac:dyDescent="0.35">
      <c r="A964" s="205">
        <v>962</v>
      </c>
      <c r="B964" s="256"/>
      <c r="C964" s="253"/>
      <c r="D964" s="253"/>
      <c r="E964" s="255"/>
      <c r="F964" s="256"/>
      <c r="G964" s="294"/>
    </row>
    <row r="965" spans="1:7" hidden="1" x14ac:dyDescent="0.35">
      <c r="A965" s="205">
        <v>963</v>
      </c>
      <c r="B965" s="256"/>
      <c r="C965" s="253"/>
      <c r="D965" s="253"/>
      <c r="E965" s="255"/>
      <c r="F965" s="256"/>
      <c r="G965" s="294"/>
    </row>
    <row r="966" spans="1:7" hidden="1" x14ac:dyDescent="0.35">
      <c r="A966" s="205">
        <v>964</v>
      </c>
      <c r="B966" s="256"/>
      <c r="C966" s="253"/>
      <c r="D966" s="253"/>
      <c r="E966" s="255"/>
      <c r="F966" s="256"/>
      <c r="G966" s="294"/>
    </row>
    <row r="967" spans="1:7" hidden="1" x14ac:dyDescent="0.35">
      <c r="A967" s="205">
        <v>965</v>
      </c>
      <c r="B967" s="256"/>
      <c r="C967" s="253"/>
      <c r="D967" s="253"/>
      <c r="E967" s="255"/>
      <c r="F967" s="256"/>
      <c r="G967" s="294"/>
    </row>
    <row r="968" spans="1:7" hidden="1" x14ac:dyDescent="0.35">
      <c r="A968" s="205">
        <v>966</v>
      </c>
      <c r="B968" s="256"/>
      <c r="C968" s="253"/>
      <c r="D968" s="253"/>
      <c r="E968" s="255"/>
      <c r="F968" s="256"/>
      <c r="G968" s="294"/>
    </row>
    <row r="969" spans="1:7" hidden="1" x14ac:dyDescent="0.35">
      <c r="A969" s="205">
        <v>967</v>
      </c>
      <c r="B969" s="256"/>
      <c r="C969" s="253"/>
      <c r="D969" s="253"/>
      <c r="E969" s="255"/>
      <c r="F969" s="256"/>
      <c r="G969" s="294"/>
    </row>
    <row r="970" spans="1:7" hidden="1" x14ac:dyDescent="0.35">
      <c r="A970" s="205">
        <v>968</v>
      </c>
      <c r="B970" s="256"/>
      <c r="C970" s="253"/>
      <c r="D970" s="253"/>
      <c r="E970" s="255"/>
      <c r="F970" s="256"/>
      <c r="G970" s="294"/>
    </row>
    <row r="971" spans="1:7" hidden="1" x14ac:dyDescent="0.35">
      <c r="A971" s="205">
        <v>969</v>
      </c>
      <c r="B971" s="256"/>
      <c r="C971" s="253"/>
      <c r="D971" s="253"/>
      <c r="E971" s="255"/>
      <c r="F971" s="256"/>
      <c r="G971" s="294"/>
    </row>
    <row r="972" spans="1:7" hidden="1" x14ac:dyDescent="0.35">
      <c r="A972" s="205">
        <v>970</v>
      </c>
      <c r="B972" s="256"/>
      <c r="C972" s="253"/>
      <c r="D972" s="253"/>
      <c r="E972" s="255"/>
      <c r="F972" s="256"/>
      <c r="G972" s="294"/>
    </row>
    <row r="973" spans="1:7" hidden="1" x14ac:dyDescent="0.35">
      <c r="A973" s="205">
        <v>971</v>
      </c>
      <c r="B973" s="256"/>
      <c r="C973" s="253"/>
      <c r="D973" s="253"/>
      <c r="E973" s="255"/>
      <c r="F973" s="256"/>
      <c r="G973" s="294"/>
    </row>
    <row r="974" spans="1:7" hidden="1" x14ac:dyDescent="0.35">
      <c r="A974" s="205">
        <v>972</v>
      </c>
      <c r="B974" s="256"/>
      <c r="C974" s="253"/>
      <c r="D974" s="253"/>
      <c r="E974" s="255"/>
      <c r="F974" s="256"/>
      <c r="G974" s="294"/>
    </row>
    <row r="975" spans="1:7" hidden="1" x14ac:dyDescent="0.35">
      <c r="A975" s="205">
        <v>973</v>
      </c>
      <c r="B975" s="256"/>
      <c r="C975" s="253"/>
      <c r="D975" s="253"/>
      <c r="E975" s="255"/>
      <c r="F975" s="256"/>
      <c r="G975" s="294"/>
    </row>
    <row r="976" spans="1:7" hidden="1" x14ac:dyDescent="0.35">
      <c r="A976" s="205">
        <v>974</v>
      </c>
      <c r="B976" s="256"/>
      <c r="C976" s="253"/>
      <c r="D976" s="253"/>
      <c r="E976" s="255"/>
      <c r="F976" s="256"/>
      <c r="G976" s="294"/>
    </row>
    <row r="977" spans="1:7" hidden="1" x14ac:dyDescent="0.35">
      <c r="A977" s="205">
        <v>975</v>
      </c>
      <c r="B977" s="256"/>
      <c r="C977" s="253"/>
      <c r="D977" s="253"/>
      <c r="E977" s="255"/>
      <c r="F977" s="256"/>
      <c r="G977" s="294"/>
    </row>
    <row r="978" spans="1:7" hidden="1" x14ac:dyDescent="0.35">
      <c r="A978" s="205">
        <v>976</v>
      </c>
      <c r="B978" s="256"/>
      <c r="C978" s="253"/>
      <c r="D978" s="253"/>
      <c r="E978" s="255"/>
      <c r="F978" s="256"/>
      <c r="G978" s="294"/>
    </row>
    <row r="979" spans="1:7" hidden="1" x14ac:dyDescent="0.35">
      <c r="A979" s="205">
        <v>977</v>
      </c>
      <c r="B979" s="256"/>
      <c r="C979" s="253"/>
      <c r="D979" s="253"/>
      <c r="E979" s="255"/>
      <c r="F979" s="256"/>
      <c r="G979" s="294"/>
    </row>
    <row r="980" spans="1:7" hidden="1" x14ac:dyDescent="0.35">
      <c r="A980" s="205">
        <v>978</v>
      </c>
      <c r="B980" s="256"/>
      <c r="C980" s="253"/>
      <c r="D980" s="253"/>
      <c r="E980" s="255"/>
      <c r="F980" s="256"/>
      <c r="G980" s="294"/>
    </row>
    <row r="981" spans="1:7" hidden="1" x14ac:dyDescent="0.35">
      <c r="A981" s="205">
        <v>979</v>
      </c>
      <c r="B981" s="256"/>
      <c r="C981" s="253"/>
      <c r="D981" s="253"/>
      <c r="E981" s="255"/>
      <c r="F981" s="256"/>
      <c r="G981" s="294"/>
    </row>
    <row r="982" spans="1:7" hidden="1" x14ac:dyDescent="0.35">
      <c r="A982" s="205">
        <v>980</v>
      </c>
      <c r="B982" s="256"/>
      <c r="C982" s="253"/>
      <c r="D982" s="253"/>
      <c r="E982" s="255"/>
      <c r="F982" s="256"/>
      <c r="G982" s="294"/>
    </row>
    <row r="983" spans="1:7" hidden="1" x14ac:dyDescent="0.35">
      <c r="A983" s="205">
        <v>981</v>
      </c>
      <c r="B983" s="256"/>
      <c r="C983" s="253"/>
      <c r="D983" s="253"/>
      <c r="E983" s="255"/>
      <c r="F983" s="256"/>
      <c r="G983" s="294"/>
    </row>
    <row r="984" spans="1:7" hidden="1" x14ac:dyDescent="0.35">
      <c r="A984" s="205">
        <v>982</v>
      </c>
      <c r="B984" s="256"/>
      <c r="C984" s="253"/>
      <c r="D984" s="253"/>
      <c r="E984" s="255"/>
      <c r="F984" s="256"/>
      <c r="G984" s="294"/>
    </row>
    <row r="985" spans="1:7" hidden="1" x14ac:dyDescent="0.35">
      <c r="A985" s="205">
        <v>983</v>
      </c>
      <c r="B985" s="256"/>
      <c r="C985" s="253"/>
      <c r="D985" s="253"/>
      <c r="E985" s="255"/>
      <c r="F985" s="256"/>
      <c r="G985" s="294"/>
    </row>
    <row r="986" spans="1:7" hidden="1" x14ac:dyDescent="0.35">
      <c r="A986" s="205">
        <v>984</v>
      </c>
      <c r="B986" s="256"/>
      <c r="C986" s="253"/>
      <c r="D986" s="253"/>
      <c r="E986" s="255"/>
      <c r="F986" s="256"/>
      <c r="G986" s="294"/>
    </row>
    <row r="987" spans="1:7" hidden="1" x14ac:dyDescent="0.35">
      <c r="A987" s="205">
        <v>985</v>
      </c>
      <c r="B987" s="256"/>
      <c r="C987" s="253"/>
      <c r="D987" s="253"/>
      <c r="E987" s="255"/>
      <c r="F987" s="256"/>
      <c r="G987" s="294"/>
    </row>
    <row r="988" spans="1:7" hidden="1" x14ac:dyDescent="0.35">
      <c r="A988" s="205">
        <v>986</v>
      </c>
      <c r="B988" s="256"/>
      <c r="C988" s="253"/>
      <c r="D988" s="253"/>
      <c r="E988" s="255"/>
      <c r="F988" s="256"/>
      <c r="G988" s="294"/>
    </row>
    <row r="989" spans="1:7" hidden="1" x14ac:dyDescent="0.35">
      <c r="A989" s="205">
        <v>987</v>
      </c>
      <c r="B989" s="256"/>
      <c r="C989" s="253"/>
      <c r="D989" s="253"/>
      <c r="E989" s="255"/>
      <c r="F989" s="256"/>
      <c r="G989" s="294"/>
    </row>
    <row r="990" spans="1:7" hidden="1" x14ac:dyDescent="0.35">
      <c r="A990" s="205">
        <v>988</v>
      </c>
      <c r="B990" s="256"/>
      <c r="C990" s="253"/>
      <c r="D990" s="253"/>
      <c r="E990" s="255"/>
      <c r="F990" s="256"/>
      <c r="G990" s="294"/>
    </row>
    <row r="991" spans="1:7" hidden="1" x14ac:dyDescent="0.35">
      <c r="A991" s="205">
        <v>989</v>
      </c>
      <c r="B991" s="256"/>
      <c r="C991" s="253"/>
      <c r="D991" s="253"/>
      <c r="E991" s="255"/>
      <c r="F991" s="256"/>
      <c r="G991" s="294"/>
    </row>
    <row r="992" spans="1:7" hidden="1" x14ac:dyDescent="0.35">
      <c r="A992" s="205">
        <v>990</v>
      </c>
      <c r="B992" s="256"/>
      <c r="C992" s="253"/>
      <c r="D992" s="253"/>
      <c r="E992" s="255"/>
      <c r="F992" s="256"/>
      <c r="G992" s="294"/>
    </row>
    <row r="993" spans="1:7" hidden="1" x14ac:dyDescent="0.35">
      <c r="A993" s="205">
        <v>991</v>
      </c>
      <c r="B993" s="256"/>
      <c r="C993" s="253"/>
      <c r="D993" s="253"/>
      <c r="E993" s="255"/>
      <c r="F993" s="256"/>
      <c r="G993" s="294"/>
    </row>
    <row r="994" spans="1:7" hidden="1" x14ac:dyDescent="0.35">
      <c r="A994" s="205">
        <v>992</v>
      </c>
      <c r="B994" s="256"/>
      <c r="C994" s="253"/>
      <c r="D994" s="253"/>
      <c r="E994" s="255"/>
      <c r="F994" s="256"/>
      <c r="G994" s="294"/>
    </row>
    <row r="995" spans="1:7" hidden="1" x14ac:dyDescent="0.35">
      <c r="A995" s="205">
        <v>993</v>
      </c>
      <c r="B995" s="256"/>
      <c r="C995" s="253"/>
      <c r="D995" s="253"/>
      <c r="E995" s="255"/>
      <c r="F995" s="256"/>
      <c r="G995" s="294"/>
    </row>
    <row r="996" spans="1:7" hidden="1" x14ac:dyDescent="0.35">
      <c r="A996" s="205">
        <v>994</v>
      </c>
      <c r="B996" s="256"/>
      <c r="C996" s="253"/>
      <c r="D996" s="253"/>
      <c r="E996" s="255"/>
      <c r="F996" s="256"/>
      <c r="G996" s="294"/>
    </row>
    <row r="997" spans="1:7" hidden="1" x14ac:dyDescent="0.35">
      <c r="A997" s="205">
        <v>995</v>
      </c>
      <c r="B997" s="256"/>
      <c r="C997" s="253"/>
      <c r="D997" s="253"/>
      <c r="E997" s="255"/>
      <c r="F997" s="256"/>
      <c r="G997" s="294"/>
    </row>
    <row r="998" spans="1:7" hidden="1" x14ac:dyDescent="0.35">
      <c r="A998" s="205">
        <v>996</v>
      </c>
      <c r="B998" s="256"/>
      <c r="C998" s="253"/>
      <c r="D998" s="253"/>
      <c r="E998" s="255"/>
      <c r="F998" s="256"/>
      <c r="G998" s="294"/>
    </row>
    <row r="999" spans="1:7" hidden="1" x14ac:dyDescent="0.35">
      <c r="A999" s="205">
        <v>997</v>
      </c>
      <c r="B999" s="256"/>
      <c r="C999" s="253"/>
      <c r="D999" s="253"/>
      <c r="E999" s="255"/>
      <c r="F999" s="256"/>
      <c r="G999" s="294"/>
    </row>
    <row r="1000" spans="1:7" hidden="1" x14ac:dyDescent="0.35">
      <c r="A1000" s="205">
        <v>998</v>
      </c>
      <c r="B1000" s="256"/>
      <c r="C1000" s="253"/>
      <c r="D1000" s="253"/>
      <c r="E1000" s="255"/>
      <c r="F1000" s="256"/>
      <c r="G1000" s="294"/>
    </row>
    <row r="1001" spans="1:7" hidden="1" x14ac:dyDescent="0.35">
      <c r="A1001" s="205">
        <v>999</v>
      </c>
      <c r="B1001" s="256"/>
      <c r="C1001" s="253"/>
      <c r="D1001" s="253"/>
      <c r="E1001" s="255"/>
      <c r="F1001" s="256"/>
      <c r="G1001" s="294"/>
    </row>
    <row r="1002" spans="1:7" hidden="1" x14ac:dyDescent="0.35">
      <c r="A1002" s="205">
        <v>1000</v>
      </c>
      <c r="B1002" s="256"/>
      <c r="C1002" s="253"/>
      <c r="D1002" s="253"/>
      <c r="E1002" s="255"/>
      <c r="F1002" s="256"/>
      <c r="G1002" s="294"/>
    </row>
    <row r="1003" spans="1:7" hidden="1" x14ac:dyDescent="0.35">
      <c r="A1003" s="205">
        <v>1001</v>
      </c>
      <c r="B1003" s="256"/>
      <c r="C1003" s="253"/>
      <c r="D1003" s="253"/>
      <c r="E1003" s="255"/>
      <c r="F1003" s="256"/>
      <c r="G1003" s="294"/>
    </row>
    <row r="1004" spans="1:7" hidden="1" x14ac:dyDescent="0.35">
      <c r="A1004" s="205">
        <v>1002</v>
      </c>
      <c r="B1004" s="256"/>
      <c r="C1004" s="253"/>
      <c r="D1004" s="253"/>
      <c r="E1004" s="255"/>
      <c r="F1004" s="256"/>
      <c r="G1004" s="294"/>
    </row>
    <row r="1005" spans="1:7" hidden="1" x14ac:dyDescent="0.35">
      <c r="A1005" s="205">
        <v>1003</v>
      </c>
      <c r="B1005" s="256"/>
      <c r="C1005" s="253"/>
      <c r="D1005" s="253"/>
      <c r="E1005" s="255"/>
      <c r="F1005" s="256"/>
      <c r="G1005" s="294"/>
    </row>
    <row r="1006" spans="1:7" hidden="1" x14ac:dyDescent="0.35">
      <c r="A1006" s="205">
        <v>1004</v>
      </c>
      <c r="B1006" s="256"/>
      <c r="C1006" s="253"/>
      <c r="D1006" s="253"/>
      <c r="E1006" s="255"/>
      <c r="F1006" s="256"/>
      <c r="G1006" s="294"/>
    </row>
    <row r="1007" spans="1:7" hidden="1" x14ac:dyDescent="0.35">
      <c r="A1007" s="205">
        <v>1005</v>
      </c>
      <c r="B1007" s="256"/>
      <c r="C1007" s="253"/>
      <c r="D1007" s="253"/>
      <c r="E1007" s="255"/>
      <c r="F1007" s="256"/>
      <c r="G1007" s="294"/>
    </row>
    <row r="1008" spans="1:7" hidden="1" x14ac:dyDescent="0.35">
      <c r="A1008" s="205">
        <v>1006</v>
      </c>
      <c r="B1008" s="256"/>
      <c r="C1008" s="253"/>
      <c r="D1008" s="253"/>
      <c r="E1008" s="255"/>
      <c r="F1008" s="256"/>
      <c r="G1008" s="294"/>
    </row>
    <row r="1009" spans="1:7" hidden="1" x14ac:dyDescent="0.35">
      <c r="A1009" s="205">
        <v>1007</v>
      </c>
      <c r="B1009" s="256"/>
      <c r="C1009" s="253"/>
      <c r="D1009" s="253"/>
      <c r="E1009" s="255"/>
      <c r="F1009" s="256"/>
      <c r="G1009" s="294"/>
    </row>
    <row r="1010" spans="1:7" hidden="1" x14ac:dyDescent="0.35">
      <c r="A1010" s="205">
        <v>1008</v>
      </c>
      <c r="B1010" s="256"/>
      <c r="C1010" s="253"/>
      <c r="D1010" s="253"/>
      <c r="E1010" s="255"/>
      <c r="F1010" s="256"/>
      <c r="G1010" s="294"/>
    </row>
    <row r="1011" spans="1:7" hidden="1" x14ac:dyDescent="0.35">
      <c r="A1011" s="205">
        <v>1009</v>
      </c>
      <c r="B1011" s="256"/>
      <c r="C1011" s="253"/>
      <c r="D1011" s="253"/>
      <c r="E1011" s="255"/>
      <c r="F1011" s="256"/>
      <c r="G1011" s="294"/>
    </row>
    <row r="1012" spans="1:7" hidden="1" x14ac:dyDescent="0.35">
      <c r="A1012" s="205">
        <v>1010</v>
      </c>
      <c r="B1012" s="256"/>
      <c r="C1012" s="253"/>
      <c r="D1012" s="253"/>
      <c r="E1012" s="255"/>
      <c r="F1012" s="256"/>
      <c r="G1012" s="294"/>
    </row>
    <row r="1013" spans="1:7" hidden="1" x14ac:dyDescent="0.35">
      <c r="A1013" s="205">
        <v>1011</v>
      </c>
      <c r="B1013" s="256"/>
      <c r="C1013" s="253"/>
      <c r="D1013" s="253"/>
      <c r="E1013" s="255"/>
      <c r="F1013" s="256"/>
      <c r="G1013" s="294"/>
    </row>
    <row r="1014" spans="1:7" hidden="1" x14ac:dyDescent="0.35">
      <c r="A1014" s="205">
        <v>1012</v>
      </c>
      <c r="B1014" s="256"/>
      <c r="C1014" s="253"/>
      <c r="D1014" s="253"/>
      <c r="E1014" s="255"/>
      <c r="F1014" s="256"/>
      <c r="G1014" s="294"/>
    </row>
    <row r="1015" spans="1:7" hidden="1" x14ac:dyDescent="0.35">
      <c r="A1015" s="205">
        <v>1013</v>
      </c>
      <c r="B1015" s="256"/>
      <c r="C1015" s="253"/>
      <c r="D1015" s="253"/>
      <c r="E1015" s="255"/>
      <c r="F1015" s="256"/>
      <c r="G1015" s="294"/>
    </row>
    <row r="1016" spans="1:7" hidden="1" x14ac:dyDescent="0.35">
      <c r="A1016" s="205">
        <v>1014</v>
      </c>
      <c r="B1016" s="256"/>
      <c r="C1016" s="253"/>
      <c r="D1016" s="253"/>
      <c r="E1016" s="255"/>
      <c r="F1016" s="256"/>
      <c r="G1016" s="294"/>
    </row>
    <row r="1017" spans="1:7" hidden="1" x14ac:dyDescent="0.35">
      <c r="A1017" s="205">
        <v>1015</v>
      </c>
      <c r="B1017" s="256"/>
      <c r="C1017" s="253"/>
      <c r="D1017" s="253"/>
      <c r="E1017" s="255"/>
      <c r="F1017" s="256"/>
      <c r="G1017" s="294"/>
    </row>
    <row r="1018" spans="1:7" hidden="1" x14ac:dyDescent="0.35">
      <c r="A1018" s="205">
        <v>1016</v>
      </c>
      <c r="B1018" s="256"/>
      <c r="C1018" s="253"/>
      <c r="D1018" s="253"/>
      <c r="E1018" s="255"/>
      <c r="F1018" s="256"/>
      <c r="G1018" s="294"/>
    </row>
    <row r="1019" spans="1:7" hidden="1" x14ac:dyDescent="0.35">
      <c r="A1019" s="205">
        <v>1017</v>
      </c>
      <c r="B1019" s="256"/>
      <c r="C1019" s="253"/>
      <c r="D1019" s="253"/>
      <c r="E1019" s="255"/>
      <c r="F1019" s="256"/>
      <c r="G1019" s="294"/>
    </row>
    <row r="1020" spans="1:7" hidden="1" x14ac:dyDescent="0.35">
      <c r="A1020" s="205">
        <v>1018</v>
      </c>
      <c r="B1020" s="256"/>
      <c r="C1020" s="253"/>
      <c r="D1020" s="253"/>
      <c r="E1020" s="255"/>
      <c r="F1020" s="256"/>
      <c r="G1020" s="294"/>
    </row>
    <row r="1021" spans="1:7" hidden="1" x14ac:dyDescent="0.35">
      <c r="A1021" s="205">
        <v>1019</v>
      </c>
      <c r="B1021" s="256"/>
      <c r="C1021" s="253"/>
      <c r="D1021" s="253"/>
      <c r="E1021" s="255"/>
      <c r="F1021" s="256"/>
      <c r="G1021" s="294"/>
    </row>
    <row r="1022" spans="1:7" hidden="1" x14ac:dyDescent="0.35">
      <c r="A1022" s="205">
        <v>1020</v>
      </c>
      <c r="B1022" s="256"/>
      <c r="C1022" s="253"/>
      <c r="D1022" s="253"/>
      <c r="E1022" s="255"/>
      <c r="F1022" s="256"/>
      <c r="G1022" s="294"/>
    </row>
    <row r="1023" spans="1:7" hidden="1" x14ac:dyDescent="0.35">
      <c r="A1023" s="205">
        <v>1021</v>
      </c>
      <c r="B1023" s="256"/>
      <c r="C1023" s="253"/>
      <c r="D1023" s="253"/>
      <c r="E1023" s="255"/>
      <c r="F1023" s="256"/>
      <c r="G1023" s="294"/>
    </row>
    <row r="1024" spans="1:7" hidden="1" x14ac:dyDescent="0.35">
      <c r="A1024" s="205">
        <v>1022</v>
      </c>
      <c r="B1024" s="256"/>
      <c r="C1024" s="253"/>
      <c r="D1024" s="253"/>
      <c r="E1024" s="255"/>
      <c r="F1024" s="256"/>
      <c r="G1024" s="294"/>
    </row>
    <row r="1025" spans="1:7" hidden="1" x14ac:dyDescent="0.35">
      <c r="A1025" s="205">
        <v>1023</v>
      </c>
      <c r="B1025" s="256"/>
      <c r="C1025" s="253"/>
      <c r="D1025" s="253"/>
      <c r="E1025" s="255"/>
      <c r="F1025" s="256"/>
      <c r="G1025" s="294"/>
    </row>
    <row r="1026" spans="1:7" hidden="1" x14ac:dyDescent="0.35">
      <c r="A1026" s="205">
        <v>1024</v>
      </c>
      <c r="B1026" s="256"/>
      <c r="C1026" s="253"/>
      <c r="D1026" s="253"/>
      <c r="E1026" s="255"/>
      <c r="F1026" s="256"/>
      <c r="G1026" s="294"/>
    </row>
    <row r="1027" spans="1:7" hidden="1" x14ac:dyDescent="0.35">
      <c r="A1027" s="205">
        <v>1025</v>
      </c>
      <c r="B1027" s="256"/>
      <c r="C1027" s="253"/>
      <c r="D1027" s="253"/>
      <c r="E1027" s="255"/>
      <c r="F1027" s="256"/>
      <c r="G1027" s="294"/>
    </row>
    <row r="1028" spans="1:7" hidden="1" x14ac:dyDescent="0.35">
      <c r="A1028" s="205">
        <v>1026</v>
      </c>
      <c r="B1028" s="256"/>
      <c r="C1028" s="253"/>
      <c r="D1028" s="253"/>
      <c r="E1028" s="255"/>
      <c r="F1028" s="256"/>
      <c r="G1028" s="294"/>
    </row>
    <row r="1029" spans="1:7" hidden="1" x14ac:dyDescent="0.35">
      <c r="A1029" s="205">
        <v>1027</v>
      </c>
      <c r="B1029" s="256"/>
      <c r="C1029" s="253"/>
      <c r="D1029" s="253"/>
      <c r="E1029" s="255"/>
      <c r="F1029" s="256"/>
      <c r="G1029" s="294"/>
    </row>
    <row r="1030" spans="1:7" hidden="1" x14ac:dyDescent="0.35">
      <c r="A1030" s="205">
        <v>1028</v>
      </c>
      <c r="B1030" s="256"/>
      <c r="C1030" s="253"/>
      <c r="D1030" s="253"/>
      <c r="E1030" s="255"/>
      <c r="F1030" s="256"/>
      <c r="G1030" s="294"/>
    </row>
    <row r="1031" spans="1:7" hidden="1" x14ac:dyDescent="0.35">
      <c r="A1031" s="205">
        <v>1029</v>
      </c>
      <c r="B1031" s="256"/>
      <c r="C1031" s="253"/>
      <c r="D1031" s="253"/>
      <c r="E1031" s="255"/>
      <c r="F1031" s="256"/>
      <c r="G1031" s="294"/>
    </row>
    <row r="1032" spans="1:7" hidden="1" x14ac:dyDescent="0.35">
      <c r="A1032" s="205">
        <v>1030</v>
      </c>
      <c r="B1032" s="256"/>
      <c r="C1032" s="253"/>
      <c r="D1032" s="253"/>
      <c r="E1032" s="255"/>
      <c r="F1032" s="256"/>
      <c r="G1032" s="294"/>
    </row>
    <row r="1033" spans="1:7" hidden="1" x14ac:dyDescent="0.35">
      <c r="A1033" s="205">
        <v>1031</v>
      </c>
      <c r="B1033" s="256"/>
      <c r="C1033" s="253"/>
      <c r="D1033" s="253"/>
      <c r="E1033" s="255"/>
      <c r="F1033" s="256"/>
      <c r="G1033" s="294"/>
    </row>
    <row r="1034" spans="1:7" hidden="1" x14ac:dyDescent="0.35">
      <c r="A1034" s="205">
        <v>1032</v>
      </c>
      <c r="B1034" s="256"/>
      <c r="C1034" s="253"/>
      <c r="D1034" s="253"/>
      <c r="E1034" s="255"/>
      <c r="F1034" s="256"/>
      <c r="G1034" s="294"/>
    </row>
    <row r="1035" spans="1:7" hidden="1" x14ac:dyDescent="0.35">
      <c r="A1035" s="205">
        <v>1033</v>
      </c>
      <c r="B1035" s="256"/>
      <c r="C1035" s="253"/>
      <c r="D1035" s="253"/>
      <c r="E1035" s="255"/>
      <c r="F1035" s="256"/>
      <c r="G1035" s="294"/>
    </row>
    <row r="1036" spans="1:7" hidden="1" x14ac:dyDescent="0.35">
      <c r="A1036" s="205">
        <v>1034</v>
      </c>
      <c r="B1036" s="256"/>
      <c r="C1036" s="253"/>
      <c r="D1036" s="253"/>
      <c r="E1036" s="255"/>
      <c r="F1036" s="256"/>
      <c r="G1036" s="294"/>
    </row>
    <row r="1037" spans="1:7" hidden="1" x14ac:dyDescent="0.35">
      <c r="A1037" s="205">
        <v>1035</v>
      </c>
      <c r="B1037" s="256"/>
      <c r="C1037" s="253"/>
      <c r="D1037" s="253"/>
      <c r="E1037" s="255"/>
      <c r="F1037" s="256"/>
      <c r="G1037" s="294"/>
    </row>
    <row r="1038" spans="1:7" hidden="1" x14ac:dyDescent="0.35">
      <c r="A1038" s="205">
        <v>1036</v>
      </c>
      <c r="B1038" s="256"/>
      <c r="C1038" s="253"/>
      <c r="D1038" s="253"/>
      <c r="E1038" s="255"/>
      <c r="F1038" s="256"/>
      <c r="G1038" s="294"/>
    </row>
    <row r="1039" spans="1:7" hidden="1" x14ac:dyDescent="0.35">
      <c r="A1039" s="205">
        <v>1037</v>
      </c>
      <c r="B1039" s="256"/>
      <c r="C1039" s="253"/>
      <c r="D1039" s="253"/>
      <c r="E1039" s="255"/>
      <c r="F1039" s="256"/>
      <c r="G1039" s="294"/>
    </row>
    <row r="1040" spans="1:7" hidden="1" x14ac:dyDescent="0.35">
      <c r="A1040" s="205">
        <v>1038</v>
      </c>
      <c r="B1040" s="256"/>
      <c r="C1040" s="253"/>
      <c r="D1040" s="253"/>
      <c r="E1040" s="255"/>
      <c r="F1040" s="256"/>
      <c r="G1040" s="294"/>
    </row>
    <row r="1041" spans="1:7" hidden="1" x14ac:dyDescent="0.35">
      <c r="A1041" s="205">
        <v>1039</v>
      </c>
      <c r="B1041" s="256"/>
      <c r="C1041" s="253"/>
      <c r="D1041" s="253"/>
      <c r="E1041" s="255"/>
      <c r="F1041" s="256"/>
      <c r="G1041" s="294"/>
    </row>
    <row r="1042" spans="1:7" hidden="1" x14ac:dyDescent="0.35">
      <c r="A1042" s="205">
        <v>1040</v>
      </c>
      <c r="B1042" s="256"/>
      <c r="C1042" s="253"/>
      <c r="D1042" s="253"/>
      <c r="E1042" s="255"/>
      <c r="F1042" s="256"/>
      <c r="G1042" s="294"/>
    </row>
    <row r="1043" spans="1:7" hidden="1" x14ac:dyDescent="0.35">
      <c r="A1043" s="205">
        <v>1041</v>
      </c>
      <c r="B1043" s="256"/>
      <c r="C1043" s="253"/>
      <c r="D1043" s="253"/>
      <c r="E1043" s="255"/>
      <c r="F1043" s="256"/>
      <c r="G1043" s="294"/>
    </row>
    <row r="1044" spans="1:7" hidden="1" x14ac:dyDescent="0.35">
      <c r="A1044" s="205">
        <v>1042</v>
      </c>
      <c r="B1044" s="256"/>
      <c r="C1044" s="253"/>
      <c r="D1044" s="253"/>
      <c r="E1044" s="255"/>
      <c r="F1044" s="256"/>
      <c r="G1044" s="294"/>
    </row>
    <row r="1045" spans="1:7" hidden="1" x14ac:dyDescent="0.35">
      <c r="A1045" s="205">
        <v>1043</v>
      </c>
      <c r="B1045" s="256"/>
      <c r="C1045" s="253"/>
      <c r="D1045" s="253"/>
      <c r="E1045" s="255"/>
      <c r="F1045" s="256"/>
      <c r="G1045" s="294"/>
    </row>
    <row r="1046" spans="1:7" hidden="1" x14ac:dyDescent="0.35">
      <c r="A1046" s="205">
        <v>1044</v>
      </c>
      <c r="B1046" s="256"/>
      <c r="C1046" s="253"/>
      <c r="D1046" s="253"/>
      <c r="E1046" s="255"/>
      <c r="F1046" s="256"/>
      <c r="G1046" s="294"/>
    </row>
    <row r="1047" spans="1:7" hidden="1" x14ac:dyDescent="0.35">
      <c r="A1047" s="205">
        <v>1045</v>
      </c>
      <c r="B1047" s="256"/>
      <c r="C1047" s="253"/>
      <c r="D1047" s="253"/>
      <c r="E1047" s="255"/>
      <c r="F1047" s="256"/>
      <c r="G1047" s="294"/>
    </row>
    <row r="1048" spans="1:7" hidden="1" x14ac:dyDescent="0.35">
      <c r="A1048" s="205">
        <v>1046</v>
      </c>
      <c r="B1048" s="256"/>
      <c r="C1048" s="253"/>
      <c r="D1048" s="253"/>
      <c r="E1048" s="255"/>
      <c r="F1048" s="256"/>
      <c r="G1048" s="294"/>
    </row>
    <row r="1049" spans="1:7" hidden="1" x14ac:dyDescent="0.35">
      <c r="A1049" s="205">
        <v>1047</v>
      </c>
      <c r="B1049" s="256"/>
      <c r="C1049" s="253"/>
      <c r="D1049" s="253"/>
      <c r="E1049" s="255"/>
      <c r="F1049" s="256"/>
      <c r="G1049" s="294"/>
    </row>
    <row r="1050" spans="1:7" hidden="1" x14ac:dyDescent="0.35">
      <c r="A1050" s="205">
        <v>1048</v>
      </c>
      <c r="B1050" s="256"/>
      <c r="C1050" s="253"/>
      <c r="D1050" s="253"/>
      <c r="E1050" s="255"/>
      <c r="F1050" s="256"/>
      <c r="G1050" s="294"/>
    </row>
    <row r="1051" spans="1:7" hidden="1" x14ac:dyDescent="0.35">
      <c r="A1051" s="205">
        <v>1049</v>
      </c>
      <c r="B1051" s="256"/>
      <c r="C1051" s="253"/>
      <c r="D1051" s="253"/>
      <c r="E1051" s="255"/>
      <c r="F1051" s="256"/>
      <c r="G1051" s="294"/>
    </row>
    <row r="1052" spans="1:7" hidden="1" x14ac:dyDescent="0.35">
      <c r="A1052" s="205">
        <v>1050</v>
      </c>
      <c r="B1052" s="256"/>
      <c r="C1052" s="253"/>
      <c r="D1052" s="253"/>
      <c r="E1052" s="255"/>
      <c r="F1052" s="256"/>
      <c r="G1052" s="294"/>
    </row>
    <row r="1053" spans="1:7" hidden="1" x14ac:dyDescent="0.35">
      <c r="A1053" s="205">
        <v>1051</v>
      </c>
      <c r="B1053" s="256"/>
      <c r="C1053" s="253"/>
      <c r="D1053" s="253"/>
      <c r="E1053" s="255"/>
      <c r="F1053" s="256"/>
      <c r="G1053" s="294"/>
    </row>
    <row r="1054" spans="1:7" hidden="1" x14ac:dyDescent="0.35">
      <c r="A1054" s="205">
        <v>1052</v>
      </c>
      <c r="B1054" s="256"/>
      <c r="C1054" s="253"/>
      <c r="D1054" s="253"/>
      <c r="E1054" s="255"/>
      <c r="F1054" s="256"/>
      <c r="G1054" s="294"/>
    </row>
    <row r="1055" spans="1:7" hidden="1" x14ac:dyDescent="0.35">
      <c r="A1055" s="205">
        <v>1053</v>
      </c>
      <c r="B1055" s="256"/>
      <c r="C1055" s="253"/>
      <c r="D1055" s="253"/>
      <c r="E1055" s="255"/>
      <c r="F1055" s="256"/>
      <c r="G1055" s="294"/>
    </row>
    <row r="1056" spans="1:7" hidden="1" x14ac:dyDescent="0.35">
      <c r="A1056" s="205">
        <v>1054</v>
      </c>
      <c r="B1056" s="256"/>
      <c r="C1056" s="253"/>
      <c r="D1056" s="253"/>
      <c r="E1056" s="255"/>
      <c r="F1056" s="256"/>
      <c r="G1056" s="294"/>
    </row>
    <row r="1057" spans="1:7" hidden="1" x14ac:dyDescent="0.35">
      <c r="A1057" s="205">
        <v>1055</v>
      </c>
      <c r="B1057" s="256"/>
      <c r="C1057" s="253"/>
      <c r="D1057" s="253"/>
      <c r="E1057" s="255"/>
      <c r="F1057" s="256"/>
      <c r="G1057" s="294"/>
    </row>
    <row r="1058" spans="1:7" hidden="1" x14ac:dyDescent="0.35">
      <c r="A1058" s="205">
        <v>1056</v>
      </c>
      <c r="B1058" s="256"/>
      <c r="C1058" s="253"/>
      <c r="D1058" s="253"/>
      <c r="E1058" s="255"/>
      <c r="F1058" s="256"/>
      <c r="G1058" s="294"/>
    </row>
    <row r="1059" spans="1:7" hidden="1" x14ac:dyDescent="0.35">
      <c r="A1059" s="205">
        <v>1057</v>
      </c>
      <c r="B1059" s="256"/>
      <c r="C1059" s="253"/>
      <c r="D1059" s="253"/>
      <c r="E1059" s="255"/>
      <c r="F1059" s="256"/>
      <c r="G1059" s="294"/>
    </row>
    <row r="1060" spans="1:7" hidden="1" x14ac:dyDescent="0.35">
      <c r="A1060" s="205">
        <v>1058</v>
      </c>
      <c r="B1060" s="256"/>
      <c r="C1060" s="253"/>
      <c r="D1060" s="253"/>
      <c r="E1060" s="255"/>
      <c r="F1060" s="256"/>
      <c r="G1060" s="294"/>
    </row>
    <row r="1061" spans="1:7" hidden="1" x14ac:dyDescent="0.35">
      <c r="A1061" s="205">
        <v>1059</v>
      </c>
      <c r="B1061" s="256"/>
      <c r="C1061" s="253"/>
      <c r="D1061" s="253"/>
      <c r="E1061" s="255"/>
      <c r="F1061" s="256"/>
      <c r="G1061" s="294"/>
    </row>
    <row r="1062" spans="1:7" hidden="1" x14ac:dyDescent="0.35">
      <c r="A1062" s="205">
        <v>1060</v>
      </c>
      <c r="B1062" s="256"/>
      <c r="C1062" s="253"/>
      <c r="D1062" s="253"/>
      <c r="E1062" s="255"/>
      <c r="F1062" s="256"/>
      <c r="G1062" s="294"/>
    </row>
    <row r="1063" spans="1:7" hidden="1" x14ac:dyDescent="0.35">
      <c r="A1063" s="205">
        <v>1061</v>
      </c>
      <c r="B1063" s="256"/>
      <c r="C1063" s="253"/>
      <c r="D1063" s="253"/>
      <c r="E1063" s="255"/>
      <c r="F1063" s="256"/>
      <c r="G1063" s="294"/>
    </row>
    <row r="1064" spans="1:7" hidden="1" x14ac:dyDescent="0.35">
      <c r="A1064" s="205">
        <v>1062</v>
      </c>
      <c r="B1064" s="256"/>
      <c r="C1064" s="253"/>
      <c r="D1064" s="253"/>
      <c r="E1064" s="255"/>
      <c r="F1064" s="256"/>
      <c r="G1064" s="294"/>
    </row>
    <row r="1065" spans="1:7" hidden="1" x14ac:dyDescent="0.35">
      <c r="A1065" s="205">
        <v>1063</v>
      </c>
      <c r="B1065" s="256"/>
      <c r="C1065" s="253"/>
      <c r="D1065" s="253"/>
      <c r="E1065" s="255"/>
      <c r="F1065" s="256"/>
      <c r="G1065" s="294"/>
    </row>
    <row r="1066" spans="1:7" hidden="1" x14ac:dyDescent="0.35">
      <c r="A1066" s="205">
        <v>1064</v>
      </c>
      <c r="B1066" s="256"/>
      <c r="C1066" s="253"/>
      <c r="D1066" s="253"/>
      <c r="E1066" s="255"/>
      <c r="F1066" s="256"/>
      <c r="G1066" s="294"/>
    </row>
    <row r="1067" spans="1:7" hidden="1" x14ac:dyDescent="0.35">
      <c r="A1067" s="205">
        <v>1065</v>
      </c>
      <c r="B1067" s="256"/>
      <c r="C1067" s="253"/>
      <c r="D1067" s="253"/>
      <c r="E1067" s="255"/>
      <c r="F1067" s="256"/>
      <c r="G1067" s="294"/>
    </row>
    <row r="1068" spans="1:7" hidden="1" x14ac:dyDescent="0.35">
      <c r="A1068" s="205">
        <v>1066</v>
      </c>
      <c r="B1068" s="256"/>
      <c r="C1068" s="253"/>
      <c r="D1068" s="253"/>
      <c r="E1068" s="255"/>
      <c r="F1068" s="256"/>
      <c r="G1068" s="294"/>
    </row>
    <row r="1069" spans="1:7" hidden="1" x14ac:dyDescent="0.35">
      <c r="A1069" s="205">
        <v>1067</v>
      </c>
      <c r="B1069" s="256"/>
      <c r="C1069" s="253"/>
      <c r="D1069" s="253"/>
      <c r="E1069" s="255"/>
      <c r="F1069" s="256"/>
      <c r="G1069" s="294"/>
    </row>
    <row r="1070" spans="1:7" hidden="1" x14ac:dyDescent="0.35">
      <c r="A1070" s="205">
        <v>1068</v>
      </c>
      <c r="B1070" s="256"/>
      <c r="C1070" s="253"/>
      <c r="D1070" s="253"/>
      <c r="E1070" s="255"/>
      <c r="F1070" s="256"/>
      <c r="G1070" s="294"/>
    </row>
    <row r="1071" spans="1:7" hidden="1" x14ac:dyDescent="0.35">
      <c r="A1071" s="205">
        <v>1069</v>
      </c>
      <c r="B1071" s="256"/>
      <c r="C1071" s="253"/>
      <c r="D1071" s="253"/>
      <c r="E1071" s="255"/>
      <c r="F1071" s="256"/>
      <c r="G1071" s="294"/>
    </row>
    <row r="1072" spans="1:7" hidden="1" x14ac:dyDescent="0.35">
      <c r="A1072" s="205">
        <v>1070</v>
      </c>
      <c r="B1072" s="256"/>
      <c r="C1072" s="253"/>
      <c r="D1072" s="253"/>
      <c r="E1072" s="255"/>
      <c r="F1072" s="256"/>
      <c r="G1072" s="294"/>
    </row>
    <row r="1073" spans="1:7" hidden="1" x14ac:dyDescent="0.35">
      <c r="A1073" s="205">
        <v>1071</v>
      </c>
      <c r="B1073" s="256"/>
      <c r="C1073" s="253"/>
      <c r="D1073" s="253"/>
      <c r="E1073" s="255"/>
      <c r="F1073" s="256"/>
      <c r="G1073" s="294"/>
    </row>
    <row r="1074" spans="1:7" hidden="1" x14ac:dyDescent="0.35">
      <c r="A1074" s="205">
        <v>1072</v>
      </c>
      <c r="B1074" s="256"/>
      <c r="C1074" s="253"/>
      <c r="D1074" s="253"/>
      <c r="E1074" s="255"/>
      <c r="F1074" s="256"/>
      <c r="G1074" s="294"/>
    </row>
    <row r="1075" spans="1:7" hidden="1" x14ac:dyDescent="0.35">
      <c r="A1075" s="205">
        <v>1073</v>
      </c>
      <c r="B1075" s="256"/>
      <c r="C1075" s="253"/>
      <c r="D1075" s="253"/>
      <c r="E1075" s="255"/>
      <c r="F1075" s="256"/>
      <c r="G1075" s="294"/>
    </row>
    <row r="1076" spans="1:7" hidden="1" x14ac:dyDescent="0.35">
      <c r="A1076" s="205">
        <v>1074</v>
      </c>
      <c r="B1076" s="256"/>
      <c r="C1076" s="253"/>
      <c r="D1076" s="253"/>
      <c r="E1076" s="255"/>
      <c r="F1076" s="256"/>
      <c r="G1076" s="294"/>
    </row>
    <row r="1077" spans="1:7" hidden="1" x14ac:dyDescent="0.35">
      <c r="A1077" s="205">
        <v>1075</v>
      </c>
      <c r="B1077" s="256"/>
      <c r="C1077" s="253"/>
      <c r="D1077" s="253"/>
      <c r="E1077" s="255"/>
      <c r="F1077" s="256"/>
      <c r="G1077" s="294"/>
    </row>
    <row r="1078" spans="1:7" hidden="1" x14ac:dyDescent="0.35">
      <c r="A1078" s="205">
        <v>1076</v>
      </c>
      <c r="B1078" s="256"/>
      <c r="C1078" s="253"/>
      <c r="D1078" s="253"/>
      <c r="E1078" s="255"/>
      <c r="F1078" s="256"/>
      <c r="G1078" s="294"/>
    </row>
    <row r="1079" spans="1:7" hidden="1" x14ac:dyDescent="0.35">
      <c r="A1079" s="205">
        <v>1077</v>
      </c>
      <c r="B1079" s="256"/>
      <c r="C1079" s="253"/>
      <c r="D1079" s="253"/>
      <c r="E1079" s="255"/>
      <c r="F1079" s="256"/>
      <c r="G1079" s="294"/>
    </row>
    <row r="1080" spans="1:7" hidden="1" x14ac:dyDescent="0.35">
      <c r="A1080" s="205">
        <v>1078</v>
      </c>
      <c r="B1080" s="256"/>
      <c r="C1080" s="253"/>
      <c r="D1080" s="253"/>
      <c r="E1080" s="255"/>
      <c r="F1080" s="256"/>
      <c r="G1080" s="294"/>
    </row>
    <row r="1081" spans="1:7" hidden="1" x14ac:dyDescent="0.35">
      <c r="A1081" s="205">
        <v>1079</v>
      </c>
      <c r="B1081" s="256"/>
      <c r="C1081" s="253"/>
      <c r="D1081" s="253"/>
      <c r="E1081" s="255"/>
      <c r="F1081" s="256"/>
      <c r="G1081" s="294"/>
    </row>
    <row r="1082" spans="1:7" hidden="1" x14ac:dyDescent="0.35">
      <c r="A1082" s="205">
        <v>1080</v>
      </c>
      <c r="B1082" s="256"/>
      <c r="C1082" s="253"/>
      <c r="D1082" s="253"/>
      <c r="E1082" s="255"/>
      <c r="F1082" s="256"/>
      <c r="G1082" s="294"/>
    </row>
    <row r="1083" spans="1:7" hidden="1" x14ac:dyDescent="0.35">
      <c r="A1083" s="205">
        <v>1081</v>
      </c>
      <c r="B1083" s="256"/>
      <c r="C1083" s="253"/>
      <c r="D1083" s="253"/>
      <c r="E1083" s="255"/>
      <c r="F1083" s="256"/>
      <c r="G1083" s="294"/>
    </row>
    <row r="1084" spans="1:7" hidden="1" x14ac:dyDescent="0.35">
      <c r="A1084" s="205">
        <v>1082</v>
      </c>
      <c r="B1084" s="256"/>
      <c r="C1084" s="253"/>
      <c r="D1084" s="253"/>
      <c r="E1084" s="255"/>
      <c r="F1084" s="256"/>
      <c r="G1084" s="294"/>
    </row>
    <row r="1085" spans="1:7" hidden="1" x14ac:dyDescent="0.35">
      <c r="A1085" s="205">
        <v>1083</v>
      </c>
      <c r="B1085" s="256"/>
      <c r="C1085" s="253"/>
      <c r="D1085" s="253"/>
      <c r="E1085" s="255"/>
      <c r="F1085" s="256"/>
      <c r="G1085" s="294"/>
    </row>
    <row r="1086" spans="1:7" hidden="1" x14ac:dyDescent="0.35">
      <c r="A1086" s="205">
        <v>1084</v>
      </c>
      <c r="B1086" s="256"/>
      <c r="C1086" s="253"/>
      <c r="D1086" s="253"/>
      <c r="E1086" s="255"/>
      <c r="F1086" s="256"/>
      <c r="G1086" s="294"/>
    </row>
    <row r="1087" spans="1:7" hidden="1" x14ac:dyDescent="0.35">
      <c r="A1087" s="205">
        <v>1085</v>
      </c>
      <c r="B1087" s="256"/>
      <c r="C1087" s="253"/>
      <c r="D1087" s="253"/>
      <c r="E1087" s="255"/>
      <c r="F1087" s="256"/>
      <c r="G1087" s="294"/>
    </row>
    <row r="1088" spans="1:7" hidden="1" x14ac:dyDescent="0.35">
      <c r="A1088" s="205">
        <v>1086</v>
      </c>
      <c r="B1088" s="256"/>
      <c r="C1088" s="253"/>
      <c r="D1088" s="253"/>
      <c r="E1088" s="255"/>
      <c r="F1088" s="256"/>
      <c r="G1088" s="294"/>
    </row>
    <row r="1089" spans="1:7" hidden="1" x14ac:dyDescent="0.35">
      <c r="A1089" s="205">
        <v>1087</v>
      </c>
      <c r="B1089" s="256"/>
      <c r="C1089" s="253"/>
      <c r="D1089" s="253"/>
      <c r="E1089" s="255"/>
      <c r="F1089" s="256"/>
      <c r="G1089" s="294"/>
    </row>
    <row r="1090" spans="1:7" hidden="1" x14ac:dyDescent="0.35">
      <c r="A1090" s="205">
        <v>1088</v>
      </c>
      <c r="B1090" s="256"/>
      <c r="C1090" s="253"/>
      <c r="D1090" s="253"/>
      <c r="E1090" s="255"/>
      <c r="F1090" s="256"/>
      <c r="G1090" s="294"/>
    </row>
    <row r="1091" spans="1:7" hidden="1" x14ac:dyDescent="0.35">
      <c r="A1091" s="205">
        <v>1089</v>
      </c>
      <c r="B1091" s="256"/>
      <c r="C1091" s="253"/>
      <c r="D1091" s="253"/>
      <c r="E1091" s="255"/>
      <c r="F1091" s="256"/>
      <c r="G1091" s="294"/>
    </row>
    <row r="1092" spans="1:7" hidden="1" x14ac:dyDescent="0.35">
      <c r="A1092" s="205">
        <v>1090</v>
      </c>
      <c r="B1092" s="256"/>
      <c r="C1092" s="253"/>
      <c r="D1092" s="253"/>
      <c r="E1092" s="255"/>
      <c r="F1092" s="256"/>
      <c r="G1092" s="294"/>
    </row>
    <row r="1093" spans="1:7" hidden="1" x14ac:dyDescent="0.35">
      <c r="A1093" s="205">
        <v>1091</v>
      </c>
      <c r="B1093" s="256"/>
      <c r="C1093" s="253"/>
      <c r="D1093" s="253"/>
      <c r="E1093" s="255"/>
      <c r="F1093" s="256"/>
      <c r="G1093" s="294"/>
    </row>
    <row r="1094" spans="1:7" hidden="1" x14ac:dyDescent="0.35">
      <c r="A1094" s="205">
        <v>1092</v>
      </c>
      <c r="B1094" s="256"/>
      <c r="C1094" s="253"/>
      <c r="D1094" s="253"/>
      <c r="E1094" s="255"/>
      <c r="F1094" s="256"/>
      <c r="G1094" s="294"/>
    </row>
    <row r="1095" spans="1:7" hidden="1" x14ac:dyDescent="0.35">
      <c r="A1095" s="205">
        <v>1093</v>
      </c>
      <c r="B1095" s="256"/>
      <c r="C1095" s="253"/>
      <c r="D1095" s="253"/>
      <c r="E1095" s="255"/>
      <c r="F1095" s="256"/>
      <c r="G1095" s="294"/>
    </row>
    <row r="1096" spans="1:7" hidden="1" x14ac:dyDescent="0.35">
      <c r="A1096" s="205">
        <v>1094</v>
      </c>
      <c r="B1096" s="256"/>
      <c r="C1096" s="253"/>
      <c r="D1096" s="253"/>
      <c r="E1096" s="255"/>
      <c r="F1096" s="256"/>
      <c r="G1096" s="294"/>
    </row>
    <row r="1097" spans="1:7" hidden="1" x14ac:dyDescent="0.35">
      <c r="A1097" s="205">
        <v>1095</v>
      </c>
      <c r="B1097" s="256"/>
      <c r="C1097" s="253"/>
      <c r="D1097" s="253"/>
      <c r="E1097" s="255"/>
      <c r="F1097" s="256"/>
      <c r="G1097" s="294"/>
    </row>
    <row r="1098" spans="1:7" hidden="1" x14ac:dyDescent="0.35">
      <c r="A1098" s="205">
        <v>1096</v>
      </c>
      <c r="B1098" s="256"/>
      <c r="C1098" s="253"/>
      <c r="D1098" s="253"/>
      <c r="E1098" s="255"/>
      <c r="F1098" s="256"/>
      <c r="G1098" s="294"/>
    </row>
    <row r="1099" spans="1:7" hidden="1" x14ac:dyDescent="0.35">
      <c r="A1099" s="205">
        <v>1097</v>
      </c>
      <c r="B1099" s="256"/>
      <c r="C1099" s="253"/>
      <c r="D1099" s="253"/>
      <c r="E1099" s="255"/>
      <c r="F1099" s="256"/>
      <c r="G1099" s="294"/>
    </row>
    <row r="1100" spans="1:7" hidden="1" x14ac:dyDescent="0.35">
      <c r="A1100" s="205">
        <v>1098</v>
      </c>
      <c r="B1100" s="256"/>
      <c r="C1100" s="253"/>
      <c r="D1100" s="253"/>
      <c r="E1100" s="255"/>
      <c r="F1100" s="256"/>
      <c r="G1100" s="294"/>
    </row>
    <row r="1101" spans="1:7" hidden="1" x14ac:dyDescent="0.35">
      <c r="A1101" s="205">
        <v>1099</v>
      </c>
      <c r="B1101" s="256"/>
      <c r="C1101" s="253"/>
      <c r="D1101" s="253"/>
      <c r="E1101" s="255"/>
      <c r="F1101" s="256"/>
      <c r="G1101" s="294"/>
    </row>
    <row r="1102" spans="1:7" hidden="1" x14ac:dyDescent="0.35">
      <c r="A1102" s="205">
        <v>1100</v>
      </c>
      <c r="B1102" s="256"/>
      <c r="C1102" s="253"/>
      <c r="D1102" s="253"/>
      <c r="E1102" s="255"/>
      <c r="F1102" s="256"/>
      <c r="G1102" s="294"/>
    </row>
    <row r="1103" spans="1:7" hidden="1" x14ac:dyDescent="0.35">
      <c r="A1103" s="205">
        <v>1101</v>
      </c>
      <c r="B1103" s="256"/>
      <c r="C1103" s="253"/>
      <c r="D1103" s="253"/>
      <c r="E1103" s="255"/>
      <c r="F1103" s="256"/>
      <c r="G1103" s="294"/>
    </row>
    <row r="1104" spans="1:7" hidden="1" x14ac:dyDescent="0.35">
      <c r="A1104" s="205">
        <v>1102</v>
      </c>
      <c r="B1104" s="256"/>
      <c r="C1104" s="253"/>
      <c r="D1104" s="253"/>
      <c r="E1104" s="255"/>
      <c r="F1104" s="256"/>
      <c r="G1104" s="294"/>
    </row>
    <row r="1105" spans="1:7" hidden="1" x14ac:dyDescent="0.35">
      <c r="A1105" s="205">
        <v>1103</v>
      </c>
      <c r="B1105" s="256"/>
      <c r="C1105" s="253"/>
      <c r="D1105" s="253"/>
      <c r="E1105" s="255"/>
      <c r="F1105" s="256"/>
      <c r="G1105" s="294"/>
    </row>
    <row r="1106" spans="1:7" hidden="1" x14ac:dyDescent="0.35">
      <c r="A1106" s="205">
        <v>1104</v>
      </c>
      <c r="B1106" s="256"/>
      <c r="C1106" s="253"/>
      <c r="D1106" s="253"/>
      <c r="E1106" s="255"/>
      <c r="F1106" s="256"/>
      <c r="G1106" s="294"/>
    </row>
    <row r="1107" spans="1:7" hidden="1" x14ac:dyDescent="0.35">
      <c r="A1107" s="205">
        <v>1105</v>
      </c>
      <c r="B1107" s="256"/>
      <c r="C1107" s="253"/>
      <c r="D1107" s="253"/>
      <c r="E1107" s="255"/>
      <c r="F1107" s="256"/>
      <c r="G1107" s="294"/>
    </row>
    <row r="1108" spans="1:7" hidden="1" x14ac:dyDescent="0.35">
      <c r="A1108" s="205">
        <v>1106</v>
      </c>
      <c r="B1108" s="256"/>
      <c r="C1108" s="253"/>
      <c r="D1108" s="253"/>
      <c r="E1108" s="255"/>
      <c r="F1108" s="256"/>
      <c r="G1108" s="294"/>
    </row>
    <row r="1109" spans="1:7" hidden="1" x14ac:dyDescent="0.35">
      <c r="A1109" s="205">
        <v>1107</v>
      </c>
      <c r="B1109" s="256"/>
      <c r="C1109" s="253"/>
      <c r="D1109" s="253"/>
      <c r="E1109" s="255"/>
      <c r="F1109" s="256"/>
      <c r="G1109" s="294"/>
    </row>
    <row r="1110" spans="1:7" hidden="1" x14ac:dyDescent="0.35">
      <c r="A1110" s="205">
        <v>1108</v>
      </c>
      <c r="B1110" s="256"/>
      <c r="C1110" s="253"/>
      <c r="D1110" s="253"/>
      <c r="E1110" s="255"/>
      <c r="F1110" s="256"/>
      <c r="G1110" s="294"/>
    </row>
    <row r="1111" spans="1:7" hidden="1" x14ac:dyDescent="0.35">
      <c r="A1111" s="205">
        <v>1109</v>
      </c>
      <c r="B1111" s="256"/>
      <c r="C1111" s="253"/>
      <c r="D1111" s="253"/>
      <c r="E1111" s="255"/>
      <c r="F1111" s="256"/>
      <c r="G1111" s="294"/>
    </row>
    <row r="1112" spans="1:7" hidden="1" x14ac:dyDescent="0.35">
      <c r="A1112" s="205">
        <v>1110</v>
      </c>
      <c r="B1112" s="256"/>
      <c r="C1112" s="253"/>
      <c r="D1112" s="253"/>
      <c r="E1112" s="255"/>
      <c r="F1112" s="256"/>
      <c r="G1112" s="294"/>
    </row>
    <row r="1113" spans="1:7" hidden="1" x14ac:dyDescent="0.35">
      <c r="A1113" s="205">
        <v>1111</v>
      </c>
      <c r="B1113" s="256"/>
      <c r="C1113" s="253"/>
      <c r="D1113" s="253"/>
      <c r="E1113" s="255"/>
      <c r="F1113" s="256"/>
      <c r="G1113" s="294"/>
    </row>
    <row r="1114" spans="1:7" hidden="1" x14ac:dyDescent="0.35">
      <c r="A1114" s="205">
        <v>1112</v>
      </c>
      <c r="B1114" s="256"/>
      <c r="C1114" s="253"/>
      <c r="D1114" s="253"/>
      <c r="E1114" s="255"/>
      <c r="F1114" s="256"/>
      <c r="G1114" s="294"/>
    </row>
    <row r="1115" spans="1:7" hidden="1" x14ac:dyDescent="0.35">
      <c r="A1115" s="205">
        <v>1113</v>
      </c>
      <c r="B1115" s="256"/>
      <c r="C1115" s="253"/>
      <c r="D1115" s="253"/>
      <c r="E1115" s="255"/>
      <c r="F1115" s="256"/>
      <c r="G1115" s="294"/>
    </row>
    <row r="1116" spans="1:7" hidden="1" x14ac:dyDescent="0.35">
      <c r="A1116" s="205">
        <v>1114</v>
      </c>
      <c r="B1116" s="256"/>
      <c r="C1116" s="253"/>
      <c r="D1116" s="253"/>
      <c r="E1116" s="255"/>
      <c r="F1116" s="256"/>
      <c r="G1116" s="294"/>
    </row>
    <row r="1117" spans="1:7" hidden="1" x14ac:dyDescent="0.35">
      <c r="A1117" s="205">
        <v>1115</v>
      </c>
      <c r="B1117" s="256"/>
      <c r="C1117" s="253"/>
      <c r="D1117" s="253"/>
      <c r="E1117" s="255"/>
      <c r="F1117" s="256"/>
      <c r="G1117" s="294"/>
    </row>
    <row r="1118" spans="1:7" hidden="1" x14ac:dyDescent="0.35">
      <c r="A1118" s="205">
        <v>1116</v>
      </c>
      <c r="B1118" s="256"/>
      <c r="C1118" s="253"/>
      <c r="D1118" s="253"/>
      <c r="E1118" s="255"/>
      <c r="F1118" s="256"/>
      <c r="G1118" s="294"/>
    </row>
    <row r="1119" spans="1:7" hidden="1" x14ac:dyDescent="0.35">
      <c r="A1119" s="205">
        <v>1117</v>
      </c>
      <c r="B1119" s="256"/>
      <c r="C1119" s="253"/>
      <c r="D1119" s="253"/>
      <c r="E1119" s="255"/>
      <c r="F1119" s="256"/>
      <c r="G1119" s="294"/>
    </row>
    <row r="1120" spans="1:7" hidden="1" x14ac:dyDescent="0.35">
      <c r="A1120" s="205">
        <v>1118</v>
      </c>
      <c r="B1120" s="256"/>
      <c r="C1120" s="253"/>
      <c r="D1120" s="253"/>
      <c r="E1120" s="255"/>
      <c r="F1120" s="256"/>
      <c r="G1120" s="294"/>
    </row>
    <row r="1121" spans="1:7" hidden="1" x14ac:dyDescent="0.35">
      <c r="A1121" s="205">
        <v>1119</v>
      </c>
      <c r="B1121" s="256"/>
      <c r="C1121" s="253"/>
      <c r="D1121" s="253"/>
      <c r="E1121" s="255"/>
      <c r="F1121" s="256"/>
      <c r="G1121" s="294"/>
    </row>
    <row r="1122" spans="1:7" hidden="1" x14ac:dyDescent="0.35">
      <c r="A1122" s="205">
        <v>1120</v>
      </c>
      <c r="B1122" s="256"/>
      <c r="C1122" s="253"/>
      <c r="D1122" s="253"/>
      <c r="E1122" s="255"/>
      <c r="F1122" s="256"/>
      <c r="G1122" s="294"/>
    </row>
    <row r="1123" spans="1:7" hidden="1" x14ac:dyDescent="0.35">
      <c r="A1123" s="205">
        <v>1121</v>
      </c>
      <c r="B1123" s="256"/>
      <c r="C1123" s="253"/>
      <c r="D1123" s="253"/>
      <c r="E1123" s="255"/>
      <c r="F1123" s="256"/>
      <c r="G1123" s="294"/>
    </row>
    <row r="1124" spans="1:7" hidden="1" x14ac:dyDescent="0.35">
      <c r="A1124" s="205">
        <v>1122</v>
      </c>
      <c r="B1124" s="256"/>
      <c r="C1124" s="253"/>
      <c r="D1124" s="253"/>
      <c r="E1124" s="255"/>
      <c r="F1124" s="256"/>
      <c r="G1124" s="294"/>
    </row>
    <row r="1125" spans="1:7" hidden="1" x14ac:dyDescent="0.35">
      <c r="A1125" s="205">
        <v>1123</v>
      </c>
      <c r="B1125" s="256"/>
      <c r="C1125" s="253"/>
      <c r="D1125" s="253"/>
      <c r="E1125" s="255"/>
      <c r="F1125" s="256"/>
      <c r="G1125" s="294"/>
    </row>
    <row r="1126" spans="1:7" hidden="1" x14ac:dyDescent="0.35">
      <c r="A1126" s="205">
        <v>1124</v>
      </c>
      <c r="B1126" s="256"/>
      <c r="C1126" s="253"/>
      <c r="D1126" s="253"/>
      <c r="E1126" s="255"/>
      <c r="F1126" s="256"/>
      <c r="G1126" s="294"/>
    </row>
    <row r="1127" spans="1:7" hidden="1" x14ac:dyDescent="0.35">
      <c r="A1127" s="205">
        <v>1125</v>
      </c>
      <c r="B1127" s="256"/>
      <c r="C1127" s="253"/>
      <c r="D1127" s="253"/>
      <c r="E1127" s="255"/>
      <c r="F1127" s="256"/>
      <c r="G1127" s="294"/>
    </row>
    <row r="1128" spans="1:7" hidden="1" x14ac:dyDescent="0.35">
      <c r="A1128" s="205">
        <v>1126</v>
      </c>
      <c r="B1128" s="256"/>
      <c r="C1128" s="253"/>
      <c r="D1128" s="253"/>
      <c r="E1128" s="255"/>
      <c r="F1128" s="256"/>
      <c r="G1128" s="294"/>
    </row>
    <row r="1129" spans="1:7" hidden="1" x14ac:dyDescent="0.35">
      <c r="A1129" s="205">
        <v>1127</v>
      </c>
      <c r="B1129" s="256"/>
      <c r="C1129" s="253"/>
      <c r="D1129" s="253"/>
      <c r="E1129" s="255"/>
      <c r="F1129" s="256"/>
      <c r="G1129" s="294"/>
    </row>
    <row r="1130" spans="1:7" hidden="1" x14ac:dyDescent="0.35">
      <c r="A1130" s="205">
        <v>1128</v>
      </c>
      <c r="B1130" s="256"/>
      <c r="C1130" s="253"/>
      <c r="D1130" s="253"/>
      <c r="E1130" s="255"/>
      <c r="F1130" s="256"/>
      <c r="G1130" s="294"/>
    </row>
    <row r="1131" spans="1:7" hidden="1" x14ac:dyDescent="0.35">
      <c r="A1131" s="205">
        <v>1129</v>
      </c>
      <c r="B1131" s="256"/>
      <c r="C1131" s="253"/>
      <c r="D1131" s="253"/>
      <c r="E1131" s="255"/>
      <c r="F1131" s="256"/>
      <c r="G1131" s="294"/>
    </row>
    <row r="1132" spans="1:7" hidden="1" x14ac:dyDescent="0.35">
      <c r="A1132" s="205">
        <v>1130</v>
      </c>
      <c r="B1132" s="256"/>
      <c r="C1132" s="253"/>
      <c r="D1132" s="253"/>
      <c r="E1132" s="255"/>
      <c r="F1132" s="256"/>
      <c r="G1132" s="294"/>
    </row>
    <row r="1133" spans="1:7" hidden="1" x14ac:dyDescent="0.35">
      <c r="A1133" s="205">
        <v>1131</v>
      </c>
      <c r="B1133" s="256"/>
      <c r="C1133" s="253"/>
      <c r="D1133" s="253"/>
      <c r="E1133" s="255"/>
      <c r="F1133" s="256"/>
      <c r="G1133" s="294"/>
    </row>
    <row r="1134" spans="1:7" hidden="1" x14ac:dyDescent="0.35">
      <c r="A1134" s="205">
        <v>1132</v>
      </c>
      <c r="B1134" s="256"/>
      <c r="C1134" s="253"/>
      <c r="D1134" s="253"/>
      <c r="E1134" s="255"/>
      <c r="F1134" s="256"/>
      <c r="G1134" s="294"/>
    </row>
    <row r="1135" spans="1:7" hidden="1" x14ac:dyDescent="0.35">
      <c r="A1135" s="205">
        <v>1133</v>
      </c>
      <c r="B1135" s="256"/>
      <c r="C1135" s="253"/>
      <c r="D1135" s="253"/>
      <c r="E1135" s="255"/>
      <c r="F1135" s="256"/>
      <c r="G1135" s="294"/>
    </row>
    <row r="1136" spans="1:7" hidden="1" x14ac:dyDescent="0.35">
      <c r="A1136" s="205">
        <v>1134</v>
      </c>
      <c r="B1136" s="256"/>
      <c r="C1136" s="253"/>
      <c r="D1136" s="253"/>
      <c r="E1136" s="255"/>
      <c r="F1136" s="256"/>
      <c r="G1136" s="294"/>
    </row>
    <row r="1137" spans="1:7" hidden="1" x14ac:dyDescent="0.35">
      <c r="A1137" s="205">
        <v>1135</v>
      </c>
      <c r="B1137" s="256"/>
      <c r="C1137" s="253"/>
      <c r="D1137" s="253"/>
      <c r="E1137" s="255"/>
      <c r="F1137" s="256"/>
      <c r="G1137" s="294"/>
    </row>
    <row r="1138" spans="1:7" hidden="1" x14ac:dyDescent="0.35">
      <c r="A1138" s="205">
        <v>1136</v>
      </c>
      <c r="B1138" s="256"/>
      <c r="C1138" s="253"/>
      <c r="D1138" s="253"/>
      <c r="E1138" s="255"/>
      <c r="F1138" s="256"/>
      <c r="G1138" s="294"/>
    </row>
    <row r="1139" spans="1:7" hidden="1" x14ac:dyDescent="0.35">
      <c r="A1139" s="205">
        <v>1137</v>
      </c>
      <c r="B1139" s="256"/>
      <c r="C1139" s="253"/>
      <c r="D1139" s="253"/>
      <c r="E1139" s="255"/>
      <c r="F1139" s="256"/>
      <c r="G1139" s="294"/>
    </row>
    <row r="1140" spans="1:7" hidden="1" x14ac:dyDescent="0.35">
      <c r="A1140" s="205">
        <v>1138</v>
      </c>
      <c r="B1140" s="256"/>
      <c r="C1140" s="253"/>
      <c r="D1140" s="253"/>
      <c r="E1140" s="255"/>
      <c r="F1140" s="256"/>
      <c r="G1140" s="294"/>
    </row>
    <row r="1141" spans="1:7" hidden="1" x14ac:dyDescent="0.35">
      <c r="A1141" s="205">
        <v>1139</v>
      </c>
      <c r="B1141" s="256"/>
      <c r="C1141" s="253"/>
      <c r="D1141" s="253"/>
      <c r="E1141" s="255"/>
      <c r="F1141" s="256"/>
      <c r="G1141" s="294"/>
    </row>
    <row r="1142" spans="1:7" hidden="1" x14ac:dyDescent="0.35">
      <c r="A1142" s="205">
        <v>1140</v>
      </c>
      <c r="B1142" s="256"/>
      <c r="C1142" s="253"/>
      <c r="D1142" s="253"/>
      <c r="E1142" s="255"/>
      <c r="F1142" s="256"/>
      <c r="G1142" s="294"/>
    </row>
    <row r="1143" spans="1:7" hidden="1" x14ac:dyDescent="0.35">
      <c r="A1143" s="205">
        <v>1141</v>
      </c>
      <c r="B1143" s="256"/>
      <c r="C1143" s="253"/>
      <c r="D1143" s="253"/>
      <c r="E1143" s="255"/>
      <c r="F1143" s="256"/>
      <c r="G1143" s="294"/>
    </row>
    <row r="1144" spans="1:7" hidden="1" x14ac:dyDescent="0.35">
      <c r="A1144" s="205">
        <v>1142</v>
      </c>
      <c r="B1144" s="256"/>
      <c r="C1144" s="253"/>
      <c r="D1144" s="253"/>
      <c r="E1144" s="255"/>
      <c r="F1144" s="256"/>
      <c r="G1144" s="294"/>
    </row>
    <row r="1145" spans="1:7" hidden="1" x14ac:dyDescent="0.35">
      <c r="A1145" s="205">
        <v>1143</v>
      </c>
      <c r="B1145" s="256"/>
      <c r="C1145" s="253"/>
      <c r="D1145" s="253"/>
      <c r="E1145" s="255"/>
      <c r="F1145" s="256"/>
      <c r="G1145" s="294"/>
    </row>
    <row r="1146" spans="1:7" hidden="1" x14ac:dyDescent="0.35">
      <c r="A1146" s="205">
        <v>1144</v>
      </c>
      <c r="B1146" s="256"/>
      <c r="C1146" s="253"/>
      <c r="D1146" s="253"/>
      <c r="E1146" s="255"/>
      <c r="F1146" s="256"/>
      <c r="G1146" s="294"/>
    </row>
    <row r="1147" spans="1:7" hidden="1" x14ac:dyDescent="0.35">
      <c r="A1147" s="205">
        <v>1145</v>
      </c>
      <c r="B1147" s="256"/>
      <c r="C1147" s="253"/>
      <c r="D1147" s="253"/>
      <c r="E1147" s="255"/>
      <c r="F1147" s="256"/>
      <c r="G1147" s="294"/>
    </row>
    <row r="1148" spans="1:7" hidden="1" x14ac:dyDescent="0.35">
      <c r="A1148" s="205">
        <v>1146</v>
      </c>
      <c r="B1148" s="256"/>
      <c r="C1148" s="253"/>
      <c r="D1148" s="253"/>
      <c r="E1148" s="255"/>
      <c r="F1148" s="256"/>
      <c r="G1148" s="294"/>
    </row>
    <row r="1149" spans="1:7" hidden="1" x14ac:dyDescent="0.35">
      <c r="A1149" s="205">
        <v>1147</v>
      </c>
      <c r="B1149" s="256"/>
      <c r="C1149" s="253"/>
      <c r="D1149" s="253"/>
      <c r="E1149" s="255"/>
      <c r="F1149" s="256"/>
      <c r="G1149" s="294"/>
    </row>
    <row r="1150" spans="1:7" hidden="1" x14ac:dyDescent="0.35">
      <c r="A1150" s="205">
        <v>1148</v>
      </c>
      <c r="B1150" s="256"/>
      <c r="C1150" s="253"/>
      <c r="D1150" s="253"/>
      <c r="E1150" s="255"/>
      <c r="F1150" s="256"/>
      <c r="G1150" s="294"/>
    </row>
    <row r="1151" spans="1:7" hidden="1" x14ac:dyDescent="0.35">
      <c r="A1151" s="205">
        <v>1149</v>
      </c>
      <c r="B1151" s="256"/>
      <c r="C1151" s="253"/>
      <c r="D1151" s="253"/>
      <c r="E1151" s="255"/>
      <c r="F1151" s="256"/>
      <c r="G1151" s="294"/>
    </row>
    <row r="1152" spans="1:7" hidden="1" x14ac:dyDescent="0.35">
      <c r="A1152" s="205">
        <v>1150</v>
      </c>
      <c r="B1152" s="256"/>
      <c r="C1152" s="253"/>
      <c r="D1152" s="253"/>
      <c r="E1152" s="255"/>
      <c r="F1152" s="256"/>
      <c r="G1152" s="294"/>
    </row>
    <row r="1153" spans="1:7" hidden="1" x14ac:dyDescent="0.35">
      <c r="A1153" s="205">
        <v>1151</v>
      </c>
      <c r="B1153" s="256"/>
      <c r="C1153" s="253"/>
      <c r="D1153" s="253"/>
      <c r="E1153" s="255"/>
      <c r="F1153" s="256"/>
      <c r="G1153" s="294"/>
    </row>
    <row r="1154" spans="1:7" hidden="1" x14ac:dyDescent="0.35">
      <c r="A1154" s="205">
        <v>1152</v>
      </c>
      <c r="B1154" s="256"/>
      <c r="C1154" s="253"/>
      <c r="D1154" s="253"/>
      <c r="E1154" s="255"/>
      <c r="F1154" s="256"/>
      <c r="G1154" s="294"/>
    </row>
    <row r="1155" spans="1:7" hidden="1" x14ac:dyDescent="0.35">
      <c r="A1155" s="205">
        <v>1153</v>
      </c>
      <c r="B1155" s="256"/>
      <c r="C1155" s="253"/>
      <c r="D1155" s="253"/>
      <c r="E1155" s="255"/>
      <c r="F1155" s="256"/>
      <c r="G1155" s="294"/>
    </row>
    <row r="1156" spans="1:7" hidden="1" x14ac:dyDescent="0.35">
      <c r="A1156" s="205">
        <v>1154</v>
      </c>
      <c r="B1156" s="256"/>
      <c r="C1156" s="253"/>
      <c r="D1156" s="253"/>
      <c r="E1156" s="255"/>
      <c r="F1156" s="256"/>
      <c r="G1156" s="294"/>
    </row>
    <row r="1157" spans="1:7" hidden="1" x14ac:dyDescent="0.35">
      <c r="A1157" s="205">
        <v>1155</v>
      </c>
      <c r="B1157" s="256"/>
      <c r="C1157" s="253"/>
      <c r="D1157" s="253"/>
      <c r="E1157" s="255"/>
      <c r="F1157" s="256"/>
      <c r="G1157" s="294"/>
    </row>
    <row r="1158" spans="1:7" hidden="1" x14ac:dyDescent="0.35">
      <c r="A1158" s="205">
        <v>1156</v>
      </c>
      <c r="B1158" s="256"/>
      <c r="C1158" s="253"/>
      <c r="D1158" s="253"/>
      <c r="E1158" s="255"/>
      <c r="F1158" s="256"/>
      <c r="G1158" s="294"/>
    </row>
    <row r="1159" spans="1:7" hidden="1" x14ac:dyDescent="0.35">
      <c r="A1159" s="205">
        <v>1157</v>
      </c>
      <c r="B1159" s="256"/>
      <c r="C1159" s="253"/>
      <c r="D1159" s="253"/>
      <c r="E1159" s="255"/>
      <c r="F1159" s="256"/>
      <c r="G1159" s="294"/>
    </row>
    <row r="1160" spans="1:7" hidden="1" x14ac:dyDescent="0.35">
      <c r="A1160" s="205">
        <v>1158</v>
      </c>
      <c r="B1160" s="256"/>
      <c r="C1160" s="253"/>
      <c r="D1160" s="253"/>
      <c r="E1160" s="255"/>
      <c r="F1160" s="256"/>
      <c r="G1160" s="294"/>
    </row>
    <row r="1161" spans="1:7" hidden="1" x14ac:dyDescent="0.35">
      <c r="A1161" s="205">
        <v>1159</v>
      </c>
      <c r="B1161" s="256"/>
      <c r="C1161" s="253"/>
      <c r="D1161" s="253"/>
      <c r="E1161" s="255"/>
      <c r="F1161" s="256"/>
      <c r="G1161" s="294"/>
    </row>
    <row r="1162" spans="1:7" hidden="1" x14ac:dyDescent="0.35">
      <c r="A1162" s="205">
        <v>1160</v>
      </c>
      <c r="B1162" s="256"/>
      <c r="C1162" s="253"/>
      <c r="D1162" s="253"/>
      <c r="E1162" s="255"/>
      <c r="F1162" s="256"/>
      <c r="G1162" s="294"/>
    </row>
    <row r="1163" spans="1:7" hidden="1" x14ac:dyDescent="0.35">
      <c r="A1163" s="205">
        <v>1161</v>
      </c>
      <c r="B1163" s="256"/>
      <c r="C1163" s="253"/>
      <c r="D1163" s="253"/>
      <c r="E1163" s="255"/>
      <c r="F1163" s="256"/>
      <c r="G1163" s="294"/>
    </row>
    <row r="1164" spans="1:7" hidden="1" x14ac:dyDescent="0.35">
      <c r="A1164" s="205">
        <v>1162</v>
      </c>
      <c r="B1164" s="256"/>
      <c r="C1164" s="253"/>
      <c r="D1164" s="253"/>
      <c r="E1164" s="255"/>
      <c r="F1164" s="256"/>
      <c r="G1164" s="294"/>
    </row>
    <row r="1165" spans="1:7" hidden="1" x14ac:dyDescent="0.35">
      <c r="A1165" s="205">
        <v>1163</v>
      </c>
      <c r="B1165" s="256"/>
      <c r="C1165" s="253"/>
      <c r="D1165" s="253"/>
      <c r="E1165" s="255"/>
      <c r="F1165" s="256"/>
      <c r="G1165" s="294"/>
    </row>
    <row r="1166" spans="1:7" hidden="1" x14ac:dyDescent="0.35">
      <c r="A1166" s="205">
        <v>1164</v>
      </c>
      <c r="B1166" s="256"/>
      <c r="C1166" s="253"/>
      <c r="D1166" s="253"/>
      <c r="E1166" s="255"/>
      <c r="F1166" s="256"/>
      <c r="G1166" s="294"/>
    </row>
    <row r="1167" spans="1:7" hidden="1" x14ac:dyDescent="0.35">
      <c r="A1167" s="205">
        <v>1165</v>
      </c>
      <c r="B1167" s="256"/>
      <c r="C1167" s="253"/>
      <c r="D1167" s="253"/>
      <c r="E1167" s="255"/>
      <c r="F1167" s="256"/>
      <c r="G1167" s="294"/>
    </row>
    <row r="1168" spans="1:7" hidden="1" x14ac:dyDescent="0.35">
      <c r="A1168" s="205">
        <v>1166</v>
      </c>
      <c r="B1168" s="256"/>
      <c r="C1168" s="253"/>
      <c r="D1168" s="253"/>
      <c r="E1168" s="255"/>
      <c r="F1168" s="256"/>
      <c r="G1168" s="294"/>
    </row>
    <row r="1169" spans="1:7" hidden="1" x14ac:dyDescent="0.35">
      <c r="A1169" s="205">
        <v>1167</v>
      </c>
      <c r="B1169" s="256"/>
      <c r="C1169" s="253"/>
      <c r="D1169" s="253"/>
      <c r="E1169" s="255"/>
      <c r="F1169" s="256"/>
      <c r="G1169" s="294"/>
    </row>
    <row r="1170" spans="1:7" hidden="1" x14ac:dyDescent="0.35">
      <c r="A1170" s="205">
        <v>1168</v>
      </c>
      <c r="B1170" s="256"/>
      <c r="C1170" s="253"/>
      <c r="D1170" s="253"/>
      <c r="E1170" s="255"/>
      <c r="F1170" s="256"/>
      <c r="G1170" s="294"/>
    </row>
    <row r="1171" spans="1:7" hidden="1" x14ac:dyDescent="0.35">
      <c r="A1171" s="205">
        <v>1169</v>
      </c>
      <c r="B1171" s="256"/>
      <c r="C1171" s="253"/>
      <c r="D1171" s="253"/>
      <c r="E1171" s="255"/>
      <c r="F1171" s="256"/>
      <c r="G1171" s="294"/>
    </row>
    <row r="1172" spans="1:7" hidden="1" x14ac:dyDescent="0.35">
      <c r="A1172" s="205">
        <v>1170</v>
      </c>
      <c r="B1172" s="256"/>
      <c r="C1172" s="253"/>
      <c r="D1172" s="253"/>
      <c r="E1172" s="255"/>
      <c r="F1172" s="256"/>
      <c r="G1172" s="294"/>
    </row>
    <row r="1173" spans="1:7" hidden="1" x14ac:dyDescent="0.35">
      <c r="A1173" s="205">
        <v>1171</v>
      </c>
      <c r="B1173" s="256"/>
      <c r="C1173" s="253"/>
      <c r="D1173" s="253"/>
      <c r="E1173" s="255"/>
      <c r="F1173" s="256"/>
      <c r="G1173" s="294"/>
    </row>
    <row r="1174" spans="1:7" hidden="1" x14ac:dyDescent="0.35">
      <c r="A1174" s="205">
        <v>1172</v>
      </c>
      <c r="B1174" s="256"/>
      <c r="C1174" s="253"/>
      <c r="D1174" s="253"/>
      <c r="E1174" s="255"/>
      <c r="F1174" s="256"/>
      <c r="G1174" s="294"/>
    </row>
    <row r="1175" spans="1:7" hidden="1" x14ac:dyDescent="0.35">
      <c r="A1175" s="205">
        <v>1173</v>
      </c>
      <c r="B1175" s="256"/>
      <c r="C1175" s="253"/>
      <c r="D1175" s="253"/>
      <c r="E1175" s="255"/>
      <c r="F1175" s="256"/>
      <c r="G1175" s="294"/>
    </row>
    <row r="1176" spans="1:7" hidden="1" x14ac:dyDescent="0.35">
      <c r="A1176" s="205">
        <v>1174</v>
      </c>
      <c r="B1176" s="256"/>
      <c r="C1176" s="253"/>
      <c r="D1176" s="253"/>
      <c r="E1176" s="255"/>
      <c r="F1176" s="256"/>
      <c r="G1176" s="294"/>
    </row>
    <row r="1177" spans="1:7" hidden="1" x14ac:dyDescent="0.35">
      <c r="A1177" s="205">
        <v>1175</v>
      </c>
      <c r="B1177" s="256"/>
      <c r="C1177" s="253"/>
      <c r="D1177" s="253"/>
      <c r="E1177" s="255"/>
      <c r="F1177" s="256"/>
      <c r="G1177" s="294"/>
    </row>
    <row r="1178" spans="1:7" hidden="1" x14ac:dyDescent="0.35">
      <c r="A1178" s="205">
        <v>1176</v>
      </c>
      <c r="B1178" s="256"/>
      <c r="C1178" s="253"/>
      <c r="D1178" s="253"/>
      <c r="E1178" s="255"/>
      <c r="F1178" s="256"/>
      <c r="G1178" s="294"/>
    </row>
    <row r="1179" spans="1:7" hidden="1" x14ac:dyDescent="0.35">
      <c r="A1179" s="205">
        <v>1177</v>
      </c>
      <c r="B1179" s="256"/>
      <c r="C1179" s="253"/>
      <c r="D1179" s="253"/>
      <c r="E1179" s="255"/>
      <c r="F1179" s="256"/>
      <c r="G1179" s="294"/>
    </row>
    <row r="1180" spans="1:7" hidden="1" x14ac:dyDescent="0.35">
      <c r="A1180" s="205">
        <v>1178</v>
      </c>
      <c r="B1180" s="256"/>
      <c r="C1180" s="253"/>
      <c r="D1180" s="253"/>
      <c r="E1180" s="255"/>
      <c r="F1180" s="256"/>
      <c r="G1180" s="294"/>
    </row>
    <row r="1181" spans="1:7" hidden="1" x14ac:dyDescent="0.35">
      <c r="A1181" s="205">
        <v>1179</v>
      </c>
      <c r="B1181" s="256"/>
      <c r="C1181" s="253"/>
      <c r="D1181" s="253"/>
      <c r="E1181" s="255"/>
      <c r="F1181" s="256"/>
      <c r="G1181" s="294"/>
    </row>
    <row r="1182" spans="1:7" hidden="1" x14ac:dyDescent="0.35">
      <c r="A1182" s="205">
        <v>1180</v>
      </c>
      <c r="B1182" s="256"/>
      <c r="C1182" s="253"/>
      <c r="D1182" s="253"/>
      <c r="E1182" s="255"/>
      <c r="F1182" s="256"/>
      <c r="G1182" s="294"/>
    </row>
    <row r="1183" spans="1:7" hidden="1" x14ac:dyDescent="0.35">
      <c r="A1183" s="205">
        <v>1181</v>
      </c>
      <c r="B1183" s="256"/>
      <c r="C1183" s="253"/>
      <c r="D1183" s="253"/>
      <c r="E1183" s="255"/>
      <c r="F1183" s="256"/>
      <c r="G1183" s="294"/>
    </row>
    <row r="1184" spans="1:7" hidden="1" x14ac:dyDescent="0.35">
      <c r="A1184" s="205">
        <v>1182</v>
      </c>
      <c r="B1184" s="256"/>
      <c r="C1184" s="253"/>
      <c r="D1184" s="253"/>
      <c r="E1184" s="255"/>
      <c r="F1184" s="256"/>
      <c r="G1184" s="294"/>
    </row>
    <row r="1185" spans="1:7" hidden="1" x14ac:dyDescent="0.35">
      <c r="A1185" s="205">
        <v>1183</v>
      </c>
      <c r="B1185" s="256"/>
      <c r="C1185" s="253"/>
      <c r="D1185" s="253"/>
      <c r="E1185" s="255"/>
      <c r="F1185" s="256"/>
      <c r="G1185" s="294"/>
    </row>
    <row r="1186" spans="1:7" hidden="1" x14ac:dyDescent="0.35">
      <c r="A1186" s="205">
        <v>1184</v>
      </c>
      <c r="B1186" s="256"/>
      <c r="C1186" s="253"/>
      <c r="D1186" s="253"/>
      <c r="E1186" s="255"/>
      <c r="F1186" s="256"/>
      <c r="G1186" s="294"/>
    </row>
    <row r="1187" spans="1:7" hidden="1" x14ac:dyDescent="0.35">
      <c r="A1187" s="205">
        <v>1185</v>
      </c>
      <c r="B1187" s="256"/>
      <c r="C1187" s="253"/>
      <c r="D1187" s="253"/>
      <c r="E1187" s="255"/>
      <c r="F1187" s="256"/>
      <c r="G1187" s="294"/>
    </row>
    <row r="1188" spans="1:7" hidden="1" x14ac:dyDescent="0.35">
      <c r="A1188" s="205">
        <v>1186</v>
      </c>
      <c r="B1188" s="256"/>
      <c r="C1188" s="253"/>
      <c r="D1188" s="253"/>
      <c r="E1188" s="255"/>
      <c r="F1188" s="256"/>
      <c r="G1188" s="294"/>
    </row>
    <row r="1189" spans="1:7" hidden="1" x14ac:dyDescent="0.35">
      <c r="A1189" s="205">
        <v>1187</v>
      </c>
      <c r="B1189" s="256"/>
      <c r="C1189" s="253"/>
      <c r="D1189" s="253"/>
      <c r="E1189" s="255"/>
      <c r="F1189" s="256"/>
      <c r="G1189" s="294"/>
    </row>
    <row r="1190" spans="1:7" hidden="1" x14ac:dyDescent="0.35">
      <c r="A1190" s="205">
        <v>1188</v>
      </c>
      <c r="B1190" s="256"/>
      <c r="C1190" s="253"/>
      <c r="D1190" s="253"/>
      <c r="E1190" s="255"/>
      <c r="F1190" s="256"/>
      <c r="G1190" s="294"/>
    </row>
    <row r="1191" spans="1:7" hidden="1" x14ac:dyDescent="0.35">
      <c r="A1191" s="205">
        <v>1189</v>
      </c>
      <c r="B1191" s="256"/>
      <c r="C1191" s="253"/>
      <c r="D1191" s="253"/>
      <c r="E1191" s="255"/>
      <c r="F1191" s="256"/>
      <c r="G1191" s="294"/>
    </row>
    <row r="1192" spans="1:7" hidden="1" x14ac:dyDescent="0.35">
      <c r="A1192" s="205">
        <v>1190</v>
      </c>
      <c r="B1192" s="256"/>
      <c r="C1192" s="253"/>
      <c r="D1192" s="253"/>
      <c r="E1192" s="255"/>
      <c r="F1192" s="256"/>
      <c r="G1192" s="294"/>
    </row>
    <row r="1193" spans="1:7" hidden="1" x14ac:dyDescent="0.35">
      <c r="A1193" s="205">
        <v>1191</v>
      </c>
      <c r="B1193" s="256"/>
      <c r="C1193" s="253"/>
      <c r="D1193" s="253"/>
      <c r="E1193" s="255"/>
      <c r="F1193" s="256"/>
      <c r="G1193" s="294"/>
    </row>
    <row r="1194" spans="1:7" hidden="1" x14ac:dyDescent="0.35">
      <c r="A1194" s="205">
        <v>1192</v>
      </c>
      <c r="B1194" s="256"/>
      <c r="C1194" s="253"/>
      <c r="D1194" s="253"/>
      <c r="E1194" s="255"/>
      <c r="F1194" s="256"/>
      <c r="G1194" s="294"/>
    </row>
    <row r="1195" spans="1:7" hidden="1" x14ac:dyDescent="0.35">
      <c r="A1195" s="205">
        <v>1193</v>
      </c>
      <c r="B1195" s="256"/>
      <c r="C1195" s="253"/>
      <c r="D1195" s="253"/>
      <c r="E1195" s="255"/>
      <c r="F1195" s="256"/>
      <c r="G1195" s="294"/>
    </row>
    <row r="1196" spans="1:7" hidden="1" x14ac:dyDescent="0.35">
      <c r="A1196" s="205">
        <v>1194</v>
      </c>
      <c r="B1196" s="256"/>
      <c r="C1196" s="253"/>
      <c r="D1196" s="253"/>
      <c r="E1196" s="255"/>
      <c r="F1196" s="256"/>
      <c r="G1196" s="294"/>
    </row>
    <row r="1197" spans="1:7" hidden="1" x14ac:dyDescent="0.35">
      <c r="A1197" s="205">
        <v>1195</v>
      </c>
      <c r="B1197" s="256"/>
      <c r="C1197" s="253"/>
      <c r="D1197" s="253"/>
      <c r="E1197" s="255"/>
      <c r="F1197" s="256"/>
      <c r="G1197" s="294"/>
    </row>
    <row r="1198" spans="1:7" hidden="1" x14ac:dyDescent="0.35">
      <c r="A1198" s="205">
        <v>1196</v>
      </c>
      <c r="B1198" s="256"/>
      <c r="C1198" s="253"/>
      <c r="D1198" s="253"/>
      <c r="E1198" s="255"/>
      <c r="F1198" s="256"/>
      <c r="G1198" s="294"/>
    </row>
    <row r="1199" spans="1:7" hidden="1" x14ac:dyDescent="0.35">
      <c r="A1199" s="205">
        <v>1197</v>
      </c>
      <c r="B1199" s="256"/>
      <c r="C1199" s="253"/>
      <c r="D1199" s="253"/>
      <c r="E1199" s="255"/>
      <c r="F1199" s="256"/>
      <c r="G1199" s="294"/>
    </row>
    <row r="1200" spans="1:7" hidden="1" x14ac:dyDescent="0.35">
      <c r="A1200" s="205">
        <v>1198</v>
      </c>
      <c r="B1200" s="256"/>
      <c r="C1200" s="253"/>
      <c r="D1200" s="253"/>
      <c r="E1200" s="255"/>
      <c r="F1200" s="256"/>
      <c r="G1200" s="294"/>
    </row>
    <row r="1201" spans="1:7" hidden="1" x14ac:dyDescent="0.35">
      <c r="A1201" s="205">
        <v>1199</v>
      </c>
      <c r="B1201" s="256"/>
      <c r="C1201" s="253"/>
      <c r="D1201" s="253"/>
      <c r="E1201" s="255"/>
      <c r="F1201" s="256"/>
      <c r="G1201" s="294"/>
    </row>
    <row r="1202" spans="1:7" hidden="1" x14ac:dyDescent="0.35">
      <c r="A1202" s="205">
        <v>1200</v>
      </c>
      <c r="B1202" s="256"/>
      <c r="C1202" s="253"/>
      <c r="D1202" s="253"/>
      <c r="E1202" s="255"/>
      <c r="F1202" s="256"/>
      <c r="G1202" s="294"/>
    </row>
    <row r="1203" spans="1:7" hidden="1" x14ac:dyDescent="0.35">
      <c r="A1203" s="205">
        <v>1201</v>
      </c>
      <c r="B1203" s="256"/>
      <c r="C1203" s="253"/>
      <c r="D1203" s="253"/>
      <c r="E1203" s="255"/>
      <c r="F1203" s="256"/>
      <c r="G1203" s="294"/>
    </row>
    <row r="1204" spans="1:7" hidden="1" x14ac:dyDescent="0.35">
      <c r="A1204" s="205">
        <v>1202</v>
      </c>
      <c r="B1204" s="256"/>
      <c r="C1204" s="253"/>
      <c r="D1204" s="253"/>
      <c r="E1204" s="255"/>
      <c r="F1204" s="256"/>
      <c r="G1204" s="294"/>
    </row>
    <row r="1205" spans="1:7" hidden="1" x14ac:dyDescent="0.35">
      <c r="A1205" s="205">
        <v>1203</v>
      </c>
      <c r="B1205" s="256"/>
      <c r="C1205" s="253"/>
      <c r="D1205" s="253"/>
      <c r="E1205" s="255"/>
      <c r="F1205" s="256"/>
      <c r="G1205" s="294"/>
    </row>
    <row r="1206" spans="1:7" hidden="1" x14ac:dyDescent="0.35">
      <c r="A1206" s="205">
        <v>1204</v>
      </c>
      <c r="B1206" s="256"/>
      <c r="C1206" s="253"/>
      <c r="D1206" s="253"/>
      <c r="E1206" s="255"/>
      <c r="F1206" s="256"/>
      <c r="G1206" s="294"/>
    </row>
    <row r="1207" spans="1:7" hidden="1" x14ac:dyDescent="0.35">
      <c r="A1207" s="205">
        <v>1205</v>
      </c>
      <c r="B1207" s="256"/>
      <c r="C1207" s="253"/>
      <c r="D1207" s="253"/>
      <c r="E1207" s="255"/>
      <c r="F1207" s="256"/>
      <c r="G1207" s="294"/>
    </row>
    <row r="1208" spans="1:7" hidden="1" x14ac:dyDescent="0.35">
      <c r="A1208" s="205">
        <v>1206</v>
      </c>
      <c r="B1208" s="256"/>
      <c r="C1208" s="253"/>
      <c r="D1208" s="253"/>
      <c r="E1208" s="255"/>
      <c r="F1208" s="256"/>
      <c r="G1208" s="294"/>
    </row>
    <row r="1209" spans="1:7" hidden="1" x14ac:dyDescent="0.35">
      <c r="A1209" s="205">
        <v>1207</v>
      </c>
      <c r="B1209" s="256"/>
      <c r="C1209" s="253"/>
      <c r="D1209" s="253"/>
      <c r="E1209" s="255"/>
      <c r="F1209" s="256"/>
      <c r="G1209" s="294"/>
    </row>
    <row r="1210" spans="1:7" hidden="1" x14ac:dyDescent="0.35">
      <c r="A1210" s="205">
        <v>1208</v>
      </c>
      <c r="B1210" s="256"/>
      <c r="C1210" s="253"/>
      <c r="D1210" s="253"/>
      <c r="E1210" s="255"/>
      <c r="F1210" s="256"/>
      <c r="G1210" s="294"/>
    </row>
    <row r="1211" spans="1:7" hidden="1" x14ac:dyDescent="0.35">
      <c r="A1211" s="205">
        <v>1209</v>
      </c>
      <c r="B1211" s="256"/>
      <c r="C1211" s="253"/>
      <c r="D1211" s="253"/>
      <c r="E1211" s="255"/>
      <c r="F1211" s="256"/>
      <c r="G1211" s="294"/>
    </row>
    <row r="1212" spans="1:7" hidden="1" x14ac:dyDescent="0.35">
      <c r="A1212" s="205">
        <v>1210</v>
      </c>
      <c r="B1212" s="256"/>
      <c r="C1212" s="253"/>
      <c r="D1212" s="253"/>
      <c r="E1212" s="255"/>
      <c r="F1212" s="256"/>
      <c r="G1212" s="294"/>
    </row>
    <row r="1213" spans="1:7" hidden="1" x14ac:dyDescent="0.35">
      <c r="A1213" s="205">
        <v>1211</v>
      </c>
      <c r="B1213" s="256"/>
      <c r="C1213" s="253"/>
      <c r="D1213" s="253"/>
      <c r="E1213" s="255"/>
      <c r="F1213" s="256"/>
      <c r="G1213" s="294"/>
    </row>
    <row r="1214" spans="1:7" hidden="1" x14ac:dyDescent="0.35">
      <c r="A1214" s="205">
        <v>1212</v>
      </c>
      <c r="B1214" s="256"/>
      <c r="C1214" s="253"/>
      <c r="D1214" s="253"/>
      <c r="E1214" s="255"/>
      <c r="F1214" s="256"/>
      <c r="G1214" s="294"/>
    </row>
    <row r="1215" spans="1:7" hidden="1" x14ac:dyDescent="0.35">
      <c r="A1215" s="205">
        <v>1213</v>
      </c>
      <c r="B1215" s="256"/>
      <c r="C1215" s="253"/>
      <c r="D1215" s="253"/>
      <c r="E1215" s="255"/>
      <c r="F1215" s="256"/>
      <c r="G1215" s="294"/>
    </row>
    <row r="1216" spans="1:7" hidden="1" x14ac:dyDescent="0.35">
      <c r="A1216" s="205">
        <v>1214</v>
      </c>
      <c r="B1216" s="256"/>
      <c r="C1216" s="253"/>
      <c r="D1216" s="253"/>
      <c r="E1216" s="255"/>
      <c r="F1216" s="256"/>
      <c r="G1216" s="294"/>
    </row>
    <row r="1217" spans="1:7" hidden="1" x14ac:dyDescent="0.35">
      <c r="A1217" s="205">
        <v>1215</v>
      </c>
      <c r="B1217" s="256"/>
      <c r="C1217" s="253"/>
      <c r="D1217" s="253"/>
      <c r="E1217" s="255"/>
      <c r="F1217" s="256"/>
      <c r="G1217" s="294"/>
    </row>
    <row r="1218" spans="1:7" hidden="1" x14ac:dyDescent="0.35">
      <c r="A1218" s="205">
        <v>1216</v>
      </c>
      <c r="B1218" s="256"/>
      <c r="C1218" s="253"/>
      <c r="D1218" s="253"/>
      <c r="E1218" s="255"/>
      <c r="F1218" s="256"/>
      <c r="G1218" s="294"/>
    </row>
    <row r="1219" spans="1:7" hidden="1" x14ac:dyDescent="0.35">
      <c r="A1219" s="205">
        <v>1217</v>
      </c>
      <c r="B1219" s="256"/>
      <c r="C1219" s="253"/>
      <c r="D1219" s="253"/>
      <c r="E1219" s="255"/>
      <c r="F1219" s="256"/>
      <c r="G1219" s="294"/>
    </row>
    <row r="1220" spans="1:7" hidden="1" x14ac:dyDescent="0.35">
      <c r="A1220" s="205">
        <v>1218</v>
      </c>
      <c r="B1220" s="256"/>
      <c r="C1220" s="253"/>
      <c r="D1220" s="253"/>
      <c r="E1220" s="255"/>
      <c r="F1220" s="256"/>
      <c r="G1220" s="294"/>
    </row>
    <row r="1221" spans="1:7" hidden="1" x14ac:dyDescent="0.35">
      <c r="A1221" s="205">
        <v>1219</v>
      </c>
      <c r="B1221" s="256"/>
      <c r="C1221" s="253"/>
      <c r="D1221" s="253"/>
      <c r="E1221" s="255"/>
      <c r="F1221" s="256"/>
      <c r="G1221" s="294"/>
    </row>
    <row r="1222" spans="1:7" hidden="1" x14ac:dyDescent="0.35">
      <c r="A1222" s="205">
        <v>1220</v>
      </c>
      <c r="B1222" s="256"/>
      <c r="C1222" s="253"/>
      <c r="D1222" s="253"/>
      <c r="E1222" s="255"/>
      <c r="F1222" s="256"/>
      <c r="G1222" s="294"/>
    </row>
    <row r="1223" spans="1:7" hidden="1" x14ac:dyDescent="0.35">
      <c r="A1223" s="205">
        <v>1221</v>
      </c>
      <c r="B1223" s="256"/>
      <c r="C1223" s="253"/>
      <c r="D1223" s="253"/>
      <c r="E1223" s="255"/>
      <c r="F1223" s="256"/>
      <c r="G1223" s="294"/>
    </row>
    <row r="1224" spans="1:7" hidden="1" x14ac:dyDescent="0.35">
      <c r="A1224" s="205">
        <v>1222</v>
      </c>
      <c r="B1224" s="256"/>
      <c r="C1224" s="253"/>
      <c r="D1224" s="253"/>
      <c r="E1224" s="255"/>
      <c r="F1224" s="256"/>
      <c r="G1224" s="294"/>
    </row>
    <row r="1225" spans="1:7" hidden="1" x14ac:dyDescent="0.35">
      <c r="A1225" s="205">
        <v>1223</v>
      </c>
      <c r="B1225" s="256"/>
      <c r="C1225" s="253"/>
      <c r="D1225" s="253"/>
      <c r="E1225" s="255"/>
      <c r="F1225" s="256"/>
      <c r="G1225" s="294"/>
    </row>
    <row r="1226" spans="1:7" hidden="1" x14ac:dyDescent="0.35">
      <c r="A1226" s="205">
        <v>1224</v>
      </c>
      <c r="B1226" s="256"/>
      <c r="C1226" s="253"/>
      <c r="D1226" s="253"/>
      <c r="E1226" s="255"/>
      <c r="F1226" s="256"/>
      <c r="G1226" s="294"/>
    </row>
    <row r="1227" spans="1:7" hidden="1" x14ac:dyDescent="0.35">
      <c r="A1227" s="205">
        <v>1225</v>
      </c>
      <c r="B1227" s="256"/>
      <c r="C1227" s="253"/>
      <c r="D1227" s="253"/>
      <c r="E1227" s="255"/>
      <c r="F1227" s="256"/>
      <c r="G1227" s="294"/>
    </row>
    <row r="1228" spans="1:7" hidden="1" x14ac:dyDescent="0.35">
      <c r="A1228" s="205">
        <v>1226</v>
      </c>
      <c r="B1228" s="256"/>
      <c r="C1228" s="253"/>
      <c r="D1228" s="253"/>
      <c r="E1228" s="255"/>
      <c r="F1228" s="256"/>
      <c r="G1228" s="294"/>
    </row>
    <row r="1229" spans="1:7" hidden="1" x14ac:dyDescent="0.35">
      <c r="A1229" s="205">
        <v>1227</v>
      </c>
      <c r="B1229" s="256"/>
      <c r="C1229" s="253"/>
      <c r="D1229" s="253"/>
      <c r="E1229" s="255"/>
      <c r="F1229" s="256"/>
      <c r="G1229" s="294"/>
    </row>
    <row r="1230" spans="1:7" hidden="1" x14ac:dyDescent="0.35">
      <c r="A1230" s="205">
        <v>1228</v>
      </c>
      <c r="B1230" s="256"/>
      <c r="C1230" s="253"/>
      <c r="D1230" s="253"/>
      <c r="E1230" s="255"/>
      <c r="F1230" s="256"/>
      <c r="G1230" s="294"/>
    </row>
    <row r="1231" spans="1:7" hidden="1" x14ac:dyDescent="0.35">
      <c r="A1231" s="205">
        <v>1229</v>
      </c>
      <c r="B1231" s="256"/>
      <c r="C1231" s="253"/>
      <c r="D1231" s="253"/>
      <c r="E1231" s="255"/>
      <c r="F1231" s="256"/>
      <c r="G1231" s="294"/>
    </row>
    <row r="1232" spans="1:7" hidden="1" x14ac:dyDescent="0.35">
      <c r="A1232" s="205">
        <v>1230</v>
      </c>
      <c r="B1232" s="256"/>
      <c r="C1232" s="253"/>
      <c r="D1232" s="253"/>
      <c r="E1232" s="255"/>
      <c r="F1232" s="256"/>
      <c r="G1232" s="294"/>
    </row>
    <row r="1233" spans="1:7" hidden="1" x14ac:dyDescent="0.35">
      <c r="A1233" s="205">
        <v>1231</v>
      </c>
      <c r="B1233" s="256"/>
      <c r="C1233" s="253"/>
      <c r="D1233" s="253"/>
      <c r="E1233" s="255"/>
      <c r="F1233" s="256"/>
      <c r="G1233" s="294"/>
    </row>
    <row r="1234" spans="1:7" hidden="1" x14ac:dyDescent="0.35">
      <c r="A1234" s="205">
        <v>1232</v>
      </c>
      <c r="B1234" s="256"/>
      <c r="C1234" s="253"/>
      <c r="D1234" s="253"/>
      <c r="E1234" s="255"/>
      <c r="F1234" s="256"/>
      <c r="G1234" s="294"/>
    </row>
    <row r="1235" spans="1:7" hidden="1" x14ac:dyDescent="0.35">
      <c r="A1235" s="205">
        <v>1233</v>
      </c>
      <c r="B1235" s="256"/>
      <c r="C1235" s="253"/>
      <c r="D1235" s="253"/>
      <c r="E1235" s="255"/>
      <c r="F1235" s="256"/>
      <c r="G1235" s="294"/>
    </row>
    <row r="1236" spans="1:7" hidden="1" x14ac:dyDescent="0.35">
      <c r="A1236" s="205">
        <v>1234</v>
      </c>
      <c r="B1236" s="256"/>
      <c r="C1236" s="253"/>
      <c r="D1236" s="253"/>
      <c r="E1236" s="255"/>
      <c r="F1236" s="256"/>
      <c r="G1236" s="294"/>
    </row>
    <row r="1237" spans="1:7" hidden="1" x14ac:dyDescent="0.35">
      <c r="A1237" s="205">
        <v>1235</v>
      </c>
      <c r="B1237" s="256"/>
      <c r="C1237" s="253"/>
      <c r="D1237" s="253"/>
      <c r="E1237" s="255"/>
      <c r="F1237" s="256"/>
      <c r="G1237" s="294"/>
    </row>
    <row r="1238" spans="1:7" hidden="1" x14ac:dyDescent="0.35">
      <c r="A1238" s="205">
        <v>1236</v>
      </c>
      <c r="B1238" s="256"/>
      <c r="C1238" s="253"/>
      <c r="D1238" s="253"/>
      <c r="E1238" s="255"/>
      <c r="F1238" s="256"/>
      <c r="G1238" s="294"/>
    </row>
    <row r="1239" spans="1:7" hidden="1" x14ac:dyDescent="0.35">
      <c r="A1239" s="205">
        <v>1237</v>
      </c>
      <c r="B1239" s="256"/>
      <c r="C1239" s="253"/>
      <c r="D1239" s="253"/>
      <c r="E1239" s="255"/>
      <c r="F1239" s="256"/>
      <c r="G1239" s="294"/>
    </row>
    <row r="1240" spans="1:7" hidden="1" x14ac:dyDescent="0.35">
      <c r="A1240" s="205">
        <v>1238</v>
      </c>
      <c r="B1240" s="256"/>
      <c r="C1240" s="253"/>
      <c r="D1240" s="253"/>
      <c r="E1240" s="255"/>
      <c r="F1240" s="256"/>
      <c r="G1240" s="294"/>
    </row>
    <row r="1241" spans="1:7" hidden="1" x14ac:dyDescent="0.35">
      <c r="A1241" s="205">
        <v>1239</v>
      </c>
      <c r="B1241" s="256"/>
      <c r="C1241" s="253"/>
      <c r="D1241" s="253"/>
      <c r="E1241" s="255"/>
      <c r="F1241" s="256"/>
      <c r="G1241" s="294"/>
    </row>
    <row r="1242" spans="1:7" hidden="1" x14ac:dyDescent="0.35">
      <c r="A1242" s="205">
        <v>1240</v>
      </c>
      <c r="B1242" s="256"/>
      <c r="C1242" s="253"/>
      <c r="D1242" s="253"/>
      <c r="E1242" s="255"/>
      <c r="F1242" s="256"/>
      <c r="G1242" s="294"/>
    </row>
    <row r="1243" spans="1:7" hidden="1" x14ac:dyDescent="0.35">
      <c r="A1243" s="205">
        <v>1241</v>
      </c>
      <c r="B1243" s="256"/>
      <c r="C1243" s="253"/>
      <c r="D1243" s="253"/>
      <c r="E1243" s="255"/>
      <c r="F1243" s="256"/>
      <c r="G1243" s="294"/>
    </row>
    <row r="1244" spans="1:7" hidden="1" x14ac:dyDescent="0.35">
      <c r="A1244" s="205">
        <v>1242</v>
      </c>
      <c r="B1244" s="256"/>
      <c r="C1244" s="253"/>
      <c r="D1244" s="253"/>
      <c r="E1244" s="255"/>
      <c r="F1244" s="256"/>
      <c r="G1244" s="294"/>
    </row>
    <row r="1245" spans="1:7" hidden="1" x14ac:dyDescent="0.35">
      <c r="A1245" s="205">
        <v>1243</v>
      </c>
      <c r="B1245" s="256"/>
      <c r="C1245" s="253"/>
      <c r="D1245" s="253"/>
      <c r="E1245" s="255"/>
      <c r="F1245" s="256"/>
      <c r="G1245" s="294"/>
    </row>
    <row r="1246" spans="1:7" hidden="1" x14ac:dyDescent="0.35">
      <c r="A1246" s="205">
        <v>1244</v>
      </c>
      <c r="B1246" s="256"/>
      <c r="C1246" s="253"/>
      <c r="D1246" s="253"/>
      <c r="E1246" s="255"/>
      <c r="F1246" s="256"/>
      <c r="G1246" s="294"/>
    </row>
    <row r="1247" spans="1:7" hidden="1" x14ac:dyDescent="0.35">
      <c r="A1247" s="205">
        <v>1245</v>
      </c>
      <c r="B1247" s="256"/>
      <c r="C1247" s="253"/>
      <c r="D1247" s="253"/>
      <c r="E1247" s="255"/>
      <c r="F1247" s="256"/>
      <c r="G1247" s="294"/>
    </row>
    <row r="1248" spans="1:7" hidden="1" x14ac:dyDescent="0.35">
      <c r="A1248" s="205">
        <v>1246</v>
      </c>
      <c r="B1248" s="256"/>
      <c r="C1248" s="253"/>
      <c r="D1248" s="253"/>
      <c r="E1248" s="255"/>
      <c r="F1248" s="256"/>
      <c r="G1248" s="294"/>
    </row>
    <row r="1249" spans="1:7" hidden="1" x14ac:dyDescent="0.35">
      <c r="A1249" s="205">
        <v>1247</v>
      </c>
      <c r="B1249" s="256"/>
      <c r="C1249" s="253"/>
      <c r="D1249" s="253"/>
      <c r="E1249" s="255"/>
      <c r="F1249" s="256"/>
      <c r="G1249" s="294"/>
    </row>
    <row r="1250" spans="1:7" hidden="1" x14ac:dyDescent="0.35">
      <c r="A1250" s="205">
        <v>1248</v>
      </c>
      <c r="B1250" s="256"/>
      <c r="C1250" s="253"/>
      <c r="D1250" s="253"/>
      <c r="E1250" s="255"/>
      <c r="F1250" s="256"/>
      <c r="G1250" s="294"/>
    </row>
    <row r="1251" spans="1:7" hidden="1" x14ac:dyDescent="0.35">
      <c r="A1251" s="205">
        <v>1249</v>
      </c>
      <c r="B1251" s="256"/>
      <c r="C1251" s="253"/>
      <c r="D1251" s="253"/>
      <c r="E1251" s="255"/>
      <c r="F1251" s="256"/>
      <c r="G1251" s="294"/>
    </row>
    <row r="1252" spans="1:7" hidden="1" x14ac:dyDescent="0.35">
      <c r="A1252" s="205">
        <v>1250</v>
      </c>
      <c r="B1252" s="256"/>
      <c r="C1252" s="253"/>
      <c r="D1252" s="253"/>
      <c r="E1252" s="255"/>
      <c r="F1252" s="256"/>
      <c r="G1252" s="294"/>
    </row>
    <row r="1253" spans="1:7" hidden="1" x14ac:dyDescent="0.35">
      <c r="A1253" s="205">
        <v>1251</v>
      </c>
      <c r="B1253" s="256"/>
      <c r="C1253" s="253"/>
      <c r="D1253" s="253"/>
      <c r="E1253" s="255"/>
      <c r="F1253" s="256"/>
      <c r="G1253" s="294"/>
    </row>
    <row r="1254" spans="1:7" hidden="1" x14ac:dyDescent="0.35">
      <c r="A1254" s="205">
        <v>1252</v>
      </c>
      <c r="B1254" s="256"/>
      <c r="C1254" s="253"/>
      <c r="D1254" s="253"/>
      <c r="E1254" s="255"/>
      <c r="F1254" s="256"/>
      <c r="G1254" s="294"/>
    </row>
    <row r="1255" spans="1:7" hidden="1" x14ac:dyDescent="0.35">
      <c r="A1255" s="205">
        <v>1253</v>
      </c>
      <c r="B1255" s="256"/>
      <c r="C1255" s="253"/>
      <c r="D1255" s="253"/>
      <c r="E1255" s="255"/>
      <c r="F1255" s="256"/>
      <c r="G1255" s="294"/>
    </row>
    <row r="1256" spans="1:7" hidden="1" x14ac:dyDescent="0.35">
      <c r="A1256" s="205">
        <v>1254</v>
      </c>
      <c r="B1256" s="256"/>
      <c r="C1256" s="253"/>
      <c r="D1256" s="253"/>
      <c r="E1256" s="255"/>
      <c r="F1256" s="256"/>
      <c r="G1256" s="294"/>
    </row>
    <row r="1257" spans="1:7" hidden="1" x14ac:dyDescent="0.35">
      <c r="A1257" s="205">
        <v>1255</v>
      </c>
      <c r="B1257" s="256"/>
      <c r="C1257" s="253"/>
      <c r="D1257" s="253"/>
      <c r="E1257" s="255"/>
      <c r="F1257" s="256"/>
      <c r="G1257" s="294"/>
    </row>
    <row r="1258" spans="1:7" hidden="1" x14ac:dyDescent="0.35">
      <c r="A1258" s="205">
        <v>1256</v>
      </c>
      <c r="B1258" s="256"/>
      <c r="C1258" s="253"/>
      <c r="D1258" s="253"/>
      <c r="E1258" s="255"/>
      <c r="F1258" s="256"/>
      <c r="G1258" s="294"/>
    </row>
    <row r="1259" spans="1:7" hidden="1" x14ac:dyDescent="0.35">
      <c r="A1259" s="205">
        <v>1257</v>
      </c>
      <c r="B1259" s="256"/>
      <c r="C1259" s="253"/>
      <c r="D1259" s="253"/>
      <c r="E1259" s="255"/>
      <c r="F1259" s="256"/>
      <c r="G1259" s="294"/>
    </row>
    <row r="1260" spans="1:7" hidden="1" x14ac:dyDescent="0.35">
      <c r="A1260" s="205">
        <v>1258</v>
      </c>
      <c r="B1260" s="256"/>
      <c r="C1260" s="253"/>
      <c r="D1260" s="253"/>
      <c r="E1260" s="255"/>
      <c r="F1260" s="256"/>
      <c r="G1260" s="294"/>
    </row>
    <row r="1261" spans="1:7" hidden="1" x14ac:dyDescent="0.35">
      <c r="A1261" s="205">
        <v>1259</v>
      </c>
      <c r="B1261" s="256"/>
      <c r="C1261" s="253"/>
      <c r="D1261" s="253"/>
      <c r="E1261" s="255"/>
      <c r="F1261" s="256"/>
      <c r="G1261" s="294"/>
    </row>
    <row r="1262" spans="1:7" hidden="1" x14ac:dyDescent="0.35">
      <c r="A1262" s="205">
        <v>1260</v>
      </c>
      <c r="B1262" s="256"/>
      <c r="C1262" s="253"/>
      <c r="D1262" s="253"/>
      <c r="E1262" s="255"/>
      <c r="F1262" s="256"/>
      <c r="G1262" s="294"/>
    </row>
    <row r="1263" spans="1:7" hidden="1" x14ac:dyDescent="0.35">
      <c r="A1263" s="205">
        <v>1261</v>
      </c>
      <c r="B1263" s="256"/>
      <c r="C1263" s="253"/>
      <c r="D1263" s="253"/>
      <c r="E1263" s="255"/>
      <c r="F1263" s="256"/>
      <c r="G1263" s="294"/>
    </row>
    <row r="1264" spans="1:7" hidden="1" x14ac:dyDescent="0.35">
      <c r="A1264" s="205">
        <v>1262</v>
      </c>
      <c r="B1264" s="256"/>
      <c r="C1264" s="253"/>
      <c r="D1264" s="253"/>
      <c r="E1264" s="255"/>
      <c r="F1264" s="256"/>
      <c r="G1264" s="294"/>
    </row>
    <row r="1265" spans="1:7" hidden="1" x14ac:dyDescent="0.35">
      <c r="A1265" s="205">
        <v>1263</v>
      </c>
      <c r="B1265" s="256"/>
      <c r="C1265" s="253"/>
      <c r="D1265" s="253"/>
      <c r="E1265" s="255"/>
      <c r="F1265" s="256"/>
      <c r="G1265" s="294"/>
    </row>
    <row r="1266" spans="1:7" hidden="1" x14ac:dyDescent="0.35">
      <c r="A1266" s="205">
        <v>1264</v>
      </c>
      <c r="B1266" s="256"/>
      <c r="C1266" s="253"/>
      <c r="D1266" s="253"/>
      <c r="E1266" s="255"/>
      <c r="F1266" s="256"/>
      <c r="G1266" s="294"/>
    </row>
    <row r="1267" spans="1:7" hidden="1" x14ac:dyDescent="0.35">
      <c r="A1267" s="205">
        <v>1265</v>
      </c>
      <c r="B1267" s="256"/>
      <c r="C1267" s="253"/>
      <c r="D1267" s="253"/>
      <c r="E1267" s="255"/>
      <c r="F1267" s="256"/>
      <c r="G1267" s="294"/>
    </row>
    <row r="1268" spans="1:7" hidden="1" x14ac:dyDescent="0.35">
      <c r="A1268" s="205">
        <v>1266</v>
      </c>
      <c r="B1268" s="256"/>
      <c r="C1268" s="253"/>
      <c r="D1268" s="253"/>
      <c r="E1268" s="255"/>
      <c r="F1268" s="256"/>
      <c r="G1268" s="294"/>
    </row>
    <row r="1269" spans="1:7" hidden="1" x14ac:dyDescent="0.35">
      <c r="A1269" s="205">
        <v>1267</v>
      </c>
      <c r="B1269" s="256"/>
      <c r="C1269" s="253"/>
      <c r="D1269" s="253"/>
      <c r="E1269" s="255"/>
      <c r="F1269" s="256"/>
      <c r="G1269" s="294"/>
    </row>
    <row r="1270" spans="1:7" hidden="1" x14ac:dyDescent="0.35">
      <c r="A1270" s="205">
        <v>1268</v>
      </c>
      <c r="B1270" s="256"/>
      <c r="C1270" s="253"/>
      <c r="D1270" s="253"/>
      <c r="E1270" s="255"/>
      <c r="F1270" s="256"/>
      <c r="G1270" s="294"/>
    </row>
    <row r="1271" spans="1:7" hidden="1" x14ac:dyDescent="0.35">
      <c r="A1271" s="205">
        <v>1269</v>
      </c>
      <c r="B1271" s="256"/>
      <c r="C1271" s="253"/>
      <c r="D1271" s="253"/>
      <c r="E1271" s="255"/>
      <c r="F1271" s="256"/>
      <c r="G1271" s="294"/>
    </row>
    <row r="1272" spans="1:7" hidden="1" x14ac:dyDescent="0.35">
      <c r="A1272" s="205">
        <v>1270</v>
      </c>
      <c r="B1272" s="256"/>
      <c r="C1272" s="253"/>
      <c r="D1272" s="253"/>
      <c r="E1272" s="255"/>
      <c r="F1272" s="256"/>
      <c r="G1272" s="294"/>
    </row>
    <row r="1273" spans="1:7" hidden="1" x14ac:dyDescent="0.35">
      <c r="A1273" s="205">
        <v>1271</v>
      </c>
      <c r="B1273" s="256"/>
      <c r="C1273" s="253"/>
      <c r="D1273" s="253"/>
      <c r="E1273" s="255"/>
      <c r="F1273" s="256"/>
      <c r="G1273" s="294"/>
    </row>
    <row r="1274" spans="1:7" hidden="1" x14ac:dyDescent="0.35">
      <c r="A1274" s="205">
        <v>1272</v>
      </c>
      <c r="B1274" s="256"/>
      <c r="C1274" s="253"/>
      <c r="D1274" s="253"/>
      <c r="E1274" s="255"/>
      <c r="F1274" s="256"/>
      <c r="G1274" s="294"/>
    </row>
    <row r="1275" spans="1:7" hidden="1" x14ac:dyDescent="0.35">
      <c r="A1275" s="205">
        <v>1273</v>
      </c>
      <c r="B1275" s="256"/>
      <c r="C1275" s="253"/>
      <c r="D1275" s="253"/>
      <c r="E1275" s="255"/>
      <c r="F1275" s="256"/>
      <c r="G1275" s="294"/>
    </row>
    <row r="1276" spans="1:7" hidden="1" x14ac:dyDescent="0.35">
      <c r="A1276" s="205">
        <v>1274</v>
      </c>
      <c r="B1276" s="256"/>
      <c r="C1276" s="253"/>
      <c r="D1276" s="253"/>
      <c r="E1276" s="255"/>
      <c r="F1276" s="256"/>
      <c r="G1276" s="294"/>
    </row>
    <row r="1277" spans="1:7" hidden="1" x14ac:dyDescent="0.35">
      <c r="A1277" s="205">
        <v>1275</v>
      </c>
      <c r="B1277" s="256"/>
      <c r="C1277" s="253"/>
      <c r="D1277" s="253"/>
      <c r="E1277" s="255"/>
      <c r="F1277" s="256"/>
      <c r="G1277" s="294"/>
    </row>
    <row r="1278" spans="1:7" hidden="1" x14ac:dyDescent="0.35">
      <c r="A1278" s="205">
        <v>1276</v>
      </c>
      <c r="B1278" s="256"/>
      <c r="C1278" s="253"/>
      <c r="D1278" s="253"/>
      <c r="E1278" s="255"/>
      <c r="F1278" s="256"/>
      <c r="G1278" s="294"/>
    </row>
    <row r="1279" spans="1:7" hidden="1" x14ac:dyDescent="0.35">
      <c r="A1279" s="205">
        <v>1277</v>
      </c>
      <c r="B1279" s="256"/>
      <c r="C1279" s="253"/>
      <c r="D1279" s="253"/>
      <c r="E1279" s="255"/>
      <c r="F1279" s="256"/>
      <c r="G1279" s="294"/>
    </row>
    <row r="1280" spans="1:7" hidden="1" x14ac:dyDescent="0.35">
      <c r="A1280" s="205">
        <v>1278</v>
      </c>
      <c r="B1280" s="256"/>
      <c r="C1280" s="253"/>
      <c r="D1280" s="253"/>
      <c r="E1280" s="255"/>
      <c r="F1280" s="256"/>
      <c r="G1280" s="294"/>
    </row>
    <row r="1281" spans="1:7" hidden="1" x14ac:dyDescent="0.35">
      <c r="A1281" s="205">
        <v>1279</v>
      </c>
      <c r="B1281" s="256"/>
      <c r="C1281" s="253"/>
      <c r="D1281" s="253"/>
      <c r="E1281" s="255"/>
      <c r="F1281" s="256"/>
      <c r="G1281" s="294"/>
    </row>
    <row r="1282" spans="1:7" hidden="1" x14ac:dyDescent="0.35">
      <c r="A1282" s="205">
        <v>1280</v>
      </c>
      <c r="B1282" s="256"/>
      <c r="C1282" s="253"/>
      <c r="D1282" s="253"/>
      <c r="E1282" s="255"/>
      <c r="F1282" s="256"/>
      <c r="G1282" s="294"/>
    </row>
    <row r="1283" spans="1:7" hidden="1" x14ac:dyDescent="0.35">
      <c r="A1283" s="205">
        <v>1281</v>
      </c>
      <c r="B1283" s="256"/>
      <c r="C1283" s="253"/>
      <c r="D1283" s="253"/>
      <c r="E1283" s="255"/>
      <c r="F1283" s="256"/>
      <c r="G1283" s="294"/>
    </row>
    <row r="1284" spans="1:7" hidden="1" x14ac:dyDescent="0.35">
      <c r="A1284" s="205">
        <v>1282</v>
      </c>
      <c r="B1284" s="256"/>
      <c r="C1284" s="253"/>
      <c r="D1284" s="253"/>
      <c r="E1284" s="255"/>
      <c r="F1284" s="256"/>
      <c r="G1284" s="294"/>
    </row>
    <row r="1285" spans="1:7" hidden="1" x14ac:dyDescent="0.35">
      <c r="A1285" s="205">
        <v>1283</v>
      </c>
      <c r="B1285" s="256"/>
      <c r="C1285" s="253"/>
      <c r="D1285" s="253"/>
      <c r="E1285" s="255"/>
      <c r="F1285" s="256"/>
      <c r="G1285" s="294"/>
    </row>
    <row r="1286" spans="1:7" hidden="1" x14ac:dyDescent="0.35">
      <c r="A1286" s="205">
        <v>1284</v>
      </c>
      <c r="B1286" s="256"/>
      <c r="C1286" s="253"/>
      <c r="D1286" s="253"/>
      <c r="E1286" s="255"/>
      <c r="F1286" s="256"/>
      <c r="G1286" s="294"/>
    </row>
    <row r="1287" spans="1:7" hidden="1" x14ac:dyDescent="0.35">
      <c r="A1287" s="205">
        <v>1285</v>
      </c>
      <c r="B1287" s="256"/>
      <c r="C1287" s="253"/>
      <c r="D1287" s="253"/>
      <c r="E1287" s="255"/>
      <c r="F1287" s="256"/>
      <c r="G1287" s="294"/>
    </row>
    <row r="1288" spans="1:7" hidden="1" x14ac:dyDescent="0.35">
      <c r="A1288" s="205">
        <v>1286</v>
      </c>
      <c r="B1288" s="256"/>
      <c r="C1288" s="253"/>
      <c r="D1288" s="253"/>
      <c r="E1288" s="255"/>
      <c r="F1288" s="256"/>
      <c r="G1288" s="294"/>
    </row>
    <row r="1289" spans="1:7" hidden="1" x14ac:dyDescent="0.35">
      <c r="A1289" s="205">
        <v>1287</v>
      </c>
      <c r="B1289" s="256"/>
      <c r="C1289" s="253"/>
      <c r="D1289" s="253"/>
      <c r="E1289" s="255"/>
      <c r="F1289" s="256"/>
      <c r="G1289" s="294"/>
    </row>
    <row r="1290" spans="1:7" hidden="1" x14ac:dyDescent="0.35">
      <c r="A1290" s="205">
        <v>1288</v>
      </c>
      <c r="B1290" s="256"/>
      <c r="C1290" s="253"/>
      <c r="D1290" s="253"/>
      <c r="E1290" s="255"/>
      <c r="F1290" s="256"/>
      <c r="G1290" s="294"/>
    </row>
    <row r="1291" spans="1:7" hidden="1" x14ac:dyDescent="0.35">
      <c r="A1291" s="205">
        <v>1289</v>
      </c>
      <c r="B1291" s="256"/>
      <c r="C1291" s="253"/>
      <c r="D1291" s="253"/>
      <c r="E1291" s="255"/>
      <c r="F1291" s="256"/>
      <c r="G1291" s="294"/>
    </row>
    <row r="1292" spans="1:7" hidden="1" x14ac:dyDescent="0.35">
      <c r="A1292" s="205">
        <v>1290</v>
      </c>
      <c r="B1292" s="256"/>
      <c r="C1292" s="253"/>
      <c r="D1292" s="253"/>
      <c r="E1292" s="255"/>
      <c r="F1292" s="256"/>
      <c r="G1292" s="294"/>
    </row>
    <row r="1293" spans="1:7" hidden="1" x14ac:dyDescent="0.35">
      <c r="A1293" s="205">
        <v>1291</v>
      </c>
      <c r="B1293" s="256"/>
      <c r="C1293" s="253"/>
      <c r="D1293" s="253"/>
      <c r="E1293" s="255"/>
      <c r="F1293" s="256"/>
      <c r="G1293" s="294"/>
    </row>
    <row r="1294" spans="1:7" hidden="1" x14ac:dyDescent="0.35">
      <c r="A1294" s="205">
        <v>1292</v>
      </c>
      <c r="B1294" s="256"/>
      <c r="C1294" s="253"/>
      <c r="D1294" s="253"/>
      <c r="E1294" s="255"/>
      <c r="F1294" s="256"/>
      <c r="G1294" s="294"/>
    </row>
    <row r="1295" spans="1:7" hidden="1" x14ac:dyDescent="0.35">
      <c r="A1295" s="205">
        <v>1293</v>
      </c>
      <c r="B1295" s="256"/>
      <c r="C1295" s="253"/>
      <c r="D1295" s="253"/>
      <c r="E1295" s="255"/>
      <c r="F1295" s="256"/>
      <c r="G1295" s="294"/>
    </row>
    <row r="1296" spans="1:7" hidden="1" x14ac:dyDescent="0.35">
      <c r="A1296" s="205">
        <v>1294</v>
      </c>
      <c r="B1296" s="256"/>
      <c r="C1296" s="253"/>
      <c r="D1296" s="253"/>
      <c r="E1296" s="255"/>
      <c r="F1296" s="256"/>
      <c r="G1296" s="294"/>
    </row>
    <row r="1297" spans="1:7" hidden="1" x14ac:dyDescent="0.35">
      <c r="A1297" s="205">
        <v>1295</v>
      </c>
      <c r="B1297" s="256"/>
      <c r="C1297" s="253"/>
      <c r="D1297" s="253"/>
      <c r="E1297" s="255"/>
      <c r="F1297" s="256"/>
      <c r="G1297" s="294"/>
    </row>
    <row r="1298" spans="1:7" hidden="1" x14ac:dyDescent="0.35">
      <c r="A1298" s="205">
        <v>1296</v>
      </c>
      <c r="B1298" s="256"/>
      <c r="C1298" s="253"/>
      <c r="D1298" s="253"/>
      <c r="E1298" s="255"/>
      <c r="F1298" s="256"/>
      <c r="G1298" s="294"/>
    </row>
    <row r="1299" spans="1:7" hidden="1" x14ac:dyDescent="0.35">
      <c r="A1299" s="205">
        <v>1297</v>
      </c>
      <c r="B1299" s="256"/>
      <c r="C1299" s="253"/>
      <c r="D1299" s="253"/>
      <c r="E1299" s="255"/>
      <c r="F1299" s="256"/>
      <c r="G1299" s="294"/>
    </row>
    <row r="1300" spans="1:7" hidden="1" x14ac:dyDescent="0.35">
      <c r="A1300" s="205">
        <v>1298</v>
      </c>
      <c r="B1300" s="256"/>
      <c r="C1300" s="253"/>
      <c r="D1300" s="253"/>
      <c r="E1300" s="255"/>
      <c r="F1300" s="256"/>
      <c r="G1300" s="294"/>
    </row>
    <row r="1301" spans="1:7" hidden="1" x14ac:dyDescent="0.35">
      <c r="A1301" s="205">
        <v>1299</v>
      </c>
      <c r="B1301" s="256"/>
      <c r="C1301" s="253"/>
      <c r="D1301" s="253"/>
      <c r="E1301" s="255"/>
      <c r="F1301" s="256"/>
      <c r="G1301" s="294"/>
    </row>
    <row r="1302" spans="1:7" hidden="1" x14ac:dyDescent="0.35">
      <c r="A1302" s="205">
        <v>1300</v>
      </c>
      <c r="B1302" s="256"/>
      <c r="C1302" s="253"/>
      <c r="D1302" s="253"/>
      <c r="E1302" s="255"/>
      <c r="F1302" s="256"/>
      <c r="G1302" s="294"/>
    </row>
    <row r="1303" spans="1:7" hidden="1" x14ac:dyDescent="0.35">
      <c r="A1303" s="205">
        <v>1301</v>
      </c>
      <c r="B1303" s="256"/>
      <c r="C1303" s="253"/>
      <c r="D1303" s="253"/>
      <c r="E1303" s="255"/>
      <c r="F1303" s="256"/>
      <c r="G1303" s="294"/>
    </row>
    <row r="1304" spans="1:7" hidden="1" x14ac:dyDescent="0.35">
      <c r="A1304" s="205">
        <v>1302</v>
      </c>
      <c r="B1304" s="256"/>
      <c r="C1304" s="253"/>
      <c r="D1304" s="253"/>
      <c r="E1304" s="255"/>
      <c r="F1304" s="256"/>
      <c r="G1304" s="294"/>
    </row>
    <row r="1305" spans="1:7" hidden="1" x14ac:dyDescent="0.35">
      <c r="A1305" s="205">
        <v>1303</v>
      </c>
      <c r="B1305" s="256"/>
      <c r="C1305" s="253"/>
      <c r="D1305" s="253"/>
      <c r="E1305" s="255"/>
      <c r="F1305" s="256"/>
      <c r="G1305" s="294"/>
    </row>
    <row r="1306" spans="1:7" hidden="1" x14ac:dyDescent="0.35">
      <c r="A1306" s="205">
        <v>1304</v>
      </c>
      <c r="B1306" s="256"/>
      <c r="C1306" s="253"/>
      <c r="D1306" s="253"/>
      <c r="E1306" s="255"/>
      <c r="F1306" s="256"/>
      <c r="G1306" s="294"/>
    </row>
    <row r="1307" spans="1:7" hidden="1" x14ac:dyDescent="0.35">
      <c r="A1307" s="205">
        <v>1305</v>
      </c>
      <c r="B1307" s="256"/>
      <c r="C1307" s="253"/>
      <c r="D1307" s="253"/>
      <c r="E1307" s="255"/>
      <c r="F1307" s="256"/>
      <c r="G1307" s="294"/>
    </row>
    <row r="1308" spans="1:7" hidden="1" x14ac:dyDescent="0.35">
      <c r="A1308" s="205">
        <v>1306</v>
      </c>
      <c r="B1308" s="256"/>
      <c r="C1308" s="253"/>
      <c r="D1308" s="253"/>
      <c r="E1308" s="255"/>
      <c r="F1308" s="256"/>
      <c r="G1308" s="294"/>
    </row>
    <row r="1309" spans="1:7" hidden="1" x14ac:dyDescent="0.35">
      <c r="A1309" s="205">
        <v>1307</v>
      </c>
      <c r="B1309" s="256"/>
      <c r="C1309" s="253"/>
      <c r="D1309" s="253"/>
      <c r="E1309" s="255"/>
      <c r="F1309" s="256"/>
      <c r="G1309" s="294"/>
    </row>
    <row r="1310" spans="1:7" hidden="1" x14ac:dyDescent="0.35">
      <c r="A1310" s="205">
        <v>1308</v>
      </c>
      <c r="B1310" s="256"/>
      <c r="C1310" s="253"/>
      <c r="D1310" s="253"/>
      <c r="E1310" s="255"/>
      <c r="F1310" s="256"/>
      <c r="G1310" s="294"/>
    </row>
    <row r="1311" spans="1:7" hidden="1" x14ac:dyDescent="0.35">
      <c r="A1311" s="205">
        <v>1309</v>
      </c>
      <c r="B1311" s="256"/>
      <c r="C1311" s="253"/>
      <c r="D1311" s="253"/>
      <c r="E1311" s="255"/>
      <c r="F1311" s="256"/>
      <c r="G1311" s="294"/>
    </row>
    <row r="1312" spans="1:7" hidden="1" x14ac:dyDescent="0.35">
      <c r="A1312" s="205">
        <v>1310</v>
      </c>
      <c r="B1312" s="256"/>
      <c r="C1312" s="253"/>
      <c r="D1312" s="253"/>
      <c r="E1312" s="255"/>
      <c r="F1312" s="256"/>
      <c r="G1312" s="294"/>
    </row>
    <row r="1313" spans="1:7" hidden="1" x14ac:dyDescent="0.35">
      <c r="A1313" s="205">
        <v>1311</v>
      </c>
      <c r="B1313" s="256"/>
      <c r="C1313" s="253"/>
      <c r="D1313" s="253"/>
      <c r="E1313" s="255"/>
      <c r="F1313" s="256"/>
      <c r="G1313" s="294"/>
    </row>
    <row r="1314" spans="1:7" hidden="1" x14ac:dyDescent="0.35">
      <c r="A1314" s="205">
        <v>1312</v>
      </c>
      <c r="B1314" s="256"/>
      <c r="C1314" s="253"/>
      <c r="D1314" s="253"/>
      <c r="E1314" s="255"/>
      <c r="F1314" s="256"/>
      <c r="G1314" s="294"/>
    </row>
    <row r="1315" spans="1:7" hidden="1" x14ac:dyDescent="0.35">
      <c r="A1315" s="205">
        <v>1313</v>
      </c>
      <c r="B1315" s="256"/>
      <c r="C1315" s="253"/>
      <c r="D1315" s="253"/>
      <c r="E1315" s="255"/>
      <c r="F1315" s="256"/>
      <c r="G1315" s="294"/>
    </row>
    <row r="1316" spans="1:7" hidden="1" x14ac:dyDescent="0.35">
      <c r="A1316" s="205">
        <v>1314</v>
      </c>
      <c r="B1316" s="256"/>
      <c r="C1316" s="253"/>
      <c r="D1316" s="253"/>
      <c r="E1316" s="255"/>
      <c r="F1316" s="256"/>
      <c r="G1316" s="294"/>
    </row>
    <row r="1317" spans="1:7" hidden="1" x14ac:dyDescent="0.35">
      <c r="A1317" s="205">
        <v>1315</v>
      </c>
      <c r="B1317" s="256"/>
      <c r="C1317" s="253"/>
      <c r="D1317" s="253"/>
      <c r="E1317" s="255"/>
      <c r="F1317" s="256"/>
      <c r="G1317" s="294"/>
    </row>
    <row r="1318" spans="1:7" hidden="1" x14ac:dyDescent="0.35">
      <c r="A1318" s="205">
        <v>1316</v>
      </c>
      <c r="B1318" s="256"/>
      <c r="C1318" s="253"/>
      <c r="D1318" s="253"/>
      <c r="E1318" s="255"/>
      <c r="F1318" s="256"/>
      <c r="G1318" s="294"/>
    </row>
    <row r="1319" spans="1:7" hidden="1" x14ac:dyDescent="0.35">
      <c r="A1319" s="205">
        <v>1317</v>
      </c>
      <c r="B1319" s="256"/>
      <c r="C1319" s="253"/>
      <c r="D1319" s="253"/>
      <c r="E1319" s="255"/>
      <c r="F1319" s="256"/>
      <c r="G1319" s="294"/>
    </row>
    <row r="1320" spans="1:7" hidden="1" x14ac:dyDescent="0.35">
      <c r="A1320" s="205">
        <v>1318</v>
      </c>
      <c r="B1320" s="256"/>
      <c r="C1320" s="253"/>
      <c r="D1320" s="253"/>
      <c r="E1320" s="255"/>
      <c r="F1320" s="256"/>
      <c r="G1320" s="294"/>
    </row>
    <row r="1321" spans="1:7" hidden="1" x14ac:dyDescent="0.35">
      <c r="A1321" s="205">
        <v>1319</v>
      </c>
      <c r="B1321" s="256"/>
      <c r="C1321" s="253"/>
      <c r="D1321" s="253"/>
      <c r="E1321" s="255"/>
      <c r="F1321" s="256"/>
      <c r="G1321" s="294"/>
    </row>
    <row r="1322" spans="1:7" hidden="1" x14ac:dyDescent="0.35">
      <c r="A1322" s="205">
        <v>1320</v>
      </c>
      <c r="B1322" s="256"/>
      <c r="C1322" s="253"/>
      <c r="D1322" s="253"/>
      <c r="E1322" s="255"/>
      <c r="F1322" s="256"/>
      <c r="G1322" s="294"/>
    </row>
    <row r="1323" spans="1:7" hidden="1" x14ac:dyDescent="0.35">
      <c r="A1323" s="205">
        <v>1321</v>
      </c>
      <c r="B1323" s="256"/>
      <c r="C1323" s="253"/>
      <c r="D1323" s="253"/>
      <c r="E1323" s="255"/>
      <c r="F1323" s="256"/>
      <c r="G1323" s="294"/>
    </row>
    <row r="1324" spans="1:7" hidden="1" x14ac:dyDescent="0.35">
      <c r="A1324" s="205">
        <v>1322</v>
      </c>
      <c r="B1324" s="256"/>
      <c r="C1324" s="253"/>
      <c r="D1324" s="253"/>
      <c r="E1324" s="255"/>
      <c r="F1324" s="256"/>
      <c r="G1324" s="294"/>
    </row>
    <row r="1325" spans="1:7" hidden="1" x14ac:dyDescent="0.35">
      <c r="A1325" s="205">
        <v>1323</v>
      </c>
      <c r="B1325" s="256"/>
      <c r="C1325" s="253"/>
      <c r="D1325" s="253"/>
      <c r="E1325" s="255"/>
      <c r="F1325" s="256"/>
      <c r="G1325" s="294"/>
    </row>
    <row r="1326" spans="1:7" hidden="1" x14ac:dyDescent="0.35">
      <c r="A1326" s="205">
        <v>1324</v>
      </c>
      <c r="B1326" s="256"/>
      <c r="C1326" s="253"/>
      <c r="D1326" s="253"/>
      <c r="E1326" s="255"/>
      <c r="F1326" s="256"/>
      <c r="G1326" s="294"/>
    </row>
    <row r="1327" spans="1:7" hidden="1" x14ac:dyDescent="0.35">
      <c r="A1327" s="205">
        <v>1325</v>
      </c>
      <c r="B1327" s="256"/>
      <c r="C1327" s="253"/>
      <c r="D1327" s="253"/>
      <c r="E1327" s="255"/>
      <c r="F1327" s="256"/>
      <c r="G1327" s="294"/>
    </row>
    <row r="1328" spans="1:7" hidden="1" x14ac:dyDescent="0.35">
      <c r="A1328" s="205">
        <v>1326</v>
      </c>
      <c r="B1328" s="256"/>
      <c r="C1328" s="253"/>
      <c r="D1328" s="253"/>
      <c r="E1328" s="255"/>
      <c r="F1328" s="256"/>
      <c r="G1328" s="294"/>
    </row>
    <row r="1329" spans="1:7" hidden="1" x14ac:dyDescent="0.35">
      <c r="A1329" s="205">
        <v>1327</v>
      </c>
      <c r="B1329" s="256"/>
      <c r="C1329" s="253"/>
      <c r="D1329" s="253"/>
      <c r="E1329" s="255"/>
      <c r="F1329" s="256"/>
      <c r="G1329" s="294"/>
    </row>
    <row r="1330" spans="1:7" hidden="1" x14ac:dyDescent="0.35">
      <c r="A1330" s="205">
        <v>1328</v>
      </c>
      <c r="B1330" s="256"/>
      <c r="C1330" s="253"/>
      <c r="D1330" s="253"/>
      <c r="E1330" s="255"/>
      <c r="F1330" s="256"/>
      <c r="G1330" s="294"/>
    </row>
    <row r="1331" spans="1:7" hidden="1" x14ac:dyDescent="0.35">
      <c r="A1331" s="205">
        <v>1329</v>
      </c>
      <c r="B1331" s="256"/>
      <c r="C1331" s="253"/>
      <c r="D1331" s="253"/>
      <c r="E1331" s="255"/>
      <c r="F1331" s="256"/>
      <c r="G1331" s="294"/>
    </row>
    <row r="1332" spans="1:7" hidden="1" x14ac:dyDescent="0.35">
      <c r="A1332" s="205">
        <v>1330</v>
      </c>
      <c r="B1332" s="256"/>
      <c r="C1332" s="253"/>
      <c r="D1332" s="253"/>
      <c r="E1332" s="255"/>
      <c r="F1332" s="256"/>
      <c r="G1332" s="294"/>
    </row>
    <row r="1333" spans="1:7" hidden="1" x14ac:dyDescent="0.35">
      <c r="A1333" s="205">
        <v>1331</v>
      </c>
      <c r="B1333" s="256"/>
      <c r="C1333" s="253"/>
      <c r="D1333" s="253"/>
      <c r="E1333" s="255"/>
      <c r="F1333" s="256"/>
      <c r="G1333" s="294"/>
    </row>
    <row r="1334" spans="1:7" hidden="1" x14ac:dyDescent="0.35">
      <c r="A1334" s="205">
        <v>1332</v>
      </c>
      <c r="B1334" s="256"/>
      <c r="C1334" s="253"/>
      <c r="D1334" s="253"/>
      <c r="E1334" s="255"/>
      <c r="F1334" s="256"/>
      <c r="G1334" s="294"/>
    </row>
    <row r="1335" spans="1:7" hidden="1" x14ac:dyDescent="0.35">
      <c r="A1335" s="205">
        <v>1333</v>
      </c>
      <c r="B1335" s="256"/>
      <c r="C1335" s="253"/>
      <c r="D1335" s="253"/>
      <c r="E1335" s="255"/>
      <c r="F1335" s="256"/>
      <c r="G1335" s="294"/>
    </row>
    <row r="1336" spans="1:7" hidden="1" x14ac:dyDescent="0.35">
      <c r="A1336" s="205">
        <v>1334</v>
      </c>
      <c r="B1336" s="256"/>
      <c r="C1336" s="253"/>
      <c r="D1336" s="253"/>
      <c r="E1336" s="255"/>
      <c r="F1336" s="256"/>
      <c r="G1336" s="294"/>
    </row>
    <row r="1337" spans="1:7" hidden="1" x14ac:dyDescent="0.35">
      <c r="A1337" s="205">
        <v>1335</v>
      </c>
      <c r="B1337" s="256"/>
      <c r="C1337" s="253"/>
      <c r="D1337" s="253"/>
      <c r="E1337" s="255"/>
      <c r="F1337" s="256"/>
      <c r="G1337" s="294"/>
    </row>
    <row r="1338" spans="1:7" hidden="1" x14ac:dyDescent="0.35">
      <c r="A1338" s="205">
        <v>1336</v>
      </c>
      <c r="B1338" s="256"/>
      <c r="C1338" s="253"/>
      <c r="D1338" s="253"/>
      <c r="E1338" s="255"/>
      <c r="F1338" s="256"/>
      <c r="G1338" s="294"/>
    </row>
    <row r="1339" spans="1:7" hidden="1" x14ac:dyDescent="0.35">
      <c r="A1339" s="205">
        <v>1337</v>
      </c>
      <c r="B1339" s="256"/>
      <c r="C1339" s="253"/>
      <c r="D1339" s="253"/>
      <c r="E1339" s="255"/>
      <c r="F1339" s="256"/>
      <c r="G1339" s="294"/>
    </row>
    <row r="1340" spans="1:7" hidden="1" x14ac:dyDescent="0.35">
      <c r="A1340" s="205">
        <v>1338</v>
      </c>
      <c r="B1340" s="256"/>
      <c r="C1340" s="253"/>
      <c r="D1340" s="253"/>
      <c r="E1340" s="255"/>
      <c r="F1340" s="256"/>
      <c r="G1340" s="294"/>
    </row>
    <row r="1341" spans="1:7" hidden="1" x14ac:dyDescent="0.35">
      <c r="A1341" s="205">
        <v>1339</v>
      </c>
      <c r="B1341" s="256"/>
      <c r="C1341" s="253"/>
      <c r="D1341" s="253"/>
      <c r="E1341" s="255"/>
      <c r="F1341" s="256"/>
      <c r="G1341" s="294"/>
    </row>
    <row r="1342" spans="1:7" hidden="1" x14ac:dyDescent="0.35">
      <c r="A1342" s="205">
        <v>1340</v>
      </c>
      <c r="B1342" s="256"/>
      <c r="C1342" s="253"/>
      <c r="D1342" s="253"/>
      <c r="E1342" s="255"/>
      <c r="F1342" s="256"/>
      <c r="G1342" s="294"/>
    </row>
    <row r="1343" spans="1:7" hidden="1" x14ac:dyDescent="0.35">
      <c r="A1343" s="205">
        <v>1341</v>
      </c>
      <c r="B1343" s="256"/>
      <c r="C1343" s="253"/>
      <c r="D1343" s="253"/>
      <c r="E1343" s="255"/>
      <c r="F1343" s="256"/>
      <c r="G1343" s="294"/>
    </row>
    <row r="1344" spans="1:7" hidden="1" x14ac:dyDescent="0.35">
      <c r="A1344" s="205">
        <v>1342</v>
      </c>
      <c r="B1344" s="256"/>
      <c r="C1344" s="253"/>
      <c r="D1344" s="253"/>
      <c r="E1344" s="255"/>
      <c r="F1344" s="256"/>
      <c r="G1344" s="294"/>
    </row>
    <row r="1345" spans="1:7" hidden="1" x14ac:dyDescent="0.35">
      <c r="A1345" s="205">
        <v>1343</v>
      </c>
      <c r="B1345" s="256"/>
      <c r="C1345" s="253"/>
      <c r="D1345" s="253"/>
      <c r="E1345" s="255"/>
      <c r="F1345" s="256"/>
      <c r="G1345" s="294"/>
    </row>
    <row r="1346" spans="1:7" hidden="1" x14ac:dyDescent="0.35">
      <c r="A1346" s="205">
        <v>1344</v>
      </c>
      <c r="B1346" s="256"/>
      <c r="C1346" s="253"/>
      <c r="D1346" s="253"/>
      <c r="E1346" s="255"/>
      <c r="F1346" s="256"/>
      <c r="G1346" s="294"/>
    </row>
    <row r="1347" spans="1:7" hidden="1" x14ac:dyDescent="0.35">
      <c r="A1347" s="205">
        <v>1345</v>
      </c>
      <c r="B1347" s="256"/>
      <c r="C1347" s="253"/>
      <c r="D1347" s="253"/>
      <c r="E1347" s="255"/>
      <c r="F1347" s="256"/>
      <c r="G1347" s="294"/>
    </row>
    <row r="1348" spans="1:7" hidden="1" x14ac:dyDescent="0.35">
      <c r="A1348" s="205">
        <v>1346</v>
      </c>
      <c r="B1348" s="256"/>
      <c r="C1348" s="253"/>
      <c r="D1348" s="253"/>
      <c r="E1348" s="255"/>
      <c r="F1348" s="256"/>
      <c r="G1348" s="294"/>
    </row>
    <row r="1349" spans="1:7" hidden="1" x14ac:dyDescent="0.35">
      <c r="A1349" s="205">
        <v>1347</v>
      </c>
      <c r="B1349" s="256"/>
      <c r="C1349" s="253"/>
      <c r="D1349" s="253"/>
      <c r="E1349" s="255"/>
      <c r="F1349" s="256"/>
      <c r="G1349" s="294"/>
    </row>
    <row r="1350" spans="1:7" hidden="1" x14ac:dyDescent="0.35">
      <c r="A1350" s="205">
        <v>1348</v>
      </c>
      <c r="B1350" s="256"/>
      <c r="C1350" s="253"/>
      <c r="D1350" s="253"/>
      <c r="E1350" s="255"/>
      <c r="F1350" s="256"/>
      <c r="G1350" s="294"/>
    </row>
    <row r="1351" spans="1:7" hidden="1" x14ac:dyDescent="0.35">
      <c r="A1351" s="205">
        <v>1349</v>
      </c>
      <c r="B1351" s="256"/>
      <c r="C1351" s="253"/>
      <c r="D1351" s="253"/>
      <c r="E1351" s="255"/>
      <c r="F1351" s="256"/>
      <c r="G1351" s="294"/>
    </row>
    <row r="1352" spans="1:7" hidden="1" x14ac:dyDescent="0.35">
      <c r="A1352" s="205">
        <v>1350</v>
      </c>
      <c r="B1352" s="256"/>
      <c r="C1352" s="253"/>
      <c r="D1352" s="253"/>
      <c r="E1352" s="255"/>
      <c r="F1352" s="256"/>
      <c r="G1352" s="294"/>
    </row>
    <row r="1353" spans="1:7" hidden="1" x14ac:dyDescent="0.35">
      <c r="A1353" s="205">
        <v>1351</v>
      </c>
      <c r="B1353" s="256"/>
      <c r="C1353" s="253"/>
      <c r="D1353" s="253"/>
      <c r="E1353" s="255"/>
      <c r="F1353" s="256"/>
      <c r="G1353" s="294"/>
    </row>
    <row r="1354" spans="1:7" hidden="1" x14ac:dyDescent="0.35">
      <c r="A1354" s="205">
        <v>1352</v>
      </c>
      <c r="B1354" s="256"/>
      <c r="C1354" s="253"/>
      <c r="D1354" s="253"/>
      <c r="E1354" s="255"/>
      <c r="F1354" s="256"/>
      <c r="G1354" s="294"/>
    </row>
    <row r="1355" spans="1:7" hidden="1" x14ac:dyDescent="0.35">
      <c r="A1355" s="205">
        <v>1353</v>
      </c>
      <c r="B1355" s="256"/>
      <c r="C1355" s="253"/>
      <c r="D1355" s="253"/>
      <c r="E1355" s="255"/>
      <c r="F1355" s="256"/>
      <c r="G1355" s="294"/>
    </row>
    <row r="1356" spans="1:7" hidden="1" x14ac:dyDescent="0.35">
      <c r="A1356" s="205">
        <v>1354</v>
      </c>
      <c r="B1356" s="256"/>
      <c r="C1356" s="253"/>
      <c r="D1356" s="253"/>
      <c r="E1356" s="255"/>
      <c r="F1356" s="256"/>
      <c r="G1356" s="294"/>
    </row>
    <row r="1357" spans="1:7" hidden="1" x14ac:dyDescent="0.35">
      <c r="A1357" s="205">
        <v>1355</v>
      </c>
      <c r="B1357" s="256"/>
      <c r="C1357" s="253"/>
      <c r="D1357" s="253"/>
      <c r="E1357" s="255"/>
      <c r="F1357" s="256"/>
      <c r="G1357" s="294"/>
    </row>
    <row r="1358" spans="1:7" hidden="1" x14ac:dyDescent="0.35">
      <c r="A1358" s="205">
        <v>1356</v>
      </c>
      <c r="B1358" s="256"/>
      <c r="C1358" s="253"/>
      <c r="D1358" s="253"/>
      <c r="E1358" s="255"/>
      <c r="F1358" s="256"/>
      <c r="G1358" s="294"/>
    </row>
    <row r="1359" spans="1:7" hidden="1" x14ac:dyDescent="0.35">
      <c r="A1359" s="205">
        <v>1357</v>
      </c>
      <c r="B1359" s="256"/>
      <c r="C1359" s="253"/>
      <c r="D1359" s="253"/>
      <c r="E1359" s="255"/>
      <c r="F1359" s="256"/>
      <c r="G1359" s="294"/>
    </row>
    <row r="1360" spans="1:7" hidden="1" x14ac:dyDescent="0.35">
      <c r="A1360" s="205">
        <v>1358</v>
      </c>
      <c r="B1360" s="256"/>
      <c r="C1360" s="253"/>
      <c r="D1360" s="253"/>
      <c r="E1360" s="255"/>
      <c r="F1360" s="256"/>
      <c r="G1360" s="294"/>
    </row>
    <row r="1361" spans="1:7" hidden="1" x14ac:dyDescent="0.35">
      <c r="A1361" s="205">
        <v>1359</v>
      </c>
      <c r="B1361" s="256"/>
      <c r="C1361" s="253"/>
      <c r="D1361" s="253"/>
      <c r="E1361" s="255"/>
      <c r="F1361" s="256"/>
      <c r="G1361" s="294"/>
    </row>
    <row r="1362" spans="1:7" hidden="1" x14ac:dyDescent="0.35">
      <c r="A1362" s="205">
        <v>1360</v>
      </c>
      <c r="B1362" s="256"/>
      <c r="C1362" s="253"/>
      <c r="D1362" s="253"/>
      <c r="E1362" s="255"/>
      <c r="F1362" s="256"/>
      <c r="G1362" s="294"/>
    </row>
    <row r="1363" spans="1:7" hidden="1" x14ac:dyDescent="0.35">
      <c r="A1363" s="205">
        <v>1361</v>
      </c>
      <c r="B1363" s="256"/>
      <c r="C1363" s="253"/>
      <c r="D1363" s="253"/>
      <c r="E1363" s="255"/>
      <c r="F1363" s="256"/>
      <c r="G1363" s="294"/>
    </row>
    <row r="1364" spans="1:7" hidden="1" x14ac:dyDescent="0.35">
      <c r="A1364" s="205">
        <v>1362</v>
      </c>
      <c r="B1364" s="256"/>
      <c r="C1364" s="253"/>
      <c r="D1364" s="253"/>
      <c r="E1364" s="255"/>
      <c r="F1364" s="256"/>
      <c r="G1364" s="294"/>
    </row>
    <row r="1365" spans="1:7" hidden="1" x14ac:dyDescent="0.35">
      <c r="A1365" s="205">
        <v>1363</v>
      </c>
      <c r="B1365" s="256"/>
      <c r="C1365" s="253"/>
      <c r="D1365" s="253"/>
      <c r="E1365" s="255"/>
      <c r="F1365" s="256"/>
      <c r="G1365" s="294"/>
    </row>
    <row r="1366" spans="1:7" hidden="1" x14ac:dyDescent="0.35">
      <c r="A1366" s="205">
        <v>1364</v>
      </c>
      <c r="B1366" s="256"/>
      <c r="C1366" s="253"/>
      <c r="D1366" s="253"/>
      <c r="E1366" s="255"/>
      <c r="F1366" s="256"/>
      <c r="G1366" s="294"/>
    </row>
    <row r="1367" spans="1:7" hidden="1" x14ac:dyDescent="0.35">
      <c r="A1367" s="205">
        <v>1365</v>
      </c>
      <c r="B1367" s="256"/>
      <c r="C1367" s="253"/>
      <c r="D1367" s="253"/>
      <c r="E1367" s="255"/>
      <c r="F1367" s="256"/>
      <c r="G1367" s="294"/>
    </row>
    <row r="1368" spans="1:7" hidden="1" x14ac:dyDescent="0.35">
      <c r="A1368" s="205">
        <v>1366</v>
      </c>
      <c r="B1368" s="256"/>
      <c r="C1368" s="253"/>
      <c r="D1368" s="253"/>
      <c r="E1368" s="255"/>
      <c r="F1368" s="256"/>
      <c r="G1368" s="294"/>
    </row>
    <row r="1369" spans="1:7" hidden="1" x14ac:dyDescent="0.35">
      <c r="A1369" s="205">
        <v>1367</v>
      </c>
      <c r="B1369" s="256"/>
      <c r="C1369" s="253"/>
      <c r="D1369" s="253"/>
      <c r="E1369" s="255"/>
      <c r="F1369" s="256"/>
      <c r="G1369" s="294"/>
    </row>
    <row r="1370" spans="1:7" hidden="1" x14ac:dyDescent="0.35">
      <c r="A1370" s="205">
        <v>1368</v>
      </c>
      <c r="B1370" s="256"/>
      <c r="C1370" s="253"/>
      <c r="D1370" s="253"/>
      <c r="E1370" s="255"/>
      <c r="F1370" s="256"/>
      <c r="G1370" s="294"/>
    </row>
    <row r="1371" spans="1:7" hidden="1" x14ac:dyDescent="0.35">
      <c r="A1371" s="205">
        <v>1369</v>
      </c>
      <c r="B1371" s="256"/>
      <c r="C1371" s="253"/>
      <c r="D1371" s="253"/>
      <c r="E1371" s="255"/>
      <c r="F1371" s="256"/>
      <c r="G1371" s="294"/>
    </row>
    <row r="1372" spans="1:7" hidden="1" x14ac:dyDescent="0.35">
      <c r="A1372" s="205">
        <v>1370</v>
      </c>
      <c r="B1372" s="256"/>
      <c r="C1372" s="253"/>
      <c r="D1372" s="253"/>
      <c r="E1372" s="255"/>
      <c r="F1372" s="256"/>
      <c r="G1372" s="294"/>
    </row>
    <row r="1373" spans="1:7" hidden="1" x14ac:dyDescent="0.35">
      <c r="A1373" s="205">
        <v>1371</v>
      </c>
      <c r="B1373" s="256"/>
      <c r="C1373" s="253"/>
      <c r="D1373" s="253"/>
      <c r="E1373" s="255"/>
      <c r="F1373" s="256"/>
      <c r="G1373" s="294"/>
    </row>
    <row r="1374" spans="1:7" hidden="1" x14ac:dyDescent="0.35">
      <c r="A1374" s="205">
        <v>1372</v>
      </c>
      <c r="B1374" s="256"/>
      <c r="C1374" s="253"/>
      <c r="D1374" s="253"/>
      <c r="E1374" s="255"/>
      <c r="F1374" s="256"/>
      <c r="G1374" s="294"/>
    </row>
    <row r="1375" spans="1:7" hidden="1" x14ac:dyDescent="0.35">
      <c r="A1375" s="205">
        <v>1373</v>
      </c>
      <c r="B1375" s="256"/>
      <c r="C1375" s="253"/>
      <c r="D1375" s="253"/>
      <c r="E1375" s="255"/>
      <c r="F1375" s="256"/>
      <c r="G1375" s="294"/>
    </row>
    <row r="1376" spans="1:7" hidden="1" x14ac:dyDescent="0.35">
      <c r="A1376" s="205">
        <v>1374</v>
      </c>
      <c r="B1376" s="256"/>
      <c r="C1376" s="253"/>
      <c r="D1376" s="253"/>
      <c r="E1376" s="255"/>
      <c r="F1376" s="256"/>
      <c r="G1376" s="294"/>
    </row>
    <row r="1377" spans="1:7" hidden="1" x14ac:dyDescent="0.35">
      <c r="A1377" s="205">
        <v>1375</v>
      </c>
      <c r="B1377" s="256"/>
      <c r="C1377" s="253"/>
      <c r="D1377" s="253"/>
      <c r="E1377" s="255"/>
      <c r="F1377" s="256"/>
      <c r="G1377" s="294"/>
    </row>
    <row r="1378" spans="1:7" hidden="1" x14ac:dyDescent="0.35">
      <c r="A1378" s="205">
        <v>1376</v>
      </c>
      <c r="B1378" s="256"/>
      <c r="C1378" s="253"/>
      <c r="D1378" s="253"/>
      <c r="E1378" s="255"/>
      <c r="F1378" s="256"/>
      <c r="G1378" s="294"/>
    </row>
    <row r="1379" spans="1:7" hidden="1" x14ac:dyDescent="0.35">
      <c r="A1379" s="205">
        <v>1377</v>
      </c>
      <c r="B1379" s="256"/>
      <c r="C1379" s="253"/>
      <c r="D1379" s="253"/>
      <c r="E1379" s="255"/>
      <c r="F1379" s="256"/>
      <c r="G1379" s="294"/>
    </row>
    <row r="1380" spans="1:7" hidden="1" x14ac:dyDescent="0.35">
      <c r="A1380" s="205">
        <v>1378</v>
      </c>
      <c r="B1380" s="256"/>
      <c r="C1380" s="253"/>
      <c r="D1380" s="253"/>
      <c r="E1380" s="255"/>
      <c r="F1380" s="256"/>
      <c r="G1380" s="294"/>
    </row>
    <row r="1381" spans="1:7" hidden="1" x14ac:dyDescent="0.35">
      <c r="A1381" s="205">
        <v>1379</v>
      </c>
      <c r="B1381" s="256"/>
      <c r="C1381" s="253"/>
      <c r="D1381" s="253"/>
      <c r="E1381" s="255"/>
      <c r="F1381" s="256"/>
      <c r="G1381" s="294"/>
    </row>
    <row r="1382" spans="1:7" hidden="1" x14ac:dyDescent="0.35">
      <c r="A1382" s="205">
        <v>1380</v>
      </c>
      <c r="B1382" s="256"/>
      <c r="C1382" s="253"/>
      <c r="D1382" s="253"/>
      <c r="E1382" s="255"/>
      <c r="F1382" s="256"/>
      <c r="G1382" s="294"/>
    </row>
    <row r="1383" spans="1:7" hidden="1" x14ac:dyDescent="0.35">
      <c r="A1383" s="205">
        <v>1381</v>
      </c>
      <c r="B1383" s="256"/>
      <c r="C1383" s="253"/>
      <c r="D1383" s="253"/>
      <c r="E1383" s="255"/>
      <c r="F1383" s="256"/>
      <c r="G1383" s="294"/>
    </row>
    <row r="1384" spans="1:7" hidden="1" x14ac:dyDescent="0.35">
      <c r="A1384" s="205">
        <v>1382</v>
      </c>
      <c r="B1384" s="256"/>
      <c r="C1384" s="253"/>
      <c r="D1384" s="253"/>
      <c r="E1384" s="255"/>
      <c r="F1384" s="256"/>
      <c r="G1384" s="294"/>
    </row>
    <row r="1385" spans="1:7" hidden="1" x14ac:dyDescent="0.35">
      <c r="A1385" s="205">
        <v>1383</v>
      </c>
      <c r="B1385" s="256"/>
      <c r="C1385" s="253"/>
      <c r="D1385" s="253"/>
      <c r="E1385" s="255"/>
      <c r="F1385" s="256"/>
      <c r="G1385" s="294"/>
    </row>
    <row r="1386" spans="1:7" hidden="1" x14ac:dyDescent="0.35">
      <c r="A1386" s="205">
        <v>1384</v>
      </c>
      <c r="B1386" s="256"/>
      <c r="C1386" s="253"/>
      <c r="D1386" s="253"/>
      <c r="E1386" s="255"/>
      <c r="F1386" s="256"/>
      <c r="G1386" s="294"/>
    </row>
    <row r="1387" spans="1:7" hidden="1" x14ac:dyDescent="0.35">
      <c r="A1387" s="205">
        <v>1385</v>
      </c>
      <c r="B1387" s="256"/>
      <c r="C1387" s="253"/>
      <c r="D1387" s="253"/>
      <c r="E1387" s="255"/>
      <c r="F1387" s="256"/>
      <c r="G1387" s="294"/>
    </row>
    <row r="1388" spans="1:7" hidden="1" x14ac:dyDescent="0.35">
      <c r="A1388" s="205">
        <v>1386</v>
      </c>
      <c r="B1388" s="256"/>
      <c r="C1388" s="253"/>
      <c r="D1388" s="253"/>
      <c r="E1388" s="255"/>
      <c r="F1388" s="256"/>
      <c r="G1388" s="294"/>
    </row>
    <row r="1389" spans="1:7" hidden="1" x14ac:dyDescent="0.35">
      <c r="A1389" s="205">
        <v>1387</v>
      </c>
      <c r="B1389" s="256"/>
      <c r="C1389" s="253"/>
      <c r="D1389" s="253"/>
      <c r="E1389" s="255"/>
      <c r="F1389" s="256"/>
      <c r="G1389" s="294"/>
    </row>
    <row r="1390" spans="1:7" hidden="1" x14ac:dyDescent="0.35">
      <c r="A1390" s="205">
        <v>1388</v>
      </c>
      <c r="B1390" s="256"/>
      <c r="C1390" s="253"/>
      <c r="D1390" s="253"/>
      <c r="E1390" s="255"/>
      <c r="F1390" s="256"/>
      <c r="G1390" s="294"/>
    </row>
    <row r="1391" spans="1:7" hidden="1" x14ac:dyDescent="0.35">
      <c r="A1391" s="205">
        <v>1389</v>
      </c>
      <c r="B1391" s="256"/>
      <c r="C1391" s="253"/>
      <c r="D1391" s="253"/>
      <c r="E1391" s="255"/>
      <c r="F1391" s="256"/>
      <c r="G1391" s="294"/>
    </row>
    <row r="1392" spans="1:7" hidden="1" x14ac:dyDescent="0.35">
      <c r="A1392" s="205">
        <v>1390</v>
      </c>
      <c r="B1392" s="256"/>
      <c r="C1392" s="253"/>
      <c r="D1392" s="253"/>
      <c r="E1392" s="255"/>
      <c r="F1392" s="256"/>
      <c r="G1392" s="294"/>
    </row>
    <row r="1393" spans="1:7" hidden="1" x14ac:dyDescent="0.35">
      <c r="A1393" s="205">
        <v>1391</v>
      </c>
      <c r="B1393" s="256"/>
      <c r="C1393" s="253"/>
      <c r="D1393" s="253"/>
      <c r="E1393" s="255"/>
      <c r="F1393" s="256"/>
      <c r="G1393" s="294"/>
    </row>
    <row r="1394" spans="1:7" hidden="1" x14ac:dyDescent="0.35">
      <c r="A1394" s="205">
        <v>1392</v>
      </c>
      <c r="B1394" s="256"/>
      <c r="C1394" s="253"/>
      <c r="D1394" s="253"/>
      <c r="E1394" s="255"/>
      <c r="F1394" s="256"/>
      <c r="G1394" s="294"/>
    </row>
    <row r="1395" spans="1:7" hidden="1" x14ac:dyDescent="0.35">
      <c r="A1395" s="205">
        <v>1393</v>
      </c>
      <c r="B1395" s="256"/>
      <c r="C1395" s="253"/>
      <c r="D1395" s="253"/>
      <c r="E1395" s="255"/>
      <c r="F1395" s="256"/>
      <c r="G1395" s="294"/>
    </row>
    <row r="1396" spans="1:7" hidden="1" x14ac:dyDescent="0.35">
      <c r="A1396" s="205">
        <v>1394</v>
      </c>
      <c r="B1396" s="256"/>
      <c r="C1396" s="253"/>
      <c r="D1396" s="253"/>
      <c r="E1396" s="255"/>
      <c r="F1396" s="256"/>
      <c r="G1396" s="294"/>
    </row>
    <row r="1397" spans="1:7" hidden="1" x14ac:dyDescent="0.35">
      <c r="A1397" s="205">
        <v>1395</v>
      </c>
      <c r="B1397" s="256"/>
      <c r="C1397" s="253"/>
      <c r="D1397" s="253"/>
      <c r="E1397" s="255"/>
      <c r="F1397" s="256"/>
      <c r="G1397" s="294"/>
    </row>
    <row r="1398" spans="1:7" hidden="1" x14ac:dyDescent="0.35">
      <c r="A1398" s="205">
        <v>1396</v>
      </c>
      <c r="B1398" s="256"/>
      <c r="C1398" s="253"/>
      <c r="D1398" s="253"/>
      <c r="E1398" s="255"/>
      <c r="F1398" s="256"/>
      <c r="G1398" s="294"/>
    </row>
    <row r="1399" spans="1:7" hidden="1" x14ac:dyDescent="0.35">
      <c r="A1399" s="205">
        <v>1397</v>
      </c>
      <c r="B1399" s="256"/>
      <c r="C1399" s="253"/>
      <c r="D1399" s="253"/>
      <c r="E1399" s="255"/>
      <c r="F1399" s="256"/>
      <c r="G1399" s="294"/>
    </row>
    <row r="1400" spans="1:7" hidden="1" x14ac:dyDescent="0.35">
      <c r="A1400" s="205">
        <v>1398</v>
      </c>
      <c r="B1400" s="256"/>
      <c r="C1400" s="253"/>
      <c r="D1400" s="253"/>
      <c r="E1400" s="255"/>
      <c r="F1400" s="256"/>
      <c r="G1400" s="294"/>
    </row>
    <row r="1401" spans="1:7" hidden="1" x14ac:dyDescent="0.35">
      <c r="A1401" s="205">
        <v>1399</v>
      </c>
      <c r="B1401" s="256"/>
      <c r="C1401" s="253"/>
      <c r="D1401" s="253"/>
      <c r="E1401" s="255"/>
      <c r="F1401" s="256"/>
      <c r="G1401" s="294"/>
    </row>
    <row r="1402" spans="1:7" hidden="1" x14ac:dyDescent="0.35">
      <c r="A1402" s="205">
        <v>1400</v>
      </c>
      <c r="B1402" s="256"/>
      <c r="C1402" s="253"/>
      <c r="D1402" s="253"/>
      <c r="E1402" s="255"/>
      <c r="F1402" s="256"/>
      <c r="G1402" s="294"/>
    </row>
    <row r="1403" spans="1:7" hidden="1" x14ac:dyDescent="0.35">
      <c r="A1403" s="205">
        <v>1401</v>
      </c>
      <c r="B1403" s="256"/>
      <c r="C1403" s="253"/>
      <c r="D1403" s="253"/>
      <c r="E1403" s="255"/>
      <c r="F1403" s="256"/>
      <c r="G1403" s="294"/>
    </row>
    <row r="1404" spans="1:7" hidden="1" x14ac:dyDescent="0.35">
      <c r="A1404" s="205">
        <v>1402</v>
      </c>
      <c r="B1404" s="256"/>
      <c r="C1404" s="253"/>
      <c r="D1404" s="253"/>
      <c r="E1404" s="255"/>
      <c r="F1404" s="256"/>
      <c r="G1404" s="294"/>
    </row>
    <row r="1405" spans="1:7" hidden="1" x14ac:dyDescent="0.35">
      <c r="A1405" s="205">
        <v>1403</v>
      </c>
      <c r="B1405" s="256"/>
      <c r="C1405" s="253"/>
      <c r="D1405" s="253"/>
      <c r="E1405" s="255"/>
      <c r="F1405" s="256"/>
      <c r="G1405" s="294"/>
    </row>
    <row r="1406" spans="1:7" hidden="1" x14ac:dyDescent="0.35">
      <c r="A1406" s="205">
        <v>1404</v>
      </c>
      <c r="B1406" s="256"/>
      <c r="C1406" s="253"/>
      <c r="D1406" s="253"/>
      <c r="E1406" s="255"/>
      <c r="F1406" s="256"/>
      <c r="G1406" s="294"/>
    </row>
    <row r="1407" spans="1:7" hidden="1" x14ac:dyDescent="0.35">
      <c r="A1407" s="205">
        <v>1405</v>
      </c>
      <c r="B1407" s="256"/>
      <c r="C1407" s="253"/>
      <c r="D1407" s="253"/>
      <c r="E1407" s="255"/>
      <c r="F1407" s="256"/>
      <c r="G1407" s="294"/>
    </row>
    <row r="1408" spans="1:7" hidden="1" x14ac:dyDescent="0.35">
      <c r="A1408" s="205">
        <v>1406</v>
      </c>
      <c r="B1408" s="256"/>
      <c r="C1408" s="253"/>
      <c r="D1408" s="253"/>
      <c r="E1408" s="255"/>
      <c r="F1408" s="256"/>
      <c r="G1408" s="294"/>
    </row>
    <row r="1409" spans="1:7" hidden="1" x14ac:dyDescent="0.35">
      <c r="A1409" s="205">
        <v>1407</v>
      </c>
      <c r="B1409" s="256"/>
      <c r="C1409" s="253"/>
      <c r="D1409" s="253"/>
      <c r="E1409" s="255"/>
      <c r="F1409" s="256"/>
      <c r="G1409" s="294"/>
    </row>
    <row r="1410" spans="1:7" hidden="1" x14ac:dyDescent="0.35">
      <c r="A1410" s="205">
        <v>1408</v>
      </c>
      <c r="B1410" s="256"/>
      <c r="C1410" s="253"/>
      <c r="D1410" s="253"/>
      <c r="E1410" s="255"/>
      <c r="F1410" s="256"/>
      <c r="G1410" s="294"/>
    </row>
    <row r="1411" spans="1:7" hidden="1" x14ac:dyDescent="0.35">
      <c r="A1411" s="205">
        <v>1409</v>
      </c>
      <c r="B1411" s="256"/>
      <c r="C1411" s="253"/>
      <c r="D1411" s="253"/>
      <c r="E1411" s="255"/>
      <c r="F1411" s="256"/>
      <c r="G1411" s="294"/>
    </row>
    <row r="1412" spans="1:7" hidden="1" x14ac:dyDescent="0.35">
      <c r="A1412" s="205">
        <v>1410</v>
      </c>
      <c r="B1412" s="256"/>
      <c r="C1412" s="253"/>
      <c r="D1412" s="253"/>
      <c r="E1412" s="255"/>
      <c r="F1412" s="256"/>
      <c r="G1412" s="294"/>
    </row>
    <row r="1413" spans="1:7" hidden="1" x14ac:dyDescent="0.35">
      <c r="A1413" s="205">
        <v>1411</v>
      </c>
      <c r="B1413" s="256"/>
      <c r="C1413" s="253"/>
      <c r="D1413" s="253"/>
      <c r="E1413" s="255"/>
      <c r="F1413" s="256"/>
      <c r="G1413" s="294"/>
    </row>
    <row r="1414" spans="1:7" hidden="1" x14ac:dyDescent="0.35">
      <c r="A1414" s="205">
        <v>1412</v>
      </c>
      <c r="B1414" s="256"/>
      <c r="C1414" s="253"/>
      <c r="D1414" s="253"/>
      <c r="E1414" s="255"/>
      <c r="F1414" s="256"/>
      <c r="G1414" s="294"/>
    </row>
    <row r="1415" spans="1:7" hidden="1" x14ac:dyDescent="0.35">
      <c r="A1415" s="205">
        <v>1413</v>
      </c>
      <c r="B1415" s="256"/>
      <c r="C1415" s="253"/>
      <c r="D1415" s="253"/>
      <c r="E1415" s="255"/>
      <c r="F1415" s="256"/>
      <c r="G1415" s="294"/>
    </row>
    <row r="1416" spans="1:7" hidden="1" x14ac:dyDescent="0.35">
      <c r="A1416" s="205">
        <v>1414</v>
      </c>
      <c r="B1416" s="256"/>
      <c r="C1416" s="253"/>
      <c r="D1416" s="253"/>
      <c r="E1416" s="255"/>
      <c r="F1416" s="256"/>
      <c r="G1416" s="294"/>
    </row>
    <row r="1417" spans="1:7" hidden="1" x14ac:dyDescent="0.35">
      <c r="A1417" s="205">
        <v>1415</v>
      </c>
      <c r="B1417" s="256"/>
      <c r="C1417" s="253"/>
      <c r="D1417" s="253"/>
      <c r="E1417" s="255"/>
      <c r="F1417" s="256"/>
      <c r="G1417" s="294"/>
    </row>
    <row r="1418" spans="1:7" hidden="1" x14ac:dyDescent="0.35">
      <c r="A1418" s="205">
        <v>1416</v>
      </c>
      <c r="B1418" s="256"/>
      <c r="C1418" s="253"/>
      <c r="D1418" s="253"/>
      <c r="E1418" s="255"/>
      <c r="F1418" s="256"/>
      <c r="G1418" s="294"/>
    </row>
    <row r="1419" spans="1:7" hidden="1" x14ac:dyDescent="0.35">
      <c r="A1419" s="205">
        <v>1417</v>
      </c>
      <c r="B1419" s="256"/>
      <c r="C1419" s="253"/>
      <c r="D1419" s="253"/>
      <c r="E1419" s="255"/>
      <c r="F1419" s="256"/>
      <c r="G1419" s="294"/>
    </row>
    <row r="1420" spans="1:7" hidden="1" x14ac:dyDescent="0.35">
      <c r="A1420" s="205">
        <v>1418</v>
      </c>
      <c r="B1420" s="256"/>
      <c r="C1420" s="253"/>
      <c r="D1420" s="253"/>
      <c r="E1420" s="255"/>
      <c r="F1420" s="256"/>
      <c r="G1420" s="294"/>
    </row>
    <row r="1421" spans="1:7" hidden="1" x14ac:dyDescent="0.35">
      <c r="A1421" s="205">
        <v>1419</v>
      </c>
      <c r="B1421" s="256"/>
      <c r="C1421" s="253"/>
      <c r="D1421" s="253"/>
      <c r="E1421" s="255"/>
      <c r="F1421" s="256"/>
      <c r="G1421" s="294"/>
    </row>
    <row r="1422" spans="1:7" hidden="1" x14ac:dyDescent="0.35">
      <c r="A1422" s="205">
        <v>1420</v>
      </c>
      <c r="B1422" s="256"/>
      <c r="C1422" s="253"/>
      <c r="D1422" s="253"/>
      <c r="E1422" s="255"/>
      <c r="F1422" s="256"/>
      <c r="G1422" s="294"/>
    </row>
    <row r="1423" spans="1:7" hidden="1" x14ac:dyDescent="0.35">
      <c r="A1423" s="205">
        <v>1421</v>
      </c>
      <c r="B1423" s="256"/>
      <c r="C1423" s="253"/>
      <c r="D1423" s="253"/>
      <c r="E1423" s="255"/>
      <c r="F1423" s="256"/>
      <c r="G1423" s="294"/>
    </row>
    <row r="1424" spans="1:7" hidden="1" x14ac:dyDescent="0.35">
      <c r="A1424" s="205">
        <v>1422</v>
      </c>
      <c r="B1424" s="256"/>
      <c r="C1424" s="253"/>
      <c r="D1424" s="253"/>
      <c r="E1424" s="255"/>
      <c r="F1424" s="256"/>
      <c r="G1424" s="294"/>
    </row>
    <row r="1425" spans="1:7" hidden="1" x14ac:dyDescent="0.35">
      <c r="A1425" s="205">
        <v>1423</v>
      </c>
      <c r="B1425" s="256"/>
      <c r="C1425" s="253"/>
      <c r="D1425" s="253"/>
      <c r="E1425" s="255"/>
      <c r="F1425" s="256"/>
      <c r="G1425" s="294"/>
    </row>
    <row r="1426" spans="1:7" hidden="1" x14ac:dyDescent="0.35">
      <c r="A1426" s="205">
        <v>1424</v>
      </c>
      <c r="B1426" s="256"/>
      <c r="C1426" s="253"/>
      <c r="D1426" s="253"/>
      <c r="E1426" s="255"/>
      <c r="F1426" s="256"/>
      <c r="G1426" s="294"/>
    </row>
    <row r="1427" spans="1:7" hidden="1" x14ac:dyDescent="0.35">
      <c r="A1427" s="205">
        <v>1425</v>
      </c>
      <c r="B1427" s="256"/>
      <c r="C1427" s="253"/>
      <c r="D1427" s="253"/>
      <c r="E1427" s="255"/>
      <c r="F1427" s="256"/>
      <c r="G1427" s="294"/>
    </row>
    <row r="1428" spans="1:7" hidden="1" x14ac:dyDescent="0.35">
      <c r="A1428" s="205">
        <v>1426</v>
      </c>
      <c r="B1428" s="256"/>
      <c r="C1428" s="253"/>
      <c r="D1428" s="253"/>
      <c r="E1428" s="255"/>
      <c r="F1428" s="256"/>
      <c r="G1428" s="294"/>
    </row>
    <row r="1429" spans="1:7" hidden="1" x14ac:dyDescent="0.35">
      <c r="A1429" s="205">
        <v>1427</v>
      </c>
      <c r="B1429" s="256"/>
      <c r="C1429" s="253"/>
      <c r="D1429" s="253"/>
      <c r="E1429" s="255"/>
      <c r="F1429" s="256"/>
      <c r="G1429" s="294"/>
    </row>
    <row r="1430" spans="1:7" hidden="1" x14ac:dyDescent="0.35">
      <c r="A1430" s="205">
        <v>1428</v>
      </c>
      <c r="B1430" s="256"/>
      <c r="C1430" s="253"/>
      <c r="D1430" s="253"/>
      <c r="E1430" s="255"/>
      <c r="F1430" s="256"/>
      <c r="G1430" s="294"/>
    </row>
    <row r="1431" spans="1:7" hidden="1" x14ac:dyDescent="0.35">
      <c r="A1431" s="205">
        <v>1429</v>
      </c>
      <c r="B1431" s="256"/>
      <c r="C1431" s="253"/>
      <c r="D1431" s="253"/>
      <c r="E1431" s="255"/>
      <c r="F1431" s="256"/>
      <c r="G1431" s="294"/>
    </row>
    <row r="1432" spans="1:7" hidden="1" x14ac:dyDescent="0.35">
      <c r="A1432" s="205">
        <v>1430</v>
      </c>
      <c r="B1432" s="256"/>
      <c r="C1432" s="253"/>
      <c r="D1432" s="253"/>
      <c r="E1432" s="255"/>
      <c r="F1432" s="256"/>
      <c r="G1432" s="294"/>
    </row>
    <row r="1433" spans="1:7" hidden="1" x14ac:dyDescent="0.35">
      <c r="A1433" s="205">
        <v>1431</v>
      </c>
      <c r="B1433" s="256"/>
      <c r="C1433" s="253"/>
      <c r="D1433" s="253"/>
      <c r="E1433" s="255"/>
      <c r="F1433" s="256"/>
      <c r="G1433" s="294"/>
    </row>
    <row r="1434" spans="1:7" hidden="1" x14ac:dyDescent="0.35">
      <c r="A1434" s="205">
        <v>1432</v>
      </c>
      <c r="B1434" s="256"/>
      <c r="C1434" s="253"/>
      <c r="D1434" s="253"/>
      <c r="E1434" s="255"/>
      <c r="F1434" s="256"/>
      <c r="G1434" s="294"/>
    </row>
    <row r="1435" spans="1:7" hidden="1" x14ac:dyDescent="0.35">
      <c r="A1435" s="205">
        <v>1433</v>
      </c>
      <c r="B1435" s="256"/>
      <c r="C1435" s="253"/>
      <c r="D1435" s="253"/>
      <c r="E1435" s="255"/>
      <c r="F1435" s="256"/>
      <c r="G1435" s="294"/>
    </row>
    <row r="1436" spans="1:7" hidden="1" x14ac:dyDescent="0.35">
      <c r="A1436" s="205">
        <v>1434</v>
      </c>
      <c r="B1436" s="256"/>
      <c r="C1436" s="253"/>
      <c r="D1436" s="253"/>
      <c r="E1436" s="255"/>
      <c r="F1436" s="256"/>
      <c r="G1436" s="294"/>
    </row>
    <row r="1437" spans="1:7" hidden="1" x14ac:dyDescent="0.35">
      <c r="A1437" s="205">
        <v>1435</v>
      </c>
      <c r="B1437" s="256"/>
      <c r="C1437" s="253"/>
      <c r="D1437" s="253"/>
      <c r="E1437" s="255"/>
      <c r="F1437" s="256"/>
      <c r="G1437" s="294"/>
    </row>
    <row r="1438" spans="1:7" hidden="1" x14ac:dyDescent="0.35">
      <c r="A1438" s="205">
        <v>1436</v>
      </c>
      <c r="B1438" s="256"/>
      <c r="C1438" s="253"/>
      <c r="D1438" s="253"/>
      <c r="E1438" s="255"/>
      <c r="F1438" s="256"/>
      <c r="G1438" s="294"/>
    </row>
    <row r="1439" spans="1:7" hidden="1" x14ac:dyDescent="0.35">
      <c r="A1439" s="205">
        <v>1437</v>
      </c>
      <c r="B1439" s="256"/>
      <c r="C1439" s="253"/>
      <c r="D1439" s="253"/>
      <c r="E1439" s="255"/>
      <c r="F1439" s="256"/>
      <c r="G1439" s="294"/>
    </row>
    <row r="1440" spans="1:7" hidden="1" x14ac:dyDescent="0.35">
      <c r="A1440" s="205">
        <v>1438</v>
      </c>
      <c r="B1440" s="256"/>
      <c r="C1440" s="253"/>
      <c r="D1440" s="253"/>
      <c r="E1440" s="255"/>
      <c r="F1440" s="256"/>
      <c r="G1440" s="294"/>
    </row>
    <row r="1441" spans="1:7" hidden="1" x14ac:dyDescent="0.35">
      <c r="A1441" s="205">
        <v>1439</v>
      </c>
      <c r="B1441" s="256"/>
      <c r="C1441" s="253"/>
      <c r="D1441" s="253"/>
      <c r="E1441" s="255"/>
      <c r="F1441" s="256"/>
      <c r="G1441" s="294"/>
    </row>
    <row r="1442" spans="1:7" hidden="1" x14ac:dyDescent="0.35">
      <c r="A1442" s="205">
        <v>1440</v>
      </c>
      <c r="B1442" s="256"/>
      <c r="C1442" s="253"/>
      <c r="D1442" s="253"/>
      <c r="E1442" s="255"/>
      <c r="F1442" s="256"/>
      <c r="G1442" s="294"/>
    </row>
    <row r="1443" spans="1:7" hidden="1" x14ac:dyDescent="0.35">
      <c r="A1443" s="205">
        <v>1441</v>
      </c>
      <c r="B1443" s="256"/>
      <c r="C1443" s="253"/>
      <c r="D1443" s="253"/>
      <c r="E1443" s="255"/>
      <c r="F1443" s="256"/>
      <c r="G1443" s="294"/>
    </row>
    <row r="1444" spans="1:7" hidden="1" x14ac:dyDescent="0.35">
      <c r="A1444" s="205">
        <v>1442</v>
      </c>
      <c r="B1444" s="256"/>
      <c r="C1444" s="253"/>
      <c r="D1444" s="253"/>
      <c r="E1444" s="255"/>
      <c r="F1444" s="256"/>
      <c r="G1444" s="294"/>
    </row>
    <row r="1445" spans="1:7" hidden="1" x14ac:dyDescent="0.35">
      <c r="A1445" s="205">
        <v>1443</v>
      </c>
      <c r="B1445" s="256"/>
      <c r="C1445" s="253"/>
      <c r="D1445" s="253"/>
      <c r="E1445" s="255"/>
      <c r="F1445" s="256"/>
      <c r="G1445" s="294"/>
    </row>
    <row r="1446" spans="1:7" hidden="1" x14ac:dyDescent="0.35">
      <c r="A1446" s="205">
        <v>1444</v>
      </c>
      <c r="B1446" s="256"/>
      <c r="C1446" s="253"/>
      <c r="D1446" s="253"/>
      <c r="E1446" s="255"/>
      <c r="F1446" s="256"/>
      <c r="G1446" s="294"/>
    </row>
    <row r="1447" spans="1:7" hidden="1" x14ac:dyDescent="0.35">
      <c r="A1447" s="205">
        <v>1445</v>
      </c>
      <c r="B1447" s="256"/>
      <c r="C1447" s="253"/>
      <c r="D1447" s="253"/>
      <c r="E1447" s="255"/>
      <c r="F1447" s="256"/>
      <c r="G1447" s="294"/>
    </row>
    <row r="1448" spans="1:7" hidden="1" x14ac:dyDescent="0.35">
      <c r="A1448" s="205">
        <v>1446</v>
      </c>
      <c r="B1448" s="256"/>
      <c r="C1448" s="253"/>
      <c r="D1448" s="253"/>
      <c r="E1448" s="255"/>
      <c r="F1448" s="256"/>
      <c r="G1448" s="294"/>
    </row>
    <row r="1449" spans="1:7" hidden="1" x14ac:dyDescent="0.35">
      <c r="A1449" s="205">
        <v>1447</v>
      </c>
      <c r="B1449" s="256"/>
      <c r="C1449" s="253"/>
      <c r="D1449" s="253"/>
      <c r="E1449" s="255"/>
      <c r="F1449" s="256"/>
      <c r="G1449" s="294"/>
    </row>
    <row r="1450" spans="1:7" hidden="1" x14ac:dyDescent="0.35">
      <c r="A1450" s="205">
        <v>1448</v>
      </c>
      <c r="B1450" s="256"/>
      <c r="C1450" s="253"/>
      <c r="D1450" s="253"/>
      <c r="E1450" s="255"/>
      <c r="F1450" s="256"/>
      <c r="G1450" s="294"/>
    </row>
    <row r="1451" spans="1:7" hidden="1" x14ac:dyDescent="0.35">
      <c r="A1451" s="205">
        <v>1449</v>
      </c>
      <c r="B1451" s="256"/>
      <c r="C1451" s="253"/>
      <c r="D1451" s="253"/>
      <c r="E1451" s="255"/>
      <c r="F1451" s="256"/>
      <c r="G1451" s="294"/>
    </row>
    <row r="1452" spans="1:7" hidden="1" x14ac:dyDescent="0.35">
      <c r="A1452" s="205">
        <v>1450</v>
      </c>
      <c r="B1452" s="256"/>
      <c r="C1452" s="253"/>
      <c r="D1452" s="253"/>
      <c r="E1452" s="255"/>
      <c r="F1452" s="256"/>
      <c r="G1452" s="294"/>
    </row>
    <row r="1453" spans="1:7" hidden="1" x14ac:dyDescent="0.35">
      <c r="A1453" s="205">
        <v>1451</v>
      </c>
      <c r="B1453" s="256"/>
      <c r="C1453" s="253"/>
      <c r="D1453" s="253"/>
      <c r="E1453" s="255"/>
      <c r="F1453" s="256"/>
      <c r="G1453" s="294"/>
    </row>
    <row r="1454" spans="1:7" hidden="1" x14ac:dyDescent="0.35">
      <c r="A1454" s="205">
        <v>1452</v>
      </c>
      <c r="B1454" s="256"/>
      <c r="C1454" s="253"/>
      <c r="D1454" s="253"/>
      <c r="E1454" s="255"/>
      <c r="F1454" s="256"/>
      <c r="G1454" s="294"/>
    </row>
    <row r="1455" spans="1:7" hidden="1" x14ac:dyDescent="0.35">
      <c r="A1455" s="205">
        <v>1453</v>
      </c>
      <c r="B1455" s="256"/>
      <c r="C1455" s="253"/>
      <c r="D1455" s="253"/>
      <c r="E1455" s="255"/>
      <c r="F1455" s="256"/>
      <c r="G1455" s="294"/>
    </row>
    <row r="1456" spans="1:7" hidden="1" x14ac:dyDescent="0.35">
      <c r="A1456" s="205">
        <v>1454</v>
      </c>
      <c r="B1456" s="256"/>
      <c r="C1456" s="253"/>
      <c r="D1456" s="253"/>
      <c r="E1456" s="255"/>
      <c r="F1456" s="256"/>
      <c r="G1456" s="294"/>
    </row>
    <row r="1457" spans="1:7" hidden="1" x14ac:dyDescent="0.35">
      <c r="A1457" s="205">
        <v>1455</v>
      </c>
      <c r="B1457" s="256"/>
      <c r="C1457" s="253"/>
      <c r="D1457" s="253"/>
      <c r="E1457" s="255"/>
      <c r="F1457" s="256"/>
      <c r="G1457" s="294"/>
    </row>
    <row r="1458" spans="1:7" hidden="1" x14ac:dyDescent="0.35">
      <c r="A1458" s="205">
        <v>1456</v>
      </c>
      <c r="B1458" s="256"/>
      <c r="C1458" s="253"/>
      <c r="D1458" s="253"/>
      <c r="E1458" s="255"/>
      <c r="F1458" s="256"/>
      <c r="G1458" s="294"/>
    </row>
    <row r="1459" spans="1:7" hidden="1" x14ac:dyDescent="0.35">
      <c r="A1459" s="205">
        <v>1457</v>
      </c>
      <c r="B1459" s="256"/>
      <c r="C1459" s="253"/>
      <c r="D1459" s="253"/>
      <c r="E1459" s="255"/>
      <c r="F1459" s="256"/>
      <c r="G1459" s="294"/>
    </row>
    <row r="1460" spans="1:7" hidden="1" x14ac:dyDescent="0.35">
      <c r="A1460" s="205">
        <v>1458</v>
      </c>
      <c r="B1460" s="256"/>
      <c r="C1460" s="253"/>
      <c r="D1460" s="253"/>
      <c r="E1460" s="255"/>
      <c r="F1460" s="256"/>
      <c r="G1460" s="294"/>
    </row>
    <row r="1461" spans="1:7" hidden="1" x14ac:dyDescent="0.35">
      <c r="A1461" s="205">
        <v>1459</v>
      </c>
      <c r="B1461" s="256"/>
      <c r="C1461" s="253"/>
      <c r="D1461" s="253"/>
      <c r="E1461" s="255"/>
      <c r="F1461" s="256"/>
      <c r="G1461" s="294"/>
    </row>
    <row r="1462" spans="1:7" hidden="1" x14ac:dyDescent="0.35">
      <c r="A1462" s="205">
        <v>1460</v>
      </c>
      <c r="B1462" s="256"/>
      <c r="C1462" s="253"/>
      <c r="D1462" s="253"/>
      <c r="E1462" s="255"/>
      <c r="F1462" s="256"/>
      <c r="G1462" s="294"/>
    </row>
    <row r="1463" spans="1:7" hidden="1" x14ac:dyDescent="0.35">
      <c r="A1463" s="205">
        <v>1461</v>
      </c>
      <c r="B1463" s="256"/>
      <c r="C1463" s="253"/>
      <c r="D1463" s="253"/>
      <c r="E1463" s="255"/>
      <c r="F1463" s="256"/>
      <c r="G1463" s="294"/>
    </row>
    <row r="1464" spans="1:7" hidden="1" x14ac:dyDescent="0.35">
      <c r="A1464" s="205">
        <v>1462</v>
      </c>
      <c r="B1464" s="256"/>
      <c r="C1464" s="253"/>
      <c r="D1464" s="253"/>
      <c r="E1464" s="255"/>
      <c r="F1464" s="256"/>
      <c r="G1464" s="294"/>
    </row>
    <row r="1465" spans="1:7" hidden="1" x14ac:dyDescent="0.35">
      <c r="A1465" s="205">
        <v>1463</v>
      </c>
      <c r="B1465" s="256"/>
      <c r="C1465" s="253"/>
      <c r="D1465" s="253"/>
      <c r="E1465" s="255"/>
      <c r="F1465" s="256"/>
      <c r="G1465" s="294"/>
    </row>
    <row r="1466" spans="1:7" hidden="1" x14ac:dyDescent="0.35">
      <c r="A1466" s="205">
        <v>1464</v>
      </c>
      <c r="B1466" s="256"/>
      <c r="C1466" s="253"/>
      <c r="D1466" s="253"/>
      <c r="E1466" s="255"/>
      <c r="F1466" s="256"/>
      <c r="G1466" s="294"/>
    </row>
    <row r="1467" spans="1:7" hidden="1" x14ac:dyDescent="0.35">
      <c r="A1467" s="205">
        <v>1465</v>
      </c>
      <c r="B1467" s="256"/>
      <c r="C1467" s="253"/>
      <c r="D1467" s="253"/>
      <c r="E1467" s="255"/>
      <c r="F1467" s="256"/>
      <c r="G1467" s="294"/>
    </row>
    <row r="1468" spans="1:7" hidden="1" x14ac:dyDescent="0.35">
      <c r="A1468" s="205">
        <v>1466</v>
      </c>
      <c r="B1468" s="256"/>
      <c r="C1468" s="253"/>
      <c r="D1468" s="253"/>
      <c r="E1468" s="255"/>
      <c r="F1468" s="256"/>
      <c r="G1468" s="294"/>
    </row>
    <row r="1469" spans="1:7" hidden="1" x14ac:dyDescent="0.35">
      <c r="A1469" s="205">
        <v>1467</v>
      </c>
      <c r="B1469" s="256"/>
      <c r="C1469" s="253"/>
      <c r="D1469" s="253"/>
      <c r="E1469" s="255"/>
      <c r="F1469" s="256"/>
      <c r="G1469" s="294"/>
    </row>
    <row r="1470" spans="1:7" hidden="1" x14ac:dyDescent="0.35">
      <c r="A1470" s="205">
        <v>1468</v>
      </c>
      <c r="B1470" s="256"/>
      <c r="C1470" s="253"/>
      <c r="D1470" s="253"/>
      <c r="E1470" s="255"/>
      <c r="F1470" s="256"/>
      <c r="G1470" s="294"/>
    </row>
    <row r="1471" spans="1:7" hidden="1" x14ac:dyDescent="0.35">
      <c r="A1471" s="205">
        <v>1469</v>
      </c>
      <c r="B1471" s="256"/>
      <c r="C1471" s="253"/>
      <c r="D1471" s="253"/>
      <c r="E1471" s="255"/>
      <c r="F1471" s="256"/>
      <c r="G1471" s="294"/>
    </row>
    <row r="1472" spans="1:7" hidden="1" x14ac:dyDescent="0.35">
      <c r="A1472" s="205">
        <v>1470</v>
      </c>
      <c r="B1472" s="256"/>
      <c r="C1472" s="253"/>
      <c r="D1472" s="253"/>
      <c r="E1472" s="255"/>
      <c r="F1472" s="256"/>
      <c r="G1472" s="294"/>
    </row>
    <row r="1473" spans="1:7" hidden="1" x14ac:dyDescent="0.35">
      <c r="A1473" s="205">
        <v>1471</v>
      </c>
      <c r="B1473" s="256"/>
      <c r="C1473" s="253"/>
      <c r="D1473" s="253"/>
      <c r="E1473" s="255"/>
      <c r="F1473" s="256"/>
      <c r="G1473" s="294"/>
    </row>
    <row r="1474" spans="1:7" hidden="1" x14ac:dyDescent="0.35">
      <c r="A1474" s="205">
        <v>1472</v>
      </c>
      <c r="B1474" s="256"/>
      <c r="C1474" s="253"/>
      <c r="D1474" s="253"/>
      <c r="E1474" s="255"/>
      <c r="F1474" s="256"/>
      <c r="G1474" s="294"/>
    </row>
    <row r="1475" spans="1:7" hidden="1" x14ac:dyDescent="0.35">
      <c r="A1475" s="205">
        <v>1473</v>
      </c>
      <c r="B1475" s="256"/>
      <c r="C1475" s="253"/>
      <c r="D1475" s="253"/>
      <c r="E1475" s="255"/>
      <c r="F1475" s="256"/>
      <c r="G1475" s="294"/>
    </row>
    <row r="1476" spans="1:7" hidden="1" x14ac:dyDescent="0.35">
      <c r="A1476" s="205">
        <v>1474</v>
      </c>
      <c r="B1476" s="256"/>
      <c r="C1476" s="253"/>
      <c r="D1476" s="253"/>
      <c r="E1476" s="255"/>
      <c r="F1476" s="256"/>
      <c r="G1476" s="294"/>
    </row>
    <row r="1477" spans="1:7" hidden="1" x14ac:dyDescent="0.35">
      <c r="A1477" s="205">
        <v>1475</v>
      </c>
      <c r="B1477" s="256"/>
      <c r="C1477" s="253"/>
      <c r="D1477" s="253"/>
      <c r="E1477" s="255"/>
      <c r="F1477" s="256"/>
      <c r="G1477" s="294"/>
    </row>
    <row r="1478" spans="1:7" hidden="1" x14ac:dyDescent="0.35">
      <c r="A1478" s="205">
        <v>1476</v>
      </c>
      <c r="B1478" s="256"/>
      <c r="C1478" s="253"/>
      <c r="D1478" s="253"/>
      <c r="E1478" s="255"/>
      <c r="F1478" s="256"/>
      <c r="G1478" s="294"/>
    </row>
    <row r="1479" spans="1:7" hidden="1" x14ac:dyDescent="0.35">
      <c r="A1479" s="205">
        <v>1477</v>
      </c>
      <c r="B1479" s="256"/>
      <c r="C1479" s="253"/>
      <c r="D1479" s="253"/>
      <c r="E1479" s="255"/>
      <c r="F1479" s="256"/>
      <c r="G1479" s="294"/>
    </row>
    <row r="1480" spans="1:7" hidden="1" x14ac:dyDescent="0.35">
      <c r="A1480" s="205">
        <v>1478</v>
      </c>
      <c r="B1480" s="256"/>
      <c r="C1480" s="253"/>
      <c r="D1480" s="253"/>
      <c r="E1480" s="255"/>
      <c r="F1480" s="256"/>
      <c r="G1480" s="294"/>
    </row>
    <row r="1481" spans="1:7" hidden="1" x14ac:dyDescent="0.35">
      <c r="A1481" s="205">
        <v>1479</v>
      </c>
      <c r="B1481" s="256"/>
      <c r="C1481" s="253"/>
      <c r="D1481" s="253"/>
      <c r="E1481" s="255"/>
      <c r="F1481" s="256"/>
      <c r="G1481" s="294"/>
    </row>
    <row r="1482" spans="1:7" hidden="1" x14ac:dyDescent="0.35">
      <c r="A1482" s="205">
        <v>1480</v>
      </c>
      <c r="B1482" s="256"/>
      <c r="C1482" s="253"/>
      <c r="D1482" s="253"/>
      <c r="E1482" s="255"/>
      <c r="F1482" s="256"/>
      <c r="G1482" s="294"/>
    </row>
    <row r="1483" spans="1:7" hidden="1" x14ac:dyDescent="0.35">
      <c r="A1483" s="205">
        <v>1481</v>
      </c>
      <c r="B1483" s="256"/>
      <c r="C1483" s="253"/>
      <c r="D1483" s="253"/>
      <c r="E1483" s="255"/>
      <c r="F1483" s="256"/>
      <c r="G1483" s="294"/>
    </row>
    <row r="1484" spans="1:7" hidden="1" x14ac:dyDescent="0.35">
      <c r="A1484" s="205">
        <v>1482</v>
      </c>
      <c r="B1484" s="256"/>
      <c r="C1484" s="253"/>
      <c r="D1484" s="253"/>
      <c r="E1484" s="255"/>
      <c r="F1484" s="256"/>
      <c r="G1484" s="294"/>
    </row>
    <row r="1485" spans="1:7" hidden="1" x14ac:dyDescent="0.35">
      <c r="A1485" s="205">
        <v>1483</v>
      </c>
      <c r="B1485" s="256"/>
      <c r="C1485" s="253"/>
      <c r="D1485" s="253"/>
      <c r="E1485" s="255"/>
      <c r="F1485" s="256"/>
      <c r="G1485" s="294"/>
    </row>
    <row r="1486" spans="1:7" hidden="1" x14ac:dyDescent="0.35">
      <c r="A1486" s="205">
        <v>1484</v>
      </c>
      <c r="B1486" s="256"/>
      <c r="C1486" s="253"/>
      <c r="D1486" s="253"/>
      <c r="E1486" s="255"/>
      <c r="F1486" s="256"/>
      <c r="G1486" s="294"/>
    </row>
    <row r="1487" spans="1:7" hidden="1" x14ac:dyDescent="0.35">
      <c r="A1487" s="205">
        <v>1485</v>
      </c>
      <c r="B1487" s="256"/>
      <c r="C1487" s="253"/>
      <c r="D1487" s="253"/>
      <c r="E1487" s="255"/>
      <c r="F1487" s="256"/>
      <c r="G1487" s="294"/>
    </row>
    <row r="1488" spans="1:7" hidden="1" x14ac:dyDescent="0.35">
      <c r="A1488" s="205">
        <v>1486</v>
      </c>
      <c r="B1488" s="256"/>
      <c r="C1488" s="253"/>
      <c r="D1488" s="253"/>
      <c r="E1488" s="255"/>
      <c r="F1488" s="256"/>
      <c r="G1488" s="294"/>
    </row>
    <row r="1489" spans="1:7" hidden="1" x14ac:dyDescent="0.35">
      <c r="A1489" s="205">
        <v>1487</v>
      </c>
      <c r="B1489" s="256"/>
      <c r="C1489" s="253"/>
      <c r="D1489" s="253"/>
      <c r="E1489" s="255"/>
      <c r="F1489" s="256"/>
      <c r="G1489" s="294"/>
    </row>
    <row r="1490" spans="1:7" hidden="1" x14ac:dyDescent="0.35">
      <c r="A1490" s="205">
        <v>1488</v>
      </c>
      <c r="B1490" s="256"/>
      <c r="C1490" s="253"/>
      <c r="D1490" s="253"/>
      <c r="E1490" s="255"/>
      <c r="F1490" s="256"/>
      <c r="G1490" s="294"/>
    </row>
    <row r="1491" spans="1:7" hidden="1" x14ac:dyDescent="0.35">
      <c r="A1491" s="205">
        <v>1489</v>
      </c>
      <c r="B1491" s="256"/>
      <c r="C1491" s="253"/>
      <c r="D1491" s="253"/>
      <c r="E1491" s="255"/>
      <c r="F1491" s="256"/>
      <c r="G1491" s="294"/>
    </row>
    <row r="1492" spans="1:7" hidden="1" x14ac:dyDescent="0.35">
      <c r="A1492" s="205">
        <v>1490</v>
      </c>
      <c r="B1492" s="256"/>
      <c r="C1492" s="253"/>
      <c r="D1492" s="253"/>
      <c r="E1492" s="255"/>
      <c r="F1492" s="256"/>
      <c r="G1492" s="294"/>
    </row>
    <row r="1493" spans="1:7" hidden="1" x14ac:dyDescent="0.35">
      <c r="A1493" s="205">
        <v>1491</v>
      </c>
      <c r="B1493" s="256"/>
      <c r="C1493" s="253"/>
      <c r="D1493" s="253"/>
      <c r="E1493" s="255"/>
      <c r="F1493" s="256"/>
      <c r="G1493" s="294"/>
    </row>
    <row r="1494" spans="1:7" hidden="1" x14ac:dyDescent="0.35">
      <c r="A1494" s="205">
        <v>1492</v>
      </c>
      <c r="B1494" s="256"/>
      <c r="C1494" s="253"/>
      <c r="D1494" s="253"/>
      <c r="E1494" s="255"/>
      <c r="F1494" s="256"/>
      <c r="G1494" s="294"/>
    </row>
    <row r="1495" spans="1:7" hidden="1" x14ac:dyDescent="0.35">
      <c r="A1495" s="205">
        <v>1493</v>
      </c>
      <c r="B1495" s="256"/>
      <c r="C1495" s="253"/>
      <c r="D1495" s="253"/>
      <c r="E1495" s="255"/>
      <c r="F1495" s="256"/>
      <c r="G1495" s="294"/>
    </row>
    <row r="1496" spans="1:7" hidden="1" x14ac:dyDescent="0.35">
      <c r="A1496" s="205">
        <v>1494</v>
      </c>
      <c r="B1496" s="256"/>
      <c r="C1496" s="253"/>
      <c r="D1496" s="253"/>
      <c r="E1496" s="255"/>
      <c r="F1496" s="256"/>
      <c r="G1496" s="294"/>
    </row>
    <row r="1497" spans="1:7" hidden="1" x14ac:dyDescent="0.35">
      <c r="A1497" s="205">
        <v>1495</v>
      </c>
      <c r="B1497" s="256"/>
      <c r="C1497" s="253"/>
      <c r="D1497" s="253"/>
      <c r="E1497" s="255"/>
      <c r="F1497" s="256"/>
      <c r="G1497" s="294"/>
    </row>
    <row r="1498" spans="1:7" hidden="1" x14ac:dyDescent="0.35">
      <c r="A1498" s="205">
        <v>1496</v>
      </c>
      <c r="B1498" s="256"/>
      <c r="C1498" s="253"/>
      <c r="D1498" s="253"/>
      <c r="E1498" s="255"/>
      <c r="F1498" s="256"/>
      <c r="G1498" s="294"/>
    </row>
    <row r="1499" spans="1:7" hidden="1" x14ac:dyDescent="0.35">
      <c r="A1499" s="205">
        <v>1497</v>
      </c>
      <c r="B1499" s="256"/>
      <c r="C1499" s="253"/>
      <c r="D1499" s="253"/>
      <c r="E1499" s="255"/>
      <c r="F1499" s="256"/>
      <c r="G1499" s="294"/>
    </row>
    <row r="1500" spans="1:7" hidden="1" x14ac:dyDescent="0.35">
      <c r="A1500" s="205">
        <v>1498</v>
      </c>
      <c r="B1500" s="256"/>
      <c r="C1500" s="253"/>
      <c r="D1500" s="253"/>
      <c r="E1500" s="255"/>
      <c r="F1500" s="256"/>
      <c r="G1500" s="294"/>
    </row>
    <row r="1501" spans="1:7" hidden="1" x14ac:dyDescent="0.35">
      <c r="A1501" s="205">
        <v>1499</v>
      </c>
      <c r="B1501" s="256"/>
      <c r="C1501" s="253"/>
      <c r="D1501" s="253"/>
      <c r="E1501" s="255"/>
      <c r="F1501" s="256"/>
      <c r="G1501" s="294"/>
    </row>
    <row r="1502" spans="1:7" hidden="1" x14ac:dyDescent="0.35">
      <c r="A1502" s="205">
        <v>1500</v>
      </c>
      <c r="B1502" s="256"/>
      <c r="C1502" s="253"/>
      <c r="D1502" s="253"/>
      <c r="E1502" s="255"/>
      <c r="F1502" s="256"/>
      <c r="G1502" s="294"/>
    </row>
    <row r="1503" spans="1:7" hidden="1" x14ac:dyDescent="0.35">
      <c r="A1503" s="205">
        <v>1501</v>
      </c>
      <c r="B1503" s="256"/>
      <c r="C1503" s="253"/>
      <c r="D1503" s="253"/>
      <c r="E1503" s="255"/>
      <c r="F1503" s="256"/>
      <c r="G1503" s="294"/>
    </row>
    <row r="1504" spans="1:7" hidden="1" x14ac:dyDescent="0.35">
      <c r="A1504" s="205">
        <v>1502</v>
      </c>
      <c r="B1504" s="256"/>
      <c r="C1504" s="253"/>
      <c r="D1504" s="253"/>
      <c r="E1504" s="255"/>
      <c r="F1504" s="256"/>
      <c r="G1504" s="294"/>
    </row>
    <row r="1505" spans="1:7" hidden="1" x14ac:dyDescent="0.35">
      <c r="A1505" s="205">
        <v>1503</v>
      </c>
      <c r="B1505" s="256"/>
      <c r="C1505" s="253"/>
      <c r="D1505" s="253"/>
      <c r="E1505" s="255"/>
      <c r="F1505" s="256"/>
      <c r="G1505" s="294"/>
    </row>
    <row r="1506" spans="1:7" hidden="1" x14ac:dyDescent="0.35">
      <c r="A1506" s="205">
        <v>1504</v>
      </c>
      <c r="B1506" s="256"/>
      <c r="C1506" s="253"/>
      <c r="D1506" s="253"/>
      <c r="E1506" s="255"/>
      <c r="F1506" s="256"/>
      <c r="G1506" s="294"/>
    </row>
    <row r="1507" spans="1:7" hidden="1" x14ac:dyDescent="0.35">
      <c r="A1507" s="205">
        <v>1505</v>
      </c>
      <c r="B1507" s="256"/>
      <c r="C1507" s="253"/>
      <c r="D1507" s="253"/>
      <c r="E1507" s="255"/>
      <c r="F1507" s="256"/>
      <c r="G1507" s="294"/>
    </row>
    <row r="1508" spans="1:7" hidden="1" x14ac:dyDescent="0.35">
      <c r="A1508" s="205">
        <v>1506</v>
      </c>
      <c r="B1508" s="256"/>
      <c r="C1508" s="253"/>
      <c r="D1508" s="253"/>
      <c r="E1508" s="255"/>
      <c r="F1508" s="256"/>
      <c r="G1508" s="294"/>
    </row>
    <row r="1509" spans="1:7" hidden="1" x14ac:dyDescent="0.35">
      <c r="A1509" s="205">
        <v>1507</v>
      </c>
      <c r="B1509" s="256"/>
      <c r="C1509" s="253"/>
      <c r="D1509" s="253"/>
      <c r="E1509" s="255"/>
      <c r="F1509" s="256"/>
      <c r="G1509" s="294"/>
    </row>
    <row r="1510" spans="1:7" hidden="1" x14ac:dyDescent="0.35">
      <c r="A1510" s="205">
        <v>1508</v>
      </c>
      <c r="B1510" s="256"/>
      <c r="C1510" s="253"/>
      <c r="D1510" s="253"/>
      <c r="E1510" s="255"/>
      <c r="F1510" s="256"/>
      <c r="G1510" s="294"/>
    </row>
    <row r="1511" spans="1:7" hidden="1" x14ac:dyDescent="0.35">
      <c r="A1511" s="205">
        <v>1509</v>
      </c>
      <c r="B1511" s="256"/>
      <c r="C1511" s="253"/>
      <c r="D1511" s="253"/>
      <c r="E1511" s="255"/>
      <c r="F1511" s="256"/>
      <c r="G1511" s="294"/>
    </row>
    <row r="1512" spans="1:7" hidden="1" x14ac:dyDescent="0.35">
      <c r="A1512" s="205">
        <v>1510</v>
      </c>
      <c r="B1512" s="256"/>
      <c r="C1512" s="253"/>
      <c r="D1512" s="253"/>
      <c r="E1512" s="255"/>
      <c r="F1512" s="256"/>
      <c r="G1512" s="294"/>
    </row>
    <row r="1513" spans="1:7" hidden="1" x14ac:dyDescent="0.35">
      <c r="A1513" s="205">
        <v>1511</v>
      </c>
      <c r="B1513" s="256"/>
      <c r="C1513" s="253"/>
      <c r="D1513" s="253"/>
      <c r="E1513" s="255"/>
      <c r="F1513" s="256"/>
      <c r="G1513" s="294"/>
    </row>
    <row r="1514" spans="1:7" hidden="1" x14ac:dyDescent="0.35">
      <c r="A1514" s="205">
        <v>1512</v>
      </c>
      <c r="B1514" s="256"/>
      <c r="C1514" s="253"/>
      <c r="D1514" s="253"/>
      <c r="E1514" s="255"/>
      <c r="F1514" s="256"/>
      <c r="G1514" s="294"/>
    </row>
    <row r="1515" spans="1:7" hidden="1" x14ac:dyDescent="0.35">
      <c r="A1515" s="205">
        <v>1513</v>
      </c>
      <c r="B1515" s="256"/>
      <c r="C1515" s="253"/>
      <c r="D1515" s="253"/>
      <c r="E1515" s="255"/>
      <c r="F1515" s="256"/>
      <c r="G1515" s="294"/>
    </row>
    <row r="1516" spans="1:7" hidden="1" x14ac:dyDescent="0.35">
      <c r="A1516" s="205">
        <v>1514</v>
      </c>
      <c r="B1516" s="256"/>
      <c r="C1516" s="253"/>
      <c r="D1516" s="253"/>
      <c r="E1516" s="255"/>
      <c r="F1516" s="256"/>
      <c r="G1516" s="294"/>
    </row>
    <row r="1517" spans="1:7" hidden="1" x14ac:dyDescent="0.35">
      <c r="A1517" s="205">
        <v>1515</v>
      </c>
      <c r="B1517" s="256"/>
      <c r="C1517" s="253"/>
      <c r="D1517" s="253"/>
      <c r="E1517" s="255"/>
      <c r="F1517" s="256"/>
      <c r="G1517" s="294"/>
    </row>
    <row r="1518" spans="1:7" hidden="1" x14ac:dyDescent="0.35">
      <c r="A1518" s="205">
        <v>1516</v>
      </c>
      <c r="B1518" s="256"/>
      <c r="C1518" s="253"/>
      <c r="D1518" s="253"/>
      <c r="E1518" s="255"/>
      <c r="F1518" s="256"/>
      <c r="G1518" s="294"/>
    </row>
    <row r="1519" spans="1:7" hidden="1" x14ac:dyDescent="0.35">
      <c r="A1519" s="205">
        <v>1517</v>
      </c>
      <c r="B1519" s="256"/>
      <c r="C1519" s="253"/>
      <c r="D1519" s="253"/>
      <c r="E1519" s="255"/>
      <c r="F1519" s="256"/>
      <c r="G1519" s="294"/>
    </row>
    <row r="1520" spans="1:7" hidden="1" x14ac:dyDescent="0.35">
      <c r="A1520" s="205">
        <v>1518</v>
      </c>
      <c r="B1520" s="256"/>
      <c r="C1520" s="253"/>
      <c r="D1520" s="253"/>
      <c r="E1520" s="255"/>
      <c r="F1520" s="256"/>
      <c r="G1520" s="294"/>
    </row>
    <row r="1521" spans="1:7" hidden="1" x14ac:dyDescent="0.35">
      <c r="A1521" s="205">
        <v>1519</v>
      </c>
      <c r="B1521" s="256"/>
      <c r="C1521" s="253"/>
      <c r="D1521" s="253"/>
      <c r="E1521" s="255"/>
      <c r="F1521" s="256"/>
      <c r="G1521" s="294"/>
    </row>
    <row r="1522" spans="1:7" hidden="1" x14ac:dyDescent="0.35">
      <c r="A1522" s="205">
        <v>1520</v>
      </c>
      <c r="B1522" s="256"/>
      <c r="C1522" s="253"/>
      <c r="D1522" s="253"/>
      <c r="E1522" s="255"/>
      <c r="F1522" s="256"/>
      <c r="G1522" s="294"/>
    </row>
    <row r="1523" spans="1:7" hidden="1" x14ac:dyDescent="0.35">
      <c r="A1523" s="205">
        <v>1521</v>
      </c>
      <c r="B1523" s="256"/>
      <c r="C1523" s="253"/>
      <c r="D1523" s="253"/>
      <c r="E1523" s="255"/>
      <c r="F1523" s="256"/>
      <c r="G1523" s="294"/>
    </row>
    <row r="1524" spans="1:7" hidden="1" x14ac:dyDescent="0.35">
      <c r="A1524" s="205">
        <v>1522</v>
      </c>
      <c r="B1524" s="256"/>
      <c r="C1524" s="253"/>
      <c r="D1524" s="253"/>
      <c r="E1524" s="255"/>
      <c r="F1524" s="256"/>
      <c r="G1524" s="294"/>
    </row>
    <row r="1525" spans="1:7" hidden="1" x14ac:dyDescent="0.35">
      <c r="A1525" s="205">
        <v>1523</v>
      </c>
      <c r="B1525" s="256"/>
      <c r="C1525" s="253"/>
      <c r="D1525" s="253"/>
      <c r="E1525" s="255"/>
      <c r="F1525" s="256"/>
      <c r="G1525" s="294"/>
    </row>
    <row r="1526" spans="1:7" hidden="1" x14ac:dyDescent="0.35">
      <c r="A1526" s="205">
        <v>1524</v>
      </c>
      <c r="B1526" s="256"/>
      <c r="C1526" s="253"/>
      <c r="D1526" s="253"/>
      <c r="E1526" s="255"/>
      <c r="F1526" s="256"/>
      <c r="G1526" s="294"/>
    </row>
    <row r="1527" spans="1:7" hidden="1" x14ac:dyDescent="0.35">
      <c r="A1527" s="205">
        <v>1525</v>
      </c>
      <c r="B1527" s="256"/>
      <c r="C1527" s="253"/>
      <c r="D1527" s="253"/>
      <c r="E1527" s="255"/>
      <c r="F1527" s="256"/>
      <c r="G1527" s="294"/>
    </row>
    <row r="1528" spans="1:7" hidden="1" x14ac:dyDescent="0.35">
      <c r="A1528" s="205">
        <v>1526</v>
      </c>
      <c r="B1528" s="256"/>
      <c r="C1528" s="253"/>
      <c r="D1528" s="253"/>
      <c r="E1528" s="255"/>
      <c r="F1528" s="256"/>
      <c r="G1528" s="294"/>
    </row>
    <row r="1529" spans="1:7" hidden="1" x14ac:dyDescent="0.35">
      <c r="A1529" s="205">
        <v>1527</v>
      </c>
      <c r="B1529" s="256"/>
      <c r="C1529" s="253"/>
      <c r="D1529" s="253"/>
      <c r="E1529" s="255"/>
      <c r="F1529" s="256"/>
      <c r="G1529" s="294"/>
    </row>
    <row r="1530" spans="1:7" hidden="1" x14ac:dyDescent="0.35">
      <c r="A1530" s="205">
        <v>1528</v>
      </c>
      <c r="B1530" s="256"/>
      <c r="C1530" s="253"/>
      <c r="D1530" s="253"/>
      <c r="E1530" s="255"/>
      <c r="F1530" s="256"/>
      <c r="G1530" s="294"/>
    </row>
    <row r="1531" spans="1:7" hidden="1" x14ac:dyDescent="0.35">
      <c r="A1531" s="205">
        <v>1529</v>
      </c>
      <c r="B1531" s="256"/>
      <c r="C1531" s="253"/>
      <c r="D1531" s="253"/>
      <c r="E1531" s="255"/>
      <c r="F1531" s="256"/>
      <c r="G1531" s="294"/>
    </row>
    <row r="1532" spans="1:7" hidden="1" x14ac:dyDescent="0.35">
      <c r="A1532" s="205">
        <v>1530</v>
      </c>
      <c r="B1532" s="256"/>
      <c r="C1532" s="253"/>
      <c r="D1532" s="253"/>
      <c r="E1532" s="255"/>
      <c r="F1532" s="256"/>
      <c r="G1532" s="294"/>
    </row>
    <row r="1533" spans="1:7" hidden="1" x14ac:dyDescent="0.35">
      <c r="A1533" s="205">
        <v>1531</v>
      </c>
      <c r="B1533" s="256"/>
      <c r="C1533" s="253"/>
      <c r="D1533" s="253"/>
      <c r="E1533" s="255"/>
      <c r="F1533" s="256"/>
      <c r="G1533" s="294"/>
    </row>
    <row r="1534" spans="1:7" hidden="1" x14ac:dyDescent="0.35">
      <c r="A1534" s="205">
        <v>1532</v>
      </c>
      <c r="B1534" s="256"/>
      <c r="C1534" s="253"/>
      <c r="D1534" s="253"/>
      <c r="E1534" s="255"/>
      <c r="F1534" s="256"/>
      <c r="G1534" s="294"/>
    </row>
    <row r="1535" spans="1:7" hidden="1" x14ac:dyDescent="0.35">
      <c r="A1535" s="205">
        <v>1533</v>
      </c>
      <c r="B1535" s="256"/>
      <c r="C1535" s="253"/>
      <c r="D1535" s="253"/>
      <c r="E1535" s="255"/>
      <c r="F1535" s="256"/>
      <c r="G1535" s="294"/>
    </row>
    <row r="1536" spans="1:7" hidden="1" x14ac:dyDescent="0.35">
      <c r="A1536" s="205">
        <v>1534</v>
      </c>
      <c r="B1536" s="256"/>
      <c r="C1536" s="253"/>
      <c r="D1536" s="253"/>
      <c r="E1536" s="255"/>
      <c r="F1536" s="256"/>
      <c r="G1536" s="294"/>
    </row>
    <row r="1537" spans="1:7" hidden="1" x14ac:dyDescent="0.35">
      <c r="A1537" s="205">
        <v>1535</v>
      </c>
      <c r="B1537" s="256"/>
      <c r="C1537" s="253"/>
      <c r="D1537" s="253"/>
      <c r="E1537" s="255"/>
      <c r="F1537" s="256"/>
      <c r="G1537" s="294"/>
    </row>
    <row r="1538" spans="1:7" hidden="1" x14ac:dyDescent="0.35">
      <c r="A1538" s="205">
        <v>1536</v>
      </c>
      <c r="B1538" s="256"/>
      <c r="C1538" s="253"/>
      <c r="D1538" s="253"/>
      <c r="E1538" s="255"/>
      <c r="F1538" s="256"/>
      <c r="G1538" s="294"/>
    </row>
    <row r="1539" spans="1:7" hidden="1" x14ac:dyDescent="0.35">
      <c r="A1539" s="205">
        <v>1537</v>
      </c>
      <c r="B1539" s="256"/>
      <c r="C1539" s="253"/>
      <c r="D1539" s="253"/>
      <c r="E1539" s="255"/>
      <c r="F1539" s="256"/>
      <c r="G1539" s="294"/>
    </row>
    <row r="1540" spans="1:7" hidden="1" x14ac:dyDescent="0.35">
      <c r="A1540" s="205">
        <v>1538</v>
      </c>
      <c r="B1540" s="256"/>
      <c r="C1540" s="253"/>
      <c r="D1540" s="253"/>
      <c r="E1540" s="255"/>
      <c r="F1540" s="256"/>
      <c r="G1540" s="294"/>
    </row>
    <row r="1541" spans="1:7" hidden="1" x14ac:dyDescent="0.35">
      <c r="A1541" s="205">
        <v>1539</v>
      </c>
      <c r="B1541" s="256"/>
      <c r="C1541" s="253"/>
      <c r="D1541" s="253"/>
      <c r="E1541" s="255"/>
      <c r="F1541" s="256"/>
      <c r="G1541" s="294"/>
    </row>
    <row r="1542" spans="1:7" hidden="1" x14ac:dyDescent="0.35">
      <c r="A1542" s="205">
        <v>1540</v>
      </c>
      <c r="B1542" s="256"/>
      <c r="C1542" s="253"/>
      <c r="D1542" s="253"/>
      <c r="E1542" s="255"/>
      <c r="F1542" s="256"/>
      <c r="G1542" s="294"/>
    </row>
    <row r="1543" spans="1:7" hidden="1" x14ac:dyDescent="0.35">
      <c r="A1543" s="205">
        <v>1541</v>
      </c>
      <c r="B1543" s="256"/>
      <c r="C1543" s="253"/>
      <c r="D1543" s="253"/>
      <c r="E1543" s="255"/>
      <c r="F1543" s="256"/>
      <c r="G1543" s="294"/>
    </row>
    <row r="1544" spans="1:7" hidden="1" x14ac:dyDescent="0.35">
      <c r="A1544" s="205">
        <v>1542</v>
      </c>
      <c r="B1544" s="256"/>
      <c r="C1544" s="253"/>
      <c r="D1544" s="253"/>
      <c r="E1544" s="255"/>
      <c r="F1544" s="256"/>
      <c r="G1544" s="294"/>
    </row>
    <row r="1545" spans="1:7" hidden="1" x14ac:dyDescent="0.35">
      <c r="A1545" s="205">
        <v>1543</v>
      </c>
      <c r="B1545" s="256"/>
      <c r="C1545" s="253"/>
      <c r="D1545" s="253"/>
      <c r="E1545" s="255"/>
      <c r="F1545" s="256"/>
      <c r="G1545" s="294"/>
    </row>
    <row r="1546" spans="1:7" hidden="1" x14ac:dyDescent="0.35">
      <c r="A1546" s="205">
        <v>1544</v>
      </c>
      <c r="B1546" s="256"/>
      <c r="C1546" s="253"/>
      <c r="D1546" s="253"/>
      <c r="E1546" s="255"/>
      <c r="F1546" s="256"/>
      <c r="G1546" s="294"/>
    </row>
    <row r="1547" spans="1:7" hidden="1" x14ac:dyDescent="0.35">
      <c r="A1547" s="205">
        <v>1545</v>
      </c>
      <c r="B1547" s="256"/>
      <c r="C1547" s="253"/>
      <c r="D1547" s="253"/>
      <c r="E1547" s="255"/>
      <c r="F1547" s="256"/>
      <c r="G1547" s="294"/>
    </row>
    <row r="1548" spans="1:7" hidden="1" x14ac:dyDescent="0.35">
      <c r="A1548" s="205">
        <v>1546</v>
      </c>
      <c r="B1548" s="256"/>
      <c r="C1548" s="253"/>
      <c r="D1548" s="253"/>
      <c r="E1548" s="255"/>
      <c r="F1548" s="256"/>
      <c r="G1548" s="294"/>
    </row>
    <row r="1549" spans="1:7" hidden="1" x14ac:dyDescent="0.35">
      <c r="A1549" s="205">
        <v>1547</v>
      </c>
      <c r="B1549" s="256"/>
      <c r="C1549" s="253"/>
      <c r="D1549" s="253"/>
      <c r="E1549" s="255"/>
      <c r="F1549" s="256"/>
      <c r="G1549" s="294"/>
    </row>
    <row r="1550" spans="1:7" hidden="1" x14ac:dyDescent="0.35">
      <c r="A1550" s="205">
        <v>1548</v>
      </c>
      <c r="B1550" s="256"/>
      <c r="C1550" s="253"/>
      <c r="D1550" s="253"/>
      <c r="E1550" s="255"/>
      <c r="F1550" s="256"/>
      <c r="G1550" s="294"/>
    </row>
    <row r="1551" spans="1:7" hidden="1" x14ac:dyDescent="0.35">
      <c r="A1551" s="205">
        <v>1549</v>
      </c>
      <c r="B1551" s="256"/>
      <c r="C1551" s="253"/>
      <c r="D1551" s="253"/>
      <c r="E1551" s="255"/>
      <c r="F1551" s="256"/>
      <c r="G1551" s="294"/>
    </row>
    <row r="1552" spans="1:7" hidden="1" x14ac:dyDescent="0.35">
      <c r="A1552" s="205">
        <v>1550</v>
      </c>
      <c r="B1552" s="256"/>
      <c r="C1552" s="253"/>
      <c r="D1552" s="253"/>
      <c r="E1552" s="255"/>
      <c r="F1552" s="256"/>
      <c r="G1552" s="294"/>
    </row>
    <row r="1553" spans="1:7" hidden="1" x14ac:dyDescent="0.35">
      <c r="A1553" s="205">
        <v>1551</v>
      </c>
      <c r="B1553" s="256"/>
      <c r="C1553" s="253"/>
      <c r="D1553" s="253"/>
      <c r="E1553" s="255"/>
      <c r="F1553" s="256"/>
      <c r="G1553" s="294"/>
    </row>
    <row r="1554" spans="1:7" hidden="1" x14ac:dyDescent="0.35">
      <c r="A1554" s="205">
        <v>1552</v>
      </c>
      <c r="B1554" s="256"/>
      <c r="C1554" s="253"/>
      <c r="D1554" s="253"/>
      <c r="E1554" s="255"/>
      <c r="F1554" s="256"/>
      <c r="G1554" s="294"/>
    </row>
    <row r="1555" spans="1:7" hidden="1" x14ac:dyDescent="0.35">
      <c r="A1555" s="205">
        <v>1553</v>
      </c>
      <c r="B1555" s="256"/>
      <c r="C1555" s="253"/>
      <c r="D1555" s="253"/>
      <c r="E1555" s="255"/>
      <c r="F1555" s="256"/>
      <c r="G1555" s="294"/>
    </row>
    <row r="1556" spans="1:7" hidden="1" x14ac:dyDescent="0.35">
      <c r="A1556" s="205">
        <v>1554</v>
      </c>
      <c r="B1556" s="256"/>
      <c r="C1556" s="253"/>
      <c r="D1556" s="253"/>
      <c r="E1556" s="255"/>
      <c r="F1556" s="256"/>
      <c r="G1556" s="294"/>
    </row>
    <row r="1557" spans="1:7" hidden="1" x14ac:dyDescent="0.35">
      <c r="A1557" s="205">
        <v>1555</v>
      </c>
      <c r="B1557" s="256"/>
      <c r="C1557" s="253"/>
      <c r="D1557" s="253"/>
      <c r="E1557" s="255"/>
      <c r="F1557" s="256"/>
      <c r="G1557" s="294"/>
    </row>
    <row r="1558" spans="1:7" hidden="1" x14ac:dyDescent="0.35">
      <c r="A1558" s="205">
        <v>1556</v>
      </c>
      <c r="B1558" s="256"/>
      <c r="C1558" s="253"/>
      <c r="D1558" s="253"/>
      <c r="E1558" s="255"/>
      <c r="F1558" s="256"/>
      <c r="G1558" s="294"/>
    </row>
    <row r="1559" spans="1:7" hidden="1" x14ac:dyDescent="0.35">
      <c r="A1559" s="205">
        <v>1557</v>
      </c>
      <c r="B1559" s="256"/>
      <c r="C1559" s="253"/>
      <c r="D1559" s="253"/>
      <c r="E1559" s="255"/>
      <c r="F1559" s="256"/>
      <c r="G1559" s="294"/>
    </row>
    <row r="1560" spans="1:7" hidden="1" x14ac:dyDescent="0.35">
      <c r="A1560" s="205">
        <v>1558</v>
      </c>
      <c r="B1560" s="256"/>
      <c r="C1560" s="253"/>
      <c r="D1560" s="253"/>
      <c r="E1560" s="255"/>
      <c r="F1560" s="256"/>
      <c r="G1560" s="294"/>
    </row>
    <row r="1561" spans="1:7" hidden="1" x14ac:dyDescent="0.35">
      <c r="A1561" s="205">
        <v>1559</v>
      </c>
      <c r="B1561" s="256"/>
      <c r="C1561" s="253"/>
      <c r="D1561" s="253"/>
      <c r="E1561" s="255"/>
      <c r="F1561" s="256"/>
      <c r="G1561" s="294"/>
    </row>
    <row r="1562" spans="1:7" hidden="1" x14ac:dyDescent="0.35">
      <c r="A1562" s="205">
        <v>1560</v>
      </c>
      <c r="B1562" s="256"/>
      <c r="C1562" s="253"/>
      <c r="D1562" s="253"/>
      <c r="E1562" s="255"/>
      <c r="F1562" s="256"/>
      <c r="G1562" s="294"/>
    </row>
    <row r="1563" spans="1:7" hidden="1" x14ac:dyDescent="0.35">
      <c r="A1563" s="205">
        <v>1561</v>
      </c>
      <c r="B1563" s="256"/>
      <c r="C1563" s="253"/>
      <c r="D1563" s="253"/>
      <c r="E1563" s="255"/>
      <c r="F1563" s="256"/>
      <c r="G1563" s="294"/>
    </row>
    <row r="1564" spans="1:7" hidden="1" x14ac:dyDescent="0.35">
      <c r="A1564" s="205">
        <v>1562</v>
      </c>
      <c r="B1564" s="256"/>
      <c r="C1564" s="253"/>
      <c r="D1564" s="253"/>
      <c r="E1564" s="255"/>
      <c r="F1564" s="256"/>
      <c r="G1564" s="294"/>
    </row>
    <row r="1565" spans="1:7" hidden="1" x14ac:dyDescent="0.35">
      <c r="A1565" s="205">
        <v>1563</v>
      </c>
      <c r="B1565" s="256"/>
      <c r="C1565" s="253"/>
      <c r="D1565" s="253"/>
      <c r="E1565" s="255"/>
      <c r="F1565" s="256"/>
      <c r="G1565" s="294"/>
    </row>
    <row r="1566" spans="1:7" hidden="1" x14ac:dyDescent="0.35">
      <c r="A1566" s="205">
        <v>1564</v>
      </c>
      <c r="B1566" s="256"/>
      <c r="C1566" s="253"/>
      <c r="D1566" s="253"/>
      <c r="E1566" s="255"/>
      <c r="F1566" s="256"/>
      <c r="G1566" s="294"/>
    </row>
    <row r="1567" spans="1:7" hidden="1" x14ac:dyDescent="0.35">
      <c r="A1567" s="205">
        <v>1565</v>
      </c>
      <c r="B1567" s="256"/>
      <c r="C1567" s="253"/>
      <c r="D1567" s="253"/>
      <c r="E1567" s="255"/>
      <c r="F1567" s="256"/>
      <c r="G1567" s="294"/>
    </row>
    <row r="1568" spans="1:7" hidden="1" x14ac:dyDescent="0.35">
      <c r="A1568" s="205">
        <v>1566</v>
      </c>
      <c r="B1568" s="256"/>
      <c r="C1568" s="253"/>
      <c r="D1568" s="253"/>
      <c r="E1568" s="255"/>
      <c r="F1568" s="256"/>
      <c r="G1568" s="294"/>
    </row>
    <row r="1569" spans="1:7" hidden="1" x14ac:dyDescent="0.35">
      <c r="A1569" s="205">
        <v>1567</v>
      </c>
      <c r="B1569" s="256"/>
      <c r="C1569" s="253"/>
      <c r="D1569" s="253"/>
      <c r="E1569" s="255"/>
      <c r="F1569" s="256"/>
      <c r="G1569" s="294"/>
    </row>
    <row r="1570" spans="1:7" hidden="1" x14ac:dyDescent="0.35">
      <c r="A1570" s="205">
        <v>1568</v>
      </c>
      <c r="B1570" s="256"/>
      <c r="C1570" s="253"/>
      <c r="D1570" s="253"/>
      <c r="E1570" s="255"/>
      <c r="F1570" s="256"/>
      <c r="G1570" s="294"/>
    </row>
    <row r="1571" spans="1:7" hidden="1" x14ac:dyDescent="0.35">
      <c r="A1571" s="205">
        <v>1569</v>
      </c>
      <c r="B1571" s="256"/>
      <c r="C1571" s="253"/>
      <c r="D1571" s="253"/>
      <c r="E1571" s="255"/>
      <c r="F1571" s="256"/>
      <c r="G1571" s="294"/>
    </row>
    <row r="1572" spans="1:7" hidden="1" x14ac:dyDescent="0.35">
      <c r="A1572" s="205">
        <v>1570</v>
      </c>
      <c r="B1572" s="256"/>
      <c r="C1572" s="253"/>
      <c r="D1572" s="253"/>
      <c r="E1572" s="255"/>
      <c r="F1572" s="256"/>
      <c r="G1572" s="294"/>
    </row>
    <row r="1573" spans="1:7" hidden="1" x14ac:dyDescent="0.35">
      <c r="A1573" s="205">
        <v>1571</v>
      </c>
      <c r="B1573" s="256"/>
      <c r="C1573" s="253"/>
      <c r="D1573" s="253"/>
      <c r="E1573" s="255"/>
      <c r="F1573" s="256"/>
      <c r="G1573" s="294"/>
    </row>
    <row r="1574" spans="1:7" hidden="1" x14ac:dyDescent="0.35">
      <c r="A1574" s="205">
        <v>1572</v>
      </c>
      <c r="B1574" s="256"/>
      <c r="C1574" s="253"/>
      <c r="D1574" s="253"/>
      <c r="E1574" s="255"/>
      <c r="F1574" s="256"/>
      <c r="G1574" s="294"/>
    </row>
    <row r="1575" spans="1:7" hidden="1" x14ac:dyDescent="0.35">
      <c r="A1575" s="205">
        <v>1573</v>
      </c>
      <c r="B1575" s="256"/>
      <c r="C1575" s="253"/>
      <c r="D1575" s="253"/>
      <c r="E1575" s="255"/>
      <c r="F1575" s="256"/>
      <c r="G1575" s="294"/>
    </row>
    <row r="1576" spans="1:7" hidden="1" x14ac:dyDescent="0.35">
      <c r="A1576" s="205">
        <v>1574</v>
      </c>
      <c r="B1576" s="256"/>
      <c r="C1576" s="253"/>
      <c r="D1576" s="253"/>
      <c r="E1576" s="255"/>
      <c r="F1576" s="256"/>
      <c r="G1576" s="294"/>
    </row>
    <row r="1577" spans="1:7" hidden="1" x14ac:dyDescent="0.35">
      <c r="A1577" s="205">
        <v>1575</v>
      </c>
      <c r="B1577" s="256"/>
      <c r="C1577" s="253"/>
      <c r="D1577" s="253"/>
      <c r="E1577" s="255"/>
      <c r="F1577" s="256"/>
      <c r="G1577" s="294"/>
    </row>
    <row r="1578" spans="1:7" hidden="1" x14ac:dyDescent="0.35">
      <c r="A1578" s="205">
        <v>1576</v>
      </c>
      <c r="B1578" s="256"/>
      <c r="C1578" s="253"/>
      <c r="D1578" s="253"/>
      <c r="E1578" s="255"/>
      <c r="F1578" s="256"/>
      <c r="G1578" s="294"/>
    </row>
    <row r="1579" spans="1:7" hidden="1" x14ac:dyDescent="0.35">
      <c r="A1579" s="205">
        <v>1577</v>
      </c>
      <c r="B1579" s="256"/>
      <c r="C1579" s="253"/>
      <c r="D1579" s="253"/>
      <c r="E1579" s="255"/>
      <c r="F1579" s="256"/>
      <c r="G1579" s="294"/>
    </row>
    <row r="1580" spans="1:7" hidden="1" x14ac:dyDescent="0.35">
      <c r="A1580" s="205">
        <v>1578</v>
      </c>
      <c r="B1580" s="256"/>
      <c r="C1580" s="253"/>
      <c r="D1580" s="253"/>
      <c r="E1580" s="255"/>
      <c r="F1580" s="256"/>
      <c r="G1580" s="294"/>
    </row>
    <row r="1581" spans="1:7" hidden="1" x14ac:dyDescent="0.35">
      <c r="A1581" s="205">
        <v>1579</v>
      </c>
      <c r="B1581" s="256"/>
      <c r="C1581" s="253"/>
      <c r="D1581" s="253"/>
      <c r="E1581" s="255"/>
      <c r="F1581" s="256"/>
      <c r="G1581" s="294"/>
    </row>
    <row r="1582" spans="1:7" hidden="1" x14ac:dyDescent="0.35">
      <c r="A1582" s="205">
        <v>1580</v>
      </c>
      <c r="B1582" s="256"/>
      <c r="C1582" s="253"/>
      <c r="D1582" s="253"/>
      <c r="E1582" s="255"/>
      <c r="F1582" s="256"/>
      <c r="G1582" s="294"/>
    </row>
    <row r="1583" spans="1:7" hidden="1" x14ac:dyDescent="0.35">
      <c r="A1583" s="205">
        <v>1581</v>
      </c>
      <c r="B1583" s="256"/>
      <c r="C1583" s="253"/>
      <c r="D1583" s="253"/>
      <c r="E1583" s="255"/>
      <c r="F1583" s="256"/>
      <c r="G1583" s="294"/>
    </row>
    <row r="1584" spans="1:7" hidden="1" x14ac:dyDescent="0.35">
      <c r="A1584" s="205">
        <v>1582</v>
      </c>
      <c r="B1584" s="256"/>
      <c r="C1584" s="253"/>
      <c r="D1584" s="253"/>
      <c r="E1584" s="255"/>
      <c r="F1584" s="256"/>
      <c r="G1584" s="294"/>
    </row>
    <row r="1585" spans="1:7" hidden="1" x14ac:dyDescent="0.35">
      <c r="A1585" s="205">
        <v>1583</v>
      </c>
      <c r="B1585" s="256"/>
      <c r="C1585" s="253"/>
      <c r="D1585" s="253"/>
      <c r="E1585" s="255"/>
      <c r="F1585" s="256"/>
      <c r="G1585" s="294"/>
    </row>
    <row r="1586" spans="1:7" hidden="1" x14ac:dyDescent="0.35">
      <c r="A1586" s="205">
        <v>1584</v>
      </c>
      <c r="B1586" s="256"/>
      <c r="C1586" s="253"/>
      <c r="D1586" s="253"/>
      <c r="E1586" s="255"/>
      <c r="F1586" s="256"/>
      <c r="G1586" s="294"/>
    </row>
    <row r="1587" spans="1:7" hidden="1" x14ac:dyDescent="0.35">
      <c r="A1587" s="205">
        <v>1585</v>
      </c>
      <c r="B1587" s="256"/>
      <c r="C1587" s="253"/>
      <c r="D1587" s="253"/>
      <c r="E1587" s="255"/>
      <c r="F1587" s="256"/>
      <c r="G1587" s="294"/>
    </row>
    <row r="1588" spans="1:7" hidden="1" x14ac:dyDescent="0.35">
      <c r="A1588" s="205">
        <v>1586</v>
      </c>
      <c r="B1588" s="256"/>
      <c r="C1588" s="253"/>
      <c r="D1588" s="253"/>
      <c r="E1588" s="255"/>
      <c r="F1588" s="256"/>
      <c r="G1588" s="294"/>
    </row>
    <row r="1589" spans="1:7" hidden="1" x14ac:dyDescent="0.35">
      <c r="A1589" s="205">
        <v>1587</v>
      </c>
      <c r="B1589" s="256"/>
      <c r="C1589" s="253"/>
      <c r="D1589" s="253"/>
      <c r="E1589" s="255"/>
      <c r="F1589" s="256"/>
      <c r="G1589" s="294"/>
    </row>
    <row r="1590" spans="1:7" hidden="1" x14ac:dyDescent="0.35">
      <c r="A1590" s="205">
        <v>1588</v>
      </c>
      <c r="B1590" s="256"/>
      <c r="C1590" s="253"/>
      <c r="D1590" s="253"/>
      <c r="E1590" s="255"/>
      <c r="F1590" s="256"/>
      <c r="G1590" s="294"/>
    </row>
    <row r="1591" spans="1:7" hidden="1" x14ac:dyDescent="0.35">
      <c r="A1591" s="205">
        <v>1589</v>
      </c>
      <c r="B1591" s="256"/>
      <c r="C1591" s="253"/>
      <c r="D1591" s="253"/>
      <c r="E1591" s="255"/>
      <c r="F1591" s="256"/>
      <c r="G1591" s="294"/>
    </row>
    <row r="1592" spans="1:7" hidden="1" x14ac:dyDescent="0.35">
      <c r="A1592" s="205">
        <v>1590</v>
      </c>
      <c r="B1592" s="256"/>
      <c r="C1592" s="253"/>
      <c r="D1592" s="253"/>
      <c r="E1592" s="255"/>
      <c r="F1592" s="256"/>
      <c r="G1592" s="294"/>
    </row>
    <row r="1593" spans="1:7" hidden="1" x14ac:dyDescent="0.35">
      <c r="A1593" s="205">
        <v>1591</v>
      </c>
      <c r="B1593" s="256"/>
      <c r="C1593" s="253"/>
      <c r="D1593" s="253"/>
      <c r="E1593" s="255"/>
      <c r="F1593" s="256"/>
      <c r="G1593" s="294"/>
    </row>
    <row r="1594" spans="1:7" hidden="1" x14ac:dyDescent="0.35">
      <c r="A1594" s="205">
        <v>1592</v>
      </c>
      <c r="B1594" s="256"/>
      <c r="C1594" s="253"/>
      <c r="D1594" s="253"/>
      <c r="E1594" s="255"/>
      <c r="F1594" s="256"/>
      <c r="G1594" s="294"/>
    </row>
    <row r="1595" spans="1:7" hidden="1" x14ac:dyDescent="0.35">
      <c r="A1595" s="205">
        <v>1593</v>
      </c>
      <c r="B1595" s="256"/>
      <c r="C1595" s="253"/>
      <c r="D1595" s="253"/>
      <c r="E1595" s="255"/>
      <c r="F1595" s="256"/>
      <c r="G1595" s="294"/>
    </row>
    <row r="1596" spans="1:7" hidden="1" x14ac:dyDescent="0.35">
      <c r="A1596" s="205">
        <v>1594</v>
      </c>
      <c r="B1596" s="256"/>
      <c r="C1596" s="253"/>
      <c r="D1596" s="253"/>
      <c r="E1596" s="255"/>
      <c r="F1596" s="256"/>
      <c r="G1596" s="294"/>
    </row>
    <row r="1597" spans="1:7" hidden="1" x14ac:dyDescent="0.35">
      <c r="A1597" s="205">
        <v>1595</v>
      </c>
      <c r="B1597" s="256"/>
      <c r="C1597" s="253"/>
      <c r="D1597" s="253"/>
      <c r="E1597" s="255"/>
      <c r="F1597" s="256"/>
      <c r="G1597" s="294"/>
    </row>
    <row r="1598" spans="1:7" hidden="1" x14ac:dyDescent="0.35">
      <c r="A1598" s="205">
        <v>1596</v>
      </c>
      <c r="B1598" s="256"/>
      <c r="C1598" s="253"/>
      <c r="D1598" s="253"/>
      <c r="E1598" s="255"/>
      <c r="F1598" s="256"/>
      <c r="G1598" s="294"/>
    </row>
    <row r="1599" spans="1:7" hidden="1" x14ac:dyDescent="0.35">
      <c r="A1599" s="205">
        <v>1597</v>
      </c>
      <c r="B1599" s="256"/>
      <c r="C1599" s="253"/>
      <c r="D1599" s="253"/>
      <c r="E1599" s="255"/>
      <c r="F1599" s="256"/>
      <c r="G1599" s="294"/>
    </row>
    <row r="1600" spans="1:7" hidden="1" x14ac:dyDescent="0.35">
      <c r="A1600" s="205">
        <v>1598</v>
      </c>
      <c r="B1600" s="256"/>
      <c r="C1600" s="253"/>
      <c r="D1600" s="253"/>
      <c r="E1600" s="255"/>
      <c r="F1600" s="256"/>
      <c r="G1600" s="294"/>
    </row>
    <row r="1601" spans="1:7" hidden="1" x14ac:dyDescent="0.35">
      <c r="A1601" s="205">
        <v>1599</v>
      </c>
      <c r="B1601" s="256"/>
      <c r="C1601" s="253"/>
      <c r="D1601" s="253"/>
      <c r="E1601" s="255"/>
      <c r="F1601" s="256"/>
      <c r="G1601" s="294"/>
    </row>
    <row r="1602" spans="1:7" hidden="1" x14ac:dyDescent="0.35">
      <c r="A1602" s="205">
        <v>1600</v>
      </c>
      <c r="B1602" s="256"/>
      <c r="C1602" s="253"/>
      <c r="D1602" s="253"/>
      <c r="E1602" s="255"/>
      <c r="F1602" s="256"/>
      <c r="G1602" s="294"/>
    </row>
    <row r="1603" spans="1:7" hidden="1" x14ac:dyDescent="0.35">
      <c r="A1603" s="205">
        <v>1601</v>
      </c>
      <c r="B1603" s="256"/>
      <c r="C1603" s="253"/>
      <c r="D1603" s="253"/>
      <c r="E1603" s="255"/>
      <c r="F1603" s="256"/>
      <c r="G1603" s="294"/>
    </row>
    <row r="1604" spans="1:7" hidden="1" x14ac:dyDescent="0.35">
      <c r="A1604" s="205">
        <v>1602</v>
      </c>
      <c r="B1604" s="256"/>
      <c r="C1604" s="253"/>
      <c r="D1604" s="253"/>
      <c r="E1604" s="255"/>
      <c r="F1604" s="256"/>
      <c r="G1604" s="294"/>
    </row>
    <row r="1605" spans="1:7" hidden="1" x14ac:dyDescent="0.35">
      <c r="A1605" s="205">
        <v>1603</v>
      </c>
      <c r="B1605" s="256"/>
      <c r="C1605" s="253"/>
      <c r="D1605" s="253"/>
      <c r="E1605" s="255"/>
      <c r="F1605" s="256"/>
      <c r="G1605" s="294"/>
    </row>
    <row r="1606" spans="1:7" hidden="1" x14ac:dyDescent="0.35">
      <c r="A1606" s="205">
        <v>1604</v>
      </c>
      <c r="B1606" s="256"/>
      <c r="C1606" s="253"/>
      <c r="D1606" s="253"/>
      <c r="E1606" s="255"/>
      <c r="F1606" s="256"/>
      <c r="G1606" s="294"/>
    </row>
    <row r="1607" spans="1:7" hidden="1" x14ac:dyDescent="0.35">
      <c r="A1607" s="205">
        <v>1605</v>
      </c>
      <c r="B1607" s="256"/>
      <c r="C1607" s="253"/>
      <c r="D1607" s="253"/>
      <c r="E1607" s="255"/>
      <c r="F1607" s="256"/>
      <c r="G1607" s="294"/>
    </row>
    <row r="1608" spans="1:7" hidden="1" x14ac:dyDescent="0.35">
      <c r="A1608" s="205">
        <v>1606</v>
      </c>
      <c r="B1608" s="256"/>
      <c r="C1608" s="253"/>
      <c r="D1608" s="253"/>
      <c r="E1608" s="255"/>
      <c r="F1608" s="256"/>
      <c r="G1608" s="294"/>
    </row>
    <row r="1609" spans="1:7" hidden="1" x14ac:dyDescent="0.35">
      <c r="A1609" s="205">
        <v>1607</v>
      </c>
      <c r="B1609" s="256"/>
      <c r="C1609" s="253"/>
      <c r="D1609" s="253"/>
      <c r="E1609" s="255"/>
      <c r="F1609" s="256"/>
      <c r="G1609" s="294"/>
    </row>
    <row r="1610" spans="1:7" hidden="1" x14ac:dyDescent="0.35">
      <c r="A1610" s="205">
        <v>1608</v>
      </c>
      <c r="B1610" s="256"/>
      <c r="C1610" s="253"/>
      <c r="D1610" s="253"/>
      <c r="E1610" s="255"/>
      <c r="F1610" s="256"/>
      <c r="G1610" s="294"/>
    </row>
    <row r="1611" spans="1:7" hidden="1" x14ac:dyDescent="0.35">
      <c r="A1611" s="205">
        <v>1609</v>
      </c>
      <c r="B1611" s="256"/>
      <c r="C1611" s="253"/>
      <c r="D1611" s="253"/>
      <c r="E1611" s="255"/>
      <c r="F1611" s="256"/>
      <c r="G1611" s="294"/>
    </row>
    <row r="1612" spans="1:7" hidden="1" x14ac:dyDescent="0.35">
      <c r="A1612" s="205">
        <v>1610</v>
      </c>
      <c r="B1612" s="256"/>
      <c r="C1612" s="253"/>
      <c r="D1612" s="253"/>
      <c r="E1612" s="255"/>
      <c r="F1612" s="256"/>
      <c r="G1612" s="294"/>
    </row>
    <row r="1613" spans="1:7" hidden="1" x14ac:dyDescent="0.35">
      <c r="A1613" s="205">
        <v>1611</v>
      </c>
      <c r="B1613" s="256"/>
      <c r="C1613" s="253"/>
      <c r="D1613" s="253"/>
      <c r="E1613" s="255"/>
      <c r="F1613" s="256"/>
      <c r="G1613" s="294"/>
    </row>
    <row r="1614" spans="1:7" hidden="1" x14ac:dyDescent="0.35">
      <c r="A1614" s="205">
        <v>1612</v>
      </c>
      <c r="B1614" s="256"/>
      <c r="C1614" s="253"/>
      <c r="D1614" s="253"/>
      <c r="E1614" s="255"/>
      <c r="F1614" s="256"/>
      <c r="G1614" s="294"/>
    </row>
    <row r="1615" spans="1:7" hidden="1" x14ac:dyDescent="0.35">
      <c r="A1615" s="205">
        <v>1613</v>
      </c>
      <c r="B1615" s="256"/>
      <c r="C1615" s="253"/>
      <c r="D1615" s="253"/>
      <c r="E1615" s="255"/>
      <c r="F1615" s="256"/>
      <c r="G1615" s="294"/>
    </row>
    <row r="1616" spans="1:7" hidden="1" x14ac:dyDescent="0.35">
      <c r="A1616" s="205">
        <v>1614</v>
      </c>
      <c r="B1616" s="256"/>
      <c r="C1616" s="253"/>
      <c r="D1616" s="253"/>
      <c r="E1616" s="255"/>
      <c r="F1616" s="256"/>
      <c r="G1616" s="294"/>
    </row>
    <row r="1617" spans="1:7" hidden="1" x14ac:dyDescent="0.35">
      <c r="A1617" s="205">
        <v>1615</v>
      </c>
      <c r="B1617" s="256"/>
      <c r="C1617" s="253"/>
      <c r="D1617" s="253"/>
      <c r="E1617" s="255"/>
      <c r="F1617" s="256"/>
      <c r="G1617" s="294"/>
    </row>
    <row r="1618" spans="1:7" hidden="1" x14ac:dyDescent="0.35">
      <c r="A1618" s="205">
        <v>1616</v>
      </c>
      <c r="B1618" s="256"/>
      <c r="C1618" s="253"/>
      <c r="D1618" s="253"/>
      <c r="E1618" s="255"/>
      <c r="F1618" s="256"/>
      <c r="G1618" s="294"/>
    </row>
    <row r="1619" spans="1:7" hidden="1" x14ac:dyDescent="0.35">
      <c r="A1619" s="205">
        <v>1617</v>
      </c>
      <c r="B1619" s="256"/>
      <c r="C1619" s="253"/>
      <c r="D1619" s="253"/>
      <c r="E1619" s="255"/>
      <c r="F1619" s="256"/>
      <c r="G1619" s="294"/>
    </row>
    <row r="1620" spans="1:7" hidden="1" x14ac:dyDescent="0.35">
      <c r="A1620" s="205">
        <v>1618</v>
      </c>
      <c r="B1620" s="256"/>
      <c r="C1620" s="253"/>
      <c r="D1620" s="253"/>
      <c r="E1620" s="255"/>
      <c r="F1620" s="256"/>
      <c r="G1620" s="294"/>
    </row>
    <row r="1621" spans="1:7" hidden="1" x14ac:dyDescent="0.35">
      <c r="A1621" s="205">
        <v>1619</v>
      </c>
      <c r="B1621" s="256"/>
      <c r="C1621" s="253"/>
      <c r="D1621" s="253"/>
      <c r="E1621" s="255"/>
      <c r="F1621" s="256"/>
      <c r="G1621" s="294"/>
    </row>
    <row r="1622" spans="1:7" hidden="1" x14ac:dyDescent="0.35">
      <c r="A1622" s="205">
        <v>1620</v>
      </c>
      <c r="B1622" s="256"/>
      <c r="C1622" s="253"/>
      <c r="D1622" s="253"/>
      <c r="E1622" s="255"/>
      <c r="F1622" s="256"/>
      <c r="G1622" s="294"/>
    </row>
    <row r="1623" spans="1:7" hidden="1" x14ac:dyDescent="0.35">
      <c r="A1623" s="205">
        <v>1621</v>
      </c>
      <c r="B1623" s="256"/>
      <c r="C1623" s="253"/>
      <c r="D1623" s="253"/>
      <c r="E1623" s="255"/>
      <c r="F1623" s="256"/>
      <c r="G1623" s="294"/>
    </row>
    <row r="1624" spans="1:7" hidden="1" x14ac:dyDescent="0.35">
      <c r="A1624" s="205">
        <v>1622</v>
      </c>
      <c r="B1624" s="256"/>
      <c r="C1624" s="253"/>
      <c r="D1624" s="253"/>
      <c r="E1624" s="255"/>
      <c r="F1624" s="256"/>
      <c r="G1624" s="294"/>
    </row>
    <row r="1625" spans="1:7" hidden="1" x14ac:dyDescent="0.35">
      <c r="A1625" s="205">
        <v>1623</v>
      </c>
      <c r="B1625" s="256"/>
      <c r="C1625" s="253"/>
      <c r="D1625" s="253"/>
      <c r="E1625" s="255"/>
      <c r="F1625" s="256"/>
      <c r="G1625" s="294"/>
    </row>
    <row r="1626" spans="1:7" hidden="1" x14ac:dyDescent="0.35">
      <c r="A1626" s="205">
        <v>1624</v>
      </c>
      <c r="B1626" s="256"/>
      <c r="C1626" s="253"/>
      <c r="D1626" s="253"/>
      <c r="E1626" s="255"/>
      <c r="F1626" s="256"/>
      <c r="G1626" s="294"/>
    </row>
    <row r="1627" spans="1:7" hidden="1" x14ac:dyDescent="0.35">
      <c r="A1627" s="205">
        <v>1625</v>
      </c>
      <c r="B1627" s="256"/>
      <c r="C1627" s="253"/>
      <c r="D1627" s="253"/>
      <c r="E1627" s="255"/>
      <c r="F1627" s="256"/>
      <c r="G1627" s="294"/>
    </row>
    <row r="1628" spans="1:7" hidden="1" x14ac:dyDescent="0.35">
      <c r="A1628" s="205">
        <v>1626</v>
      </c>
      <c r="B1628" s="256"/>
      <c r="C1628" s="253"/>
      <c r="D1628" s="253"/>
      <c r="E1628" s="255"/>
      <c r="F1628" s="256"/>
      <c r="G1628" s="294"/>
    </row>
    <row r="1629" spans="1:7" hidden="1" x14ac:dyDescent="0.35">
      <c r="A1629" s="205">
        <v>1627</v>
      </c>
      <c r="B1629" s="256"/>
      <c r="C1629" s="253"/>
      <c r="D1629" s="253"/>
      <c r="E1629" s="255"/>
      <c r="F1629" s="256"/>
      <c r="G1629" s="294"/>
    </row>
    <row r="1630" spans="1:7" hidden="1" x14ac:dyDescent="0.35">
      <c r="A1630" s="205">
        <v>1628</v>
      </c>
      <c r="B1630" s="256"/>
      <c r="C1630" s="253"/>
      <c r="D1630" s="253"/>
      <c r="E1630" s="255"/>
      <c r="F1630" s="256"/>
      <c r="G1630" s="294"/>
    </row>
    <row r="1631" spans="1:7" hidden="1" x14ac:dyDescent="0.35">
      <c r="A1631" s="205">
        <v>1629</v>
      </c>
      <c r="B1631" s="256"/>
      <c r="C1631" s="253"/>
      <c r="D1631" s="253"/>
      <c r="E1631" s="255"/>
      <c r="F1631" s="256"/>
      <c r="G1631" s="294"/>
    </row>
    <row r="1632" spans="1:7" hidden="1" x14ac:dyDescent="0.35">
      <c r="A1632" s="205">
        <v>1630</v>
      </c>
      <c r="B1632" s="256"/>
      <c r="C1632" s="253"/>
      <c r="D1632" s="253"/>
      <c r="E1632" s="255"/>
      <c r="F1632" s="256"/>
      <c r="G1632" s="294"/>
    </row>
    <row r="1633" spans="1:7" hidden="1" x14ac:dyDescent="0.35">
      <c r="A1633" s="205">
        <v>1631</v>
      </c>
      <c r="B1633" s="256"/>
      <c r="C1633" s="253"/>
      <c r="D1633" s="253"/>
      <c r="E1633" s="255"/>
      <c r="F1633" s="256"/>
      <c r="G1633" s="294"/>
    </row>
    <row r="1634" spans="1:7" hidden="1" x14ac:dyDescent="0.35">
      <c r="A1634" s="205">
        <v>1632</v>
      </c>
      <c r="B1634" s="256"/>
      <c r="C1634" s="253"/>
      <c r="D1634" s="253"/>
      <c r="E1634" s="255"/>
      <c r="F1634" s="256"/>
      <c r="G1634" s="294"/>
    </row>
    <row r="1635" spans="1:7" hidden="1" x14ac:dyDescent="0.35">
      <c r="A1635" s="205">
        <v>1633</v>
      </c>
      <c r="B1635" s="256"/>
      <c r="C1635" s="253"/>
      <c r="D1635" s="253"/>
      <c r="E1635" s="255"/>
      <c r="F1635" s="256"/>
      <c r="G1635" s="294"/>
    </row>
    <row r="1636" spans="1:7" hidden="1" x14ac:dyDescent="0.35">
      <c r="A1636" s="205">
        <v>1634</v>
      </c>
      <c r="B1636" s="256"/>
      <c r="C1636" s="253"/>
      <c r="D1636" s="253"/>
      <c r="E1636" s="255"/>
      <c r="F1636" s="256"/>
      <c r="G1636" s="294"/>
    </row>
    <row r="1637" spans="1:7" hidden="1" x14ac:dyDescent="0.35">
      <c r="A1637" s="205">
        <v>1635</v>
      </c>
      <c r="B1637" s="256"/>
      <c r="C1637" s="253"/>
      <c r="D1637" s="253"/>
      <c r="E1637" s="255"/>
      <c r="F1637" s="256"/>
      <c r="G1637" s="294"/>
    </row>
    <row r="1638" spans="1:7" hidden="1" x14ac:dyDescent="0.35">
      <c r="A1638" s="205">
        <v>1636</v>
      </c>
      <c r="B1638" s="256"/>
      <c r="C1638" s="253"/>
      <c r="D1638" s="253"/>
      <c r="E1638" s="255"/>
      <c r="F1638" s="256"/>
      <c r="G1638" s="294"/>
    </row>
    <row r="1639" spans="1:7" hidden="1" x14ac:dyDescent="0.35">
      <c r="A1639" s="205">
        <v>1637</v>
      </c>
      <c r="B1639" s="256"/>
      <c r="C1639" s="253"/>
      <c r="D1639" s="253"/>
      <c r="E1639" s="255"/>
      <c r="F1639" s="256"/>
      <c r="G1639" s="294"/>
    </row>
    <row r="1640" spans="1:7" hidden="1" x14ac:dyDescent="0.35">
      <c r="A1640" s="205">
        <v>1638</v>
      </c>
      <c r="B1640" s="256"/>
      <c r="C1640" s="253"/>
      <c r="D1640" s="253"/>
      <c r="E1640" s="255"/>
      <c r="F1640" s="256"/>
      <c r="G1640" s="294"/>
    </row>
    <row r="1641" spans="1:7" hidden="1" x14ac:dyDescent="0.35">
      <c r="A1641" s="205">
        <v>1639</v>
      </c>
      <c r="B1641" s="256"/>
      <c r="C1641" s="253"/>
      <c r="D1641" s="253"/>
      <c r="E1641" s="255"/>
      <c r="F1641" s="256"/>
      <c r="G1641" s="294"/>
    </row>
    <row r="1642" spans="1:7" hidden="1" x14ac:dyDescent="0.35">
      <c r="A1642" s="205">
        <v>1640</v>
      </c>
      <c r="B1642" s="256"/>
      <c r="C1642" s="253"/>
      <c r="D1642" s="253"/>
      <c r="E1642" s="255"/>
      <c r="F1642" s="256"/>
      <c r="G1642" s="294"/>
    </row>
    <row r="1643" spans="1:7" hidden="1" x14ac:dyDescent="0.35">
      <c r="A1643" s="205">
        <v>1641</v>
      </c>
      <c r="B1643" s="256"/>
      <c r="C1643" s="253"/>
      <c r="D1643" s="253"/>
      <c r="E1643" s="255"/>
      <c r="F1643" s="256"/>
      <c r="G1643" s="294"/>
    </row>
    <row r="1644" spans="1:7" hidden="1" x14ac:dyDescent="0.35">
      <c r="A1644" s="205">
        <v>1642</v>
      </c>
      <c r="B1644" s="256"/>
      <c r="C1644" s="253"/>
      <c r="D1644" s="253"/>
      <c r="E1644" s="255"/>
      <c r="F1644" s="256"/>
      <c r="G1644" s="294"/>
    </row>
    <row r="1645" spans="1:7" hidden="1" x14ac:dyDescent="0.35">
      <c r="A1645" s="205">
        <v>1643</v>
      </c>
      <c r="B1645" s="256"/>
      <c r="C1645" s="253"/>
      <c r="D1645" s="253"/>
      <c r="E1645" s="255"/>
      <c r="F1645" s="256"/>
      <c r="G1645" s="294"/>
    </row>
    <row r="1646" spans="1:7" hidden="1" x14ac:dyDescent="0.35">
      <c r="A1646" s="205">
        <v>1644</v>
      </c>
      <c r="B1646" s="256"/>
      <c r="C1646" s="253"/>
      <c r="D1646" s="253"/>
      <c r="E1646" s="255"/>
      <c r="F1646" s="256"/>
      <c r="G1646" s="294"/>
    </row>
    <row r="1647" spans="1:7" hidden="1" x14ac:dyDescent="0.35">
      <c r="A1647" s="205">
        <v>1645</v>
      </c>
      <c r="B1647" s="256"/>
      <c r="C1647" s="253"/>
      <c r="D1647" s="253"/>
      <c r="E1647" s="255"/>
      <c r="F1647" s="256"/>
      <c r="G1647" s="294"/>
    </row>
    <row r="1648" spans="1:7" hidden="1" x14ac:dyDescent="0.35">
      <c r="A1648" s="205">
        <v>1646</v>
      </c>
      <c r="B1648" s="256"/>
      <c r="C1648" s="253"/>
      <c r="D1648" s="253"/>
      <c r="E1648" s="255"/>
      <c r="F1648" s="256"/>
      <c r="G1648" s="294"/>
    </row>
    <row r="1649" spans="1:7" hidden="1" x14ac:dyDescent="0.35">
      <c r="A1649" s="205">
        <v>1647</v>
      </c>
      <c r="B1649" s="256"/>
      <c r="C1649" s="253"/>
      <c r="D1649" s="253"/>
      <c r="E1649" s="255"/>
      <c r="F1649" s="256"/>
      <c r="G1649" s="294"/>
    </row>
    <row r="1650" spans="1:7" hidden="1" x14ac:dyDescent="0.35">
      <c r="A1650" s="205">
        <v>1648</v>
      </c>
      <c r="B1650" s="256"/>
      <c r="C1650" s="253"/>
      <c r="D1650" s="253"/>
      <c r="E1650" s="255"/>
      <c r="F1650" s="256"/>
      <c r="G1650" s="294"/>
    </row>
    <row r="1651" spans="1:7" hidden="1" x14ac:dyDescent="0.35">
      <c r="A1651" s="205">
        <v>1649</v>
      </c>
      <c r="B1651" s="256"/>
      <c r="C1651" s="253"/>
      <c r="D1651" s="253"/>
      <c r="E1651" s="255"/>
      <c r="F1651" s="256"/>
      <c r="G1651" s="294"/>
    </row>
    <row r="1652" spans="1:7" hidden="1" x14ac:dyDescent="0.35">
      <c r="A1652" s="205">
        <v>1650</v>
      </c>
      <c r="B1652" s="256"/>
      <c r="C1652" s="253"/>
      <c r="D1652" s="253"/>
      <c r="E1652" s="255"/>
      <c r="F1652" s="256"/>
      <c r="G1652" s="294"/>
    </row>
    <row r="1653" spans="1:7" hidden="1" x14ac:dyDescent="0.35">
      <c r="A1653" s="205">
        <v>1651</v>
      </c>
      <c r="B1653" s="256"/>
      <c r="C1653" s="253"/>
      <c r="D1653" s="253"/>
      <c r="E1653" s="255"/>
      <c r="F1653" s="256"/>
      <c r="G1653" s="294"/>
    </row>
    <row r="1654" spans="1:7" hidden="1" x14ac:dyDescent="0.35">
      <c r="A1654" s="205">
        <v>1652</v>
      </c>
      <c r="B1654" s="256"/>
      <c r="C1654" s="253"/>
      <c r="D1654" s="253"/>
      <c r="E1654" s="255"/>
      <c r="F1654" s="256"/>
      <c r="G1654" s="294"/>
    </row>
    <row r="1655" spans="1:7" hidden="1" x14ac:dyDescent="0.35">
      <c r="A1655" s="205">
        <v>1653</v>
      </c>
      <c r="B1655" s="256"/>
      <c r="C1655" s="253"/>
      <c r="D1655" s="253"/>
      <c r="E1655" s="255"/>
      <c r="F1655" s="256"/>
      <c r="G1655" s="294"/>
    </row>
    <row r="1656" spans="1:7" hidden="1" x14ac:dyDescent="0.35">
      <c r="A1656" s="205">
        <v>1654</v>
      </c>
      <c r="B1656" s="256"/>
      <c r="C1656" s="253"/>
      <c r="D1656" s="253"/>
      <c r="E1656" s="255"/>
      <c r="F1656" s="256"/>
      <c r="G1656" s="294"/>
    </row>
    <row r="1657" spans="1:7" hidden="1" x14ac:dyDescent="0.35">
      <c r="A1657" s="205">
        <v>1655</v>
      </c>
      <c r="B1657" s="256"/>
      <c r="C1657" s="253"/>
      <c r="D1657" s="253"/>
      <c r="E1657" s="255"/>
      <c r="F1657" s="256"/>
      <c r="G1657" s="294"/>
    </row>
    <row r="1658" spans="1:7" hidden="1" x14ac:dyDescent="0.35">
      <c r="A1658" s="205">
        <v>1656</v>
      </c>
      <c r="B1658" s="256"/>
      <c r="C1658" s="253"/>
      <c r="D1658" s="253"/>
      <c r="E1658" s="255"/>
      <c r="F1658" s="256"/>
      <c r="G1658" s="294"/>
    </row>
    <row r="1659" spans="1:7" hidden="1" x14ac:dyDescent="0.35">
      <c r="A1659" s="205">
        <v>1657</v>
      </c>
      <c r="B1659" s="256"/>
      <c r="C1659" s="253"/>
      <c r="D1659" s="253"/>
      <c r="E1659" s="255"/>
      <c r="F1659" s="256"/>
      <c r="G1659" s="294"/>
    </row>
    <row r="1660" spans="1:7" hidden="1" x14ac:dyDescent="0.35">
      <c r="A1660" s="205">
        <v>1658</v>
      </c>
      <c r="B1660" s="256"/>
      <c r="C1660" s="253"/>
      <c r="D1660" s="253"/>
      <c r="E1660" s="255"/>
      <c r="F1660" s="256"/>
      <c r="G1660" s="294"/>
    </row>
    <row r="1661" spans="1:7" hidden="1" x14ac:dyDescent="0.35">
      <c r="A1661" s="205">
        <v>1659</v>
      </c>
      <c r="B1661" s="256"/>
      <c r="C1661" s="253"/>
      <c r="D1661" s="253"/>
      <c r="E1661" s="255"/>
      <c r="F1661" s="256"/>
      <c r="G1661" s="294"/>
    </row>
    <row r="1662" spans="1:7" hidden="1" x14ac:dyDescent="0.35">
      <c r="A1662" s="205">
        <v>1660</v>
      </c>
      <c r="B1662" s="256"/>
      <c r="C1662" s="253"/>
      <c r="D1662" s="253"/>
      <c r="E1662" s="255"/>
      <c r="F1662" s="256"/>
      <c r="G1662" s="294"/>
    </row>
    <row r="1663" spans="1:7" hidden="1" x14ac:dyDescent="0.35">
      <c r="A1663" s="205">
        <v>1661</v>
      </c>
      <c r="B1663" s="256"/>
      <c r="C1663" s="253"/>
      <c r="D1663" s="253"/>
      <c r="E1663" s="255"/>
      <c r="F1663" s="256"/>
      <c r="G1663" s="294"/>
    </row>
    <row r="1664" spans="1:7" hidden="1" x14ac:dyDescent="0.35">
      <c r="A1664" s="205">
        <v>1662</v>
      </c>
      <c r="B1664" s="256"/>
      <c r="C1664" s="253"/>
      <c r="D1664" s="253"/>
      <c r="E1664" s="255"/>
      <c r="F1664" s="256"/>
      <c r="G1664" s="294"/>
    </row>
    <row r="1665" spans="1:7" hidden="1" x14ac:dyDescent="0.35">
      <c r="A1665" s="205">
        <v>1663</v>
      </c>
      <c r="B1665" s="256"/>
      <c r="C1665" s="253"/>
      <c r="D1665" s="253"/>
      <c r="E1665" s="255"/>
      <c r="F1665" s="256"/>
      <c r="G1665" s="294"/>
    </row>
    <row r="1666" spans="1:7" hidden="1" x14ac:dyDescent="0.35">
      <c r="A1666" s="205">
        <v>1664</v>
      </c>
      <c r="B1666" s="256"/>
      <c r="C1666" s="253"/>
      <c r="D1666" s="253"/>
      <c r="E1666" s="255"/>
      <c r="F1666" s="256"/>
      <c r="G1666" s="294"/>
    </row>
    <row r="1667" spans="1:7" hidden="1" x14ac:dyDescent="0.35">
      <c r="A1667" s="205">
        <v>1665</v>
      </c>
      <c r="B1667" s="256"/>
      <c r="C1667" s="253"/>
      <c r="D1667" s="253"/>
      <c r="E1667" s="255"/>
      <c r="F1667" s="256"/>
      <c r="G1667" s="294"/>
    </row>
    <row r="1668" spans="1:7" hidden="1" x14ac:dyDescent="0.35">
      <c r="A1668" s="205">
        <v>1666</v>
      </c>
      <c r="B1668" s="256"/>
      <c r="C1668" s="253"/>
      <c r="D1668" s="253"/>
      <c r="E1668" s="255"/>
      <c r="F1668" s="256"/>
      <c r="G1668" s="294"/>
    </row>
    <row r="1669" spans="1:7" hidden="1" x14ac:dyDescent="0.35">
      <c r="A1669" s="205">
        <v>1667</v>
      </c>
      <c r="B1669" s="256"/>
      <c r="C1669" s="253"/>
      <c r="D1669" s="253"/>
      <c r="E1669" s="255"/>
      <c r="F1669" s="256"/>
      <c r="G1669" s="294"/>
    </row>
    <row r="1670" spans="1:7" hidden="1" x14ac:dyDescent="0.35">
      <c r="A1670" s="205">
        <v>1668</v>
      </c>
      <c r="B1670" s="256"/>
      <c r="C1670" s="253"/>
      <c r="D1670" s="253"/>
      <c r="E1670" s="255"/>
      <c r="F1670" s="256"/>
      <c r="G1670" s="294"/>
    </row>
    <row r="1671" spans="1:7" hidden="1" x14ac:dyDescent="0.35">
      <c r="A1671" s="205">
        <v>1669</v>
      </c>
      <c r="B1671" s="256"/>
      <c r="C1671" s="253"/>
      <c r="D1671" s="253"/>
      <c r="E1671" s="255"/>
      <c r="F1671" s="256"/>
      <c r="G1671" s="294"/>
    </row>
    <row r="1672" spans="1:7" hidden="1" x14ac:dyDescent="0.35">
      <c r="A1672" s="205">
        <v>1670</v>
      </c>
      <c r="B1672" s="256"/>
      <c r="C1672" s="253"/>
      <c r="D1672" s="253"/>
      <c r="E1672" s="255"/>
      <c r="F1672" s="256"/>
      <c r="G1672" s="294"/>
    </row>
    <row r="1673" spans="1:7" hidden="1" x14ac:dyDescent="0.35">
      <c r="A1673" s="205">
        <v>1671</v>
      </c>
      <c r="B1673" s="256"/>
      <c r="C1673" s="253"/>
      <c r="D1673" s="253"/>
      <c r="E1673" s="255"/>
      <c r="F1673" s="256"/>
      <c r="G1673" s="294"/>
    </row>
    <row r="1674" spans="1:7" hidden="1" x14ac:dyDescent="0.35">
      <c r="A1674" s="205">
        <v>1672</v>
      </c>
      <c r="B1674" s="256"/>
      <c r="C1674" s="253"/>
      <c r="D1674" s="253"/>
      <c r="E1674" s="255"/>
      <c r="F1674" s="256"/>
      <c r="G1674" s="294"/>
    </row>
    <row r="1675" spans="1:7" hidden="1" x14ac:dyDescent="0.35">
      <c r="A1675" s="205">
        <v>1673</v>
      </c>
      <c r="B1675" s="256"/>
      <c r="C1675" s="253"/>
      <c r="D1675" s="253"/>
      <c r="E1675" s="255"/>
      <c r="F1675" s="256"/>
      <c r="G1675" s="294"/>
    </row>
    <row r="1676" spans="1:7" hidden="1" x14ac:dyDescent="0.35">
      <c r="A1676" s="205">
        <v>1674</v>
      </c>
      <c r="B1676" s="256"/>
      <c r="C1676" s="253"/>
      <c r="D1676" s="253"/>
      <c r="E1676" s="255"/>
      <c r="F1676" s="256"/>
      <c r="G1676" s="294"/>
    </row>
    <row r="1677" spans="1:7" hidden="1" x14ac:dyDescent="0.35">
      <c r="A1677" s="205">
        <v>1675</v>
      </c>
      <c r="B1677" s="256"/>
      <c r="C1677" s="253"/>
      <c r="D1677" s="253"/>
      <c r="E1677" s="255"/>
      <c r="F1677" s="256"/>
      <c r="G1677" s="294"/>
    </row>
    <row r="1678" spans="1:7" hidden="1" x14ac:dyDescent="0.35">
      <c r="A1678" s="205">
        <v>1676</v>
      </c>
      <c r="B1678" s="256"/>
      <c r="C1678" s="253"/>
      <c r="D1678" s="253"/>
      <c r="E1678" s="255"/>
      <c r="F1678" s="256"/>
      <c r="G1678" s="294"/>
    </row>
    <row r="1679" spans="1:7" hidden="1" x14ac:dyDescent="0.35">
      <c r="A1679" s="205">
        <v>1677</v>
      </c>
      <c r="B1679" s="256"/>
      <c r="C1679" s="253"/>
      <c r="D1679" s="253"/>
      <c r="E1679" s="255"/>
      <c r="F1679" s="256"/>
      <c r="G1679" s="294"/>
    </row>
    <row r="1680" spans="1:7" hidden="1" x14ac:dyDescent="0.35">
      <c r="A1680" s="205">
        <v>1678</v>
      </c>
      <c r="B1680" s="256"/>
      <c r="C1680" s="253"/>
      <c r="D1680" s="253"/>
      <c r="E1680" s="255"/>
      <c r="F1680" s="256"/>
      <c r="G1680" s="294"/>
    </row>
    <row r="1681" spans="1:7" hidden="1" x14ac:dyDescent="0.35">
      <c r="A1681" s="205">
        <v>1679</v>
      </c>
      <c r="B1681" s="256"/>
      <c r="C1681" s="253"/>
      <c r="D1681" s="253"/>
      <c r="E1681" s="255"/>
      <c r="F1681" s="256"/>
      <c r="G1681" s="294"/>
    </row>
    <row r="1682" spans="1:7" hidden="1" x14ac:dyDescent="0.35">
      <c r="A1682" s="205">
        <v>1680</v>
      </c>
      <c r="B1682" s="256"/>
      <c r="C1682" s="253"/>
      <c r="D1682" s="253"/>
      <c r="E1682" s="255"/>
      <c r="F1682" s="256"/>
      <c r="G1682" s="294"/>
    </row>
    <row r="1683" spans="1:7" hidden="1" x14ac:dyDescent="0.35">
      <c r="A1683" s="205">
        <v>1681</v>
      </c>
      <c r="B1683" s="256"/>
      <c r="C1683" s="253"/>
      <c r="D1683" s="253"/>
      <c r="E1683" s="255"/>
      <c r="F1683" s="256"/>
      <c r="G1683" s="294"/>
    </row>
    <row r="1684" spans="1:7" hidden="1" x14ac:dyDescent="0.35">
      <c r="A1684" s="205">
        <v>1682</v>
      </c>
      <c r="B1684" s="256"/>
      <c r="C1684" s="253"/>
      <c r="D1684" s="253"/>
      <c r="E1684" s="255"/>
      <c r="F1684" s="256"/>
      <c r="G1684" s="294"/>
    </row>
    <row r="1685" spans="1:7" hidden="1" x14ac:dyDescent="0.35">
      <c r="A1685" s="205">
        <v>1683</v>
      </c>
      <c r="B1685" s="256"/>
      <c r="C1685" s="253"/>
      <c r="D1685" s="253"/>
      <c r="E1685" s="255"/>
      <c r="F1685" s="256"/>
      <c r="G1685" s="294"/>
    </row>
    <row r="1686" spans="1:7" hidden="1" x14ac:dyDescent="0.35">
      <c r="A1686" s="205">
        <v>1684</v>
      </c>
      <c r="B1686" s="256"/>
      <c r="C1686" s="253"/>
      <c r="D1686" s="253"/>
      <c r="E1686" s="255"/>
      <c r="F1686" s="256"/>
      <c r="G1686" s="294"/>
    </row>
    <row r="1687" spans="1:7" hidden="1" x14ac:dyDescent="0.35">
      <c r="A1687" s="205">
        <v>1685</v>
      </c>
      <c r="B1687" s="256"/>
      <c r="C1687" s="253"/>
      <c r="D1687" s="253"/>
      <c r="E1687" s="255"/>
      <c r="F1687" s="256"/>
      <c r="G1687" s="294"/>
    </row>
    <row r="1688" spans="1:7" hidden="1" x14ac:dyDescent="0.35">
      <c r="A1688" s="205">
        <v>1686</v>
      </c>
      <c r="B1688" s="256"/>
      <c r="C1688" s="253"/>
      <c r="D1688" s="253"/>
      <c r="E1688" s="255"/>
      <c r="F1688" s="256"/>
      <c r="G1688" s="294"/>
    </row>
    <row r="1689" spans="1:7" hidden="1" x14ac:dyDescent="0.35">
      <c r="A1689" s="205">
        <v>1687</v>
      </c>
      <c r="B1689" s="256"/>
      <c r="C1689" s="253"/>
      <c r="D1689" s="253"/>
      <c r="E1689" s="255"/>
      <c r="F1689" s="256"/>
      <c r="G1689" s="294"/>
    </row>
    <row r="1690" spans="1:7" hidden="1" x14ac:dyDescent="0.35">
      <c r="A1690" s="205">
        <v>1688</v>
      </c>
      <c r="B1690" s="256"/>
      <c r="C1690" s="253"/>
      <c r="D1690" s="253"/>
      <c r="E1690" s="255"/>
      <c r="F1690" s="256"/>
      <c r="G1690" s="294"/>
    </row>
    <row r="1691" spans="1:7" hidden="1" x14ac:dyDescent="0.35">
      <c r="A1691" s="205">
        <v>1689</v>
      </c>
      <c r="B1691" s="256"/>
      <c r="C1691" s="253"/>
      <c r="D1691" s="253"/>
      <c r="E1691" s="255"/>
      <c r="F1691" s="256"/>
      <c r="G1691" s="294"/>
    </row>
    <row r="1692" spans="1:7" hidden="1" x14ac:dyDescent="0.35">
      <c r="A1692" s="205">
        <v>1690</v>
      </c>
      <c r="B1692" s="256"/>
      <c r="C1692" s="253"/>
      <c r="D1692" s="253"/>
      <c r="E1692" s="255"/>
      <c r="F1692" s="256"/>
      <c r="G1692" s="294"/>
    </row>
    <row r="1693" spans="1:7" hidden="1" x14ac:dyDescent="0.35">
      <c r="A1693" s="205">
        <v>1691</v>
      </c>
      <c r="B1693" s="256"/>
      <c r="C1693" s="253"/>
      <c r="D1693" s="253"/>
      <c r="E1693" s="255"/>
      <c r="F1693" s="256"/>
      <c r="G1693" s="294"/>
    </row>
    <row r="1694" spans="1:7" hidden="1" x14ac:dyDescent="0.35">
      <c r="A1694" s="205">
        <v>1692</v>
      </c>
      <c r="B1694" s="256"/>
      <c r="C1694" s="253"/>
      <c r="D1694" s="253"/>
      <c r="E1694" s="255"/>
      <c r="F1694" s="256"/>
      <c r="G1694" s="294"/>
    </row>
    <row r="1695" spans="1:7" hidden="1" x14ac:dyDescent="0.35">
      <c r="A1695" s="205">
        <v>1693</v>
      </c>
      <c r="B1695" s="256"/>
      <c r="C1695" s="253"/>
      <c r="D1695" s="253"/>
      <c r="E1695" s="255"/>
      <c r="F1695" s="256"/>
      <c r="G1695" s="294"/>
    </row>
    <row r="1696" spans="1:7" hidden="1" x14ac:dyDescent="0.35">
      <c r="A1696" s="205">
        <v>1694</v>
      </c>
      <c r="B1696" s="256"/>
      <c r="C1696" s="253"/>
      <c r="D1696" s="253"/>
      <c r="E1696" s="255"/>
      <c r="F1696" s="256"/>
      <c r="G1696" s="294"/>
    </row>
    <row r="1697" spans="1:7" hidden="1" x14ac:dyDescent="0.35">
      <c r="A1697" s="205">
        <v>1695</v>
      </c>
      <c r="B1697" s="256"/>
      <c r="C1697" s="253"/>
      <c r="D1697" s="253"/>
      <c r="E1697" s="255"/>
      <c r="F1697" s="256"/>
      <c r="G1697" s="294"/>
    </row>
    <row r="1698" spans="1:7" hidden="1" x14ac:dyDescent="0.35">
      <c r="A1698" s="205">
        <v>1696</v>
      </c>
      <c r="B1698" s="256"/>
      <c r="C1698" s="253"/>
      <c r="D1698" s="253"/>
      <c r="E1698" s="255"/>
      <c r="F1698" s="256"/>
      <c r="G1698" s="294"/>
    </row>
    <row r="1699" spans="1:7" hidden="1" x14ac:dyDescent="0.35">
      <c r="A1699" s="205">
        <v>1697</v>
      </c>
      <c r="B1699" s="256"/>
      <c r="C1699" s="253"/>
      <c r="D1699" s="253"/>
      <c r="E1699" s="255"/>
      <c r="F1699" s="256"/>
      <c r="G1699" s="294"/>
    </row>
    <row r="1700" spans="1:7" hidden="1" x14ac:dyDescent="0.35">
      <c r="A1700" s="205">
        <v>1698</v>
      </c>
      <c r="B1700" s="256"/>
      <c r="C1700" s="253"/>
      <c r="D1700" s="253"/>
      <c r="E1700" s="255"/>
      <c r="F1700" s="256"/>
      <c r="G1700" s="294"/>
    </row>
    <row r="1701" spans="1:7" hidden="1" x14ac:dyDescent="0.35">
      <c r="A1701" s="205">
        <v>1699</v>
      </c>
      <c r="B1701" s="256"/>
      <c r="C1701" s="253"/>
      <c r="D1701" s="253"/>
      <c r="E1701" s="255"/>
      <c r="F1701" s="256"/>
      <c r="G1701" s="294"/>
    </row>
    <row r="1702" spans="1:7" hidden="1" x14ac:dyDescent="0.35">
      <c r="A1702" s="205">
        <v>1700</v>
      </c>
      <c r="B1702" s="256"/>
      <c r="C1702" s="253"/>
      <c r="D1702" s="253"/>
      <c r="E1702" s="255"/>
      <c r="F1702" s="256"/>
      <c r="G1702" s="294"/>
    </row>
    <row r="1703" spans="1:7" hidden="1" x14ac:dyDescent="0.35">
      <c r="A1703" s="205">
        <v>1701</v>
      </c>
      <c r="B1703" s="256"/>
      <c r="C1703" s="253"/>
      <c r="D1703" s="253"/>
      <c r="E1703" s="255"/>
      <c r="F1703" s="256"/>
      <c r="G1703" s="294"/>
    </row>
    <row r="1704" spans="1:7" hidden="1" x14ac:dyDescent="0.35">
      <c r="A1704" s="205">
        <v>1702</v>
      </c>
      <c r="B1704" s="256"/>
      <c r="C1704" s="253"/>
      <c r="D1704" s="253"/>
      <c r="E1704" s="255"/>
      <c r="F1704" s="256"/>
      <c r="G1704" s="294"/>
    </row>
    <row r="1705" spans="1:7" hidden="1" x14ac:dyDescent="0.35">
      <c r="A1705" s="205">
        <v>1703</v>
      </c>
      <c r="B1705" s="256"/>
      <c r="C1705" s="253"/>
      <c r="D1705" s="253"/>
      <c r="E1705" s="255"/>
      <c r="F1705" s="256"/>
      <c r="G1705" s="294"/>
    </row>
    <row r="1706" spans="1:7" hidden="1" x14ac:dyDescent="0.35">
      <c r="A1706" s="205">
        <v>1704</v>
      </c>
      <c r="B1706" s="256"/>
      <c r="C1706" s="253"/>
      <c r="D1706" s="253"/>
      <c r="E1706" s="255"/>
      <c r="F1706" s="256"/>
      <c r="G1706" s="294"/>
    </row>
    <row r="1707" spans="1:7" hidden="1" x14ac:dyDescent="0.35">
      <c r="A1707" s="205">
        <v>1705</v>
      </c>
      <c r="B1707" s="256"/>
      <c r="C1707" s="253"/>
      <c r="D1707" s="253"/>
      <c r="E1707" s="255"/>
      <c r="F1707" s="256"/>
      <c r="G1707" s="294"/>
    </row>
    <row r="1708" spans="1:7" hidden="1" x14ac:dyDescent="0.35">
      <c r="A1708" s="205">
        <v>1706</v>
      </c>
      <c r="B1708" s="256"/>
      <c r="C1708" s="253"/>
      <c r="D1708" s="253"/>
      <c r="E1708" s="255"/>
      <c r="F1708" s="256"/>
      <c r="G1708" s="294"/>
    </row>
    <row r="1709" spans="1:7" hidden="1" x14ac:dyDescent="0.35">
      <c r="A1709" s="205">
        <v>1707</v>
      </c>
      <c r="B1709" s="256"/>
      <c r="C1709" s="253"/>
      <c r="D1709" s="253"/>
      <c r="E1709" s="255"/>
      <c r="F1709" s="256"/>
      <c r="G1709" s="294"/>
    </row>
    <row r="1710" spans="1:7" hidden="1" x14ac:dyDescent="0.35">
      <c r="A1710" s="205">
        <v>1708</v>
      </c>
      <c r="B1710" s="256"/>
      <c r="C1710" s="253"/>
      <c r="D1710" s="253"/>
      <c r="E1710" s="255"/>
      <c r="F1710" s="256"/>
      <c r="G1710" s="294"/>
    </row>
    <row r="1711" spans="1:7" hidden="1" x14ac:dyDescent="0.35">
      <c r="A1711" s="205">
        <v>1709</v>
      </c>
      <c r="B1711" s="256"/>
      <c r="C1711" s="253"/>
      <c r="D1711" s="253"/>
      <c r="E1711" s="255"/>
      <c r="F1711" s="256"/>
      <c r="G1711" s="294"/>
    </row>
    <row r="1712" spans="1:7" hidden="1" x14ac:dyDescent="0.35">
      <c r="A1712" s="205">
        <v>1710</v>
      </c>
      <c r="B1712" s="256"/>
      <c r="C1712" s="253"/>
      <c r="D1712" s="253"/>
      <c r="E1712" s="255"/>
      <c r="F1712" s="256"/>
      <c r="G1712" s="294"/>
    </row>
    <row r="1713" spans="1:7" hidden="1" x14ac:dyDescent="0.35">
      <c r="A1713" s="205">
        <v>1711</v>
      </c>
      <c r="B1713" s="256"/>
      <c r="C1713" s="253"/>
      <c r="D1713" s="253"/>
      <c r="E1713" s="255"/>
      <c r="F1713" s="256"/>
      <c r="G1713" s="294"/>
    </row>
    <row r="1714" spans="1:7" hidden="1" x14ac:dyDescent="0.35">
      <c r="A1714" s="205">
        <v>1712</v>
      </c>
      <c r="B1714" s="256"/>
      <c r="C1714" s="253"/>
      <c r="D1714" s="253"/>
      <c r="E1714" s="255"/>
      <c r="F1714" s="256"/>
      <c r="G1714" s="294"/>
    </row>
    <row r="1715" spans="1:7" hidden="1" x14ac:dyDescent="0.35">
      <c r="A1715" s="205">
        <v>1713</v>
      </c>
      <c r="B1715" s="256"/>
      <c r="C1715" s="253"/>
      <c r="D1715" s="253"/>
      <c r="E1715" s="255"/>
      <c r="F1715" s="256"/>
      <c r="G1715" s="294"/>
    </row>
    <row r="1716" spans="1:7" hidden="1" x14ac:dyDescent="0.35">
      <c r="A1716" s="205">
        <v>1714</v>
      </c>
      <c r="B1716" s="256"/>
      <c r="C1716" s="253"/>
      <c r="D1716" s="253"/>
      <c r="E1716" s="255"/>
      <c r="F1716" s="256"/>
      <c r="G1716" s="294"/>
    </row>
    <row r="1717" spans="1:7" hidden="1" x14ac:dyDescent="0.35">
      <c r="A1717" s="205">
        <v>1715</v>
      </c>
      <c r="B1717" s="256"/>
      <c r="C1717" s="253"/>
      <c r="D1717" s="253"/>
      <c r="E1717" s="255"/>
      <c r="F1717" s="256"/>
      <c r="G1717" s="294"/>
    </row>
    <row r="1718" spans="1:7" hidden="1" x14ac:dyDescent="0.35">
      <c r="A1718" s="205">
        <v>1716</v>
      </c>
      <c r="B1718" s="256"/>
      <c r="C1718" s="253"/>
      <c r="D1718" s="253"/>
      <c r="E1718" s="255"/>
      <c r="F1718" s="256"/>
      <c r="G1718" s="294"/>
    </row>
    <row r="1719" spans="1:7" hidden="1" x14ac:dyDescent="0.35">
      <c r="A1719" s="205">
        <v>1717</v>
      </c>
      <c r="B1719" s="256"/>
      <c r="C1719" s="253"/>
      <c r="D1719" s="253"/>
      <c r="E1719" s="255"/>
      <c r="F1719" s="256"/>
      <c r="G1719" s="294"/>
    </row>
    <row r="1720" spans="1:7" hidden="1" x14ac:dyDescent="0.35">
      <c r="A1720" s="205">
        <v>1718</v>
      </c>
      <c r="B1720" s="256"/>
      <c r="C1720" s="253"/>
      <c r="D1720" s="253"/>
      <c r="E1720" s="255"/>
      <c r="F1720" s="256"/>
      <c r="G1720" s="294"/>
    </row>
    <row r="1721" spans="1:7" hidden="1" x14ac:dyDescent="0.35">
      <c r="A1721" s="205">
        <v>1719</v>
      </c>
      <c r="B1721" s="256"/>
      <c r="C1721" s="253"/>
      <c r="D1721" s="253"/>
      <c r="E1721" s="255"/>
      <c r="F1721" s="256"/>
      <c r="G1721" s="294"/>
    </row>
    <row r="1722" spans="1:7" hidden="1" x14ac:dyDescent="0.35">
      <c r="A1722" s="205">
        <v>1720</v>
      </c>
      <c r="B1722" s="256"/>
      <c r="C1722" s="253"/>
      <c r="D1722" s="253"/>
      <c r="E1722" s="255"/>
      <c r="F1722" s="256"/>
      <c r="G1722" s="294"/>
    </row>
    <row r="1723" spans="1:7" hidden="1" x14ac:dyDescent="0.35">
      <c r="A1723" s="205">
        <v>1721</v>
      </c>
      <c r="B1723" s="256"/>
      <c r="C1723" s="253"/>
      <c r="D1723" s="253"/>
      <c r="E1723" s="255"/>
      <c r="F1723" s="256"/>
      <c r="G1723" s="294"/>
    </row>
    <row r="1724" spans="1:7" hidden="1" x14ac:dyDescent="0.35">
      <c r="A1724" s="205">
        <v>1722</v>
      </c>
      <c r="B1724" s="256"/>
      <c r="C1724" s="253"/>
      <c r="D1724" s="253"/>
      <c r="E1724" s="255"/>
      <c r="F1724" s="256"/>
      <c r="G1724" s="294"/>
    </row>
    <row r="1725" spans="1:7" hidden="1" x14ac:dyDescent="0.35">
      <c r="A1725" s="205">
        <v>1723</v>
      </c>
      <c r="B1725" s="256"/>
      <c r="C1725" s="253"/>
      <c r="D1725" s="253"/>
      <c r="E1725" s="255"/>
      <c r="F1725" s="256"/>
      <c r="G1725" s="294"/>
    </row>
    <row r="1726" spans="1:7" hidden="1" x14ac:dyDescent="0.35">
      <c r="A1726" s="205">
        <v>1724</v>
      </c>
      <c r="B1726" s="256"/>
      <c r="C1726" s="253"/>
      <c r="D1726" s="253"/>
      <c r="E1726" s="255"/>
      <c r="F1726" s="256"/>
      <c r="G1726" s="294"/>
    </row>
    <row r="1727" spans="1:7" hidden="1" x14ac:dyDescent="0.35">
      <c r="A1727" s="205">
        <v>1725</v>
      </c>
      <c r="B1727" s="256"/>
      <c r="C1727" s="253"/>
      <c r="D1727" s="253"/>
      <c r="E1727" s="255"/>
      <c r="F1727" s="256"/>
      <c r="G1727" s="294"/>
    </row>
    <row r="1728" spans="1:7" hidden="1" x14ac:dyDescent="0.35">
      <c r="A1728" s="205">
        <v>1726</v>
      </c>
      <c r="B1728" s="256"/>
      <c r="C1728" s="253"/>
      <c r="D1728" s="253"/>
      <c r="E1728" s="255"/>
      <c r="F1728" s="256"/>
      <c r="G1728" s="294"/>
    </row>
    <row r="1729" spans="1:7" hidden="1" x14ac:dyDescent="0.35">
      <c r="A1729" s="205">
        <v>1727</v>
      </c>
      <c r="B1729" s="256"/>
      <c r="C1729" s="253"/>
      <c r="D1729" s="253"/>
      <c r="E1729" s="255"/>
      <c r="F1729" s="256"/>
      <c r="G1729" s="294"/>
    </row>
    <row r="1730" spans="1:7" hidden="1" x14ac:dyDescent="0.35">
      <c r="A1730" s="205">
        <v>1728</v>
      </c>
      <c r="B1730" s="256"/>
      <c r="C1730" s="253"/>
      <c r="D1730" s="253"/>
      <c r="E1730" s="255"/>
      <c r="F1730" s="256"/>
      <c r="G1730" s="294"/>
    </row>
    <row r="1731" spans="1:7" hidden="1" x14ac:dyDescent="0.35">
      <c r="A1731" s="205">
        <v>1729</v>
      </c>
      <c r="B1731" s="256"/>
      <c r="C1731" s="253"/>
      <c r="D1731" s="253"/>
      <c r="E1731" s="255"/>
      <c r="F1731" s="256"/>
      <c r="G1731" s="294"/>
    </row>
    <row r="1732" spans="1:7" hidden="1" x14ac:dyDescent="0.35">
      <c r="A1732" s="205">
        <v>1730</v>
      </c>
      <c r="B1732" s="256"/>
      <c r="C1732" s="253"/>
      <c r="D1732" s="253"/>
      <c r="E1732" s="255"/>
      <c r="F1732" s="256"/>
      <c r="G1732" s="294"/>
    </row>
    <row r="1733" spans="1:7" hidden="1" x14ac:dyDescent="0.35">
      <c r="A1733" s="205">
        <v>1731</v>
      </c>
      <c r="B1733" s="256"/>
      <c r="C1733" s="253"/>
      <c r="D1733" s="253"/>
      <c r="E1733" s="255"/>
      <c r="F1733" s="256"/>
      <c r="G1733" s="294"/>
    </row>
    <row r="1734" spans="1:7" hidden="1" x14ac:dyDescent="0.35">
      <c r="A1734" s="205">
        <v>1732</v>
      </c>
      <c r="B1734" s="256"/>
      <c r="C1734" s="253"/>
      <c r="D1734" s="253"/>
      <c r="E1734" s="255"/>
      <c r="F1734" s="256"/>
      <c r="G1734" s="294"/>
    </row>
    <row r="1735" spans="1:7" hidden="1" x14ac:dyDescent="0.35">
      <c r="A1735" s="205">
        <v>1733</v>
      </c>
      <c r="B1735" s="256"/>
      <c r="C1735" s="253"/>
      <c r="D1735" s="253"/>
      <c r="E1735" s="255"/>
      <c r="F1735" s="256"/>
      <c r="G1735" s="294"/>
    </row>
    <row r="1736" spans="1:7" hidden="1" x14ac:dyDescent="0.35">
      <c r="A1736" s="205">
        <v>1734</v>
      </c>
      <c r="B1736" s="256"/>
      <c r="C1736" s="253"/>
      <c r="D1736" s="253"/>
      <c r="E1736" s="255"/>
      <c r="F1736" s="256"/>
      <c r="G1736" s="294"/>
    </row>
    <row r="1737" spans="1:7" hidden="1" x14ac:dyDescent="0.35">
      <c r="A1737" s="205">
        <v>1735</v>
      </c>
      <c r="B1737" s="256"/>
      <c r="C1737" s="253"/>
      <c r="D1737" s="253"/>
      <c r="E1737" s="255"/>
      <c r="F1737" s="256"/>
      <c r="G1737" s="294"/>
    </row>
    <row r="1738" spans="1:7" hidden="1" x14ac:dyDescent="0.35">
      <c r="A1738" s="205">
        <v>1736</v>
      </c>
      <c r="B1738" s="256"/>
      <c r="C1738" s="253"/>
      <c r="D1738" s="253"/>
      <c r="E1738" s="255"/>
      <c r="F1738" s="256"/>
      <c r="G1738" s="294"/>
    </row>
    <row r="1739" spans="1:7" hidden="1" x14ac:dyDescent="0.35">
      <c r="A1739" s="205">
        <v>1737</v>
      </c>
      <c r="B1739" s="256"/>
      <c r="C1739" s="253"/>
      <c r="D1739" s="253"/>
      <c r="E1739" s="255"/>
      <c r="F1739" s="256"/>
      <c r="G1739" s="294"/>
    </row>
    <row r="1740" spans="1:7" hidden="1" x14ac:dyDescent="0.35">
      <c r="A1740" s="205">
        <v>1738</v>
      </c>
      <c r="B1740" s="256"/>
      <c r="C1740" s="253"/>
      <c r="D1740" s="253"/>
      <c r="E1740" s="255"/>
      <c r="F1740" s="256"/>
      <c r="G1740" s="294"/>
    </row>
    <row r="1741" spans="1:7" hidden="1" x14ac:dyDescent="0.35">
      <c r="A1741" s="205">
        <v>1739</v>
      </c>
      <c r="B1741" s="256"/>
      <c r="C1741" s="253"/>
      <c r="D1741" s="253"/>
      <c r="E1741" s="255"/>
      <c r="F1741" s="256"/>
      <c r="G1741" s="294"/>
    </row>
    <row r="1742" spans="1:7" hidden="1" x14ac:dyDescent="0.35">
      <c r="A1742" s="205">
        <v>1740</v>
      </c>
      <c r="B1742" s="256"/>
      <c r="C1742" s="253"/>
      <c r="D1742" s="253"/>
      <c r="E1742" s="255"/>
      <c r="F1742" s="256"/>
      <c r="G1742" s="294"/>
    </row>
    <row r="1743" spans="1:7" hidden="1" x14ac:dyDescent="0.35">
      <c r="A1743" s="205">
        <v>1741</v>
      </c>
      <c r="B1743" s="256"/>
      <c r="C1743" s="253"/>
      <c r="D1743" s="253"/>
      <c r="E1743" s="255"/>
      <c r="F1743" s="256"/>
      <c r="G1743" s="294"/>
    </row>
    <row r="1744" spans="1:7" hidden="1" x14ac:dyDescent="0.35">
      <c r="A1744" s="205">
        <v>1742</v>
      </c>
      <c r="B1744" s="256"/>
      <c r="C1744" s="253"/>
      <c r="D1744" s="253"/>
      <c r="E1744" s="255"/>
      <c r="F1744" s="256"/>
      <c r="G1744" s="294"/>
    </row>
    <row r="1745" spans="1:7" hidden="1" x14ac:dyDescent="0.35">
      <c r="A1745" s="205">
        <v>1743</v>
      </c>
      <c r="B1745" s="256"/>
      <c r="C1745" s="253"/>
      <c r="D1745" s="253"/>
      <c r="E1745" s="255"/>
      <c r="F1745" s="256"/>
      <c r="G1745" s="294"/>
    </row>
    <row r="1746" spans="1:7" hidden="1" x14ac:dyDescent="0.35">
      <c r="A1746" s="205">
        <v>1744</v>
      </c>
      <c r="B1746" s="256"/>
      <c r="C1746" s="253"/>
      <c r="D1746" s="253"/>
      <c r="E1746" s="255"/>
      <c r="F1746" s="256"/>
      <c r="G1746" s="294"/>
    </row>
    <row r="1747" spans="1:7" hidden="1" x14ac:dyDescent="0.35">
      <c r="A1747" s="205">
        <v>1745</v>
      </c>
      <c r="B1747" s="256"/>
      <c r="C1747" s="253"/>
      <c r="D1747" s="253"/>
      <c r="E1747" s="255"/>
      <c r="F1747" s="256"/>
      <c r="G1747" s="294"/>
    </row>
    <row r="1748" spans="1:7" hidden="1" x14ac:dyDescent="0.35">
      <c r="A1748" s="205">
        <v>1746</v>
      </c>
      <c r="B1748" s="256"/>
      <c r="C1748" s="253"/>
      <c r="D1748" s="253"/>
      <c r="E1748" s="255"/>
      <c r="F1748" s="256"/>
      <c r="G1748" s="294"/>
    </row>
    <row r="1749" spans="1:7" hidden="1" x14ac:dyDescent="0.35">
      <c r="A1749" s="205">
        <v>1747</v>
      </c>
      <c r="B1749" s="256"/>
      <c r="C1749" s="253"/>
      <c r="D1749" s="253"/>
      <c r="E1749" s="255"/>
      <c r="F1749" s="256"/>
      <c r="G1749" s="294"/>
    </row>
    <row r="1750" spans="1:7" hidden="1" x14ac:dyDescent="0.35">
      <c r="A1750" s="205">
        <v>1748</v>
      </c>
      <c r="B1750" s="256"/>
      <c r="C1750" s="253"/>
      <c r="D1750" s="253"/>
      <c r="E1750" s="255"/>
      <c r="F1750" s="256"/>
      <c r="G1750" s="294"/>
    </row>
    <row r="1751" spans="1:7" hidden="1" x14ac:dyDescent="0.35">
      <c r="A1751" s="205">
        <v>1749</v>
      </c>
      <c r="B1751" s="256"/>
      <c r="C1751" s="253"/>
      <c r="D1751" s="253"/>
      <c r="E1751" s="255"/>
      <c r="F1751" s="256"/>
      <c r="G1751" s="294"/>
    </row>
    <row r="1752" spans="1:7" hidden="1" x14ac:dyDescent="0.35">
      <c r="A1752" s="205">
        <v>1750</v>
      </c>
      <c r="B1752" s="256"/>
      <c r="C1752" s="253"/>
      <c r="D1752" s="253"/>
      <c r="E1752" s="255"/>
      <c r="F1752" s="256"/>
      <c r="G1752" s="294"/>
    </row>
    <row r="1753" spans="1:7" hidden="1" x14ac:dyDescent="0.35">
      <c r="A1753" s="205">
        <v>1751</v>
      </c>
      <c r="B1753" s="256"/>
      <c r="C1753" s="253"/>
      <c r="D1753" s="253"/>
      <c r="E1753" s="255"/>
      <c r="F1753" s="256"/>
      <c r="G1753" s="294"/>
    </row>
    <row r="1754" spans="1:7" hidden="1" x14ac:dyDescent="0.35">
      <c r="A1754" s="205">
        <v>1752</v>
      </c>
      <c r="B1754" s="256"/>
      <c r="C1754" s="253"/>
      <c r="D1754" s="253"/>
      <c r="E1754" s="255"/>
      <c r="F1754" s="256"/>
      <c r="G1754" s="294"/>
    </row>
    <row r="1755" spans="1:7" hidden="1" x14ac:dyDescent="0.35">
      <c r="A1755" s="205">
        <v>1753</v>
      </c>
      <c r="B1755" s="256"/>
      <c r="C1755" s="253"/>
      <c r="D1755" s="253"/>
      <c r="E1755" s="255"/>
      <c r="F1755" s="256"/>
      <c r="G1755" s="294"/>
    </row>
    <row r="1756" spans="1:7" hidden="1" x14ac:dyDescent="0.35">
      <c r="A1756" s="205">
        <v>1754</v>
      </c>
      <c r="B1756" s="256"/>
      <c r="C1756" s="253"/>
      <c r="D1756" s="253"/>
      <c r="E1756" s="255"/>
      <c r="F1756" s="256"/>
      <c r="G1756" s="294"/>
    </row>
    <row r="1757" spans="1:7" hidden="1" x14ac:dyDescent="0.35">
      <c r="A1757" s="205">
        <v>1755</v>
      </c>
      <c r="B1757" s="256"/>
      <c r="C1757" s="253"/>
      <c r="D1757" s="253"/>
      <c r="E1757" s="255"/>
      <c r="F1757" s="256"/>
      <c r="G1757" s="294"/>
    </row>
    <row r="1758" spans="1:7" hidden="1" x14ac:dyDescent="0.35">
      <c r="A1758" s="205">
        <v>1756</v>
      </c>
      <c r="B1758" s="256"/>
      <c r="C1758" s="253"/>
      <c r="D1758" s="253"/>
      <c r="E1758" s="255"/>
      <c r="F1758" s="256"/>
      <c r="G1758" s="294"/>
    </row>
    <row r="1759" spans="1:7" hidden="1" x14ac:dyDescent="0.35">
      <c r="A1759" s="205">
        <v>1757</v>
      </c>
      <c r="B1759" s="256"/>
      <c r="C1759" s="253"/>
      <c r="D1759" s="253"/>
      <c r="E1759" s="255"/>
      <c r="F1759" s="256"/>
      <c r="G1759" s="294"/>
    </row>
    <row r="1760" spans="1:7" hidden="1" x14ac:dyDescent="0.35">
      <c r="A1760" s="205">
        <v>1758</v>
      </c>
      <c r="B1760" s="256"/>
      <c r="C1760" s="253"/>
      <c r="D1760" s="253"/>
      <c r="E1760" s="255"/>
      <c r="F1760" s="256"/>
      <c r="G1760" s="294"/>
    </row>
    <row r="1761" spans="1:7" hidden="1" x14ac:dyDescent="0.35">
      <c r="A1761" s="205">
        <v>1759</v>
      </c>
      <c r="B1761" s="256"/>
      <c r="C1761" s="253"/>
      <c r="D1761" s="253"/>
      <c r="E1761" s="255"/>
      <c r="F1761" s="256"/>
      <c r="G1761" s="294"/>
    </row>
    <row r="1762" spans="1:7" hidden="1" x14ac:dyDescent="0.35">
      <c r="A1762" s="205">
        <v>1760</v>
      </c>
      <c r="B1762" s="256"/>
      <c r="C1762" s="253"/>
      <c r="D1762" s="253"/>
      <c r="E1762" s="255"/>
      <c r="F1762" s="256"/>
      <c r="G1762" s="294"/>
    </row>
    <row r="1763" spans="1:7" hidden="1" x14ac:dyDescent="0.35">
      <c r="A1763" s="205">
        <v>1761</v>
      </c>
      <c r="B1763" s="256"/>
      <c r="C1763" s="253"/>
      <c r="D1763" s="253"/>
      <c r="E1763" s="255"/>
      <c r="F1763" s="256"/>
      <c r="G1763" s="294"/>
    </row>
    <row r="1764" spans="1:7" hidden="1" x14ac:dyDescent="0.35">
      <c r="A1764" s="205">
        <v>1762</v>
      </c>
      <c r="B1764" s="256"/>
      <c r="C1764" s="253"/>
      <c r="D1764" s="253"/>
      <c r="E1764" s="255"/>
      <c r="F1764" s="256"/>
      <c r="G1764" s="294"/>
    </row>
    <row r="1765" spans="1:7" hidden="1" x14ac:dyDescent="0.35">
      <c r="A1765" s="205">
        <v>1763</v>
      </c>
      <c r="B1765" s="256"/>
      <c r="C1765" s="253"/>
      <c r="D1765" s="253"/>
      <c r="E1765" s="255"/>
      <c r="F1765" s="256"/>
      <c r="G1765" s="294"/>
    </row>
    <row r="1766" spans="1:7" hidden="1" x14ac:dyDescent="0.35">
      <c r="A1766" s="205">
        <v>1764</v>
      </c>
      <c r="B1766" s="256"/>
      <c r="C1766" s="253"/>
      <c r="D1766" s="253"/>
      <c r="E1766" s="255"/>
      <c r="F1766" s="256"/>
      <c r="G1766" s="294"/>
    </row>
    <row r="1767" spans="1:7" hidden="1" x14ac:dyDescent="0.35">
      <c r="A1767" s="205">
        <v>1765</v>
      </c>
      <c r="B1767" s="256"/>
      <c r="C1767" s="253"/>
      <c r="D1767" s="253"/>
      <c r="E1767" s="255"/>
      <c r="F1767" s="256"/>
      <c r="G1767" s="294"/>
    </row>
    <row r="1768" spans="1:7" hidden="1" x14ac:dyDescent="0.35">
      <c r="A1768" s="205">
        <v>1766</v>
      </c>
      <c r="B1768" s="256"/>
      <c r="C1768" s="253"/>
      <c r="D1768" s="253"/>
      <c r="E1768" s="255"/>
      <c r="F1768" s="256"/>
      <c r="G1768" s="294"/>
    </row>
    <row r="1769" spans="1:7" hidden="1" x14ac:dyDescent="0.35">
      <c r="A1769" s="205">
        <v>1767</v>
      </c>
      <c r="B1769" s="256"/>
      <c r="C1769" s="253"/>
      <c r="D1769" s="253"/>
      <c r="E1769" s="255"/>
      <c r="F1769" s="256"/>
      <c r="G1769" s="294"/>
    </row>
    <row r="1770" spans="1:7" hidden="1" x14ac:dyDescent="0.35">
      <c r="A1770" s="205">
        <v>1768</v>
      </c>
      <c r="B1770" s="256"/>
      <c r="C1770" s="253"/>
      <c r="D1770" s="253"/>
      <c r="E1770" s="255"/>
      <c r="F1770" s="256"/>
      <c r="G1770" s="294"/>
    </row>
    <row r="1771" spans="1:7" hidden="1" x14ac:dyDescent="0.35">
      <c r="A1771" s="205">
        <v>1769</v>
      </c>
      <c r="B1771" s="256"/>
      <c r="C1771" s="253"/>
      <c r="D1771" s="253"/>
      <c r="E1771" s="255"/>
      <c r="F1771" s="256"/>
      <c r="G1771" s="294"/>
    </row>
    <row r="1772" spans="1:7" hidden="1" x14ac:dyDescent="0.35">
      <c r="A1772" s="205">
        <v>1770</v>
      </c>
      <c r="B1772" s="256"/>
      <c r="C1772" s="253"/>
      <c r="D1772" s="253"/>
      <c r="E1772" s="255"/>
      <c r="F1772" s="256"/>
      <c r="G1772" s="294"/>
    </row>
    <row r="1773" spans="1:7" hidden="1" x14ac:dyDescent="0.35">
      <c r="A1773" s="205">
        <v>1771</v>
      </c>
      <c r="B1773" s="256"/>
      <c r="C1773" s="253"/>
      <c r="D1773" s="253"/>
      <c r="E1773" s="255"/>
      <c r="F1773" s="256"/>
      <c r="G1773" s="294"/>
    </row>
    <row r="1774" spans="1:7" hidden="1" x14ac:dyDescent="0.35">
      <c r="A1774" s="205">
        <v>1772</v>
      </c>
      <c r="B1774" s="256"/>
      <c r="C1774" s="253"/>
      <c r="D1774" s="253"/>
      <c r="E1774" s="255"/>
      <c r="F1774" s="256"/>
      <c r="G1774" s="294"/>
    </row>
    <row r="1775" spans="1:7" hidden="1" x14ac:dyDescent="0.35">
      <c r="A1775" s="205">
        <v>1773</v>
      </c>
      <c r="B1775" s="256"/>
      <c r="C1775" s="253"/>
      <c r="D1775" s="253"/>
      <c r="E1775" s="255"/>
      <c r="F1775" s="256"/>
      <c r="G1775" s="294"/>
    </row>
    <row r="1776" spans="1:7" hidden="1" x14ac:dyDescent="0.35">
      <c r="A1776" s="205">
        <v>1774</v>
      </c>
      <c r="B1776" s="256"/>
      <c r="C1776" s="253"/>
      <c r="D1776" s="253"/>
      <c r="E1776" s="255"/>
      <c r="F1776" s="256"/>
      <c r="G1776" s="294"/>
    </row>
    <row r="1777" spans="1:7" hidden="1" x14ac:dyDescent="0.35">
      <c r="A1777" s="205">
        <v>1775</v>
      </c>
      <c r="B1777" s="256"/>
      <c r="C1777" s="253"/>
      <c r="D1777" s="253"/>
      <c r="E1777" s="255"/>
      <c r="F1777" s="256"/>
      <c r="G1777" s="294"/>
    </row>
    <row r="1778" spans="1:7" hidden="1" x14ac:dyDescent="0.35">
      <c r="A1778" s="205">
        <v>1776</v>
      </c>
      <c r="B1778" s="256"/>
      <c r="C1778" s="253"/>
      <c r="D1778" s="253"/>
      <c r="E1778" s="255"/>
      <c r="F1778" s="256"/>
      <c r="G1778" s="294"/>
    </row>
    <row r="1779" spans="1:7" hidden="1" x14ac:dyDescent="0.35">
      <c r="A1779" s="205">
        <v>1777</v>
      </c>
      <c r="B1779" s="256"/>
      <c r="C1779" s="253"/>
      <c r="D1779" s="253"/>
      <c r="E1779" s="255"/>
      <c r="F1779" s="256"/>
      <c r="G1779" s="294"/>
    </row>
    <row r="1780" spans="1:7" hidden="1" x14ac:dyDescent="0.35">
      <c r="A1780" s="205">
        <v>1778</v>
      </c>
      <c r="B1780" s="256"/>
      <c r="C1780" s="253"/>
      <c r="D1780" s="253"/>
      <c r="E1780" s="255"/>
      <c r="F1780" s="256"/>
      <c r="G1780" s="294"/>
    </row>
    <row r="1781" spans="1:7" hidden="1" x14ac:dyDescent="0.35">
      <c r="A1781" s="205">
        <v>1779</v>
      </c>
      <c r="B1781" s="256"/>
      <c r="C1781" s="253"/>
      <c r="D1781" s="253"/>
      <c r="E1781" s="255"/>
      <c r="F1781" s="256"/>
      <c r="G1781" s="294"/>
    </row>
    <row r="1782" spans="1:7" hidden="1" x14ac:dyDescent="0.35">
      <c r="A1782" s="205">
        <v>1780</v>
      </c>
      <c r="B1782" s="256"/>
      <c r="C1782" s="253"/>
      <c r="D1782" s="253"/>
      <c r="E1782" s="255"/>
      <c r="F1782" s="256"/>
      <c r="G1782" s="294"/>
    </row>
    <row r="1783" spans="1:7" hidden="1" x14ac:dyDescent="0.35">
      <c r="A1783" s="205">
        <v>1781</v>
      </c>
      <c r="B1783" s="256"/>
      <c r="C1783" s="253"/>
      <c r="D1783" s="253"/>
      <c r="E1783" s="255"/>
      <c r="F1783" s="256"/>
      <c r="G1783" s="294"/>
    </row>
    <row r="1784" spans="1:7" hidden="1" x14ac:dyDescent="0.35">
      <c r="A1784" s="205">
        <v>1782</v>
      </c>
      <c r="B1784" s="256"/>
      <c r="C1784" s="253"/>
      <c r="D1784" s="253"/>
      <c r="E1784" s="255"/>
      <c r="F1784" s="256"/>
      <c r="G1784" s="294"/>
    </row>
    <row r="1785" spans="1:7" hidden="1" x14ac:dyDescent="0.35">
      <c r="A1785" s="205">
        <v>1783</v>
      </c>
      <c r="B1785" s="256"/>
      <c r="C1785" s="253"/>
      <c r="D1785" s="253"/>
      <c r="E1785" s="255"/>
      <c r="F1785" s="256"/>
      <c r="G1785" s="294"/>
    </row>
    <row r="1786" spans="1:7" hidden="1" x14ac:dyDescent="0.35">
      <c r="A1786" s="205">
        <v>1784</v>
      </c>
      <c r="B1786" s="256"/>
      <c r="C1786" s="253"/>
      <c r="D1786" s="253"/>
      <c r="E1786" s="255"/>
      <c r="F1786" s="256"/>
      <c r="G1786" s="294"/>
    </row>
    <row r="1787" spans="1:7" hidden="1" x14ac:dyDescent="0.35">
      <c r="A1787" s="205">
        <v>1785</v>
      </c>
      <c r="B1787" s="256"/>
      <c r="C1787" s="253"/>
      <c r="D1787" s="253"/>
      <c r="E1787" s="255"/>
      <c r="F1787" s="256"/>
      <c r="G1787" s="294"/>
    </row>
    <row r="1788" spans="1:7" hidden="1" x14ac:dyDescent="0.35">
      <c r="A1788" s="205">
        <v>1786</v>
      </c>
      <c r="B1788" s="256"/>
      <c r="C1788" s="253"/>
      <c r="D1788" s="253"/>
      <c r="E1788" s="255"/>
      <c r="F1788" s="256"/>
      <c r="G1788" s="294"/>
    </row>
    <row r="1789" spans="1:7" hidden="1" x14ac:dyDescent="0.35">
      <c r="A1789" s="205">
        <v>1787</v>
      </c>
      <c r="B1789" s="256"/>
      <c r="C1789" s="253"/>
      <c r="D1789" s="253"/>
      <c r="E1789" s="255"/>
      <c r="F1789" s="256"/>
      <c r="G1789" s="294"/>
    </row>
    <row r="1790" spans="1:7" hidden="1" x14ac:dyDescent="0.35">
      <c r="A1790" s="205">
        <v>1788</v>
      </c>
      <c r="B1790" s="256"/>
      <c r="C1790" s="253"/>
      <c r="D1790" s="253"/>
      <c r="E1790" s="255"/>
      <c r="F1790" s="256"/>
      <c r="G1790" s="294"/>
    </row>
    <row r="1791" spans="1:7" hidden="1" x14ac:dyDescent="0.35">
      <c r="A1791" s="205">
        <v>1789</v>
      </c>
      <c r="B1791" s="256"/>
      <c r="C1791" s="253"/>
      <c r="D1791" s="253"/>
      <c r="E1791" s="255"/>
      <c r="F1791" s="256"/>
      <c r="G1791" s="294"/>
    </row>
    <row r="1792" spans="1:7" hidden="1" x14ac:dyDescent="0.35">
      <c r="A1792" s="205">
        <v>1790</v>
      </c>
      <c r="B1792" s="256"/>
      <c r="C1792" s="253"/>
      <c r="D1792" s="253"/>
      <c r="E1792" s="255"/>
      <c r="F1792" s="256"/>
      <c r="G1792" s="294"/>
    </row>
    <row r="1793" spans="1:7" hidden="1" x14ac:dyDescent="0.35">
      <c r="A1793" s="205">
        <v>1791</v>
      </c>
      <c r="B1793" s="256"/>
      <c r="C1793" s="253"/>
      <c r="D1793" s="253"/>
      <c r="E1793" s="255"/>
      <c r="F1793" s="256"/>
      <c r="G1793" s="294"/>
    </row>
    <row r="1794" spans="1:7" hidden="1" x14ac:dyDescent="0.35">
      <c r="A1794" s="205">
        <v>1792</v>
      </c>
      <c r="B1794" s="256"/>
      <c r="C1794" s="253"/>
      <c r="D1794" s="253"/>
      <c r="E1794" s="255"/>
      <c r="F1794" s="256"/>
      <c r="G1794" s="294"/>
    </row>
    <row r="1795" spans="1:7" hidden="1" x14ac:dyDescent="0.35">
      <c r="A1795" s="205">
        <v>1793</v>
      </c>
      <c r="B1795" s="256"/>
      <c r="C1795" s="253"/>
      <c r="D1795" s="253"/>
      <c r="E1795" s="255"/>
      <c r="F1795" s="256"/>
      <c r="G1795" s="294"/>
    </row>
    <row r="1796" spans="1:7" hidden="1" x14ac:dyDescent="0.35">
      <c r="A1796" s="205">
        <v>1794</v>
      </c>
      <c r="B1796" s="256"/>
      <c r="C1796" s="253"/>
      <c r="D1796" s="253"/>
      <c r="E1796" s="255"/>
      <c r="F1796" s="256"/>
      <c r="G1796" s="294"/>
    </row>
    <row r="1797" spans="1:7" hidden="1" x14ac:dyDescent="0.35">
      <c r="A1797" s="205">
        <v>1795</v>
      </c>
      <c r="B1797" s="256"/>
      <c r="C1797" s="253"/>
      <c r="D1797" s="253"/>
      <c r="E1797" s="255"/>
      <c r="F1797" s="256"/>
      <c r="G1797" s="294"/>
    </row>
    <row r="1798" spans="1:7" hidden="1" x14ac:dyDescent="0.35">
      <c r="A1798" s="205">
        <v>1796</v>
      </c>
      <c r="B1798" s="256"/>
      <c r="C1798" s="253"/>
      <c r="D1798" s="253"/>
      <c r="E1798" s="255"/>
      <c r="F1798" s="256"/>
      <c r="G1798" s="294"/>
    </row>
    <row r="1799" spans="1:7" hidden="1" x14ac:dyDescent="0.35">
      <c r="A1799" s="205">
        <v>1797</v>
      </c>
      <c r="B1799" s="256"/>
      <c r="C1799" s="253"/>
      <c r="D1799" s="253"/>
      <c r="E1799" s="255"/>
      <c r="F1799" s="256"/>
      <c r="G1799" s="294"/>
    </row>
    <row r="1800" spans="1:7" hidden="1" x14ac:dyDescent="0.35">
      <c r="A1800" s="205">
        <v>1798</v>
      </c>
      <c r="B1800" s="256"/>
      <c r="C1800" s="253"/>
      <c r="D1800" s="253"/>
      <c r="E1800" s="255"/>
      <c r="F1800" s="256"/>
      <c r="G1800" s="294"/>
    </row>
    <row r="1801" spans="1:7" hidden="1" x14ac:dyDescent="0.35">
      <c r="A1801" s="205">
        <v>1799</v>
      </c>
      <c r="B1801" s="256"/>
      <c r="C1801" s="253"/>
      <c r="D1801" s="253"/>
      <c r="E1801" s="255"/>
      <c r="F1801" s="256"/>
      <c r="G1801" s="294"/>
    </row>
    <row r="1802" spans="1:7" hidden="1" x14ac:dyDescent="0.35">
      <c r="A1802" s="205">
        <v>1800</v>
      </c>
      <c r="B1802" s="256"/>
      <c r="C1802" s="253"/>
      <c r="D1802" s="253"/>
      <c r="E1802" s="255"/>
      <c r="F1802" s="256"/>
      <c r="G1802" s="294"/>
    </row>
    <row r="1803" spans="1:7" hidden="1" x14ac:dyDescent="0.35">
      <c r="A1803" s="205">
        <v>1801</v>
      </c>
      <c r="B1803" s="256"/>
      <c r="C1803" s="253"/>
      <c r="D1803" s="253"/>
      <c r="E1803" s="255"/>
      <c r="F1803" s="256"/>
      <c r="G1803" s="294"/>
    </row>
    <row r="1804" spans="1:7" hidden="1" x14ac:dyDescent="0.35">
      <c r="A1804" s="205">
        <v>1802</v>
      </c>
      <c r="B1804" s="256"/>
      <c r="C1804" s="253"/>
      <c r="D1804" s="253"/>
      <c r="E1804" s="255"/>
      <c r="F1804" s="256"/>
      <c r="G1804" s="294"/>
    </row>
    <row r="1805" spans="1:7" hidden="1" x14ac:dyDescent="0.35">
      <c r="A1805" s="205">
        <v>1803</v>
      </c>
      <c r="B1805" s="256"/>
      <c r="C1805" s="253"/>
      <c r="D1805" s="253"/>
      <c r="E1805" s="255"/>
      <c r="F1805" s="256"/>
      <c r="G1805" s="294"/>
    </row>
    <row r="1806" spans="1:7" hidden="1" x14ac:dyDescent="0.35">
      <c r="A1806" s="205">
        <v>1804</v>
      </c>
      <c r="B1806" s="256"/>
      <c r="C1806" s="253"/>
      <c r="D1806" s="253"/>
      <c r="E1806" s="255"/>
      <c r="F1806" s="256"/>
      <c r="G1806" s="294"/>
    </row>
    <row r="1807" spans="1:7" hidden="1" x14ac:dyDescent="0.35">
      <c r="A1807" s="205">
        <v>1805</v>
      </c>
      <c r="B1807" s="256"/>
      <c r="C1807" s="253"/>
      <c r="D1807" s="253"/>
      <c r="E1807" s="255"/>
      <c r="F1807" s="256"/>
      <c r="G1807" s="294"/>
    </row>
    <row r="1808" spans="1:7" hidden="1" x14ac:dyDescent="0.35">
      <c r="A1808" s="205">
        <v>1806</v>
      </c>
      <c r="B1808" s="256"/>
      <c r="C1808" s="253"/>
      <c r="D1808" s="253"/>
      <c r="E1808" s="255"/>
      <c r="F1808" s="256"/>
      <c r="G1808" s="294"/>
    </row>
    <row r="1809" spans="1:7" hidden="1" x14ac:dyDescent="0.35">
      <c r="A1809" s="205">
        <v>1807</v>
      </c>
      <c r="B1809" s="256"/>
      <c r="C1809" s="253"/>
      <c r="D1809" s="253"/>
      <c r="E1809" s="255"/>
      <c r="F1809" s="256"/>
      <c r="G1809" s="294"/>
    </row>
    <row r="1810" spans="1:7" hidden="1" x14ac:dyDescent="0.35">
      <c r="A1810" s="205">
        <v>1808</v>
      </c>
      <c r="B1810" s="256"/>
      <c r="C1810" s="253"/>
      <c r="D1810" s="253"/>
      <c r="E1810" s="255"/>
      <c r="F1810" s="256"/>
      <c r="G1810" s="294"/>
    </row>
    <row r="1811" spans="1:7" hidden="1" x14ac:dyDescent="0.35">
      <c r="A1811" s="205">
        <v>1809</v>
      </c>
      <c r="B1811" s="256"/>
      <c r="C1811" s="253"/>
      <c r="D1811" s="253"/>
      <c r="E1811" s="255"/>
      <c r="F1811" s="256"/>
      <c r="G1811" s="294"/>
    </row>
    <row r="1812" spans="1:7" hidden="1" x14ac:dyDescent="0.35">
      <c r="A1812" s="205">
        <v>1810</v>
      </c>
      <c r="B1812" s="256"/>
      <c r="C1812" s="253"/>
      <c r="D1812" s="253"/>
      <c r="E1812" s="255"/>
      <c r="F1812" s="256"/>
      <c r="G1812" s="294"/>
    </row>
    <row r="1813" spans="1:7" hidden="1" x14ac:dyDescent="0.35">
      <c r="A1813" s="205">
        <v>1811</v>
      </c>
      <c r="B1813" s="256"/>
      <c r="C1813" s="253"/>
      <c r="D1813" s="253"/>
      <c r="E1813" s="255"/>
      <c r="F1813" s="256"/>
      <c r="G1813" s="294"/>
    </row>
    <row r="1814" spans="1:7" hidden="1" x14ac:dyDescent="0.35">
      <c r="A1814" s="205">
        <v>1812</v>
      </c>
      <c r="B1814" s="256"/>
      <c r="C1814" s="253"/>
      <c r="D1814" s="253"/>
      <c r="E1814" s="255"/>
      <c r="F1814" s="256"/>
      <c r="G1814" s="294"/>
    </row>
    <row r="1815" spans="1:7" hidden="1" x14ac:dyDescent="0.35">
      <c r="A1815" s="205">
        <v>1813</v>
      </c>
      <c r="B1815" s="256"/>
      <c r="C1815" s="253"/>
      <c r="D1815" s="253"/>
      <c r="E1815" s="255"/>
      <c r="F1815" s="256"/>
      <c r="G1815" s="294"/>
    </row>
    <row r="1816" spans="1:7" hidden="1" x14ac:dyDescent="0.35">
      <c r="A1816" s="205">
        <v>1814</v>
      </c>
      <c r="B1816" s="256"/>
      <c r="C1816" s="253"/>
      <c r="D1816" s="253"/>
      <c r="E1816" s="255"/>
      <c r="F1816" s="256"/>
      <c r="G1816" s="294"/>
    </row>
    <row r="1817" spans="1:7" hidden="1" x14ac:dyDescent="0.35">
      <c r="A1817" s="205">
        <v>1815</v>
      </c>
      <c r="B1817" s="256"/>
      <c r="C1817" s="253"/>
      <c r="D1817" s="253"/>
      <c r="E1817" s="255"/>
      <c r="F1817" s="256"/>
      <c r="G1817" s="294"/>
    </row>
    <row r="1818" spans="1:7" hidden="1" x14ac:dyDescent="0.35">
      <c r="A1818" s="205">
        <v>1816</v>
      </c>
      <c r="B1818" s="256"/>
      <c r="C1818" s="253"/>
      <c r="D1818" s="253"/>
      <c r="E1818" s="255"/>
      <c r="F1818" s="256"/>
      <c r="G1818" s="294"/>
    </row>
    <row r="1819" spans="1:7" hidden="1" x14ac:dyDescent="0.35">
      <c r="A1819" s="205">
        <v>1817</v>
      </c>
      <c r="B1819" s="256"/>
      <c r="C1819" s="253"/>
      <c r="D1819" s="253"/>
      <c r="E1819" s="255"/>
      <c r="F1819" s="256"/>
      <c r="G1819" s="294"/>
    </row>
    <row r="1820" spans="1:7" hidden="1" x14ac:dyDescent="0.35">
      <c r="A1820" s="205">
        <v>1818</v>
      </c>
      <c r="B1820" s="256"/>
      <c r="C1820" s="253"/>
      <c r="D1820" s="253"/>
      <c r="E1820" s="255"/>
      <c r="F1820" s="256"/>
      <c r="G1820" s="294"/>
    </row>
    <row r="1821" spans="1:7" hidden="1" x14ac:dyDescent="0.35">
      <c r="A1821" s="205">
        <v>1819</v>
      </c>
      <c r="B1821" s="256"/>
      <c r="C1821" s="253"/>
      <c r="D1821" s="253"/>
      <c r="E1821" s="255"/>
      <c r="F1821" s="256"/>
      <c r="G1821" s="294"/>
    </row>
    <row r="1822" spans="1:7" hidden="1" x14ac:dyDescent="0.35">
      <c r="A1822" s="205">
        <v>1820</v>
      </c>
      <c r="B1822" s="256"/>
      <c r="C1822" s="253"/>
      <c r="D1822" s="253"/>
      <c r="E1822" s="255"/>
      <c r="F1822" s="256"/>
      <c r="G1822" s="294"/>
    </row>
    <row r="1823" spans="1:7" hidden="1" x14ac:dyDescent="0.35">
      <c r="A1823" s="205">
        <v>1821</v>
      </c>
      <c r="B1823" s="256"/>
      <c r="C1823" s="253"/>
      <c r="D1823" s="253"/>
      <c r="E1823" s="255"/>
      <c r="F1823" s="256"/>
      <c r="G1823" s="294"/>
    </row>
    <row r="1824" spans="1:7" hidden="1" x14ac:dyDescent="0.35">
      <c r="A1824" s="205">
        <v>1822</v>
      </c>
      <c r="B1824" s="256"/>
      <c r="C1824" s="253"/>
      <c r="D1824" s="253"/>
      <c r="E1824" s="255"/>
      <c r="F1824" s="256"/>
      <c r="G1824" s="294"/>
    </row>
    <row r="1825" spans="1:7" hidden="1" x14ac:dyDescent="0.35">
      <c r="A1825" s="205">
        <v>1823</v>
      </c>
      <c r="B1825" s="256"/>
      <c r="C1825" s="253"/>
      <c r="D1825" s="253"/>
      <c r="E1825" s="255"/>
      <c r="F1825" s="256"/>
      <c r="G1825" s="294"/>
    </row>
    <row r="1826" spans="1:7" hidden="1" x14ac:dyDescent="0.35">
      <c r="A1826" s="205">
        <v>1824</v>
      </c>
      <c r="B1826" s="256"/>
      <c r="C1826" s="253"/>
      <c r="D1826" s="253"/>
      <c r="E1826" s="255"/>
      <c r="F1826" s="256"/>
      <c r="G1826" s="294"/>
    </row>
    <row r="1827" spans="1:7" hidden="1" x14ac:dyDescent="0.35">
      <c r="A1827" s="205">
        <v>1825</v>
      </c>
      <c r="B1827" s="256"/>
      <c r="C1827" s="253"/>
      <c r="D1827" s="253"/>
      <c r="E1827" s="255"/>
      <c r="F1827" s="256"/>
      <c r="G1827" s="294"/>
    </row>
    <row r="1828" spans="1:7" hidden="1" x14ac:dyDescent="0.35">
      <c r="A1828" s="205">
        <v>1826</v>
      </c>
      <c r="B1828" s="256"/>
      <c r="C1828" s="253"/>
      <c r="D1828" s="253"/>
      <c r="E1828" s="255"/>
      <c r="F1828" s="256"/>
      <c r="G1828" s="294"/>
    </row>
    <row r="1829" spans="1:7" hidden="1" x14ac:dyDescent="0.35">
      <c r="A1829" s="205">
        <v>1827</v>
      </c>
      <c r="B1829" s="256"/>
      <c r="C1829" s="253"/>
      <c r="D1829" s="253"/>
      <c r="E1829" s="255"/>
      <c r="F1829" s="256"/>
      <c r="G1829" s="294"/>
    </row>
    <row r="1830" spans="1:7" hidden="1" x14ac:dyDescent="0.35">
      <c r="A1830" s="205">
        <v>1828</v>
      </c>
      <c r="B1830" s="256"/>
      <c r="C1830" s="253"/>
      <c r="D1830" s="253"/>
      <c r="E1830" s="255"/>
      <c r="F1830" s="256"/>
      <c r="G1830" s="294"/>
    </row>
    <row r="1831" spans="1:7" hidden="1" x14ac:dyDescent="0.35">
      <c r="A1831" s="205">
        <v>1829</v>
      </c>
      <c r="B1831" s="256"/>
      <c r="C1831" s="253"/>
      <c r="D1831" s="253"/>
      <c r="E1831" s="255"/>
      <c r="F1831" s="256"/>
      <c r="G1831" s="294"/>
    </row>
    <row r="1832" spans="1:7" hidden="1" x14ac:dyDescent="0.35">
      <c r="A1832" s="205">
        <v>1830</v>
      </c>
      <c r="B1832" s="256"/>
      <c r="C1832" s="253"/>
      <c r="D1832" s="253"/>
      <c r="E1832" s="255"/>
      <c r="F1832" s="256"/>
      <c r="G1832" s="294"/>
    </row>
    <row r="1833" spans="1:7" hidden="1" x14ac:dyDescent="0.35">
      <c r="A1833" s="205">
        <v>1831</v>
      </c>
      <c r="B1833" s="256"/>
      <c r="C1833" s="253"/>
      <c r="D1833" s="253"/>
      <c r="E1833" s="255"/>
      <c r="F1833" s="256"/>
      <c r="G1833" s="294"/>
    </row>
    <row r="1834" spans="1:7" hidden="1" x14ac:dyDescent="0.35">
      <c r="A1834" s="205">
        <v>1832</v>
      </c>
      <c r="B1834" s="256"/>
      <c r="C1834" s="253"/>
      <c r="D1834" s="253"/>
      <c r="E1834" s="255"/>
      <c r="F1834" s="256"/>
      <c r="G1834" s="294"/>
    </row>
    <row r="1835" spans="1:7" hidden="1" x14ac:dyDescent="0.35">
      <c r="A1835" s="205">
        <v>1833</v>
      </c>
      <c r="B1835" s="256"/>
      <c r="C1835" s="253"/>
      <c r="D1835" s="253"/>
      <c r="E1835" s="255"/>
      <c r="F1835" s="256"/>
      <c r="G1835" s="294"/>
    </row>
    <row r="1836" spans="1:7" hidden="1" x14ac:dyDescent="0.35">
      <c r="A1836" s="205">
        <v>1834</v>
      </c>
      <c r="B1836" s="256"/>
      <c r="C1836" s="253"/>
      <c r="D1836" s="253"/>
      <c r="E1836" s="255"/>
      <c r="F1836" s="256"/>
      <c r="G1836" s="294"/>
    </row>
    <row r="1837" spans="1:7" hidden="1" x14ac:dyDescent="0.35">
      <c r="A1837" s="205">
        <v>1835</v>
      </c>
      <c r="B1837" s="256"/>
      <c r="C1837" s="253"/>
      <c r="D1837" s="253"/>
      <c r="E1837" s="255"/>
      <c r="F1837" s="256"/>
      <c r="G1837" s="294"/>
    </row>
    <row r="1838" spans="1:7" hidden="1" x14ac:dyDescent="0.35">
      <c r="A1838" s="205">
        <v>1836</v>
      </c>
      <c r="B1838" s="256"/>
      <c r="C1838" s="253"/>
      <c r="D1838" s="253"/>
      <c r="E1838" s="255"/>
      <c r="F1838" s="256"/>
      <c r="G1838" s="294"/>
    </row>
    <row r="1839" spans="1:7" hidden="1" x14ac:dyDescent="0.35">
      <c r="A1839" s="205">
        <v>1837</v>
      </c>
      <c r="B1839" s="256"/>
      <c r="C1839" s="253"/>
      <c r="D1839" s="253"/>
      <c r="E1839" s="255"/>
      <c r="F1839" s="256"/>
      <c r="G1839" s="294"/>
    </row>
    <row r="1840" spans="1:7" hidden="1" x14ac:dyDescent="0.35">
      <c r="A1840" s="205">
        <v>1838</v>
      </c>
      <c r="B1840" s="256"/>
      <c r="C1840" s="253"/>
      <c r="D1840" s="253"/>
      <c r="E1840" s="255"/>
      <c r="F1840" s="256"/>
      <c r="G1840" s="294"/>
    </row>
    <row r="1841" spans="1:7" hidden="1" x14ac:dyDescent="0.35">
      <c r="A1841" s="205">
        <v>1839</v>
      </c>
      <c r="B1841" s="256"/>
      <c r="C1841" s="253"/>
      <c r="D1841" s="253"/>
      <c r="E1841" s="255"/>
      <c r="F1841" s="256"/>
      <c r="G1841" s="294"/>
    </row>
    <row r="1842" spans="1:7" hidden="1" x14ac:dyDescent="0.35">
      <c r="A1842" s="205">
        <v>1840</v>
      </c>
      <c r="B1842" s="256"/>
      <c r="C1842" s="253"/>
      <c r="D1842" s="253"/>
      <c r="E1842" s="255"/>
      <c r="F1842" s="256"/>
      <c r="G1842" s="294"/>
    </row>
    <row r="1843" spans="1:7" hidden="1" x14ac:dyDescent="0.35">
      <c r="A1843" s="205">
        <v>1841</v>
      </c>
      <c r="B1843" s="256"/>
      <c r="C1843" s="253"/>
      <c r="D1843" s="253"/>
      <c r="E1843" s="255"/>
      <c r="F1843" s="256"/>
      <c r="G1843" s="294"/>
    </row>
    <row r="1844" spans="1:7" hidden="1" x14ac:dyDescent="0.35">
      <c r="A1844" s="205">
        <v>1842</v>
      </c>
      <c r="B1844" s="256"/>
      <c r="C1844" s="253"/>
      <c r="D1844" s="253"/>
      <c r="E1844" s="255"/>
      <c r="F1844" s="256"/>
      <c r="G1844" s="294"/>
    </row>
    <row r="1845" spans="1:7" hidden="1" x14ac:dyDescent="0.35">
      <c r="A1845" s="205">
        <v>1843</v>
      </c>
      <c r="B1845" s="256"/>
      <c r="C1845" s="253"/>
      <c r="D1845" s="253"/>
      <c r="E1845" s="255"/>
      <c r="F1845" s="256"/>
      <c r="G1845" s="294"/>
    </row>
    <row r="1846" spans="1:7" hidden="1" x14ac:dyDescent="0.35">
      <c r="A1846" s="205">
        <v>1844</v>
      </c>
      <c r="B1846" s="256"/>
      <c r="C1846" s="253"/>
      <c r="D1846" s="253"/>
      <c r="E1846" s="255"/>
      <c r="F1846" s="256"/>
      <c r="G1846" s="294"/>
    </row>
    <row r="1847" spans="1:7" hidden="1" x14ac:dyDescent="0.35">
      <c r="A1847" s="205">
        <v>1845</v>
      </c>
      <c r="B1847" s="256"/>
      <c r="C1847" s="253"/>
      <c r="D1847" s="253"/>
      <c r="E1847" s="255"/>
      <c r="F1847" s="256"/>
      <c r="G1847" s="294"/>
    </row>
    <row r="1848" spans="1:7" hidden="1" x14ac:dyDescent="0.35">
      <c r="A1848" s="205">
        <v>1846</v>
      </c>
      <c r="B1848" s="256"/>
      <c r="C1848" s="253"/>
      <c r="D1848" s="253"/>
      <c r="E1848" s="255"/>
      <c r="F1848" s="256"/>
      <c r="G1848" s="294"/>
    </row>
    <row r="1849" spans="1:7" hidden="1" x14ac:dyDescent="0.35">
      <c r="A1849" s="205">
        <v>1847</v>
      </c>
      <c r="B1849" s="256"/>
      <c r="C1849" s="253"/>
      <c r="D1849" s="253"/>
      <c r="E1849" s="255"/>
      <c r="F1849" s="256"/>
      <c r="G1849" s="294"/>
    </row>
    <row r="1850" spans="1:7" hidden="1" x14ac:dyDescent="0.35">
      <c r="A1850" s="205">
        <v>1848</v>
      </c>
      <c r="B1850" s="256"/>
      <c r="C1850" s="253"/>
      <c r="D1850" s="253"/>
      <c r="E1850" s="255"/>
      <c r="F1850" s="256"/>
      <c r="G1850" s="294"/>
    </row>
    <row r="1851" spans="1:7" hidden="1" x14ac:dyDescent="0.35">
      <c r="A1851" s="205">
        <v>1849</v>
      </c>
      <c r="B1851" s="256"/>
      <c r="C1851" s="253"/>
      <c r="D1851" s="253"/>
      <c r="E1851" s="255"/>
      <c r="F1851" s="256"/>
      <c r="G1851" s="294"/>
    </row>
    <row r="1852" spans="1:7" hidden="1" x14ac:dyDescent="0.35">
      <c r="A1852" s="205">
        <v>1850</v>
      </c>
      <c r="B1852" s="256"/>
      <c r="C1852" s="253"/>
      <c r="D1852" s="253"/>
      <c r="E1852" s="255"/>
      <c r="F1852" s="256"/>
      <c r="G1852" s="294"/>
    </row>
    <row r="1853" spans="1:7" hidden="1" x14ac:dyDescent="0.35">
      <c r="A1853" s="205">
        <v>1851</v>
      </c>
      <c r="B1853" s="256"/>
      <c r="C1853" s="253"/>
      <c r="D1853" s="253"/>
      <c r="E1853" s="255"/>
      <c r="F1853" s="256"/>
      <c r="G1853" s="294"/>
    </row>
    <row r="1854" spans="1:7" hidden="1" x14ac:dyDescent="0.35">
      <c r="A1854" s="205">
        <v>1852</v>
      </c>
      <c r="B1854" s="256"/>
      <c r="C1854" s="253"/>
      <c r="D1854" s="253"/>
      <c r="E1854" s="255"/>
      <c r="F1854" s="256"/>
      <c r="G1854" s="294"/>
    </row>
    <row r="1855" spans="1:7" hidden="1" x14ac:dyDescent="0.35">
      <c r="A1855" s="205">
        <v>1853</v>
      </c>
      <c r="B1855" s="256"/>
      <c r="C1855" s="253"/>
      <c r="D1855" s="253"/>
      <c r="E1855" s="255"/>
      <c r="F1855" s="256"/>
      <c r="G1855" s="294"/>
    </row>
    <row r="1856" spans="1:7" hidden="1" x14ac:dyDescent="0.35">
      <c r="A1856" s="205">
        <v>1854</v>
      </c>
      <c r="B1856" s="256"/>
      <c r="C1856" s="253"/>
      <c r="D1856" s="253"/>
      <c r="E1856" s="255"/>
      <c r="F1856" s="256"/>
      <c r="G1856" s="294"/>
    </row>
    <row r="1857" spans="1:7" hidden="1" x14ac:dyDescent="0.35">
      <c r="A1857" s="205">
        <v>1855</v>
      </c>
      <c r="B1857" s="256"/>
      <c r="C1857" s="253"/>
      <c r="D1857" s="253"/>
      <c r="E1857" s="255"/>
      <c r="F1857" s="256"/>
      <c r="G1857" s="294"/>
    </row>
    <row r="1858" spans="1:7" hidden="1" x14ac:dyDescent="0.35">
      <c r="A1858" s="205">
        <v>1856</v>
      </c>
      <c r="B1858" s="256"/>
      <c r="C1858" s="253"/>
      <c r="D1858" s="253"/>
      <c r="E1858" s="255"/>
      <c r="F1858" s="256"/>
      <c r="G1858" s="294"/>
    </row>
    <row r="1859" spans="1:7" hidden="1" x14ac:dyDescent="0.35">
      <c r="A1859" s="205">
        <v>1857</v>
      </c>
      <c r="B1859" s="256"/>
      <c r="C1859" s="253"/>
      <c r="D1859" s="253"/>
      <c r="E1859" s="255"/>
      <c r="F1859" s="256"/>
      <c r="G1859" s="294"/>
    </row>
    <row r="1860" spans="1:7" hidden="1" x14ac:dyDescent="0.35">
      <c r="A1860" s="205">
        <v>1858</v>
      </c>
      <c r="B1860" s="256"/>
      <c r="C1860" s="253"/>
      <c r="D1860" s="253"/>
      <c r="E1860" s="255"/>
      <c r="F1860" s="256"/>
      <c r="G1860" s="294"/>
    </row>
    <row r="1861" spans="1:7" hidden="1" x14ac:dyDescent="0.35">
      <c r="A1861" s="205">
        <v>1859</v>
      </c>
      <c r="B1861" s="256"/>
      <c r="C1861" s="253"/>
      <c r="D1861" s="253"/>
      <c r="E1861" s="255"/>
      <c r="F1861" s="256"/>
      <c r="G1861" s="294"/>
    </row>
    <row r="1862" spans="1:7" hidden="1" x14ac:dyDescent="0.35">
      <c r="A1862" s="205">
        <v>1860</v>
      </c>
      <c r="B1862" s="256"/>
      <c r="C1862" s="253"/>
      <c r="D1862" s="253"/>
      <c r="E1862" s="255"/>
      <c r="F1862" s="256"/>
      <c r="G1862" s="294"/>
    </row>
    <row r="1863" spans="1:7" hidden="1" x14ac:dyDescent="0.35">
      <c r="A1863" s="205">
        <v>1861</v>
      </c>
      <c r="B1863" s="256"/>
      <c r="C1863" s="253"/>
      <c r="D1863" s="253"/>
      <c r="E1863" s="255"/>
      <c r="F1863" s="256"/>
      <c r="G1863" s="294"/>
    </row>
    <row r="1864" spans="1:7" hidden="1" x14ac:dyDescent="0.35">
      <c r="A1864" s="205">
        <v>1862</v>
      </c>
      <c r="B1864" s="256"/>
      <c r="C1864" s="253"/>
      <c r="D1864" s="253"/>
      <c r="E1864" s="255"/>
      <c r="F1864" s="256"/>
      <c r="G1864" s="294"/>
    </row>
    <row r="1865" spans="1:7" hidden="1" x14ac:dyDescent="0.35">
      <c r="A1865" s="205">
        <v>1863</v>
      </c>
      <c r="B1865" s="256"/>
      <c r="C1865" s="253"/>
      <c r="D1865" s="253"/>
      <c r="E1865" s="255"/>
      <c r="F1865" s="256"/>
      <c r="G1865" s="294"/>
    </row>
    <row r="1866" spans="1:7" hidden="1" x14ac:dyDescent="0.35">
      <c r="A1866" s="205">
        <v>1864</v>
      </c>
      <c r="B1866" s="256"/>
      <c r="C1866" s="253"/>
      <c r="D1866" s="253"/>
      <c r="E1866" s="255"/>
      <c r="F1866" s="256"/>
      <c r="G1866" s="294"/>
    </row>
    <row r="1867" spans="1:7" hidden="1" x14ac:dyDescent="0.35">
      <c r="A1867" s="205">
        <v>1865</v>
      </c>
      <c r="B1867" s="256"/>
      <c r="C1867" s="253"/>
      <c r="D1867" s="253"/>
      <c r="E1867" s="255"/>
      <c r="F1867" s="256"/>
      <c r="G1867" s="294"/>
    </row>
    <row r="1868" spans="1:7" hidden="1" x14ac:dyDescent="0.35">
      <c r="A1868" s="205">
        <v>1866</v>
      </c>
      <c r="B1868" s="256"/>
      <c r="C1868" s="253"/>
      <c r="D1868" s="253"/>
      <c r="E1868" s="255"/>
      <c r="F1868" s="256"/>
      <c r="G1868" s="294"/>
    </row>
    <row r="1869" spans="1:7" hidden="1" x14ac:dyDescent="0.35">
      <c r="A1869" s="205">
        <v>1867</v>
      </c>
      <c r="B1869" s="256"/>
      <c r="C1869" s="253"/>
      <c r="D1869" s="253"/>
      <c r="E1869" s="255"/>
      <c r="F1869" s="256"/>
      <c r="G1869" s="294"/>
    </row>
    <row r="1870" spans="1:7" hidden="1" x14ac:dyDescent="0.35">
      <c r="A1870" s="205">
        <v>1868</v>
      </c>
      <c r="B1870" s="256"/>
      <c r="C1870" s="253"/>
      <c r="D1870" s="253"/>
      <c r="E1870" s="255"/>
      <c r="F1870" s="256"/>
      <c r="G1870" s="294"/>
    </row>
    <row r="1871" spans="1:7" hidden="1" x14ac:dyDescent="0.35">
      <c r="A1871" s="205">
        <v>1869</v>
      </c>
      <c r="B1871" s="256"/>
      <c r="C1871" s="253"/>
      <c r="D1871" s="253"/>
      <c r="E1871" s="255"/>
      <c r="F1871" s="256"/>
      <c r="G1871" s="294"/>
    </row>
    <row r="1872" spans="1:7" hidden="1" x14ac:dyDescent="0.35">
      <c r="A1872" s="205">
        <v>1870</v>
      </c>
      <c r="B1872" s="256"/>
      <c r="C1872" s="253"/>
      <c r="D1872" s="253"/>
      <c r="E1872" s="255"/>
      <c r="F1872" s="256"/>
      <c r="G1872" s="294"/>
    </row>
    <row r="1873" spans="1:7" hidden="1" x14ac:dyDescent="0.35">
      <c r="A1873" s="205">
        <v>1871</v>
      </c>
      <c r="B1873" s="256"/>
      <c r="C1873" s="253"/>
      <c r="D1873" s="253"/>
      <c r="E1873" s="255"/>
      <c r="F1873" s="256"/>
      <c r="G1873" s="294"/>
    </row>
    <row r="1874" spans="1:7" hidden="1" x14ac:dyDescent="0.35">
      <c r="A1874" s="205">
        <v>1872</v>
      </c>
      <c r="B1874" s="256"/>
      <c r="C1874" s="253"/>
      <c r="D1874" s="253"/>
      <c r="E1874" s="255"/>
      <c r="F1874" s="256"/>
      <c r="G1874" s="294"/>
    </row>
    <row r="1875" spans="1:7" hidden="1" x14ac:dyDescent="0.35">
      <c r="A1875" s="205">
        <v>1873</v>
      </c>
      <c r="B1875" s="256"/>
      <c r="C1875" s="253"/>
      <c r="D1875" s="253"/>
      <c r="E1875" s="255"/>
      <c r="F1875" s="256"/>
      <c r="G1875" s="294"/>
    </row>
    <row r="1876" spans="1:7" hidden="1" x14ac:dyDescent="0.35">
      <c r="A1876" s="205">
        <v>1874</v>
      </c>
      <c r="B1876" s="256"/>
      <c r="C1876" s="253"/>
      <c r="D1876" s="253"/>
      <c r="E1876" s="255"/>
      <c r="F1876" s="256"/>
      <c r="G1876" s="294"/>
    </row>
    <row r="1877" spans="1:7" hidden="1" x14ac:dyDescent="0.35">
      <c r="A1877" s="205">
        <v>1875</v>
      </c>
      <c r="B1877" s="256"/>
      <c r="C1877" s="253"/>
      <c r="D1877" s="253"/>
      <c r="E1877" s="255"/>
      <c r="F1877" s="256"/>
      <c r="G1877" s="294"/>
    </row>
    <row r="1878" spans="1:7" hidden="1" x14ac:dyDescent="0.35">
      <c r="A1878" s="205">
        <v>1876</v>
      </c>
      <c r="B1878" s="256"/>
      <c r="C1878" s="253"/>
      <c r="D1878" s="253"/>
      <c r="E1878" s="255"/>
      <c r="F1878" s="256"/>
      <c r="G1878" s="294"/>
    </row>
    <row r="1879" spans="1:7" hidden="1" x14ac:dyDescent="0.35">
      <c r="A1879" s="205">
        <v>1877</v>
      </c>
      <c r="B1879" s="256"/>
      <c r="C1879" s="253"/>
      <c r="D1879" s="253"/>
      <c r="E1879" s="255"/>
      <c r="F1879" s="256"/>
      <c r="G1879" s="294"/>
    </row>
    <row r="1880" spans="1:7" hidden="1" x14ac:dyDescent="0.35">
      <c r="A1880" s="205">
        <v>1878</v>
      </c>
      <c r="B1880" s="256"/>
      <c r="C1880" s="253"/>
      <c r="D1880" s="253"/>
      <c r="E1880" s="255"/>
      <c r="F1880" s="256"/>
      <c r="G1880" s="294"/>
    </row>
    <row r="1881" spans="1:7" hidden="1" x14ac:dyDescent="0.35">
      <c r="A1881" s="205">
        <v>1879</v>
      </c>
      <c r="B1881" s="256"/>
      <c r="C1881" s="253"/>
      <c r="D1881" s="253"/>
      <c r="E1881" s="255"/>
      <c r="F1881" s="256"/>
      <c r="G1881" s="294"/>
    </row>
    <row r="1882" spans="1:7" hidden="1" x14ac:dyDescent="0.35">
      <c r="A1882" s="205">
        <v>1880</v>
      </c>
      <c r="B1882" s="256"/>
      <c r="C1882" s="253"/>
      <c r="D1882" s="253"/>
      <c r="E1882" s="255"/>
      <c r="F1882" s="256"/>
      <c r="G1882" s="294"/>
    </row>
    <row r="1883" spans="1:7" hidden="1" x14ac:dyDescent="0.35">
      <c r="A1883" s="205">
        <v>1881</v>
      </c>
      <c r="B1883" s="256"/>
      <c r="C1883" s="253"/>
      <c r="D1883" s="253"/>
      <c r="E1883" s="255"/>
      <c r="F1883" s="256"/>
      <c r="G1883" s="294"/>
    </row>
    <row r="1884" spans="1:7" hidden="1" x14ac:dyDescent="0.35">
      <c r="A1884" s="205">
        <v>1882</v>
      </c>
      <c r="B1884" s="256"/>
      <c r="C1884" s="253"/>
      <c r="D1884" s="253"/>
      <c r="E1884" s="255"/>
      <c r="F1884" s="256"/>
      <c r="G1884" s="294"/>
    </row>
    <row r="1885" spans="1:7" hidden="1" x14ac:dyDescent="0.35">
      <c r="A1885" s="205">
        <v>1883</v>
      </c>
      <c r="B1885" s="256"/>
      <c r="C1885" s="253"/>
      <c r="D1885" s="253"/>
      <c r="E1885" s="255"/>
      <c r="F1885" s="256"/>
      <c r="G1885" s="294"/>
    </row>
    <row r="1886" spans="1:7" hidden="1" x14ac:dyDescent="0.35">
      <c r="A1886" s="205">
        <v>1884</v>
      </c>
      <c r="B1886" s="256"/>
      <c r="C1886" s="253"/>
      <c r="D1886" s="253"/>
      <c r="E1886" s="255"/>
      <c r="F1886" s="256"/>
      <c r="G1886" s="294"/>
    </row>
    <row r="1887" spans="1:7" hidden="1" x14ac:dyDescent="0.35">
      <c r="A1887" s="205">
        <v>1885</v>
      </c>
      <c r="B1887" s="256"/>
      <c r="C1887" s="253"/>
      <c r="D1887" s="253"/>
      <c r="E1887" s="255"/>
      <c r="F1887" s="256"/>
      <c r="G1887" s="294"/>
    </row>
    <row r="1888" spans="1:7" hidden="1" x14ac:dyDescent="0.35">
      <c r="A1888" s="205">
        <v>1886</v>
      </c>
      <c r="B1888" s="256"/>
      <c r="C1888" s="253"/>
      <c r="D1888" s="253"/>
      <c r="E1888" s="255"/>
      <c r="F1888" s="256"/>
      <c r="G1888" s="294"/>
    </row>
    <row r="1889" spans="1:7" hidden="1" x14ac:dyDescent="0.35">
      <c r="A1889" s="205">
        <v>1887</v>
      </c>
      <c r="B1889" s="256"/>
      <c r="C1889" s="253"/>
      <c r="D1889" s="253"/>
      <c r="E1889" s="255"/>
      <c r="F1889" s="256"/>
      <c r="G1889" s="294"/>
    </row>
    <row r="1890" spans="1:7" hidden="1" x14ac:dyDescent="0.35">
      <c r="A1890" s="205">
        <v>1888</v>
      </c>
      <c r="B1890" s="256"/>
      <c r="C1890" s="253"/>
      <c r="D1890" s="253"/>
      <c r="E1890" s="255"/>
      <c r="F1890" s="256"/>
      <c r="G1890" s="294"/>
    </row>
    <row r="1891" spans="1:7" hidden="1" x14ac:dyDescent="0.35">
      <c r="A1891" s="205">
        <v>1889</v>
      </c>
      <c r="B1891" s="256"/>
      <c r="C1891" s="253"/>
      <c r="D1891" s="253"/>
      <c r="E1891" s="255"/>
      <c r="F1891" s="256"/>
      <c r="G1891" s="294"/>
    </row>
    <row r="1892" spans="1:7" hidden="1" x14ac:dyDescent="0.35">
      <c r="A1892" s="205">
        <v>1890</v>
      </c>
      <c r="B1892" s="256"/>
      <c r="C1892" s="253"/>
      <c r="D1892" s="253"/>
      <c r="E1892" s="255"/>
      <c r="F1892" s="256"/>
      <c r="G1892" s="294"/>
    </row>
    <row r="1893" spans="1:7" hidden="1" x14ac:dyDescent="0.35">
      <c r="A1893" s="205">
        <v>1891</v>
      </c>
      <c r="B1893" s="256"/>
      <c r="C1893" s="253"/>
      <c r="D1893" s="253"/>
      <c r="E1893" s="255"/>
      <c r="F1893" s="256"/>
      <c r="G1893" s="294"/>
    </row>
    <row r="1894" spans="1:7" hidden="1" x14ac:dyDescent="0.35">
      <c r="A1894" s="205">
        <v>1892</v>
      </c>
      <c r="B1894" s="256"/>
      <c r="C1894" s="253"/>
      <c r="D1894" s="253"/>
      <c r="E1894" s="255"/>
      <c r="F1894" s="256"/>
      <c r="G1894" s="294"/>
    </row>
    <row r="1895" spans="1:7" hidden="1" x14ac:dyDescent="0.35">
      <c r="A1895" s="205">
        <v>1893</v>
      </c>
      <c r="B1895" s="256"/>
      <c r="C1895" s="253"/>
      <c r="D1895" s="253"/>
      <c r="E1895" s="255"/>
      <c r="F1895" s="256"/>
      <c r="G1895" s="294"/>
    </row>
    <row r="1896" spans="1:7" hidden="1" x14ac:dyDescent="0.35">
      <c r="A1896" s="205">
        <v>1894</v>
      </c>
      <c r="B1896" s="256"/>
      <c r="C1896" s="253"/>
      <c r="D1896" s="253"/>
      <c r="E1896" s="255"/>
      <c r="F1896" s="256"/>
      <c r="G1896" s="294"/>
    </row>
    <row r="1897" spans="1:7" hidden="1" x14ac:dyDescent="0.35">
      <c r="A1897" s="205">
        <v>1895</v>
      </c>
      <c r="B1897" s="256"/>
      <c r="C1897" s="253"/>
      <c r="D1897" s="253"/>
      <c r="E1897" s="255"/>
      <c r="F1897" s="256"/>
      <c r="G1897" s="294"/>
    </row>
    <row r="1898" spans="1:7" hidden="1" x14ac:dyDescent="0.35">
      <c r="A1898" s="205">
        <v>1896</v>
      </c>
      <c r="B1898" s="256"/>
      <c r="C1898" s="253"/>
      <c r="D1898" s="253"/>
      <c r="E1898" s="255"/>
      <c r="F1898" s="256"/>
      <c r="G1898" s="294"/>
    </row>
    <row r="1899" spans="1:7" hidden="1" x14ac:dyDescent="0.35">
      <c r="A1899" s="205">
        <v>1897</v>
      </c>
      <c r="B1899" s="256"/>
      <c r="C1899" s="253"/>
      <c r="D1899" s="253"/>
      <c r="E1899" s="255"/>
      <c r="F1899" s="256"/>
      <c r="G1899" s="294"/>
    </row>
    <row r="1900" spans="1:7" hidden="1" x14ac:dyDescent="0.35">
      <c r="A1900" s="205">
        <v>1898</v>
      </c>
      <c r="B1900" s="256"/>
      <c r="C1900" s="253"/>
      <c r="D1900" s="253"/>
      <c r="E1900" s="255"/>
      <c r="F1900" s="256"/>
      <c r="G1900" s="294"/>
    </row>
    <row r="1901" spans="1:7" hidden="1" x14ac:dyDescent="0.35">
      <c r="A1901" s="205">
        <v>1899</v>
      </c>
      <c r="B1901" s="256"/>
      <c r="C1901" s="253"/>
      <c r="D1901" s="253"/>
      <c r="E1901" s="255"/>
      <c r="F1901" s="256"/>
      <c r="G1901" s="294"/>
    </row>
    <row r="1902" spans="1:7" hidden="1" x14ac:dyDescent="0.35">
      <c r="A1902" s="205">
        <v>1900</v>
      </c>
      <c r="B1902" s="256"/>
      <c r="C1902" s="253"/>
      <c r="D1902" s="253"/>
      <c r="E1902" s="255"/>
      <c r="F1902" s="256"/>
      <c r="G1902" s="294"/>
    </row>
    <row r="1903" spans="1:7" hidden="1" x14ac:dyDescent="0.35">
      <c r="A1903" s="205">
        <v>1901</v>
      </c>
      <c r="B1903" s="256"/>
      <c r="C1903" s="253"/>
      <c r="D1903" s="253"/>
      <c r="E1903" s="255"/>
      <c r="F1903" s="256"/>
      <c r="G1903" s="294"/>
    </row>
    <row r="1904" spans="1:7" hidden="1" x14ac:dyDescent="0.35">
      <c r="A1904" s="205">
        <v>1902</v>
      </c>
      <c r="B1904" s="256"/>
      <c r="C1904" s="253"/>
      <c r="D1904" s="253"/>
      <c r="E1904" s="255"/>
      <c r="F1904" s="256"/>
      <c r="G1904" s="294"/>
    </row>
    <row r="1905" spans="1:7" hidden="1" x14ac:dyDescent="0.35">
      <c r="A1905" s="205">
        <v>1903</v>
      </c>
      <c r="B1905" s="256"/>
      <c r="C1905" s="253"/>
      <c r="D1905" s="253"/>
      <c r="E1905" s="255"/>
      <c r="F1905" s="256"/>
      <c r="G1905" s="294"/>
    </row>
    <row r="1906" spans="1:7" hidden="1" x14ac:dyDescent="0.35">
      <c r="A1906" s="205">
        <v>1904</v>
      </c>
      <c r="B1906" s="256"/>
      <c r="C1906" s="253"/>
      <c r="D1906" s="253"/>
      <c r="E1906" s="255"/>
      <c r="F1906" s="256"/>
      <c r="G1906" s="294"/>
    </row>
    <row r="1907" spans="1:7" hidden="1" x14ac:dyDescent="0.35">
      <c r="A1907" s="205">
        <v>1905</v>
      </c>
      <c r="B1907" s="256"/>
      <c r="C1907" s="253"/>
      <c r="D1907" s="253"/>
      <c r="E1907" s="255"/>
      <c r="F1907" s="256"/>
      <c r="G1907" s="294"/>
    </row>
    <row r="1908" spans="1:7" hidden="1" x14ac:dyDescent="0.35">
      <c r="A1908" s="205">
        <v>1906</v>
      </c>
      <c r="B1908" s="256"/>
      <c r="C1908" s="253"/>
      <c r="D1908" s="253"/>
      <c r="E1908" s="255"/>
      <c r="F1908" s="256"/>
      <c r="G1908" s="294"/>
    </row>
    <row r="1909" spans="1:7" hidden="1" x14ac:dyDescent="0.35">
      <c r="A1909" s="205">
        <v>1907</v>
      </c>
      <c r="B1909" s="256"/>
      <c r="C1909" s="253"/>
      <c r="D1909" s="253"/>
      <c r="E1909" s="255"/>
      <c r="F1909" s="256"/>
      <c r="G1909" s="294"/>
    </row>
    <row r="1910" spans="1:7" hidden="1" x14ac:dyDescent="0.35">
      <c r="A1910" s="205">
        <v>1908</v>
      </c>
      <c r="B1910" s="256"/>
      <c r="C1910" s="253"/>
      <c r="D1910" s="253"/>
      <c r="E1910" s="255"/>
      <c r="F1910" s="256"/>
      <c r="G1910" s="294"/>
    </row>
    <row r="1911" spans="1:7" hidden="1" x14ac:dyDescent="0.35">
      <c r="A1911" s="205">
        <v>1909</v>
      </c>
      <c r="B1911" s="256"/>
      <c r="C1911" s="253"/>
      <c r="D1911" s="253"/>
      <c r="E1911" s="255"/>
      <c r="F1911" s="256"/>
      <c r="G1911" s="294"/>
    </row>
    <row r="1912" spans="1:7" hidden="1" x14ac:dyDescent="0.35">
      <c r="A1912" s="205">
        <v>1910</v>
      </c>
      <c r="B1912" s="256"/>
      <c r="C1912" s="253"/>
      <c r="D1912" s="253"/>
      <c r="E1912" s="255"/>
      <c r="F1912" s="256"/>
      <c r="G1912" s="294"/>
    </row>
    <row r="1913" spans="1:7" hidden="1" x14ac:dyDescent="0.35">
      <c r="A1913" s="205">
        <v>1911</v>
      </c>
      <c r="B1913" s="256"/>
      <c r="C1913" s="253"/>
      <c r="D1913" s="253"/>
      <c r="E1913" s="255"/>
      <c r="F1913" s="256"/>
      <c r="G1913" s="294"/>
    </row>
    <row r="1914" spans="1:7" hidden="1" x14ac:dyDescent="0.35">
      <c r="A1914" s="205">
        <v>1912</v>
      </c>
      <c r="B1914" s="256"/>
      <c r="C1914" s="253"/>
      <c r="D1914" s="253"/>
      <c r="E1914" s="255"/>
      <c r="F1914" s="256"/>
      <c r="G1914" s="294"/>
    </row>
    <row r="1915" spans="1:7" hidden="1" x14ac:dyDescent="0.35">
      <c r="A1915" s="205">
        <v>1913</v>
      </c>
      <c r="B1915" s="256"/>
      <c r="C1915" s="253"/>
      <c r="D1915" s="253"/>
      <c r="E1915" s="255"/>
      <c r="F1915" s="256"/>
      <c r="G1915" s="294"/>
    </row>
    <row r="1916" spans="1:7" hidden="1" x14ac:dyDescent="0.35">
      <c r="A1916" s="205">
        <v>1914</v>
      </c>
      <c r="B1916" s="256"/>
      <c r="C1916" s="253"/>
      <c r="D1916" s="253"/>
      <c r="E1916" s="255"/>
      <c r="F1916" s="256"/>
      <c r="G1916" s="294"/>
    </row>
    <row r="1917" spans="1:7" hidden="1" x14ac:dyDescent="0.35">
      <c r="A1917" s="205">
        <v>1915</v>
      </c>
      <c r="B1917" s="256"/>
      <c r="C1917" s="253"/>
      <c r="D1917" s="253"/>
      <c r="E1917" s="255"/>
      <c r="F1917" s="256"/>
      <c r="G1917" s="294"/>
    </row>
    <row r="1918" spans="1:7" hidden="1" x14ac:dyDescent="0.35">
      <c r="A1918" s="205">
        <v>1916</v>
      </c>
      <c r="B1918" s="256"/>
      <c r="C1918" s="253"/>
      <c r="D1918" s="253"/>
      <c r="E1918" s="255"/>
      <c r="F1918" s="256"/>
      <c r="G1918" s="294"/>
    </row>
    <row r="1919" spans="1:7" hidden="1" x14ac:dyDescent="0.35">
      <c r="A1919" s="205">
        <v>1917</v>
      </c>
      <c r="B1919" s="256"/>
      <c r="C1919" s="253"/>
      <c r="D1919" s="253"/>
      <c r="E1919" s="255"/>
      <c r="F1919" s="256"/>
      <c r="G1919" s="294"/>
    </row>
    <row r="1920" spans="1:7" hidden="1" x14ac:dyDescent="0.35">
      <c r="A1920" s="205">
        <v>1918</v>
      </c>
      <c r="B1920" s="256"/>
      <c r="C1920" s="253"/>
      <c r="D1920" s="253"/>
      <c r="E1920" s="255"/>
      <c r="F1920" s="256"/>
      <c r="G1920" s="294"/>
    </row>
    <row r="1921" spans="1:7" hidden="1" x14ac:dyDescent="0.35">
      <c r="A1921" s="205">
        <v>1919</v>
      </c>
      <c r="B1921" s="256"/>
      <c r="C1921" s="253"/>
      <c r="D1921" s="253"/>
      <c r="E1921" s="255"/>
      <c r="F1921" s="256"/>
      <c r="G1921" s="294"/>
    </row>
    <row r="1922" spans="1:7" hidden="1" x14ac:dyDescent="0.35">
      <c r="A1922" s="205">
        <v>1920</v>
      </c>
      <c r="B1922" s="256"/>
      <c r="C1922" s="253"/>
      <c r="D1922" s="253"/>
      <c r="E1922" s="255"/>
      <c r="F1922" s="256"/>
      <c r="G1922" s="294"/>
    </row>
    <row r="1923" spans="1:7" hidden="1" x14ac:dyDescent="0.35">
      <c r="A1923" s="205">
        <v>1921</v>
      </c>
      <c r="B1923" s="256"/>
      <c r="C1923" s="253"/>
      <c r="D1923" s="253"/>
      <c r="E1923" s="255"/>
      <c r="F1923" s="256"/>
      <c r="G1923" s="294"/>
    </row>
    <row r="1924" spans="1:7" hidden="1" x14ac:dyDescent="0.35">
      <c r="A1924" s="205">
        <v>1922</v>
      </c>
      <c r="B1924" s="256"/>
      <c r="C1924" s="253"/>
      <c r="D1924" s="253"/>
      <c r="E1924" s="255"/>
      <c r="F1924" s="256"/>
      <c r="G1924" s="294"/>
    </row>
    <row r="1925" spans="1:7" hidden="1" x14ac:dyDescent="0.35">
      <c r="A1925" s="205">
        <v>1923</v>
      </c>
      <c r="B1925" s="256"/>
      <c r="C1925" s="253"/>
      <c r="D1925" s="253"/>
      <c r="E1925" s="255"/>
      <c r="F1925" s="256"/>
      <c r="G1925" s="294"/>
    </row>
    <row r="1926" spans="1:7" hidden="1" x14ac:dyDescent="0.35">
      <c r="A1926" s="205">
        <v>1924</v>
      </c>
      <c r="B1926" s="256"/>
      <c r="C1926" s="253"/>
      <c r="D1926" s="253"/>
      <c r="E1926" s="255"/>
      <c r="F1926" s="256"/>
      <c r="G1926" s="294"/>
    </row>
    <row r="1927" spans="1:7" hidden="1" x14ac:dyDescent="0.35">
      <c r="A1927" s="205">
        <v>1925</v>
      </c>
      <c r="B1927" s="256"/>
      <c r="C1927" s="253"/>
      <c r="D1927" s="253"/>
      <c r="E1927" s="255"/>
      <c r="F1927" s="256"/>
      <c r="G1927" s="294"/>
    </row>
    <row r="1928" spans="1:7" hidden="1" x14ac:dyDescent="0.35">
      <c r="A1928" s="205">
        <v>1926</v>
      </c>
      <c r="B1928" s="256"/>
      <c r="C1928" s="253"/>
      <c r="D1928" s="253"/>
      <c r="E1928" s="255"/>
      <c r="F1928" s="256"/>
      <c r="G1928" s="294"/>
    </row>
    <row r="1929" spans="1:7" hidden="1" x14ac:dyDescent="0.35">
      <c r="A1929" s="205">
        <v>1927</v>
      </c>
      <c r="B1929" s="256"/>
      <c r="C1929" s="253"/>
      <c r="D1929" s="253"/>
      <c r="E1929" s="255"/>
      <c r="F1929" s="256"/>
      <c r="G1929" s="294"/>
    </row>
    <row r="1930" spans="1:7" hidden="1" x14ac:dyDescent="0.35">
      <c r="A1930" s="205">
        <v>1928</v>
      </c>
      <c r="B1930" s="256"/>
      <c r="C1930" s="253"/>
      <c r="D1930" s="253"/>
      <c r="E1930" s="255"/>
      <c r="F1930" s="256"/>
      <c r="G1930" s="294"/>
    </row>
    <row r="1931" spans="1:7" hidden="1" x14ac:dyDescent="0.35">
      <c r="A1931" s="205">
        <v>1929</v>
      </c>
      <c r="B1931" s="256"/>
      <c r="C1931" s="253"/>
      <c r="D1931" s="253"/>
      <c r="E1931" s="255"/>
      <c r="F1931" s="256"/>
      <c r="G1931" s="294"/>
    </row>
    <row r="1932" spans="1:7" hidden="1" x14ac:dyDescent="0.35">
      <c r="A1932" s="205">
        <v>1930</v>
      </c>
      <c r="B1932" s="256"/>
      <c r="C1932" s="253"/>
      <c r="D1932" s="253"/>
      <c r="E1932" s="255"/>
      <c r="F1932" s="256"/>
      <c r="G1932" s="294"/>
    </row>
    <row r="1933" spans="1:7" hidden="1" x14ac:dyDescent="0.35">
      <c r="A1933" s="205">
        <v>1931</v>
      </c>
      <c r="B1933" s="256"/>
      <c r="C1933" s="253"/>
      <c r="D1933" s="253"/>
      <c r="E1933" s="255"/>
      <c r="F1933" s="256"/>
      <c r="G1933" s="294"/>
    </row>
    <row r="1934" spans="1:7" hidden="1" x14ac:dyDescent="0.35">
      <c r="A1934" s="205">
        <v>1932</v>
      </c>
      <c r="B1934" s="256"/>
      <c r="C1934" s="253"/>
      <c r="D1934" s="253"/>
      <c r="E1934" s="255"/>
      <c r="F1934" s="256"/>
      <c r="G1934" s="294"/>
    </row>
    <row r="1935" spans="1:7" hidden="1" x14ac:dyDescent="0.35">
      <c r="A1935" s="205">
        <v>1933</v>
      </c>
      <c r="B1935" s="256"/>
      <c r="C1935" s="253"/>
      <c r="D1935" s="253"/>
      <c r="E1935" s="255"/>
      <c r="F1935" s="256"/>
      <c r="G1935" s="294"/>
    </row>
    <row r="1936" spans="1:7" hidden="1" x14ac:dyDescent="0.35">
      <c r="A1936" s="205">
        <v>1934</v>
      </c>
      <c r="B1936" s="256"/>
      <c r="C1936" s="253"/>
      <c r="D1936" s="253"/>
      <c r="E1936" s="255"/>
      <c r="F1936" s="256"/>
      <c r="G1936" s="294"/>
    </row>
    <row r="1937" spans="1:7" hidden="1" x14ac:dyDescent="0.35">
      <c r="A1937" s="205">
        <v>1935</v>
      </c>
      <c r="B1937" s="256"/>
      <c r="C1937" s="253"/>
      <c r="D1937" s="253"/>
      <c r="E1937" s="255"/>
      <c r="F1937" s="256"/>
      <c r="G1937" s="294"/>
    </row>
    <row r="1938" spans="1:7" hidden="1" x14ac:dyDescent="0.35">
      <c r="A1938" s="205">
        <v>1936</v>
      </c>
      <c r="B1938" s="256"/>
      <c r="C1938" s="253"/>
      <c r="D1938" s="253"/>
      <c r="E1938" s="255"/>
      <c r="F1938" s="256"/>
      <c r="G1938" s="294"/>
    </row>
    <row r="1939" spans="1:7" hidden="1" x14ac:dyDescent="0.35">
      <c r="A1939" s="205">
        <v>1937</v>
      </c>
      <c r="B1939" s="256"/>
      <c r="C1939" s="253"/>
      <c r="D1939" s="253"/>
      <c r="E1939" s="255"/>
      <c r="F1939" s="256"/>
      <c r="G1939" s="294"/>
    </row>
    <row r="1940" spans="1:7" hidden="1" x14ac:dyDescent="0.35">
      <c r="A1940" s="205">
        <v>1938</v>
      </c>
      <c r="B1940" s="256"/>
      <c r="C1940" s="253"/>
      <c r="D1940" s="253"/>
      <c r="E1940" s="255"/>
      <c r="F1940" s="256"/>
      <c r="G1940" s="294"/>
    </row>
    <row r="1941" spans="1:7" hidden="1" x14ac:dyDescent="0.35">
      <c r="A1941" s="205">
        <v>1939</v>
      </c>
      <c r="B1941" s="256"/>
      <c r="C1941" s="253"/>
      <c r="D1941" s="253"/>
      <c r="E1941" s="255"/>
      <c r="F1941" s="256"/>
      <c r="G1941" s="294"/>
    </row>
    <row r="1942" spans="1:7" hidden="1" x14ac:dyDescent="0.35">
      <c r="A1942" s="205">
        <v>1940</v>
      </c>
      <c r="B1942" s="256"/>
      <c r="C1942" s="253"/>
      <c r="D1942" s="253"/>
      <c r="E1942" s="255"/>
      <c r="F1942" s="256"/>
      <c r="G1942" s="294"/>
    </row>
    <row r="1943" spans="1:7" hidden="1" x14ac:dyDescent="0.35">
      <c r="A1943" s="205">
        <v>1941</v>
      </c>
      <c r="B1943" s="256"/>
      <c r="C1943" s="253"/>
      <c r="D1943" s="253"/>
      <c r="E1943" s="255"/>
      <c r="F1943" s="256"/>
      <c r="G1943" s="294"/>
    </row>
    <row r="1944" spans="1:7" hidden="1" x14ac:dyDescent="0.35">
      <c r="A1944" s="205">
        <v>1942</v>
      </c>
      <c r="B1944" s="256"/>
      <c r="C1944" s="253"/>
      <c r="D1944" s="253"/>
      <c r="E1944" s="255"/>
      <c r="F1944" s="256"/>
      <c r="G1944" s="294"/>
    </row>
    <row r="1945" spans="1:7" hidden="1" x14ac:dyDescent="0.35">
      <c r="A1945" s="205">
        <v>1943</v>
      </c>
      <c r="B1945" s="256"/>
      <c r="C1945" s="253"/>
      <c r="D1945" s="253"/>
      <c r="E1945" s="255"/>
      <c r="F1945" s="256"/>
      <c r="G1945" s="294"/>
    </row>
    <row r="1946" spans="1:7" hidden="1" x14ac:dyDescent="0.35">
      <c r="A1946" s="205">
        <v>1944</v>
      </c>
      <c r="B1946" s="256"/>
      <c r="C1946" s="253"/>
      <c r="D1946" s="253"/>
      <c r="E1946" s="255"/>
      <c r="F1946" s="256"/>
      <c r="G1946" s="294"/>
    </row>
    <row r="1947" spans="1:7" hidden="1" x14ac:dyDescent="0.35">
      <c r="A1947" s="205">
        <v>1945</v>
      </c>
      <c r="B1947" s="256"/>
      <c r="C1947" s="253"/>
      <c r="D1947" s="253"/>
      <c r="E1947" s="255"/>
      <c r="F1947" s="256"/>
      <c r="G1947" s="294"/>
    </row>
    <row r="1948" spans="1:7" hidden="1" x14ac:dyDescent="0.35">
      <c r="A1948" s="205">
        <v>1946</v>
      </c>
      <c r="B1948" s="256"/>
      <c r="C1948" s="253"/>
      <c r="D1948" s="253"/>
      <c r="E1948" s="255"/>
      <c r="F1948" s="256"/>
      <c r="G1948" s="294"/>
    </row>
    <row r="1949" spans="1:7" hidden="1" x14ac:dyDescent="0.35">
      <c r="A1949" s="205">
        <v>1947</v>
      </c>
      <c r="B1949" s="256"/>
      <c r="C1949" s="253"/>
      <c r="D1949" s="253"/>
      <c r="E1949" s="255"/>
      <c r="F1949" s="256"/>
      <c r="G1949" s="294"/>
    </row>
    <row r="1950" spans="1:7" hidden="1" x14ac:dyDescent="0.35">
      <c r="A1950" s="205">
        <v>1948</v>
      </c>
      <c r="B1950" s="256"/>
      <c r="C1950" s="253"/>
      <c r="D1950" s="253"/>
      <c r="E1950" s="255"/>
      <c r="F1950" s="256"/>
      <c r="G1950" s="294"/>
    </row>
    <row r="1951" spans="1:7" hidden="1" x14ac:dyDescent="0.35">
      <c r="A1951" s="205">
        <v>1949</v>
      </c>
      <c r="B1951" s="256"/>
      <c r="C1951" s="253"/>
      <c r="D1951" s="253"/>
      <c r="E1951" s="255"/>
      <c r="F1951" s="256"/>
      <c r="G1951" s="294"/>
    </row>
    <row r="1952" spans="1:7" hidden="1" x14ac:dyDescent="0.35">
      <c r="A1952" s="205">
        <v>1950</v>
      </c>
      <c r="B1952" s="256"/>
      <c r="C1952" s="253"/>
      <c r="D1952" s="253"/>
      <c r="E1952" s="255"/>
      <c r="F1952" s="256"/>
      <c r="G1952" s="294"/>
    </row>
    <row r="1953" spans="1:7" hidden="1" x14ac:dyDescent="0.35">
      <c r="A1953" s="205">
        <v>1951</v>
      </c>
      <c r="B1953" s="256"/>
      <c r="C1953" s="253"/>
      <c r="D1953" s="253"/>
      <c r="E1953" s="255"/>
      <c r="F1953" s="256"/>
      <c r="G1953" s="294"/>
    </row>
    <row r="1954" spans="1:7" hidden="1" x14ac:dyDescent="0.35">
      <c r="A1954" s="205">
        <v>1952</v>
      </c>
      <c r="B1954" s="256"/>
      <c r="C1954" s="253"/>
      <c r="D1954" s="253"/>
      <c r="E1954" s="255"/>
      <c r="F1954" s="256"/>
      <c r="G1954" s="294"/>
    </row>
    <row r="1955" spans="1:7" hidden="1" x14ac:dyDescent="0.35">
      <c r="A1955" s="205">
        <v>1953</v>
      </c>
      <c r="B1955" s="256"/>
      <c r="C1955" s="253"/>
      <c r="D1955" s="253"/>
      <c r="E1955" s="255"/>
      <c r="F1955" s="256"/>
      <c r="G1955" s="294"/>
    </row>
    <row r="1956" spans="1:7" hidden="1" x14ac:dyDescent="0.35">
      <c r="A1956" s="205">
        <v>1954</v>
      </c>
      <c r="B1956" s="256"/>
      <c r="C1956" s="253"/>
      <c r="D1956" s="253"/>
      <c r="E1956" s="255"/>
      <c r="F1956" s="256"/>
      <c r="G1956" s="294"/>
    </row>
    <row r="1957" spans="1:7" hidden="1" x14ac:dyDescent="0.35">
      <c r="A1957" s="205">
        <v>1955</v>
      </c>
      <c r="B1957" s="256"/>
      <c r="C1957" s="253"/>
      <c r="D1957" s="253"/>
      <c r="E1957" s="255"/>
      <c r="F1957" s="256"/>
      <c r="G1957" s="294"/>
    </row>
    <row r="1958" spans="1:7" hidden="1" x14ac:dyDescent="0.35">
      <c r="A1958" s="205">
        <v>1956</v>
      </c>
      <c r="B1958" s="256"/>
      <c r="C1958" s="253"/>
      <c r="D1958" s="253"/>
      <c r="E1958" s="255"/>
      <c r="F1958" s="256"/>
      <c r="G1958" s="294"/>
    </row>
    <row r="1959" spans="1:7" hidden="1" x14ac:dyDescent="0.35">
      <c r="A1959" s="205">
        <v>1957</v>
      </c>
      <c r="B1959" s="256"/>
      <c r="C1959" s="253"/>
      <c r="D1959" s="253"/>
      <c r="E1959" s="255"/>
      <c r="F1959" s="256"/>
      <c r="G1959" s="294"/>
    </row>
    <row r="1960" spans="1:7" hidden="1" x14ac:dyDescent="0.35">
      <c r="A1960" s="205">
        <v>1958</v>
      </c>
      <c r="B1960" s="256"/>
      <c r="C1960" s="253"/>
      <c r="D1960" s="253"/>
      <c r="E1960" s="255"/>
      <c r="F1960" s="256"/>
      <c r="G1960" s="294"/>
    </row>
    <row r="1961" spans="1:7" hidden="1" x14ac:dyDescent="0.35">
      <c r="A1961" s="205">
        <v>1959</v>
      </c>
      <c r="B1961" s="256"/>
      <c r="C1961" s="253"/>
      <c r="D1961" s="253"/>
      <c r="E1961" s="255"/>
      <c r="F1961" s="256"/>
      <c r="G1961" s="294"/>
    </row>
    <row r="1962" spans="1:7" hidden="1" x14ac:dyDescent="0.35">
      <c r="A1962" s="205">
        <v>1960</v>
      </c>
      <c r="B1962" s="256"/>
      <c r="C1962" s="253"/>
      <c r="D1962" s="253"/>
      <c r="E1962" s="255"/>
      <c r="F1962" s="256"/>
      <c r="G1962" s="294"/>
    </row>
    <row r="1963" spans="1:7" hidden="1" x14ac:dyDescent="0.35">
      <c r="A1963" s="205">
        <v>1961</v>
      </c>
      <c r="B1963" s="256"/>
      <c r="C1963" s="253"/>
      <c r="D1963" s="253"/>
      <c r="E1963" s="255"/>
      <c r="F1963" s="256"/>
      <c r="G1963" s="294"/>
    </row>
    <row r="1964" spans="1:7" hidden="1" x14ac:dyDescent="0.35">
      <c r="A1964" s="205">
        <v>1962</v>
      </c>
      <c r="B1964" s="256"/>
      <c r="C1964" s="253"/>
      <c r="D1964" s="253"/>
      <c r="E1964" s="255"/>
      <c r="F1964" s="256"/>
      <c r="G1964" s="294"/>
    </row>
    <row r="1965" spans="1:7" hidden="1" x14ac:dyDescent="0.35">
      <c r="A1965" s="205">
        <v>1963</v>
      </c>
      <c r="B1965" s="256"/>
      <c r="C1965" s="253"/>
      <c r="D1965" s="253"/>
      <c r="E1965" s="255"/>
      <c r="F1965" s="256"/>
      <c r="G1965" s="294"/>
    </row>
    <row r="1966" spans="1:7" hidden="1" x14ac:dyDescent="0.35">
      <c r="A1966" s="205">
        <v>1964</v>
      </c>
      <c r="B1966" s="256"/>
      <c r="C1966" s="253"/>
      <c r="D1966" s="253"/>
      <c r="E1966" s="255"/>
      <c r="F1966" s="256"/>
      <c r="G1966" s="294"/>
    </row>
    <row r="1967" spans="1:7" hidden="1" x14ac:dyDescent="0.35">
      <c r="A1967" s="205">
        <v>1965</v>
      </c>
      <c r="B1967" s="256"/>
      <c r="C1967" s="253"/>
      <c r="D1967" s="253"/>
      <c r="E1967" s="255"/>
      <c r="F1967" s="256"/>
      <c r="G1967" s="294"/>
    </row>
    <row r="1968" spans="1:7" hidden="1" x14ac:dyDescent="0.35">
      <c r="A1968" s="205">
        <v>1966</v>
      </c>
      <c r="B1968" s="256"/>
      <c r="C1968" s="253"/>
      <c r="D1968" s="253"/>
      <c r="E1968" s="255"/>
      <c r="F1968" s="256"/>
      <c r="G1968" s="294"/>
    </row>
    <row r="1969" spans="1:7" hidden="1" x14ac:dyDescent="0.35">
      <c r="A1969" s="205">
        <v>1967</v>
      </c>
      <c r="B1969" s="256"/>
      <c r="C1969" s="253"/>
      <c r="D1969" s="253"/>
      <c r="E1969" s="255"/>
      <c r="F1969" s="256"/>
      <c r="G1969" s="294"/>
    </row>
    <row r="1970" spans="1:7" hidden="1" x14ac:dyDescent="0.35">
      <c r="A1970" s="205">
        <v>1968</v>
      </c>
      <c r="B1970" s="256"/>
      <c r="C1970" s="253"/>
      <c r="D1970" s="253"/>
      <c r="E1970" s="255"/>
      <c r="F1970" s="256"/>
      <c r="G1970" s="294"/>
    </row>
    <row r="1971" spans="1:7" hidden="1" x14ac:dyDescent="0.35">
      <c r="A1971" s="205">
        <v>1969</v>
      </c>
      <c r="B1971" s="256"/>
      <c r="C1971" s="253"/>
      <c r="D1971" s="253"/>
      <c r="E1971" s="255"/>
      <c r="F1971" s="256"/>
      <c r="G1971" s="294"/>
    </row>
    <row r="1972" spans="1:7" hidden="1" x14ac:dyDescent="0.35">
      <c r="A1972" s="205">
        <v>1970</v>
      </c>
      <c r="B1972" s="256"/>
      <c r="C1972" s="253"/>
      <c r="D1972" s="253"/>
      <c r="E1972" s="255"/>
      <c r="F1972" s="256"/>
      <c r="G1972" s="294"/>
    </row>
    <row r="1973" spans="1:7" hidden="1" x14ac:dyDescent="0.35">
      <c r="A1973" s="205">
        <v>1971</v>
      </c>
      <c r="B1973" s="256"/>
      <c r="C1973" s="253"/>
      <c r="D1973" s="253"/>
      <c r="E1973" s="255"/>
      <c r="F1973" s="256"/>
      <c r="G1973" s="294"/>
    </row>
    <row r="1974" spans="1:7" hidden="1" x14ac:dyDescent="0.35">
      <c r="A1974" s="205">
        <v>1972</v>
      </c>
      <c r="B1974" s="256"/>
      <c r="C1974" s="253"/>
      <c r="D1974" s="253"/>
      <c r="E1974" s="255"/>
      <c r="F1974" s="256"/>
      <c r="G1974" s="294"/>
    </row>
    <row r="1975" spans="1:7" hidden="1" x14ac:dyDescent="0.35">
      <c r="A1975" s="205">
        <v>1973</v>
      </c>
      <c r="B1975" s="256"/>
      <c r="C1975" s="253"/>
      <c r="D1975" s="253"/>
      <c r="E1975" s="255"/>
      <c r="F1975" s="256"/>
      <c r="G1975" s="294"/>
    </row>
    <row r="1976" spans="1:7" hidden="1" x14ac:dyDescent="0.35">
      <c r="A1976" s="205">
        <v>1974</v>
      </c>
      <c r="B1976" s="256"/>
      <c r="C1976" s="253"/>
      <c r="D1976" s="253"/>
      <c r="E1976" s="255"/>
      <c r="F1976" s="256"/>
      <c r="G1976" s="294"/>
    </row>
    <row r="1977" spans="1:7" hidden="1" x14ac:dyDescent="0.35">
      <c r="A1977" s="205">
        <v>1975</v>
      </c>
      <c r="B1977" s="256"/>
      <c r="C1977" s="253"/>
      <c r="D1977" s="253"/>
      <c r="E1977" s="255"/>
      <c r="F1977" s="256"/>
      <c r="G1977" s="294"/>
    </row>
    <row r="1978" spans="1:7" hidden="1" x14ac:dyDescent="0.35">
      <c r="A1978" s="205">
        <v>1976</v>
      </c>
      <c r="B1978" s="256"/>
      <c r="C1978" s="253"/>
      <c r="D1978" s="253"/>
      <c r="E1978" s="255"/>
      <c r="F1978" s="256"/>
      <c r="G1978" s="294"/>
    </row>
    <row r="1979" spans="1:7" hidden="1" x14ac:dyDescent="0.35">
      <c r="A1979" s="205">
        <v>1977</v>
      </c>
      <c r="B1979" s="256"/>
      <c r="C1979" s="253"/>
      <c r="D1979" s="253"/>
      <c r="E1979" s="255"/>
      <c r="F1979" s="256"/>
      <c r="G1979" s="294"/>
    </row>
    <row r="1980" spans="1:7" hidden="1" x14ac:dyDescent="0.35">
      <c r="A1980" s="205">
        <v>1978</v>
      </c>
      <c r="B1980" s="256"/>
      <c r="C1980" s="253"/>
      <c r="D1980" s="253"/>
      <c r="E1980" s="255"/>
      <c r="F1980" s="256"/>
      <c r="G1980" s="294"/>
    </row>
    <row r="1981" spans="1:7" hidden="1" x14ac:dyDescent="0.35">
      <c r="A1981" s="205">
        <v>1979</v>
      </c>
      <c r="B1981" s="256"/>
      <c r="C1981" s="253"/>
      <c r="D1981" s="253"/>
      <c r="E1981" s="255"/>
      <c r="F1981" s="256"/>
      <c r="G1981" s="294"/>
    </row>
    <row r="1982" spans="1:7" hidden="1" x14ac:dyDescent="0.35">
      <c r="A1982" s="205">
        <v>1980</v>
      </c>
      <c r="B1982" s="256"/>
      <c r="C1982" s="253"/>
      <c r="D1982" s="253"/>
      <c r="E1982" s="255"/>
      <c r="F1982" s="256"/>
      <c r="G1982" s="294"/>
    </row>
    <row r="1983" spans="1:7" hidden="1" x14ac:dyDescent="0.35">
      <c r="A1983" s="205">
        <v>1981</v>
      </c>
      <c r="B1983" s="256"/>
      <c r="C1983" s="253"/>
      <c r="D1983" s="253"/>
      <c r="E1983" s="255"/>
      <c r="F1983" s="256"/>
      <c r="G1983" s="294"/>
    </row>
    <row r="1984" spans="1:7" hidden="1" x14ac:dyDescent="0.35">
      <c r="A1984" s="205">
        <v>1982</v>
      </c>
      <c r="B1984" s="256"/>
      <c r="C1984" s="253"/>
      <c r="D1984" s="253"/>
      <c r="E1984" s="255"/>
      <c r="F1984" s="256"/>
      <c r="G1984" s="294"/>
    </row>
    <row r="1985" spans="1:7" hidden="1" x14ac:dyDescent="0.35">
      <c r="A1985" s="205">
        <v>1983</v>
      </c>
      <c r="B1985" s="256"/>
      <c r="C1985" s="253"/>
      <c r="D1985" s="253"/>
      <c r="E1985" s="255"/>
      <c r="F1985" s="256"/>
      <c r="G1985" s="294"/>
    </row>
    <row r="1986" spans="1:7" hidden="1" x14ac:dyDescent="0.35">
      <c r="A1986" s="205">
        <v>1984</v>
      </c>
      <c r="B1986" s="256"/>
      <c r="C1986" s="253"/>
      <c r="D1986" s="253"/>
      <c r="E1986" s="255"/>
      <c r="F1986" s="256"/>
      <c r="G1986" s="294"/>
    </row>
    <row r="1987" spans="1:7" hidden="1" x14ac:dyDescent="0.35">
      <c r="A1987" s="205">
        <v>1985</v>
      </c>
      <c r="B1987" s="256"/>
      <c r="C1987" s="253"/>
      <c r="D1987" s="253"/>
      <c r="E1987" s="255"/>
      <c r="F1987" s="256"/>
      <c r="G1987" s="294"/>
    </row>
    <row r="1988" spans="1:7" hidden="1" x14ac:dyDescent="0.35">
      <c r="A1988" s="205">
        <v>1986</v>
      </c>
      <c r="B1988" s="256"/>
      <c r="C1988" s="253"/>
      <c r="D1988" s="253"/>
      <c r="E1988" s="255"/>
      <c r="F1988" s="256"/>
      <c r="G1988" s="294"/>
    </row>
    <row r="1989" spans="1:7" hidden="1" x14ac:dyDescent="0.35">
      <c r="A1989" s="205">
        <v>1987</v>
      </c>
      <c r="B1989" s="256"/>
      <c r="C1989" s="253"/>
      <c r="D1989" s="253"/>
      <c r="E1989" s="255"/>
      <c r="F1989" s="256"/>
      <c r="G1989" s="294"/>
    </row>
    <row r="1990" spans="1:7" hidden="1" x14ac:dyDescent="0.35">
      <c r="A1990" s="205">
        <v>1988</v>
      </c>
      <c r="B1990" s="256"/>
      <c r="C1990" s="253"/>
      <c r="D1990" s="253"/>
      <c r="E1990" s="255"/>
      <c r="F1990" s="256"/>
      <c r="G1990" s="294"/>
    </row>
    <row r="1991" spans="1:7" hidden="1" x14ac:dyDescent="0.35">
      <c r="A1991" s="205">
        <v>1989</v>
      </c>
      <c r="B1991" s="256"/>
      <c r="C1991" s="253"/>
      <c r="D1991" s="253"/>
      <c r="E1991" s="255"/>
      <c r="F1991" s="256"/>
      <c r="G1991" s="294"/>
    </row>
    <row r="1992" spans="1:7" hidden="1" x14ac:dyDescent="0.35">
      <c r="A1992" s="205">
        <v>1990</v>
      </c>
      <c r="B1992" s="256"/>
      <c r="C1992" s="253"/>
      <c r="D1992" s="253"/>
      <c r="E1992" s="255"/>
      <c r="F1992" s="256"/>
      <c r="G1992" s="294"/>
    </row>
    <row r="1993" spans="1:7" hidden="1" x14ac:dyDescent="0.35">
      <c r="A1993" s="205">
        <v>1991</v>
      </c>
      <c r="B1993" s="256"/>
      <c r="C1993" s="253"/>
      <c r="D1993" s="253"/>
      <c r="E1993" s="255"/>
      <c r="F1993" s="256"/>
      <c r="G1993" s="294"/>
    </row>
    <row r="1994" spans="1:7" hidden="1" x14ac:dyDescent="0.35">
      <c r="A1994" s="205">
        <v>1992</v>
      </c>
      <c r="B1994" s="256"/>
      <c r="C1994" s="253"/>
      <c r="D1994" s="253"/>
      <c r="E1994" s="255"/>
      <c r="F1994" s="256"/>
      <c r="G1994" s="294"/>
    </row>
    <row r="1995" spans="1:7" hidden="1" x14ac:dyDescent="0.35">
      <c r="A1995" s="205">
        <v>1993</v>
      </c>
      <c r="B1995" s="256"/>
      <c r="C1995" s="253"/>
      <c r="D1995" s="253"/>
      <c r="E1995" s="255"/>
      <c r="F1995" s="256"/>
      <c r="G1995" s="294"/>
    </row>
    <row r="1996" spans="1:7" hidden="1" x14ac:dyDescent="0.35">
      <c r="A1996" s="205">
        <v>1994</v>
      </c>
      <c r="B1996" s="256"/>
      <c r="C1996" s="253"/>
      <c r="D1996" s="253"/>
      <c r="E1996" s="255"/>
      <c r="F1996" s="256"/>
      <c r="G1996" s="294"/>
    </row>
    <row r="1997" spans="1:7" hidden="1" x14ac:dyDescent="0.35">
      <c r="A1997" s="205">
        <v>1995</v>
      </c>
      <c r="B1997" s="256"/>
      <c r="C1997" s="253"/>
      <c r="D1997" s="253"/>
      <c r="E1997" s="255"/>
      <c r="F1997" s="256"/>
      <c r="G1997" s="294"/>
    </row>
    <row r="1998" spans="1:7" hidden="1" x14ac:dyDescent="0.35">
      <c r="A1998" s="205">
        <v>1996</v>
      </c>
      <c r="B1998" s="256"/>
      <c r="C1998" s="253"/>
      <c r="D1998" s="253"/>
      <c r="E1998" s="255"/>
      <c r="F1998" s="256"/>
      <c r="G1998" s="294"/>
    </row>
    <row r="1999" spans="1:7" hidden="1" x14ac:dyDescent="0.35">
      <c r="A1999" s="205">
        <v>1997</v>
      </c>
      <c r="B1999" s="256"/>
      <c r="C1999" s="253"/>
      <c r="D1999" s="253"/>
      <c r="E1999" s="255"/>
      <c r="F1999" s="256"/>
      <c r="G1999" s="294"/>
    </row>
    <row r="2000" spans="1:7" hidden="1" x14ac:dyDescent="0.35">
      <c r="A2000" s="205">
        <v>1998</v>
      </c>
      <c r="B2000" s="256"/>
      <c r="C2000" s="253"/>
      <c r="D2000" s="253"/>
      <c r="E2000" s="255"/>
      <c r="F2000" s="256"/>
      <c r="G2000" s="294"/>
    </row>
    <row r="2001" spans="1:7" hidden="1" x14ac:dyDescent="0.35">
      <c r="A2001" s="205">
        <v>1999</v>
      </c>
      <c r="B2001" s="256"/>
      <c r="C2001" s="253"/>
      <c r="D2001" s="253"/>
      <c r="E2001" s="255"/>
      <c r="F2001" s="256"/>
      <c r="G2001" s="294"/>
    </row>
    <row r="2002" spans="1:7" hidden="1" x14ac:dyDescent="0.35">
      <c r="A2002" s="205">
        <v>2000</v>
      </c>
      <c r="B2002" s="256"/>
      <c r="C2002" s="253"/>
      <c r="D2002" s="253"/>
      <c r="E2002" s="255"/>
      <c r="F2002" s="256"/>
      <c r="G2002" s="294"/>
    </row>
    <row r="2003" spans="1:7" hidden="1" x14ac:dyDescent="0.35">
      <c r="A2003" s="205">
        <v>2001</v>
      </c>
      <c r="B2003" s="256"/>
      <c r="C2003" s="253"/>
      <c r="D2003" s="253"/>
      <c r="E2003" s="255"/>
      <c r="F2003" s="256"/>
      <c r="G2003" s="294"/>
    </row>
    <row r="2004" spans="1:7" hidden="1" x14ac:dyDescent="0.35">
      <c r="A2004" s="205">
        <v>2002</v>
      </c>
      <c r="B2004" s="256"/>
      <c r="C2004" s="253"/>
      <c r="D2004" s="253"/>
      <c r="E2004" s="255"/>
      <c r="F2004" s="256"/>
      <c r="G2004" s="294"/>
    </row>
    <row r="2005" spans="1:7" hidden="1" x14ac:dyDescent="0.35">
      <c r="A2005" s="205">
        <v>2003</v>
      </c>
      <c r="B2005" s="256"/>
      <c r="C2005" s="253"/>
      <c r="D2005" s="253"/>
      <c r="E2005" s="255"/>
      <c r="F2005" s="256"/>
      <c r="G2005" s="294"/>
    </row>
    <row r="2006" spans="1:7" hidden="1" x14ac:dyDescent="0.35">
      <c r="A2006" s="205">
        <v>2004</v>
      </c>
      <c r="B2006" s="256"/>
      <c r="C2006" s="253"/>
      <c r="D2006" s="253"/>
      <c r="E2006" s="255"/>
      <c r="F2006" s="256"/>
      <c r="G2006" s="294"/>
    </row>
    <row r="2007" spans="1:7" hidden="1" x14ac:dyDescent="0.35">
      <c r="A2007" s="205">
        <v>2005</v>
      </c>
      <c r="B2007" s="256"/>
      <c r="C2007" s="253"/>
      <c r="D2007" s="253"/>
      <c r="E2007" s="255"/>
      <c r="F2007" s="256"/>
      <c r="G2007" s="294"/>
    </row>
    <row r="2008" spans="1:7" hidden="1" x14ac:dyDescent="0.35">
      <c r="A2008" s="205">
        <v>2006</v>
      </c>
      <c r="B2008" s="256"/>
      <c r="C2008" s="253"/>
      <c r="D2008" s="253"/>
      <c r="E2008" s="255"/>
      <c r="F2008" s="256"/>
      <c r="G2008" s="294"/>
    </row>
    <row r="2009" spans="1:7" hidden="1" x14ac:dyDescent="0.35">
      <c r="A2009" s="205">
        <v>2007</v>
      </c>
      <c r="B2009" s="256"/>
      <c r="C2009" s="253"/>
      <c r="D2009" s="253"/>
      <c r="E2009" s="255"/>
      <c r="F2009" s="256"/>
      <c r="G2009" s="294"/>
    </row>
    <row r="2010" spans="1:7" hidden="1" x14ac:dyDescent="0.35">
      <c r="A2010" s="205">
        <v>2008</v>
      </c>
      <c r="B2010" s="256"/>
      <c r="C2010" s="253"/>
      <c r="D2010" s="253"/>
      <c r="E2010" s="255"/>
      <c r="F2010" s="256"/>
      <c r="G2010" s="294"/>
    </row>
    <row r="2011" spans="1:7" hidden="1" x14ac:dyDescent="0.35">
      <c r="A2011" s="205">
        <v>2009</v>
      </c>
      <c r="B2011" s="256"/>
      <c r="C2011" s="253"/>
      <c r="D2011" s="253"/>
      <c r="E2011" s="255"/>
      <c r="F2011" s="256"/>
      <c r="G2011" s="294"/>
    </row>
    <row r="2012" spans="1:7" hidden="1" x14ac:dyDescent="0.35">
      <c r="A2012" s="205">
        <v>2010</v>
      </c>
      <c r="B2012" s="256"/>
      <c r="C2012" s="253"/>
      <c r="D2012" s="253"/>
      <c r="E2012" s="255"/>
      <c r="F2012" s="256"/>
      <c r="G2012" s="294"/>
    </row>
    <row r="2013" spans="1:7" hidden="1" x14ac:dyDescent="0.35">
      <c r="A2013" s="205">
        <v>2011</v>
      </c>
      <c r="B2013" s="256"/>
      <c r="C2013" s="253"/>
      <c r="D2013" s="253"/>
      <c r="E2013" s="255"/>
      <c r="F2013" s="256"/>
      <c r="G2013" s="294"/>
    </row>
    <row r="2014" spans="1:7" hidden="1" x14ac:dyDescent="0.35">
      <c r="A2014" s="205">
        <v>2012</v>
      </c>
      <c r="B2014" s="256"/>
      <c r="C2014" s="253"/>
      <c r="D2014" s="253"/>
      <c r="E2014" s="255"/>
      <c r="F2014" s="256"/>
      <c r="G2014" s="294"/>
    </row>
    <row r="2015" spans="1:7" hidden="1" x14ac:dyDescent="0.35">
      <c r="A2015" s="205">
        <v>2013</v>
      </c>
      <c r="B2015" s="256"/>
      <c r="C2015" s="253"/>
      <c r="D2015" s="253"/>
      <c r="E2015" s="255"/>
      <c r="F2015" s="256"/>
      <c r="G2015" s="294"/>
    </row>
    <row r="2016" spans="1:7" hidden="1" x14ac:dyDescent="0.35">
      <c r="A2016" s="205">
        <v>2014</v>
      </c>
      <c r="B2016" s="256"/>
      <c r="C2016" s="253"/>
      <c r="D2016" s="253"/>
      <c r="E2016" s="255"/>
      <c r="F2016" s="256"/>
      <c r="G2016" s="294"/>
    </row>
    <row r="2017" spans="1:7" hidden="1" x14ac:dyDescent="0.35">
      <c r="A2017" s="205">
        <v>2015</v>
      </c>
      <c r="B2017" s="256"/>
      <c r="C2017" s="253"/>
      <c r="D2017" s="253"/>
      <c r="E2017" s="255"/>
      <c r="F2017" s="256"/>
      <c r="G2017" s="294"/>
    </row>
    <row r="2018" spans="1:7" hidden="1" x14ac:dyDescent="0.35">
      <c r="A2018" s="205">
        <v>2016</v>
      </c>
      <c r="B2018" s="256"/>
      <c r="C2018" s="253"/>
      <c r="D2018" s="253"/>
      <c r="E2018" s="255"/>
      <c r="F2018" s="256"/>
      <c r="G2018" s="294"/>
    </row>
    <row r="2019" spans="1:7" hidden="1" x14ac:dyDescent="0.35">
      <c r="A2019" s="205">
        <v>2017</v>
      </c>
      <c r="B2019" s="256"/>
      <c r="C2019" s="253"/>
      <c r="D2019" s="253"/>
      <c r="E2019" s="255"/>
      <c r="F2019" s="256"/>
      <c r="G2019" s="294"/>
    </row>
    <row r="2020" spans="1:7" hidden="1" x14ac:dyDescent="0.35">
      <c r="A2020" s="205">
        <v>2018</v>
      </c>
      <c r="B2020" s="256"/>
      <c r="C2020" s="253"/>
      <c r="D2020" s="253"/>
      <c r="E2020" s="255"/>
      <c r="F2020" s="256"/>
      <c r="G2020" s="294"/>
    </row>
    <row r="2021" spans="1:7" hidden="1" x14ac:dyDescent="0.35">
      <c r="A2021" s="205">
        <v>2019</v>
      </c>
      <c r="B2021" s="256"/>
      <c r="C2021" s="253"/>
      <c r="D2021" s="253"/>
      <c r="E2021" s="255"/>
      <c r="F2021" s="256"/>
      <c r="G2021" s="294"/>
    </row>
    <row r="2022" spans="1:7" hidden="1" x14ac:dyDescent="0.35">
      <c r="A2022" s="205">
        <v>2020</v>
      </c>
      <c r="B2022" s="256"/>
      <c r="C2022" s="253"/>
      <c r="D2022" s="253"/>
      <c r="E2022" s="255"/>
      <c r="F2022" s="256"/>
      <c r="G2022" s="294"/>
    </row>
    <row r="2023" spans="1:7" hidden="1" x14ac:dyDescent="0.35">
      <c r="A2023" s="205">
        <v>2021</v>
      </c>
      <c r="B2023" s="256"/>
      <c r="C2023" s="253"/>
      <c r="D2023" s="253"/>
      <c r="E2023" s="255"/>
      <c r="F2023" s="256"/>
      <c r="G2023" s="294"/>
    </row>
    <row r="2024" spans="1:7" hidden="1" x14ac:dyDescent="0.35">
      <c r="A2024" s="205">
        <v>2022</v>
      </c>
      <c r="B2024" s="256"/>
      <c r="C2024" s="253"/>
      <c r="D2024" s="253"/>
      <c r="E2024" s="255"/>
      <c r="F2024" s="256"/>
      <c r="G2024" s="294"/>
    </row>
    <row r="2025" spans="1:7" hidden="1" x14ac:dyDescent="0.35">
      <c r="A2025" s="205">
        <v>2023</v>
      </c>
      <c r="B2025" s="256"/>
      <c r="C2025" s="253"/>
      <c r="D2025" s="253"/>
      <c r="E2025" s="255"/>
      <c r="F2025" s="256"/>
      <c r="G2025" s="294"/>
    </row>
    <row r="2026" spans="1:7" hidden="1" x14ac:dyDescent="0.35">
      <c r="A2026" s="205">
        <v>2024</v>
      </c>
      <c r="B2026" s="256"/>
      <c r="C2026" s="253"/>
      <c r="D2026" s="253"/>
      <c r="E2026" s="255"/>
      <c r="F2026" s="256"/>
      <c r="G2026" s="294"/>
    </row>
    <row r="2027" spans="1:7" hidden="1" x14ac:dyDescent="0.35">
      <c r="A2027" s="205">
        <v>2025</v>
      </c>
      <c r="B2027" s="256"/>
      <c r="C2027" s="253"/>
      <c r="D2027" s="253"/>
      <c r="E2027" s="255"/>
      <c r="F2027" s="256"/>
      <c r="G2027" s="294"/>
    </row>
    <row r="2028" spans="1:7" hidden="1" x14ac:dyDescent="0.35">
      <c r="A2028" s="205">
        <v>2026</v>
      </c>
      <c r="B2028" s="256"/>
      <c r="C2028" s="253"/>
      <c r="D2028" s="253"/>
      <c r="E2028" s="255"/>
      <c r="F2028" s="256"/>
      <c r="G2028" s="294"/>
    </row>
    <row r="2029" spans="1:7" hidden="1" x14ac:dyDescent="0.35">
      <c r="A2029" s="205">
        <v>2027</v>
      </c>
      <c r="B2029" s="256"/>
      <c r="C2029" s="253"/>
      <c r="D2029" s="253"/>
      <c r="E2029" s="255"/>
      <c r="F2029" s="256"/>
      <c r="G2029" s="294"/>
    </row>
    <row r="2030" spans="1:7" hidden="1" x14ac:dyDescent="0.35">
      <c r="A2030" s="205">
        <v>2028</v>
      </c>
      <c r="B2030" s="256"/>
      <c r="C2030" s="253"/>
      <c r="D2030" s="253"/>
      <c r="E2030" s="255"/>
      <c r="F2030" s="256"/>
      <c r="G2030" s="294"/>
    </row>
    <row r="2031" spans="1:7" hidden="1" x14ac:dyDescent="0.35">
      <c r="A2031" s="205">
        <v>2029</v>
      </c>
      <c r="B2031" s="256"/>
      <c r="C2031" s="253"/>
      <c r="D2031" s="253"/>
      <c r="E2031" s="255"/>
      <c r="F2031" s="256"/>
      <c r="G2031" s="294"/>
    </row>
    <row r="2032" spans="1:7" hidden="1" x14ac:dyDescent="0.35">
      <c r="A2032" s="205">
        <v>2030</v>
      </c>
      <c r="B2032" s="256"/>
      <c r="C2032" s="253"/>
      <c r="D2032" s="253"/>
      <c r="E2032" s="255"/>
      <c r="F2032" s="256"/>
      <c r="G2032" s="294"/>
    </row>
    <row r="2033" spans="1:7" hidden="1" x14ac:dyDescent="0.35">
      <c r="A2033" s="205">
        <v>2031</v>
      </c>
      <c r="B2033" s="256"/>
      <c r="C2033" s="253"/>
      <c r="D2033" s="253"/>
      <c r="E2033" s="255"/>
      <c r="F2033" s="256"/>
      <c r="G2033" s="294"/>
    </row>
    <row r="2034" spans="1:7" hidden="1" x14ac:dyDescent="0.35">
      <c r="A2034" s="205">
        <v>2032</v>
      </c>
      <c r="B2034" s="256"/>
      <c r="C2034" s="253"/>
      <c r="D2034" s="253"/>
      <c r="E2034" s="255"/>
      <c r="F2034" s="256"/>
      <c r="G2034" s="294"/>
    </row>
    <row r="2035" spans="1:7" hidden="1" x14ac:dyDescent="0.35">
      <c r="A2035" s="205">
        <v>2033</v>
      </c>
      <c r="B2035" s="256"/>
      <c r="C2035" s="253"/>
      <c r="D2035" s="253"/>
      <c r="E2035" s="255"/>
      <c r="F2035" s="256"/>
      <c r="G2035" s="294"/>
    </row>
    <row r="2036" spans="1:7" hidden="1" x14ac:dyDescent="0.35">
      <c r="A2036" s="205">
        <v>2034</v>
      </c>
      <c r="B2036" s="256"/>
      <c r="C2036" s="253"/>
      <c r="D2036" s="253"/>
      <c r="E2036" s="255"/>
      <c r="F2036" s="256"/>
      <c r="G2036" s="294"/>
    </row>
    <row r="2037" spans="1:7" hidden="1" x14ac:dyDescent="0.35">
      <c r="A2037" s="205">
        <v>2035</v>
      </c>
      <c r="B2037" s="256"/>
      <c r="C2037" s="253"/>
      <c r="D2037" s="253"/>
      <c r="E2037" s="255"/>
      <c r="F2037" s="256"/>
      <c r="G2037" s="294"/>
    </row>
    <row r="2038" spans="1:7" hidden="1" x14ac:dyDescent="0.35">
      <c r="A2038" s="205">
        <v>2036</v>
      </c>
      <c r="B2038" s="256"/>
      <c r="C2038" s="253"/>
      <c r="D2038" s="253"/>
      <c r="E2038" s="255"/>
      <c r="F2038" s="256"/>
      <c r="G2038" s="294"/>
    </row>
    <row r="2039" spans="1:7" hidden="1" x14ac:dyDescent="0.35">
      <c r="A2039" s="205">
        <v>2037</v>
      </c>
      <c r="B2039" s="256"/>
      <c r="C2039" s="253"/>
      <c r="D2039" s="253"/>
      <c r="E2039" s="255"/>
      <c r="F2039" s="256"/>
      <c r="G2039" s="294"/>
    </row>
    <row r="2040" spans="1:7" hidden="1" x14ac:dyDescent="0.35">
      <c r="A2040" s="205">
        <v>2038</v>
      </c>
      <c r="B2040" s="256"/>
      <c r="C2040" s="253"/>
      <c r="D2040" s="253"/>
      <c r="E2040" s="255"/>
      <c r="F2040" s="256"/>
      <c r="G2040" s="294"/>
    </row>
    <row r="2041" spans="1:7" hidden="1" x14ac:dyDescent="0.35">
      <c r="A2041" s="205">
        <v>2039</v>
      </c>
      <c r="B2041" s="256"/>
      <c r="C2041" s="253"/>
      <c r="D2041" s="253"/>
      <c r="E2041" s="255"/>
      <c r="F2041" s="256"/>
      <c r="G2041" s="294"/>
    </row>
    <row r="2042" spans="1:7" hidden="1" x14ac:dyDescent="0.35">
      <c r="A2042" s="205">
        <v>2040</v>
      </c>
      <c r="B2042" s="256"/>
      <c r="C2042" s="253"/>
      <c r="D2042" s="253"/>
      <c r="E2042" s="255"/>
      <c r="F2042" s="256"/>
      <c r="G2042" s="294"/>
    </row>
    <row r="2043" spans="1:7" hidden="1" x14ac:dyDescent="0.35">
      <c r="A2043" s="205">
        <v>2041</v>
      </c>
      <c r="B2043" s="256"/>
      <c r="C2043" s="253"/>
      <c r="D2043" s="253"/>
      <c r="E2043" s="255"/>
      <c r="F2043" s="256"/>
      <c r="G2043" s="294"/>
    </row>
    <row r="2044" spans="1:7" hidden="1" x14ac:dyDescent="0.35">
      <c r="A2044" s="205">
        <v>2042</v>
      </c>
      <c r="B2044" s="256"/>
      <c r="C2044" s="253"/>
      <c r="D2044" s="253"/>
      <c r="E2044" s="255"/>
      <c r="F2044" s="256"/>
      <c r="G2044" s="294"/>
    </row>
    <row r="2045" spans="1:7" hidden="1" x14ac:dyDescent="0.35">
      <c r="A2045" s="205">
        <v>2043</v>
      </c>
      <c r="B2045" s="256"/>
      <c r="C2045" s="253"/>
      <c r="D2045" s="253"/>
      <c r="E2045" s="255"/>
      <c r="F2045" s="256"/>
      <c r="G2045" s="294"/>
    </row>
    <row r="2046" spans="1:7" hidden="1" x14ac:dyDescent="0.35">
      <c r="A2046" s="205">
        <v>2044</v>
      </c>
      <c r="B2046" s="256"/>
      <c r="C2046" s="253"/>
      <c r="D2046" s="253"/>
      <c r="E2046" s="255"/>
      <c r="F2046" s="256"/>
      <c r="G2046" s="294"/>
    </row>
    <row r="2047" spans="1:7" hidden="1" x14ac:dyDescent="0.35">
      <c r="A2047" s="205">
        <v>2045</v>
      </c>
      <c r="B2047" s="256"/>
      <c r="C2047" s="253"/>
      <c r="D2047" s="253"/>
      <c r="E2047" s="255"/>
      <c r="F2047" s="256"/>
      <c r="G2047" s="294"/>
    </row>
    <row r="2048" spans="1:7" hidden="1" x14ac:dyDescent="0.35">
      <c r="A2048" s="205">
        <v>2046</v>
      </c>
      <c r="B2048" s="256"/>
      <c r="C2048" s="253"/>
      <c r="D2048" s="253"/>
      <c r="E2048" s="255"/>
      <c r="F2048" s="256"/>
      <c r="G2048" s="294"/>
    </row>
    <row r="2049" spans="1:7" hidden="1" x14ac:dyDescent="0.35">
      <c r="A2049" s="205">
        <v>2047</v>
      </c>
      <c r="B2049" s="256"/>
      <c r="C2049" s="253"/>
      <c r="D2049" s="253"/>
      <c r="E2049" s="255"/>
      <c r="F2049" s="256"/>
      <c r="G2049" s="294"/>
    </row>
    <row r="2050" spans="1:7" hidden="1" x14ac:dyDescent="0.35">
      <c r="A2050" s="205">
        <v>2048</v>
      </c>
      <c r="B2050" s="256"/>
      <c r="C2050" s="253"/>
      <c r="D2050" s="253"/>
      <c r="E2050" s="255"/>
      <c r="F2050" s="256"/>
      <c r="G2050" s="294"/>
    </row>
    <row r="2051" spans="1:7" hidden="1" x14ac:dyDescent="0.35">
      <c r="A2051" s="205">
        <v>2049</v>
      </c>
      <c r="B2051" s="256"/>
      <c r="C2051" s="253"/>
      <c r="D2051" s="253"/>
      <c r="E2051" s="255"/>
      <c r="F2051" s="256"/>
      <c r="G2051" s="294"/>
    </row>
    <row r="2052" spans="1:7" hidden="1" x14ac:dyDescent="0.35">
      <c r="A2052" s="205">
        <v>2050</v>
      </c>
      <c r="B2052" s="256"/>
      <c r="C2052" s="253"/>
      <c r="D2052" s="253"/>
      <c r="E2052" s="255"/>
      <c r="F2052" s="256"/>
      <c r="G2052" s="294"/>
    </row>
    <row r="2053" spans="1:7" hidden="1" x14ac:dyDescent="0.35">
      <c r="A2053" s="205">
        <v>2051</v>
      </c>
      <c r="B2053" s="256"/>
      <c r="C2053" s="253"/>
      <c r="D2053" s="253"/>
      <c r="E2053" s="255"/>
      <c r="F2053" s="256"/>
      <c r="G2053" s="294"/>
    </row>
    <row r="2054" spans="1:7" hidden="1" x14ac:dyDescent="0.35">
      <c r="A2054" s="205">
        <v>2052</v>
      </c>
      <c r="B2054" s="256"/>
      <c r="C2054" s="253"/>
      <c r="D2054" s="253"/>
      <c r="E2054" s="255"/>
      <c r="F2054" s="256"/>
      <c r="G2054" s="294"/>
    </row>
    <row r="2055" spans="1:7" hidden="1" x14ac:dyDescent="0.35">
      <c r="A2055" s="205">
        <v>2053</v>
      </c>
      <c r="B2055" s="256"/>
      <c r="C2055" s="253"/>
      <c r="D2055" s="253"/>
      <c r="E2055" s="255"/>
      <c r="F2055" s="256"/>
      <c r="G2055" s="294"/>
    </row>
    <row r="2056" spans="1:7" hidden="1" x14ac:dyDescent="0.35">
      <c r="A2056" s="205">
        <v>2054</v>
      </c>
      <c r="B2056" s="256"/>
      <c r="C2056" s="253"/>
      <c r="D2056" s="253"/>
      <c r="E2056" s="255"/>
      <c r="F2056" s="256"/>
      <c r="G2056" s="294"/>
    </row>
    <row r="2057" spans="1:7" hidden="1" x14ac:dyDescent="0.35">
      <c r="A2057" s="205">
        <v>2055</v>
      </c>
      <c r="B2057" s="256"/>
      <c r="C2057" s="253"/>
      <c r="D2057" s="253"/>
      <c r="E2057" s="255"/>
      <c r="F2057" s="256"/>
      <c r="G2057" s="294"/>
    </row>
    <row r="2058" spans="1:7" hidden="1" x14ac:dyDescent="0.35">
      <c r="A2058" s="205">
        <v>2056</v>
      </c>
      <c r="B2058" s="256"/>
      <c r="C2058" s="253"/>
      <c r="D2058" s="253"/>
      <c r="E2058" s="255"/>
      <c r="F2058" s="256"/>
      <c r="G2058" s="294"/>
    </row>
    <row r="2059" spans="1:7" hidden="1" x14ac:dyDescent="0.35">
      <c r="A2059" s="205">
        <v>2057</v>
      </c>
      <c r="B2059" s="256"/>
      <c r="C2059" s="253"/>
      <c r="D2059" s="253"/>
      <c r="E2059" s="255"/>
      <c r="F2059" s="256"/>
      <c r="G2059" s="294"/>
    </row>
    <row r="2060" spans="1:7" hidden="1" x14ac:dyDescent="0.35">
      <c r="A2060" s="205">
        <v>2058</v>
      </c>
      <c r="B2060" s="256"/>
      <c r="C2060" s="253"/>
      <c r="D2060" s="253"/>
      <c r="E2060" s="255"/>
      <c r="F2060" s="256"/>
      <c r="G2060" s="294"/>
    </row>
    <row r="2061" spans="1:7" hidden="1" x14ac:dyDescent="0.35">
      <c r="A2061" s="205">
        <v>2059</v>
      </c>
      <c r="B2061" s="256"/>
      <c r="C2061" s="253"/>
      <c r="D2061" s="253"/>
      <c r="E2061" s="255"/>
      <c r="F2061" s="256"/>
      <c r="G2061" s="294"/>
    </row>
    <row r="2062" spans="1:7" hidden="1" x14ac:dyDescent="0.35">
      <c r="A2062" s="205">
        <v>2060</v>
      </c>
      <c r="B2062" s="256"/>
      <c r="C2062" s="253"/>
      <c r="D2062" s="253"/>
      <c r="E2062" s="255"/>
      <c r="F2062" s="256"/>
      <c r="G2062" s="294"/>
    </row>
    <row r="2063" spans="1:7" hidden="1" x14ac:dyDescent="0.35">
      <c r="A2063" s="205">
        <v>2061</v>
      </c>
      <c r="B2063" s="256"/>
      <c r="C2063" s="253"/>
      <c r="D2063" s="253"/>
      <c r="E2063" s="255"/>
      <c r="F2063" s="256"/>
      <c r="G2063" s="294"/>
    </row>
    <row r="2064" spans="1:7" hidden="1" x14ac:dyDescent="0.35">
      <c r="A2064" s="205">
        <v>2062</v>
      </c>
      <c r="B2064" s="256"/>
      <c r="C2064" s="253"/>
      <c r="D2064" s="253"/>
      <c r="E2064" s="255"/>
      <c r="F2064" s="256"/>
      <c r="G2064" s="294"/>
    </row>
    <row r="2065" spans="1:7" hidden="1" x14ac:dyDescent="0.35">
      <c r="A2065" s="205">
        <v>2063</v>
      </c>
      <c r="B2065" s="256"/>
      <c r="C2065" s="253"/>
      <c r="D2065" s="253"/>
      <c r="E2065" s="255"/>
      <c r="F2065" s="256"/>
      <c r="G2065" s="294"/>
    </row>
    <row r="2066" spans="1:7" hidden="1" x14ac:dyDescent="0.35">
      <c r="A2066" s="205">
        <v>2064</v>
      </c>
      <c r="B2066" s="256"/>
      <c r="C2066" s="253"/>
      <c r="D2066" s="253"/>
      <c r="E2066" s="255"/>
      <c r="F2066" s="256"/>
      <c r="G2066" s="294"/>
    </row>
    <row r="2067" spans="1:7" hidden="1" x14ac:dyDescent="0.35">
      <c r="A2067" s="205">
        <v>2065</v>
      </c>
      <c r="B2067" s="256"/>
      <c r="C2067" s="253"/>
      <c r="D2067" s="253"/>
      <c r="E2067" s="255"/>
      <c r="F2067" s="256"/>
      <c r="G2067" s="294"/>
    </row>
    <row r="2068" spans="1:7" hidden="1" x14ac:dyDescent="0.35">
      <c r="A2068" s="205">
        <v>2066</v>
      </c>
      <c r="B2068" s="256"/>
      <c r="C2068" s="253"/>
      <c r="D2068" s="253"/>
      <c r="E2068" s="255"/>
      <c r="F2068" s="256"/>
      <c r="G2068" s="294"/>
    </row>
    <row r="2069" spans="1:7" hidden="1" x14ac:dyDescent="0.35">
      <c r="A2069" s="205">
        <v>2067</v>
      </c>
      <c r="B2069" s="256"/>
      <c r="C2069" s="253"/>
      <c r="D2069" s="253"/>
      <c r="E2069" s="255"/>
      <c r="F2069" s="256"/>
      <c r="G2069" s="294"/>
    </row>
    <row r="2070" spans="1:7" hidden="1" x14ac:dyDescent="0.35">
      <c r="A2070" s="205">
        <v>2068</v>
      </c>
      <c r="B2070" s="256"/>
      <c r="C2070" s="253"/>
      <c r="D2070" s="253"/>
      <c r="E2070" s="255"/>
      <c r="F2070" s="256"/>
      <c r="G2070" s="294"/>
    </row>
    <row r="2071" spans="1:7" hidden="1" x14ac:dyDescent="0.35">
      <c r="A2071" s="205">
        <v>2069</v>
      </c>
      <c r="B2071" s="256"/>
      <c r="C2071" s="253"/>
      <c r="D2071" s="253"/>
      <c r="E2071" s="255"/>
      <c r="F2071" s="256"/>
      <c r="G2071" s="294"/>
    </row>
    <row r="2072" spans="1:7" hidden="1" x14ac:dyDescent="0.35">
      <c r="A2072" s="205">
        <v>2070</v>
      </c>
      <c r="B2072" s="256"/>
      <c r="C2072" s="253"/>
      <c r="D2072" s="253"/>
      <c r="E2072" s="255"/>
      <c r="F2072" s="256"/>
      <c r="G2072" s="294"/>
    </row>
    <row r="2073" spans="1:7" hidden="1" x14ac:dyDescent="0.35">
      <c r="A2073" s="205">
        <v>2071</v>
      </c>
      <c r="B2073" s="256"/>
      <c r="C2073" s="253"/>
      <c r="D2073" s="253"/>
      <c r="E2073" s="255"/>
      <c r="F2073" s="256"/>
      <c r="G2073" s="294"/>
    </row>
    <row r="2074" spans="1:7" hidden="1" x14ac:dyDescent="0.35">
      <c r="A2074" s="205">
        <v>2072</v>
      </c>
      <c r="B2074" s="256"/>
      <c r="C2074" s="253"/>
      <c r="D2074" s="253"/>
      <c r="E2074" s="255"/>
      <c r="F2074" s="256"/>
      <c r="G2074" s="294"/>
    </row>
    <row r="2075" spans="1:7" hidden="1" x14ac:dyDescent="0.35">
      <c r="A2075" s="205">
        <v>2073</v>
      </c>
      <c r="B2075" s="256"/>
      <c r="C2075" s="253"/>
      <c r="D2075" s="253"/>
      <c r="E2075" s="255"/>
      <c r="F2075" s="256"/>
      <c r="G2075" s="294"/>
    </row>
    <row r="2076" spans="1:7" hidden="1" x14ac:dyDescent="0.35">
      <c r="A2076" s="205">
        <v>2074</v>
      </c>
      <c r="B2076" s="256"/>
      <c r="C2076" s="253"/>
      <c r="D2076" s="253"/>
      <c r="E2076" s="255"/>
      <c r="F2076" s="256"/>
      <c r="G2076" s="294"/>
    </row>
    <row r="2077" spans="1:7" hidden="1" x14ac:dyDescent="0.35">
      <c r="A2077" s="205">
        <v>2075</v>
      </c>
      <c r="B2077" s="256"/>
      <c r="C2077" s="253"/>
      <c r="D2077" s="253"/>
      <c r="E2077" s="255"/>
      <c r="F2077" s="256"/>
      <c r="G2077" s="294"/>
    </row>
    <row r="2078" spans="1:7" hidden="1" x14ac:dyDescent="0.35">
      <c r="A2078" s="205">
        <v>2076</v>
      </c>
      <c r="B2078" s="256"/>
      <c r="C2078" s="253"/>
      <c r="D2078" s="253"/>
      <c r="E2078" s="255"/>
      <c r="F2078" s="256"/>
      <c r="G2078" s="294"/>
    </row>
    <row r="2079" spans="1:7" hidden="1" x14ac:dyDescent="0.35">
      <c r="A2079" s="205">
        <v>2077</v>
      </c>
      <c r="B2079" s="256"/>
      <c r="C2079" s="253"/>
      <c r="D2079" s="253"/>
      <c r="E2079" s="255"/>
      <c r="F2079" s="256"/>
      <c r="G2079" s="294"/>
    </row>
    <row r="2080" spans="1:7" hidden="1" x14ac:dyDescent="0.35">
      <c r="A2080" s="205">
        <v>2078</v>
      </c>
      <c r="B2080" s="256"/>
      <c r="C2080" s="253"/>
      <c r="D2080" s="253"/>
      <c r="E2080" s="255"/>
      <c r="F2080" s="256"/>
      <c r="G2080" s="294"/>
    </row>
    <row r="2081" spans="1:7" hidden="1" x14ac:dyDescent="0.35">
      <c r="A2081" s="205">
        <v>2079</v>
      </c>
      <c r="B2081" s="256"/>
      <c r="C2081" s="253"/>
      <c r="D2081" s="253"/>
      <c r="E2081" s="255"/>
      <c r="F2081" s="256"/>
      <c r="G2081" s="294"/>
    </row>
    <row r="2082" spans="1:7" hidden="1" x14ac:dyDescent="0.35">
      <c r="A2082" s="205">
        <v>2080</v>
      </c>
      <c r="B2082" s="256"/>
      <c r="C2082" s="253"/>
      <c r="D2082" s="253"/>
      <c r="E2082" s="255"/>
      <c r="F2082" s="256"/>
      <c r="G2082" s="294"/>
    </row>
    <row r="2083" spans="1:7" hidden="1" x14ac:dyDescent="0.35">
      <c r="A2083" s="205">
        <v>2081</v>
      </c>
      <c r="B2083" s="256"/>
      <c r="C2083" s="253"/>
      <c r="D2083" s="253"/>
      <c r="E2083" s="255"/>
      <c r="F2083" s="256"/>
      <c r="G2083" s="294"/>
    </row>
    <row r="2084" spans="1:7" hidden="1" x14ac:dyDescent="0.35">
      <c r="A2084" s="205">
        <v>2082</v>
      </c>
      <c r="B2084" s="256"/>
      <c r="C2084" s="253"/>
      <c r="D2084" s="253"/>
      <c r="E2084" s="255"/>
      <c r="F2084" s="256"/>
      <c r="G2084" s="294"/>
    </row>
    <row r="2085" spans="1:7" hidden="1" x14ac:dyDescent="0.35">
      <c r="A2085" s="205">
        <v>2083</v>
      </c>
      <c r="B2085" s="256"/>
      <c r="C2085" s="253"/>
      <c r="D2085" s="253"/>
      <c r="E2085" s="255"/>
      <c r="F2085" s="256"/>
      <c r="G2085" s="294"/>
    </row>
    <row r="2086" spans="1:7" hidden="1" x14ac:dyDescent="0.35">
      <c r="A2086" s="205">
        <v>2084</v>
      </c>
      <c r="B2086" s="256"/>
      <c r="C2086" s="253"/>
      <c r="D2086" s="253"/>
      <c r="E2086" s="255"/>
      <c r="F2086" s="256"/>
      <c r="G2086" s="294"/>
    </row>
    <row r="2087" spans="1:7" hidden="1" x14ac:dyDescent="0.35">
      <c r="A2087" s="205">
        <v>2085</v>
      </c>
      <c r="B2087" s="256"/>
      <c r="C2087" s="253"/>
      <c r="D2087" s="253"/>
      <c r="E2087" s="255"/>
      <c r="F2087" s="256"/>
      <c r="G2087" s="294"/>
    </row>
    <row r="2088" spans="1:7" hidden="1" x14ac:dyDescent="0.35">
      <c r="A2088" s="205">
        <v>2086</v>
      </c>
      <c r="B2088" s="256"/>
      <c r="C2088" s="253"/>
      <c r="D2088" s="253"/>
      <c r="E2088" s="255"/>
      <c r="F2088" s="256"/>
      <c r="G2088" s="294"/>
    </row>
    <row r="2089" spans="1:7" hidden="1" x14ac:dyDescent="0.35">
      <c r="A2089" s="205">
        <v>2087</v>
      </c>
      <c r="B2089" s="256"/>
      <c r="C2089" s="253"/>
      <c r="D2089" s="253"/>
      <c r="E2089" s="255"/>
      <c r="F2089" s="256"/>
      <c r="G2089" s="294"/>
    </row>
    <row r="2090" spans="1:7" hidden="1" x14ac:dyDescent="0.35">
      <c r="A2090" s="205">
        <v>2088</v>
      </c>
      <c r="B2090" s="256"/>
      <c r="C2090" s="253"/>
      <c r="D2090" s="253"/>
      <c r="E2090" s="255"/>
      <c r="F2090" s="256"/>
      <c r="G2090" s="294"/>
    </row>
    <row r="2091" spans="1:7" hidden="1" x14ac:dyDescent="0.35">
      <c r="A2091" s="205">
        <v>2089</v>
      </c>
      <c r="B2091" s="256"/>
      <c r="C2091" s="253"/>
      <c r="D2091" s="253"/>
      <c r="E2091" s="255"/>
      <c r="F2091" s="256"/>
      <c r="G2091" s="294"/>
    </row>
    <row r="2092" spans="1:7" hidden="1" x14ac:dyDescent="0.35">
      <c r="A2092" s="205">
        <v>2090</v>
      </c>
      <c r="B2092" s="256"/>
      <c r="C2092" s="253"/>
      <c r="D2092" s="253"/>
      <c r="E2092" s="255"/>
      <c r="F2092" s="256"/>
      <c r="G2092" s="294"/>
    </row>
    <row r="2093" spans="1:7" hidden="1" x14ac:dyDescent="0.35">
      <c r="A2093" s="205">
        <v>2091</v>
      </c>
      <c r="B2093" s="256"/>
      <c r="C2093" s="253"/>
      <c r="D2093" s="253"/>
      <c r="E2093" s="255"/>
      <c r="F2093" s="256"/>
      <c r="G2093" s="294"/>
    </row>
    <row r="2094" spans="1:7" hidden="1" x14ac:dyDescent="0.35">
      <c r="A2094" s="205">
        <v>2092</v>
      </c>
      <c r="B2094" s="256"/>
      <c r="C2094" s="253"/>
      <c r="D2094" s="253"/>
      <c r="E2094" s="255"/>
      <c r="F2094" s="256"/>
      <c r="G2094" s="294"/>
    </row>
    <row r="2095" spans="1:7" hidden="1" x14ac:dyDescent="0.35">
      <c r="A2095" s="205">
        <v>2093</v>
      </c>
      <c r="B2095" s="256"/>
      <c r="C2095" s="253"/>
      <c r="D2095" s="253"/>
      <c r="E2095" s="255"/>
      <c r="F2095" s="256"/>
      <c r="G2095" s="294"/>
    </row>
    <row r="2096" spans="1:7" hidden="1" x14ac:dyDescent="0.35">
      <c r="A2096" s="205">
        <v>2094</v>
      </c>
      <c r="B2096" s="256"/>
      <c r="C2096" s="253"/>
      <c r="D2096" s="253"/>
      <c r="E2096" s="255"/>
      <c r="F2096" s="256"/>
      <c r="G2096" s="294"/>
    </row>
    <row r="2097" spans="1:7" hidden="1" x14ac:dyDescent="0.35">
      <c r="A2097" s="205">
        <v>2095</v>
      </c>
      <c r="B2097" s="256"/>
      <c r="C2097" s="253"/>
      <c r="D2097" s="253"/>
      <c r="E2097" s="255"/>
      <c r="F2097" s="256"/>
      <c r="G2097" s="294"/>
    </row>
    <row r="2098" spans="1:7" hidden="1" x14ac:dyDescent="0.35">
      <c r="A2098" s="205">
        <v>2096</v>
      </c>
      <c r="B2098" s="256"/>
      <c r="C2098" s="253"/>
      <c r="D2098" s="253"/>
      <c r="E2098" s="255"/>
      <c r="F2098" s="256"/>
      <c r="G2098" s="294"/>
    </row>
    <row r="2099" spans="1:7" hidden="1" x14ac:dyDescent="0.35">
      <c r="A2099" s="205">
        <v>2097</v>
      </c>
      <c r="B2099" s="256"/>
      <c r="C2099" s="253"/>
      <c r="D2099" s="253"/>
      <c r="E2099" s="255"/>
      <c r="F2099" s="256"/>
      <c r="G2099" s="294"/>
    </row>
    <row r="2100" spans="1:7" hidden="1" x14ac:dyDescent="0.35">
      <c r="A2100" s="205">
        <v>2098</v>
      </c>
      <c r="B2100" s="256"/>
      <c r="C2100" s="253"/>
      <c r="D2100" s="253"/>
      <c r="E2100" s="255"/>
      <c r="F2100" s="256"/>
      <c r="G2100" s="294"/>
    </row>
    <row r="2101" spans="1:7" hidden="1" x14ac:dyDescent="0.35">
      <c r="A2101" s="205">
        <v>2099</v>
      </c>
      <c r="B2101" s="256"/>
      <c r="C2101" s="253"/>
      <c r="D2101" s="253"/>
      <c r="E2101" s="255"/>
      <c r="F2101" s="256"/>
      <c r="G2101" s="294"/>
    </row>
    <row r="2102" spans="1:7" hidden="1" x14ac:dyDescent="0.35">
      <c r="A2102" s="205">
        <v>2100</v>
      </c>
      <c r="B2102" s="256"/>
      <c r="C2102" s="253"/>
      <c r="D2102" s="253"/>
      <c r="E2102" s="255"/>
      <c r="F2102" s="256"/>
      <c r="G2102" s="294"/>
    </row>
    <row r="2103" spans="1:7" hidden="1" x14ac:dyDescent="0.35">
      <c r="A2103" s="205">
        <v>2101</v>
      </c>
      <c r="B2103" s="256"/>
      <c r="C2103" s="253"/>
      <c r="D2103" s="253"/>
      <c r="E2103" s="255"/>
      <c r="F2103" s="256"/>
      <c r="G2103" s="294"/>
    </row>
    <row r="2104" spans="1:7" hidden="1" x14ac:dyDescent="0.35">
      <c r="A2104" s="205">
        <v>2102</v>
      </c>
      <c r="B2104" s="256"/>
      <c r="C2104" s="253"/>
      <c r="D2104" s="253"/>
      <c r="E2104" s="255"/>
      <c r="F2104" s="256"/>
      <c r="G2104" s="294"/>
    </row>
    <row r="2105" spans="1:7" hidden="1" x14ac:dyDescent="0.35">
      <c r="A2105" s="205">
        <v>2103</v>
      </c>
      <c r="B2105" s="256"/>
      <c r="C2105" s="253"/>
      <c r="D2105" s="253"/>
      <c r="E2105" s="255"/>
      <c r="F2105" s="256"/>
      <c r="G2105" s="294"/>
    </row>
    <row r="2106" spans="1:7" hidden="1" x14ac:dyDescent="0.35">
      <c r="A2106" s="205">
        <v>2104</v>
      </c>
      <c r="B2106" s="256"/>
      <c r="C2106" s="253"/>
      <c r="D2106" s="253"/>
      <c r="E2106" s="255"/>
      <c r="F2106" s="256"/>
      <c r="G2106" s="294"/>
    </row>
    <row r="2107" spans="1:7" hidden="1" x14ac:dyDescent="0.35">
      <c r="A2107" s="205">
        <v>2105</v>
      </c>
      <c r="B2107" s="256"/>
      <c r="C2107" s="253"/>
      <c r="D2107" s="253"/>
      <c r="E2107" s="255"/>
      <c r="F2107" s="256"/>
      <c r="G2107" s="294"/>
    </row>
    <row r="2108" spans="1:7" hidden="1" x14ac:dyDescent="0.35">
      <c r="A2108" s="205">
        <v>2106</v>
      </c>
      <c r="B2108" s="256"/>
      <c r="C2108" s="253"/>
      <c r="D2108" s="253"/>
      <c r="E2108" s="255"/>
      <c r="F2108" s="256"/>
      <c r="G2108" s="294"/>
    </row>
    <row r="2109" spans="1:7" hidden="1" x14ac:dyDescent="0.35">
      <c r="A2109" s="205">
        <v>2107</v>
      </c>
      <c r="B2109" s="256"/>
      <c r="C2109" s="253"/>
      <c r="D2109" s="253"/>
      <c r="E2109" s="255"/>
      <c r="F2109" s="256"/>
      <c r="G2109" s="294"/>
    </row>
    <row r="2110" spans="1:7" hidden="1" x14ac:dyDescent="0.35">
      <c r="A2110" s="205">
        <v>2108</v>
      </c>
      <c r="B2110" s="256"/>
      <c r="C2110" s="253"/>
      <c r="D2110" s="253"/>
      <c r="E2110" s="255"/>
      <c r="F2110" s="256"/>
      <c r="G2110" s="294"/>
    </row>
    <row r="2111" spans="1:7" hidden="1" x14ac:dyDescent="0.35">
      <c r="A2111" s="205">
        <v>2109</v>
      </c>
      <c r="B2111" s="256"/>
      <c r="C2111" s="253"/>
      <c r="D2111" s="253"/>
      <c r="E2111" s="255"/>
      <c r="F2111" s="256"/>
      <c r="G2111" s="294"/>
    </row>
    <row r="2112" spans="1:7" hidden="1" x14ac:dyDescent="0.35">
      <c r="A2112" s="205">
        <v>2110</v>
      </c>
      <c r="B2112" s="256"/>
      <c r="C2112" s="253"/>
      <c r="D2112" s="253"/>
      <c r="E2112" s="255"/>
      <c r="F2112" s="256"/>
      <c r="G2112" s="294"/>
    </row>
    <row r="2113" spans="1:7" hidden="1" x14ac:dyDescent="0.35">
      <c r="A2113" s="205">
        <v>2111</v>
      </c>
      <c r="B2113" s="256"/>
      <c r="C2113" s="253"/>
      <c r="D2113" s="253"/>
      <c r="E2113" s="255"/>
      <c r="F2113" s="256"/>
      <c r="G2113" s="294"/>
    </row>
    <row r="2114" spans="1:7" hidden="1" x14ac:dyDescent="0.35">
      <c r="A2114" s="205">
        <v>2112</v>
      </c>
      <c r="B2114" s="256"/>
      <c r="C2114" s="253"/>
      <c r="D2114" s="253"/>
      <c r="E2114" s="255"/>
      <c r="F2114" s="256"/>
      <c r="G2114" s="294"/>
    </row>
    <row r="2115" spans="1:7" hidden="1" x14ac:dyDescent="0.35">
      <c r="A2115" s="205">
        <v>2113</v>
      </c>
      <c r="B2115" s="256"/>
      <c r="C2115" s="253"/>
      <c r="D2115" s="253"/>
      <c r="E2115" s="255"/>
      <c r="F2115" s="256"/>
      <c r="G2115" s="294"/>
    </row>
    <row r="2116" spans="1:7" hidden="1" x14ac:dyDescent="0.35">
      <c r="A2116" s="205">
        <v>2114</v>
      </c>
      <c r="B2116" s="256"/>
      <c r="C2116" s="253"/>
      <c r="D2116" s="253"/>
      <c r="E2116" s="255"/>
      <c r="F2116" s="256"/>
      <c r="G2116" s="294"/>
    </row>
    <row r="2117" spans="1:7" hidden="1" x14ac:dyDescent="0.35">
      <c r="A2117" s="205">
        <v>2115</v>
      </c>
      <c r="B2117" s="256"/>
      <c r="C2117" s="253"/>
      <c r="D2117" s="253"/>
      <c r="E2117" s="255"/>
      <c r="F2117" s="256"/>
      <c r="G2117" s="294"/>
    </row>
    <row r="2118" spans="1:7" hidden="1" x14ac:dyDescent="0.35">
      <c r="A2118" s="205">
        <v>2116</v>
      </c>
      <c r="B2118" s="256"/>
      <c r="C2118" s="253"/>
      <c r="D2118" s="253"/>
      <c r="E2118" s="255"/>
      <c r="F2118" s="256"/>
      <c r="G2118" s="294"/>
    </row>
    <row r="2119" spans="1:7" hidden="1" x14ac:dyDescent="0.35">
      <c r="A2119" s="205">
        <v>2117</v>
      </c>
      <c r="B2119" s="256"/>
      <c r="C2119" s="253"/>
      <c r="D2119" s="253"/>
      <c r="E2119" s="255"/>
      <c r="F2119" s="256"/>
      <c r="G2119" s="294"/>
    </row>
    <row r="2120" spans="1:7" hidden="1" x14ac:dyDescent="0.35">
      <c r="A2120" s="205">
        <v>2118</v>
      </c>
      <c r="B2120" s="256"/>
      <c r="C2120" s="253"/>
      <c r="D2120" s="253"/>
      <c r="E2120" s="255"/>
      <c r="F2120" s="256"/>
      <c r="G2120" s="294"/>
    </row>
    <row r="2121" spans="1:7" hidden="1" x14ac:dyDescent="0.35">
      <c r="A2121" s="205">
        <v>2119</v>
      </c>
      <c r="B2121" s="256"/>
      <c r="C2121" s="253"/>
      <c r="D2121" s="253"/>
      <c r="E2121" s="255"/>
      <c r="F2121" s="256"/>
      <c r="G2121" s="294"/>
    </row>
    <row r="2122" spans="1:7" hidden="1" x14ac:dyDescent="0.35">
      <c r="A2122" s="205">
        <v>2120</v>
      </c>
      <c r="B2122" s="256"/>
      <c r="C2122" s="253"/>
      <c r="D2122" s="253"/>
      <c r="E2122" s="255"/>
      <c r="F2122" s="256"/>
      <c r="G2122" s="294"/>
    </row>
    <row r="2123" spans="1:7" hidden="1" x14ac:dyDescent="0.35">
      <c r="A2123" s="205">
        <v>2121</v>
      </c>
      <c r="B2123" s="256"/>
      <c r="C2123" s="253"/>
      <c r="D2123" s="253"/>
      <c r="E2123" s="255"/>
      <c r="F2123" s="256"/>
      <c r="G2123" s="294"/>
    </row>
    <row r="2124" spans="1:7" hidden="1" x14ac:dyDescent="0.35">
      <c r="A2124" s="205">
        <v>2122</v>
      </c>
      <c r="B2124" s="256"/>
      <c r="C2124" s="253"/>
      <c r="D2124" s="253"/>
      <c r="E2124" s="255"/>
      <c r="F2124" s="256"/>
      <c r="G2124" s="294"/>
    </row>
    <row r="2125" spans="1:7" hidden="1" x14ac:dyDescent="0.35">
      <c r="A2125" s="205">
        <v>2123</v>
      </c>
      <c r="B2125" s="256"/>
      <c r="C2125" s="253"/>
      <c r="D2125" s="253"/>
      <c r="E2125" s="255"/>
      <c r="F2125" s="256"/>
      <c r="G2125" s="294"/>
    </row>
    <row r="2126" spans="1:7" hidden="1" x14ac:dyDescent="0.35">
      <c r="A2126" s="205">
        <v>2124</v>
      </c>
      <c r="B2126" s="256"/>
      <c r="C2126" s="253"/>
      <c r="D2126" s="253"/>
      <c r="E2126" s="255"/>
      <c r="F2126" s="256"/>
      <c r="G2126" s="294"/>
    </row>
    <row r="2127" spans="1:7" hidden="1" x14ac:dyDescent="0.35">
      <c r="A2127" s="205">
        <v>2125</v>
      </c>
      <c r="B2127" s="256"/>
      <c r="C2127" s="253"/>
      <c r="D2127" s="253"/>
      <c r="E2127" s="255"/>
      <c r="F2127" s="256"/>
      <c r="G2127" s="294"/>
    </row>
    <row r="2128" spans="1:7" hidden="1" x14ac:dyDescent="0.35">
      <c r="A2128" s="205">
        <v>2126</v>
      </c>
      <c r="B2128" s="256"/>
      <c r="C2128" s="253"/>
      <c r="D2128" s="253"/>
      <c r="E2128" s="255"/>
      <c r="F2128" s="256"/>
      <c r="G2128" s="294"/>
    </row>
    <row r="2129" spans="1:7" hidden="1" x14ac:dyDescent="0.35">
      <c r="A2129" s="205">
        <v>2127</v>
      </c>
      <c r="B2129" s="256"/>
      <c r="C2129" s="253"/>
      <c r="D2129" s="253"/>
      <c r="E2129" s="255"/>
      <c r="F2129" s="256"/>
      <c r="G2129" s="294"/>
    </row>
    <row r="2130" spans="1:7" hidden="1" x14ac:dyDescent="0.35">
      <c r="A2130" s="205">
        <v>2128</v>
      </c>
      <c r="B2130" s="256"/>
      <c r="C2130" s="253"/>
      <c r="D2130" s="253"/>
      <c r="E2130" s="255"/>
      <c r="F2130" s="256"/>
      <c r="G2130" s="294"/>
    </row>
    <row r="2131" spans="1:7" hidden="1" x14ac:dyDescent="0.35">
      <c r="A2131" s="205">
        <v>2129</v>
      </c>
      <c r="B2131" s="256"/>
      <c r="C2131" s="253"/>
      <c r="D2131" s="253"/>
      <c r="E2131" s="255"/>
      <c r="F2131" s="256"/>
      <c r="G2131" s="294"/>
    </row>
    <row r="2132" spans="1:7" hidden="1" x14ac:dyDescent="0.35">
      <c r="A2132" s="205">
        <v>2130</v>
      </c>
      <c r="B2132" s="256"/>
      <c r="C2132" s="253"/>
      <c r="D2132" s="253"/>
      <c r="E2132" s="255"/>
      <c r="F2132" s="256"/>
      <c r="G2132" s="294"/>
    </row>
    <row r="2133" spans="1:7" hidden="1" x14ac:dyDescent="0.35">
      <c r="A2133" s="205">
        <v>2131</v>
      </c>
      <c r="B2133" s="256"/>
      <c r="C2133" s="253"/>
      <c r="D2133" s="253"/>
      <c r="E2133" s="255"/>
      <c r="F2133" s="256"/>
      <c r="G2133" s="294"/>
    </row>
    <row r="2134" spans="1:7" hidden="1" x14ac:dyDescent="0.35">
      <c r="A2134" s="205">
        <v>2132</v>
      </c>
      <c r="B2134" s="256"/>
      <c r="C2134" s="253"/>
      <c r="D2134" s="253"/>
      <c r="E2134" s="255"/>
      <c r="F2134" s="256"/>
      <c r="G2134" s="294"/>
    </row>
    <row r="2135" spans="1:7" hidden="1" x14ac:dyDescent="0.35">
      <c r="A2135" s="205">
        <v>2133</v>
      </c>
      <c r="B2135" s="256"/>
      <c r="C2135" s="253"/>
      <c r="D2135" s="253"/>
      <c r="E2135" s="255"/>
      <c r="F2135" s="256"/>
      <c r="G2135" s="294"/>
    </row>
    <row r="2136" spans="1:7" hidden="1" x14ac:dyDescent="0.35">
      <c r="A2136" s="205">
        <v>2134</v>
      </c>
      <c r="B2136" s="256"/>
      <c r="C2136" s="253"/>
      <c r="D2136" s="253"/>
      <c r="E2136" s="255"/>
      <c r="F2136" s="256"/>
      <c r="G2136" s="294"/>
    </row>
    <row r="2137" spans="1:7" hidden="1" x14ac:dyDescent="0.35">
      <c r="A2137" s="205">
        <v>2135</v>
      </c>
      <c r="B2137" s="256"/>
      <c r="C2137" s="253"/>
      <c r="D2137" s="253"/>
      <c r="E2137" s="255"/>
      <c r="F2137" s="256"/>
      <c r="G2137" s="294"/>
    </row>
    <row r="2138" spans="1:7" hidden="1" x14ac:dyDescent="0.35">
      <c r="A2138" s="205">
        <v>2136</v>
      </c>
      <c r="B2138" s="256"/>
      <c r="C2138" s="253"/>
      <c r="D2138" s="253"/>
      <c r="E2138" s="255"/>
      <c r="F2138" s="256"/>
      <c r="G2138" s="294"/>
    </row>
    <row r="2139" spans="1:7" hidden="1" x14ac:dyDescent="0.35">
      <c r="A2139" s="205">
        <v>2137</v>
      </c>
      <c r="B2139" s="256"/>
      <c r="C2139" s="253"/>
      <c r="D2139" s="253"/>
      <c r="E2139" s="255"/>
      <c r="F2139" s="256"/>
      <c r="G2139" s="294"/>
    </row>
    <row r="2140" spans="1:7" hidden="1" x14ac:dyDescent="0.35">
      <c r="A2140" s="205">
        <v>2138</v>
      </c>
      <c r="B2140" s="256"/>
      <c r="C2140" s="253"/>
      <c r="D2140" s="253"/>
      <c r="E2140" s="255"/>
      <c r="F2140" s="256"/>
      <c r="G2140" s="294"/>
    </row>
    <row r="2141" spans="1:7" hidden="1" x14ac:dyDescent="0.35">
      <c r="A2141" s="205">
        <v>2139</v>
      </c>
      <c r="B2141" s="256"/>
      <c r="C2141" s="253"/>
      <c r="D2141" s="253"/>
      <c r="E2141" s="255"/>
      <c r="F2141" s="256"/>
      <c r="G2141" s="294"/>
    </row>
    <row r="2142" spans="1:7" hidden="1" x14ac:dyDescent="0.35">
      <c r="A2142" s="205">
        <v>2140</v>
      </c>
      <c r="B2142" s="256"/>
      <c r="C2142" s="253"/>
      <c r="D2142" s="253"/>
      <c r="E2142" s="255"/>
      <c r="F2142" s="256"/>
      <c r="G2142" s="294"/>
    </row>
    <row r="2143" spans="1:7" hidden="1" x14ac:dyDescent="0.35">
      <c r="A2143" s="205">
        <v>2141</v>
      </c>
      <c r="B2143" s="256"/>
      <c r="C2143" s="253"/>
      <c r="D2143" s="253"/>
      <c r="E2143" s="255"/>
      <c r="F2143" s="256"/>
      <c r="G2143" s="294"/>
    </row>
    <row r="2144" spans="1:7" hidden="1" x14ac:dyDescent="0.35">
      <c r="A2144" s="205">
        <v>2142</v>
      </c>
      <c r="B2144" s="256"/>
      <c r="C2144" s="253"/>
      <c r="D2144" s="253"/>
      <c r="E2144" s="255"/>
      <c r="F2144" s="256"/>
      <c r="G2144" s="294"/>
    </row>
    <row r="2145" spans="1:7" hidden="1" x14ac:dyDescent="0.35">
      <c r="A2145" s="205">
        <v>2143</v>
      </c>
      <c r="B2145" s="256"/>
      <c r="C2145" s="253"/>
      <c r="D2145" s="253"/>
      <c r="E2145" s="255"/>
      <c r="F2145" s="256"/>
      <c r="G2145" s="294"/>
    </row>
    <row r="2146" spans="1:7" hidden="1" x14ac:dyDescent="0.35">
      <c r="A2146" s="205">
        <v>2144</v>
      </c>
      <c r="B2146" s="256"/>
      <c r="C2146" s="253"/>
      <c r="D2146" s="253"/>
      <c r="E2146" s="255"/>
      <c r="F2146" s="256"/>
      <c r="G2146" s="294"/>
    </row>
    <row r="2147" spans="1:7" hidden="1" x14ac:dyDescent="0.35">
      <c r="A2147" s="205">
        <v>2145</v>
      </c>
      <c r="B2147" s="256"/>
      <c r="C2147" s="253"/>
      <c r="D2147" s="253"/>
      <c r="E2147" s="255"/>
      <c r="F2147" s="256"/>
      <c r="G2147" s="294"/>
    </row>
    <row r="2148" spans="1:7" hidden="1" x14ac:dyDescent="0.35">
      <c r="A2148" s="205">
        <v>2146</v>
      </c>
      <c r="B2148" s="256"/>
      <c r="C2148" s="253"/>
      <c r="D2148" s="253"/>
      <c r="E2148" s="255"/>
      <c r="F2148" s="256"/>
      <c r="G2148" s="294"/>
    </row>
    <row r="2149" spans="1:7" hidden="1" x14ac:dyDescent="0.35">
      <c r="A2149" s="205">
        <v>2147</v>
      </c>
      <c r="B2149" s="256"/>
      <c r="C2149" s="253"/>
      <c r="D2149" s="253"/>
      <c r="E2149" s="255"/>
      <c r="F2149" s="256"/>
      <c r="G2149" s="294"/>
    </row>
    <row r="2150" spans="1:7" hidden="1" x14ac:dyDescent="0.35">
      <c r="A2150" s="205">
        <v>2148</v>
      </c>
      <c r="B2150" s="256"/>
      <c r="C2150" s="253"/>
      <c r="D2150" s="253"/>
      <c r="E2150" s="255"/>
      <c r="F2150" s="256"/>
      <c r="G2150" s="294"/>
    </row>
    <row r="2151" spans="1:7" hidden="1" x14ac:dyDescent="0.35">
      <c r="A2151" s="205">
        <v>2149</v>
      </c>
      <c r="B2151" s="256"/>
      <c r="C2151" s="253"/>
      <c r="D2151" s="253"/>
      <c r="E2151" s="255"/>
      <c r="F2151" s="256"/>
      <c r="G2151" s="294"/>
    </row>
    <row r="2152" spans="1:7" hidden="1" x14ac:dyDescent="0.35">
      <c r="A2152" s="205">
        <v>2150</v>
      </c>
      <c r="B2152" s="256"/>
      <c r="C2152" s="253"/>
      <c r="D2152" s="253"/>
      <c r="E2152" s="255"/>
      <c r="F2152" s="256"/>
      <c r="G2152" s="294"/>
    </row>
    <row r="2153" spans="1:7" hidden="1" x14ac:dyDescent="0.35">
      <c r="A2153" s="205">
        <v>2151</v>
      </c>
      <c r="B2153" s="256"/>
      <c r="C2153" s="253"/>
      <c r="D2153" s="253"/>
      <c r="E2153" s="255"/>
      <c r="F2153" s="256"/>
      <c r="G2153" s="294"/>
    </row>
    <row r="2154" spans="1:7" hidden="1" x14ac:dyDescent="0.35">
      <c r="A2154" s="205">
        <v>2152</v>
      </c>
      <c r="B2154" s="256"/>
      <c r="C2154" s="253"/>
      <c r="D2154" s="253"/>
      <c r="E2154" s="255"/>
      <c r="F2154" s="256"/>
      <c r="G2154" s="294"/>
    </row>
    <row r="2155" spans="1:7" hidden="1" x14ac:dyDescent="0.35">
      <c r="A2155" s="205">
        <v>2153</v>
      </c>
      <c r="B2155" s="256"/>
      <c r="C2155" s="253"/>
      <c r="D2155" s="253"/>
      <c r="E2155" s="255"/>
      <c r="F2155" s="256"/>
      <c r="G2155" s="294"/>
    </row>
    <row r="2156" spans="1:7" hidden="1" x14ac:dyDescent="0.35">
      <c r="A2156" s="205">
        <v>2154</v>
      </c>
      <c r="B2156" s="256"/>
      <c r="C2156" s="253"/>
      <c r="D2156" s="253"/>
      <c r="E2156" s="255"/>
      <c r="F2156" s="256"/>
      <c r="G2156" s="294"/>
    </row>
    <row r="2157" spans="1:7" hidden="1" x14ac:dyDescent="0.35">
      <c r="A2157" s="205">
        <v>2155</v>
      </c>
      <c r="B2157" s="256"/>
      <c r="C2157" s="253"/>
      <c r="D2157" s="253"/>
      <c r="E2157" s="255"/>
      <c r="F2157" s="256"/>
      <c r="G2157" s="294"/>
    </row>
    <row r="2158" spans="1:7" hidden="1" x14ac:dyDescent="0.35">
      <c r="A2158" s="205">
        <v>2156</v>
      </c>
      <c r="B2158" s="256"/>
      <c r="C2158" s="253"/>
      <c r="D2158" s="253"/>
      <c r="E2158" s="255"/>
      <c r="F2158" s="256"/>
      <c r="G2158" s="294"/>
    </row>
    <row r="2159" spans="1:7" hidden="1" x14ac:dyDescent="0.35">
      <c r="A2159" s="205">
        <v>2157</v>
      </c>
      <c r="B2159" s="256"/>
      <c r="C2159" s="253"/>
      <c r="D2159" s="253"/>
      <c r="E2159" s="255"/>
      <c r="F2159" s="256"/>
      <c r="G2159" s="294"/>
    </row>
    <row r="2160" spans="1:7" hidden="1" x14ac:dyDescent="0.35">
      <c r="A2160" s="205">
        <v>2158</v>
      </c>
      <c r="B2160" s="256"/>
      <c r="C2160" s="253"/>
      <c r="D2160" s="253"/>
      <c r="E2160" s="255"/>
      <c r="F2160" s="256"/>
      <c r="G2160" s="294"/>
    </row>
    <row r="2161" spans="1:7" hidden="1" x14ac:dyDescent="0.35">
      <c r="A2161" s="205">
        <v>2159</v>
      </c>
      <c r="B2161" s="256"/>
      <c r="C2161" s="253"/>
      <c r="D2161" s="253"/>
      <c r="E2161" s="255"/>
      <c r="F2161" s="256"/>
      <c r="G2161" s="294"/>
    </row>
    <row r="2162" spans="1:7" hidden="1" x14ac:dyDescent="0.35">
      <c r="A2162" s="205">
        <v>2160</v>
      </c>
      <c r="B2162" s="256"/>
      <c r="C2162" s="253"/>
      <c r="D2162" s="253"/>
      <c r="E2162" s="255"/>
      <c r="F2162" s="256"/>
      <c r="G2162" s="294"/>
    </row>
    <row r="2163" spans="1:7" hidden="1" x14ac:dyDescent="0.35">
      <c r="A2163" s="205">
        <v>2161</v>
      </c>
      <c r="B2163" s="256"/>
      <c r="C2163" s="253"/>
      <c r="D2163" s="253"/>
      <c r="E2163" s="255"/>
      <c r="F2163" s="256"/>
      <c r="G2163" s="294"/>
    </row>
    <row r="2164" spans="1:7" hidden="1" x14ac:dyDescent="0.35">
      <c r="A2164" s="205">
        <v>2162</v>
      </c>
      <c r="B2164" s="256"/>
      <c r="C2164" s="253"/>
      <c r="D2164" s="253"/>
      <c r="E2164" s="255"/>
      <c r="F2164" s="256"/>
      <c r="G2164" s="294"/>
    </row>
    <row r="2165" spans="1:7" hidden="1" x14ac:dyDescent="0.35">
      <c r="A2165" s="205">
        <v>2163</v>
      </c>
      <c r="B2165" s="256"/>
      <c r="C2165" s="253"/>
      <c r="D2165" s="253"/>
      <c r="E2165" s="255"/>
      <c r="F2165" s="256"/>
      <c r="G2165" s="294"/>
    </row>
    <row r="2166" spans="1:7" hidden="1" x14ac:dyDescent="0.35">
      <c r="A2166" s="205">
        <v>2164</v>
      </c>
      <c r="B2166" s="256"/>
      <c r="C2166" s="253"/>
      <c r="D2166" s="253"/>
      <c r="E2166" s="255"/>
      <c r="F2166" s="256"/>
      <c r="G2166" s="294"/>
    </row>
    <row r="2167" spans="1:7" hidden="1" x14ac:dyDescent="0.35">
      <c r="A2167" s="205">
        <v>2165</v>
      </c>
      <c r="B2167" s="256"/>
      <c r="C2167" s="253"/>
      <c r="D2167" s="253"/>
      <c r="E2167" s="255"/>
      <c r="F2167" s="256"/>
      <c r="G2167" s="294"/>
    </row>
    <row r="2168" spans="1:7" hidden="1" x14ac:dyDescent="0.35">
      <c r="A2168" s="205">
        <v>2166</v>
      </c>
      <c r="B2168" s="256"/>
      <c r="C2168" s="253"/>
      <c r="D2168" s="253"/>
      <c r="E2168" s="255"/>
      <c r="F2168" s="256"/>
      <c r="G2168" s="294"/>
    </row>
    <row r="2169" spans="1:7" hidden="1" x14ac:dyDescent="0.35">
      <c r="A2169" s="205">
        <v>2167</v>
      </c>
      <c r="B2169" s="256"/>
      <c r="C2169" s="253"/>
      <c r="D2169" s="253"/>
      <c r="E2169" s="255"/>
      <c r="F2169" s="256"/>
      <c r="G2169" s="294"/>
    </row>
    <row r="2170" spans="1:7" hidden="1" x14ac:dyDescent="0.35">
      <c r="A2170" s="205">
        <v>2168</v>
      </c>
      <c r="B2170" s="256"/>
      <c r="C2170" s="253"/>
      <c r="D2170" s="253"/>
      <c r="E2170" s="255"/>
      <c r="F2170" s="256"/>
      <c r="G2170" s="294"/>
    </row>
    <row r="2171" spans="1:7" hidden="1" x14ac:dyDescent="0.35">
      <c r="A2171" s="205">
        <v>2169</v>
      </c>
      <c r="B2171" s="256"/>
      <c r="C2171" s="253"/>
      <c r="D2171" s="253"/>
      <c r="E2171" s="255"/>
      <c r="F2171" s="256"/>
      <c r="G2171" s="294"/>
    </row>
    <row r="2172" spans="1:7" hidden="1" x14ac:dyDescent="0.35">
      <c r="A2172" s="205">
        <v>2170</v>
      </c>
      <c r="B2172" s="256"/>
      <c r="C2172" s="253"/>
      <c r="D2172" s="253"/>
      <c r="E2172" s="255"/>
      <c r="F2172" s="256"/>
      <c r="G2172" s="294"/>
    </row>
    <row r="2173" spans="1:7" hidden="1" x14ac:dyDescent="0.35">
      <c r="A2173" s="205">
        <v>2171</v>
      </c>
      <c r="B2173" s="256"/>
      <c r="C2173" s="253"/>
      <c r="D2173" s="253"/>
      <c r="E2173" s="255"/>
      <c r="F2173" s="256"/>
      <c r="G2173" s="294"/>
    </row>
    <row r="2174" spans="1:7" hidden="1" x14ac:dyDescent="0.35">
      <c r="A2174" s="205">
        <v>2172</v>
      </c>
      <c r="B2174" s="256"/>
      <c r="C2174" s="253"/>
      <c r="D2174" s="253"/>
      <c r="E2174" s="255"/>
      <c r="F2174" s="256"/>
      <c r="G2174" s="294"/>
    </row>
    <row r="2175" spans="1:7" hidden="1" x14ac:dyDescent="0.35">
      <c r="A2175" s="205">
        <v>2173</v>
      </c>
      <c r="B2175" s="256"/>
      <c r="C2175" s="253"/>
      <c r="D2175" s="253"/>
      <c r="E2175" s="255"/>
      <c r="F2175" s="256"/>
      <c r="G2175" s="294"/>
    </row>
    <row r="2176" spans="1:7" hidden="1" x14ac:dyDescent="0.35">
      <c r="A2176" s="205">
        <v>2174</v>
      </c>
      <c r="B2176" s="256"/>
      <c r="C2176" s="253"/>
      <c r="D2176" s="253"/>
      <c r="E2176" s="255"/>
      <c r="F2176" s="256"/>
      <c r="G2176" s="294"/>
    </row>
    <row r="2177" spans="1:7" hidden="1" x14ac:dyDescent="0.35">
      <c r="A2177" s="205">
        <v>2175</v>
      </c>
      <c r="B2177" s="256"/>
      <c r="C2177" s="253"/>
      <c r="D2177" s="253"/>
      <c r="E2177" s="255"/>
      <c r="F2177" s="256"/>
      <c r="G2177" s="294"/>
    </row>
    <row r="2178" spans="1:7" hidden="1" x14ac:dyDescent="0.35">
      <c r="A2178" s="205">
        <v>2176</v>
      </c>
      <c r="B2178" s="256"/>
      <c r="C2178" s="253"/>
      <c r="D2178" s="253"/>
      <c r="E2178" s="255"/>
      <c r="F2178" s="256"/>
      <c r="G2178" s="294"/>
    </row>
    <row r="2179" spans="1:7" hidden="1" x14ac:dyDescent="0.35">
      <c r="A2179" s="205">
        <v>2177</v>
      </c>
      <c r="B2179" s="256"/>
      <c r="C2179" s="253"/>
      <c r="D2179" s="253"/>
      <c r="E2179" s="255"/>
      <c r="F2179" s="256"/>
      <c r="G2179" s="294"/>
    </row>
    <row r="2180" spans="1:7" hidden="1" x14ac:dyDescent="0.35">
      <c r="A2180" s="205">
        <v>2178</v>
      </c>
      <c r="B2180" s="256"/>
      <c r="C2180" s="253"/>
      <c r="D2180" s="253"/>
      <c r="E2180" s="255"/>
      <c r="F2180" s="256"/>
      <c r="G2180" s="294"/>
    </row>
    <row r="2181" spans="1:7" hidden="1" x14ac:dyDescent="0.35">
      <c r="A2181" s="205">
        <v>2179</v>
      </c>
      <c r="B2181" s="256"/>
      <c r="C2181" s="253"/>
      <c r="D2181" s="253"/>
      <c r="E2181" s="255"/>
      <c r="F2181" s="256"/>
      <c r="G2181" s="294"/>
    </row>
    <row r="2182" spans="1:7" hidden="1" x14ac:dyDescent="0.35">
      <c r="A2182" s="205">
        <v>2180</v>
      </c>
      <c r="B2182" s="256"/>
      <c r="C2182" s="253"/>
      <c r="D2182" s="253"/>
      <c r="E2182" s="255"/>
      <c r="F2182" s="256"/>
      <c r="G2182" s="294"/>
    </row>
    <row r="2183" spans="1:7" hidden="1" x14ac:dyDescent="0.35">
      <c r="A2183" s="205">
        <v>2181</v>
      </c>
      <c r="B2183" s="256"/>
      <c r="C2183" s="253"/>
      <c r="D2183" s="253"/>
      <c r="E2183" s="255"/>
      <c r="F2183" s="256"/>
      <c r="G2183" s="294"/>
    </row>
    <row r="2184" spans="1:7" hidden="1" x14ac:dyDescent="0.35">
      <c r="A2184" s="205">
        <v>2182</v>
      </c>
      <c r="B2184" s="256"/>
      <c r="C2184" s="253"/>
      <c r="D2184" s="253"/>
      <c r="E2184" s="255"/>
      <c r="F2184" s="256"/>
      <c r="G2184" s="294"/>
    </row>
    <row r="2185" spans="1:7" hidden="1" x14ac:dyDescent="0.35">
      <c r="A2185" s="205">
        <v>2183</v>
      </c>
      <c r="B2185" s="256"/>
      <c r="C2185" s="253"/>
      <c r="D2185" s="253"/>
      <c r="E2185" s="255"/>
      <c r="F2185" s="256"/>
      <c r="G2185" s="294"/>
    </row>
    <row r="2186" spans="1:7" hidden="1" x14ac:dyDescent="0.35">
      <c r="A2186" s="205">
        <v>2184</v>
      </c>
      <c r="B2186" s="256"/>
      <c r="C2186" s="253"/>
      <c r="D2186" s="253"/>
      <c r="E2186" s="255"/>
      <c r="F2186" s="256"/>
      <c r="G2186" s="294"/>
    </row>
    <row r="2187" spans="1:7" hidden="1" x14ac:dyDescent="0.35">
      <c r="A2187" s="205">
        <v>2185</v>
      </c>
      <c r="B2187" s="256"/>
      <c r="C2187" s="253"/>
      <c r="D2187" s="253"/>
      <c r="E2187" s="255"/>
      <c r="F2187" s="256"/>
      <c r="G2187" s="294"/>
    </row>
    <row r="2188" spans="1:7" hidden="1" x14ac:dyDescent="0.35">
      <c r="A2188" s="205">
        <v>2186</v>
      </c>
      <c r="B2188" s="256"/>
      <c r="C2188" s="253"/>
      <c r="D2188" s="253"/>
      <c r="E2188" s="255"/>
      <c r="F2188" s="256"/>
      <c r="G2188" s="294"/>
    </row>
    <row r="2189" spans="1:7" hidden="1" x14ac:dyDescent="0.35">
      <c r="A2189" s="205">
        <v>2187</v>
      </c>
      <c r="B2189" s="256"/>
      <c r="C2189" s="253"/>
      <c r="D2189" s="253"/>
      <c r="E2189" s="255"/>
      <c r="F2189" s="256"/>
      <c r="G2189" s="294"/>
    </row>
    <row r="2190" spans="1:7" hidden="1" x14ac:dyDescent="0.35">
      <c r="A2190" s="205">
        <v>2188</v>
      </c>
      <c r="B2190" s="256"/>
      <c r="C2190" s="253"/>
      <c r="D2190" s="253"/>
      <c r="E2190" s="255"/>
      <c r="F2190" s="256"/>
      <c r="G2190" s="294"/>
    </row>
    <row r="2191" spans="1:7" hidden="1" x14ac:dyDescent="0.35">
      <c r="A2191" s="205">
        <v>2189</v>
      </c>
      <c r="B2191" s="256"/>
      <c r="C2191" s="253"/>
      <c r="D2191" s="253"/>
      <c r="E2191" s="255"/>
      <c r="F2191" s="256"/>
      <c r="G2191" s="294"/>
    </row>
    <row r="2192" spans="1:7" hidden="1" x14ac:dyDescent="0.35">
      <c r="A2192" s="205">
        <v>2190</v>
      </c>
      <c r="B2192" s="256"/>
      <c r="C2192" s="253"/>
      <c r="D2192" s="253"/>
      <c r="E2192" s="255"/>
      <c r="F2192" s="256"/>
      <c r="G2192" s="294"/>
    </row>
    <row r="2193" spans="1:7" hidden="1" x14ac:dyDescent="0.35">
      <c r="A2193" s="205">
        <v>2191</v>
      </c>
      <c r="B2193" s="256"/>
      <c r="C2193" s="253"/>
      <c r="D2193" s="253"/>
      <c r="E2193" s="255"/>
      <c r="F2193" s="256"/>
      <c r="G2193" s="294"/>
    </row>
    <row r="2194" spans="1:7" hidden="1" x14ac:dyDescent="0.35">
      <c r="A2194" s="205">
        <v>2192</v>
      </c>
      <c r="B2194" s="256"/>
      <c r="C2194" s="253"/>
      <c r="D2194" s="253"/>
      <c r="E2194" s="255"/>
      <c r="F2194" s="256"/>
      <c r="G2194" s="294"/>
    </row>
    <row r="2195" spans="1:7" hidden="1" x14ac:dyDescent="0.35">
      <c r="A2195" s="205">
        <v>2193</v>
      </c>
      <c r="B2195" s="256"/>
      <c r="C2195" s="253"/>
      <c r="D2195" s="253"/>
      <c r="E2195" s="255"/>
      <c r="F2195" s="256"/>
      <c r="G2195" s="294"/>
    </row>
    <row r="2196" spans="1:7" hidden="1" x14ac:dyDescent="0.35">
      <c r="A2196" s="205">
        <v>2194</v>
      </c>
      <c r="B2196" s="256"/>
      <c r="C2196" s="253"/>
      <c r="D2196" s="253"/>
      <c r="E2196" s="255"/>
      <c r="F2196" s="256"/>
      <c r="G2196" s="294"/>
    </row>
    <row r="2197" spans="1:7" hidden="1" x14ac:dyDescent="0.35">
      <c r="A2197" s="205">
        <v>2195</v>
      </c>
      <c r="B2197" s="256"/>
      <c r="C2197" s="253"/>
      <c r="D2197" s="253"/>
      <c r="E2197" s="255"/>
      <c r="F2197" s="256"/>
      <c r="G2197" s="294"/>
    </row>
    <row r="2198" spans="1:7" hidden="1" x14ac:dyDescent="0.35">
      <c r="A2198" s="205">
        <v>2196</v>
      </c>
      <c r="B2198" s="256"/>
      <c r="C2198" s="253"/>
      <c r="D2198" s="253"/>
      <c r="E2198" s="255"/>
      <c r="F2198" s="256"/>
      <c r="G2198" s="294"/>
    </row>
    <row r="2199" spans="1:7" hidden="1" x14ac:dyDescent="0.35">
      <c r="A2199" s="205">
        <v>2197</v>
      </c>
      <c r="B2199" s="256"/>
      <c r="C2199" s="253"/>
      <c r="D2199" s="253"/>
      <c r="E2199" s="255"/>
      <c r="F2199" s="256"/>
      <c r="G2199" s="294"/>
    </row>
    <row r="2200" spans="1:7" hidden="1" x14ac:dyDescent="0.35">
      <c r="A2200" s="205">
        <v>2198</v>
      </c>
      <c r="B2200" s="256"/>
      <c r="C2200" s="253"/>
      <c r="D2200" s="253"/>
      <c r="E2200" s="255"/>
      <c r="F2200" s="256"/>
      <c r="G2200" s="294"/>
    </row>
    <row r="2201" spans="1:7" hidden="1" x14ac:dyDescent="0.35">
      <c r="A2201" s="205">
        <v>2199</v>
      </c>
      <c r="B2201" s="256"/>
      <c r="C2201" s="253"/>
      <c r="D2201" s="253"/>
      <c r="E2201" s="255"/>
      <c r="F2201" s="256"/>
      <c r="G2201" s="294"/>
    </row>
    <row r="2202" spans="1:7" hidden="1" x14ac:dyDescent="0.35">
      <c r="A2202" s="205">
        <v>2200</v>
      </c>
      <c r="B2202" s="256"/>
      <c r="C2202" s="253"/>
      <c r="D2202" s="253"/>
      <c r="E2202" s="255"/>
      <c r="F2202" s="256"/>
      <c r="G2202" s="294"/>
    </row>
    <row r="2203" spans="1:7" hidden="1" x14ac:dyDescent="0.35">
      <c r="A2203" s="205">
        <v>2201</v>
      </c>
      <c r="B2203" s="256"/>
      <c r="C2203" s="253"/>
      <c r="D2203" s="253"/>
      <c r="E2203" s="255"/>
      <c r="F2203" s="256"/>
      <c r="G2203" s="294"/>
    </row>
    <row r="2204" spans="1:7" hidden="1" x14ac:dyDescent="0.35">
      <c r="A2204" s="205">
        <v>2202</v>
      </c>
      <c r="B2204" s="256"/>
      <c r="C2204" s="253"/>
      <c r="D2204" s="253"/>
      <c r="E2204" s="255"/>
      <c r="F2204" s="256"/>
      <c r="G2204" s="294"/>
    </row>
    <row r="2205" spans="1:7" hidden="1" x14ac:dyDescent="0.35">
      <c r="A2205" s="205">
        <v>2203</v>
      </c>
      <c r="B2205" s="256"/>
      <c r="C2205" s="253"/>
      <c r="D2205" s="253"/>
      <c r="E2205" s="255"/>
      <c r="F2205" s="256"/>
      <c r="G2205" s="294"/>
    </row>
    <row r="2206" spans="1:7" hidden="1" x14ac:dyDescent="0.35">
      <c r="A2206" s="205">
        <v>2204</v>
      </c>
      <c r="B2206" s="256"/>
      <c r="C2206" s="253"/>
      <c r="D2206" s="253"/>
      <c r="E2206" s="255"/>
      <c r="F2206" s="256"/>
      <c r="G2206" s="294"/>
    </row>
    <row r="2207" spans="1:7" hidden="1" x14ac:dyDescent="0.35">
      <c r="A2207" s="205">
        <v>2205</v>
      </c>
      <c r="B2207" s="256"/>
      <c r="C2207" s="253"/>
      <c r="D2207" s="253"/>
      <c r="E2207" s="255"/>
      <c r="F2207" s="256"/>
      <c r="G2207" s="294"/>
    </row>
    <row r="2208" spans="1:7" hidden="1" x14ac:dyDescent="0.35">
      <c r="A2208" s="205">
        <v>2206</v>
      </c>
      <c r="B2208" s="256"/>
      <c r="C2208" s="253"/>
      <c r="D2208" s="253"/>
      <c r="E2208" s="255"/>
      <c r="F2208" s="256"/>
      <c r="G2208" s="294"/>
    </row>
    <row r="2209" spans="1:7" hidden="1" x14ac:dyDescent="0.35">
      <c r="A2209" s="205">
        <v>2207</v>
      </c>
      <c r="B2209" s="256"/>
      <c r="C2209" s="253"/>
      <c r="D2209" s="253"/>
      <c r="E2209" s="255"/>
      <c r="F2209" s="256"/>
      <c r="G2209" s="294"/>
    </row>
    <row r="2210" spans="1:7" hidden="1" x14ac:dyDescent="0.35">
      <c r="A2210" s="205">
        <v>2208</v>
      </c>
      <c r="B2210" s="256"/>
      <c r="C2210" s="253"/>
      <c r="D2210" s="253"/>
      <c r="E2210" s="255"/>
      <c r="F2210" s="256"/>
      <c r="G2210" s="294"/>
    </row>
    <row r="2211" spans="1:7" hidden="1" x14ac:dyDescent="0.35">
      <c r="A2211" s="205">
        <v>2209</v>
      </c>
      <c r="B2211" s="256"/>
      <c r="C2211" s="253"/>
      <c r="D2211" s="253"/>
      <c r="E2211" s="255"/>
      <c r="F2211" s="256"/>
      <c r="G2211" s="294"/>
    </row>
    <row r="2212" spans="1:7" hidden="1" x14ac:dyDescent="0.35">
      <c r="A2212" s="205">
        <v>2210</v>
      </c>
      <c r="B2212" s="256"/>
      <c r="C2212" s="253"/>
      <c r="D2212" s="253"/>
      <c r="E2212" s="255"/>
      <c r="F2212" s="256"/>
      <c r="G2212" s="294"/>
    </row>
    <row r="2213" spans="1:7" hidden="1" x14ac:dyDescent="0.35">
      <c r="A2213" s="205">
        <v>2211</v>
      </c>
      <c r="B2213" s="256"/>
      <c r="C2213" s="253"/>
      <c r="D2213" s="253"/>
      <c r="E2213" s="255"/>
      <c r="F2213" s="256"/>
      <c r="G2213" s="294"/>
    </row>
    <row r="2214" spans="1:7" hidden="1" x14ac:dyDescent="0.35">
      <c r="A2214" s="205">
        <v>2212</v>
      </c>
      <c r="B2214" s="256"/>
      <c r="C2214" s="253"/>
      <c r="D2214" s="253"/>
      <c r="E2214" s="255"/>
      <c r="F2214" s="256"/>
      <c r="G2214" s="294"/>
    </row>
    <row r="2215" spans="1:7" hidden="1" x14ac:dyDescent="0.35">
      <c r="A2215" s="205">
        <v>2213</v>
      </c>
      <c r="B2215" s="256"/>
      <c r="C2215" s="253"/>
      <c r="D2215" s="253"/>
      <c r="E2215" s="255"/>
      <c r="F2215" s="256"/>
      <c r="G2215" s="294"/>
    </row>
    <row r="2216" spans="1:7" hidden="1" x14ac:dyDescent="0.35">
      <c r="A2216" s="205">
        <v>2214</v>
      </c>
      <c r="B2216" s="256"/>
      <c r="C2216" s="253"/>
      <c r="D2216" s="253"/>
      <c r="E2216" s="255"/>
      <c r="F2216" s="256"/>
      <c r="G2216" s="294"/>
    </row>
    <row r="2217" spans="1:7" hidden="1" x14ac:dyDescent="0.35">
      <c r="A2217" s="205">
        <v>2215</v>
      </c>
      <c r="B2217" s="256"/>
      <c r="C2217" s="253"/>
      <c r="D2217" s="253"/>
      <c r="E2217" s="255"/>
      <c r="F2217" s="256"/>
      <c r="G2217" s="294"/>
    </row>
    <row r="2218" spans="1:7" hidden="1" x14ac:dyDescent="0.35">
      <c r="A2218" s="205">
        <v>2216</v>
      </c>
      <c r="B2218" s="256"/>
      <c r="C2218" s="253"/>
      <c r="D2218" s="253"/>
      <c r="E2218" s="255"/>
      <c r="F2218" s="256"/>
      <c r="G2218" s="294"/>
    </row>
    <row r="2219" spans="1:7" hidden="1" x14ac:dyDescent="0.35">
      <c r="A2219" s="205">
        <v>2217</v>
      </c>
      <c r="B2219" s="256"/>
      <c r="C2219" s="253"/>
      <c r="D2219" s="253"/>
      <c r="E2219" s="255"/>
      <c r="F2219" s="256"/>
      <c r="G2219" s="294"/>
    </row>
    <row r="2220" spans="1:7" hidden="1" x14ac:dyDescent="0.35">
      <c r="A2220" s="205">
        <v>2218</v>
      </c>
      <c r="B2220" s="256"/>
      <c r="C2220" s="253"/>
      <c r="D2220" s="253"/>
      <c r="E2220" s="255"/>
      <c r="F2220" s="256"/>
      <c r="G2220" s="294"/>
    </row>
    <row r="2221" spans="1:7" hidden="1" x14ac:dyDescent="0.35">
      <c r="A2221" s="205">
        <v>2219</v>
      </c>
      <c r="B2221" s="256"/>
      <c r="C2221" s="253"/>
      <c r="D2221" s="253"/>
      <c r="E2221" s="255"/>
      <c r="F2221" s="256"/>
      <c r="G2221" s="294"/>
    </row>
    <row r="2222" spans="1:7" hidden="1" x14ac:dyDescent="0.35">
      <c r="A2222" s="205">
        <v>2220</v>
      </c>
      <c r="B2222" s="256"/>
      <c r="C2222" s="253"/>
      <c r="D2222" s="253"/>
      <c r="E2222" s="255"/>
      <c r="F2222" s="256"/>
      <c r="G2222" s="294"/>
    </row>
    <row r="2223" spans="1:7" hidden="1" x14ac:dyDescent="0.35">
      <c r="A2223" s="205">
        <v>2221</v>
      </c>
      <c r="B2223" s="256"/>
      <c r="C2223" s="253"/>
      <c r="D2223" s="253"/>
      <c r="E2223" s="255"/>
      <c r="F2223" s="256"/>
      <c r="G2223" s="294"/>
    </row>
    <row r="2224" spans="1:7" hidden="1" x14ac:dyDescent="0.35">
      <c r="A2224" s="205">
        <v>2222</v>
      </c>
      <c r="B2224" s="256"/>
      <c r="C2224" s="253"/>
      <c r="D2224" s="253"/>
      <c r="E2224" s="255"/>
      <c r="F2224" s="256"/>
      <c r="G2224" s="294"/>
    </row>
    <row r="2225" spans="1:7" hidden="1" x14ac:dyDescent="0.35">
      <c r="A2225" s="205">
        <v>2223</v>
      </c>
      <c r="B2225" s="256"/>
      <c r="C2225" s="253"/>
      <c r="D2225" s="253"/>
      <c r="E2225" s="255"/>
      <c r="F2225" s="256"/>
      <c r="G2225" s="294"/>
    </row>
    <row r="2226" spans="1:7" hidden="1" x14ac:dyDescent="0.35">
      <c r="A2226" s="205">
        <v>2224</v>
      </c>
      <c r="B2226" s="256"/>
      <c r="C2226" s="253"/>
      <c r="D2226" s="253"/>
      <c r="E2226" s="255"/>
      <c r="F2226" s="256"/>
      <c r="G2226" s="294"/>
    </row>
    <row r="2227" spans="1:7" hidden="1" x14ac:dyDescent="0.35">
      <c r="A2227" s="205">
        <v>2225</v>
      </c>
      <c r="B2227" s="256"/>
      <c r="C2227" s="253"/>
      <c r="D2227" s="253"/>
      <c r="E2227" s="255"/>
      <c r="F2227" s="256"/>
      <c r="G2227" s="294"/>
    </row>
    <row r="2228" spans="1:7" hidden="1" x14ac:dyDescent="0.35">
      <c r="A2228" s="205">
        <v>2226</v>
      </c>
      <c r="B2228" s="256"/>
      <c r="C2228" s="253"/>
      <c r="D2228" s="253"/>
      <c r="E2228" s="255"/>
      <c r="F2228" s="256"/>
      <c r="G2228" s="294"/>
    </row>
    <row r="2229" spans="1:7" hidden="1" x14ac:dyDescent="0.35">
      <c r="A2229" s="205">
        <v>2227</v>
      </c>
      <c r="B2229" s="256"/>
      <c r="C2229" s="253"/>
      <c r="D2229" s="253"/>
      <c r="E2229" s="255"/>
      <c r="F2229" s="256"/>
      <c r="G2229" s="294"/>
    </row>
    <row r="2230" spans="1:7" hidden="1" x14ac:dyDescent="0.35">
      <c r="A2230" s="205">
        <v>2228</v>
      </c>
      <c r="B2230" s="256"/>
      <c r="C2230" s="253"/>
      <c r="D2230" s="253"/>
      <c r="E2230" s="255"/>
      <c r="F2230" s="256"/>
      <c r="G2230" s="294"/>
    </row>
    <row r="2231" spans="1:7" hidden="1" x14ac:dyDescent="0.35">
      <c r="A2231" s="205">
        <v>2229</v>
      </c>
      <c r="B2231" s="256"/>
      <c r="C2231" s="253"/>
      <c r="D2231" s="253"/>
      <c r="E2231" s="255"/>
      <c r="F2231" s="256"/>
      <c r="G2231" s="294"/>
    </row>
    <row r="2232" spans="1:7" hidden="1" x14ac:dyDescent="0.35">
      <c r="A2232" s="205">
        <v>2230</v>
      </c>
      <c r="B2232" s="256"/>
      <c r="C2232" s="253"/>
      <c r="D2232" s="253"/>
      <c r="E2232" s="255"/>
      <c r="F2232" s="256"/>
      <c r="G2232" s="294"/>
    </row>
    <row r="2233" spans="1:7" hidden="1" x14ac:dyDescent="0.35">
      <c r="A2233" s="205">
        <v>2231</v>
      </c>
      <c r="B2233" s="256"/>
      <c r="C2233" s="253"/>
      <c r="D2233" s="253"/>
      <c r="E2233" s="255"/>
      <c r="F2233" s="256"/>
      <c r="G2233" s="294"/>
    </row>
    <row r="2234" spans="1:7" hidden="1" x14ac:dyDescent="0.35">
      <c r="A2234" s="205">
        <v>2232</v>
      </c>
      <c r="B2234" s="256"/>
      <c r="C2234" s="253"/>
      <c r="D2234" s="253"/>
      <c r="E2234" s="255"/>
      <c r="F2234" s="256"/>
      <c r="G2234" s="294"/>
    </row>
    <row r="2235" spans="1:7" hidden="1" x14ac:dyDescent="0.35">
      <c r="A2235" s="205">
        <v>2233</v>
      </c>
      <c r="B2235" s="256"/>
      <c r="C2235" s="253"/>
      <c r="D2235" s="253"/>
      <c r="E2235" s="255"/>
      <c r="F2235" s="256"/>
      <c r="G2235" s="294"/>
    </row>
    <row r="2236" spans="1:7" hidden="1" x14ac:dyDescent="0.35">
      <c r="A2236" s="205">
        <v>2234</v>
      </c>
      <c r="B2236" s="256"/>
      <c r="C2236" s="253"/>
      <c r="D2236" s="253"/>
      <c r="E2236" s="255"/>
      <c r="F2236" s="256"/>
      <c r="G2236" s="294"/>
    </row>
    <row r="2237" spans="1:7" hidden="1" x14ac:dyDescent="0.35">
      <c r="A2237" s="205">
        <v>2235</v>
      </c>
      <c r="B2237" s="256"/>
      <c r="C2237" s="253"/>
      <c r="D2237" s="253"/>
      <c r="E2237" s="255"/>
      <c r="F2237" s="256"/>
      <c r="G2237" s="294"/>
    </row>
    <row r="2238" spans="1:7" hidden="1" x14ac:dyDescent="0.35">
      <c r="A2238" s="205">
        <v>2236</v>
      </c>
      <c r="B2238" s="256"/>
      <c r="C2238" s="253"/>
      <c r="D2238" s="253"/>
      <c r="E2238" s="255"/>
      <c r="F2238" s="256"/>
      <c r="G2238" s="294"/>
    </row>
    <row r="2239" spans="1:7" hidden="1" x14ac:dyDescent="0.35">
      <c r="A2239" s="205">
        <v>2237</v>
      </c>
      <c r="B2239" s="256"/>
      <c r="C2239" s="253"/>
      <c r="D2239" s="253"/>
      <c r="E2239" s="255"/>
      <c r="F2239" s="256"/>
      <c r="G2239" s="294"/>
    </row>
    <row r="2240" spans="1:7" hidden="1" x14ac:dyDescent="0.35">
      <c r="A2240" s="205">
        <v>2238</v>
      </c>
      <c r="B2240" s="256"/>
      <c r="C2240" s="253"/>
      <c r="D2240" s="253"/>
      <c r="E2240" s="255"/>
      <c r="F2240" s="256"/>
      <c r="G2240" s="294"/>
    </row>
    <row r="2241" spans="1:7" hidden="1" x14ac:dyDescent="0.35">
      <c r="A2241" s="205">
        <v>2239</v>
      </c>
      <c r="B2241" s="256"/>
      <c r="C2241" s="253"/>
      <c r="D2241" s="253"/>
      <c r="E2241" s="255"/>
      <c r="F2241" s="256"/>
      <c r="G2241" s="294"/>
    </row>
    <row r="2242" spans="1:7" hidden="1" x14ac:dyDescent="0.35">
      <c r="A2242" s="205">
        <v>2240</v>
      </c>
      <c r="B2242" s="256"/>
      <c r="C2242" s="253"/>
      <c r="D2242" s="253"/>
      <c r="E2242" s="255"/>
      <c r="F2242" s="256"/>
      <c r="G2242" s="294"/>
    </row>
    <row r="2243" spans="1:7" hidden="1" x14ac:dyDescent="0.35">
      <c r="A2243" s="205">
        <v>2241</v>
      </c>
      <c r="B2243" s="256"/>
      <c r="C2243" s="253"/>
      <c r="D2243" s="253"/>
      <c r="E2243" s="255"/>
      <c r="F2243" s="256"/>
      <c r="G2243" s="294"/>
    </row>
    <row r="2244" spans="1:7" hidden="1" x14ac:dyDescent="0.35">
      <c r="A2244" s="205">
        <v>2242</v>
      </c>
      <c r="B2244" s="256"/>
      <c r="C2244" s="253"/>
      <c r="D2244" s="253"/>
      <c r="E2244" s="255"/>
      <c r="F2244" s="256"/>
      <c r="G2244" s="294"/>
    </row>
    <row r="2245" spans="1:7" hidden="1" x14ac:dyDescent="0.35">
      <c r="A2245" s="205">
        <v>2243</v>
      </c>
      <c r="B2245" s="256"/>
      <c r="C2245" s="253"/>
      <c r="D2245" s="253"/>
      <c r="E2245" s="255"/>
      <c r="F2245" s="256"/>
      <c r="G2245" s="294"/>
    </row>
    <row r="2246" spans="1:7" hidden="1" x14ac:dyDescent="0.35">
      <c r="A2246" s="205">
        <v>2244</v>
      </c>
      <c r="B2246" s="256"/>
      <c r="C2246" s="253"/>
      <c r="D2246" s="253"/>
      <c r="E2246" s="255"/>
      <c r="F2246" s="256"/>
      <c r="G2246" s="294"/>
    </row>
    <row r="2247" spans="1:7" hidden="1" x14ac:dyDescent="0.35">
      <c r="A2247" s="205">
        <v>2245</v>
      </c>
      <c r="B2247" s="256"/>
      <c r="C2247" s="253"/>
      <c r="D2247" s="253"/>
      <c r="E2247" s="255"/>
      <c r="F2247" s="256"/>
      <c r="G2247" s="294"/>
    </row>
    <row r="2248" spans="1:7" hidden="1" x14ac:dyDescent="0.35">
      <c r="A2248" s="205">
        <v>2246</v>
      </c>
      <c r="B2248" s="256"/>
      <c r="C2248" s="253"/>
      <c r="D2248" s="253"/>
      <c r="E2248" s="255"/>
      <c r="F2248" s="256"/>
      <c r="G2248" s="294"/>
    </row>
    <row r="2249" spans="1:7" hidden="1" x14ac:dyDescent="0.35">
      <c r="A2249" s="205">
        <v>2247</v>
      </c>
      <c r="B2249" s="256"/>
      <c r="C2249" s="253"/>
      <c r="D2249" s="253"/>
      <c r="E2249" s="255"/>
      <c r="F2249" s="256"/>
      <c r="G2249" s="294"/>
    </row>
    <row r="2250" spans="1:7" hidden="1" x14ac:dyDescent="0.35">
      <c r="A2250" s="205">
        <v>2248</v>
      </c>
      <c r="B2250" s="256"/>
      <c r="C2250" s="253"/>
      <c r="D2250" s="253"/>
      <c r="E2250" s="255"/>
      <c r="F2250" s="256"/>
      <c r="G2250" s="294"/>
    </row>
    <row r="2251" spans="1:7" hidden="1" x14ac:dyDescent="0.35">
      <c r="A2251" s="205">
        <v>2249</v>
      </c>
      <c r="B2251" s="256"/>
      <c r="C2251" s="253"/>
      <c r="D2251" s="253"/>
      <c r="E2251" s="255"/>
      <c r="F2251" s="256"/>
      <c r="G2251" s="294"/>
    </row>
    <row r="2252" spans="1:7" hidden="1" x14ac:dyDescent="0.35">
      <c r="A2252" s="205">
        <v>2250</v>
      </c>
      <c r="B2252" s="256"/>
      <c r="C2252" s="253"/>
      <c r="D2252" s="253"/>
      <c r="E2252" s="255"/>
      <c r="F2252" s="256"/>
      <c r="G2252" s="294"/>
    </row>
    <row r="2253" spans="1:7" hidden="1" x14ac:dyDescent="0.35">
      <c r="A2253" s="205">
        <v>2251</v>
      </c>
      <c r="B2253" s="256"/>
      <c r="C2253" s="253"/>
      <c r="D2253" s="253"/>
      <c r="E2253" s="255"/>
      <c r="F2253" s="256"/>
      <c r="G2253" s="294"/>
    </row>
    <row r="2254" spans="1:7" hidden="1" x14ac:dyDescent="0.35">
      <c r="A2254" s="205">
        <v>2252</v>
      </c>
      <c r="B2254" s="256"/>
      <c r="C2254" s="253"/>
      <c r="D2254" s="253"/>
      <c r="E2254" s="255"/>
      <c r="F2254" s="256"/>
      <c r="G2254" s="294"/>
    </row>
    <row r="2255" spans="1:7" hidden="1" x14ac:dyDescent="0.35">
      <c r="A2255" s="205">
        <v>2253</v>
      </c>
      <c r="B2255" s="256"/>
      <c r="C2255" s="253"/>
      <c r="D2255" s="253"/>
      <c r="E2255" s="255"/>
      <c r="F2255" s="256"/>
      <c r="G2255" s="294"/>
    </row>
    <row r="2256" spans="1:7" hidden="1" x14ac:dyDescent="0.35">
      <c r="A2256" s="205">
        <v>2254</v>
      </c>
      <c r="B2256" s="256"/>
      <c r="C2256" s="253"/>
      <c r="D2256" s="253"/>
      <c r="E2256" s="255"/>
      <c r="F2256" s="256"/>
      <c r="G2256" s="294"/>
    </row>
    <row r="2257" spans="1:7" hidden="1" x14ac:dyDescent="0.35">
      <c r="A2257" s="205">
        <v>2255</v>
      </c>
      <c r="B2257" s="256"/>
      <c r="C2257" s="253"/>
      <c r="D2257" s="253"/>
      <c r="E2257" s="255"/>
      <c r="F2257" s="256"/>
      <c r="G2257" s="294"/>
    </row>
    <row r="2258" spans="1:7" hidden="1" x14ac:dyDescent="0.35">
      <c r="A2258" s="205">
        <v>2256</v>
      </c>
      <c r="B2258" s="256"/>
      <c r="C2258" s="253"/>
      <c r="D2258" s="253"/>
      <c r="E2258" s="255"/>
      <c r="F2258" s="256"/>
      <c r="G2258" s="294"/>
    </row>
    <row r="2259" spans="1:7" hidden="1" x14ac:dyDescent="0.35">
      <c r="A2259" s="205">
        <v>2257</v>
      </c>
      <c r="B2259" s="256"/>
      <c r="C2259" s="253"/>
      <c r="D2259" s="253"/>
      <c r="E2259" s="255"/>
      <c r="F2259" s="256"/>
      <c r="G2259" s="294"/>
    </row>
    <row r="2260" spans="1:7" hidden="1" x14ac:dyDescent="0.35">
      <c r="A2260" s="205">
        <v>2258</v>
      </c>
      <c r="B2260" s="256"/>
      <c r="C2260" s="253"/>
      <c r="D2260" s="253"/>
      <c r="E2260" s="255"/>
      <c r="F2260" s="256"/>
      <c r="G2260" s="294"/>
    </row>
    <row r="2261" spans="1:7" hidden="1" x14ac:dyDescent="0.35">
      <c r="A2261" s="205">
        <v>2259</v>
      </c>
      <c r="B2261" s="256"/>
      <c r="C2261" s="253"/>
      <c r="D2261" s="253"/>
      <c r="E2261" s="255"/>
      <c r="F2261" s="256"/>
      <c r="G2261" s="294"/>
    </row>
    <row r="2262" spans="1:7" hidden="1" x14ac:dyDescent="0.35">
      <c r="A2262" s="205">
        <v>2260</v>
      </c>
      <c r="B2262" s="256"/>
      <c r="C2262" s="253"/>
      <c r="D2262" s="253"/>
      <c r="E2262" s="255"/>
      <c r="F2262" s="256"/>
      <c r="G2262" s="294"/>
    </row>
    <row r="2263" spans="1:7" hidden="1" x14ac:dyDescent="0.35">
      <c r="A2263" s="205">
        <v>2261</v>
      </c>
      <c r="B2263" s="256"/>
      <c r="C2263" s="253"/>
      <c r="D2263" s="253"/>
      <c r="E2263" s="255"/>
      <c r="F2263" s="256"/>
      <c r="G2263" s="294"/>
    </row>
    <row r="2264" spans="1:7" hidden="1" x14ac:dyDescent="0.35">
      <c r="A2264" s="205">
        <v>2262</v>
      </c>
      <c r="B2264" s="256"/>
      <c r="C2264" s="253"/>
      <c r="D2264" s="253"/>
      <c r="E2264" s="255"/>
      <c r="F2264" s="256"/>
      <c r="G2264" s="294"/>
    </row>
    <row r="2265" spans="1:7" hidden="1" x14ac:dyDescent="0.35">
      <c r="A2265" s="205">
        <v>2263</v>
      </c>
      <c r="B2265" s="256"/>
      <c r="C2265" s="253"/>
      <c r="D2265" s="253"/>
      <c r="E2265" s="255"/>
      <c r="F2265" s="256"/>
      <c r="G2265" s="294"/>
    </row>
    <row r="2266" spans="1:7" hidden="1" x14ac:dyDescent="0.35">
      <c r="A2266" s="205">
        <v>2264</v>
      </c>
      <c r="B2266" s="256"/>
      <c r="C2266" s="253"/>
      <c r="D2266" s="253"/>
      <c r="E2266" s="255"/>
      <c r="F2266" s="256"/>
      <c r="G2266" s="294"/>
    </row>
    <row r="2267" spans="1:7" hidden="1" x14ac:dyDescent="0.35">
      <c r="A2267" s="205">
        <v>2265</v>
      </c>
      <c r="B2267" s="256"/>
      <c r="C2267" s="253"/>
      <c r="D2267" s="253"/>
      <c r="E2267" s="255"/>
      <c r="F2267" s="256"/>
      <c r="G2267" s="294"/>
    </row>
    <row r="2268" spans="1:7" hidden="1" x14ac:dyDescent="0.35">
      <c r="A2268" s="205">
        <v>2266</v>
      </c>
      <c r="B2268" s="256"/>
      <c r="C2268" s="253"/>
      <c r="D2268" s="253"/>
      <c r="E2268" s="255"/>
      <c r="F2268" s="256"/>
      <c r="G2268" s="294"/>
    </row>
    <row r="2269" spans="1:7" hidden="1" x14ac:dyDescent="0.35">
      <c r="A2269" s="205">
        <v>2267</v>
      </c>
      <c r="B2269" s="256"/>
      <c r="C2269" s="253"/>
      <c r="D2269" s="253"/>
      <c r="E2269" s="255"/>
      <c r="F2269" s="256"/>
      <c r="G2269" s="294"/>
    </row>
    <row r="2270" spans="1:7" hidden="1" x14ac:dyDescent="0.35">
      <c r="A2270" s="205">
        <v>2268</v>
      </c>
      <c r="B2270" s="256"/>
      <c r="C2270" s="253"/>
      <c r="D2270" s="253"/>
      <c r="E2270" s="255"/>
      <c r="F2270" s="256"/>
      <c r="G2270" s="294"/>
    </row>
    <row r="2271" spans="1:7" hidden="1" x14ac:dyDescent="0.35">
      <c r="A2271" s="205">
        <v>2269</v>
      </c>
      <c r="B2271" s="256"/>
      <c r="C2271" s="253"/>
      <c r="D2271" s="253"/>
      <c r="E2271" s="255"/>
      <c r="F2271" s="256"/>
      <c r="G2271" s="294"/>
    </row>
    <row r="2272" spans="1:7" hidden="1" x14ac:dyDescent="0.35">
      <c r="A2272" s="205">
        <v>2270</v>
      </c>
      <c r="B2272" s="256"/>
      <c r="C2272" s="253"/>
      <c r="D2272" s="253"/>
      <c r="E2272" s="255"/>
      <c r="F2272" s="256"/>
      <c r="G2272" s="294"/>
    </row>
    <row r="2273" spans="1:7" hidden="1" x14ac:dyDescent="0.35">
      <c r="A2273" s="205">
        <v>2271</v>
      </c>
      <c r="B2273" s="180"/>
      <c r="C2273" s="202"/>
      <c r="G2273" s="300"/>
    </row>
    <row r="2274" spans="1:7" hidden="1" x14ac:dyDescent="0.35">
      <c r="A2274" s="205">
        <v>2272</v>
      </c>
      <c r="B2274" s="180"/>
      <c r="C2274" s="202"/>
      <c r="G2274" s="300"/>
    </row>
    <row r="2275" spans="1:7" hidden="1" x14ac:dyDescent="0.35">
      <c r="A2275" s="205">
        <v>2273</v>
      </c>
      <c r="B2275" s="180"/>
      <c r="C2275" s="202"/>
      <c r="G2275" s="300"/>
    </row>
    <row r="2276" spans="1:7" hidden="1" x14ac:dyDescent="0.35">
      <c r="A2276" s="205">
        <v>2274</v>
      </c>
      <c r="B2276" s="180"/>
      <c r="C2276" s="202"/>
      <c r="G2276" s="300"/>
    </row>
    <row r="2277" spans="1:7" hidden="1" x14ac:dyDescent="0.35">
      <c r="A2277" s="205">
        <v>2275</v>
      </c>
      <c r="B2277" s="180"/>
      <c r="C2277" s="202"/>
      <c r="G2277" s="300"/>
    </row>
    <row r="2278" spans="1:7" hidden="1" x14ac:dyDescent="0.35">
      <c r="A2278" s="205">
        <v>2276</v>
      </c>
      <c r="B2278" s="180"/>
      <c r="C2278" s="202"/>
      <c r="G2278" s="300"/>
    </row>
    <row r="2279" spans="1:7" hidden="1" x14ac:dyDescent="0.35">
      <c r="A2279" s="205">
        <v>2277</v>
      </c>
      <c r="B2279" s="180"/>
      <c r="C2279" s="202"/>
      <c r="G2279" s="300"/>
    </row>
    <row r="2280" spans="1:7" hidden="1" x14ac:dyDescent="0.35">
      <c r="A2280" s="205">
        <v>2278</v>
      </c>
      <c r="B2280" s="180"/>
      <c r="C2280" s="202"/>
      <c r="G2280" s="300"/>
    </row>
    <row r="2281" spans="1:7" hidden="1" x14ac:dyDescent="0.35">
      <c r="A2281" s="205">
        <v>2279</v>
      </c>
      <c r="B2281" s="180"/>
      <c r="C2281" s="202"/>
      <c r="G2281" s="300"/>
    </row>
    <row r="2282" spans="1:7" hidden="1" x14ac:dyDescent="0.35">
      <c r="A2282" s="205">
        <v>2280</v>
      </c>
      <c r="B2282" s="180"/>
      <c r="C2282" s="202"/>
      <c r="G2282" s="300"/>
    </row>
    <row r="2283" spans="1:7" hidden="1" x14ac:dyDescent="0.35">
      <c r="A2283" s="205">
        <v>2281</v>
      </c>
      <c r="B2283" s="180"/>
      <c r="C2283" s="202"/>
      <c r="G2283" s="300"/>
    </row>
    <row r="2284" spans="1:7" hidden="1" x14ac:dyDescent="0.35">
      <c r="A2284" s="205">
        <v>2282</v>
      </c>
      <c r="B2284" s="180"/>
      <c r="C2284" s="202"/>
      <c r="G2284" s="300"/>
    </row>
    <row r="2285" spans="1:7" hidden="1" x14ac:dyDescent="0.35">
      <c r="A2285" s="205">
        <v>2283</v>
      </c>
      <c r="B2285" s="180"/>
      <c r="C2285" s="202"/>
      <c r="G2285" s="300"/>
    </row>
    <row r="2286" spans="1:7" hidden="1" x14ac:dyDescent="0.35">
      <c r="A2286" s="205">
        <v>2284</v>
      </c>
      <c r="B2286" s="180"/>
      <c r="C2286" s="202"/>
      <c r="G2286" s="300"/>
    </row>
    <row r="2287" spans="1:7" hidden="1" x14ac:dyDescent="0.35">
      <c r="A2287" s="205">
        <v>2285</v>
      </c>
      <c r="B2287" s="180"/>
      <c r="C2287" s="202"/>
      <c r="G2287" s="300"/>
    </row>
    <row r="2288" spans="1:7" hidden="1" x14ac:dyDescent="0.35">
      <c r="A2288" s="205">
        <v>2286</v>
      </c>
      <c r="B2288" s="180"/>
      <c r="C2288" s="202"/>
      <c r="G2288" s="300"/>
    </row>
    <row r="2289" spans="1:7" hidden="1" x14ac:dyDescent="0.35">
      <c r="A2289" s="205">
        <v>2287</v>
      </c>
      <c r="B2289" s="180"/>
      <c r="C2289" s="202"/>
      <c r="G2289" s="300"/>
    </row>
    <row r="2290" spans="1:7" hidden="1" x14ac:dyDescent="0.35">
      <c r="A2290" s="205">
        <v>2288</v>
      </c>
      <c r="B2290" s="180"/>
      <c r="C2290" s="202"/>
      <c r="G2290" s="300"/>
    </row>
    <row r="2291" spans="1:7" hidden="1" x14ac:dyDescent="0.35">
      <c r="A2291" s="205">
        <v>2289</v>
      </c>
      <c r="B2291" s="180"/>
      <c r="C2291" s="202"/>
      <c r="G2291" s="300"/>
    </row>
    <row r="2292" spans="1:7" hidden="1" x14ac:dyDescent="0.35">
      <c r="A2292" s="205">
        <v>2290</v>
      </c>
      <c r="B2292" s="180"/>
      <c r="C2292" s="202"/>
      <c r="G2292" s="300"/>
    </row>
    <row r="2293" spans="1:7" hidden="1" x14ac:dyDescent="0.35">
      <c r="A2293" s="205">
        <v>2291</v>
      </c>
      <c r="B2293" s="180"/>
      <c r="C2293" s="202"/>
      <c r="G2293" s="300"/>
    </row>
    <row r="2294" spans="1:7" hidden="1" x14ac:dyDescent="0.35">
      <c r="A2294" s="205">
        <v>2292</v>
      </c>
      <c r="B2294" s="180"/>
      <c r="C2294" s="202"/>
      <c r="G2294" s="300"/>
    </row>
    <row r="2295" spans="1:7" hidden="1" x14ac:dyDescent="0.35">
      <c r="A2295" s="205">
        <v>2293</v>
      </c>
      <c r="B2295" s="180"/>
      <c r="C2295" s="202"/>
      <c r="G2295" s="300"/>
    </row>
    <row r="2296" spans="1:7" hidden="1" x14ac:dyDescent="0.35">
      <c r="A2296" s="205">
        <v>2294</v>
      </c>
      <c r="B2296" s="180"/>
      <c r="C2296" s="202"/>
      <c r="G2296" s="300"/>
    </row>
    <row r="2297" spans="1:7" hidden="1" x14ac:dyDescent="0.35">
      <c r="A2297" s="205">
        <v>2295</v>
      </c>
      <c r="B2297" s="180"/>
      <c r="C2297" s="202"/>
      <c r="G2297" s="300"/>
    </row>
    <row r="2298" spans="1:7" hidden="1" x14ac:dyDescent="0.35">
      <c r="A2298" s="205">
        <v>2296</v>
      </c>
      <c r="B2298" s="180"/>
      <c r="C2298" s="202"/>
      <c r="G2298" s="300"/>
    </row>
    <row r="2299" spans="1:7" hidden="1" x14ac:dyDescent="0.35">
      <c r="A2299" s="205">
        <v>2297</v>
      </c>
      <c r="B2299" s="180"/>
      <c r="C2299" s="202"/>
      <c r="G2299" s="300"/>
    </row>
    <row r="2300" spans="1:7" hidden="1" x14ac:dyDescent="0.35">
      <c r="A2300" s="205">
        <v>2298</v>
      </c>
      <c r="B2300" s="180"/>
      <c r="C2300" s="202"/>
      <c r="G2300" s="300"/>
    </row>
    <row r="2301" spans="1:7" hidden="1" x14ac:dyDescent="0.35">
      <c r="A2301" s="205">
        <v>2299</v>
      </c>
      <c r="B2301" s="180"/>
      <c r="C2301" s="202"/>
      <c r="G2301" s="300"/>
    </row>
    <row r="2302" spans="1:7" hidden="1" x14ac:dyDescent="0.35">
      <c r="A2302" s="205">
        <v>2300</v>
      </c>
      <c r="B2302" s="180"/>
      <c r="C2302" s="202"/>
      <c r="G2302" s="300"/>
    </row>
    <row r="2303" spans="1:7" hidden="1" x14ac:dyDescent="0.35">
      <c r="A2303" s="205">
        <v>2301</v>
      </c>
      <c r="B2303" s="180"/>
      <c r="C2303" s="202"/>
      <c r="G2303" s="300"/>
    </row>
    <row r="2304" spans="1:7" hidden="1" x14ac:dyDescent="0.35">
      <c r="A2304" s="205">
        <v>2302</v>
      </c>
      <c r="B2304" s="180"/>
      <c r="C2304" s="202"/>
      <c r="G2304" s="300"/>
    </row>
    <row r="2305" spans="1:7" hidden="1" x14ac:dyDescent="0.35">
      <c r="A2305" s="205">
        <v>2303</v>
      </c>
      <c r="B2305" s="180"/>
      <c r="C2305" s="202"/>
      <c r="G2305" s="300"/>
    </row>
    <row r="2306" spans="1:7" hidden="1" x14ac:dyDescent="0.35">
      <c r="A2306" s="205">
        <v>2304</v>
      </c>
      <c r="B2306" s="180"/>
      <c r="C2306" s="202"/>
      <c r="G2306" s="300"/>
    </row>
    <row r="2307" spans="1:7" hidden="1" x14ac:dyDescent="0.35">
      <c r="A2307" s="205">
        <v>2305</v>
      </c>
      <c r="B2307" s="180"/>
      <c r="C2307" s="202"/>
      <c r="G2307" s="300"/>
    </row>
    <row r="2308" spans="1:7" hidden="1" x14ac:dyDescent="0.35">
      <c r="A2308" s="205">
        <v>2306</v>
      </c>
      <c r="B2308" s="180"/>
      <c r="C2308" s="202"/>
      <c r="G2308" s="300"/>
    </row>
    <row r="2309" spans="1:7" hidden="1" x14ac:dyDescent="0.35">
      <c r="A2309" s="205">
        <v>2307</v>
      </c>
      <c r="B2309" s="180"/>
      <c r="C2309" s="202"/>
      <c r="G2309" s="300"/>
    </row>
    <row r="2310" spans="1:7" hidden="1" x14ac:dyDescent="0.35">
      <c r="A2310" s="205">
        <v>2308</v>
      </c>
      <c r="B2310" s="180"/>
      <c r="C2310" s="202"/>
      <c r="G2310" s="300"/>
    </row>
    <row r="2311" spans="1:7" hidden="1" x14ac:dyDescent="0.35">
      <c r="A2311" s="205">
        <v>2309</v>
      </c>
      <c r="B2311" s="180"/>
      <c r="C2311" s="202"/>
      <c r="G2311" s="300"/>
    </row>
    <row r="2312" spans="1:7" hidden="1" x14ac:dyDescent="0.35">
      <c r="A2312" s="205">
        <v>2310</v>
      </c>
      <c r="B2312" s="180"/>
      <c r="C2312" s="202"/>
      <c r="G2312" s="300"/>
    </row>
    <row r="2313" spans="1:7" hidden="1" x14ac:dyDescent="0.35">
      <c r="A2313" s="205">
        <v>2311</v>
      </c>
      <c r="B2313" s="180"/>
      <c r="C2313" s="202"/>
      <c r="G2313" s="300"/>
    </row>
    <row r="2314" spans="1:7" hidden="1" x14ac:dyDescent="0.35">
      <c r="A2314" s="205">
        <v>2312</v>
      </c>
      <c r="B2314" s="180"/>
      <c r="C2314" s="202"/>
      <c r="G2314" s="300"/>
    </row>
    <row r="2315" spans="1:7" hidden="1" x14ac:dyDescent="0.35">
      <c r="A2315" s="205">
        <v>2313</v>
      </c>
      <c r="B2315" s="180"/>
      <c r="C2315" s="202"/>
      <c r="G2315" s="300"/>
    </row>
    <row r="2316" spans="1:7" hidden="1" x14ac:dyDescent="0.35">
      <c r="A2316" s="205">
        <v>2314</v>
      </c>
      <c r="B2316" s="180"/>
      <c r="C2316" s="202"/>
      <c r="G2316" s="300"/>
    </row>
    <row r="2317" spans="1:7" hidden="1" x14ac:dyDescent="0.35">
      <c r="A2317" s="205">
        <v>2315</v>
      </c>
      <c r="B2317" s="180"/>
      <c r="C2317" s="202"/>
      <c r="G2317" s="300"/>
    </row>
    <row r="2318" spans="1:7" hidden="1" x14ac:dyDescent="0.35">
      <c r="A2318" s="205">
        <v>2316</v>
      </c>
      <c r="B2318" s="180"/>
      <c r="C2318" s="202"/>
      <c r="G2318" s="300"/>
    </row>
    <row r="2319" spans="1:7" hidden="1" x14ac:dyDescent="0.35">
      <c r="A2319" s="205">
        <v>2317</v>
      </c>
      <c r="B2319" s="180"/>
      <c r="C2319" s="202"/>
      <c r="G2319" s="300"/>
    </row>
    <row r="2320" spans="1:7" hidden="1" x14ac:dyDescent="0.35">
      <c r="A2320" s="205">
        <v>2318</v>
      </c>
      <c r="B2320" s="180"/>
      <c r="C2320" s="202"/>
      <c r="G2320" s="300"/>
    </row>
    <row r="2321" spans="1:7" hidden="1" x14ac:dyDescent="0.35">
      <c r="A2321" s="205">
        <v>2319</v>
      </c>
      <c r="B2321" s="180"/>
      <c r="C2321" s="202"/>
      <c r="G2321" s="300"/>
    </row>
    <row r="2322" spans="1:7" hidden="1" x14ac:dyDescent="0.35">
      <c r="A2322" s="205">
        <v>2320</v>
      </c>
      <c r="B2322" s="180"/>
      <c r="C2322" s="202"/>
      <c r="G2322" s="300"/>
    </row>
    <row r="2323" spans="1:7" hidden="1" x14ac:dyDescent="0.35">
      <c r="A2323" s="205">
        <v>2321</v>
      </c>
      <c r="B2323" s="180"/>
      <c r="C2323" s="202"/>
      <c r="G2323" s="300"/>
    </row>
    <row r="2324" spans="1:7" hidden="1" x14ac:dyDescent="0.35">
      <c r="A2324" s="205">
        <v>2322</v>
      </c>
      <c r="B2324" s="180"/>
      <c r="C2324" s="202"/>
      <c r="G2324" s="300"/>
    </row>
    <row r="2325" spans="1:7" hidden="1" x14ac:dyDescent="0.35">
      <c r="A2325" s="205">
        <v>2323</v>
      </c>
      <c r="B2325" s="180"/>
      <c r="C2325" s="202"/>
      <c r="G2325" s="300"/>
    </row>
    <row r="2326" spans="1:7" hidden="1" x14ac:dyDescent="0.35">
      <c r="A2326" s="205">
        <v>2324</v>
      </c>
      <c r="B2326" s="180"/>
      <c r="C2326" s="202"/>
      <c r="G2326" s="300"/>
    </row>
    <row r="2327" spans="1:7" hidden="1" x14ac:dyDescent="0.35">
      <c r="A2327" s="205">
        <v>2325</v>
      </c>
      <c r="B2327" s="180"/>
      <c r="C2327" s="202"/>
      <c r="G2327" s="300"/>
    </row>
    <row r="2328" spans="1:7" hidden="1" x14ac:dyDescent="0.35">
      <c r="A2328" s="205">
        <v>2326</v>
      </c>
      <c r="B2328" s="180"/>
      <c r="C2328" s="202"/>
      <c r="G2328" s="300"/>
    </row>
    <row r="2329" spans="1:7" hidden="1" x14ac:dyDescent="0.35">
      <c r="A2329" s="205">
        <v>2327</v>
      </c>
      <c r="B2329" s="180"/>
      <c r="C2329" s="202"/>
      <c r="G2329" s="300"/>
    </row>
    <row r="2330" spans="1:7" hidden="1" x14ac:dyDescent="0.35">
      <c r="A2330" s="205">
        <v>2328</v>
      </c>
      <c r="B2330" s="180"/>
      <c r="C2330" s="202"/>
      <c r="G2330" s="300"/>
    </row>
    <row r="2331" spans="1:7" hidden="1" x14ac:dyDescent="0.35">
      <c r="A2331" s="205">
        <v>2329</v>
      </c>
      <c r="B2331" s="180"/>
      <c r="C2331" s="202"/>
      <c r="G2331" s="300"/>
    </row>
    <row r="2332" spans="1:7" hidden="1" x14ac:dyDescent="0.35">
      <c r="A2332" s="205">
        <v>2330</v>
      </c>
      <c r="B2332" s="180"/>
      <c r="C2332" s="202"/>
      <c r="G2332" s="300"/>
    </row>
    <row r="2333" spans="1:7" hidden="1" x14ac:dyDescent="0.35">
      <c r="A2333" s="205">
        <v>2331</v>
      </c>
      <c r="B2333" s="180"/>
      <c r="C2333" s="202"/>
      <c r="G2333" s="300"/>
    </row>
    <row r="2334" spans="1:7" hidden="1" x14ac:dyDescent="0.35">
      <c r="A2334" s="205">
        <v>2332</v>
      </c>
      <c r="B2334" s="180"/>
      <c r="C2334" s="202"/>
      <c r="G2334" s="300"/>
    </row>
    <row r="2335" spans="1:7" hidden="1" x14ac:dyDescent="0.35">
      <c r="A2335" s="205">
        <v>2333</v>
      </c>
      <c r="B2335" s="180"/>
      <c r="C2335" s="202"/>
      <c r="G2335" s="300"/>
    </row>
    <row r="2336" spans="1:7" hidden="1" x14ac:dyDescent="0.35">
      <c r="A2336" s="205">
        <v>2334</v>
      </c>
      <c r="B2336" s="180"/>
      <c r="C2336" s="202"/>
      <c r="G2336" s="300"/>
    </row>
    <row r="2337" spans="1:7" hidden="1" x14ac:dyDescent="0.35">
      <c r="A2337" s="205">
        <v>2335</v>
      </c>
      <c r="B2337" s="180"/>
      <c r="C2337" s="202"/>
      <c r="G2337" s="300"/>
    </row>
    <row r="2338" spans="1:7" hidden="1" x14ac:dyDescent="0.35">
      <c r="A2338" s="205">
        <v>2336</v>
      </c>
      <c r="B2338" s="180"/>
      <c r="C2338" s="202"/>
      <c r="G2338" s="300"/>
    </row>
    <row r="2339" spans="1:7" hidden="1" x14ac:dyDescent="0.35">
      <c r="A2339" s="205">
        <v>2337</v>
      </c>
      <c r="B2339" s="180"/>
      <c r="C2339" s="202"/>
      <c r="G2339" s="300"/>
    </row>
    <row r="2340" spans="1:7" hidden="1" x14ac:dyDescent="0.35">
      <c r="A2340" s="205">
        <v>2338</v>
      </c>
      <c r="B2340" s="180"/>
      <c r="C2340" s="202"/>
      <c r="G2340" s="300"/>
    </row>
    <row r="2341" spans="1:7" hidden="1" x14ac:dyDescent="0.35">
      <c r="A2341" s="205">
        <v>2339</v>
      </c>
      <c r="B2341" s="180"/>
      <c r="C2341" s="202"/>
      <c r="G2341" s="300"/>
    </row>
    <row r="2342" spans="1:7" hidden="1" x14ac:dyDescent="0.35">
      <c r="A2342" s="205">
        <v>2340</v>
      </c>
      <c r="B2342" s="180"/>
      <c r="C2342" s="202"/>
      <c r="G2342" s="300"/>
    </row>
    <row r="2343" spans="1:7" hidden="1" x14ac:dyDescent="0.35">
      <c r="A2343" s="205">
        <v>2341</v>
      </c>
      <c r="B2343" s="180"/>
      <c r="C2343" s="202"/>
      <c r="G2343" s="300"/>
    </row>
    <row r="2344" spans="1:7" hidden="1" x14ac:dyDescent="0.35">
      <c r="A2344" s="205">
        <v>2342</v>
      </c>
      <c r="B2344" s="180"/>
      <c r="C2344" s="202"/>
      <c r="G2344" s="300"/>
    </row>
    <row r="2345" spans="1:7" hidden="1" x14ac:dyDescent="0.35">
      <c r="A2345" s="205">
        <v>2343</v>
      </c>
      <c r="B2345" s="180"/>
      <c r="C2345" s="202"/>
      <c r="G2345" s="300"/>
    </row>
    <row r="2346" spans="1:7" hidden="1" x14ac:dyDescent="0.35">
      <c r="A2346" s="205">
        <v>2344</v>
      </c>
      <c r="B2346" s="180"/>
      <c r="C2346" s="202"/>
      <c r="G2346" s="300"/>
    </row>
    <row r="2347" spans="1:7" hidden="1" x14ac:dyDescent="0.35">
      <c r="A2347" s="205">
        <v>2345</v>
      </c>
      <c r="B2347" s="180"/>
      <c r="C2347" s="202"/>
      <c r="G2347" s="300"/>
    </row>
    <row r="2348" spans="1:7" hidden="1" x14ac:dyDescent="0.35">
      <c r="A2348" s="205">
        <v>2346</v>
      </c>
      <c r="B2348" s="180"/>
      <c r="C2348" s="202"/>
      <c r="G2348" s="300"/>
    </row>
    <row r="2349" spans="1:7" hidden="1" x14ac:dyDescent="0.35">
      <c r="A2349" s="205">
        <v>2347</v>
      </c>
      <c r="B2349" s="180"/>
      <c r="C2349" s="202"/>
      <c r="G2349" s="300"/>
    </row>
    <row r="2350" spans="1:7" hidden="1" x14ac:dyDescent="0.35">
      <c r="A2350" s="205">
        <v>2348</v>
      </c>
      <c r="B2350" s="180"/>
      <c r="C2350" s="202"/>
      <c r="G2350" s="300"/>
    </row>
    <row r="2351" spans="1:7" hidden="1" x14ac:dyDescent="0.35">
      <c r="A2351" s="205">
        <v>2349</v>
      </c>
      <c r="B2351" s="180"/>
      <c r="C2351" s="202"/>
      <c r="G2351" s="300"/>
    </row>
    <row r="2352" spans="1:7" hidden="1" x14ac:dyDescent="0.35">
      <c r="A2352" s="205">
        <v>2350</v>
      </c>
      <c r="B2352" s="180"/>
      <c r="C2352" s="202"/>
      <c r="G2352" s="300"/>
    </row>
    <row r="2353" spans="1:7" hidden="1" x14ac:dyDescent="0.35">
      <c r="A2353" s="205">
        <v>2351</v>
      </c>
      <c r="B2353" s="180"/>
      <c r="C2353" s="202"/>
      <c r="G2353" s="300"/>
    </row>
    <row r="2354" spans="1:7" hidden="1" x14ac:dyDescent="0.35">
      <c r="A2354" s="205">
        <v>2352</v>
      </c>
      <c r="B2354" s="180"/>
      <c r="C2354" s="202"/>
      <c r="G2354" s="300"/>
    </row>
    <row r="2355" spans="1:7" hidden="1" x14ac:dyDescent="0.35">
      <c r="A2355" s="205">
        <v>2353</v>
      </c>
      <c r="B2355" s="180"/>
      <c r="C2355" s="202"/>
      <c r="G2355" s="300"/>
    </row>
    <row r="2356" spans="1:7" hidden="1" x14ac:dyDescent="0.35">
      <c r="A2356" s="205">
        <v>2354</v>
      </c>
      <c r="B2356" s="180"/>
      <c r="C2356" s="202"/>
      <c r="G2356" s="300"/>
    </row>
    <row r="2357" spans="1:7" hidden="1" x14ac:dyDescent="0.35">
      <c r="A2357" s="205">
        <v>2355</v>
      </c>
      <c r="B2357" s="180"/>
      <c r="C2357" s="202"/>
      <c r="G2357" s="300"/>
    </row>
    <row r="2358" spans="1:7" hidden="1" x14ac:dyDescent="0.35">
      <c r="A2358" s="205">
        <v>2356</v>
      </c>
      <c r="B2358" s="180"/>
      <c r="C2358" s="202"/>
      <c r="G2358" s="300"/>
    </row>
    <row r="2359" spans="1:7" hidden="1" x14ac:dyDescent="0.35">
      <c r="A2359" s="205">
        <v>2357</v>
      </c>
      <c r="B2359" s="180"/>
      <c r="C2359" s="202"/>
      <c r="G2359" s="300"/>
    </row>
    <row r="2360" spans="1:7" hidden="1" x14ac:dyDescent="0.35">
      <c r="A2360" s="205">
        <v>2358</v>
      </c>
      <c r="B2360" s="180"/>
      <c r="C2360" s="202"/>
      <c r="G2360" s="300"/>
    </row>
    <row r="2361" spans="1:7" hidden="1" x14ac:dyDescent="0.35">
      <c r="A2361" s="205">
        <v>2359</v>
      </c>
      <c r="B2361" s="180"/>
      <c r="C2361" s="202"/>
      <c r="G2361" s="300"/>
    </row>
    <row r="2362" spans="1:7" hidden="1" x14ac:dyDescent="0.35">
      <c r="A2362" s="205">
        <v>2360</v>
      </c>
      <c r="B2362" s="180"/>
      <c r="C2362" s="202"/>
      <c r="G2362" s="300"/>
    </row>
    <row r="2363" spans="1:7" hidden="1" x14ac:dyDescent="0.35">
      <c r="A2363" s="205">
        <v>2361</v>
      </c>
      <c r="B2363" s="180"/>
      <c r="C2363" s="202"/>
      <c r="G2363" s="300"/>
    </row>
    <row r="2364" spans="1:7" hidden="1" x14ac:dyDescent="0.35">
      <c r="A2364" s="205">
        <v>2362</v>
      </c>
      <c r="B2364" s="180"/>
      <c r="C2364" s="202"/>
      <c r="G2364" s="300"/>
    </row>
    <row r="2365" spans="1:7" hidden="1" x14ac:dyDescent="0.35">
      <c r="A2365" s="205">
        <v>2363</v>
      </c>
      <c r="B2365" s="180"/>
      <c r="C2365" s="202"/>
      <c r="G2365" s="300"/>
    </row>
    <row r="2366" spans="1:7" hidden="1" x14ac:dyDescent="0.35">
      <c r="A2366" s="205">
        <v>2364</v>
      </c>
      <c r="B2366" s="180"/>
      <c r="C2366" s="202"/>
      <c r="G2366" s="300"/>
    </row>
    <row r="2367" spans="1:7" hidden="1" x14ac:dyDescent="0.35">
      <c r="A2367" s="205">
        <v>2365</v>
      </c>
      <c r="B2367" s="180"/>
      <c r="C2367" s="202"/>
      <c r="G2367" s="300"/>
    </row>
    <row r="2368" spans="1:7" hidden="1" x14ac:dyDescent="0.35">
      <c r="A2368" s="205">
        <v>2366</v>
      </c>
      <c r="B2368" s="180"/>
      <c r="C2368" s="202"/>
      <c r="G2368" s="300"/>
    </row>
    <row r="2369" spans="1:7" hidden="1" x14ac:dyDescent="0.35">
      <c r="A2369" s="205">
        <v>2367</v>
      </c>
      <c r="B2369" s="180"/>
      <c r="C2369" s="202"/>
      <c r="G2369" s="300"/>
    </row>
    <row r="2370" spans="1:7" hidden="1" x14ac:dyDescent="0.35">
      <c r="A2370" s="205">
        <v>2368</v>
      </c>
      <c r="B2370" s="180"/>
      <c r="C2370" s="202"/>
      <c r="G2370" s="300"/>
    </row>
    <row r="2371" spans="1:7" hidden="1" x14ac:dyDescent="0.35">
      <c r="A2371" s="205">
        <v>2369</v>
      </c>
      <c r="B2371" s="180"/>
      <c r="C2371" s="202"/>
      <c r="G2371" s="300"/>
    </row>
    <row r="2372" spans="1:7" hidden="1" x14ac:dyDescent="0.35">
      <c r="A2372" s="205">
        <v>2370</v>
      </c>
      <c r="B2372" s="180"/>
      <c r="C2372" s="202"/>
      <c r="G2372" s="300"/>
    </row>
    <row r="2373" spans="1:7" hidden="1" x14ac:dyDescent="0.35">
      <c r="A2373" s="205">
        <v>2371</v>
      </c>
      <c r="B2373" s="180"/>
      <c r="C2373" s="202"/>
      <c r="G2373" s="300"/>
    </row>
    <row r="2374" spans="1:7" hidden="1" x14ac:dyDescent="0.35">
      <c r="A2374" s="205">
        <v>2372</v>
      </c>
      <c r="B2374" s="180"/>
      <c r="C2374" s="202"/>
      <c r="G2374" s="300"/>
    </row>
    <row r="2375" spans="1:7" hidden="1" x14ac:dyDescent="0.35">
      <c r="A2375" s="205">
        <v>2373</v>
      </c>
      <c r="B2375" s="180"/>
      <c r="C2375" s="202"/>
      <c r="G2375" s="300"/>
    </row>
    <row r="2376" spans="1:7" hidden="1" x14ac:dyDescent="0.35">
      <c r="A2376" s="205">
        <v>2374</v>
      </c>
      <c r="B2376" s="180"/>
      <c r="C2376" s="202"/>
      <c r="G2376" s="300"/>
    </row>
    <row r="2377" spans="1:7" hidden="1" x14ac:dyDescent="0.35">
      <c r="A2377" s="205">
        <v>2375</v>
      </c>
      <c r="B2377" s="180"/>
      <c r="C2377" s="202"/>
      <c r="G2377" s="300"/>
    </row>
    <row r="2378" spans="1:7" hidden="1" x14ac:dyDescent="0.35">
      <c r="A2378" s="205">
        <v>2376</v>
      </c>
      <c r="B2378" s="180"/>
      <c r="C2378" s="202"/>
      <c r="G2378" s="300"/>
    </row>
    <row r="2379" spans="1:7" hidden="1" x14ac:dyDescent="0.35">
      <c r="A2379" s="205">
        <v>2377</v>
      </c>
      <c r="B2379" s="180"/>
      <c r="C2379" s="202"/>
      <c r="G2379" s="300"/>
    </row>
    <row r="2380" spans="1:7" hidden="1" x14ac:dyDescent="0.35">
      <c r="A2380" s="205">
        <v>2378</v>
      </c>
      <c r="B2380" s="180"/>
      <c r="C2380" s="202"/>
      <c r="G2380" s="300"/>
    </row>
    <row r="2381" spans="1:7" hidden="1" x14ac:dyDescent="0.35">
      <c r="A2381" s="205">
        <v>2379</v>
      </c>
      <c r="B2381" s="180"/>
      <c r="C2381" s="202"/>
      <c r="G2381" s="300"/>
    </row>
    <row r="2382" spans="1:7" hidden="1" x14ac:dyDescent="0.35">
      <c r="A2382" s="205">
        <v>2380</v>
      </c>
      <c r="B2382" s="180"/>
      <c r="C2382" s="202"/>
      <c r="G2382" s="300"/>
    </row>
    <row r="2383" spans="1:7" hidden="1" x14ac:dyDescent="0.35">
      <c r="A2383" s="205">
        <v>2381</v>
      </c>
      <c r="B2383" s="180"/>
      <c r="C2383" s="202"/>
      <c r="G2383" s="300"/>
    </row>
    <row r="2384" spans="1:7" hidden="1" x14ac:dyDescent="0.35">
      <c r="A2384" s="205">
        <v>2382</v>
      </c>
      <c r="B2384" s="180"/>
      <c r="C2384" s="202"/>
      <c r="G2384" s="300"/>
    </row>
    <row r="2385" spans="1:7" hidden="1" x14ac:dyDescent="0.35">
      <c r="A2385" s="205">
        <v>2383</v>
      </c>
      <c r="B2385" s="180"/>
      <c r="C2385" s="202"/>
      <c r="G2385" s="300"/>
    </row>
    <row r="2386" spans="1:7" hidden="1" x14ac:dyDescent="0.35">
      <c r="A2386" s="205">
        <v>2384</v>
      </c>
      <c r="B2386" s="180"/>
      <c r="C2386" s="202"/>
      <c r="G2386" s="300"/>
    </row>
    <row r="2387" spans="1:7" hidden="1" x14ac:dyDescent="0.35">
      <c r="A2387" s="205">
        <v>2385</v>
      </c>
      <c r="B2387" s="180"/>
      <c r="C2387" s="202"/>
      <c r="G2387" s="300"/>
    </row>
    <row r="2388" spans="1:7" hidden="1" x14ac:dyDescent="0.35">
      <c r="A2388" s="205">
        <v>2386</v>
      </c>
      <c r="B2388" s="180"/>
      <c r="C2388" s="202"/>
      <c r="G2388" s="300"/>
    </row>
    <row r="2389" spans="1:7" hidden="1" x14ac:dyDescent="0.35">
      <c r="A2389" s="205">
        <v>2387</v>
      </c>
      <c r="B2389" s="180"/>
      <c r="C2389" s="202"/>
      <c r="G2389" s="300"/>
    </row>
    <row r="2390" spans="1:7" hidden="1" x14ac:dyDescent="0.35">
      <c r="A2390" s="205">
        <v>2388</v>
      </c>
      <c r="B2390" s="180"/>
      <c r="C2390" s="202"/>
      <c r="G2390" s="300"/>
    </row>
    <row r="2391" spans="1:7" hidden="1" x14ac:dyDescent="0.35">
      <c r="A2391" s="205">
        <v>2389</v>
      </c>
      <c r="B2391" s="180"/>
      <c r="C2391" s="202"/>
      <c r="G2391" s="300"/>
    </row>
    <row r="2392" spans="1:7" hidden="1" x14ac:dyDescent="0.35">
      <c r="A2392" s="205">
        <v>2390</v>
      </c>
      <c r="B2392" s="180"/>
      <c r="C2392" s="202"/>
      <c r="G2392" s="300"/>
    </row>
    <row r="2393" spans="1:7" hidden="1" x14ac:dyDescent="0.35">
      <c r="A2393" s="205">
        <v>2391</v>
      </c>
      <c r="B2393" s="180"/>
      <c r="C2393" s="202"/>
      <c r="G2393" s="300"/>
    </row>
    <row r="2394" spans="1:7" hidden="1" x14ac:dyDescent="0.35">
      <c r="A2394" s="205">
        <v>2392</v>
      </c>
      <c r="B2394" s="180"/>
      <c r="C2394" s="202"/>
      <c r="G2394" s="300"/>
    </row>
    <row r="2395" spans="1:7" hidden="1" x14ac:dyDescent="0.35">
      <c r="A2395" s="205">
        <v>2393</v>
      </c>
      <c r="B2395" s="180"/>
      <c r="C2395" s="202"/>
      <c r="G2395" s="300"/>
    </row>
    <row r="2396" spans="1:7" hidden="1" x14ac:dyDescent="0.35">
      <c r="A2396" s="205">
        <v>2394</v>
      </c>
      <c r="B2396" s="180"/>
      <c r="C2396" s="202"/>
      <c r="G2396" s="300"/>
    </row>
    <row r="2397" spans="1:7" hidden="1" x14ac:dyDescent="0.35">
      <c r="A2397" s="205">
        <v>2395</v>
      </c>
      <c r="B2397" s="180"/>
      <c r="C2397" s="202"/>
      <c r="G2397" s="300"/>
    </row>
    <row r="2398" spans="1:7" hidden="1" x14ac:dyDescent="0.35">
      <c r="A2398" s="205">
        <v>2396</v>
      </c>
      <c r="B2398" s="180"/>
      <c r="C2398" s="202"/>
      <c r="G2398" s="300"/>
    </row>
    <row r="2399" spans="1:7" hidden="1" x14ac:dyDescent="0.35">
      <c r="A2399" s="205">
        <v>2397</v>
      </c>
      <c r="B2399" s="180"/>
      <c r="C2399" s="202"/>
      <c r="G2399" s="300"/>
    </row>
    <row r="2400" spans="1:7" hidden="1" x14ac:dyDescent="0.35">
      <c r="A2400" s="205">
        <v>2398</v>
      </c>
      <c r="B2400" s="180"/>
      <c r="C2400" s="202"/>
      <c r="G2400" s="300"/>
    </row>
    <row r="2401" spans="1:7" hidden="1" x14ac:dyDescent="0.35">
      <c r="A2401" s="205">
        <v>2399</v>
      </c>
      <c r="B2401" s="180"/>
      <c r="C2401" s="202"/>
      <c r="G2401" s="300"/>
    </row>
    <row r="2402" spans="1:7" hidden="1" x14ac:dyDescent="0.35">
      <c r="A2402" s="205">
        <v>2400</v>
      </c>
      <c r="B2402" s="180"/>
      <c r="C2402" s="202"/>
      <c r="G2402" s="300"/>
    </row>
    <row r="2403" spans="1:7" x14ac:dyDescent="0.35">
      <c r="B2403" s="180"/>
      <c r="C2403" s="202"/>
      <c r="G2403" s="300"/>
    </row>
    <row r="2404" spans="1:7" x14ac:dyDescent="0.35">
      <c r="B2404" s="180"/>
      <c r="C2404" s="202"/>
      <c r="G2404" s="300"/>
    </row>
    <row r="2405" spans="1:7" x14ac:dyDescent="0.35">
      <c r="B2405" s="180"/>
      <c r="C2405" s="202"/>
      <c r="G2405" s="300"/>
    </row>
    <row r="2406" spans="1:7" x14ac:dyDescent="0.35">
      <c r="B2406" s="180"/>
      <c r="C2406" s="202"/>
      <c r="G2406" s="300"/>
    </row>
    <row r="2407" spans="1:7" x14ac:dyDescent="0.35">
      <c r="B2407" s="180"/>
      <c r="C2407" s="202"/>
      <c r="G2407" s="300"/>
    </row>
    <row r="2408" spans="1:7" x14ac:dyDescent="0.35">
      <c r="B2408" s="180"/>
      <c r="C2408" s="202"/>
      <c r="G2408" s="300"/>
    </row>
    <row r="2409" spans="1:7" x14ac:dyDescent="0.35">
      <c r="B2409" s="180"/>
      <c r="C2409" s="202"/>
      <c r="G2409" s="300"/>
    </row>
    <row r="2410" spans="1:7" x14ac:dyDescent="0.35">
      <c r="B2410" s="180"/>
      <c r="C2410" s="202"/>
      <c r="G2410" s="300"/>
    </row>
    <row r="2411" spans="1:7" ht="15" x14ac:dyDescent="0.25">
      <c r="B2411" s="180"/>
      <c r="C2411" s="202"/>
      <c r="G2411" s="300"/>
    </row>
    <row r="2412" spans="1:7" ht="15" x14ac:dyDescent="0.25">
      <c r="B2412" s="180"/>
      <c r="C2412" s="202"/>
      <c r="G2412" s="300"/>
    </row>
    <row r="2413" spans="1:7" ht="15" x14ac:dyDescent="0.25">
      <c r="B2413" s="180"/>
      <c r="C2413" s="202"/>
      <c r="G2413" s="300"/>
    </row>
    <row r="2414" spans="1:7" ht="15" x14ac:dyDescent="0.25">
      <c r="B2414" s="180"/>
      <c r="C2414" s="202"/>
      <c r="G2414" s="300"/>
    </row>
    <row r="2415" spans="1:7" ht="15" x14ac:dyDescent="0.25">
      <c r="B2415" s="180"/>
      <c r="C2415" s="202"/>
      <c r="G2415" s="300"/>
    </row>
    <row r="2416" spans="1:7" ht="15" x14ac:dyDescent="0.25">
      <c r="B2416" s="180"/>
      <c r="C2416" s="202"/>
      <c r="G2416" s="300"/>
    </row>
    <row r="2417" spans="2:7" ht="15" x14ac:dyDescent="0.25">
      <c r="B2417" s="261"/>
      <c r="C2417" s="272"/>
      <c r="D2417" s="273"/>
      <c r="E2417" s="221"/>
      <c r="F2417" s="219"/>
      <c r="G2417" s="216"/>
    </row>
    <row r="2418" spans="2:7" ht="15" x14ac:dyDescent="0.25">
      <c r="B2418" s="261"/>
      <c r="C2418" s="272"/>
      <c r="D2418" s="273"/>
      <c r="E2418" s="217"/>
      <c r="F2418" s="220"/>
      <c r="G2418" s="216"/>
    </row>
    <row r="2419" spans="2:7" ht="15" x14ac:dyDescent="0.25">
      <c r="B2419" s="261"/>
      <c r="C2419" s="272"/>
      <c r="D2419" s="273"/>
      <c r="E2419" s="268"/>
      <c r="F2419" s="219"/>
      <c r="G2419" s="216"/>
    </row>
    <row r="2420" spans="2:7" ht="15" x14ac:dyDescent="0.25">
      <c r="B2420" s="261"/>
      <c r="C2420" s="272"/>
      <c r="D2420" s="273"/>
      <c r="E2420" s="268"/>
      <c r="F2420" s="219"/>
      <c r="G2420" s="216"/>
    </row>
    <row r="2421" spans="2:7" ht="15" x14ac:dyDescent="0.25">
      <c r="B2421" s="261"/>
      <c r="C2421" s="272"/>
      <c r="D2421" s="273"/>
      <c r="E2421" s="268"/>
      <c r="F2421" s="219"/>
      <c r="G2421" s="216"/>
    </row>
    <row r="2422" spans="2:7" ht="15" x14ac:dyDescent="0.25">
      <c r="B2422" s="261"/>
      <c r="C2422" s="272"/>
      <c r="D2422" s="273"/>
      <c r="E2422" s="270"/>
      <c r="F2422" s="220"/>
      <c r="G2422" s="216"/>
    </row>
    <row r="2423" spans="2:7" ht="15" x14ac:dyDescent="0.25">
      <c r="B2423" s="261"/>
      <c r="C2423" s="272"/>
      <c r="D2423" s="273"/>
      <c r="E2423" s="270"/>
      <c r="F2423" s="218"/>
      <c r="G2423" s="216"/>
    </row>
    <row r="2424" spans="2:7" ht="15" x14ac:dyDescent="0.25">
      <c r="B2424" s="261"/>
      <c r="C2424" s="272"/>
      <c r="D2424" s="273"/>
      <c r="E2424" s="268"/>
      <c r="F2424" s="222"/>
      <c r="G2424" s="216"/>
    </row>
    <row r="2425" spans="2:7" ht="15" x14ac:dyDescent="0.25">
      <c r="B2425" s="261"/>
      <c r="C2425" s="272"/>
      <c r="D2425" s="273"/>
      <c r="E2425" s="268"/>
      <c r="F2425" s="222"/>
      <c r="G2425" s="216"/>
    </row>
    <row r="2426" spans="2:7" ht="15" x14ac:dyDescent="0.25">
      <c r="B2426" s="261"/>
      <c r="C2426" s="272"/>
      <c r="D2426" s="273"/>
      <c r="E2426" s="270"/>
      <c r="F2426" s="220"/>
      <c r="G2426" s="216"/>
    </row>
    <row r="2427" spans="2:7" ht="15" x14ac:dyDescent="0.25">
      <c r="B2427" s="261"/>
      <c r="C2427" s="272"/>
      <c r="D2427" s="273"/>
      <c r="E2427" s="270"/>
      <c r="F2427" s="220"/>
      <c r="G2427" s="216"/>
    </row>
    <row r="2428" spans="2:7" ht="15" x14ac:dyDescent="0.25">
      <c r="B2428" s="261"/>
      <c r="C2428" s="272"/>
      <c r="D2428" s="273"/>
      <c r="E2428" s="221"/>
      <c r="F2428" s="219"/>
      <c r="G2428" s="216"/>
    </row>
    <row r="2429" spans="2:7" ht="15" x14ac:dyDescent="0.25">
      <c r="B2429" s="261"/>
      <c r="C2429" s="272"/>
      <c r="D2429" s="273"/>
      <c r="E2429" s="268"/>
      <c r="F2429" s="219"/>
      <c r="G2429" s="216"/>
    </row>
    <row r="2430" spans="2:7" ht="15" x14ac:dyDescent="0.25">
      <c r="B2430" s="261"/>
      <c r="C2430" s="272"/>
      <c r="D2430" s="273"/>
      <c r="E2430" s="268"/>
      <c r="F2430" s="219"/>
      <c r="G2430" s="216"/>
    </row>
    <row r="2431" spans="2:7" ht="15" x14ac:dyDescent="0.25">
      <c r="B2431" s="261"/>
      <c r="C2431" s="272"/>
      <c r="D2431" s="273"/>
      <c r="E2431" s="270"/>
      <c r="F2431" s="218"/>
      <c r="G2431" s="216"/>
    </row>
    <row r="2432" spans="2:7" ht="15" x14ac:dyDescent="0.25">
      <c r="B2432" s="261"/>
      <c r="C2432" s="272"/>
      <c r="D2432" s="273"/>
      <c r="E2432" s="270"/>
      <c r="F2432" s="218"/>
      <c r="G2432" s="216"/>
    </row>
    <row r="2433" spans="2:7" ht="15" x14ac:dyDescent="0.25">
      <c r="B2433" s="261"/>
      <c r="C2433" s="272"/>
      <c r="D2433" s="273"/>
      <c r="E2433" s="268"/>
      <c r="F2433" s="222"/>
      <c r="G2433" s="216"/>
    </row>
    <row r="2434" spans="2:7" ht="15" x14ac:dyDescent="0.25">
      <c r="B2434" s="261"/>
      <c r="C2434" s="272"/>
      <c r="D2434" s="273"/>
      <c r="E2434" s="268"/>
      <c r="F2434" s="219"/>
      <c r="G2434" s="216"/>
    </row>
    <row r="2435" spans="2:7" ht="15" x14ac:dyDescent="0.25">
      <c r="B2435" s="261"/>
      <c r="C2435" s="272"/>
      <c r="D2435" s="273"/>
      <c r="E2435" s="217"/>
      <c r="F2435" s="220"/>
      <c r="G2435" s="216"/>
    </row>
    <row r="2436" spans="2:7" ht="15" x14ac:dyDescent="0.25">
      <c r="B2436" s="261"/>
      <c r="C2436" s="272"/>
      <c r="D2436" s="273"/>
      <c r="E2436" s="217"/>
      <c r="F2436" s="220"/>
      <c r="G2436" s="216"/>
    </row>
    <row r="2437" spans="2:7" ht="15" x14ac:dyDescent="0.25">
      <c r="B2437" s="261"/>
      <c r="C2437" s="272"/>
      <c r="D2437" s="273"/>
      <c r="E2437" s="270"/>
      <c r="F2437" s="220"/>
      <c r="G2437" s="216"/>
    </row>
    <row r="2438" spans="2:7" ht="15.75" x14ac:dyDescent="0.25">
      <c r="B2438" s="261"/>
      <c r="C2438" s="272"/>
      <c r="D2438" s="273"/>
      <c r="E2438" s="270"/>
      <c r="F2438" s="220"/>
      <c r="G2438" s="223"/>
    </row>
    <row r="2439" spans="2:7" ht="15" x14ac:dyDescent="0.25">
      <c r="B2439" s="261"/>
      <c r="C2439" s="272"/>
      <c r="D2439" s="273"/>
      <c r="E2439" s="270"/>
      <c r="F2439" s="218"/>
      <c r="G2439" s="224"/>
    </row>
    <row r="2440" spans="2:7" ht="15" x14ac:dyDescent="0.25">
      <c r="B2440" s="261"/>
      <c r="C2440" s="272"/>
      <c r="D2440" s="273"/>
      <c r="E2440" s="270"/>
      <c r="F2440" s="220"/>
      <c r="G2440" s="224"/>
    </row>
    <row r="2441" spans="2:7" ht="15" x14ac:dyDescent="0.25">
      <c r="B2441" s="261"/>
      <c r="C2441" s="272"/>
      <c r="D2441" s="273"/>
      <c r="E2441" s="270"/>
      <c r="F2441" s="220"/>
      <c r="G2441" s="224"/>
    </row>
    <row r="2442" spans="2:7" ht="15" x14ac:dyDescent="0.25">
      <c r="B2442" s="261"/>
      <c r="C2442" s="272"/>
      <c r="D2442" s="273"/>
      <c r="E2442" s="268"/>
      <c r="F2442" s="269"/>
      <c r="G2442" s="274"/>
    </row>
    <row r="2443" spans="2:7" ht="15" x14ac:dyDescent="0.25">
      <c r="B2443" s="261"/>
      <c r="C2443" s="272"/>
      <c r="D2443" s="273"/>
      <c r="E2443" s="268"/>
      <c r="F2443" s="269"/>
      <c r="G2443" s="274"/>
    </row>
    <row r="2444" spans="2:7" ht="15" x14ac:dyDescent="0.25">
      <c r="B2444" s="261"/>
      <c r="C2444" s="272"/>
      <c r="D2444" s="273"/>
      <c r="E2444" s="268"/>
      <c r="F2444" s="269"/>
      <c r="G2444" s="274"/>
    </row>
    <row r="2445" spans="2:7" ht="15" x14ac:dyDescent="0.25">
      <c r="B2445" s="261"/>
      <c r="C2445" s="272"/>
      <c r="D2445" s="273"/>
      <c r="E2445" s="271"/>
      <c r="F2445" s="275"/>
      <c r="G2445" s="274"/>
    </row>
    <row r="2446" spans="2:7" ht="15" x14ac:dyDescent="0.25">
      <c r="B2446" s="261"/>
      <c r="C2446" s="272"/>
      <c r="D2446" s="273"/>
      <c r="E2446" s="271"/>
      <c r="F2446" s="275"/>
      <c r="G2446" s="274"/>
    </row>
    <row r="2447" spans="2:7" ht="15" x14ac:dyDescent="0.25">
      <c r="B2447" s="261"/>
      <c r="C2447" s="272"/>
      <c r="D2447" s="273"/>
      <c r="E2447" s="270"/>
      <c r="F2447" s="269"/>
      <c r="G2447" s="274"/>
    </row>
    <row r="2448" spans="2:7" ht="15" x14ac:dyDescent="0.25">
      <c r="B2448" s="261"/>
      <c r="C2448" s="272"/>
      <c r="D2448" s="273"/>
      <c r="E2448" s="268"/>
      <c r="F2448" s="269"/>
      <c r="G2448" s="274"/>
    </row>
    <row r="2449" spans="2:7" ht="15" x14ac:dyDescent="0.25">
      <c r="B2449" s="261"/>
      <c r="C2449" s="272"/>
      <c r="D2449" s="273"/>
      <c r="E2449" s="268"/>
      <c r="F2449" s="269"/>
      <c r="G2449" s="274"/>
    </row>
    <row r="2450" spans="2:7" ht="15" x14ac:dyDescent="0.25">
      <c r="B2450" s="261"/>
      <c r="C2450" s="272"/>
      <c r="D2450" s="273"/>
      <c r="E2450" s="268"/>
      <c r="F2450" s="269"/>
      <c r="G2450" s="274"/>
    </row>
    <row r="2451" spans="2:7" ht="15" x14ac:dyDescent="0.25">
      <c r="B2451" s="261"/>
      <c r="C2451" s="272"/>
      <c r="D2451" s="273"/>
      <c r="E2451" s="270"/>
      <c r="F2451" s="271"/>
      <c r="G2451" s="274"/>
    </row>
    <row r="2452" spans="2:7" ht="15" x14ac:dyDescent="0.25">
      <c r="B2452" s="261"/>
      <c r="C2452" s="272"/>
      <c r="D2452" s="273"/>
      <c r="E2452" s="269"/>
      <c r="F2452" s="275"/>
      <c r="G2452" s="274"/>
    </row>
    <row r="2453" spans="2:7" ht="15" x14ac:dyDescent="0.25">
      <c r="B2453" s="261"/>
      <c r="C2453" s="272"/>
      <c r="D2453" s="273"/>
      <c r="E2453" s="268"/>
      <c r="F2453" s="271"/>
      <c r="G2453" s="274"/>
    </row>
    <row r="2454" spans="2:7" ht="15" x14ac:dyDescent="0.25">
      <c r="B2454" s="261"/>
      <c r="C2454" s="272"/>
      <c r="D2454" s="273"/>
      <c r="E2454" s="270"/>
      <c r="F2454" s="271"/>
      <c r="G2454" s="274"/>
    </row>
    <row r="2455" spans="2:7" ht="15" x14ac:dyDescent="0.25">
      <c r="B2455" s="261"/>
      <c r="C2455" s="272"/>
      <c r="D2455" s="273"/>
      <c r="E2455" s="270"/>
      <c r="F2455" s="271"/>
      <c r="G2455" s="274"/>
    </row>
    <row r="2456" spans="2:7" ht="15" x14ac:dyDescent="0.25">
      <c r="B2456" s="261"/>
      <c r="C2456" s="272"/>
      <c r="D2456" s="273"/>
      <c r="E2456" s="270"/>
      <c r="F2456" s="271"/>
      <c r="G2456" s="274"/>
    </row>
    <row r="2457" spans="2:7" ht="15" x14ac:dyDescent="0.25">
      <c r="B2457" s="261"/>
      <c r="C2457" s="272"/>
      <c r="D2457" s="273"/>
      <c r="E2457" s="270"/>
      <c r="F2457" s="271"/>
      <c r="G2457" s="274"/>
    </row>
    <row r="2458" spans="2:7" ht="15" x14ac:dyDescent="0.25">
      <c r="B2458" s="261"/>
      <c r="C2458" s="272"/>
      <c r="D2458" s="273"/>
      <c r="E2458" s="270"/>
      <c r="F2458" s="271"/>
      <c r="G2458" s="274"/>
    </row>
    <row r="2459" spans="2:7" ht="15" x14ac:dyDescent="0.25">
      <c r="B2459" s="261"/>
      <c r="C2459" s="272"/>
      <c r="D2459" s="273"/>
      <c r="E2459" s="265"/>
      <c r="F2459" s="277"/>
      <c r="G2459" s="274"/>
    </row>
    <row r="2460" spans="2:7" ht="15" x14ac:dyDescent="0.25">
      <c r="B2460" s="261"/>
      <c r="C2460" s="272"/>
      <c r="D2460" s="273"/>
      <c r="E2460" s="268"/>
      <c r="F2460" s="269"/>
      <c r="G2460" s="274"/>
    </row>
    <row r="2461" spans="2:7" ht="15" x14ac:dyDescent="0.25">
      <c r="B2461" s="261"/>
      <c r="C2461" s="272"/>
      <c r="D2461" s="273"/>
      <c r="E2461" s="270"/>
      <c r="F2461" s="271"/>
      <c r="G2461" s="274"/>
    </row>
    <row r="2462" spans="2:7" ht="15" x14ac:dyDescent="0.25">
      <c r="B2462" s="261"/>
      <c r="C2462" s="272"/>
      <c r="D2462" s="273"/>
      <c r="E2462" s="270"/>
      <c r="F2462" s="271"/>
      <c r="G2462" s="274"/>
    </row>
    <row r="2463" spans="2:7" ht="15" x14ac:dyDescent="0.25">
      <c r="B2463" s="280"/>
      <c r="C2463" s="272"/>
      <c r="D2463" s="272"/>
      <c r="E2463" s="282"/>
      <c r="F2463" s="283"/>
      <c r="G2463" s="247"/>
    </row>
    <row r="2464" spans="2:7" ht="15" x14ac:dyDescent="0.25">
      <c r="B2464" s="261"/>
      <c r="C2464" s="272"/>
      <c r="D2464" s="273"/>
      <c r="E2464" s="270"/>
      <c r="F2464" s="220"/>
      <c r="G2464" s="216"/>
    </row>
    <row r="2465" spans="2:7" ht="15" x14ac:dyDescent="0.25">
      <c r="B2465" s="261"/>
      <c r="C2465" s="272"/>
      <c r="D2465" s="273"/>
      <c r="E2465" s="268"/>
      <c r="F2465" s="219"/>
      <c r="G2465" s="216"/>
    </row>
    <row r="2466" spans="2:7" ht="15" x14ac:dyDescent="0.25">
      <c r="B2466" s="261"/>
      <c r="C2466" s="272"/>
      <c r="D2466" s="273"/>
      <c r="E2466" s="268"/>
      <c r="F2466" s="269"/>
      <c r="G2466" s="274"/>
    </row>
    <row r="2467" spans="2:7" ht="15" x14ac:dyDescent="0.25">
      <c r="B2467" s="261"/>
      <c r="C2467" s="272"/>
      <c r="D2467" s="273"/>
      <c r="E2467" s="268"/>
      <c r="F2467" s="269"/>
      <c r="G2467" s="274"/>
    </row>
    <row r="2468" spans="2:7" ht="15" x14ac:dyDescent="0.25">
      <c r="B2468" s="261"/>
      <c r="C2468" s="272"/>
      <c r="D2468" s="273"/>
      <c r="E2468" s="268"/>
      <c r="F2468" s="269"/>
      <c r="G2468" s="274"/>
    </row>
    <row r="2469" spans="2:7" ht="15" x14ac:dyDescent="0.25">
      <c r="B2469" s="261"/>
      <c r="C2469" s="272"/>
      <c r="D2469" s="273"/>
      <c r="E2469" s="270"/>
      <c r="F2469" s="271"/>
      <c r="G2469" s="274"/>
    </row>
    <row r="2470" spans="2:7" ht="15" x14ac:dyDescent="0.25">
      <c r="B2470" s="261"/>
      <c r="C2470" s="272"/>
      <c r="D2470" s="273"/>
      <c r="E2470" s="269"/>
      <c r="F2470" s="276"/>
      <c r="G2470" s="274"/>
    </row>
    <row r="2471" spans="2:7" ht="15" x14ac:dyDescent="0.25">
      <c r="B2471" s="261"/>
      <c r="C2471" s="272"/>
      <c r="D2471" s="273"/>
      <c r="E2471" s="268"/>
      <c r="F2471" s="269"/>
      <c r="G2471" s="274"/>
    </row>
    <row r="2472" spans="2:7" ht="15" x14ac:dyDescent="0.25">
      <c r="B2472" s="261"/>
      <c r="C2472" s="272"/>
      <c r="D2472" s="273"/>
      <c r="E2472" s="268"/>
      <c r="F2472" s="269"/>
      <c r="G2472" s="274"/>
    </row>
    <row r="2473" spans="2:7" ht="15" x14ac:dyDescent="0.25">
      <c r="B2473" s="261"/>
      <c r="C2473" s="272"/>
      <c r="D2473" s="273"/>
      <c r="E2473" s="268"/>
      <c r="F2473" s="269"/>
      <c r="G2473" s="274"/>
    </row>
    <row r="2474" spans="2:7" ht="15" x14ac:dyDescent="0.25">
      <c r="B2474" s="261"/>
      <c r="C2474" s="272"/>
      <c r="D2474" s="273"/>
      <c r="E2474" s="268"/>
      <c r="F2474" s="269"/>
      <c r="G2474" s="274"/>
    </row>
    <row r="2475" spans="2:7" ht="15" x14ac:dyDescent="0.25">
      <c r="B2475" s="261"/>
      <c r="C2475" s="272"/>
      <c r="D2475" s="273"/>
      <c r="E2475" s="268"/>
      <c r="F2475" s="269"/>
      <c r="G2475" s="274"/>
    </row>
    <row r="2476" spans="2:7" ht="15" x14ac:dyDescent="0.25">
      <c r="B2476" s="261"/>
      <c r="C2476" s="272"/>
      <c r="D2476" s="273"/>
      <c r="E2476" s="268"/>
      <c r="F2476" s="269"/>
      <c r="G2476" s="274"/>
    </row>
    <row r="2477" spans="2:7" ht="15" x14ac:dyDescent="0.25">
      <c r="B2477" s="261"/>
      <c r="C2477" s="272"/>
      <c r="D2477" s="273"/>
      <c r="E2477" s="270"/>
      <c r="F2477" s="271"/>
      <c r="G2477" s="274"/>
    </row>
    <row r="2478" spans="2:7" ht="15" x14ac:dyDescent="0.25">
      <c r="B2478" s="261"/>
      <c r="C2478" s="272"/>
      <c r="D2478" s="273"/>
      <c r="E2478" s="268"/>
      <c r="F2478" s="269"/>
      <c r="G2478" s="274"/>
    </row>
    <row r="2479" spans="2:7" ht="15" x14ac:dyDescent="0.25">
      <c r="B2479" s="261"/>
      <c r="C2479" s="272"/>
      <c r="D2479" s="273"/>
      <c r="E2479" s="268"/>
      <c r="F2479" s="269"/>
      <c r="G2479" s="274"/>
    </row>
    <row r="2480" spans="2:7" ht="15.75" x14ac:dyDescent="0.25">
      <c r="B2480" s="261"/>
      <c r="C2480" s="272"/>
      <c r="D2480" s="273"/>
      <c r="E2480" s="270"/>
      <c r="F2480" s="271"/>
      <c r="G2480" s="259"/>
    </row>
    <row r="2481" spans="2:7" ht="15.75" x14ac:dyDescent="0.25">
      <c r="B2481" s="261"/>
      <c r="C2481" s="272"/>
      <c r="D2481" s="273"/>
      <c r="E2481" s="268"/>
      <c r="F2481" s="269"/>
      <c r="G2481" s="259"/>
    </row>
    <row r="2482" spans="2:7" ht="15" x14ac:dyDescent="0.25">
      <c r="B2482" s="280"/>
      <c r="C2482" s="272"/>
      <c r="D2482" s="272"/>
      <c r="E2482" s="282"/>
      <c r="F2482" s="283"/>
      <c r="G2482" s="284"/>
    </row>
    <row r="2483" spans="2:7" ht="15" x14ac:dyDescent="0.25">
      <c r="B2483" s="261"/>
      <c r="C2483" s="272"/>
      <c r="D2483" s="273"/>
      <c r="E2483" s="268"/>
      <c r="F2483" s="269"/>
      <c r="G2483" s="260"/>
    </row>
    <row r="2484" spans="2:7" ht="15" x14ac:dyDescent="0.25">
      <c r="B2484" s="261"/>
      <c r="C2484" s="272"/>
      <c r="D2484" s="273"/>
      <c r="E2484" s="265"/>
      <c r="F2484" s="277"/>
      <c r="G2484" s="260"/>
    </row>
    <row r="2485" spans="2:7" ht="15" x14ac:dyDescent="0.25">
      <c r="B2485" s="261"/>
      <c r="C2485" s="272"/>
      <c r="D2485" s="273"/>
      <c r="E2485" s="270"/>
      <c r="F2485" s="271"/>
      <c r="G2485" s="260"/>
    </row>
    <row r="2486" spans="2:7" ht="15" x14ac:dyDescent="0.25">
      <c r="B2486" s="261"/>
      <c r="C2486" s="272"/>
      <c r="D2486" s="273"/>
      <c r="E2486" s="270"/>
      <c r="F2486" s="271"/>
      <c r="G2486" s="260"/>
    </row>
    <row r="2487" spans="2:7" ht="15" x14ac:dyDescent="0.25">
      <c r="B2487" s="261"/>
      <c r="C2487" s="272"/>
      <c r="D2487" s="273"/>
      <c r="E2487" s="268"/>
      <c r="F2487" s="269"/>
      <c r="G2487" s="260"/>
    </row>
    <row r="2488" spans="2:7" ht="15" x14ac:dyDescent="0.25">
      <c r="B2488" s="261"/>
      <c r="C2488" s="272"/>
      <c r="D2488" s="273"/>
      <c r="E2488" s="270"/>
      <c r="F2488" s="271"/>
      <c r="G2488" s="260"/>
    </row>
    <row r="2489" spans="2:7" ht="15" x14ac:dyDescent="0.25">
      <c r="B2489" s="261"/>
      <c r="C2489" s="272"/>
      <c r="D2489" s="273"/>
      <c r="E2489" s="270"/>
      <c r="F2489" s="271"/>
      <c r="G2489" s="260"/>
    </row>
    <row r="2490" spans="2:7" ht="15" x14ac:dyDescent="0.25">
      <c r="B2490" s="261"/>
      <c r="C2490" s="272"/>
      <c r="D2490" s="273"/>
      <c r="E2490" s="270"/>
      <c r="F2490" s="271"/>
      <c r="G2490" s="260"/>
    </row>
    <row r="2491" spans="2:7" ht="15" x14ac:dyDescent="0.25">
      <c r="B2491" s="261"/>
      <c r="C2491" s="272"/>
      <c r="D2491" s="273"/>
      <c r="E2491" s="268"/>
      <c r="F2491" s="271"/>
      <c r="G2491" s="260"/>
    </row>
    <row r="2492" spans="2:7" ht="15" x14ac:dyDescent="0.25">
      <c r="B2492" s="261"/>
      <c r="C2492" s="272"/>
      <c r="D2492" s="273"/>
      <c r="E2492" s="270"/>
      <c r="F2492" s="271"/>
      <c r="G2492" s="260"/>
    </row>
    <row r="2493" spans="2:7" ht="15" x14ac:dyDescent="0.25">
      <c r="B2493" s="261"/>
      <c r="C2493" s="272"/>
      <c r="D2493" s="273"/>
      <c r="E2493" s="268"/>
      <c r="F2493" s="269"/>
      <c r="G2493" s="260"/>
    </row>
    <row r="2494" spans="2:7" ht="15" x14ac:dyDescent="0.25">
      <c r="B2494" s="261"/>
      <c r="C2494" s="272"/>
      <c r="D2494" s="273"/>
      <c r="E2494" s="268"/>
      <c r="F2494" s="271"/>
      <c r="G2494" s="260"/>
    </row>
    <row r="2495" spans="2:7" ht="15" x14ac:dyDescent="0.25">
      <c r="B2495" s="261"/>
      <c r="C2495" s="272"/>
      <c r="D2495" s="273"/>
      <c r="E2495" s="270"/>
      <c r="F2495" s="271"/>
      <c r="G2495" s="260"/>
    </row>
    <row r="2496" spans="2:7" ht="15" x14ac:dyDescent="0.25">
      <c r="B2496" s="261"/>
      <c r="C2496" s="272"/>
      <c r="D2496" s="273"/>
      <c r="E2496" s="270"/>
      <c r="F2496" s="271"/>
      <c r="G2496" s="260"/>
    </row>
    <row r="2497" spans="2:7" ht="15" x14ac:dyDescent="0.25">
      <c r="B2497" s="261"/>
      <c r="C2497" s="272"/>
      <c r="D2497" s="273"/>
      <c r="E2497" s="270"/>
      <c r="F2497" s="271"/>
      <c r="G2497" s="260"/>
    </row>
    <row r="2498" spans="2:7" ht="15" x14ac:dyDescent="0.25">
      <c r="B2498" s="261"/>
      <c r="C2498" s="272"/>
      <c r="D2498" s="273"/>
      <c r="E2498" s="270"/>
      <c r="F2498" s="271"/>
      <c r="G2498" s="260"/>
    </row>
    <row r="2499" spans="2:7" ht="15" x14ac:dyDescent="0.25">
      <c r="B2499" s="261"/>
      <c r="C2499" s="272"/>
      <c r="D2499" s="273"/>
      <c r="E2499" s="268"/>
      <c r="F2499" s="269"/>
      <c r="G2499" s="260"/>
    </row>
    <row r="2500" spans="2:7" ht="15" x14ac:dyDescent="0.25">
      <c r="B2500" s="261"/>
      <c r="C2500" s="272"/>
      <c r="D2500" s="273"/>
      <c r="E2500" s="270"/>
      <c r="F2500" s="271"/>
      <c r="G2500" s="260"/>
    </row>
    <row r="2501" spans="2:7" ht="15" x14ac:dyDescent="0.25">
      <c r="B2501" s="261"/>
      <c r="C2501" s="272"/>
      <c r="D2501" s="273"/>
      <c r="E2501" s="265"/>
      <c r="F2501" s="277"/>
      <c r="G2501" s="260"/>
    </row>
    <row r="2502" spans="2:7" ht="15" x14ac:dyDescent="0.25">
      <c r="B2502" s="261"/>
      <c r="C2502" s="272"/>
      <c r="D2502" s="273"/>
      <c r="E2502" s="265"/>
      <c r="F2502" s="277"/>
      <c r="G2502" s="260"/>
    </row>
    <row r="2503" spans="2:7" ht="15" x14ac:dyDescent="0.25">
      <c r="B2503" s="261"/>
      <c r="C2503" s="272"/>
      <c r="D2503" s="273"/>
      <c r="E2503" s="270"/>
      <c r="F2503" s="271"/>
      <c r="G2503" s="260"/>
    </row>
    <row r="2504" spans="2:7" ht="15" x14ac:dyDescent="0.25">
      <c r="B2504" s="261"/>
      <c r="C2504" s="272"/>
      <c r="D2504" s="273"/>
      <c r="E2504" s="270"/>
      <c r="F2504" s="271"/>
      <c r="G2504" s="260"/>
    </row>
    <row r="2505" spans="2:7" ht="15" x14ac:dyDescent="0.25">
      <c r="B2505" s="261"/>
      <c r="C2505" s="272"/>
      <c r="D2505" s="273"/>
      <c r="E2505" s="270"/>
      <c r="F2505" s="271"/>
      <c r="G2505" s="260"/>
    </row>
    <row r="2506" spans="2:7" ht="15.75" x14ac:dyDescent="0.25">
      <c r="B2506" s="261"/>
      <c r="C2506" s="272"/>
      <c r="D2506" s="273"/>
      <c r="E2506" s="270"/>
      <c r="F2506" s="271"/>
      <c r="G2506" s="259"/>
    </row>
    <row r="2507" spans="2:7" ht="15" x14ac:dyDescent="0.25">
      <c r="B2507" s="280"/>
      <c r="C2507" s="272"/>
      <c r="D2507" s="272"/>
      <c r="E2507" s="281"/>
      <c r="F2507" s="283"/>
      <c r="G2507" s="284"/>
    </row>
    <row r="2508" spans="2:7" ht="15" x14ac:dyDescent="0.25">
      <c r="B2508" s="261"/>
      <c r="C2508" s="272"/>
      <c r="D2508" s="273"/>
      <c r="E2508" s="270"/>
      <c r="F2508" s="269"/>
      <c r="G2508" s="260"/>
    </row>
    <row r="2509" spans="2:7" ht="15" x14ac:dyDescent="0.25">
      <c r="B2509" s="261"/>
      <c r="C2509" s="272"/>
      <c r="D2509" s="273"/>
      <c r="E2509" s="265"/>
      <c r="F2509" s="277"/>
      <c r="G2509" s="260"/>
    </row>
    <row r="2510" spans="2:7" ht="15" x14ac:dyDescent="0.25">
      <c r="B2510" s="261"/>
      <c r="C2510" s="272"/>
      <c r="D2510" s="273"/>
      <c r="E2510" s="270"/>
      <c r="F2510" s="219"/>
      <c r="G2510" s="224"/>
    </row>
    <row r="2511" spans="2:7" ht="15" x14ac:dyDescent="0.25">
      <c r="B2511" s="261"/>
      <c r="C2511" s="272"/>
      <c r="D2511" s="273"/>
      <c r="E2511" s="265"/>
      <c r="F2511" s="277"/>
      <c r="G2511" s="224"/>
    </row>
    <row r="2512" spans="2:7" ht="15" x14ac:dyDescent="0.25">
      <c r="B2512" s="261"/>
      <c r="C2512" s="272"/>
      <c r="D2512" s="273"/>
      <c r="E2512" s="270"/>
      <c r="F2512" s="269"/>
      <c r="G2512" s="274"/>
    </row>
    <row r="2513" spans="2:7" ht="15" x14ac:dyDescent="0.25">
      <c r="B2513" s="261"/>
      <c r="C2513" s="272"/>
      <c r="D2513" s="273"/>
      <c r="E2513" s="270"/>
      <c r="F2513" s="269"/>
      <c r="G2513" s="274"/>
    </row>
    <row r="2514" spans="2:7" ht="15" x14ac:dyDescent="0.25">
      <c r="B2514" s="261"/>
      <c r="C2514" s="272"/>
      <c r="D2514" s="273"/>
      <c r="E2514" s="270"/>
      <c r="F2514" s="271"/>
      <c r="G2514" s="274"/>
    </row>
    <row r="2515" spans="2:7" ht="15" x14ac:dyDescent="0.25">
      <c r="B2515" s="261"/>
      <c r="C2515" s="272"/>
      <c r="D2515" s="273"/>
      <c r="E2515" s="270"/>
      <c r="F2515" s="271"/>
      <c r="G2515" s="274"/>
    </row>
    <row r="2516" spans="2:7" ht="15" x14ac:dyDescent="0.25">
      <c r="B2516" s="261"/>
      <c r="C2516" s="272"/>
      <c r="D2516" s="273"/>
      <c r="E2516" s="270"/>
      <c r="F2516" s="271"/>
      <c r="G2516" s="274"/>
    </row>
    <row r="2517" spans="2:7" ht="15" x14ac:dyDescent="0.25">
      <c r="B2517" s="261"/>
      <c r="C2517" s="272"/>
      <c r="D2517" s="273"/>
      <c r="E2517" s="268"/>
      <c r="F2517" s="269"/>
      <c r="G2517" s="274"/>
    </row>
    <row r="2518" spans="2:7" ht="15" x14ac:dyDescent="0.25">
      <c r="B2518" s="261"/>
      <c r="C2518" s="272"/>
      <c r="D2518" s="273"/>
      <c r="E2518" s="270"/>
      <c r="F2518" s="271"/>
      <c r="G2518" s="274"/>
    </row>
    <row r="2519" spans="2:7" ht="15" x14ac:dyDescent="0.25">
      <c r="B2519" s="261"/>
      <c r="C2519" s="272"/>
      <c r="D2519" s="273"/>
      <c r="E2519" s="268"/>
      <c r="F2519" s="269"/>
      <c r="G2519" s="274"/>
    </row>
    <row r="2520" spans="2:7" ht="15" x14ac:dyDescent="0.25">
      <c r="B2520" s="261"/>
      <c r="C2520" s="272"/>
      <c r="D2520" s="273"/>
      <c r="E2520" s="270"/>
      <c r="F2520" s="271"/>
      <c r="G2520" s="274"/>
    </row>
    <row r="2521" spans="2:7" ht="15" x14ac:dyDescent="0.25">
      <c r="B2521" s="261"/>
      <c r="C2521" s="272"/>
      <c r="D2521" s="273"/>
      <c r="E2521" s="270"/>
      <c r="F2521" s="271"/>
      <c r="G2521" s="274"/>
    </row>
    <row r="2522" spans="2:7" ht="15" x14ac:dyDescent="0.25">
      <c r="B2522" s="261"/>
      <c r="C2522" s="272"/>
      <c r="D2522" s="273"/>
      <c r="E2522" s="270"/>
      <c r="F2522" s="271"/>
      <c r="G2522" s="274"/>
    </row>
    <row r="2523" spans="2:7" ht="15" x14ac:dyDescent="0.25">
      <c r="B2523" s="261"/>
      <c r="C2523" s="272"/>
      <c r="D2523" s="273"/>
      <c r="E2523" s="271"/>
      <c r="F2523" s="275"/>
      <c r="G2523" s="274"/>
    </row>
    <row r="2524" spans="2:7" ht="15" x14ac:dyDescent="0.25">
      <c r="B2524" s="261"/>
      <c r="C2524" s="272"/>
      <c r="D2524" s="273"/>
      <c r="E2524" s="270"/>
      <c r="F2524" s="271"/>
      <c r="G2524" s="274"/>
    </row>
    <row r="2525" spans="2:7" ht="15" x14ac:dyDescent="0.25">
      <c r="B2525" s="261"/>
      <c r="C2525" s="272"/>
      <c r="D2525" s="273"/>
      <c r="E2525" s="269"/>
      <c r="F2525" s="276"/>
      <c r="G2525" s="274"/>
    </row>
    <row r="2526" spans="2:7" ht="15" x14ac:dyDescent="0.25">
      <c r="B2526" s="261"/>
      <c r="C2526" s="272"/>
      <c r="D2526" s="273"/>
      <c r="E2526" s="269"/>
      <c r="F2526" s="276"/>
      <c r="G2526" s="274"/>
    </row>
    <row r="2527" spans="2:7" ht="15" x14ac:dyDescent="0.25">
      <c r="B2527" s="261"/>
      <c r="C2527" s="272"/>
      <c r="D2527" s="273"/>
      <c r="E2527" s="269"/>
      <c r="F2527" s="276"/>
      <c r="G2527" s="274"/>
    </row>
    <row r="2528" spans="2:7" ht="15" x14ac:dyDescent="0.25">
      <c r="B2528" s="261"/>
      <c r="C2528" s="272"/>
      <c r="D2528" s="273"/>
      <c r="E2528" s="269"/>
      <c r="F2528" s="269"/>
      <c r="G2528" s="274"/>
    </row>
    <row r="2529" spans="2:7" ht="15" x14ac:dyDescent="0.25">
      <c r="B2529" s="261"/>
      <c r="C2529" s="272"/>
      <c r="D2529" s="273"/>
      <c r="E2529" s="268"/>
      <c r="F2529" s="269"/>
      <c r="G2529" s="274"/>
    </row>
    <row r="2530" spans="2:7" ht="15" x14ac:dyDescent="0.25">
      <c r="B2530" s="261"/>
      <c r="C2530" s="261"/>
      <c r="D2530" s="261"/>
      <c r="E2530" s="265"/>
      <c r="F2530" s="262"/>
      <c r="G2530" s="274"/>
    </row>
    <row r="2531" spans="2:7" ht="15" x14ac:dyDescent="0.25">
      <c r="B2531" s="261"/>
      <c r="C2531" s="261"/>
      <c r="D2531" s="261"/>
      <c r="E2531" s="265"/>
      <c r="F2531" s="262"/>
      <c r="G2531" s="274"/>
    </row>
    <row r="2532" spans="2:7" ht="15" x14ac:dyDescent="0.25">
      <c r="B2532" s="261"/>
      <c r="C2532" s="261"/>
      <c r="D2532" s="261"/>
      <c r="E2532" s="265"/>
      <c r="F2532" s="262"/>
      <c r="G2532" s="274"/>
    </row>
    <row r="2533" spans="2:7" ht="15" x14ac:dyDescent="0.25">
      <c r="B2533" s="261"/>
      <c r="C2533" s="261"/>
      <c r="D2533" s="261"/>
      <c r="E2533" s="265"/>
      <c r="F2533" s="262"/>
      <c r="G2533" s="274"/>
    </row>
    <row r="2534" spans="2:7" ht="15" x14ac:dyDescent="0.25">
      <c r="B2534" s="261"/>
      <c r="C2534" s="261"/>
      <c r="D2534" s="261"/>
      <c r="E2534" s="265"/>
      <c r="F2534" s="262"/>
      <c r="G2534" s="274"/>
    </row>
    <row r="2535" spans="2:7" ht="15" x14ac:dyDescent="0.25">
      <c r="B2535" s="261"/>
      <c r="C2535" s="261"/>
      <c r="D2535" s="261"/>
      <c r="E2535" s="265"/>
      <c r="F2535" s="262"/>
      <c r="G2535" s="274"/>
    </row>
    <row r="2536" spans="2:7" ht="15" x14ac:dyDescent="0.25">
      <c r="B2536" s="261"/>
      <c r="C2536" s="278"/>
      <c r="D2536" s="261"/>
      <c r="E2536" s="277"/>
      <c r="F2536" s="279"/>
      <c r="G2536" s="274"/>
    </row>
    <row r="2537" spans="2:7" ht="15" x14ac:dyDescent="0.25">
      <c r="B2537" s="261"/>
      <c r="C2537" s="278"/>
      <c r="D2537" s="261"/>
      <c r="E2537" s="277"/>
      <c r="F2537" s="279"/>
      <c r="G2537" s="274"/>
    </row>
    <row r="2538" spans="2:7" ht="15" x14ac:dyDescent="0.25">
      <c r="B2538" s="261"/>
      <c r="C2538" s="278"/>
      <c r="D2538" s="261"/>
      <c r="E2538" s="277"/>
      <c r="F2538" s="279"/>
      <c r="G2538" s="274"/>
    </row>
    <row r="2539" spans="2:7" ht="15" x14ac:dyDescent="0.25">
      <c r="B2539" s="266"/>
      <c r="C2539" s="263"/>
      <c r="D2539" s="266"/>
      <c r="E2539" s="264"/>
      <c r="F2539" s="267"/>
      <c r="G2539" s="274"/>
    </row>
    <row r="2540" spans="2:7" ht="15" x14ac:dyDescent="0.25">
      <c r="B2540" s="266"/>
      <c r="C2540" s="263"/>
      <c r="D2540" s="266"/>
      <c r="E2540" s="264"/>
      <c r="F2540" s="267"/>
      <c r="G2540" s="274"/>
    </row>
    <row r="2541" spans="2:7" ht="15" x14ac:dyDescent="0.25">
      <c r="B2541" s="189"/>
      <c r="C2541" s="190"/>
      <c r="D2541" s="191"/>
      <c r="E2541" s="268"/>
      <c r="F2541" s="268"/>
      <c r="G2541" s="274"/>
    </row>
    <row r="2542" spans="2:7" ht="15" x14ac:dyDescent="0.25">
      <c r="B2542" s="189"/>
      <c r="C2542" s="225"/>
      <c r="D2542" s="191"/>
      <c r="E2542" s="268"/>
      <c r="F2542" s="268"/>
      <c r="G2542" s="274"/>
    </row>
    <row r="2543" spans="2:7" ht="15" x14ac:dyDescent="0.25">
      <c r="B2543" s="189"/>
      <c r="C2543" s="190"/>
      <c r="D2543" s="191"/>
      <c r="E2543" s="268"/>
      <c r="F2543" s="268"/>
      <c r="G2543" s="274"/>
    </row>
    <row r="2544" spans="2:7" ht="15" x14ac:dyDescent="0.25">
      <c r="B2544" s="189"/>
      <c r="C2544" s="190"/>
      <c r="D2544" s="191"/>
      <c r="E2544" s="268"/>
      <c r="F2544" s="268"/>
      <c r="G2544" s="274"/>
    </row>
    <row r="2545" spans="2:7" ht="15" x14ac:dyDescent="0.25">
      <c r="B2545" s="189"/>
      <c r="C2545" s="190"/>
      <c r="D2545" s="191"/>
      <c r="E2545" s="268"/>
      <c r="F2545" s="268"/>
      <c r="G2545" s="274"/>
    </row>
    <row r="2546" spans="2:7" ht="15" x14ac:dyDescent="0.25">
      <c r="B2546" s="189"/>
      <c r="C2546" s="190"/>
      <c r="D2546" s="191"/>
      <c r="E2546" s="268"/>
      <c r="F2546" s="268"/>
      <c r="G2546" s="274"/>
    </row>
    <row r="2547" spans="2:7" ht="15" x14ac:dyDescent="0.25">
      <c r="B2547" s="189"/>
      <c r="C2547" s="190"/>
      <c r="D2547" s="191"/>
      <c r="E2547" s="268"/>
      <c r="F2547" s="268"/>
      <c r="G2547" s="274"/>
    </row>
    <row r="2548" spans="2:7" ht="15" x14ac:dyDescent="0.25">
      <c r="B2548" s="189"/>
      <c r="C2548" s="190"/>
      <c r="D2548" s="191"/>
      <c r="E2548" s="268"/>
      <c r="F2548" s="268"/>
      <c r="G2548" s="274"/>
    </row>
    <row r="2549" spans="2:7" ht="15" x14ac:dyDescent="0.25">
      <c r="B2549" s="189"/>
      <c r="C2549" s="190"/>
      <c r="D2549" s="191"/>
      <c r="E2549" s="268"/>
      <c r="F2549" s="268"/>
      <c r="G2549" s="274"/>
    </row>
    <row r="2550" spans="2:7" ht="15" x14ac:dyDescent="0.25">
      <c r="B2550" s="189"/>
      <c r="C2550" s="190"/>
      <c r="D2550" s="191"/>
      <c r="E2550" s="268"/>
      <c r="F2550" s="268"/>
      <c r="G2550" s="274"/>
    </row>
    <row r="2551" spans="2:7" ht="15" x14ac:dyDescent="0.25">
      <c r="B2551" s="189"/>
      <c r="C2551" s="190"/>
      <c r="D2551" s="191"/>
      <c r="E2551" s="268"/>
      <c r="F2551" s="268"/>
      <c r="G2551" s="274"/>
    </row>
    <row r="2552" spans="2:7" ht="15" x14ac:dyDescent="0.25">
      <c r="B2552" s="189"/>
      <c r="C2552" s="190"/>
      <c r="D2552" s="191"/>
      <c r="E2552" s="268"/>
      <c r="F2552" s="268"/>
      <c r="G2552" s="274"/>
    </row>
    <row r="2553" spans="2:7" ht="15" x14ac:dyDescent="0.25">
      <c r="B2553" s="189"/>
      <c r="C2553" s="190"/>
      <c r="D2553" s="191"/>
      <c r="E2553" s="268"/>
      <c r="F2553" s="268"/>
      <c r="G2553" s="274"/>
    </row>
    <row r="2554" spans="2:7" ht="15" x14ac:dyDescent="0.25">
      <c r="B2554" s="189"/>
      <c r="C2554" s="190"/>
      <c r="D2554" s="191"/>
      <c r="E2554" s="268"/>
      <c r="F2554" s="268"/>
      <c r="G2554" s="274"/>
    </row>
    <row r="2555" spans="2:7" ht="15" x14ac:dyDescent="0.25">
      <c r="B2555" s="189"/>
      <c r="C2555" s="190"/>
      <c r="D2555" s="191"/>
      <c r="E2555" s="268"/>
      <c r="F2555" s="268"/>
      <c r="G2555" s="274"/>
    </row>
    <row r="2556" spans="2:7" ht="15" x14ac:dyDescent="0.25">
      <c r="B2556" s="189"/>
      <c r="C2556" s="190"/>
      <c r="D2556" s="191"/>
      <c r="E2556" s="268"/>
      <c r="F2556" s="268"/>
      <c r="G2556" s="274"/>
    </row>
    <row r="2557" spans="2:7" ht="15" x14ac:dyDescent="0.25">
      <c r="B2557" s="189"/>
      <c r="C2557" s="190"/>
      <c r="D2557" s="191"/>
      <c r="E2557" s="268"/>
      <c r="F2557" s="268"/>
      <c r="G2557" s="274"/>
    </row>
    <row r="2558" spans="2:7" ht="15" x14ac:dyDescent="0.25">
      <c r="B2558" s="189"/>
      <c r="C2558" s="190"/>
      <c r="D2558" s="191"/>
      <c r="E2558" s="268"/>
      <c r="F2558" s="268"/>
      <c r="G2558" s="274"/>
    </row>
    <row r="2559" spans="2:7" ht="15" x14ac:dyDescent="0.25">
      <c r="B2559" s="261"/>
      <c r="C2559" s="272"/>
      <c r="D2559" s="273"/>
      <c r="E2559" s="229"/>
      <c r="F2559" s="231"/>
      <c r="G2559" s="214"/>
    </row>
    <row r="2560" spans="2:7" ht="15" x14ac:dyDescent="0.25">
      <c r="B2560" s="261"/>
      <c r="C2560" s="272"/>
      <c r="D2560" s="273"/>
      <c r="E2560" s="230"/>
      <c r="F2560" s="232"/>
      <c r="G2560" s="214"/>
    </row>
    <row r="2561" spans="2:7" ht="15" x14ac:dyDescent="0.25">
      <c r="B2561" s="261"/>
      <c r="C2561" s="272"/>
      <c r="D2561" s="273"/>
      <c r="E2561" s="229"/>
      <c r="F2561" s="231"/>
      <c r="G2561" s="214"/>
    </row>
    <row r="2562" spans="2:7" ht="15" x14ac:dyDescent="0.25">
      <c r="B2562" s="261"/>
      <c r="C2562" s="272"/>
      <c r="D2562" s="273"/>
      <c r="E2562" s="230"/>
      <c r="F2562" s="233"/>
      <c r="G2562" s="214"/>
    </row>
    <row r="2563" spans="2:7" ht="15" x14ac:dyDescent="0.25">
      <c r="B2563" s="261"/>
      <c r="C2563" s="272"/>
      <c r="D2563" s="273"/>
      <c r="E2563" s="230"/>
      <c r="F2563" s="231"/>
      <c r="G2563" s="214"/>
    </row>
    <row r="2564" spans="2:7" ht="15" x14ac:dyDescent="0.25">
      <c r="B2564" s="261"/>
      <c r="C2564" s="272"/>
      <c r="D2564" s="273"/>
      <c r="E2564" s="229"/>
      <c r="F2564" s="231"/>
      <c r="G2564" s="214"/>
    </row>
    <row r="2565" spans="2:7" ht="15" x14ac:dyDescent="0.25">
      <c r="B2565" s="261"/>
      <c r="C2565" s="272"/>
      <c r="D2565" s="273"/>
      <c r="E2565" s="229"/>
      <c r="F2565" s="231"/>
      <c r="G2565" s="214"/>
    </row>
    <row r="2566" spans="2:7" ht="15" x14ac:dyDescent="0.25">
      <c r="B2566" s="261"/>
      <c r="C2566" s="272"/>
      <c r="D2566" s="273"/>
      <c r="E2566" s="229"/>
      <c r="F2566" s="231"/>
      <c r="G2566" s="214"/>
    </row>
    <row r="2567" spans="2:7" ht="15" x14ac:dyDescent="0.25">
      <c r="B2567" s="261"/>
      <c r="C2567" s="272"/>
      <c r="D2567" s="273"/>
      <c r="E2567" s="229"/>
      <c r="F2567" s="231"/>
      <c r="G2567" s="214"/>
    </row>
    <row r="2568" spans="2:7" ht="15" x14ac:dyDescent="0.25">
      <c r="B2568" s="261"/>
      <c r="C2568" s="272"/>
      <c r="D2568" s="273"/>
      <c r="E2568" s="229"/>
      <c r="F2568" s="231"/>
      <c r="G2568" s="214"/>
    </row>
    <row r="2569" spans="2:7" ht="15" x14ac:dyDescent="0.25">
      <c r="B2569" s="261"/>
      <c r="C2569" s="272"/>
      <c r="D2569" s="273"/>
      <c r="E2569" s="229"/>
      <c r="F2569" s="231"/>
      <c r="G2569" s="214"/>
    </row>
    <row r="2570" spans="2:7" ht="15" x14ac:dyDescent="0.25">
      <c r="B2570" s="261"/>
      <c r="C2570" s="272"/>
      <c r="D2570" s="273"/>
      <c r="E2570" s="229"/>
      <c r="F2570" s="231"/>
      <c r="G2570" s="214"/>
    </row>
    <row r="2571" spans="2:7" ht="15" x14ac:dyDescent="0.25">
      <c r="B2571" s="261"/>
      <c r="C2571" s="272"/>
      <c r="D2571" s="273"/>
      <c r="E2571" s="233"/>
      <c r="F2571" s="232"/>
      <c r="G2571" s="215"/>
    </row>
    <row r="2572" spans="2:7" ht="15" x14ac:dyDescent="0.25">
      <c r="B2572" s="261"/>
      <c r="C2572" s="272"/>
      <c r="D2572" s="273"/>
      <c r="E2572" s="229"/>
      <c r="F2572" s="232"/>
      <c r="G2572" s="214"/>
    </row>
    <row r="2573" spans="2:7" ht="15" x14ac:dyDescent="0.25">
      <c r="B2573" s="261"/>
      <c r="C2573" s="273"/>
      <c r="D2573" s="273"/>
      <c r="E2573" s="229"/>
      <c r="F2573" s="232"/>
      <c r="G2573" s="214"/>
    </row>
    <row r="2574" spans="2:7" ht="15" x14ac:dyDescent="0.25">
      <c r="B2574" s="261"/>
      <c r="C2574" s="272"/>
      <c r="D2574" s="273"/>
      <c r="E2574" s="230"/>
      <c r="F2574" s="234"/>
      <c r="G2574" s="214"/>
    </row>
    <row r="2575" spans="2:7" ht="15" x14ac:dyDescent="0.25">
      <c r="B2575" s="261"/>
      <c r="C2575" s="272"/>
      <c r="D2575" s="273"/>
      <c r="E2575" s="229"/>
      <c r="F2575" s="234"/>
      <c r="G2575" s="214"/>
    </row>
    <row r="2576" spans="2:7" ht="15" x14ac:dyDescent="0.25">
      <c r="B2576" s="261"/>
      <c r="C2576" s="272"/>
      <c r="D2576" s="273"/>
      <c r="E2576" s="230"/>
      <c r="F2576" s="233"/>
      <c r="G2576" s="244"/>
    </row>
    <row r="2577" spans="2:7" ht="15" x14ac:dyDescent="0.25">
      <c r="B2577" s="261"/>
      <c r="C2577" s="272"/>
      <c r="D2577" s="273"/>
      <c r="E2577" s="229"/>
      <c r="F2577" s="234"/>
      <c r="G2577" s="244"/>
    </row>
    <row r="2578" spans="2:7" ht="15" x14ac:dyDescent="0.25">
      <c r="B2578" s="261"/>
      <c r="C2578" s="272"/>
      <c r="D2578" s="273"/>
      <c r="E2578" s="229"/>
      <c r="F2578" s="232"/>
      <c r="G2578" s="214"/>
    </row>
    <row r="2579" spans="2:7" ht="15" x14ac:dyDescent="0.25">
      <c r="B2579" s="261"/>
      <c r="C2579" s="272"/>
      <c r="D2579" s="273"/>
      <c r="E2579" s="229"/>
      <c r="F2579" s="232"/>
      <c r="G2579" s="244"/>
    </row>
    <row r="2580" spans="2:7" ht="15" x14ac:dyDescent="0.25">
      <c r="B2580" s="261"/>
      <c r="C2580" s="272"/>
      <c r="D2580" s="273"/>
      <c r="E2580" s="229"/>
      <c r="F2580" s="232"/>
      <c r="G2580" s="244"/>
    </row>
    <row r="2581" spans="2:7" ht="15" x14ac:dyDescent="0.25">
      <c r="B2581" s="261"/>
      <c r="C2581" s="272"/>
      <c r="D2581" s="273"/>
      <c r="E2581" s="229"/>
      <c r="F2581" s="232"/>
      <c r="G2581" s="244"/>
    </row>
    <row r="2582" spans="2:7" ht="15" x14ac:dyDescent="0.25">
      <c r="B2582" s="261"/>
      <c r="C2582" s="272"/>
      <c r="D2582" s="273"/>
      <c r="E2582" s="230"/>
      <c r="F2582" s="233"/>
      <c r="G2582" s="214"/>
    </row>
    <row r="2583" spans="2:7" ht="15" x14ac:dyDescent="0.25">
      <c r="B2583" s="261"/>
      <c r="C2583" s="272"/>
      <c r="D2583" s="273"/>
      <c r="E2583" s="230"/>
      <c r="F2583" s="232"/>
      <c r="G2583" s="214"/>
    </row>
    <row r="2584" spans="2:7" ht="15" x14ac:dyDescent="0.25">
      <c r="B2584" s="261"/>
      <c r="C2584" s="272"/>
      <c r="D2584" s="273"/>
      <c r="E2584" s="230"/>
      <c r="F2584" s="232"/>
      <c r="G2584" s="214"/>
    </row>
    <row r="2585" spans="2:7" ht="15" x14ac:dyDescent="0.25">
      <c r="B2585" s="261"/>
      <c r="C2585" s="272"/>
      <c r="D2585" s="273"/>
      <c r="E2585" s="230"/>
      <c r="F2585" s="232"/>
      <c r="G2585" s="244"/>
    </row>
    <row r="2586" spans="2:7" ht="15" x14ac:dyDescent="0.25">
      <c r="B2586" s="261"/>
      <c r="C2586" s="272"/>
      <c r="D2586" s="273"/>
      <c r="E2586" s="230"/>
      <c r="F2586" s="233"/>
      <c r="G2586" s="244"/>
    </row>
    <row r="2587" spans="2:7" ht="15" x14ac:dyDescent="0.25">
      <c r="B2587" s="261"/>
      <c r="C2587" s="272"/>
      <c r="D2587" s="235"/>
      <c r="E2587" s="230"/>
      <c r="F2587" s="233"/>
      <c r="G2587" s="244"/>
    </row>
    <row r="2588" spans="2:7" ht="15" x14ac:dyDescent="0.25">
      <c r="B2588" s="261"/>
      <c r="C2588" s="272"/>
      <c r="D2588" s="273"/>
      <c r="E2588" s="230"/>
      <c r="F2588" s="233"/>
      <c r="G2588" s="244"/>
    </row>
    <row r="2589" spans="2:7" ht="15" x14ac:dyDescent="0.25">
      <c r="B2589" s="261"/>
      <c r="C2589" s="272"/>
      <c r="D2589" s="273"/>
      <c r="E2589" s="230"/>
      <c r="F2589" s="233"/>
      <c r="G2589" s="244"/>
    </row>
    <row r="2590" spans="2:7" ht="15" x14ac:dyDescent="0.25">
      <c r="B2590" s="261"/>
      <c r="C2590" s="272"/>
      <c r="D2590" s="273"/>
      <c r="E2590" s="230"/>
      <c r="F2590" s="233"/>
      <c r="G2590" s="244"/>
    </row>
    <row r="2591" spans="2:7" ht="15" x14ac:dyDescent="0.25">
      <c r="B2591" s="261"/>
      <c r="C2591" s="272"/>
      <c r="D2591" s="273"/>
      <c r="E2591" s="230"/>
      <c r="F2591" s="233"/>
      <c r="G2591" s="244"/>
    </row>
    <row r="2592" spans="2:7" ht="15" x14ac:dyDescent="0.25">
      <c r="B2592" s="261"/>
      <c r="C2592" s="272"/>
      <c r="D2592" s="273"/>
      <c r="E2592" s="230"/>
      <c r="F2592" s="233"/>
      <c r="G2592" s="244"/>
    </row>
    <row r="2593" spans="2:7" ht="15" x14ac:dyDescent="0.25">
      <c r="B2593" s="261"/>
      <c r="C2593" s="272"/>
      <c r="D2593" s="273"/>
      <c r="E2593" s="230"/>
      <c r="F2593" s="233"/>
      <c r="G2593" s="244"/>
    </row>
    <row r="2594" spans="2:7" ht="15" x14ac:dyDescent="0.25">
      <c r="B2594" s="261"/>
      <c r="C2594" s="272"/>
      <c r="D2594" s="273"/>
      <c r="E2594" s="229"/>
      <c r="F2594" s="231"/>
      <c r="G2594" s="244"/>
    </row>
    <row r="2595" spans="2:7" ht="15" x14ac:dyDescent="0.25">
      <c r="B2595" s="261"/>
      <c r="C2595" s="272"/>
      <c r="D2595" s="273"/>
      <c r="E2595" s="229"/>
      <c r="F2595" s="231"/>
      <c r="G2595" s="244"/>
    </row>
    <row r="2596" spans="2:7" ht="15" x14ac:dyDescent="0.25">
      <c r="B2596" s="261"/>
      <c r="C2596" s="272"/>
      <c r="D2596" s="273"/>
      <c r="E2596" s="229"/>
      <c r="F2596" s="231"/>
      <c r="G2596" s="244"/>
    </row>
    <row r="2597" spans="2:7" ht="15" x14ac:dyDescent="0.25">
      <c r="B2597" s="261"/>
      <c r="C2597" s="272"/>
      <c r="D2597" s="273"/>
      <c r="E2597" s="229"/>
      <c r="F2597" s="231"/>
      <c r="G2597" s="244"/>
    </row>
    <row r="2598" spans="2:7" ht="15" x14ac:dyDescent="0.25">
      <c r="B2598" s="261"/>
      <c r="C2598" s="272"/>
      <c r="D2598" s="273"/>
      <c r="E2598" s="229"/>
      <c r="F2598" s="234"/>
      <c r="G2598" s="214"/>
    </row>
    <row r="2599" spans="2:7" ht="15" x14ac:dyDescent="0.25">
      <c r="B2599" s="261"/>
      <c r="C2599" s="272"/>
      <c r="D2599" s="273"/>
      <c r="E2599" s="229"/>
      <c r="F2599" s="231"/>
      <c r="G2599" s="244"/>
    </row>
    <row r="2600" spans="2:7" ht="15" x14ac:dyDescent="0.25">
      <c r="B2600" s="261"/>
      <c r="C2600" s="272"/>
      <c r="D2600" s="273"/>
      <c r="E2600" s="229"/>
      <c r="F2600" s="233"/>
      <c r="G2600" s="244"/>
    </row>
    <row r="2601" spans="2:7" ht="15" x14ac:dyDescent="0.25">
      <c r="B2601" s="261"/>
      <c r="C2601" s="272"/>
      <c r="D2601" s="273"/>
      <c r="E2601" s="229"/>
      <c r="F2601" s="231"/>
      <c r="G2601" s="244"/>
    </row>
    <row r="2602" spans="2:7" ht="15" x14ac:dyDescent="0.25">
      <c r="B2602" s="261"/>
      <c r="C2602" s="272"/>
      <c r="D2602" s="273"/>
      <c r="E2602" s="229"/>
      <c r="F2602" s="231"/>
      <c r="G2602" s="214"/>
    </row>
    <row r="2603" spans="2:7" ht="15" x14ac:dyDescent="0.25">
      <c r="B2603" s="261"/>
      <c r="C2603" s="272"/>
      <c r="D2603" s="273"/>
      <c r="E2603" s="229"/>
      <c r="F2603" s="233"/>
      <c r="G2603" s="244"/>
    </row>
    <row r="2604" spans="2:7" ht="15" x14ac:dyDescent="0.25">
      <c r="B2604" s="261"/>
      <c r="C2604" s="272"/>
      <c r="D2604" s="273"/>
      <c r="E2604" s="229"/>
      <c r="F2604" s="233"/>
      <c r="G2604" s="244"/>
    </row>
    <row r="2605" spans="2:7" ht="15" x14ac:dyDescent="0.25">
      <c r="B2605" s="261"/>
      <c r="C2605" s="272"/>
      <c r="D2605" s="273"/>
      <c r="E2605" s="229"/>
      <c r="F2605" s="233"/>
      <c r="G2605" s="244"/>
    </row>
    <row r="2606" spans="2:7" ht="15" x14ac:dyDescent="0.25">
      <c r="B2606" s="261"/>
      <c r="C2606" s="272"/>
      <c r="D2606" s="273"/>
      <c r="E2606" s="229"/>
      <c r="F2606" s="233"/>
      <c r="G2606" s="244"/>
    </row>
    <row r="2607" spans="2:7" ht="15" x14ac:dyDescent="0.25">
      <c r="B2607" s="261"/>
      <c r="C2607" s="272"/>
      <c r="D2607" s="273"/>
      <c r="E2607" s="229"/>
      <c r="F2607" s="231"/>
      <c r="G2607" s="244"/>
    </row>
    <row r="2608" spans="2:7" ht="15" x14ac:dyDescent="0.25">
      <c r="B2608" s="261"/>
      <c r="C2608" s="272"/>
      <c r="D2608" s="273"/>
      <c r="E2608" s="229"/>
      <c r="F2608" s="231"/>
      <c r="G2608" s="244"/>
    </row>
    <row r="2609" spans="2:7" ht="15" x14ac:dyDescent="0.25">
      <c r="B2609" s="261"/>
      <c r="C2609" s="272"/>
      <c r="D2609" s="273"/>
      <c r="E2609" s="229"/>
      <c r="F2609" s="234"/>
      <c r="G2609" s="244"/>
    </row>
    <row r="2610" spans="2:7" ht="15" x14ac:dyDescent="0.25">
      <c r="B2610" s="261"/>
      <c r="C2610" s="272"/>
      <c r="D2610" s="273"/>
      <c r="E2610" s="229"/>
      <c r="F2610" s="234"/>
      <c r="G2610" s="244"/>
    </row>
    <row r="2611" spans="2:7" ht="15" x14ac:dyDescent="0.25">
      <c r="B2611" s="261"/>
      <c r="C2611" s="272"/>
      <c r="D2611" s="273"/>
      <c r="E2611" s="229"/>
      <c r="F2611" s="233"/>
      <c r="G2611" s="244"/>
    </row>
    <row r="2612" spans="2:7" ht="15" x14ac:dyDescent="0.25">
      <c r="B2612" s="261"/>
      <c r="C2612" s="272"/>
      <c r="D2612" s="273"/>
      <c r="E2612" s="229"/>
      <c r="F2612" s="232"/>
      <c r="G2612" s="244"/>
    </row>
    <row r="2613" spans="2:7" ht="15" x14ac:dyDescent="0.25">
      <c r="B2613" s="261"/>
      <c r="C2613" s="272"/>
      <c r="D2613" s="273"/>
      <c r="E2613" s="229"/>
      <c r="F2613" s="233"/>
      <c r="G2613" s="244"/>
    </row>
    <row r="2614" spans="2:7" ht="15" x14ac:dyDescent="0.25">
      <c r="B2614" s="261"/>
      <c r="C2614" s="272"/>
      <c r="D2614" s="273"/>
      <c r="E2614" s="265"/>
      <c r="F2614" s="236"/>
      <c r="G2614" s="214"/>
    </row>
    <row r="2615" spans="2:7" ht="15" x14ac:dyDescent="0.25">
      <c r="B2615" s="261"/>
      <c r="C2615" s="272"/>
      <c r="D2615" s="273"/>
      <c r="E2615" s="229"/>
      <c r="F2615" s="231"/>
      <c r="G2615" s="214"/>
    </row>
    <row r="2616" spans="2:7" ht="15" x14ac:dyDescent="0.25">
      <c r="B2616" s="261"/>
      <c r="C2616" s="272"/>
      <c r="D2616" s="273"/>
      <c r="E2616" s="229"/>
      <c r="F2616" s="233"/>
      <c r="G2616" s="244"/>
    </row>
    <row r="2617" spans="2:7" ht="15" x14ac:dyDescent="0.25">
      <c r="B2617" s="261"/>
      <c r="C2617" s="272"/>
      <c r="D2617" s="273"/>
      <c r="E2617" s="229"/>
      <c r="F2617" s="231"/>
      <c r="G2617" s="214"/>
    </row>
    <row r="2618" spans="2:7" ht="15" x14ac:dyDescent="0.25">
      <c r="B2618" s="261"/>
      <c r="C2618" s="272"/>
      <c r="D2618" s="273"/>
      <c r="E2618" s="229"/>
      <c r="F2618" s="231"/>
      <c r="G2618" s="244"/>
    </row>
    <row r="2619" spans="2:7" ht="15" x14ac:dyDescent="0.25">
      <c r="B2619" s="261"/>
      <c r="C2619" s="272"/>
      <c r="D2619" s="273"/>
      <c r="E2619" s="229"/>
      <c r="F2619" s="233"/>
      <c r="G2619" s="214"/>
    </row>
    <row r="2620" spans="2:7" ht="15" x14ac:dyDescent="0.25">
      <c r="B2620" s="261"/>
      <c r="C2620" s="272"/>
      <c r="D2620" s="273"/>
      <c r="E2620" s="229"/>
      <c r="F2620" s="233"/>
      <c r="G2620" s="214"/>
    </row>
    <row r="2621" spans="2:7" ht="15" x14ac:dyDescent="0.25">
      <c r="B2621" s="261"/>
      <c r="C2621" s="272"/>
      <c r="D2621" s="273"/>
      <c r="E2621" s="229"/>
      <c r="F2621" s="233"/>
      <c r="G2621" s="244"/>
    </row>
    <row r="2622" spans="2:7" ht="15" x14ac:dyDescent="0.25">
      <c r="B2622" s="261"/>
      <c r="C2622" s="272"/>
      <c r="D2622" s="273"/>
      <c r="E2622" s="229"/>
      <c r="F2622" s="233"/>
      <c r="G2622" s="244"/>
    </row>
    <row r="2623" spans="2:7" ht="15" x14ac:dyDescent="0.25">
      <c r="B2623" s="261"/>
      <c r="C2623" s="272"/>
      <c r="D2623" s="273"/>
      <c r="E2623" s="229"/>
      <c r="F2623" s="231"/>
      <c r="G2623" s="244"/>
    </row>
    <row r="2624" spans="2:7" ht="15" x14ac:dyDescent="0.25">
      <c r="B2624" s="261"/>
      <c r="C2624" s="272"/>
      <c r="D2624" s="273"/>
      <c r="E2624" s="229"/>
      <c r="F2624" s="231"/>
      <c r="G2624" s="214"/>
    </row>
    <row r="2625" spans="2:7" ht="15" x14ac:dyDescent="0.25">
      <c r="B2625" s="261"/>
      <c r="C2625" s="272"/>
      <c r="D2625" s="273"/>
      <c r="E2625" s="229"/>
      <c r="F2625" s="234"/>
      <c r="G2625" s="214"/>
    </row>
    <row r="2626" spans="2:7" ht="15" x14ac:dyDescent="0.25">
      <c r="B2626" s="261"/>
      <c r="C2626" s="272"/>
      <c r="D2626" s="273"/>
      <c r="E2626" s="229"/>
      <c r="F2626" s="234"/>
      <c r="G2626" s="214"/>
    </row>
    <row r="2627" spans="2:7" ht="15" x14ac:dyDescent="0.25">
      <c r="B2627" s="261"/>
      <c r="C2627" s="272"/>
      <c r="D2627" s="273"/>
      <c r="E2627" s="229"/>
      <c r="F2627" s="234"/>
      <c r="G2627" s="214"/>
    </row>
    <row r="2628" spans="2:7" ht="15" x14ac:dyDescent="0.25">
      <c r="B2628" s="261"/>
      <c r="C2628" s="272"/>
      <c r="D2628" s="273"/>
      <c r="E2628" s="229"/>
      <c r="F2628" s="234"/>
      <c r="G2628" s="214"/>
    </row>
    <row r="2629" spans="2:7" ht="15" x14ac:dyDescent="0.25">
      <c r="B2629" s="261"/>
      <c r="C2629" s="272"/>
      <c r="D2629" s="273"/>
      <c r="E2629" s="229"/>
      <c r="F2629" s="234"/>
      <c r="G2629" s="214"/>
    </row>
    <row r="2630" spans="2:7" ht="15" x14ac:dyDescent="0.25">
      <c r="B2630" s="261"/>
      <c r="C2630" s="272"/>
      <c r="D2630" s="273"/>
      <c r="E2630" s="230"/>
      <c r="F2630" s="233"/>
      <c r="G2630" s="214"/>
    </row>
    <row r="2631" spans="2:7" ht="15" x14ac:dyDescent="0.25">
      <c r="B2631" s="261"/>
      <c r="C2631" s="272"/>
      <c r="D2631" s="273"/>
      <c r="E2631" s="230"/>
      <c r="F2631" s="233"/>
      <c r="G2631" s="214"/>
    </row>
    <row r="2632" spans="2:7" ht="15" x14ac:dyDescent="0.25">
      <c r="B2632" s="261"/>
      <c r="C2632" s="272"/>
      <c r="D2632" s="273"/>
      <c r="E2632" s="230"/>
      <c r="F2632" s="233"/>
      <c r="G2632" s="214"/>
    </row>
    <row r="2633" spans="2:7" ht="15" x14ac:dyDescent="0.25">
      <c r="B2633" s="261"/>
      <c r="C2633" s="272"/>
      <c r="D2633" s="273"/>
      <c r="E2633" s="265"/>
      <c r="F2633" s="277"/>
      <c r="G2633" s="214"/>
    </row>
    <row r="2634" spans="2:7" ht="15" x14ac:dyDescent="0.25">
      <c r="B2634" s="261"/>
      <c r="C2634" s="272"/>
      <c r="D2634" s="273"/>
      <c r="E2634" s="229"/>
      <c r="F2634" s="231"/>
      <c r="G2634" s="214"/>
    </row>
    <row r="2635" spans="2:7" ht="15" x14ac:dyDescent="0.25">
      <c r="B2635" s="261"/>
      <c r="C2635" s="272"/>
      <c r="D2635" s="273"/>
      <c r="E2635" s="230"/>
      <c r="F2635" s="230"/>
      <c r="G2635" s="214"/>
    </row>
    <row r="2636" spans="2:7" ht="15" x14ac:dyDescent="0.25">
      <c r="B2636" s="261"/>
      <c r="C2636" s="272"/>
      <c r="D2636" s="273"/>
      <c r="E2636" s="230"/>
      <c r="F2636" s="230"/>
      <c r="G2636" s="214"/>
    </row>
    <row r="2637" spans="2:7" ht="15" x14ac:dyDescent="0.25">
      <c r="B2637" s="261"/>
      <c r="C2637" s="272"/>
      <c r="D2637" s="273"/>
      <c r="E2637" s="229"/>
      <c r="F2637" s="231"/>
      <c r="G2637" s="214"/>
    </row>
    <row r="2638" spans="2:7" ht="15" x14ac:dyDescent="0.25">
      <c r="B2638" s="261"/>
      <c r="C2638" s="272"/>
      <c r="D2638" s="273"/>
      <c r="E2638" s="229"/>
      <c r="F2638" s="231"/>
      <c r="G2638" s="244"/>
    </row>
    <row r="2639" spans="2:7" ht="15" x14ac:dyDescent="0.25">
      <c r="B2639" s="261"/>
      <c r="C2639" s="272"/>
      <c r="D2639" s="273"/>
      <c r="E2639" s="229"/>
      <c r="F2639" s="231"/>
      <c r="G2639" s="244"/>
    </row>
    <row r="2640" spans="2:7" ht="15" x14ac:dyDescent="0.25">
      <c r="B2640" s="261"/>
      <c r="C2640" s="272"/>
      <c r="D2640" s="273"/>
      <c r="E2640" s="229"/>
      <c r="F2640" s="231"/>
      <c r="G2640" s="214"/>
    </row>
    <row r="2641" spans="2:7" ht="15" x14ac:dyDescent="0.25">
      <c r="B2641" s="261"/>
      <c r="C2641" s="272"/>
      <c r="D2641" s="273"/>
      <c r="E2641" s="230"/>
      <c r="F2641" s="233"/>
      <c r="G2641" s="214"/>
    </row>
    <row r="2642" spans="2:7" ht="15" x14ac:dyDescent="0.25">
      <c r="B2642" s="261"/>
      <c r="C2642" s="272"/>
      <c r="D2642" s="273"/>
      <c r="E2642" s="229"/>
      <c r="F2642" s="234"/>
      <c r="G2642" s="214"/>
    </row>
    <row r="2643" spans="2:7" ht="15" x14ac:dyDescent="0.25">
      <c r="B2643" s="261"/>
      <c r="C2643" s="272"/>
      <c r="D2643" s="273"/>
      <c r="E2643" s="229"/>
      <c r="F2643" s="231"/>
      <c r="G2643" s="214"/>
    </row>
    <row r="2644" spans="2:7" ht="15" x14ac:dyDescent="0.25">
      <c r="B2644" s="261"/>
      <c r="C2644" s="272"/>
      <c r="D2644" s="273"/>
      <c r="E2644" s="229"/>
      <c r="F2644" s="231"/>
      <c r="G2644" s="214"/>
    </row>
    <row r="2645" spans="2:7" ht="15" x14ac:dyDescent="0.25">
      <c r="B2645" s="261"/>
      <c r="C2645" s="272"/>
      <c r="D2645" s="273"/>
      <c r="E2645" s="229"/>
      <c r="F2645" s="231"/>
      <c r="G2645" s="214"/>
    </row>
    <row r="2646" spans="2:7" ht="15" x14ac:dyDescent="0.25">
      <c r="B2646" s="261"/>
      <c r="C2646" s="272"/>
      <c r="D2646" s="273"/>
      <c r="E2646" s="229"/>
      <c r="F2646" s="231"/>
      <c r="G2646" s="214"/>
    </row>
    <row r="2647" spans="2:7" ht="15" x14ac:dyDescent="0.25">
      <c r="B2647" s="261"/>
      <c r="C2647" s="272"/>
      <c r="D2647" s="273"/>
      <c r="E2647" s="229"/>
      <c r="F2647" s="231"/>
      <c r="G2647" s="214"/>
    </row>
    <row r="2648" spans="2:7" ht="15" x14ac:dyDescent="0.25">
      <c r="B2648" s="261"/>
      <c r="C2648" s="272"/>
      <c r="D2648" s="273"/>
      <c r="E2648" s="229"/>
      <c r="F2648" s="231"/>
      <c r="G2648" s="244"/>
    </row>
    <row r="2649" spans="2:7" ht="15" x14ac:dyDescent="0.25">
      <c r="B2649" s="261"/>
      <c r="C2649" s="272"/>
      <c r="D2649" s="273"/>
      <c r="E2649" s="230"/>
      <c r="F2649" s="233"/>
      <c r="G2649" s="244"/>
    </row>
    <row r="2650" spans="2:7" ht="15" x14ac:dyDescent="0.25">
      <c r="B2650" s="261"/>
      <c r="C2650" s="272"/>
      <c r="D2650" s="273"/>
      <c r="E2650" s="229"/>
      <c r="F2650" s="231"/>
      <c r="G2650" s="244"/>
    </row>
    <row r="2651" spans="2:7" ht="15" x14ac:dyDescent="0.25">
      <c r="B2651" s="261"/>
      <c r="C2651" s="272"/>
      <c r="D2651" s="273"/>
      <c r="E2651" s="229"/>
      <c r="F2651" s="231"/>
      <c r="G2651" s="214"/>
    </row>
    <row r="2652" spans="2:7" ht="15" x14ac:dyDescent="0.25">
      <c r="B2652" s="261"/>
      <c r="C2652" s="272"/>
      <c r="D2652" s="273"/>
      <c r="E2652" s="229"/>
      <c r="F2652" s="231"/>
      <c r="G2652" s="214"/>
    </row>
    <row r="2653" spans="2:7" ht="15" x14ac:dyDescent="0.25">
      <c r="B2653" s="261"/>
      <c r="C2653" s="272"/>
      <c r="D2653" s="273"/>
      <c r="E2653" s="229"/>
      <c r="F2653" s="231"/>
      <c r="G2653" s="244"/>
    </row>
    <row r="2654" spans="2:7" ht="15" x14ac:dyDescent="0.25">
      <c r="B2654" s="261"/>
      <c r="C2654" s="272"/>
      <c r="D2654" s="273"/>
      <c r="E2654" s="229"/>
      <c r="F2654" s="231"/>
      <c r="G2654" s="244"/>
    </row>
    <row r="2655" spans="2:7" ht="15" x14ac:dyDescent="0.25">
      <c r="B2655" s="261"/>
      <c r="C2655" s="272"/>
      <c r="D2655" s="273"/>
      <c r="E2655" s="230"/>
      <c r="F2655" s="233"/>
      <c r="G2655" s="214"/>
    </row>
    <row r="2656" spans="2:7" ht="15" x14ac:dyDescent="0.25">
      <c r="B2656" s="261"/>
      <c r="C2656" s="272"/>
      <c r="D2656" s="273"/>
      <c r="E2656" s="230"/>
      <c r="F2656" s="233"/>
      <c r="G2656" s="244"/>
    </row>
    <row r="2657" spans="2:7" ht="15" x14ac:dyDescent="0.25">
      <c r="B2657" s="261"/>
      <c r="C2657" s="272"/>
      <c r="D2657" s="273"/>
      <c r="E2657" s="229"/>
      <c r="F2657" s="231"/>
      <c r="G2657" s="214"/>
    </row>
    <row r="2658" spans="2:7" ht="15" x14ac:dyDescent="0.25">
      <c r="B2658" s="261"/>
      <c r="C2658" s="272"/>
      <c r="D2658" s="273"/>
      <c r="E2658" s="230"/>
      <c r="F2658" s="233"/>
      <c r="G2658" s="214"/>
    </row>
    <row r="2659" spans="2:7" ht="15" x14ac:dyDescent="0.25">
      <c r="B2659" s="261"/>
      <c r="C2659" s="272"/>
      <c r="D2659" s="273"/>
      <c r="E2659" s="230"/>
      <c r="F2659" s="233"/>
      <c r="G2659" s="244"/>
    </row>
    <row r="2660" spans="2:7" ht="15" x14ac:dyDescent="0.25">
      <c r="B2660" s="261"/>
      <c r="C2660" s="272"/>
      <c r="D2660" s="273"/>
      <c r="E2660" s="230"/>
      <c r="F2660" s="233"/>
      <c r="G2660" s="244"/>
    </row>
    <row r="2661" spans="2:7" ht="15" x14ac:dyDescent="0.25">
      <c r="B2661" s="261"/>
      <c r="C2661" s="272"/>
      <c r="D2661" s="273"/>
      <c r="E2661" s="230"/>
      <c r="F2661" s="233"/>
      <c r="G2661" s="244"/>
    </row>
    <row r="2662" spans="2:7" ht="15" x14ac:dyDescent="0.25">
      <c r="B2662" s="261"/>
      <c r="C2662" s="272"/>
      <c r="D2662" s="273"/>
      <c r="E2662" s="230"/>
      <c r="F2662" s="233"/>
      <c r="G2662" s="214"/>
    </row>
    <row r="2663" spans="2:7" ht="15" x14ac:dyDescent="0.25">
      <c r="B2663" s="261"/>
      <c r="C2663" s="272"/>
      <c r="D2663" s="273"/>
      <c r="E2663" s="229"/>
      <c r="F2663" s="231"/>
      <c r="G2663" s="244"/>
    </row>
    <row r="2664" spans="2:7" ht="15" x14ac:dyDescent="0.25">
      <c r="B2664" s="261"/>
      <c r="C2664" s="272"/>
      <c r="D2664" s="273"/>
      <c r="E2664" s="230"/>
      <c r="F2664" s="233"/>
      <c r="G2664" s="244"/>
    </row>
    <row r="2665" spans="2:7" ht="15" x14ac:dyDescent="0.25">
      <c r="B2665" s="261"/>
      <c r="C2665" s="272"/>
      <c r="D2665" s="273"/>
      <c r="E2665" s="230"/>
      <c r="F2665" s="233"/>
      <c r="G2665" s="244"/>
    </row>
    <row r="2666" spans="2:7" ht="15" x14ac:dyDescent="0.25">
      <c r="B2666" s="261"/>
      <c r="C2666" s="272"/>
      <c r="D2666" s="273"/>
      <c r="E2666" s="229"/>
      <c r="F2666" s="233"/>
      <c r="G2666" s="214"/>
    </row>
    <row r="2667" spans="2:7" ht="15" x14ac:dyDescent="0.25">
      <c r="B2667" s="261"/>
      <c r="C2667" s="272"/>
      <c r="D2667" s="273"/>
      <c r="E2667" s="265"/>
      <c r="F2667" s="277"/>
      <c r="G2667" s="244"/>
    </row>
    <row r="2668" spans="2:7" ht="15" x14ac:dyDescent="0.25">
      <c r="B2668" s="261"/>
      <c r="C2668" s="272"/>
      <c r="D2668" s="273"/>
      <c r="E2668" s="265"/>
      <c r="F2668" s="277"/>
      <c r="G2668" s="244"/>
    </row>
    <row r="2669" spans="2:7" ht="15" x14ac:dyDescent="0.25">
      <c r="B2669" s="261"/>
      <c r="C2669" s="272"/>
      <c r="D2669" s="273"/>
      <c r="E2669" s="230"/>
      <c r="F2669" s="233"/>
      <c r="G2669" s="244"/>
    </row>
    <row r="2670" spans="2:7" ht="15" x14ac:dyDescent="0.25">
      <c r="B2670" s="261"/>
      <c r="C2670" s="272"/>
      <c r="D2670" s="273"/>
      <c r="E2670" s="230"/>
      <c r="F2670" s="233"/>
      <c r="G2670" s="244"/>
    </row>
    <row r="2671" spans="2:7" ht="15" x14ac:dyDescent="0.25">
      <c r="B2671" s="261"/>
      <c r="C2671" s="272"/>
      <c r="D2671" s="273"/>
      <c r="E2671" s="229"/>
      <c r="F2671" s="234"/>
      <c r="G2671" s="214"/>
    </row>
    <row r="2672" spans="2:7" ht="15" x14ac:dyDescent="0.25">
      <c r="B2672" s="261"/>
      <c r="C2672" s="272"/>
      <c r="D2672" s="273"/>
      <c r="E2672" s="230"/>
      <c r="F2672" s="233"/>
      <c r="G2672" s="214"/>
    </row>
    <row r="2673" spans="2:7" ht="15" x14ac:dyDescent="0.25">
      <c r="B2673" s="261"/>
      <c r="C2673" s="272"/>
      <c r="D2673" s="273"/>
      <c r="E2673" s="230"/>
      <c r="F2673" s="231"/>
      <c r="G2673" s="214"/>
    </row>
    <row r="2674" spans="2:7" ht="15" x14ac:dyDescent="0.25">
      <c r="B2674" s="261"/>
      <c r="C2674" s="272"/>
      <c r="D2674" s="273"/>
      <c r="E2674" s="230"/>
      <c r="F2674" s="231"/>
      <c r="G2674" s="244"/>
    </row>
    <row r="2675" spans="2:7" ht="15" x14ac:dyDescent="0.25">
      <c r="B2675" s="261"/>
      <c r="C2675" s="272"/>
      <c r="D2675" s="273"/>
      <c r="E2675" s="265"/>
      <c r="F2675" s="277"/>
      <c r="G2675" s="214"/>
    </row>
    <row r="2676" spans="2:7" ht="15" x14ac:dyDescent="0.25">
      <c r="B2676" s="261"/>
      <c r="C2676" s="272"/>
      <c r="D2676" s="273"/>
      <c r="E2676" s="230"/>
      <c r="F2676" s="231"/>
      <c r="G2676" s="214"/>
    </row>
    <row r="2677" spans="2:7" ht="15" x14ac:dyDescent="0.25">
      <c r="B2677" s="261"/>
      <c r="C2677" s="272"/>
      <c r="D2677" s="273"/>
      <c r="E2677" s="230"/>
      <c r="F2677" s="231"/>
      <c r="G2677" s="244"/>
    </row>
    <row r="2678" spans="2:7" ht="15" x14ac:dyDescent="0.25">
      <c r="B2678" s="261"/>
      <c r="C2678" s="272"/>
      <c r="D2678" s="273"/>
      <c r="E2678" s="230"/>
      <c r="F2678" s="231"/>
      <c r="G2678" s="244"/>
    </row>
    <row r="2679" spans="2:7" ht="15" x14ac:dyDescent="0.25">
      <c r="B2679" s="261"/>
      <c r="C2679" s="272"/>
      <c r="D2679" s="273"/>
      <c r="E2679" s="230"/>
      <c r="F2679" s="231"/>
      <c r="G2679" s="244"/>
    </row>
    <row r="2680" spans="2:7" ht="15" x14ac:dyDescent="0.25">
      <c r="B2680" s="261"/>
      <c r="C2680" s="272"/>
      <c r="D2680" s="235"/>
      <c r="E2680" s="230"/>
      <c r="F2680" s="231"/>
      <c r="G2680" s="244"/>
    </row>
    <row r="2681" spans="2:7" ht="15" x14ac:dyDescent="0.25">
      <c r="B2681" s="261"/>
      <c r="C2681" s="272"/>
      <c r="D2681" s="273"/>
      <c r="E2681" s="230"/>
      <c r="F2681" s="231"/>
      <c r="G2681" s="244"/>
    </row>
    <row r="2682" spans="2:7" ht="15" x14ac:dyDescent="0.25">
      <c r="B2682" s="261"/>
      <c r="C2682" s="272"/>
      <c r="D2682" s="273"/>
      <c r="E2682" s="230"/>
      <c r="F2682" s="231"/>
      <c r="G2682" s="244"/>
    </row>
    <row r="2683" spans="2:7" ht="15" x14ac:dyDescent="0.25">
      <c r="B2683" s="261"/>
      <c r="C2683" s="272"/>
      <c r="D2683" s="273"/>
      <c r="E2683" s="230"/>
      <c r="F2683" s="231"/>
      <c r="G2683" s="244"/>
    </row>
    <row r="2684" spans="2:7" ht="15" x14ac:dyDescent="0.25">
      <c r="B2684" s="261"/>
      <c r="C2684" s="272"/>
      <c r="D2684" s="273"/>
      <c r="E2684" s="230"/>
      <c r="F2684" s="231"/>
      <c r="G2684" s="244"/>
    </row>
    <row r="2685" spans="2:7" ht="15" x14ac:dyDescent="0.25">
      <c r="B2685" s="261"/>
      <c r="C2685" s="272"/>
      <c r="D2685" s="273"/>
      <c r="E2685" s="230"/>
      <c r="F2685" s="231"/>
      <c r="G2685" s="244"/>
    </row>
    <row r="2686" spans="2:7" ht="15" x14ac:dyDescent="0.25">
      <c r="B2686" s="261"/>
      <c r="C2686" s="272"/>
      <c r="D2686" s="273"/>
      <c r="E2686" s="230"/>
      <c r="F2686" s="231"/>
      <c r="G2686" s="214"/>
    </row>
    <row r="2687" spans="2:7" ht="15" x14ac:dyDescent="0.25">
      <c r="B2687" s="261"/>
      <c r="C2687" s="272"/>
      <c r="D2687" s="273"/>
      <c r="E2687" s="230"/>
      <c r="F2687" s="231"/>
      <c r="G2687" s="244"/>
    </row>
    <row r="2688" spans="2:7" ht="15" x14ac:dyDescent="0.25">
      <c r="B2688" s="261"/>
      <c r="C2688" s="272"/>
      <c r="D2688" s="273"/>
      <c r="E2688" s="230"/>
      <c r="F2688" s="231"/>
      <c r="G2688" s="214"/>
    </row>
    <row r="2689" spans="2:7" ht="15" x14ac:dyDescent="0.25">
      <c r="B2689" s="261"/>
      <c r="C2689" s="272"/>
      <c r="D2689" s="273"/>
      <c r="E2689" s="229"/>
      <c r="F2689" s="234"/>
      <c r="G2689" s="244"/>
    </row>
    <row r="2690" spans="2:7" ht="15" x14ac:dyDescent="0.25">
      <c r="B2690" s="261"/>
      <c r="C2690" s="272"/>
      <c r="D2690" s="273"/>
      <c r="E2690" s="229"/>
      <c r="F2690" s="234"/>
      <c r="G2690" s="244"/>
    </row>
    <row r="2691" spans="2:7" ht="15" x14ac:dyDescent="0.25">
      <c r="B2691" s="261"/>
      <c r="C2691" s="272"/>
      <c r="D2691" s="273"/>
      <c r="E2691" s="229"/>
      <c r="F2691" s="234"/>
      <c r="G2691" s="244"/>
    </row>
    <row r="2692" spans="2:7" ht="15" x14ac:dyDescent="0.25">
      <c r="B2692" s="261"/>
      <c r="C2692" s="272"/>
      <c r="D2692" s="273"/>
      <c r="E2692" s="229"/>
      <c r="F2692" s="231"/>
      <c r="G2692" s="244"/>
    </row>
    <row r="2693" spans="2:7" ht="15" x14ac:dyDescent="0.25">
      <c r="B2693" s="261"/>
      <c r="C2693" s="272"/>
      <c r="D2693" s="273"/>
      <c r="E2693" s="229"/>
      <c r="F2693" s="231"/>
      <c r="G2693" s="244"/>
    </row>
    <row r="2694" spans="2:7" ht="15" x14ac:dyDescent="0.25">
      <c r="B2694" s="261"/>
      <c r="C2694" s="261"/>
      <c r="D2694" s="261"/>
      <c r="E2694" s="265"/>
      <c r="F2694" s="262"/>
      <c r="G2694" s="244"/>
    </row>
    <row r="2695" spans="2:7" ht="15" x14ac:dyDescent="0.25">
      <c r="B2695" s="261"/>
      <c r="C2695" s="261"/>
      <c r="D2695" s="261"/>
      <c r="E2695" s="265"/>
      <c r="F2695" s="262"/>
      <c r="G2695" s="244"/>
    </row>
    <row r="2696" spans="2:7" ht="15" x14ac:dyDescent="0.25">
      <c r="B2696" s="261"/>
      <c r="C2696" s="261"/>
      <c r="D2696" s="261"/>
      <c r="E2696" s="265"/>
      <c r="F2696" s="262"/>
      <c r="G2696" s="244"/>
    </row>
    <row r="2697" spans="2:7" ht="15" x14ac:dyDescent="0.25">
      <c r="B2697" s="261"/>
      <c r="C2697" s="261"/>
      <c r="D2697" s="261"/>
      <c r="E2697" s="265"/>
      <c r="F2697" s="262"/>
      <c r="G2697" s="244"/>
    </row>
    <row r="2698" spans="2:7" ht="15" x14ac:dyDescent="0.25">
      <c r="B2698" s="261"/>
      <c r="C2698" s="261"/>
      <c r="D2698" s="261"/>
      <c r="E2698" s="265"/>
      <c r="F2698" s="262"/>
      <c r="G2698" s="244"/>
    </row>
    <row r="2699" spans="2:7" ht="15" x14ac:dyDescent="0.25">
      <c r="B2699" s="261"/>
      <c r="C2699" s="261"/>
      <c r="D2699" s="261"/>
      <c r="E2699" s="265"/>
      <c r="F2699" s="262"/>
      <c r="G2699" s="244"/>
    </row>
    <row r="2700" spans="2:7" ht="15" x14ac:dyDescent="0.25">
      <c r="B2700" s="261"/>
      <c r="C2700" s="261"/>
      <c r="D2700" s="261"/>
      <c r="E2700" s="265"/>
      <c r="F2700" s="262"/>
      <c r="G2700" s="244"/>
    </row>
    <row r="2701" spans="2:7" ht="15" x14ac:dyDescent="0.25">
      <c r="B2701" s="261"/>
      <c r="C2701" s="263"/>
      <c r="D2701" s="266"/>
      <c r="E2701" s="264"/>
      <c r="F2701" s="267"/>
      <c r="G2701" s="244"/>
    </row>
    <row r="2702" spans="2:7" ht="15" x14ac:dyDescent="0.25">
      <c r="B2702" s="261"/>
      <c r="C2702" s="263"/>
      <c r="D2702" s="266"/>
      <c r="E2702" s="264"/>
      <c r="F2702" s="267"/>
      <c r="G2702" s="244"/>
    </row>
    <row r="2703" spans="2:7" ht="15" x14ac:dyDescent="0.25">
      <c r="B2703" s="261"/>
      <c r="C2703" s="263"/>
      <c r="D2703" s="266"/>
      <c r="E2703" s="264"/>
      <c r="F2703" s="267"/>
      <c r="G2703" s="244"/>
    </row>
    <row r="2704" spans="2:7" ht="15" x14ac:dyDescent="0.25">
      <c r="B2704" s="261"/>
      <c r="C2704" s="263"/>
      <c r="D2704" s="266"/>
      <c r="E2704" s="264"/>
      <c r="F2704" s="267"/>
      <c r="G2704" s="214"/>
    </row>
    <row r="2705" spans="2:7" ht="15" x14ac:dyDescent="0.25">
      <c r="B2705" s="261"/>
      <c r="C2705" s="263"/>
      <c r="D2705" s="266"/>
      <c r="E2705" s="264"/>
      <c r="F2705" s="267"/>
      <c r="G2705" s="214"/>
    </row>
    <row r="2706" spans="2:7" ht="15" x14ac:dyDescent="0.25">
      <c r="B2706" s="261"/>
      <c r="C2706" s="263"/>
      <c r="D2706" s="266"/>
      <c r="E2706" s="264"/>
      <c r="F2706" s="267"/>
      <c r="G2706" s="214"/>
    </row>
    <row r="2707" spans="2:7" ht="15" x14ac:dyDescent="0.25">
      <c r="B2707" s="261"/>
      <c r="C2707" s="263"/>
      <c r="D2707" s="266"/>
      <c r="E2707" s="264"/>
      <c r="F2707" s="267"/>
      <c r="G2707" s="214"/>
    </row>
    <row r="2708" spans="2:7" ht="15" x14ac:dyDescent="0.25">
      <c r="B2708" s="261"/>
      <c r="C2708" s="263"/>
      <c r="D2708" s="266"/>
      <c r="E2708" s="264"/>
      <c r="F2708" s="267"/>
      <c r="G2708" s="214"/>
    </row>
    <row r="2709" spans="2:7" ht="15" x14ac:dyDescent="0.25">
      <c r="B2709" s="261"/>
      <c r="C2709" s="263"/>
      <c r="D2709" s="266"/>
      <c r="E2709" s="264"/>
      <c r="F2709" s="267"/>
      <c r="G2709" s="214"/>
    </row>
    <row r="2710" spans="2:7" ht="15" x14ac:dyDescent="0.25">
      <c r="B2710" s="261"/>
      <c r="C2710" s="263"/>
      <c r="D2710" s="266"/>
      <c r="E2710" s="264"/>
      <c r="F2710" s="267"/>
      <c r="G2710" s="214"/>
    </row>
    <row r="2711" spans="2:7" ht="15" x14ac:dyDescent="0.25">
      <c r="B2711" s="261"/>
      <c r="C2711" s="263"/>
      <c r="D2711" s="266"/>
      <c r="E2711" s="264"/>
      <c r="F2711" s="267"/>
      <c r="G2711" s="214"/>
    </row>
    <row r="2712" spans="2:7" ht="15" x14ac:dyDescent="0.25">
      <c r="B2712" s="261"/>
      <c r="C2712" s="263"/>
      <c r="D2712" s="266"/>
      <c r="E2712" s="264"/>
      <c r="F2712" s="267"/>
      <c r="G2712" s="214"/>
    </row>
    <row r="2713" spans="2:7" ht="15" x14ac:dyDescent="0.25">
      <c r="B2713" s="261"/>
      <c r="C2713" s="263"/>
      <c r="D2713" s="266"/>
      <c r="E2713" s="264"/>
      <c r="F2713" s="267"/>
      <c r="G2713" s="214"/>
    </row>
    <row r="2714" spans="2:7" ht="15" x14ac:dyDescent="0.25">
      <c r="B2714" s="261"/>
      <c r="C2714" s="263"/>
      <c r="D2714" s="266"/>
      <c r="E2714" s="264"/>
      <c r="F2714" s="267"/>
      <c r="G2714" s="244"/>
    </row>
    <row r="2715" spans="2:7" ht="15" x14ac:dyDescent="0.25">
      <c r="B2715" s="261"/>
      <c r="C2715" s="263"/>
      <c r="D2715" s="266"/>
      <c r="E2715" s="264"/>
      <c r="F2715" s="267"/>
      <c r="G2715" s="244"/>
    </row>
    <row r="2716" spans="2:7" ht="15" x14ac:dyDescent="0.25">
      <c r="B2716" s="261"/>
      <c r="C2716" s="263"/>
      <c r="D2716" s="266"/>
      <c r="E2716" s="264"/>
      <c r="F2716" s="267"/>
      <c r="G2716" s="244"/>
    </row>
    <row r="2717" spans="2:7" ht="15" x14ac:dyDescent="0.25">
      <c r="B2717" s="261"/>
      <c r="C2717" s="263"/>
      <c r="D2717" s="266"/>
      <c r="E2717" s="264"/>
      <c r="F2717" s="267"/>
      <c r="G2717" s="244"/>
    </row>
    <row r="2718" spans="2:7" ht="15" x14ac:dyDescent="0.25">
      <c r="B2718" s="261"/>
      <c r="C2718" s="263"/>
      <c r="D2718" s="266"/>
      <c r="E2718" s="264"/>
      <c r="F2718" s="267"/>
      <c r="G2718" s="244"/>
    </row>
    <row r="2719" spans="2:7" ht="15" x14ac:dyDescent="0.25">
      <c r="B2719" s="261"/>
      <c r="C2719" s="263"/>
      <c r="D2719" s="266"/>
      <c r="E2719" s="264"/>
      <c r="F2719" s="267"/>
      <c r="G2719" s="245"/>
    </row>
    <row r="2720" spans="2:7" ht="15" x14ac:dyDescent="0.25">
      <c r="B2720" s="261"/>
      <c r="C2720" s="263"/>
      <c r="D2720" s="266"/>
      <c r="E2720" s="264"/>
      <c r="F2720" s="267"/>
      <c r="G2720" s="246"/>
    </row>
    <row r="2721" spans="2:7" ht="15" x14ac:dyDescent="0.25">
      <c r="B2721" s="261"/>
      <c r="C2721" s="263"/>
      <c r="D2721" s="266"/>
      <c r="E2721" s="264"/>
      <c r="F2721" s="267"/>
      <c r="G2721" s="246"/>
    </row>
    <row r="2722" spans="2:7" ht="15" x14ac:dyDescent="0.25">
      <c r="B2722" s="253"/>
      <c r="C2722" s="254"/>
      <c r="D2722" s="253"/>
      <c r="E2722" s="255"/>
      <c r="F2722" s="256"/>
      <c r="G2722" s="257"/>
    </row>
    <row r="2723" spans="2:7" ht="15" x14ac:dyDescent="0.25">
      <c r="B2723" s="253"/>
      <c r="C2723" s="254"/>
      <c r="D2723" s="253"/>
      <c r="E2723" s="255"/>
      <c r="F2723" s="256"/>
      <c r="G2723" s="257"/>
    </row>
    <row r="2724" spans="2:7" ht="15" x14ac:dyDescent="0.25">
      <c r="B2724" s="253"/>
      <c r="C2724" s="254"/>
      <c r="D2724" s="253"/>
      <c r="E2724" s="255"/>
      <c r="F2724" s="256"/>
      <c r="G2724" s="257"/>
    </row>
    <row r="2725" spans="2:7" ht="15" x14ac:dyDescent="0.25">
      <c r="B2725" s="253"/>
      <c r="C2725" s="254"/>
      <c r="D2725" s="253"/>
      <c r="E2725" s="255"/>
      <c r="F2725" s="256"/>
      <c r="G2725" s="257"/>
    </row>
    <row r="2726" spans="2:7" ht="15" x14ac:dyDescent="0.25">
      <c r="B2726" s="253"/>
      <c r="C2726" s="254"/>
      <c r="D2726" s="253"/>
      <c r="E2726" s="255"/>
      <c r="F2726" s="256"/>
      <c r="G2726" s="257"/>
    </row>
    <row r="2727" spans="2:7" ht="15" x14ac:dyDescent="0.25">
      <c r="B2727" s="253"/>
      <c r="C2727" s="243"/>
      <c r="D2727" s="253"/>
      <c r="E2727" s="255"/>
      <c r="F2727" s="256"/>
      <c r="G2727" s="257"/>
    </row>
    <row r="2728" spans="2:7" ht="15" x14ac:dyDescent="0.25">
      <c r="B2728" s="253"/>
      <c r="C2728" s="254"/>
      <c r="D2728" s="253"/>
      <c r="E2728" s="255"/>
      <c r="F2728" s="256"/>
      <c r="G2728" s="257"/>
    </row>
    <row r="2729" spans="2:7" ht="15" x14ac:dyDescent="0.25">
      <c r="B2729" s="253"/>
      <c r="C2729" s="254"/>
      <c r="D2729" s="253"/>
      <c r="E2729" s="255"/>
      <c r="F2729" s="256"/>
      <c r="G2729" s="257"/>
    </row>
    <row r="2730" spans="2:7" ht="15" x14ac:dyDescent="0.25">
      <c r="B2730" s="253"/>
      <c r="C2730" s="254"/>
      <c r="D2730" s="253"/>
      <c r="E2730" s="255"/>
      <c r="F2730" s="256"/>
      <c r="G2730" s="257"/>
    </row>
    <row r="2731" spans="2:7" ht="15" x14ac:dyDescent="0.25">
      <c r="B2731" s="253"/>
      <c r="C2731" s="254"/>
      <c r="D2731" s="253"/>
      <c r="E2731" s="255"/>
      <c r="F2731" s="256"/>
      <c r="G2731" s="257"/>
    </row>
    <row r="2732" spans="2:7" ht="15" x14ac:dyDescent="0.25">
      <c r="B2732" s="253"/>
      <c r="C2732" s="254"/>
      <c r="D2732" s="253"/>
      <c r="E2732" s="255"/>
      <c r="F2732" s="256"/>
      <c r="G2732" s="257"/>
    </row>
    <row r="2733" spans="2:7" ht="15" x14ac:dyDescent="0.25">
      <c r="B2733" s="253"/>
      <c r="C2733" s="254"/>
      <c r="D2733" s="253"/>
      <c r="E2733" s="255"/>
      <c r="F2733" s="256"/>
      <c r="G2733" s="257"/>
    </row>
    <row r="2734" spans="2:7" ht="15" x14ac:dyDescent="0.25">
      <c r="B2734" s="253"/>
      <c r="C2734" s="254"/>
      <c r="D2734" s="253"/>
      <c r="E2734" s="255"/>
      <c r="F2734" s="256"/>
      <c r="G2734" s="257"/>
    </row>
    <row r="2735" spans="2:7" ht="15" x14ac:dyDescent="0.25">
      <c r="B2735" s="253"/>
      <c r="C2735" s="254"/>
      <c r="D2735" s="253"/>
      <c r="E2735" s="255"/>
      <c r="F2735" s="256"/>
      <c r="G2735" s="257"/>
    </row>
    <row r="2736" spans="2:7" ht="15" x14ac:dyDescent="0.25">
      <c r="B2736" s="253"/>
      <c r="C2736" s="254"/>
      <c r="D2736" s="253"/>
      <c r="E2736" s="255"/>
      <c r="F2736" s="256"/>
      <c r="G2736" s="257"/>
    </row>
    <row r="2737" spans="2:7" ht="15" x14ac:dyDescent="0.25">
      <c r="B2737" s="253"/>
      <c r="C2737" s="254"/>
      <c r="D2737" s="253"/>
      <c r="E2737" s="255"/>
      <c r="F2737" s="256"/>
      <c r="G2737" s="257"/>
    </row>
    <row r="2738" spans="2:7" ht="15" x14ac:dyDescent="0.25">
      <c r="B2738" s="253"/>
      <c r="C2738" s="254"/>
      <c r="D2738" s="253"/>
      <c r="E2738" s="255"/>
      <c r="F2738" s="256"/>
      <c r="G2738" s="257"/>
    </row>
    <row r="2739" spans="2:7" ht="15" x14ac:dyDescent="0.25">
      <c r="B2739" s="253"/>
      <c r="C2739" s="254"/>
      <c r="D2739" s="253"/>
      <c r="E2739" s="255"/>
      <c r="F2739" s="256"/>
      <c r="G2739" s="257"/>
    </row>
    <row r="2740" spans="2:7" ht="15" x14ac:dyDescent="0.25">
      <c r="B2740" s="253"/>
      <c r="C2740" s="225"/>
      <c r="D2740" s="225"/>
      <c r="E2740" s="255"/>
      <c r="F2740" s="256"/>
      <c r="G2740" s="257"/>
    </row>
    <row r="2741" spans="2:7" ht="15" x14ac:dyDescent="0.25">
      <c r="B2741" s="253"/>
      <c r="C2741" s="254"/>
      <c r="D2741" s="253"/>
      <c r="E2741" s="255"/>
      <c r="F2741" s="256"/>
      <c r="G2741" s="257"/>
    </row>
    <row r="2742" spans="2:7" ht="15" x14ac:dyDescent="0.25">
      <c r="B2742" s="253"/>
      <c r="C2742" s="254"/>
      <c r="D2742" s="253"/>
      <c r="E2742" s="255"/>
      <c r="F2742" s="256"/>
      <c r="G2742" s="257"/>
    </row>
    <row r="2743" spans="2:7" ht="15" x14ac:dyDescent="0.25">
      <c r="B2743" s="253"/>
      <c r="C2743" s="254"/>
      <c r="D2743" s="253"/>
      <c r="E2743" s="255"/>
      <c r="F2743" s="256"/>
      <c r="G2743" s="257"/>
    </row>
    <row r="2744" spans="2:7" ht="15" x14ac:dyDescent="0.25">
      <c r="B2744" s="253"/>
      <c r="C2744" s="254"/>
      <c r="D2744" s="253"/>
      <c r="E2744" s="255"/>
      <c r="F2744" s="256"/>
      <c r="G2744" s="257"/>
    </row>
    <row r="2745" spans="2:7" ht="15" x14ac:dyDescent="0.25">
      <c r="B2745" s="253"/>
      <c r="C2745" s="254"/>
      <c r="D2745" s="253"/>
      <c r="E2745" s="255"/>
      <c r="F2745" s="256"/>
      <c r="G2745" s="257"/>
    </row>
    <row r="2746" spans="2:7" ht="15" x14ac:dyDescent="0.25">
      <c r="B2746" s="253"/>
      <c r="C2746" s="254"/>
      <c r="D2746" s="253"/>
      <c r="E2746" s="255"/>
      <c r="F2746" s="256"/>
      <c r="G2746" s="257"/>
    </row>
    <row r="2747" spans="2:7" ht="15" x14ac:dyDescent="0.25">
      <c r="B2747" s="253"/>
      <c r="C2747" s="254"/>
      <c r="D2747" s="253"/>
      <c r="E2747" s="255"/>
      <c r="F2747" s="256"/>
      <c r="G2747" s="257"/>
    </row>
    <row r="2748" spans="2:7" ht="15" x14ac:dyDescent="0.25">
      <c r="B2748" s="253"/>
      <c r="C2748" s="254"/>
      <c r="D2748" s="253"/>
      <c r="E2748" s="255"/>
      <c r="F2748" s="256"/>
      <c r="G2748" s="257"/>
    </row>
    <row r="2749" spans="2:7" ht="15" x14ac:dyDescent="0.25">
      <c r="B2749" s="253"/>
      <c r="C2749" s="254"/>
      <c r="D2749" s="253"/>
      <c r="E2749" s="255"/>
      <c r="F2749" s="256"/>
      <c r="G2749" s="257"/>
    </row>
    <row r="2750" spans="2:7" ht="15" x14ac:dyDescent="0.25">
      <c r="B2750" s="253"/>
      <c r="C2750" s="254"/>
      <c r="D2750" s="253"/>
      <c r="E2750" s="255"/>
      <c r="F2750" s="256"/>
      <c r="G2750" s="257"/>
    </row>
    <row r="2751" spans="2:7" ht="15" x14ac:dyDescent="0.25">
      <c r="B2751" s="253"/>
      <c r="C2751" s="254"/>
      <c r="D2751" s="253"/>
      <c r="E2751" s="255"/>
      <c r="F2751" s="256"/>
      <c r="G2751" s="257"/>
    </row>
    <row r="2752" spans="2:7" ht="15" x14ac:dyDescent="0.25">
      <c r="B2752" s="253"/>
      <c r="C2752" s="254"/>
      <c r="D2752" s="253"/>
      <c r="E2752" s="255"/>
      <c r="F2752" s="256"/>
      <c r="G2752" s="257"/>
    </row>
    <row r="2753" spans="2:7" ht="15" x14ac:dyDescent="0.25">
      <c r="B2753" s="253"/>
      <c r="C2753" s="254"/>
      <c r="D2753" s="253"/>
      <c r="E2753" s="255"/>
      <c r="F2753" s="256"/>
      <c r="G2753" s="257"/>
    </row>
    <row r="2754" spans="2:7" ht="15" x14ac:dyDescent="0.25">
      <c r="B2754" s="253"/>
      <c r="C2754" s="254"/>
      <c r="D2754" s="253"/>
      <c r="E2754" s="255"/>
      <c r="F2754" s="256"/>
      <c r="G2754" s="257"/>
    </row>
    <row r="2755" spans="2:7" ht="15" x14ac:dyDescent="0.25">
      <c r="B2755" s="253"/>
      <c r="C2755" s="254"/>
      <c r="D2755" s="253"/>
      <c r="E2755" s="255"/>
      <c r="F2755" s="256"/>
      <c r="G2755" s="257"/>
    </row>
    <row r="2756" spans="2:7" ht="15" x14ac:dyDescent="0.25">
      <c r="B2756" s="253"/>
      <c r="C2756" s="254"/>
      <c r="D2756" s="253"/>
      <c r="E2756" s="255"/>
      <c r="F2756" s="256"/>
      <c r="G2756" s="257"/>
    </row>
    <row r="2757" spans="2:7" ht="15" x14ac:dyDescent="0.25">
      <c r="B2757" s="253"/>
      <c r="C2757" s="254"/>
      <c r="D2757" s="253"/>
      <c r="E2757" s="255"/>
      <c r="F2757" s="256"/>
      <c r="G2757" s="257"/>
    </row>
    <row r="2758" spans="2:7" ht="15" x14ac:dyDescent="0.25">
      <c r="B2758" s="253"/>
      <c r="C2758" s="254"/>
      <c r="D2758" s="253"/>
      <c r="E2758" s="255"/>
      <c r="F2758" s="256"/>
      <c r="G2758" s="257"/>
    </row>
    <row r="2759" spans="2:7" ht="15" x14ac:dyDescent="0.25">
      <c r="B2759" s="253"/>
      <c r="C2759" s="254"/>
      <c r="D2759" s="253"/>
      <c r="E2759" s="255"/>
      <c r="F2759" s="256"/>
      <c r="G2759" s="257"/>
    </row>
    <row r="2760" spans="2:7" ht="15" x14ac:dyDescent="0.25">
      <c r="B2760" s="253"/>
      <c r="C2760" s="254"/>
      <c r="D2760" s="253"/>
      <c r="E2760" s="255"/>
      <c r="F2760" s="256"/>
      <c r="G2760" s="257"/>
    </row>
    <row r="2761" spans="2:7" ht="15" x14ac:dyDescent="0.25">
      <c r="B2761" s="253"/>
      <c r="C2761" s="254"/>
      <c r="D2761" s="253"/>
      <c r="E2761" s="255"/>
      <c r="F2761" s="256"/>
      <c r="G2761" s="257"/>
    </row>
    <row r="2762" spans="2:7" ht="15" x14ac:dyDescent="0.25">
      <c r="B2762" s="253"/>
      <c r="C2762" s="254"/>
      <c r="D2762" s="253"/>
      <c r="E2762" s="255"/>
      <c r="F2762" s="256"/>
      <c r="G2762" s="257"/>
    </row>
    <row r="2763" spans="2:7" ht="15" x14ac:dyDescent="0.25">
      <c r="B2763" s="253"/>
      <c r="C2763" s="254"/>
      <c r="D2763" s="253"/>
      <c r="E2763" s="255"/>
      <c r="F2763" s="256"/>
      <c r="G2763" s="257"/>
    </row>
    <row r="2764" spans="2:7" ht="15" x14ac:dyDescent="0.25">
      <c r="B2764" s="253"/>
      <c r="C2764" s="254"/>
      <c r="D2764" s="253"/>
      <c r="E2764" s="255"/>
      <c r="F2764" s="256"/>
      <c r="G2764" s="257"/>
    </row>
    <row r="2765" spans="2:7" ht="15" x14ac:dyDescent="0.25">
      <c r="B2765" s="253"/>
      <c r="C2765" s="254"/>
      <c r="D2765" s="253"/>
      <c r="E2765" s="255"/>
      <c r="F2765" s="256"/>
      <c r="G2765" s="257"/>
    </row>
    <row r="2766" spans="2:7" ht="15" x14ac:dyDescent="0.25">
      <c r="B2766" s="253"/>
      <c r="C2766" s="254"/>
      <c r="D2766" s="253"/>
      <c r="E2766" s="255"/>
      <c r="F2766" s="256"/>
      <c r="G2766" s="257"/>
    </row>
    <row r="2767" spans="2:7" ht="15" x14ac:dyDescent="0.25">
      <c r="B2767" s="253"/>
      <c r="C2767" s="254"/>
      <c r="D2767" s="253"/>
      <c r="E2767" s="255"/>
      <c r="F2767" s="256"/>
      <c r="G2767" s="257"/>
    </row>
    <row r="2768" spans="2:7" ht="15" x14ac:dyDescent="0.25">
      <c r="B2768" s="253"/>
      <c r="C2768" s="254"/>
      <c r="D2768" s="253"/>
      <c r="E2768" s="255"/>
      <c r="F2768" s="256"/>
      <c r="G2768" s="257"/>
    </row>
    <row r="2769" spans="2:7" ht="15" x14ac:dyDescent="0.25">
      <c r="B2769" s="253"/>
      <c r="C2769" s="254"/>
      <c r="D2769" s="253"/>
      <c r="E2769" s="255"/>
      <c r="F2769" s="256"/>
      <c r="G2769" s="257"/>
    </row>
    <row r="2770" spans="2:7" ht="15" x14ac:dyDescent="0.25">
      <c r="B2770" s="253"/>
      <c r="C2770" s="254"/>
      <c r="D2770" s="253"/>
      <c r="E2770" s="255"/>
      <c r="F2770" s="256"/>
      <c r="G2770" s="257"/>
    </row>
    <row r="2771" spans="2:7" ht="15" x14ac:dyDescent="0.25">
      <c r="B2771" s="253"/>
      <c r="C2771" s="254"/>
      <c r="D2771" s="253"/>
      <c r="E2771" s="255"/>
      <c r="F2771" s="256"/>
      <c r="G2771" s="257"/>
    </row>
    <row r="2772" spans="2:7" ht="15" x14ac:dyDescent="0.25">
      <c r="B2772" s="253"/>
      <c r="C2772" s="254"/>
      <c r="D2772" s="253"/>
      <c r="E2772" s="255"/>
      <c r="F2772" s="256"/>
      <c r="G2772" s="257"/>
    </row>
    <row r="2773" spans="2:7" ht="15" x14ac:dyDescent="0.25">
      <c r="B2773" s="253"/>
      <c r="C2773" s="254"/>
      <c r="D2773" s="253"/>
      <c r="E2773" s="255"/>
      <c r="F2773" s="256"/>
      <c r="G2773" s="257"/>
    </row>
    <row r="2774" spans="2:7" ht="15" x14ac:dyDescent="0.25">
      <c r="B2774" s="253"/>
      <c r="C2774" s="254"/>
      <c r="D2774" s="253"/>
      <c r="E2774" s="255"/>
      <c r="F2774" s="256"/>
      <c r="G2774" s="257"/>
    </row>
    <row r="2775" spans="2:7" ht="15" x14ac:dyDescent="0.25">
      <c r="B2775" s="253"/>
      <c r="C2775" s="254"/>
      <c r="D2775" s="253"/>
      <c r="E2775" s="255"/>
      <c r="F2775" s="256"/>
      <c r="G2775" s="257"/>
    </row>
    <row r="2776" spans="2:7" ht="15" x14ac:dyDescent="0.25">
      <c r="B2776" s="253"/>
      <c r="C2776" s="254"/>
      <c r="D2776" s="253"/>
      <c r="E2776" s="255"/>
      <c r="F2776" s="256"/>
      <c r="G2776" s="257"/>
    </row>
    <row r="2777" spans="2:7" ht="15" x14ac:dyDescent="0.25">
      <c r="B2777" s="253"/>
      <c r="C2777" s="254"/>
      <c r="D2777" s="253"/>
      <c r="E2777" s="255"/>
      <c r="F2777" s="256"/>
      <c r="G2777" s="257"/>
    </row>
    <row r="2778" spans="2:7" ht="15" x14ac:dyDescent="0.25">
      <c r="B2778" s="253"/>
      <c r="C2778" s="254"/>
      <c r="D2778" s="253"/>
      <c r="E2778" s="255"/>
      <c r="F2778" s="256"/>
      <c r="G2778" s="257"/>
    </row>
    <row r="2779" spans="2:7" ht="15" x14ac:dyDescent="0.25">
      <c r="B2779" s="253"/>
      <c r="C2779" s="254"/>
      <c r="D2779" s="253"/>
      <c r="E2779" s="255"/>
      <c r="F2779" s="256"/>
      <c r="G2779" s="257"/>
    </row>
    <row r="2780" spans="2:7" ht="15" x14ac:dyDescent="0.25">
      <c r="B2780" s="253"/>
      <c r="C2780" s="254"/>
      <c r="D2780" s="253"/>
      <c r="E2780" s="255"/>
      <c r="F2780" s="256"/>
      <c r="G2780" s="257"/>
    </row>
    <row r="2781" spans="2:7" ht="15" x14ac:dyDescent="0.25">
      <c r="B2781" s="253"/>
      <c r="C2781" s="254"/>
      <c r="D2781" s="253"/>
      <c r="E2781" s="255"/>
      <c r="F2781" s="256"/>
      <c r="G2781" s="257"/>
    </row>
    <row r="2782" spans="2:7" ht="15" x14ac:dyDescent="0.25">
      <c r="B2782" s="253"/>
      <c r="C2782" s="254"/>
      <c r="D2782" s="253"/>
      <c r="E2782" s="255"/>
      <c r="F2782" s="256"/>
      <c r="G2782" s="257"/>
    </row>
    <row r="2783" spans="2:7" ht="15" x14ac:dyDescent="0.25">
      <c r="B2783" s="253"/>
      <c r="C2783" s="254"/>
      <c r="D2783" s="253"/>
      <c r="E2783" s="255"/>
      <c r="F2783" s="256"/>
      <c r="G2783" s="257"/>
    </row>
    <row r="2784" spans="2:7" ht="15" x14ac:dyDescent="0.25">
      <c r="B2784" s="253"/>
      <c r="C2784" s="254"/>
      <c r="D2784" s="253"/>
      <c r="E2784" s="255"/>
      <c r="F2784" s="256"/>
      <c r="G2784" s="257"/>
    </row>
    <row r="2785" spans="2:7" ht="15" x14ac:dyDescent="0.25">
      <c r="B2785" s="253"/>
      <c r="C2785" s="254"/>
      <c r="D2785" s="253"/>
      <c r="E2785" s="255"/>
      <c r="F2785" s="256"/>
      <c r="G2785" s="257"/>
    </row>
    <row r="2786" spans="2:7" ht="15" x14ac:dyDescent="0.25">
      <c r="B2786" s="253"/>
      <c r="C2786" s="254"/>
      <c r="D2786" s="253"/>
      <c r="E2786" s="255"/>
      <c r="F2786" s="256"/>
      <c r="G2786" s="257"/>
    </row>
    <row r="2787" spans="2:7" ht="15" x14ac:dyDescent="0.25">
      <c r="B2787" s="253"/>
      <c r="C2787" s="254"/>
      <c r="D2787" s="253"/>
      <c r="E2787" s="255"/>
      <c r="F2787" s="256"/>
      <c r="G2787" s="257"/>
    </row>
    <row r="2788" spans="2:7" ht="15" x14ac:dyDescent="0.25">
      <c r="B2788" s="253"/>
      <c r="C2788" s="254"/>
      <c r="D2788" s="253"/>
      <c r="E2788" s="255"/>
      <c r="F2788" s="256"/>
      <c r="G2788" s="257"/>
    </row>
    <row r="2789" spans="2:7" ht="15" x14ac:dyDescent="0.25">
      <c r="B2789" s="253"/>
      <c r="C2789" s="254"/>
      <c r="D2789" s="253"/>
      <c r="E2789" s="255"/>
      <c r="F2789" s="256"/>
      <c r="G2789" s="257"/>
    </row>
    <row r="2790" spans="2:7" ht="15" x14ac:dyDescent="0.25">
      <c r="B2790" s="253"/>
      <c r="C2790" s="254"/>
      <c r="D2790" s="253"/>
      <c r="E2790" s="255"/>
      <c r="F2790" s="256"/>
      <c r="G2790" s="257"/>
    </row>
    <row r="2791" spans="2:7" ht="15" x14ac:dyDescent="0.25">
      <c r="B2791" s="253"/>
      <c r="C2791" s="254"/>
      <c r="D2791" s="253"/>
      <c r="E2791" s="255"/>
      <c r="F2791" s="256"/>
      <c r="G2791" s="257"/>
    </row>
    <row r="2792" spans="2:7" ht="15" x14ac:dyDescent="0.25">
      <c r="B2792" s="253"/>
      <c r="C2792" s="254"/>
      <c r="D2792" s="253"/>
      <c r="E2792" s="255"/>
      <c r="F2792" s="256"/>
      <c r="G2792" s="257"/>
    </row>
    <row r="2793" spans="2:7" ht="15" x14ac:dyDescent="0.25">
      <c r="B2793" s="253"/>
      <c r="C2793" s="254"/>
      <c r="D2793" s="253"/>
      <c r="E2793" s="255"/>
      <c r="F2793" s="256"/>
      <c r="G2793" s="257"/>
    </row>
    <row r="2794" spans="2:7" ht="15" x14ac:dyDescent="0.25">
      <c r="B2794" s="253"/>
      <c r="C2794" s="254"/>
      <c r="D2794" s="253"/>
      <c r="E2794" s="255"/>
      <c r="F2794" s="256"/>
      <c r="G2794" s="257"/>
    </row>
    <row r="2795" spans="2:7" ht="15" x14ac:dyDescent="0.25">
      <c r="B2795" s="253"/>
      <c r="C2795" s="254"/>
      <c r="D2795" s="253"/>
      <c r="E2795" s="255"/>
      <c r="F2795" s="256"/>
      <c r="G2795" s="257"/>
    </row>
    <row r="2796" spans="2:7" ht="15" x14ac:dyDescent="0.25">
      <c r="B2796" s="253"/>
      <c r="C2796" s="254"/>
      <c r="D2796" s="253"/>
      <c r="E2796" s="255"/>
      <c r="F2796" s="256"/>
      <c r="G2796" s="257"/>
    </row>
    <row r="2797" spans="2:7" ht="15" x14ac:dyDescent="0.25">
      <c r="B2797" s="253"/>
      <c r="C2797" s="254"/>
      <c r="D2797" s="253"/>
      <c r="E2797" s="255"/>
      <c r="F2797" s="256"/>
      <c r="G2797" s="257"/>
    </row>
    <row r="2798" spans="2:7" ht="15" x14ac:dyDescent="0.25">
      <c r="B2798" s="253"/>
      <c r="C2798" s="254"/>
      <c r="D2798" s="253"/>
      <c r="E2798" s="255"/>
      <c r="F2798" s="256"/>
      <c r="G2798" s="257"/>
    </row>
    <row r="2799" spans="2:7" ht="15" x14ac:dyDescent="0.25">
      <c r="B2799" s="253"/>
      <c r="C2799" s="254"/>
      <c r="D2799" s="253"/>
      <c r="E2799" s="255"/>
      <c r="F2799" s="256"/>
      <c r="G2799" s="257"/>
    </row>
    <row r="2800" spans="2:7" ht="15" x14ac:dyDescent="0.25">
      <c r="B2800" s="253"/>
      <c r="C2800" s="254"/>
      <c r="D2800" s="253"/>
      <c r="E2800" s="255"/>
      <c r="F2800" s="256"/>
      <c r="G2800" s="257"/>
    </row>
    <row r="2801" spans="2:7" ht="15" x14ac:dyDescent="0.25">
      <c r="B2801" s="253"/>
      <c r="C2801" s="254"/>
      <c r="D2801" s="253"/>
      <c r="E2801" s="255"/>
      <c r="F2801" s="256"/>
      <c r="G2801" s="257"/>
    </row>
    <row r="2802" spans="2:7" ht="15" x14ac:dyDescent="0.25">
      <c r="B2802" s="253"/>
      <c r="C2802" s="254"/>
      <c r="D2802" s="253"/>
      <c r="E2802" s="255"/>
      <c r="F2802" s="256"/>
      <c r="G2802" s="257"/>
    </row>
    <row r="2803" spans="2:7" ht="15" x14ac:dyDescent="0.25">
      <c r="B2803" s="253"/>
      <c r="C2803" s="254"/>
      <c r="D2803" s="253"/>
      <c r="E2803" s="255"/>
      <c r="F2803" s="256"/>
      <c r="G2803" s="257"/>
    </row>
    <row r="2804" spans="2:7" ht="15" x14ac:dyDescent="0.25">
      <c r="B2804" s="253"/>
      <c r="C2804" s="254"/>
      <c r="D2804" s="253"/>
      <c r="E2804" s="255"/>
      <c r="F2804" s="256"/>
      <c r="G2804" s="257"/>
    </row>
    <row r="2805" spans="2:7" ht="15" x14ac:dyDescent="0.25">
      <c r="B2805" s="253"/>
      <c r="C2805" s="254"/>
      <c r="D2805" s="253"/>
      <c r="E2805" s="255"/>
      <c r="F2805" s="256"/>
      <c r="G2805" s="257"/>
    </row>
    <row r="2806" spans="2:7" ht="15" x14ac:dyDescent="0.25">
      <c r="B2806" s="253"/>
      <c r="C2806" s="254"/>
      <c r="D2806" s="253"/>
      <c r="E2806" s="255"/>
      <c r="F2806" s="256"/>
      <c r="G2806" s="257"/>
    </row>
    <row r="2807" spans="2:7" ht="15" x14ac:dyDescent="0.25">
      <c r="B2807" s="253"/>
      <c r="C2807" s="254"/>
      <c r="D2807" s="253"/>
      <c r="E2807" s="255"/>
      <c r="F2807" s="256"/>
      <c r="G2807" s="257"/>
    </row>
    <row r="2808" spans="2:7" ht="15" x14ac:dyDescent="0.25">
      <c r="B2808" s="253"/>
      <c r="C2808" s="254"/>
      <c r="D2808" s="253"/>
      <c r="E2808" s="255"/>
      <c r="F2808" s="256"/>
      <c r="G2808" s="257"/>
    </row>
    <row r="2809" spans="2:7" ht="15" x14ac:dyDescent="0.25">
      <c r="B2809" s="253"/>
      <c r="C2809" s="254"/>
      <c r="D2809" s="253"/>
      <c r="E2809" s="255"/>
      <c r="F2809" s="256"/>
      <c r="G2809" s="257"/>
    </row>
    <row r="2810" spans="2:7" ht="15" x14ac:dyDescent="0.25">
      <c r="B2810" s="253"/>
      <c r="C2810" s="254"/>
      <c r="D2810" s="253"/>
      <c r="E2810" s="255"/>
      <c r="F2810" s="256"/>
      <c r="G2810" s="257"/>
    </row>
    <row r="2811" spans="2:7" ht="15" x14ac:dyDescent="0.25">
      <c r="B2811" s="253"/>
      <c r="C2811" s="254"/>
      <c r="D2811" s="253"/>
      <c r="E2811" s="255"/>
      <c r="F2811" s="256"/>
      <c r="G2811" s="257"/>
    </row>
    <row r="2812" spans="2:7" ht="15" x14ac:dyDescent="0.25">
      <c r="B2812" s="253"/>
      <c r="C2812" s="254"/>
      <c r="D2812" s="253"/>
      <c r="E2812" s="255"/>
      <c r="F2812" s="256"/>
      <c r="G2812" s="257"/>
    </row>
    <row r="2813" spans="2:7" ht="15" x14ac:dyDescent="0.25">
      <c r="B2813" s="253"/>
      <c r="C2813" s="254"/>
      <c r="D2813" s="253"/>
      <c r="E2813" s="255"/>
      <c r="F2813" s="256"/>
      <c r="G2813" s="257"/>
    </row>
    <row r="2814" spans="2:7" ht="15" x14ac:dyDescent="0.25">
      <c r="B2814" s="253"/>
      <c r="C2814" s="254"/>
      <c r="D2814" s="253"/>
      <c r="E2814" s="255"/>
      <c r="F2814" s="256"/>
      <c r="G2814" s="257"/>
    </row>
    <row r="2815" spans="2:7" ht="15" x14ac:dyDescent="0.25">
      <c r="B2815" s="253"/>
      <c r="C2815" s="254"/>
      <c r="D2815" s="253"/>
      <c r="E2815" s="255"/>
      <c r="F2815" s="256"/>
      <c r="G2815" s="257"/>
    </row>
    <row r="2816" spans="2:7" ht="15" x14ac:dyDescent="0.25">
      <c r="B2816" s="253"/>
      <c r="C2816" s="254"/>
      <c r="D2816" s="253"/>
      <c r="E2816" s="255"/>
      <c r="F2816" s="256"/>
      <c r="G2816" s="257"/>
    </row>
    <row r="2817" spans="2:7" ht="15" x14ac:dyDescent="0.25">
      <c r="B2817" s="253"/>
      <c r="C2817" s="254"/>
      <c r="D2817" s="253"/>
      <c r="E2817" s="255"/>
      <c r="F2817" s="256"/>
      <c r="G2817" s="257"/>
    </row>
    <row r="2818" spans="2:7" ht="15" x14ac:dyDescent="0.25">
      <c r="B2818" s="253"/>
      <c r="C2818" s="254"/>
      <c r="D2818" s="253"/>
      <c r="E2818" s="255"/>
      <c r="F2818" s="256"/>
      <c r="G2818" s="257"/>
    </row>
    <row r="2819" spans="2:7" ht="15" x14ac:dyDescent="0.25">
      <c r="B2819" s="253"/>
      <c r="C2819" s="254"/>
      <c r="D2819" s="253"/>
      <c r="E2819" s="255"/>
      <c r="F2819" s="256"/>
      <c r="G2819" s="257"/>
    </row>
    <row r="2820" spans="2:7" ht="15" x14ac:dyDescent="0.25">
      <c r="B2820" s="253"/>
      <c r="C2820" s="254"/>
      <c r="D2820" s="253"/>
      <c r="E2820" s="255"/>
      <c r="F2820" s="256"/>
      <c r="G2820" s="257"/>
    </row>
    <row r="2821" spans="2:7" ht="15" x14ac:dyDescent="0.25">
      <c r="B2821" s="253"/>
      <c r="C2821" s="254"/>
      <c r="D2821" s="253"/>
      <c r="E2821" s="255"/>
      <c r="F2821" s="256"/>
      <c r="G2821" s="257"/>
    </row>
    <row r="2822" spans="2:7" ht="15" x14ac:dyDescent="0.25">
      <c r="B2822" s="253"/>
      <c r="C2822" s="254"/>
      <c r="D2822" s="253"/>
      <c r="E2822" s="255"/>
      <c r="F2822" s="256"/>
      <c r="G2822" s="257"/>
    </row>
    <row r="2823" spans="2:7" ht="15" x14ac:dyDescent="0.25">
      <c r="B2823" s="253"/>
      <c r="C2823" s="254"/>
      <c r="D2823" s="253"/>
      <c r="E2823" s="255"/>
      <c r="F2823" s="256"/>
      <c r="G2823" s="257"/>
    </row>
    <row r="2824" spans="2:7" ht="15" x14ac:dyDescent="0.25">
      <c r="B2824" s="253"/>
      <c r="C2824" s="254"/>
      <c r="D2824" s="253"/>
      <c r="E2824" s="255"/>
      <c r="F2824" s="256"/>
      <c r="G2824" s="257"/>
    </row>
    <row r="2825" spans="2:7" ht="15" x14ac:dyDescent="0.25">
      <c r="B2825" s="253"/>
      <c r="C2825" s="254"/>
      <c r="D2825" s="253"/>
      <c r="E2825" s="255"/>
      <c r="F2825" s="256"/>
      <c r="G2825" s="257"/>
    </row>
    <row r="2826" spans="2:7" ht="15" x14ac:dyDescent="0.25">
      <c r="B2826" s="253"/>
      <c r="C2826" s="254"/>
      <c r="D2826" s="253"/>
      <c r="E2826" s="255"/>
      <c r="F2826" s="256"/>
      <c r="G2826" s="257"/>
    </row>
    <row r="2827" spans="2:7" ht="15" x14ac:dyDescent="0.25">
      <c r="B2827" s="253"/>
      <c r="C2827" s="254"/>
      <c r="D2827" s="253"/>
      <c r="E2827" s="255"/>
      <c r="F2827" s="256"/>
      <c r="G2827" s="257"/>
    </row>
    <row r="2828" spans="2:7" ht="15" x14ac:dyDescent="0.25">
      <c r="B2828" s="253"/>
      <c r="C2828" s="254"/>
      <c r="D2828" s="253"/>
      <c r="E2828" s="255"/>
      <c r="F2828" s="256"/>
      <c r="G2828" s="257"/>
    </row>
    <row r="2829" spans="2:7" ht="15" x14ac:dyDescent="0.25">
      <c r="B2829" s="253"/>
      <c r="C2829" s="254"/>
      <c r="D2829" s="253"/>
      <c r="E2829" s="255"/>
      <c r="F2829" s="256"/>
      <c r="G2829" s="257"/>
    </row>
    <row r="2830" spans="2:7" ht="15" x14ac:dyDescent="0.25">
      <c r="B2830" s="253"/>
      <c r="C2830" s="254"/>
      <c r="D2830" s="253"/>
      <c r="E2830" s="255"/>
      <c r="F2830" s="256"/>
      <c r="G2830" s="257"/>
    </row>
    <row r="2831" spans="2:7" ht="15" x14ac:dyDescent="0.25">
      <c r="B2831" s="253"/>
      <c r="C2831" s="254"/>
      <c r="D2831" s="253"/>
      <c r="E2831" s="255"/>
      <c r="F2831" s="256"/>
      <c r="G2831" s="257"/>
    </row>
    <row r="2832" spans="2:7" ht="15" x14ac:dyDescent="0.25">
      <c r="B2832" s="253"/>
      <c r="C2832" s="254"/>
      <c r="D2832" s="253"/>
      <c r="E2832" s="255"/>
      <c r="F2832" s="256"/>
      <c r="G2832" s="257"/>
    </row>
    <row r="2833" spans="2:7" ht="15" x14ac:dyDescent="0.25">
      <c r="B2833" s="253"/>
      <c r="C2833" s="254"/>
      <c r="D2833" s="253"/>
      <c r="E2833" s="255"/>
      <c r="F2833" s="256"/>
      <c r="G2833" s="257"/>
    </row>
    <row r="2834" spans="2:7" ht="15" x14ac:dyDescent="0.25">
      <c r="B2834" s="253"/>
      <c r="C2834" s="254"/>
      <c r="D2834" s="253"/>
      <c r="E2834" s="255"/>
      <c r="F2834" s="256"/>
      <c r="G2834" s="257"/>
    </row>
    <row r="2835" spans="2:7" ht="15" x14ac:dyDescent="0.25">
      <c r="B2835" s="253"/>
      <c r="C2835" s="254"/>
      <c r="D2835" s="253"/>
      <c r="E2835" s="255"/>
      <c r="F2835" s="256"/>
      <c r="G2835" s="257"/>
    </row>
    <row r="2836" spans="2:7" ht="15" x14ac:dyDescent="0.25">
      <c r="B2836" s="253"/>
      <c r="C2836" s="254"/>
      <c r="D2836" s="253"/>
      <c r="E2836" s="255"/>
      <c r="F2836" s="256"/>
      <c r="G2836" s="257"/>
    </row>
    <row r="2837" spans="2:7" ht="15" x14ac:dyDescent="0.25">
      <c r="B2837" s="253"/>
      <c r="C2837" s="254"/>
      <c r="D2837" s="253"/>
      <c r="E2837" s="255"/>
      <c r="F2837" s="256"/>
      <c r="G2837" s="257"/>
    </row>
    <row r="2838" spans="2:7" ht="15" x14ac:dyDescent="0.25">
      <c r="B2838" s="253"/>
      <c r="C2838" s="254"/>
      <c r="D2838" s="253"/>
      <c r="E2838" s="255"/>
      <c r="F2838" s="256"/>
      <c r="G2838" s="257"/>
    </row>
    <row r="2839" spans="2:7" ht="15" x14ac:dyDescent="0.25">
      <c r="B2839" s="253"/>
      <c r="C2839" s="254"/>
      <c r="D2839" s="253"/>
      <c r="E2839" s="255"/>
      <c r="F2839" s="256"/>
      <c r="G2839" s="257"/>
    </row>
    <row r="2840" spans="2:7" ht="15" x14ac:dyDescent="0.25">
      <c r="B2840" s="253"/>
      <c r="C2840" s="254"/>
      <c r="D2840" s="253"/>
      <c r="E2840" s="255"/>
      <c r="F2840" s="256"/>
      <c r="G2840" s="257"/>
    </row>
    <row r="2841" spans="2:7" ht="15" x14ac:dyDescent="0.25">
      <c r="B2841" s="253"/>
      <c r="C2841" s="254"/>
      <c r="D2841" s="253"/>
      <c r="E2841" s="255"/>
      <c r="F2841" s="256"/>
      <c r="G2841" s="257"/>
    </row>
    <row r="2842" spans="2:7" ht="15" x14ac:dyDescent="0.25">
      <c r="B2842" s="253"/>
      <c r="C2842" s="254"/>
      <c r="D2842" s="253"/>
      <c r="E2842" s="255"/>
      <c r="F2842" s="256"/>
      <c r="G2842" s="257"/>
    </row>
    <row r="2843" spans="2:7" ht="15" x14ac:dyDescent="0.25">
      <c r="B2843" s="253"/>
      <c r="C2843" s="254"/>
      <c r="D2843" s="253"/>
      <c r="E2843" s="255"/>
      <c r="F2843" s="256"/>
      <c r="G2843" s="257"/>
    </row>
    <row r="2844" spans="2:7" ht="15" x14ac:dyDescent="0.25">
      <c r="B2844" s="253"/>
      <c r="C2844" s="254"/>
      <c r="D2844" s="253"/>
      <c r="E2844" s="255"/>
      <c r="F2844" s="256"/>
      <c r="G2844" s="257"/>
    </row>
    <row r="2845" spans="2:7" ht="15" x14ac:dyDescent="0.25">
      <c r="B2845" s="253"/>
      <c r="C2845" s="254"/>
      <c r="D2845" s="253"/>
      <c r="E2845" s="255"/>
      <c r="F2845" s="256"/>
      <c r="G2845" s="257"/>
    </row>
    <row r="2846" spans="2:7" ht="15" x14ac:dyDescent="0.25">
      <c r="B2846" s="253"/>
      <c r="C2846" s="254"/>
      <c r="D2846" s="253"/>
      <c r="E2846" s="255"/>
      <c r="F2846" s="256"/>
      <c r="G2846" s="257"/>
    </row>
    <row r="2847" spans="2:7" ht="15" x14ac:dyDescent="0.25">
      <c r="B2847" s="253"/>
      <c r="C2847" s="254"/>
      <c r="D2847" s="253"/>
      <c r="E2847" s="255"/>
      <c r="F2847" s="256"/>
      <c r="G2847" s="257"/>
    </row>
    <row r="2848" spans="2:7" ht="15" x14ac:dyDescent="0.25">
      <c r="B2848" s="253"/>
      <c r="C2848" s="254"/>
      <c r="D2848" s="253"/>
      <c r="E2848" s="255"/>
      <c r="F2848" s="256"/>
      <c r="G2848" s="257"/>
    </row>
    <row r="2849" spans="2:7" ht="15" x14ac:dyDescent="0.25">
      <c r="B2849" s="253"/>
      <c r="C2849" s="254"/>
      <c r="D2849" s="253"/>
      <c r="E2849" s="255"/>
      <c r="F2849" s="256"/>
      <c r="G2849" s="257"/>
    </row>
    <row r="2850" spans="2:7" ht="15" x14ac:dyDescent="0.25">
      <c r="B2850" s="253"/>
      <c r="C2850" s="254"/>
      <c r="D2850" s="253"/>
      <c r="E2850" s="255"/>
      <c r="F2850" s="256"/>
      <c r="G2850" s="257"/>
    </row>
    <row r="2851" spans="2:7" ht="15" x14ac:dyDescent="0.25">
      <c r="B2851" s="253"/>
      <c r="C2851" s="254"/>
      <c r="D2851" s="253"/>
      <c r="E2851" s="255"/>
      <c r="F2851" s="256"/>
      <c r="G2851" s="257"/>
    </row>
    <row r="2852" spans="2:7" ht="15" x14ac:dyDescent="0.25">
      <c r="B2852" s="253"/>
      <c r="C2852" s="254"/>
      <c r="D2852" s="253"/>
      <c r="E2852" s="255"/>
      <c r="F2852" s="256"/>
      <c r="G2852" s="257"/>
    </row>
    <row r="2853" spans="2:7" ht="15" x14ac:dyDescent="0.25">
      <c r="B2853" s="253"/>
      <c r="C2853" s="254"/>
      <c r="D2853" s="253"/>
      <c r="E2853" s="255"/>
      <c r="F2853" s="256"/>
      <c r="G2853" s="257"/>
    </row>
    <row r="2854" spans="2:7" ht="15" x14ac:dyDescent="0.25">
      <c r="B2854" s="253"/>
      <c r="C2854" s="254"/>
      <c r="D2854" s="253"/>
      <c r="E2854" s="255"/>
      <c r="F2854" s="256"/>
      <c r="G2854" s="257"/>
    </row>
    <row r="2855" spans="2:7" ht="15" x14ac:dyDescent="0.25">
      <c r="B2855" s="253"/>
      <c r="C2855" s="254"/>
      <c r="D2855" s="253"/>
      <c r="E2855" s="255"/>
      <c r="F2855" s="256"/>
      <c r="G2855" s="257"/>
    </row>
    <row r="2856" spans="2:7" ht="15" x14ac:dyDescent="0.25">
      <c r="B2856" s="253"/>
      <c r="C2856" s="254"/>
      <c r="D2856" s="253"/>
      <c r="E2856" s="255"/>
      <c r="F2856" s="256"/>
      <c r="G2856" s="257"/>
    </row>
    <row r="2857" spans="2:7" ht="15" x14ac:dyDescent="0.25">
      <c r="B2857" s="253"/>
      <c r="C2857" s="254"/>
      <c r="D2857" s="253"/>
      <c r="E2857" s="255"/>
      <c r="F2857" s="256"/>
      <c r="G2857" s="257"/>
    </row>
    <row r="2858" spans="2:7" ht="15" x14ac:dyDescent="0.25">
      <c r="B2858" s="253"/>
      <c r="C2858" s="254"/>
      <c r="D2858" s="253"/>
      <c r="E2858" s="255"/>
      <c r="F2858" s="256"/>
      <c r="G2858" s="257"/>
    </row>
    <row r="2859" spans="2:7" ht="15" x14ac:dyDescent="0.25">
      <c r="B2859" s="253"/>
      <c r="C2859" s="254"/>
      <c r="D2859" s="253"/>
      <c r="E2859" s="255"/>
      <c r="F2859" s="256"/>
      <c r="G2859" s="257"/>
    </row>
    <row r="2860" spans="2:7" ht="15" x14ac:dyDescent="0.25">
      <c r="B2860" s="253"/>
      <c r="C2860" s="254"/>
      <c r="D2860" s="253"/>
      <c r="E2860" s="255"/>
      <c r="F2860" s="256"/>
      <c r="G2860" s="257"/>
    </row>
    <row r="2861" spans="2:7" ht="15" x14ac:dyDescent="0.25">
      <c r="B2861" s="253"/>
      <c r="C2861" s="254"/>
      <c r="D2861" s="253"/>
      <c r="E2861" s="255"/>
      <c r="F2861" s="256"/>
      <c r="G2861" s="257"/>
    </row>
    <row r="2862" spans="2:7" ht="15" x14ac:dyDescent="0.25">
      <c r="B2862" s="253"/>
      <c r="C2862" s="254"/>
      <c r="D2862" s="253"/>
      <c r="E2862" s="255"/>
      <c r="F2862" s="256"/>
      <c r="G2862" s="257"/>
    </row>
    <row r="2863" spans="2:7" ht="15" x14ac:dyDescent="0.25">
      <c r="B2863" s="253"/>
      <c r="C2863" s="254"/>
      <c r="D2863" s="253"/>
      <c r="E2863" s="255"/>
      <c r="F2863" s="256"/>
      <c r="G2863" s="257"/>
    </row>
    <row r="2864" spans="2:7" ht="15" x14ac:dyDescent="0.25">
      <c r="B2864" s="253"/>
      <c r="C2864" s="254"/>
      <c r="D2864" s="253"/>
      <c r="E2864" s="255"/>
      <c r="F2864" s="256"/>
      <c r="G2864" s="257"/>
    </row>
    <row r="2865" spans="2:7" ht="15" x14ac:dyDescent="0.25">
      <c r="B2865" s="253"/>
      <c r="C2865" s="254"/>
      <c r="D2865" s="253"/>
      <c r="E2865" s="255"/>
      <c r="F2865" s="256"/>
      <c r="G2865" s="257"/>
    </row>
    <row r="2866" spans="2:7" ht="15" x14ac:dyDescent="0.25">
      <c r="B2866" s="253"/>
      <c r="C2866" s="254"/>
      <c r="D2866" s="253"/>
      <c r="E2866" s="255"/>
      <c r="F2866" s="256"/>
      <c r="G2866" s="257"/>
    </row>
    <row r="2867" spans="2:7" ht="15" x14ac:dyDescent="0.25">
      <c r="B2867" s="253"/>
      <c r="C2867" s="254"/>
      <c r="D2867" s="253"/>
      <c r="E2867" s="255"/>
      <c r="F2867" s="256"/>
      <c r="G2867" s="257"/>
    </row>
    <row r="2868" spans="2:7" ht="15" x14ac:dyDescent="0.25">
      <c r="B2868" s="253"/>
      <c r="C2868" s="254"/>
      <c r="D2868" s="253"/>
      <c r="E2868" s="255"/>
      <c r="F2868" s="256"/>
      <c r="G2868" s="257"/>
    </row>
    <row r="2869" spans="2:7" ht="15" x14ac:dyDescent="0.25">
      <c r="B2869" s="253"/>
      <c r="C2869" s="254"/>
      <c r="D2869" s="253"/>
      <c r="E2869" s="255"/>
      <c r="F2869" s="256"/>
      <c r="G2869" s="257"/>
    </row>
    <row r="2870" spans="2:7" ht="15" x14ac:dyDescent="0.25">
      <c r="B2870" s="253"/>
      <c r="C2870" s="254"/>
      <c r="D2870" s="253"/>
      <c r="E2870" s="255"/>
      <c r="F2870" s="256"/>
      <c r="G2870" s="257"/>
    </row>
    <row r="2871" spans="2:7" ht="15" x14ac:dyDescent="0.25">
      <c r="B2871" s="253"/>
      <c r="C2871" s="254"/>
      <c r="D2871" s="253"/>
      <c r="E2871" s="255"/>
      <c r="F2871" s="256"/>
      <c r="G2871" s="257"/>
    </row>
    <row r="2872" spans="2:7" ht="15" x14ac:dyDescent="0.25">
      <c r="B2872" s="253"/>
      <c r="C2872" s="254"/>
      <c r="D2872" s="253"/>
      <c r="E2872" s="255"/>
      <c r="F2872" s="256"/>
      <c r="G2872" s="257"/>
    </row>
    <row r="2873" spans="2:7" ht="15" x14ac:dyDescent="0.25">
      <c r="B2873" s="253"/>
      <c r="C2873" s="254"/>
      <c r="D2873" s="253"/>
      <c r="E2873" s="255"/>
      <c r="F2873" s="256"/>
      <c r="G2873" s="257"/>
    </row>
    <row r="2874" spans="2:7" ht="15" x14ac:dyDescent="0.25">
      <c r="B2874" s="253"/>
      <c r="C2874" s="254"/>
      <c r="D2874" s="253"/>
      <c r="E2874" s="255"/>
      <c r="F2874" s="256"/>
      <c r="G2874" s="257"/>
    </row>
    <row r="2875" spans="2:7" ht="15" x14ac:dyDescent="0.25">
      <c r="B2875" s="253"/>
      <c r="C2875" s="254"/>
      <c r="D2875" s="253"/>
      <c r="E2875" s="255"/>
      <c r="F2875" s="256"/>
      <c r="G2875" s="257"/>
    </row>
    <row r="2876" spans="2:7" ht="15" x14ac:dyDescent="0.25">
      <c r="B2876" s="253"/>
      <c r="C2876" s="254"/>
      <c r="D2876" s="253"/>
      <c r="E2876" s="255"/>
      <c r="F2876" s="256"/>
      <c r="G2876" s="257"/>
    </row>
    <row r="2877" spans="2:7" ht="15" x14ac:dyDescent="0.25">
      <c r="B2877" s="253"/>
      <c r="C2877" s="254"/>
      <c r="D2877" s="253"/>
      <c r="E2877" s="255"/>
      <c r="F2877" s="256"/>
      <c r="G2877" s="257"/>
    </row>
    <row r="2878" spans="2:7" ht="15" x14ac:dyDescent="0.25">
      <c r="B2878" s="253"/>
      <c r="C2878" s="254"/>
      <c r="D2878" s="253"/>
      <c r="E2878" s="255"/>
      <c r="F2878" s="256"/>
      <c r="G2878" s="257"/>
    </row>
    <row r="2879" spans="2:7" ht="15" x14ac:dyDescent="0.25">
      <c r="B2879" s="253"/>
      <c r="C2879" s="254"/>
      <c r="D2879" s="253"/>
      <c r="E2879" s="255"/>
      <c r="F2879" s="256"/>
      <c r="G2879" s="257"/>
    </row>
    <row r="2880" spans="2:7" ht="15" x14ac:dyDescent="0.25">
      <c r="B2880" s="253"/>
      <c r="C2880" s="254"/>
      <c r="D2880" s="253"/>
      <c r="E2880" s="255"/>
      <c r="F2880" s="256"/>
      <c r="G2880" s="257"/>
    </row>
    <row r="2881" spans="2:7" ht="15" x14ac:dyDescent="0.25">
      <c r="B2881" s="253"/>
      <c r="C2881" s="254"/>
      <c r="D2881" s="253"/>
      <c r="E2881" s="255"/>
      <c r="F2881" s="256"/>
      <c r="G2881" s="257"/>
    </row>
    <row r="2882" spans="2:7" ht="15" x14ac:dyDescent="0.25">
      <c r="B2882" s="253"/>
      <c r="C2882" s="254"/>
      <c r="D2882" s="253"/>
      <c r="E2882" s="255"/>
      <c r="F2882" s="256"/>
      <c r="G2882" s="257"/>
    </row>
    <row r="2883" spans="2:7" ht="15" x14ac:dyDescent="0.25">
      <c r="B2883" s="253"/>
      <c r="C2883" s="254"/>
      <c r="D2883" s="253"/>
      <c r="E2883" s="255"/>
      <c r="F2883" s="256"/>
      <c r="G2883" s="257"/>
    </row>
    <row r="2884" spans="2:7" ht="15" x14ac:dyDescent="0.25">
      <c r="B2884" s="253"/>
      <c r="C2884" s="254"/>
      <c r="D2884" s="253"/>
      <c r="E2884" s="255"/>
      <c r="F2884" s="256"/>
      <c r="G2884" s="257"/>
    </row>
    <row r="2885" spans="2:7" ht="15" x14ac:dyDescent="0.25">
      <c r="B2885" s="253"/>
      <c r="C2885" s="254"/>
      <c r="D2885" s="253"/>
      <c r="E2885" s="255"/>
      <c r="F2885" s="256"/>
      <c r="G2885" s="257"/>
    </row>
    <row r="2886" spans="2:7" ht="15" x14ac:dyDescent="0.25">
      <c r="B2886" s="253"/>
      <c r="C2886" s="254"/>
      <c r="D2886" s="253"/>
      <c r="E2886" s="255"/>
      <c r="F2886" s="256"/>
      <c r="G2886" s="257"/>
    </row>
    <row r="2887" spans="2:7" ht="15" x14ac:dyDescent="0.25">
      <c r="B2887" s="253"/>
      <c r="C2887" s="254"/>
      <c r="D2887" s="253"/>
      <c r="E2887" s="255"/>
      <c r="F2887" s="256"/>
      <c r="G2887" s="257"/>
    </row>
    <row r="2888" spans="2:7" ht="15" x14ac:dyDescent="0.25">
      <c r="B2888" s="253"/>
      <c r="C2888" s="254"/>
      <c r="D2888" s="253"/>
      <c r="E2888" s="255"/>
      <c r="F2888" s="256"/>
      <c r="G2888" s="257"/>
    </row>
    <row r="2889" spans="2:7" ht="15" x14ac:dyDescent="0.25">
      <c r="B2889" s="253"/>
      <c r="C2889" s="254"/>
      <c r="D2889" s="253"/>
      <c r="E2889" s="255"/>
      <c r="F2889" s="256"/>
      <c r="G2889" s="257"/>
    </row>
    <row r="2890" spans="2:7" ht="15" x14ac:dyDescent="0.25">
      <c r="B2890" s="253"/>
      <c r="C2890" s="254"/>
      <c r="D2890" s="253"/>
      <c r="E2890" s="255"/>
      <c r="F2890" s="256"/>
      <c r="G2890" s="257"/>
    </row>
    <row r="2891" spans="2:7" ht="15" x14ac:dyDescent="0.25">
      <c r="B2891" s="253"/>
      <c r="C2891" s="254"/>
      <c r="D2891" s="253"/>
      <c r="E2891" s="255"/>
      <c r="F2891" s="256"/>
      <c r="G2891" s="257"/>
    </row>
    <row r="2892" spans="2:7" ht="15" x14ac:dyDescent="0.25">
      <c r="B2892" s="253"/>
      <c r="C2892" s="254"/>
      <c r="D2892" s="253"/>
      <c r="E2892" s="255"/>
      <c r="F2892" s="256"/>
      <c r="G2892" s="257"/>
    </row>
    <row r="2893" spans="2:7" ht="15" x14ac:dyDescent="0.25">
      <c r="B2893" s="253"/>
      <c r="C2893" s="254"/>
      <c r="D2893" s="253"/>
      <c r="E2893" s="255"/>
      <c r="F2893" s="256"/>
      <c r="G2893" s="257"/>
    </row>
    <row r="2894" spans="2:7" ht="15" x14ac:dyDescent="0.25">
      <c r="B2894" s="253"/>
      <c r="C2894" s="254"/>
      <c r="D2894" s="253"/>
      <c r="E2894" s="255"/>
      <c r="F2894" s="256"/>
      <c r="G2894" s="257"/>
    </row>
    <row r="2895" spans="2:7" ht="15" x14ac:dyDescent="0.25">
      <c r="B2895" s="253"/>
      <c r="C2895" s="254"/>
      <c r="D2895" s="253"/>
      <c r="E2895" s="255"/>
      <c r="F2895" s="256"/>
      <c r="G2895" s="257"/>
    </row>
    <row r="2896" spans="2:7" ht="15" x14ac:dyDescent="0.25">
      <c r="B2896" s="253"/>
      <c r="C2896" s="254"/>
      <c r="D2896" s="253"/>
      <c r="E2896" s="255"/>
      <c r="F2896" s="256"/>
      <c r="G2896" s="257"/>
    </row>
    <row r="2897" spans="2:7" ht="15" x14ac:dyDescent="0.25">
      <c r="B2897" s="253"/>
      <c r="C2897" s="254"/>
      <c r="D2897" s="253"/>
      <c r="E2897" s="255"/>
      <c r="F2897" s="256"/>
      <c r="G2897" s="257"/>
    </row>
    <row r="2898" spans="2:7" ht="15" x14ac:dyDescent="0.25">
      <c r="B2898" s="253"/>
      <c r="C2898" s="254"/>
      <c r="D2898" s="253"/>
      <c r="E2898" s="255"/>
      <c r="F2898" s="256"/>
      <c r="G2898" s="257"/>
    </row>
    <row r="2899" spans="2:7" ht="15" x14ac:dyDescent="0.25">
      <c r="B2899" s="253"/>
      <c r="C2899" s="254"/>
      <c r="D2899" s="253"/>
      <c r="E2899" s="255"/>
      <c r="F2899" s="256"/>
      <c r="G2899" s="257"/>
    </row>
    <row r="2900" spans="2:7" ht="15" x14ac:dyDescent="0.25">
      <c r="B2900" s="253"/>
      <c r="C2900" s="254"/>
      <c r="D2900" s="253"/>
      <c r="E2900" s="255"/>
      <c r="F2900" s="256"/>
      <c r="G2900" s="257"/>
    </row>
    <row r="2901" spans="2:7" ht="15" x14ac:dyDescent="0.25">
      <c r="B2901" s="253"/>
      <c r="C2901" s="254"/>
      <c r="D2901" s="253"/>
      <c r="E2901" s="255"/>
      <c r="F2901" s="256"/>
      <c r="G2901" s="257"/>
    </row>
    <row r="2902" spans="2:7" ht="15" x14ac:dyDescent="0.25">
      <c r="B2902" s="253"/>
      <c r="C2902" s="254"/>
      <c r="D2902" s="253"/>
      <c r="E2902" s="255"/>
      <c r="F2902" s="256"/>
      <c r="G2902" s="257"/>
    </row>
    <row r="2903" spans="2:7" ht="15" x14ac:dyDescent="0.25">
      <c r="B2903" s="253"/>
      <c r="C2903" s="254"/>
      <c r="D2903" s="253"/>
      <c r="E2903" s="255"/>
      <c r="F2903" s="256"/>
      <c r="G2903" s="257"/>
    </row>
    <row r="2904" spans="2:7" ht="15" x14ac:dyDescent="0.25">
      <c r="B2904" s="253"/>
      <c r="C2904" s="254"/>
      <c r="D2904" s="253"/>
      <c r="E2904" s="255"/>
      <c r="F2904" s="256"/>
      <c r="G2904" s="257"/>
    </row>
    <row r="2905" spans="2:7" ht="15" x14ac:dyDescent="0.25">
      <c r="B2905" s="253"/>
      <c r="C2905" s="254"/>
      <c r="D2905" s="253"/>
      <c r="E2905" s="255"/>
      <c r="F2905" s="256"/>
      <c r="G2905" s="257"/>
    </row>
    <row r="2906" spans="2:7" ht="15" x14ac:dyDescent="0.25">
      <c r="B2906" s="253"/>
      <c r="C2906" s="254"/>
      <c r="D2906" s="253"/>
      <c r="E2906" s="255"/>
      <c r="F2906" s="256"/>
      <c r="G2906" s="257"/>
    </row>
    <row r="2907" spans="2:7" ht="15" x14ac:dyDescent="0.25">
      <c r="B2907" s="253"/>
      <c r="C2907" s="254"/>
      <c r="D2907" s="253"/>
      <c r="E2907" s="255"/>
      <c r="F2907" s="256"/>
      <c r="G2907" s="257"/>
    </row>
    <row r="2908" spans="2:7" ht="15" x14ac:dyDescent="0.25">
      <c r="B2908" s="253"/>
      <c r="C2908" s="254"/>
      <c r="D2908" s="253"/>
      <c r="E2908" s="255"/>
      <c r="F2908" s="256"/>
      <c r="G2908" s="257"/>
    </row>
    <row r="2909" spans="2:7" ht="15" x14ac:dyDescent="0.25">
      <c r="B2909" s="253"/>
      <c r="C2909" s="254"/>
      <c r="D2909" s="253"/>
      <c r="E2909" s="255"/>
      <c r="F2909" s="256"/>
      <c r="G2909" s="257"/>
    </row>
    <row r="2910" spans="2:7" ht="15" x14ac:dyDescent="0.25">
      <c r="B2910" s="253"/>
      <c r="C2910" s="254"/>
      <c r="D2910" s="253"/>
      <c r="E2910" s="255"/>
      <c r="F2910" s="256"/>
      <c r="G2910" s="257"/>
    </row>
    <row r="2911" spans="2:7" ht="15" x14ac:dyDescent="0.25">
      <c r="B2911" s="253"/>
      <c r="C2911" s="254"/>
      <c r="D2911" s="253"/>
      <c r="E2911" s="255"/>
      <c r="F2911" s="256"/>
      <c r="G2911" s="257"/>
    </row>
    <row r="2912" spans="2:7" ht="15" x14ac:dyDescent="0.25">
      <c r="B2912" s="253"/>
      <c r="C2912" s="254"/>
      <c r="D2912" s="253"/>
      <c r="E2912" s="255"/>
      <c r="F2912" s="256"/>
      <c r="G2912" s="257"/>
    </row>
    <row r="2913" spans="2:7" ht="15" x14ac:dyDescent="0.25">
      <c r="B2913" s="253"/>
      <c r="C2913" s="254"/>
      <c r="D2913" s="253"/>
      <c r="E2913" s="255"/>
      <c r="F2913" s="256"/>
      <c r="G2913" s="257"/>
    </row>
    <row r="2914" spans="2:7" ht="15" x14ac:dyDescent="0.25">
      <c r="B2914" s="253"/>
      <c r="C2914" s="254"/>
      <c r="D2914" s="253"/>
      <c r="E2914" s="255"/>
      <c r="F2914" s="256"/>
      <c r="G2914" s="257"/>
    </row>
    <row r="2915" spans="2:7" ht="15" x14ac:dyDescent="0.25">
      <c r="B2915" s="253"/>
      <c r="C2915" s="254"/>
      <c r="D2915" s="253"/>
      <c r="E2915" s="255"/>
      <c r="F2915" s="256"/>
      <c r="G2915" s="257"/>
    </row>
    <row r="2916" spans="2:7" ht="15" x14ac:dyDescent="0.25">
      <c r="B2916" s="253"/>
      <c r="C2916" s="254"/>
      <c r="D2916" s="253"/>
      <c r="E2916" s="255"/>
      <c r="F2916" s="256"/>
      <c r="G2916" s="257"/>
    </row>
    <row r="2917" spans="2:7" ht="15" x14ac:dyDescent="0.25">
      <c r="B2917" s="253"/>
      <c r="C2917" s="254"/>
      <c r="D2917" s="253"/>
      <c r="E2917" s="255"/>
      <c r="F2917" s="256"/>
      <c r="G2917" s="257"/>
    </row>
    <row r="2918" spans="2:7" ht="15" x14ac:dyDescent="0.25">
      <c r="B2918" s="253"/>
      <c r="C2918" s="254"/>
      <c r="D2918" s="253"/>
      <c r="E2918" s="255"/>
      <c r="F2918" s="256"/>
      <c r="G2918" s="257"/>
    </row>
    <row r="2919" spans="2:7" ht="15" x14ac:dyDescent="0.25">
      <c r="B2919" s="253"/>
      <c r="C2919" s="254"/>
      <c r="D2919" s="253"/>
      <c r="E2919" s="255"/>
      <c r="F2919" s="256"/>
      <c r="G2919" s="257"/>
    </row>
    <row r="2920" spans="2:7" ht="15" x14ac:dyDescent="0.25">
      <c r="B2920" s="253"/>
      <c r="C2920" s="254"/>
      <c r="D2920" s="253"/>
      <c r="E2920" s="255"/>
      <c r="F2920" s="256"/>
      <c r="G2920" s="257"/>
    </row>
    <row r="2921" spans="2:7" ht="15" x14ac:dyDescent="0.25">
      <c r="B2921" s="253"/>
      <c r="C2921" s="254"/>
      <c r="D2921" s="253"/>
      <c r="E2921" s="255"/>
      <c r="F2921" s="256"/>
      <c r="G2921" s="257"/>
    </row>
    <row r="2922" spans="2:7" ht="15" x14ac:dyDescent="0.25">
      <c r="B2922" s="253"/>
      <c r="C2922" s="254"/>
      <c r="D2922" s="253"/>
      <c r="E2922" s="255"/>
      <c r="F2922" s="256"/>
      <c r="G2922" s="257"/>
    </row>
    <row r="2923" spans="2:7" ht="15" x14ac:dyDescent="0.25">
      <c r="B2923" s="253"/>
      <c r="C2923" s="254"/>
      <c r="D2923" s="253"/>
      <c r="E2923" s="255"/>
      <c r="F2923" s="256"/>
      <c r="G2923" s="257"/>
    </row>
    <row r="2924" spans="2:7" ht="15" x14ac:dyDescent="0.25">
      <c r="B2924" s="253"/>
      <c r="C2924" s="254"/>
      <c r="D2924" s="253"/>
      <c r="E2924" s="255"/>
      <c r="F2924" s="256"/>
      <c r="G2924" s="257"/>
    </row>
    <row r="2925" spans="2:7" ht="15" x14ac:dyDescent="0.25">
      <c r="B2925" s="253"/>
      <c r="C2925" s="254"/>
      <c r="D2925" s="253"/>
      <c r="E2925" s="255"/>
      <c r="F2925" s="256"/>
      <c r="G2925" s="257"/>
    </row>
    <row r="2926" spans="2:7" ht="15" x14ac:dyDescent="0.25">
      <c r="B2926" s="253"/>
      <c r="C2926" s="254"/>
      <c r="D2926" s="253"/>
      <c r="E2926" s="255"/>
      <c r="F2926" s="256"/>
      <c r="G2926" s="257"/>
    </row>
    <row r="2927" spans="2:7" ht="15" x14ac:dyDescent="0.25">
      <c r="B2927" s="253"/>
      <c r="C2927" s="254"/>
      <c r="D2927" s="253"/>
      <c r="E2927" s="255"/>
      <c r="F2927" s="256"/>
      <c r="G2927" s="257"/>
    </row>
    <row r="2928" spans="2:7" ht="15" x14ac:dyDescent="0.25">
      <c r="B2928" s="253"/>
      <c r="C2928" s="254"/>
      <c r="D2928" s="253"/>
      <c r="E2928" s="255"/>
      <c r="F2928" s="256"/>
      <c r="G2928" s="257"/>
    </row>
    <row r="2929" spans="2:7" ht="15" x14ac:dyDescent="0.25">
      <c r="B2929" s="253"/>
      <c r="C2929" s="254"/>
      <c r="D2929" s="253"/>
      <c r="E2929" s="255"/>
      <c r="F2929" s="256"/>
      <c r="G2929" s="257"/>
    </row>
    <row r="2930" spans="2:7" ht="15" x14ac:dyDescent="0.25">
      <c r="B2930" s="253"/>
      <c r="C2930" s="254"/>
      <c r="D2930" s="253"/>
      <c r="E2930" s="255"/>
      <c r="F2930" s="256"/>
      <c r="G2930" s="257"/>
    </row>
    <row r="2931" spans="2:7" ht="15" x14ac:dyDescent="0.25">
      <c r="B2931" s="253"/>
      <c r="C2931" s="254"/>
      <c r="D2931" s="253"/>
      <c r="E2931" s="255"/>
      <c r="F2931" s="256"/>
      <c r="G2931" s="257"/>
    </row>
    <row r="2932" spans="2:7" ht="15" x14ac:dyDescent="0.25">
      <c r="B2932" s="253"/>
      <c r="C2932" s="254"/>
      <c r="D2932" s="253"/>
      <c r="E2932" s="255"/>
      <c r="F2932" s="256"/>
      <c r="G2932" s="257"/>
    </row>
    <row r="2933" spans="2:7" ht="15" x14ac:dyDescent="0.25">
      <c r="B2933" s="253"/>
      <c r="C2933" s="254"/>
      <c r="D2933" s="253"/>
      <c r="E2933" s="255"/>
      <c r="F2933" s="256"/>
      <c r="G2933" s="257"/>
    </row>
    <row r="2934" spans="2:7" ht="15" x14ac:dyDescent="0.25">
      <c r="B2934" s="253"/>
      <c r="C2934" s="254"/>
      <c r="D2934" s="253"/>
      <c r="E2934" s="255"/>
      <c r="F2934" s="256"/>
      <c r="G2934" s="257"/>
    </row>
    <row r="2935" spans="2:7" ht="15" x14ac:dyDescent="0.25">
      <c r="B2935" s="253"/>
      <c r="C2935" s="254"/>
      <c r="D2935" s="253"/>
      <c r="E2935" s="255"/>
      <c r="F2935" s="256"/>
      <c r="G2935" s="257"/>
    </row>
    <row r="2936" spans="2:7" ht="15" x14ac:dyDescent="0.25">
      <c r="B2936" s="253"/>
      <c r="C2936" s="254"/>
      <c r="D2936" s="253"/>
      <c r="E2936" s="255"/>
      <c r="F2936" s="256"/>
      <c r="G2936" s="257"/>
    </row>
    <row r="2937" spans="2:7" ht="15" x14ac:dyDescent="0.25">
      <c r="B2937" s="253"/>
      <c r="C2937" s="254"/>
      <c r="D2937" s="253"/>
      <c r="E2937" s="255"/>
      <c r="F2937" s="256"/>
      <c r="G2937" s="257"/>
    </row>
    <row r="2938" spans="2:7" ht="15" x14ac:dyDescent="0.25">
      <c r="B2938" s="253"/>
      <c r="C2938" s="254"/>
      <c r="D2938" s="253"/>
      <c r="E2938" s="255"/>
      <c r="F2938" s="256"/>
      <c r="G2938" s="257"/>
    </row>
    <row r="2939" spans="2:7" ht="15" x14ac:dyDescent="0.25">
      <c r="B2939" s="253"/>
      <c r="C2939" s="254"/>
      <c r="D2939" s="253"/>
      <c r="E2939" s="255"/>
      <c r="F2939" s="256"/>
      <c r="G2939" s="257"/>
    </row>
    <row r="2940" spans="2:7" ht="15" x14ac:dyDescent="0.25">
      <c r="B2940" s="253"/>
      <c r="C2940" s="254"/>
      <c r="D2940" s="253"/>
      <c r="E2940" s="255"/>
      <c r="F2940" s="256"/>
      <c r="G2940" s="257"/>
    </row>
    <row r="2941" spans="2:7" ht="15" x14ac:dyDescent="0.25">
      <c r="B2941" s="253"/>
      <c r="C2941" s="254"/>
      <c r="D2941" s="253"/>
      <c r="E2941" s="255"/>
      <c r="F2941" s="256"/>
      <c r="G2941" s="257"/>
    </row>
    <row r="2942" spans="2:7" ht="15" x14ac:dyDescent="0.25">
      <c r="B2942" s="253"/>
      <c r="C2942" s="254"/>
      <c r="D2942" s="253"/>
      <c r="E2942" s="255"/>
      <c r="F2942" s="256"/>
      <c r="G2942" s="257"/>
    </row>
    <row r="2943" spans="2:7" ht="15" x14ac:dyDescent="0.25">
      <c r="B2943" s="253"/>
      <c r="C2943" s="254"/>
      <c r="D2943" s="253"/>
      <c r="E2943" s="255"/>
      <c r="F2943" s="256"/>
      <c r="G2943" s="257"/>
    </row>
    <row r="2944" spans="2:7" ht="15" x14ac:dyDescent="0.25">
      <c r="B2944" s="253"/>
      <c r="C2944" s="254"/>
      <c r="D2944" s="253"/>
      <c r="E2944" s="255"/>
      <c r="F2944" s="256"/>
      <c r="G2944" s="257"/>
    </row>
    <row r="2945" spans="2:7" ht="15" x14ac:dyDescent="0.25">
      <c r="B2945" s="253"/>
      <c r="C2945" s="254"/>
      <c r="D2945" s="253"/>
      <c r="E2945" s="255"/>
      <c r="F2945" s="256"/>
      <c r="G2945" s="257"/>
    </row>
    <row r="2946" spans="2:7" ht="15" x14ac:dyDescent="0.25">
      <c r="B2946" s="253"/>
      <c r="C2946" s="254"/>
      <c r="D2946" s="253"/>
      <c r="E2946" s="255"/>
      <c r="F2946" s="256"/>
      <c r="G2946" s="257"/>
    </row>
    <row r="2947" spans="2:7" ht="15" x14ac:dyDescent="0.25">
      <c r="B2947" s="253"/>
      <c r="C2947" s="254"/>
      <c r="D2947" s="253"/>
      <c r="E2947" s="255"/>
      <c r="F2947" s="256"/>
      <c r="G2947" s="257"/>
    </row>
    <row r="2948" spans="2:7" ht="15" x14ac:dyDescent="0.25">
      <c r="B2948" s="253"/>
      <c r="C2948" s="254"/>
      <c r="D2948" s="253"/>
      <c r="E2948" s="255"/>
      <c r="F2948" s="256"/>
      <c r="G2948" s="257"/>
    </row>
    <row r="2949" spans="2:7" ht="15" x14ac:dyDescent="0.25">
      <c r="B2949" s="253"/>
      <c r="C2949" s="254"/>
      <c r="D2949" s="253"/>
      <c r="E2949" s="255"/>
      <c r="F2949" s="256"/>
      <c r="G2949" s="257"/>
    </row>
    <row r="2950" spans="2:7" ht="15" x14ac:dyDescent="0.25">
      <c r="B2950" s="253"/>
      <c r="C2950" s="254"/>
      <c r="D2950" s="253"/>
      <c r="E2950" s="255"/>
      <c r="F2950" s="256"/>
      <c r="G2950" s="257"/>
    </row>
    <row r="2951" spans="2:7" ht="15" x14ac:dyDescent="0.25">
      <c r="B2951" s="253"/>
      <c r="C2951" s="254"/>
      <c r="D2951" s="253"/>
      <c r="E2951" s="255"/>
      <c r="F2951" s="256"/>
      <c r="G2951" s="257"/>
    </row>
    <row r="2952" spans="2:7" ht="15" x14ac:dyDescent="0.25">
      <c r="B2952" s="253"/>
      <c r="C2952" s="254"/>
      <c r="D2952" s="253"/>
      <c r="E2952" s="255"/>
      <c r="F2952" s="256"/>
      <c r="G2952" s="257"/>
    </row>
    <row r="2953" spans="2:7" ht="15" x14ac:dyDescent="0.25">
      <c r="B2953" s="253"/>
      <c r="C2953" s="254"/>
      <c r="D2953" s="253"/>
      <c r="E2953" s="255"/>
      <c r="F2953" s="256"/>
      <c r="G2953" s="257"/>
    </row>
    <row r="2954" spans="2:7" ht="15" x14ac:dyDescent="0.25">
      <c r="B2954" s="253"/>
      <c r="C2954" s="254"/>
      <c r="D2954" s="253"/>
      <c r="E2954" s="255"/>
      <c r="F2954" s="256"/>
      <c r="G2954" s="257"/>
    </row>
    <row r="2955" spans="2:7" ht="15" x14ac:dyDescent="0.25">
      <c r="B2955" s="253"/>
      <c r="C2955" s="254"/>
      <c r="D2955" s="253"/>
      <c r="E2955" s="255"/>
      <c r="F2955" s="256"/>
      <c r="G2955" s="257"/>
    </row>
    <row r="2956" spans="2:7" ht="15" x14ac:dyDescent="0.25">
      <c r="B2956" s="253"/>
      <c r="C2956" s="254"/>
      <c r="D2956" s="253"/>
      <c r="E2956" s="255"/>
      <c r="F2956" s="256"/>
      <c r="G2956" s="257"/>
    </row>
    <row r="2957" spans="2:7" ht="15" x14ac:dyDescent="0.25">
      <c r="B2957" s="253"/>
      <c r="C2957" s="254"/>
      <c r="D2957" s="253"/>
      <c r="E2957" s="255"/>
      <c r="F2957" s="256"/>
      <c r="G2957" s="257"/>
    </row>
    <row r="2958" spans="2:7" ht="15" x14ac:dyDescent="0.25">
      <c r="B2958" s="253"/>
      <c r="C2958" s="254"/>
      <c r="D2958" s="253"/>
      <c r="E2958" s="255"/>
      <c r="F2958" s="256"/>
      <c r="G2958" s="257"/>
    </row>
    <row r="2959" spans="2:7" ht="15" x14ac:dyDescent="0.25">
      <c r="B2959" s="253"/>
      <c r="C2959" s="254"/>
      <c r="D2959" s="253"/>
      <c r="E2959" s="255"/>
      <c r="F2959" s="256"/>
      <c r="G2959" s="257"/>
    </row>
    <row r="2960" spans="2:7" ht="15" x14ac:dyDescent="0.25">
      <c r="B2960" s="253"/>
      <c r="C2960" s="254"/>
      <c r="D2960" s="253"/>
      <c r="E2960" s="255"/>
      <c r="F2960" s="256"/>
      <c r="G2960" s="257"/>
    </row>
    <row r="2961" spans="2:7" ht="15" x14ac:dyDescent="0.25">
      <c r="B2961" s="253"/>
      <c r="C2961" s="254"/>
      <c r="D2961" s="253"/>
      <c r="E2961" s="255"/>
      <c r="F2961" s="256"/>
      <c r="G2961" s="257"/>
    </row>
    <row r="2962" spans="2:7" ht="15" x14ac:dyDescent="0.25">
      <c r="B2962" s="253"/>
      <c r="C2962" s="254"/>
      <c r="D2962" s="253"/>
      <c r="E2962" s="255"/>
      <c r="F2962" s="256"/>
      <c r="G2962" s="257"/>
    </row>
    <row r="2963" spans="2:7" ht="15" x14ac:dyDescent="0.25">
      <c r="B2963" s="253"/>
      <c r="C2963" s="254"/>
      <c r="D2963" s="253"/>
      <c r="E2963" s="255"/>
      <c r="F2963" s="256"/>
      <c r="G2963" s="257"/>
    </row>
    <row r="2964" spans="2:7" ht="15" x14ac:dyDescent="0.25">
      <c r="B2964" s="253"/>
      <c r="C2964" s="254"/>
      <c r="D2964" s="253"/>
      <c r="E2964" s="255"/>
      <c r="F2964" s="256"/>
      <c r="G2964" s="257"/>
    </row>
    <row r="2965" spans="2:7" ht="15" x14ac:dyDescent="0.25">
      <c r="B2965" s="253"/>
      <c r="C2965" s="254"/>
      <c r="D2965" s="253"/>
      <c r="E2965" s="255"/>
      <c r="F2965" s="256"/>
      <c r="G2965" s="257"/>
    </row>
    <row r="2966" spans="2:7" ht="15" x14ac:dyDescent="0.25">
      <c r="B2966" s="253"/>
      <c r="C2966" s="254"/>
      <c r="D2966" s="253"/>
      <c r="E2966" s="255"/>
      <c r="F2966" s="256"/>
      <c r="G2966" s="257"/>
    </row>
    <row r="2967" spans="2:7" ht="15" x14ac:dyDescent="0.25">
      <c r="B2967" s="253"/>
      <c r="C2967" s="254"/>
      <c r="D2967" s="253"/>
      <c r="E2967" s="255"/>
      <c r="F2967" s="256"/>
      <c r="G2967" s="257"/>
    </row>
    <row r="2968" spans="2:7" ht="15" x14ac:dyDescent="0.25">
      <c r="B2968" s="253"/>
      <c r="C2968" s="254"/>
      <c r="D2968" s="253"/>
      <c r="E2968" s="255"/>
      <c r="F2968" s="256"/>
      <c r="G2968" s="257"/>
    </row>
    <row r="2969" spans="2:7" ht="15" x14ac:dyDescent="0.25">
      <c r="B2969" s="253"/>
      <c r="C2969" s="254"/>
      <c r="D2969" s="253"/>
      <c r="E2969" s="255"/>
      <c r="F2969" s="256"/>
      <c r="G2969" s="257"/>
    </row>
    <row r="2970" spans="2:7" ht="15" x14ac:dyDescent="0.25">
      <c r="B2970" s="253"/>
      <c r="C2970" s="254"/>
      <c r="D2970" s="253"/>
      <c r="E2970" s="255"/>
      <c r="F2970" s="256"/>
      <c r="G2970" s="257"/>
    </row>
    <row r="2971" spans="2:7" ht="15" x14ac:dyDescent="0.25">
      <c r="B2971" s="253"/>
      <c r="C2971" s="254"/>
      <c r="D2971" s="253"/>
      <c r="E2971" s="255"/>
      <c r="F2971" s="256"/>
      <c r="G2971" s="257"/>
    </row>
    <row r="2972" spans="2:7" ht="15" x14ac:dyDescent="0.25">
      <c r="B2972" s="253"/>
      <c r="C2972" s="254"/>
      <c r="D2972" s="253"/>
      <c r="E2972" s="255"/>
      <c r="F2972" s="256"/>
      <c r="G2972" s="257"/>
    </row>
    <row r="2973" spans="2:7" ht="15" x14ac:dyDescent="0.25">
      <c r="B2973" s="253"/>
      <c r="C2973" s="254"/>
      <c r="D2973" s="253"/>
      <c r="E2973" s="255"/>
      <c r="F2973" s="256"/>
      <c r="G2973" s="257"/>
    </row>
    <row r="2974" spans="2:7" ht="15" x14ac:dyDescent="0.25">
      <c r="B2974" s="253"/>
      <c r="C2974" s="254"/>
      <c r="D2974" s="253"/>
      <c r="E2974" s="255"/>
      <c r="F2974" s="256"/>
      <c r="G2974" s="257"/>
    </row>
    <row r="2975" spans="2:7" ht="15" x14ac:dyDescent="0.25">
      <c r="B2975" s="253"/>
      <c r="C2975" s="254"/>
      <c r="D2975" s="253"/>
      <c r="E2975" s="255"/>
      <c r="F2975" s="256"/>
      <c r="G2975" s="257"/>
    </row>
    <row r="2976" spans="2:7" ht="15" x14ac:dyDescent="0.25">
      <c r="B2976" s="253"/>
      <c r="C2976" s="254"/>
      <c r="D2976" s="253"/>
      <c r="E2976" s="255"/>
      <c r="F2976" s="256"/>
      <c r="G2976" s="257"/>
    </row>
    <row r="2977" spans="2:7" ht="15" x14ac:dyDescent="0.25">
      <c r="B2977" s="253"/>
      <c r="C2977" s="254"/>
      <c r="D2977" s="253"/>
      <c r="E2977" s="255"/>
      <c r="F2977" s="256"/>
      <c r="G2977" s="257"/>
    </row>
    <row r="2978" spans="2:7" ht="15" x14ac:dyDescent="0.25">
      <c r="B2978" s="253"/>
      <c r="C2978" s="254"/>
      <c r="D2978" s="253"/>
      <c r="E2978" s="255"/>
      <c r="F2978" s="256"/>
      <c r="G2978" s="257"/>
    </row>
    <row r="2979" spans="2:7" ht="15" x14ac:dyDescent="0.25">
      <c r="B2979" s="253"/>
      <c r="C2979" s="254"/>
      <c r="D2979" s="253"/>
      <c r="E2979" s="255"/>
      <c r="F2979" s="256"/>
      <c r="G2979" s="257"/>
    </row>
    <row r="2980" spans="2:7" ht="15" x14ac:dyDescent="0.25">
      <c r="B2980" s="253"/>
      <c r="C2980" s="254"/>
      <c r="D2980" s="253"/>
      <c r="E2980" s="255"/>
      <c r="F2980" s="256"/>
      <c r="G2980" s="257"/>
    </row>
    <row r="2981" spans="2:7" ht="15" x14ac:dyDescent="0.25">
      <c r="B2981" s="253"/>
      <c r="C2981" s="254"/>
      <c r="D2981" s="253"/>
      <c r="E2981" s="255"/>
      <c r="F2981" s="256"/>
      <c r="G2981" s="257"/>
    </row>
    <row r="2982" spans="2:7" ht="15" x14ac:dyDescent="0.25">
      <c r="B2982" s="253"/>
      <c r="C2982" s="254"/>
      <c r="D2982" s="253"/>
      <c r="E2982" s="255"/>
      <c r="F2982" s="256"/>
      <c r="G2982" s="257"/>
    </row>
    <row r="2983" spans="2:7" ht="15" x14ac:dyDescent="0.25">
      <c r="B2983" s="253"/>
      <c r="C2983" s="254"/>
      <c r="D2983" s="253"/>
      <c r="E2983" s="255"/>
      <c r="F2983" s="256"/>
      <c r="G2983" s="257"/>
    </row>
    <row r="2984" spans="2:7" ht="15" x14ac:dyDescent="0.25">
      <c r="B2984" s="253"/>
      <c r="C2984" s="254"/>
      <c r="D2984" s="253"/>
      <c r="E2984" s="255"/>
      <c r="F2984" s="256"/>
      <c r="G2984" s="257"/>
    </row>
    <row r="2985" spans="2:7" ht="15" x14ac:dyDescent="0.25">
      <c r="B2985" s="253"/>
      <c r="C2985" s="254"/>
      <c r="D2985" s="253"/>
      <c r="E2985" s="255"/>
      <c r="F2985" s="256"/>
      <c r="G2985" s="257"/>
    </row>
    <row r="2986" spans="2:7" ht="15" x14ac:dyDescent="0.25">
      <c r="B2986" s="253"/>
      <c r="C2986" s="254"/>
      <c r="D2986" s="253"/>
      <c r="E2986" s="255"/>
      <c r="F2986" s="256"/>
      <c r="G2986" s="257"/>
    </row>
    <row r="2987" spans="2:7" ht="15" x14ac:dyDescent="0.25">
      <c r="B2987" s="253"/>
      <c r="C2987" s="254"/>
      <c r="D2987" s="253"/>
      <c r="E2987" s="255"/>
      <c r="F2987" s="256"/>
      <c r="G2987" s="257"/>
    </row>
    <row r="2988" spans="2:7" ht="15" x14ac:dyDescent="0.25">
      <c r="B2988" s="253"/>
      <c r="C2988" s="254"/>
      <c r="D2988" s="253"/>
      <c r="E2988" s="255"/>
      <c r="F2988" s="256"/>
      <c r="G2988" s="257"/>
    </row>
    <row r="2989" spans="2:7" ht="15" x14ac:dyDescent="0.25">
      <c r="B2989" s="253"/>
      <c r="C2989" s="254"/>
      <c r="D2989" s="253"/>
      <c r="E2989" s="255"/>
      <c r="F2989" s="256"/>
      <c r="G2989" s="257"/>
    </row>
    <row r="2990" spans="2:7" ht="15" x14ac:dyDescent="0.25">
      <c r="B2990" s="253"/>
      <c r="C2990" s="254"/>
      <c r="D2990" s="253"/>
      <c r="E2990" s="255"/>
      <c r="F2990" s="256"/>
      <c r="G2990" s="257"/>
    </row>
    <row r="2991" spans="2:7" ht="15" x14ac:dyDescent="0.25">
      <c r="B2991" s="253"/>
      <c r="C2991" s="254"/>
      <c r="D2991" s="253"/>
      <c r="E2991" s="255"/>
      <c r="F2991" s="256"/>
      <c r="G2991" s="257"/>
    </row>
    <row r="2992" spans="2:7" ht="15" x14ac:dyDescent="0.25">
      <c r="B2992" s="253"/>
      <c r="C2992" s="254"/>
      <c r="D2992" s="253"/>
      <c r="E2992" s="255"/>
      <c r="F2992" s="256"/>
      <c r="G2992" s="257"/>
    </row>
    <row r="2993" spans="2:7" ht="15" x14ac:dyDescent="0.25">
      <c r="B2993" s="253"/>
      <c r="C2993" s="254"/>
      <c r="D2993" s="253"/>
      <c r="E2993" s="255"/>
      <c r="F2993" s="256"/>
      <c r="G2993" s="257"/>
    </row>
    <row r="2994" spans="2:7" ht="15" x14ac:dyDescent="0.25">
      <c r="B2994" s="253"/>
      <c r="C2994" s="254"/>
      <c r="D2994" s="253"/>
      <c r="E2994" s="255"/>
      <c r="F2994" s="256"/>
      <c r="G2994" s="257"/>
    </row>
    <row r="2995" spans="2:7" ht="15" x14ac:dyDescent="0.25">
      <c r="B2995" s="253"/>
      <c r="C2995" s="254"/>
      <c r="D2995" s="253"/>
      <c r="E2995" s="255"/>
      <c r="F2995" s="256"/>
      <c r="G2995" s="257"/>
    </row>
    <row r="2996" spans="2:7" ht="15" x14ac:dyDescent="0.25">
      <c r="B2996" s="253"/>
      <c r="C2996" s="254"/>
      <c r="D2996" s="253"/>
      <c r="E2996" s="255"/>
      <c r="F2996" s="256"/>
      <c r="G2996" s="257"/>
    </row>
    <row r="2997" spans="2:7" ht="15" x14ac:dyDescent="0.25">
      <c r="B2997" s="253"/>
      <c r="C2997" s="254"/>
      <c r="D2997" s="253"/>
      <c r="E2997" s="255"/>
      <c r="F2997" s="256"/>
      <c r="G2997" s="257"/>
    </row>
    <row r="2998" spans="2:7" ht="15" x14ac:dyDescent="0.25">
      <c r="B2998" s="253"/>
      <c r="C2998" s="254"/>
      <c r="D2998" s="253"/>
      <c r="E2998" s="255"/>
      <c r="F2998" s="256"/>
      <c r="G2998" s="257"/>
    </row>
    <row r="2999" spans="2:7" ht="15" x14ac:dyDescent="0.25">
      <c r="B2999" s="253"/>
      <c r="C2999" s="254"/>
      <c r="D2999" s="253"/>
      <c r="E2999" s="255"/>
      <c r="F2999" s="256"/>
      <c r="G2999" s="257"/>
    </row>
    <row r="3000" spans="2:7" ht="15" x14ac:dyDescent="0.25">
      <c r="B3000" s="253"/>
      <c r="C3000" s="254"/>
      <c r="D3000" s="253"/>
      <c r="E3000" s="255"/>
      <c r="F3000" s="256"/>
      <c r="G3000" s="257"/>
    </row>
    <row r="3001" spans="2:7" ht="15" x14ac:dyDescent="0.25">
      <c r="B3001" s="253"/>
      <c r="C3001" s="254"/>
      <c r="D3001" s="253"/>
      <c r="E3001" s="255"/>
      <c r="F3001" s="256"/>
      <c r="G3001" s="257"/>
    </row>
    <row r="3002" spans="2:7" ht="15" x14ac:dyDescent="0.25">
      <c r="B3002" s="253"/>
      <c r="C3002" s="254"/>
      <c r="D3002" s="253"/>
      <c r="E3002" s="255"/>
      <c r="F3002" s="256"/>
      <c r="G3002" s="257"/>
    </row>
    <row r="3003" spans="2:7" ht="15" x14ac:dyDescent="0.25">
      <c r="B3003" s="253"/>
      <c r="C3003" s="254"/>
      <c r="D3003" s="253"/>
      <c r="E3003" s="255"/>
      <c r="F3003" s="256"/>
      <c r="G3003" s="257"/>
    </row>
    <row r="3004" spans="2:7" ht="15" x14ac:dyDescent="0.25">
      <c r="B3004" s="253"/>
      <c r="C3004" s="254"/>
      <c r="D3004" s="253"/>
      <c r="E3004" s="255"/>
      <c r="F3004" s="256"/>
      <c r="G3004" s="257"/>
    </row>
    <row r="3005" spans="2:7" ht="15" x14ac:dyDescent="0.25">
      <c r="B3005" s="253"/>
      <c r="C3005" s="254"/>
      <c r="D3005" s="253"/>
      <c r="E3005" s="255"/>
      <c r="F3005" s="256"/>
      <c r="G3005" s="257"/>
    </row>
    <row r="3006" spans="2:7" ht="15" x14ac:dyDescent="0.25">
      <c r="B3006" s="253"/>
      <c r="C3006" s="254"/>
      <c r="D3006" s="253"/>
      <c r="E3006" s="255"/>
      <c r="F3006" s="256"/>
      <c r="G3006" s="257"/>
    </row>
    <row r="3007" spans="2:7" ht="15" x14ac:dyDescent="0.25">
      <c r="B3007" s="253"/>
      <c r="C3007" s="254"/>
      <c r="D3007" s="253"/>
      <c r="E3007" s="255"/>
      <c r="F3007" s="256"/>
      <c r="G3007" s="257"/>
    </row>
    <row r="3008" spans="2:7" ht="15" x14ac:dyDescent="0.25">
      <c r="B3008" s="253"/>
      <c r="C3008" s="254"/>
      <c r="D3008" s="253"/>
      <c r="E3008" s="255"/>
      <c r="F3008" s="256"/>
      <c r="G3008" s="257"/>
    </row>
    <row r="3009" spans="2:7" ht="15" x14ac:dyDescent="0.25">
      <c r="B3009" s="253"/>
      <c r="C3009" s="254"/>
      <c r="D3009" s="253"/>
      <c r="E3009" s="255"/>
      <c r="F3009" s="256"/>
      <c r="G3009" s="257"/>
    </row>
    <row r="3010" spans="2:7" ht="15" x14ac:dyDescent="0.25">
      <c r="B3010" s="253"/>
      <c r="C3010" s="254"/>
      <c r="D3010" s="253"/>
      <c r="E3010" s="255"/>
      <c r="F3010" s="256"/>
      <c r="G3010" s="257"/>
    </row>
    <row r="3011" spans="2:7" ht="15" x14ac:dyDescent="0.25">
      <c r="B3011" s="253"/>
      <c r="C3011" s="254"/>
      <c r="D3011" s="253"/>
      <c r="E3011" s="255"/>
      <c r="F3011" s="256"/>
      <c r="G3011" s="257"/>
    </row>
    <row r="3012" spans="2:7" ht="15" x14ac:dyDescent="0.25">
      <c r="B3012" s="253"/>
      <c r="C3012" s="254"/>
      <c r="D3012" s="253"/>
      <c r="E3012" s="255"/>
      <c r="F3012" s="256"/>
      <c r="G3012" s="257"/>
    </row>
    <row r="3013" spans="2:7" ht="15" x14ac:dyDescent="0.25">
      <c r="B3013" s="253"/>
      <c r="C3013" s="254"/>
      <c r="D3013" s="253"/>
      <c r="E3013" s="255"/>
      <c r="F3013" s="256"/>
      <c r="G3013" s="257"/>
    </row>
    <row r="3014" spans="2:7" ht="15" x14ac:dyDescent="0.25">
      <c r="B3014" s="253"/>
      <c r="C3014" s="254"/>
      <c r="D3014" s="253"/>
      <c r="E3014" s="255"/>
      <c r="F3014" s="256"/>
      <c r="G3014" s="257"/>
    </row>
    <row r="3015" spans="2:7" ht="15" x14ac:dyDescent="0.25">
      <c r="B3015" s="253"/>
      <c r="C3015" s="254"/>
      <c r="D3015" s="253"/>
      <c r="E3015" s="255"/>
      <c r="F3015" s="256"/>
      <c r="G3015" s="257"/>
    </row>
    <row r="3016" spans="2:7" ht="15" x14ac:dyDescent="0.25">
      <c r="B3016" s="253"/>
      <c r="C3016" s="254"/>
      <c r="D3016" s="253"/>
      <c r="E3016" s="255"/>
      <c r="F3016" s="256"/>
      <c r="G3016" s="257"/>
    </row>
    <row r="3017" spans="2:7" ht="15" x14ac:dyDescent="0.25">
      <c r="B3017" s="253"/>
      <c r="C3017" s="254"/>
      <c r="D3017" s="253"/>
      <c r="E3017" s="255"/>
      <c r="F3017" s="256"/>
      <c r="G3017" s="257"/>
    </row>
    <row r="3018" spans="2:7" ht="15" x14ac:dyDescent="0.25">
      <c r="B3018" s="253"/>
      <c r="C3018" s="254"/>
      <c r="D3018" s="253"/>
      <c r="E3018" s="255"/>
      <c r="F3018" s="256"/>
      <c r="G3018" s="257"/>
    </row>
    <row r="3019" spans="2:7" ht="15" x14ac:dyDescent="0.25">
      <c r="B3019" s="253"/>
      <c r="C3019" s="254"/>
      <c r="D3019" s="253"/>
      <c r="E3019" s="255"/>
      <c r="F3019" s="256"/>
      <c r="G3019" s="257"/>
    </row>
    <row r="3020" spans="2:7" ht="15" x14ac:dyDescent="0.25">
      <c r="B3020" s="253"/>
      <c r="C3020" s="254"/>
      <c r="D3020" s="253"/>
      <c r="E3020" s="255"/>
      <c r="F3020" s="256"/>
      <c r="G3020" s="257"/>
    </row>
    <row r="3021" spans="2:7" ht="15" x14ac:dyDescent="0.25">
      <c r="B3021" s="253"/>
      <c r="C3021" s="254"/>
      <c r="D3021" s="253"/>
      <c r="E3021" s="255"/>
      <c r="F3021" s="256"/>
      <c r="G3021" s="257"/>
    </row>
    <row r="3022" spans="2:7" ht="15" x14ac:dyDescent="0.25">
      <c r="B3022" s="253"/>
      <c r="C3022" s="254"/>
      <c r="D3022" s="253"/>
      <c r="E3022" s="255"/>
      <c r="F3022" s="256"/>
      <c r="G3022" s="257"/>
    </row>
    <row r="3023" spans="2:7" ht="15" x14ac:dyDescent="0.25">
      <c r="B3023" s="253"/>
      <c r="C3023" s="254"/>
      <c r="D3023" s="253"/>
      <c r="E3023" s="255"/>
      <c r="F3023" s="256"/>
      <c r="G3023" s="257"/>
    </row>
    <row r="3024" spans="2:7" ht="15" x14ac:dyDescent="0.25">
      <c r="B3024" s="253"/>
      <c r="C3024" s="254"/>
      <c r="D3024" s="253"/>
      <c r="E3024" s="255"/>
      <c r="F3024" s="256"/>
      <c r="G3024" s="257"/>
    </row>
    <row r="3025" spans="2:7" ht="15" x14ac:dyDescent="0.25">
      <c r="B3025" s="253"/>
      <c r="C3025" s="254"/>
      <c r="D3025" s="253"/>
      <c r="E3025" s="255"/>
      <c r="F3025" s="256"/>
      <c r="G3025" s="257"/>
    </row>
    <row r="3026" spans="2:7" ht="15" x14ac:dyDescent="0.25">
      <c r="B3026" s="253"/>
      <c r="C3026" s="254"/>
      <c r="D3026" s="253"/>
      <c r="E3026" s="255"/>
      <c r="F3026" s="256"/>
      <c r="G3026" s="257"/>
    </row>
    <row r="3027" spans="2:7" ht="15" x14ac:dyDescent="0.25">
      <c r="B3027" s="253"/>
      <c r="C3027" s="254"/>
      <c r="D3027" s="253"/>
      <c r="E3027" s="255"/>
      <c r="F3027" s="256"/>
      <c r="G3027" s="257"/>
    </row>
    <row r="3028" spans="2:7" ht="15" x14ac:dyDescent="0.25">
      <c r="B3028" s="253"/>
      <c r="C3028" s="254"/>
      <c r="D3028" s="253"/>
      <c r="E3028" s="255"/>
      <c r="F3028" s="256"/>
      <c r="G3028" s="257"/>
    </row>
    <row r="3029" spans="2:7" ht="15" x14ac:dyDescent="0.25">
      <c r="B3029" s="253"/>
      <c r="C3029" s="254"/>
      <c r="D3029" s="253"/>
      <c r="E3029" s="255"/>
      <c r="F3029" s="256"/>
      <c r="G3029" s="257"/>
    </row>
    <row r="3030" spans="2:7" ht="15" x14ac:dyDescent="0.25">
      <c r="B3030" s="253"/>
      <c r="C3030" s="254"/>
      <c r="D3030" s="253"/>
      <c r="E3030" s="255"/>
      <c r="F3030" s="256"/>
      <c r="G3030" s="257"/>
    </row>
    <row r="3031" spans="2:7" ht="15" x14ac:dyDescent="0.25">
      <c r="B3031" s="253"/>
      <c r="C3031" s="254"/>
      <c r="D3031" s="253"/>
      <c r="E3031" s="255"/>
      <c r="F3031" s="256"/>
      <c r="G3031" s="257"/>
    </row>
    <row r="3032" spans="2:7" ht="15" x14ac:dyDescent="0.25">
      <c r="B3032" s="253"/>
      <c r="C3032" s="254"/>
      <c r="D3032" s="253"/>
      <c r="E3032" s="255"/>
      <c r="F3032" s="256"/>
      <c r="G3032" s="257"/>
    </row>
    <row r="3033" spans="2:7" ht="15" x14ac:dyDescent="0.25">
      <c r="B3033" s="253"/>
      <c r="C3033" s="254"/>
      <c r="D3033" s="253"/>
      <c r="E3033" s="255"/>
      <c r="F3033" s="256"/>
      <c r="G3033" s="257"/>
    </row>
    <row r="3034" spans="2:7" ht="15" x14ac:dyDescent="0.25">
      <c r="B3034" s="253"/>
      <c r="C3034" s="254"/>
      <c r="D3034" s="253"/>
      <c r="E3034" s="255"/>
      <c r="F3034" s="256"/>
      <c r="G3034" s="257"/>
    </row>
    <row r="3035" spans="2:7" ht="15" x14ac:dyDescent="0.25">
      <c r="B3035" s="253"/>
      <c r="C3035" s="254"/>
      <c r="D3035" s="253"/>
      <c r="E3035" s="255"/>
      <c r="F3035" s="256"/>
      <c r="G3035" s="257"/>
    </row>
    <row r="3036" spans="2:7" ht="15" x14ac:dyDescent="0.25">
      <c r="B3036" s="253"/>
      <c r="C3036" s="254"/>
      <c r="D3036" s="253"/>
      <c r="E3036" s="255"/>
      <c r="F3036" s="256"/>
      <c r="G3036" s="257"/>
    </row>
    <row r="3037" spans="2:7" ht="15" x14ac:dyDescent="0.25">
      <c r="B3037" s="253"/>
      <c r="C3037" s="254"/>
      <c r="D3037" s="253"/>
      <c r="E3037" s="255"/>
      <c r="F3037" s="256"/>
      <c r="G3037" s="257"/>
    </row>
    <row r="3038" spans="2:7" ht="15" x14ac:dyDescent="0.25">
      <c r="B3038" s="253"/>
      <c r="C3038" s="254"/>
      <c r="D3038" s="253"/>
      <c r="E3038" s="255"/>
      <c r="F3038" s="256"/>
      <c r="G3038" s="257"/>
    </row>
    <row r="3039" spans="2:7" ht="15" x14ac:dyDescent="0.25">
      <c r="B3039" s="253"/>
      <c r="C3039" s="254"/>
      <c r="D3039" s="253"/>
      <c r="E3039" s="255"/>
      <c r="F3039" s="256"/>
      <c r="G3039" s="257"/>
    </row>
    <row r="3040" spans="2:7" ht="15" x14ac:dyDescent="0.25">
      <c r="B3040" s="253"/>
      <c r="C3040" s="254"/>
      <c r="D3040" s="253"/>
      <c r="E3040" s="255"/>
      <c r="F3040" s="256"/>
      <c r="G3040" s="257"/>
    </row>
    <row r="3041" spans="2:7" ht="15" x14ac:dyDescent="0.25">
      <c r="B3041" s="253"/>
      <c r="C3041" s="254"/>
      <c r="D3041" s="253"/>
      <c r="E3041" s="255"/>
      <c r="F3041" s="256"/>
      <c r="G3041" s="257"/>
    </row>
    <row r="3042" spans="2:7" ht="15" x14ac:dyDescent="0.25">
      <c r="B3042" s="253"/>
      <c r="C3042" s="254"/>
      <c r="D3042" s="253"/>
      <c r="E3042" s="255"/>
      <c r="F3042" s="256"/>
      <c r="G3042" s="257"/>
    </row>
    <row r="3043" spans="2:7" ht="15" x14ac:dyDescent="0.25">
      <c r="B3043" s="253"/>
      <c r="C3043" s="254"/>
      <c r="D3043" s="253"/>
      <c r="E3043" s="255"/>
      <c r="F3043" s="256"/>
      <c r="G3043" s="257"/>
    </row>
    <row r="3044" spans="2:7" ht="15" x14ac:dyDescent="0.25">
      <c r="B3044" s="253"/>
      <c r="C3044" s="254"/>
      <c r="D3044" s="253"/>
      <c r="E3044" s="255"/>
      <c r="F3044" s="256"/>
      <c r="G3044" s="257"/>
    </row>
    <row r="3045" spans="2:7" ht="15" x14ac:dyDescent="0.25">
      <c r="B3045" s="253"/>
      <c r="C3045" s="254"/>
      <c r="D3045" s="253"/>
      <c r="E3045" s="255"/>
      <c r="F3045" s="256"/>
      <c r="G3045" s="257"/>
    </row>
    <row r="3046" spans="2:7" ht="15" x14ac:dyDescent="0.25">
      <c r="B3046" s="253"/>
      <c r="C3046" s="254"/>
      <c r="D3046" s="253"/>
      <c r="E3046" s="255"/>
      <c r="F3046" s="256"/>
      <c r="G3046" s="257"/>
    </row>
    <row r="3047" spans="2:7" ht="15" x14ac:dyDescent="0.25">
      <c r="B3047" s="253"/>
      <c r="C3047" s="254"/>
      <c r="D3047" s="253"/>
      <c r="E3047" s="255"/>
      <c r="F3047" s="256"/>
      <c r="G3047" s="257"/>
    </row>
    <row r="3048" spans="2:7" ht="15" x14ac:dyDescent="0.25">
      <c r="B3048" s="253"/>
      <c r="C3048" s="254"/>
      <c r="D3048" s="253"/>
      <c r="E3048" s="255"/>
      <c r="F3048" s="256"/>
      <c r="G3048" s="257"/>
    </row>
    <row r="3049" spans="2:7" ht="15" x14ac:dyDescent="0.25">
      <c r="B3049" s="253"/>
      <c r="C3049" s="254"/>
      <c r="D3049" s="253"/>
      <c r="E3049" s="255"/>
      <c r="F3049" s="256"/>
      <c r="G3049" s="257"/>
    </row>
    <row r="3050" spans="2:7" ht="15" x14ac:dyDescent="0.25">
      <c r="B3050" s="253"/>
      <c r="C3050" s="254"/>
      <c r="D3050" s="253"/>
      <c r="E3050" s="255"/>
      <c r="F3050" s="256"/>
      <c r="G3050" s="257"/>
    </row>
    <row r="3051" spans="2:7" ht="15" x14ac:dyDescent="0.25">
      <c r="B3051" s="253"/>
      <c r="C3051" s="254"/>
      <c r="D3051" s="253"/>
      <c r="E3051" s="255"/>
      <c r="F3051" s="256"/>
      <c r="G3051" s="257"/>
    </row>
    <row r="3052" spans="2:7" ht="15" x14ac:dyDescent="0.25">
      <c r="B3052" s="253"/>
      <c r="C3052" s="254"/>
      <c r="D3052" s="253"/>
      <c r="E3052" s="255"/>
      <c r="F3052" s="256"/>
      <c r="G3052" s="257"/>
    </row>
    <row r="3053" spans="2:7" ht="15" x14ac:dyDescent="0.25">
      <c r="B3053" s="253"/>
      <c r="C3053" s="254"/>
      <c r="D3053" s="253"/>
      <c r="E3053" s="255"/>
      <c r="F3053" s="256"/>
      <c r="G3053" s="257"/>
    </row>
    <row r="3054" spans="2:7" ht="15" x14ac:dyDescent="0.25">
      <c r="B3054" s="253"/>
      <c r="C3054" s="254"/>
      <c r="D3054" s="253"/>
      <c r="E3054" s="255"/>
      <c r="F3054" s="256"/>
      <c r="G3054" s="257"/>
    </row>
    <row r="3055" spans="2:7" ht="15" x14ac:dyDescent="0.25">
      <c r="B3055" s="253"/>
      <c r="C3055" s="254"/>
      <c r="D3055" s="253"/>
      <c r="E3055" s="255"/>
      <c r="F3055" s="256"/>
      <c r="G3055" s="257"/>
    </row>
    <row r="3056" spans="2:7" ht="15" x14ac:dyDescent="0.25">
      <c r="B3056" s="253"/>
      <c r="C3056" s="254"/>
      <c r="D3056" s="253"/>
      <c r="E3056" s="255"/>
      <c r="F3056" s="256"/>
      <c r="G3056" s="257"/>
    </row>
    <row r="3057" spans="2:7" ht="15" x14ac:dyDescent="0.25">
      <c r="B3057" s="253"/>
      <c r="C3057" s="254"/>
      <c r="D3057" s="253"/>
      <c r="E3057" s="255"/>
      <c r="F3057" s="256"/>
      <c r="G3057" s="257"/>
    </row>
    <row r="3058" spans="2:7" ht="15" x14ac:dyDescent="0.25">
      <c r="B3058" s="253"/>
      <c r="C3058" s="254"/>
      <c r="D3058" s="253"/>
      <c r="E3058" s="255"/>
      <c r="F3058" s="256"/>
      <c r="G3058" s="257"/>
    </row>
    <row r="3059" spans="2:7" ht="15" x14ac:dyDescent="0.25">
      <c r="B3059" s="253"/>
      <c r="C3059" s="254"/>
      <c r="D3059" s="253"/>
      <c r="E3059" s="255"/>
      <c r="F3059" s="256"/>
      <c r="G3059" s="257"/>
    </row>
    <row r="3060" spans="2:7" ht="15" x14ac:dyDescent="0.25">
      <c r="B3060" s="253"/>
      <c r="C3060" s="254"/>
      <c r="D3060" s="253"/>
      <c r="E3060" s="255"/>
      <c r="F3060" s="256"/>
      <c r="G3060" s="257"/>
    </row>
    <row r="3061" spans="2:7" ht="15" x14ac:dyDescent="0.25">
      <c r="B3061" s="253"/>
      <c r="C3061" s="254"/>
      <c r="D3061" s="253"/>
      <c r="E3061" s="255"/>
      <c r="F3061" s="256"/>
      <c r="G3061" s="257"/>
    </row>
    <row r="3062" spans="2:7" ht="15" x14ac:dyDescent="0.25">
      <c r="B3062" s="253"/>
      <c r="C3062" s="254"/>
      <c r="D3062" s="253"/>
      <c r="E3062" s="255"/>
      <c r="F3062" s="256"/>
      <c r="G3062" s="257"/>
    </row>
    <row r="3063" spans="2:7" ht="15" x14ac:dyDescent="0.25">
      <c r="B3063" s="253"/>
      <c r="C3063" s="254"/>
      <c r="D3063" s="253"/>
      <c r="E3063" s="255"/>
      <c r="F3063" s="256"/>
      <c r="G3063" s="257"/>
    </row>
    <row r="3064" spans="2:7" ht="15" x14ac:dyDescent="0.25">
      <c r="B3064" s="253"/>
      <c r="C3064" s="254"/>
      <c r="D3064" s="253"/>
      <c r="E3064" s="255"/>
      <c r="F3064" s="256"/>
      <c r="G3064" s="257"/>
    </row>
    <row r="3065" spans="2:7" ht="15" x14ac:dyDescent="0.25">
      <c r="B3065" s="253"/>
      <c r="C3065" s="254"/>
      <c r="D3065" s="253"/>
      <c r="E3065" s="255"/>
      <c r="F3065" s="256"/>
      <c r="G3065" s="257"/>
    </row>
    <row r="3066" spans="2:7" ht="15" x14ac:dyDescent="0.25">
      <c r="B3066" s="253"/>
      <c r="C3066" s="254"/>
      <c r="D3066" s="253"/>
      <c r="E3066" s="255"/>
      <c r="F3066" s="256"/>
      <c r="G3066" s="257"/>
    </row>
    <row r="3067" spans="2:7" ht="15" x14ac:dyDescent="0.25">
      <c r="B3067" s="253"/>
      <c r="C3067" s="254"/>
      <c r="D3067" s="253"/>
      <c r="E3067" s="255"/>
      <c r="F3067" s="256"/>
      <c r="G3067" s="257"/>
    </row>
    <row r="3068" spans="2:7" ht="15" x14ac:dyDescent="0.25">
      <c r="B3068" s="253"/>
      <c r="C3068" s="254"/>
      <c r="D3068" s="253"/>
      <c r="E3068" s="255"/>
      <c r="F3068" s="256"/>
      <c r="G3068" s="257"/>
    </row>
    <row r="3069" spans="2:7" ht="15" x14ac:dyDescent="0.25">
      <c r="B3069" s="253"/>
      <c r="C3069" s="254"/>
      <c r="D3069" s="253"/>
      <c r="E3069" s="255"/>
      <c r="F3069" s="256"/>
      <c r="G3069" s="257"/>
    </row>
    <row r="3070" spans="2:7" ht="15" x14ac:dyDescent="0.25">
      <c r="B3070" s="253"/>
      <c r="C3070" s="254"/>
      <c r="D3070" s="253"/>
      <c r="E3070" s="255"/>
      <c r="F3070" s="256"/>
      <c r="G3070" s="257"/>
    </row>
    <row r="3071" spans="2:7" ht="15" x14ac:dyDescent="0.25">
      <c r="B3071" s="253"/>
      <c r="C3071" s="254"/>
      <c r="D3071" s="253"/>
      <c r="E3071" s="255"/>
      <c r="F3071" s="256"/>
      <c r="G3071" s="257"/>
    </row>
    <row r="3072" spans="2:7" ht="15" x14ac:dyDescent="0.25">
      <c r="B3072" s="253"/>
      <c r="C3072" s="254"/>
      <c r="D3072" s="253"/>
      <c r="E3072" s="255"/>
      <c r="F3072" s="256"/>
      <c r="G3072" s="257"/>
    </row>
    <row r="3073" spans="2:7" ht="15" x14ac:dyDescent="0.25">
      <c r="B3073" s="253"/>
      <c r="C3073" s="254"/>
      <c r="D3073" s="253"/>
      <c r="E3073" s="255"/>
      <c r="F3073" s="256"/>
      <c r="G3073" s="257"/>
    </row>
    <row r="3074" spans="2:7" ht="15" x14ac:dyDescent="0.25">
      <c r="B3074" s="253"/>
      <c r="C3074" s="254"/>
      <c r="D3074" s="253"/>
      <c r="E3074" s="255"/>
      <c r="F3074" s="256"/>
      <c r="G3074" s="257"/>
    </row>
    <row r="3075" spans="2:7" ht="15" x14ac:dyDescent="0.25">
      <c r="B3075" s="253"/>
      <c r="C3075" s="254"/>
      <c r="D3075" s="253"/>
      <c r="E3075" s="255"/>
      <c r="F3075" s="256"/>
      <c r="G3075" s="257"/>
    </row>
    <row r="3076" spans="2:7" ht="15" x14ac:dyDescent="0.25">
      <c r="B3076" s="253"/>
      <c r="C3076" s="254"/>
      <c r="D3076" s="253"/>
      <c r="E3076" s="255"/>
      <c r="F3076" s="256"/>
      <c r="G3076" s="257"/>
    </row>
    <row r="3077" spans="2:7" ht="15" x14ac:dyDescent="0.25">
      <c r="B3077" s="253"/>
      <c r="C3077" s="254"/>
      <c r="D3077" s="253"/>
      <c r="E3077" s="255"/>
      <c r="F3077" s="256"/>
      <c r="G3077" s="257"/>
    </row>
    <row r="3078" spans="2:7" ht="15" x14ac:dyDescent="0.25">
      <c r="B3078" s="253"/>
      <c r="C3078" s="254"/>
      <c r="D3078" s="253"/>
      <c r="E3078" s="255"/>
      <c r="F3078" s="256"/>
      <c r="G3078" s="257"/>
    </row>
    <row r="3079" spans="2:7" ht="15" x14ac:dyDescent="0.25">
      <c r="B3079" s="253"/>
      <c r="C3079" s="254"/>
      <c r="D3079" s="253"/>
      <c r="E3079" s="255"/>
      <c r="F3079" s="256"/>
      <c r="G3079" s="257"/>
    </row>
    <row r="3080" spans="2:7" ht="15" x14ac:dyDescent="0.25">
      <c r="B3080" s="253"/>
      <c r="C3080" s="254"/>
      <c r="D3080" s="253"/>
      <c r="E3080" s="255"/>
      <c r="F3080" s="256"/>
      <c r="G3080" s="257"/>
    </row>
    <row r="3081" spans="2:7" ht="15" x14ac:dyDescent="0.25">
      <c r="B3081" s="253"/>
      <c r="C3081" s="254"/>
      <c r="D3081" s="253"/>
      <c r="E3081" s="255"/>
      <c r="F3081" s="256"/>
      <c r="G3081" s="257"/>
    </row>
    <row r="3082" spans="2:7" ht="15" x14ac:dyDescent="0.25">
      <c r="B3082" s="253"/>
      <c r="C3082" s="254"/>
      <c r="D3082" s="253"/>
      <c r="E3082" s="255"/>
      <c r="F3082" s="256"/>
      <c r="G3082" s="257"/>
    </row>
    <row r="3083" spans="2:7" ht="15" x14ac:dyDescent="0.25">
      <c r="B3083" s="253"/>
      <c r="C3083" s="254"/>
      <c r="D3083" s="253"/>
      <c r="E3083" s="255"/>
      <c r="F3083" s="256"/>
      <c r="G3083" s="257"/>
    </row>
    <row r="3084" spans="2:7" ht="15" x14ac:dyDescent="0.25">
      <c r="B3084" s="253"/>
      <c r="C3084" s="254"/>
      <c r="D3084" s="253"/>
      <c r="E3084" s="255"/>
      <c r="F3084" s="256"/>
      <c r="G3084" s="257"/>
    </row>
    <row r="3085" spans="2:7" ht="15" x14ac:dyDescent="0.25">
      <c r="B3085" s="253"/>
      <c r="C3085" s="254"/>
      <c r="D3085" s="253"/>
      <c r="E3085" s="255"/>
      <c r="F3085" s="256"/>
      <c r="G3085" s="257"/>
    </row>
    <row r="3086" spans="2:7" ht="15" x14ac:dyDescent="0.25">
      <c r="B3086" s="253"/>
      <c r="C3086" s="254"/>
      <c r="D3086" s="253"/>
      <c r="E3086" s="255"/>
      <c r="F3086" s="256"/>
      <c r="G3086" s="257"/>
    </row>
    <row r="3087" spans="2:7" ht="15" x14ac:dyDescent="0.25">
      <c r="B3087" s="253"/>
      <c r="C3087" s="254"/>
      <c r="D3087" s="253"/>
      <c r="E3087" s="255"/>
      <c r="F3087" s="256"/>
      <c r="G3087" s="257"/>
    </row>
    <row r="3088" spans="2:7" ht="15" x14ac:dyDescent="0.25">
      <c r="B3088" s="253"/>
      <c r="C3088" s="254"/>
      <c r="D3088" s="253"/>
      <c r="E3088" s="255"/>
      <c r="F3088" s="256"/>
      <c r="G3088" s="257"/>
    </row>
    <row r="3089" spans="2:7" ht="15" x14ac:dyDescent="0.25">
      <c r="B3089" s="253"/>
      <c r="C3089" s="254"/>
      <c r="D3089" s="253"/>
      <c r="E3089" s="255"/>
      <c r="F3089" s="256"/>
      <c r="G3089" s="257"/>
    </row>
    <row r="3090" spans="2:7" ht="15" x14ac:dyDescent="0.25">
      <c r="B3090" s="253"/>
      <c r="C3090" s="254"/>
      <c r="D3090" s="253"/>
      <c r="E3090" s="255"/>
      <c r="F3090" s="256"/>
      <c r="G3090" s="257"/>
    </row>
    <row r="3091" spans="2:7" ht="15" x14ac:dyDescent="0.25">
      <c r="B3091" s="253"/>
      <c r="C3091" s="254"/>
      <c r="D3091" s="253"/>
      <c r="E3091" s="255"/>
      <c r="F3091" s="256"/>
      <c r="G3091" s="257"/>
    </row>
    <row r="3092" spans="2:7" ht="15" x14ac:dyDescent="0.25">
      <c r="B3092" s="253"/>
      <c r="C3092" s="254"/>
      <c r="D3092" s="253"/>
      <c r="E3092" s="255"/>
      <c r="F3092" s="256"/>
      <c r="G3092" s="257"/>
    </row>
    <row r="3093" spans="2:7" ht="15" x14ac:dyDescent="0.25">
      <c r="B3093" s="253"/>
      <c r="C3093" s="254"/>
      <c r="D3093" s="253"/>
      <c r="E3093" s="255"/>
      <c r="F3093" s="256"/>
      <c r="G3093" s="257"/>
    </row>
    <row r="3094" spans="2:7" ht="15" x14ac:dyDescent="0.25">
      <c r="B3094" s="253"/>
      <c r="C3094" s="254"/>
      <c r="D3094" s="253"/>
      <c r="E3094" s="255"/>
      <c r="F3094" s="256"/>
      <c r="G3094" s="257"/>
    </row>
    <row r="3095" spans="2:7" ht="15" x14ac:dyDescent="0.25">
      <c r="B3095" s="253"/>
      <c r="C3095" s="254"/>
      <c r="D3095" s="253"/>
      <c r="E3095" s="255"/>
      <c r="F3095" s="256"/>
      <c r="G3095" s="257"/>
    </row>
    <row r="3096" spans="2:7" ht="15" x14ac:dyDescent="0.25">
      <c r="B3096" s="253"/>
      <c r="C3096" s="254"/>
      <c r="D3096" s="253"/>
      <c r="E3096" s="255"/>
      <c r="F3096" s="256"/>
      <c r="G3096" s="257"/>
    </row>
    <row r="3097" spans="2:7" ht="15" x14ac:dyDescent="0.25">
      <c r="B3097" s="253"/>
      <c r="C3097" s="254"/>
      <c r="D3097" s="253"/>
      <c r="E3097" s="255"/>
      <c r="F3097" s="256"/>
      <c r="G3097" s="257"/>
    </row>
    <row r="3098" spans="2:7" ht="15" x14ac:dyDescent="0.25">
      <c r="B3098" s="253"/>
      <c r="C3098" s="254"/>
      <c r="D3098" s="253"/>
      <c r="E3098" s="255"/>
      <c r="F3098" s="256"/>
      <c r="G3098" s="257"/>
    </row>
    <row r="3099" spans="2:7" ht="15" x14ac:dyDescent="0.25">
      <c r="B3099" s="253"/>
      <c r="C3099" s="254"/>
      <c r="D3099" s="253"/>
      <c r="E3099" s="255"/>
      <c r="F3099" s="256"/>
      <c r="G3099" s="257"/>
    </row>
    <row r="3100" spans="2:7" ht="15" x14ac:dyDescent="0.25">
      <c r="B3100" s="253"/>
      <c r="C3100" s="254"/>
      <c r="D3100" s="253"/>
      <c r="E3100" s="255"/>
      <c r="F3100" s="256"/>
      <c r="G3100" s="257"/>
    </row>
    <row r="3101" spans="2:7" ht="15" x14ac:dyDescent="0.25">
      <c r="B3101" s="253"/>
      <c r="C3101" s="254"/>
      <c r="D3101" s="253"/>
      <c r="E3101" s="255"/>
      <c r="F3101" s="256"/>
      <c r="G3101" s="257"/>
    </row>
    <row r="3102" spans="2:7" ht="15" x14ac:dyDescent="0.25">
      <c r="B3102" s="253"/>
      <c r="C3102" s="254"/>
      <c r="D3102" s="253"/>
      <c r="E3102" s="255"/>
      <c r="F3102" s="256"/>
      <c r="G3102" s="257"/>
    </row>
    <row r="3103" spans="2:7" ht="15" x14ac:dyDescent="0.25">
      <c r="B3103" s="253"/>
      <c r="C3103" s="254"/>
      <c r="D3103" s="253"/>
      <c r="E3103" s="255"/>
      <c r="F3103" s="256"/>
      <c r="G3103" s="257"/>
    </row>
    <row r="3104" spans="2:7" ht="15" x14ac:dyDescent="0.25">
      <c r="B3104" s="253"/>
      <c r="C3104" s="254"/>
      <c r="D3104" s="253"/>
      <c r="E3104" s="255"/>
      <c r="F3104" s="256"/>
      <c r="G3104" s="257"/>
    </row>
    <row r="3105" spans="2:7" ht="15" x14ac:dyDescent="0.25">
      <c r="B3105" s="253"/>
      <c r="C3105" s="254"/>
      <c r="D3105" s="253"/>
      <c r="E3105" s="255"/>
      <c r="F3105" s="256"/>
      <c r="G3105" s="257"/>
    </row>
    <row r="3106" spans="2:7" ht="15" x14ac:dyDescent="0.25">
      <c r="B3106" s="253"/>
      <c r="C3106" s="254"/>
      <c r="D3106" s="253"/>
      <c r="E3106" s="255"/>
      <c r="F3106" s="256"/>
      <c r="G3106" s="257"/>
    </row>
    <row r="3107" spans="2:7" ht="15" x14ac:dyDescent="0.25">
      <c r="B3107" s="253"/>
      <c r="C3107" s="254"/>
      <c r="D3107" s="253"/>
      <c r="E3107" s="255"/>
      <c r="F3107" s="256"/>
      <c r="G3107" s="257"/>
    </row>
    <row r="3108" spans="2:7" ht="15" x14ac:dyDescent="0.25">
      <c r="B3108" s="253"/>
      <c r="C3108" s="254"/>
      <c r="D3108" s="253"/>
      <c r="E3108" s="255"/>
      <c r="F3108" s="256"/>
      <c r="G3108" s="257"/>
    </row>
    <row r="3109" spans="2:7" ht="15" x14ac:dyDescent="0.25">
      <c r="B3109" s="253"/>
      <c r="C3109" s="254"/>
      <c r="D3109" s="253"/>
      <c r="E3109" s="255"/>
      <c r="F3109" s="256"/>
      <c r="G3109" s="257"/>
    </row>
    <row r="3110" spans="2:7" ht="15" x14ac:dyDescent="0.25">
      <c r="B3110" s="253"/>
      <c r="C3110" s="254"/>
      <c r="D3110" s="253"/>
      <c r="E3110" s="255"/>
      <c r="F3110" s="256"/>
      <c r="G3110" s="257"/>
    </row>
    <row r="3111" spans="2:7" ht="15" x14ac:dyDescent="0.25">
      <c r="B3111" s="253"/>
      <c r="C3111" s="254"/>
      <c r="D3111" s="253"/>
      <c r="E3111" s="255"/>
      <c r="F3111" s="256"/>
      <c r="G3111" s="257"/>
    </row>
    <row r="3112" spans="2:7" ht="15" x14ac:dyDescent="0.25">
      <c r="B3112" s="253"/>
      <c r="C3112" s="254"/>
      <c r="D3112" s="253"/>
      <c r="E3112" s="255"/>
      <c r="F3112" s="256"/>
      <c r="G3112" s="257"/>
    </row>
    <row r="3113" spans="2:7" ht="15" x14ac:dyDescent="0.25">
      <c r="B3113" s="253"/>
      <c r="C3113" s="254"/>
      <c r="D3113" s="253"/>
      <c r="E3113" s="255"/>
      <c r="F3113" s="256"/>
      <c r="G3113" s="257"/>
    </row>
    <row r="3114" spans="2:7" ht="15" x14ac:dyDescent="0.25">
      <c r="B3114" s="253"/>
      <c r="C3114" s="254"/>
      <c r="D3114" s="253"/>
      <c r="E3114" s="255"/>
      <c r="F3114" s="256"/>
      <c r="G3114" s="257"/>
    </row>
    <row r="3115" spans="2:7" ht="15" x14ac:dyDescent="0.25">
      <c r="B3115" s="253"/>
      <c r="C3115" s="254"/>
      <c r="D3115" s="253"/>
      <c r="E3115" s="255"/>
      <c r="F3115" s="256"/>
      <c r="G3115" s="257"/>
    </row>
    <row r="3116" spans="2:7" ht="15" x14ac:dyDescent="0.25">
      <c r="B3116" s="253"/>
      <c r="C3116" s="254"/>
      <c r="D3116" s="253"/>
      <c r="E3116" s="255"/>
      <c r="F3116" s="256"/>
      <c r="G3116" s="257"/>
    </row>
    <row r="3117" spans="2:7" ht="15" x14ac:dyDescent="0.25">
      <c r="B3117" s="253"/>
      <c r="C3117" s="254"/>
      <c r="D3117" s="253"/>
      <c r="E3117" s="255"/>
      <c r="F3117" s="256"/>
      <c r="G3117" s="257"/>
    </row>
    <row r="3118" spans="2:7" ht="15" x14ac:dyDescent="0.25">
      <c r="B3118" s="253"/>
      <c r="C3118" s="254"/>
      <c r="D3118" s="253"/>
      <c r="E3118" s="255"/>
      <c r="F3118" s="256"/>
      <c r="G3118" s="257"/>
    </row>
    <row r="3119" spans="2:7" ht="15" x14ac:dyDescent="0.25">
      <c r="B3119" s="253"/>
      <c r="C3119" s="254"/>
      <c r="D3119" s="253"/>
      <c r="E3119" s="255"/>
      <c r="F3119" s="256"/>
      <c r="G3119" s="257"/>
    </row>
    <row r="3120" spans="2:7" ht="15" x14ac:dyDescent="0.25">
      <c r="B3120" s="253"/>
      <c r="C3120" s="254"/>
      <c r="D3120" s="253"/>
      <c r="E3120" s="255"/>
      <c r="F3120" s="256"/>
      <c r="G3120" s="257"/>
    </row>
    <row r="3121" spans="2:7" ht="15" x14ac:dyDescent="0.25">
      <c r="B3121" s="253"/>
      <c r="C3121" s="254"/>
      <c r="D3121" s="253"/>
      <c r="E3121" s="255"/>
      <c r="F3121" s="256"/>
      <c r="G3121" s="257"/>
    </row>
    <row r="3122" spans="2:7" ht="15" x14ac:dyDescent="0.25">
      <c r="B3122" s="253"/>
      <c r="C3122" s="254"/>
      <c r="D3122" s="253"/>
      <c r="E3122" s="255"/>
      <c r="F3122" s="256"/>
      <c r="G3122" s="257"/>
    </row>
    <row r="3123" spans="2:7" ht="15" x14ac:dyDescent="0.25">
      <c r="B3123" s="253"/>
      <c r="C3123" s="254"/>
      <c r="D3123" s="253"/>
      <c r="E3123" s="255"/>
      <c r="F3123" s="256"/>
      <c r="G3123" s="257"/>
    </row>
    <row r="3124" spans="2:7" ht="15" x14ac:dyDescent="0.25">
      <c r="B3124" s="253"/>
      <c r="C3124" s="254"/>
      <c r="D3124" s="253"/>
      <c r="E3124" s="255"/>
      <c r="F3124" s="256"/>
      <c r="G3124" s="257"/>
    </row>
    <row r="3125" spans="2:7" ht="15" x14ac:dyDescent="0.25">
      <c r="B3125" s="253"/>
      <c r="C3125" s="254"/>
      <c r="D3125" s="253"/>
      <c r="E3125" s="255"/>
      <c r="F3125" s="256"/>
      <c r="G3125" s="257"/>
    </row>
    <row r="3126" spans="2:7" ht="15" x14ac:dyDescent="0.25">
      <c r="B3126" s="253"/>
      <c r="C3126" s="254"/>
      <c r="D3126" s="253"/>
      <c r="E3126" s="255"/>
      <c r="F3126" s="256"/>
      <c r="G3126" s="257"/>
    </row>
    <row r="3127" spans="2:7" ht="15" x14ac:dyDescent="0.25">
      <c r="B3127" s="253"/>
      <c r="C3127" s="254"/>
      <c r="D3127" s="253"/>
      <c r="E3127" s="255"/>
      <c r="F3127" s="256"/>
      <c r="G3127" s="257"/>
    </row>
    <row r="3128" spans="2:7" ht="15" x14ac:dyDescent="0.25">
      <c r="B3128" s="253"/>
      <c r="C3128" s="254"/>
      <c r="D3128" s="253"/>
      <c r="E3128" s="255"/>
      <c r="F3128" s="256"/>
      <c r="G3128" s="257"/>
    </row>
    <row r="3129" spans="2:7" ht="15" x14ac:dyDescent="0.25">
      <c r="B3129" s="253"/>
      <c r="C3129" s="254"/>
      <c r="D3129" s="253"/>
      <c r="E3129" s="255"/>
      <c r="F3129" s="256"/>
      <c r="G3129" s="257"/>
    </row>
    <row r="3130" spans="2:7" ht="15" x14ac:dyDescent="0.25">
      <c r="B3130" s="253"/>
      <c r="C3130" s="254"/>
      <c r="D3130" s="253"/>
      <c r="E3130" s="255"/>
      <c r="F3130" s="256"/>
      <c r="G3130" s="257"/>
    </row>
    <row r="3131" spans="2:7" ht="15" x14ac:dyDescent="0.25">
      <c r="B3131" s="253"/>
      <c r="C3131" s="254"/>
      <c r="D3131" s="253"/>
      <c r="E3131" s="255"/>
      <c r="F3131" s="256"/>
      <c r="G3131" s="257"/>
    </row>
    <row r="3132" spans="2:7" ht="15" x14ac:dyDescent="0.25">
      <c r="B3132" s="253"/>
      <c r="C3132" s="254"/>
      <c r="D3132" s="253"/>
      <c r="E3132" s="255"/>
      <c r="F3132" s="256"/>
      <c r="G3132" s="257"/>
    </row>
    <row r="3133" spans="2:7" ht="15" x14ac:dyDescent="0.25">
      <c r="B3133" s="253"/>
      <c r="C3133" s="254"/>
      <c r="D3133" s="253"/>
      <c r="E3133" s="255"/>
      <c r="F3133" s="256"/>
      <c r="G3133" s="257"/>
    </row>
    <row r="3134" spans="2:7" ht="15" x14ac:dyDescent="0.25">
      <c r="B3134" s="253"/>
      <c r="C3134" s="254"/>
      <c r="D3134" s="253"/>
      <c r="E3134" s="255"/>
      <c r="F3134" s="256"/>
      <c r="G3134" s="257"/>
    </row>
    <row r="3135" spans="2:7" ht="15" x14ac:dyDescent="0.25">
      <c r="B3135" s="253"/>
      <c r="C3135" s="254"/>
      <c r="D3135" s="253"/>
      <c r="E3135" s="255"/>
      <c r="F3135" s="256"/>
      <c r="G3135" s="257"/>
    </row>
    <row r="3136" spans="2:7" ht="15" x14ac:dyDescent="0.25">
      <c r="B3136" s="253"/>
      <c r="C3136" s="254"/>
      <c r="D3136" s="253"/>
      <c r="E3136" s="255"/>
      <c r="F3136" s="256"/>
      <c r="G3136" s="257"/>
    </row>
    <row r="3137" spans="2:7" ht="15" x14ac:dyDescent="0.25">
      <c r="B3137" s="253"/>
      <c r="C3137" s="254"/>
      <c r="D3137" s="253"/>
      <c r="E3137" s="255"/>
      <c r="F3137" s="256"/>
      <c r="G3137" s="257"/>
    </row>
    <row r="3138" spans="2:7" ht="15" x14ac:dyDescent="0.25">
      <c r="B3138" s="253"/>
      <c r="C3138" s="254"/>
      <c r="D3138" s="253"/>
      <c r="E3138" s="255"/>
      <c r="F3138" s="256"/>
      <c r="G3138" s="257"/>
    </row>
    <row r="3139" spans="2:7" ht="15" x14ac:dyDescent="0.25">
      <c r="B3139" s="253"/>
      <c r="C3139" s="254"/>
      <c r="D3139" s="253"/>
      <c r="E3139" s="255"/>
      <c r="F3139" s="256"/>
      <c r="G3139" s="257"/>
    </row>
    <row r="3140" spans="2:7" ht="15" x14ac:dyDescent="0.25">
      <c r="B3140" s="253"/>
      <c r="C3140" s="254"/>
      <c r="D3140" s="253"/>
      <c r="E3140" s="255"/>
      <c r="F3140" s="256"/>
      <c r="G3140" s="257"/>
    </row>
    <row r="3141" spans="2:7" ht="15" x14ac:dyDescent="0.25">
      <c r="B3141" s="253"/>
      <c r="C3141" s="254"/>
      <c r="D3141" s="253"/>
      <c r="E3141" s="255"/>
      <c r="F3141" s="256"/>
      <c r="G3141" s="257"/>
    </row>
    <row r="3142" spans="2:7" ht="15" x14ac:dyDescent="0.25">
      <c r="B3142" s="253"/>
      <c r="C3142" s="254"/>
      <c r="D3142" s="253"/>
      <c r="E3142" s="255"/>
      <c r="F3142" s="256"/>
      <c r="G3142" s="257"/>
    </row>
    <row r="3143" spans="2:7" ht="15" x14ac:dyDescent="0.25">
      <c r="B3143" s="253"/>
      <c r="C3143" s="254"/>
      <c r="D3143" s="253"/>
      <c r="E3143" s="255"/>
      <c r="F3143" s="256"/>
      <c r="G3143" s="257"/>
    </row>
    <row r="3144" spans="2:7" ht="15" x14ac:dyDescent="0.25">
      <c r="B3144" s="253"/>
      <c r="C3144" s="254"/>
      <c r="D3144" s="253"/>
      <c r="E3144" s="255"/>
      <c r="F3144" s="256"/>
      <c r="G3144" s="257"/>
    </row>
    <row r="3145" spans="2:7" ht="15" x14ac:dyDescent="0.25">
      <c r="B3145" s="253"/>
      <c r="C3145" s="254"/>
      <c r="D3145" s="253"/>
      <c r="E3145" s="255"/>
      <c r="F3145" s="256"/>
      <c r="G3145" s="257"/>
    </row>
    <row r="3146" spans="2:7" ht="15" x14ac:dyDescent="0.25">
      <c r="B3146" s="253"/>
      <c r="C3146" s="254"/>
      <c r="D3146" s="253"/>
      <c r="E3146" s="255"/>
      <c r="F3146" s="256"/>
      <c r="G3146" s="257"/>
    </row>
    <row r="3147" spans="2:7" ht="15" x14ac:dyDescent="0.25">
      <c r="B3147" s="253"/>
      <c r="C3147" s="254"/>
      <c r="D3147" s="253"/>
      <c r="E3147" s="255"/>
      <c r="F3147" s="256"/>
      <c r="G3147" s="257"/>
    </row>
    <row r="3148" spans="2:7" ht="15" x14ac:dyDescent="0.25">
      <c r="B3148" s="253"/>
      <c r="C3148" s="254"/>
      <c r="D3148" s="253"/>
      <c r="E3148" s="255"/>
      <c r="F3148" s="256"/>
      <c r="G3148" s="257"/>
    </row>
    <row r="3149" spans="2:7" ht="15" x14ac:dyDescent="0.25">
      <c r="B3149" s="253"/>
      <c r="C3149" s="254"/>
      <c r="D3149" s="253"/>
      <c r="E3149" s="255"/>
      <c r="F3149" s="256"/>
      <c r="G3149" s="257"/>
    </row>
    <row r="3150" spans="2:7" ht="15" x14ac:dyDescent="0.25">
      <c r="B3150" s="253"/>
      <c r="C3150" s="254"/>
      <c r="D3150" s="253"/>
      <c r="E3150" s="255"/>
      <c r="F3150" s="256"/>
      <c r="G3150" s="257"/>
    </row>
    <row r="3151" spans="2:7" ht="15" x14ac:dyDescent="0.25">
      <c r="B3151" s="253"/>
      <c r="C3151" s="254"/>
      <c r="D3151" s="253"/>
      <c r="E3151" s="255"/>
      <c r="F3151" s="256"/>
      <c r="G3151" s="257"/>
    </row>
    <row r="3152" spans="2:7" ht="15" x14ac:dyDescent="0.25">
      <c r="B3152" s="253"/>
      <c r="C3152" s="254"/>
      <c r="D3152" s="253"/>
      <c r="E3152" s="255"/>
      <c r="F3152" s="256"/>
      <c r="G3152" s="257"/>
    </row>
    <row r="3153" spans="2:7" ht="15" x14ac:dyDescent="0.25">
      <c r="B3153" s="253"/>
      <c r="C3153" s="254"/>
      <c r="D3153" s="253"/>
      <c r="E3153" s="255"/>
      <c r="F3153" s="256"/>
      <c r="G3153" s="257"/>
    </row>
    <row r="3154" spans="2:7" ht="15" x14ac:dyDescent="0.25">
      <c r="B3154" s="253"/>
      <c r="C3154" s="254"/>
      <c r="D3154" s="253"/>
      <c r="E3154" s="255"/>
      <c r="F3154" s="256"/>
      <c r="G3154" s="257"/>
    </row>
    <row r="3155" spans="2:7" ht="15" x14ac:dyDescent="0.25">
      <c r="B3155" s="253"/>
      <c r="C3155" s="254"/>
      <c r="D3155" s="253"/>
      <c r="E3155" s="255"/>
      <c r="F3155" s="256"/>
      <c r="G3155" s="257"/>
    </row>
    <row r="3156" spans="2:7" ht="15" x14ac:dyDescent="0.25">
      <c r="B3156" s="253"/>
      <c r="C3156" s="254"/>
      <c r="D3156" s="253"/>
      <c r="E3156" s="255"/>
      <c r="F3156" s="256"/>
      <c r="G3156" s="257"/>
    </row>
    <row r="3157" spans="2:7" ht="15" x14ac:dyDescent="0.25">
      <c r="B3157" s="253"/>
      <c r="C3157" s="254"/>
      <c r="D3157" s="253"/>
      <c r="E3157" s="255"/>
      <c r="F3157" s="256"/>
      <c r="G3157" s="257"/>
    </row>
    <row r="3158" spans="2:7" ht="15" x14ac:dyDescent="0.25">
      <c r="B3158" s="253"/>
      <c r="C3158" s="254"/>
      <c r="D3158" s="253"/>
      <c r="E3158" s="255"/>
      <c r="F3158" s="256"/>
      <c r="G3158" s="257"/>
    </row>
    <row r="3159" spans="2:7" ht="15" x14ac:dyDescent="0.25">
      <c r="B3159" s="253"/>
      <c r="C3159" s="254"/>
      <c r="D3159" s="253"/>
      <c r="E3159" s="255"/>
      <c r="F3159" s="256"/>
      <c r="G3159" s="257"/>
    </row>
    <row r="3160" spans="2:7" ht="15" x14ac:dyDescent="0.25">
      <c r="B3160" s="253"/>
      <c r="C3160" s="254"/>
      <c r="D3160" s="253"/>
      <c r="E3160" s="255"/>
      <c r="F3160" s="256"/>
      <c r="G3160" s="257"/>
    </row>
    <row r="3161" spans="2:7" ht="15" x14ac:dyDescent="0.25">
      <c r="B3161" s="253"/>
      <c r="C3161" s="254"/>
      <c r="D3161" s="253"/>
      <c r="E3161" s="255"/>
      <c r="F3161" s="256"/>
      <c r="G3161" s="257"/>
    </row>
    <row r="3162" spans="2:7" ht="15" x14ac:dyDescent="0.25">
      <c r="B3162" s="253"/>
      <c r="C3162" s="254"/>
      <c r="D3162" s="253"/>
      <c r="E3162" s="255"/>
      <c r="F3162" s="256"/>
      <c r="G3162" s="257"/>
    </row>
    <row r="3163" spans="2:7" ht="15" x14ac:dyDescent="0.25">
      <c r="B3163" s="253"/>
      <c r="C3163" s="254"/>
      <c r="D3163" s="253"/>
      <c r="E3163" s="255"/>
      <c r="F3163" s="256"/>
      <c r="G3163" s="257"/>
    </row>
    <row r="3164" spans="2:7" ht="15" x14ac:dyDescent="0.25">
      <c r="B3164" s="253"/>
      <c r="C3164" s="254"/>
      <c r="D3164" s="253"/>
      <c r="E3164" s="255"/>
      <c r="F3164" s="256"/>
      <c r="G3164" s="257"/>
    </row>
    <row r="3165" spans="2:7" ht="15" x14ac:dyDescent="0.25">
      <c r="B3165" s="253"/>
      <c r="C3165" s="254"/>
      <c r="D3165" s="253"/>
      <c r="E3165" s="255"/>
      <c r="F3165" s="256"/>
      <c r="G3165" s="257"/>
    </row>
    <row r="3166" spans="2:7" ht="15" x14ac:dyDescent="0.25">
      <c r="B3166" s="253"/>
      <c r="C3166" s="254"/>
      <c r="D3166" s="253"/>
      <c r="E3166" s="255"/>
      <c r="F3166" s="256"/>
      <c r="G3166" s="257"/>
    </row>
    <row r="3167" spans="2:7" ht="15" x14ac:dyDescent="0.25">
      <c r="B3167" s="253"/>
      <c r="C3167" s="254"/>
      <c r="D3167" s="253"/>
      <c r="E3167" s="255"/>
      <c r="F3167" s="256"/>
      <c r="G3167" s="257"/>
    </row>
    <row r="3168" spans="2:7" ht="15" x14ac:dyDescent="0.25">
      <c r="B3168" s="253"/>
      <c r="C3168" s="254"/>
      <c r="D3168" s="253"/>
      <c r="E3168" s="255"/>
      <c r="F3168" s="256"/>
      <c r="G3168" s="257"/>
    </row>
    <row r="3169" spans="2:7" ht="15" x14ac:dyDescent="0.25">
      <c r="B3169" s="253"/>
      <c r="C3169" s="254"/>
      <c r="D3169" s="253"/>
      <c r="E3169" s="255"/>
      <c r="F3169" s="256"/>
      <c r="G3169" s="257"/>
    </row>
    <row r="3170" spans="2:7" ht="15" x14ac:dyDescent="0.25">
      <c r="B3170" s="253"/>
      <c r="C3170" s="254"/>
      <c r="D3170" s="253"/>
      <c r="E3170" s="255"/>
      <c r="F3170" s="256"/>
      <c r="G3170" s="257"/>
    </row>
    <row r="3171" spans="2:7" ht="15" x14ac:dyDescent="0.25">
      <c r="B3171" s="253"/>
      <c r="C3171" s="254"/>
      <c r="D3171" s="253"/>
      <c r="E3171" s="255"/>
      <c r="F3171" s="256"/>
      <c r="G3171" s="257"/>
    </row>
    <row r="3172" spans="2:7" ht="15" x14ac:dyDescent="0.25">
      <c r="B3172" s="253"/>
      <c r="C3172" s="254"/>
      <c r="D3172" s="253"/>
      <c r="E3172" s="255"/>
      <c r="F3172" s="256"/>
      <c r="G3172" s="257"/>
    </row>
    <row r="3173" spans="2:7" ht="15" x14ac:dyDescent="0.25">
      <c r="B3173" s="253"/>
      <c r="C3173" s="254"/>
      <c r="D3173" s="253"/>
      <c r="E3173" s="255"/>
      <c r="F3173" s="256"/>
      <c r="G3173" s="257"/>
    </row>
    <row r="3174" spans="2:7" ht="15" x14ac:dyDescent="0.25">
      <c r="B3174" s="253"/>
      <c r="C3174" s="254"/>
      <c r="D3174" s="253"/>
      <c r="E3174" s="255"/>
      <c r="F3174" s="256"/>
      <c r="G3174" s="257"/>
    </row>
    <row r="3175" spans="2:7" ht="15" x14ac:dyDescent="0.25">
      <c r="B3175" s="253"/>
      <c r="C3175" s="254"/>
      <c r="D3175" s="253"/>
      <c r="E3175" s="255"/>
      <c r="F3175" s="256"/>
      <c r="G3175" s="257"/>
    </row>
    <row r="3176" spans="2:7" ht="15" x14ac:dyDescent="0.25">
      <c r="B3176" s="253"/>
      <c r="C3176" s="254"/>
      <c r="D3176" s="253"/>
      <c r="E3176" s="255"/>
      <c r="F3176" s="256"/>
      <c r="G3176" s="257"/>
    </row>
    <row r="3177" spans="2:7" ht="15" x14ac:dyDescent="0.25">
      <c r="B3177" s="253"/>
      <c r="C3177" s="254"/>
      <c r="D3177" s="253"/>
      <c r="E3177" s="255"/>
      <c r="F3177" s="256"/>
      <c r="G3177" s="257"/>
    </row>
    <row r="3178" spans="2:7" ht="15" x14ac:dyDescent="0.25">
      <c r="B3178" s="253"/>
      <c r="C3178" s="254"/>
      <c r="D3178" s="253"/>
      <c r="E3178" s="255"/>
      <c r="F3178" s="256"/>
      <c r="G3178" s="257"/>
    </row>
    <row r="3179" spans="2:7" ht="15" x14ac:dyDescent="0.25">
      <c r="B3179" s="253"/>
      <c r="C3179" s="254"/>
      <c r="D3179" s="253"/>
      <c r="E3179" s="255"/>
      <c r="F3179" s="256"/>
      <c r="G3179" s="257"/>
    </row>
    <row r="3180" spans="2:7" ht="15" x14ac:dyDescent="0.25">
      <c r="B3180" s="253"/>
      <c r="C3180" s="254"/>
      <c r="D3180" s="253"/>
      <c r="E3180" s="255"/>
      <c r="F3180" s="256"/>
      <c r="G3180" s="257"/>
    </row>
    <row r="3181" spans="2:7" ht="15" x14ac:dyDescent="0.25">
      <c r="B3181" s="253"/>
      <c r="C3181" s="254"/>
      <c r="D3181" s="253"/>
      <c r="E3181" s="255"/>
      <c r="F3181" s="256"/>
      <c r="G3181" s="257"/>
    </row>
    <row r="3182" spans="2:7" ht="15" x14ac:dyDescent="0.25">
      <c r="B3182" s="253"/>
      <c r="C3182" s="254"/>
      <c r="D3182" s="253"/>
      <c r="E3182" s="255"/>
      <c r="F3182" s="256"/>
      <c r="G3182" s="257"/>
    </row>
    <row r="3183" spans="2:7" ht="15" x14ac:dyDescent="0.25">
      <c r="B3183" s="253"/>
      <c r="C3183" s="254"/>
      <c r="D3183" s="253"/>
      <c r="E3183" s="255"/>
      <c r="F3183" s="256"/>
      <c r="G3183" s="257"/>
    </row>
    <row r="3184" spans="2:7" ht="15" x14ac:dyDescent="0.25">
      <c r="B3184" s="253"/>
      <c r="C3184" s="254"/>
      <c r="D3184" s="253"/>
      <c r="E3184" s="255"/>
      <c r="F3184" s="256"/>
      <c r="G3184" s="257"/>
    </row>
    <row r="3185" spans="2:7" ht="15" x14ac:dyDescent="0.25">
      <c r="B3185" s="253"/>
      <c r="C3185" s="254"/>
      <c r="D3185" s="253"/>
      <c r="E3185" s="255"/>
      <c r="F3185" s="256"/>
      <c r="G3185" s="257"/>
    </row>
    <row r="3186" spans="2:7" ht="15" x14ac:dyDescent="0.25">
      <c r="B3186" s="253"/>
      <c r="C3186" s="254"/>
      <c r="D3186" s="253"/>
      <c r="E3186" s="255"/>
      <c r="F3186" s="256"/>
      <c r="G3186" s="257"/>
    </row>
    <row r="3187" spans="2:7" ht="15" x14ac:dyDescent="0.25">
      <c r="B3187" s="253"/>
      <c r="C3187" s="254"/>
      <c r="D3187" s="253"/>
      <c r="E3187" s="255"/>
      <c r="F3187" s="256"/>
      <c r="G3187" s="257"/>
    </row>
    <row r="3188" spans="2:7" ht="15" x14ac:dyDescent="0.25">
      <c r="B3188" s="253"/>
      <c r="C3188" s="254"/>
      <c r="D3188" s="253"/>
      <c r="E3188" s="255"/>
      <c r="F3188" s="256"/>
      <c r="G3188" s="257"/>
    </row>
    <row r="3189" spans="2:7" ht="15" x14ac:dyDescent="0.25">
      <c r="B3189" s="253"/>
      <c r="C3189" s="254"/>
      <c r="D3189" s="253"/>
      <c r="E3189" s="255"/>
      <c r="F3189" s="256"/>
      <c r="G3189" s="257"/>
    </row>
    <row r="3190" spans="2:7" ht="15" x14ac:dyDescent="0.25">
      <c r="B3190" s="253"/>
      <c r="C3190" s="254"/>
      <c r="D3190" s="253"/>
      <c r="E3190" s="255"/>
      <c r="F3190" s="256"/>
      <c r="G3190" s="257"/>
    </row>
    <row r="3191" spans="2:7" ht="15" x14ac:dyDescent="0.25">
      <c r="B3191" s="253"/>
      <c r="C3191" s="254"/>
      <c r="D3191" s="253"/>
      <c r="E3191" s="255"/>
      <c r="F3191" s="256"/>
      <c r="G3191" s="257"/>
    </row>
    <row r="3192" spans="2:7" ht="15" x14ac:dyDescent="0.25">
      <c r="B3192" s="253"/>
      <c r="C3192" s="254"/>
      <c r="D3192" s="253"/>
      <c r="E3192" s="255"/>
      <c r="F3192" s="256"/>
      <c r="G3192" s="257"/>
    </row>
    <row r="3193" spans="2:7" ht="15" x14ac:dyDescent="0.25">
      <c r="B3193" s="253"/>
      <c r="C3193" s="254"/>
      <c r="D3193" s="253"/>
      <c r="E3193" s="255"/>
      <c r="F3193" s="256"/>
      <c r="G3193" s="257"/>
    </row>
    <row r="3194" spans="2:7" ht="15" x14ac:dyDescent="0.25">
      <c r="B3194" s="253"/>
      <c r="C3194" s="254"/>
      <c r="D3194" s="253"/>
      <c r="E3194" s="255"/>
      <c r="F3194" s="256"/>
      <c r="G3194" s="257"/>
    </row>
    <row r="3195" spans="2:7" ht="15" x14ac:dyDescent="0.25">
      <c r="B3195" s="253"/>
      <c r="C3195" s="254"/>
      <c r="D3195" s="253"/>
      <c r="E3195" s="255"/>
      <c r="F3195" s="256"/>
      <c r="G3195" s="257"/>
    </row>
    <row r="3196" spans="2:7" ht="15" x14ac:dyDescent="0.25">
      <c r="B3196" s="253"/>
      <c r="C3196" s="254"/>
      <c r="D3196" s="253"/>
      <c r="E3196" s="255"/>
      <c r="F3196" s="256"/>
      <c r="G3196" s="257"/>
    </row>
    <row r="3197" spans="2:7" ht="15" x14ac:dyDescent="0.25">
      <c r="B3197" s="253"/>
      <c r="C3197" s="254"/>
      <c r="D3197" s="253"/>
      <c r="E3197" s="255"/>
      <c r="F3197" s="256"/>
      <c r="G3197" s="257"/>
    </row>
    <row r="3198" spans="2:7" ht="15" x14ac:dyDescent="0.25">
      <c r="B3198" s="253"/>
      <c r="C3198" s="254"/>
      <c r="D3198" s="253"/>
      <c r="E3198" s="255"/>
      <c r="F3198" s="256"/>
      <c r="G3198" s="257"/>
    </row>
    <row r="3199" spans="2:7" ht="15" x14ac:dyDescent="0.25">
      <c r="B3199" s="253"/>
      <c r="C3199" s="254"/>
      <c r="D3199" s="253"/>
      <c r="E3199" s="255"/>
      <c r="F3199" s="256"/>
      <c r="G3199" s="257"/>
    </row>
    <row r="3200" spans="2:7" ht="15" x14ac:dyDescent="0.25">
      <c r="B3200" s="253"/>
      <c r="C3200" s="254"/>
      <c r="D3200" s="253"/>
      <c r="E3200" s="255"/>
      <c r="F3200" s="256"/>
      <c r="G3200" s="257"/>
    </row>
    <row r="3201" spans="2:7" ht="15" x14ac:dyDescent="0.25">
      <c r="B3201" s="253"/>
      <c r="C3201" s="254"/>
      <c r="D3201" s="253"/>
      <c r="E3201" s="255"/>
      <c r="F3201" s="256"/>
      <c r="G3201" s="257"/>
    </row>
    <row r="3202" spans="2:7" ht="15" x14ac:dyDescent="0.25">
      <c r="B3202" s="253"/>
      <c r="C3202" s="254"/>
      <c r="D3202" s="253"/>
      <c r="E3202" s="255"/>
      <c r="F3202" s="256"/>
      <c r="G3202" s="257"/>
    </row>
    <row r="3203" spans="2:7" ht="15" x14ac:dyDescent="0.25">
      <c r="B3203" s="253"/>
      <c r="C3203" s="254"/>
      <c r="D3203" s="253"/>
      <c r="E3203" s="255"/>
      <c r="F3203" s="256"/>
      <c r="G3203" s="257"/>
    </row>
    <row r="3204" spans="2:7" ht="15" x14ac:dyDescent="0.25">
      <c r="B3204" s="253"/>
      <c r="C3204" s="254"/>
      <c r="D3204" s="253"/>
      <c r="E3204" s="255"/>
      <c r="F3204" s="256"/>
      <c r="G3204" s="257"/>
    </row>
    <row r="3205" spans="2:7" ht="15" x14ac:dyDescent="0.25">
      <c r="B3205" s="253"/>
      <c r="C3205" s="254"/>
      <c r="D3205" s="253"/>
      <c r="E3205" s="255"/>
      <c r="F3205" s="256"/>
      <c r="G3205" s="257"/>
    </row>
    <row r="3206" spans="2:7" ht="15" x14ac:dyDescent="0.25">
      <c r="B3206" s="253"/>
      <c r="C3206" s="254"/>
      <c r="D3206" s="253"/>
      <c r="E3206" s="255"/>
      <c r="F3206" s="256"/>
      <c r="G3206" s="257"/>
    </row>
    <row r="3207" spans="2:7" ht="15" x14ac:dyDescent="0.25">
      <c r="B3207" s="253"/>
      <c r="C3207" s="254"/>
      <c r="D3207" s="253"/>
      <c r="E3207" s="255"/>
      <c r="F3207" s="256"/>
      <c r="G3207" s="257"/>
    </row>
    <row r="3208" spans="2:7" ht="15" x14ac:dyDescent="0.25">
      <c r="B3208" s="253"/>
      <c r="C3208" s="254"/>
      <c r="D3208" s="253"/>
      <c r="E3208" s="255"/>
      <c r="F3208" s="256"/>
      <c r="G3208" s="257"/>
    </row>
    <row r="3209" spans="2:7" ht="15" x14ac:dyDescent="0.25">
      <c r="B3209" s="253"/>
      <c r="C3209" s="254"/>
      <c r="D3209" s="253"/>
      <c r="E3209" s="255"/>
      <c r="F3209" s="256"/>
      <c r="G3209" s="257"/>
    </row>
    <row r="3210" spans="2:7" ht="15" x14ac:dyDescent="0.25">
      <c r="B3210" s="253"/>
      <c r="C3210" s="254"/>
      <c r="D3210" s="253"/>
      <c r="E3210" s="255"/>
      <c r="F3210" s="256"/>
      <c r="G3210" s="257"/>
    </row>
    <row r="3211" spans="2:7" ht="15" x14ac:dyDescent="0.25">
      <c r="B3211" s="253"/>
      <c r="C3211" s="254"/>
      <c r="D3211" s="253"/>
      <c r="E3211" s="255"/>
      <c r="F3211" s="256"/>
      <c r="G3211" s="257"/>
    </row>
    <row r="3212" spans="2:7" ht="15" x14ac:dyDescent="0.25">
      <c r="B3212" s="253"/>
      <c r="C3212" s="254"/>
      <c r="D3212" s="253"/>
      <c r="E3212" s="255"/>
      <c r="F3212" s="256"/>
      <c r="G3212" s="257"/>
    </row>
    <row r="3213" spans="2:7" ht="15" x14ac:dyDescent="0.25">
      <c r="B3213" s="253"/>
      <c r="C3213" s="254"/>
      <c r="D3213" s="253"/>
      <c r="E3213" s="255"/>
      <c r="F3213" s="256"/>
      <c r="G3213" s="257"/>
    </row>
    <row r="3214" spans="2:7" ht="15" x14ac:dyDescent="0.25">
      <c r="B3214" s="253"/>
      <c r="C3214" s="254"/>
      <c r="D3214" s="253"/>
      <c r="E3214" s="255"/>
      <c r="F3214" s="256"/>
      <c r="G3214" s="257"/>
    </row>
    <row r="3215" spans="2:7" ht="15" x14ac:dyDescent="0.25">
      <c r="B3215" s="253"/>
      <c r="C3215" s="254"/>
      <c r="D3215" s="253"/>
      <c r="E3215" s="255"/>
      <c r="F3215" s="256"/>
      <c r="G3215" s="257"/>
    </row>
    <row r="3216" spans="2:7" ht="15" x14ac:dyDescent="0.25">
      <c r="B3216" s="253"/>
      <c r="C3216" s="254"/>
      <c r="D3216" s="253"/>
      <c r="E3216" s="255"/>
      <c r="F3216" s="256"/>
      <c r="G3216" s="257"/>
    </row>
    <row r="3217" spans="2:7" ht="15" x14ac:dyDescent="0.25">
      <c r="B3217" s="253"/>
      <c r="C3217" s="254"/>
      <c r="D3217" s="253"/>
      <c r="E3217" s="255"/>
      <c r="F3217" s="256"/>
      <c r="G3217" s="257"/>
    </row>
    <row r="3218" spans="2:7" ht="15" x14ac:dyDescent="0.25">
      <c r="B3218" s="253"/>
      <c r="C3218" s="254"/>
      <c r="D3218" s="253"/>
      <c r="E3218" s="255"/>
      <c r="F3218" s="256"/>
      <c r="G3218" s="257"/>
    </row>
    <row r="3219" spans="2:7" ht="15" x14ac:dyDescent="0.25">
      <c r="B3219" s="253"/>
      <c r="C3219" s="254"/>
      <c r="D3219" s="253"/>
      <c r="E3219" s="255"/>
      <c r="F3219" s="256"/>
      <c r="G3219" s="257"/>
    </row>
    <row r="3220" spans="2:7" ht="15" x14ac:dyDescent="0.25">
      <c r="B3220" s="253"/>
      <c r="C3220" s="254"/>
      <c r="D3220" s="253"/>
      <c r="E3220" s="255"/>
      <c r="F3220" s="256"/>
      <c r="G3220" s="257"/>
    </row>
    <row r="3221" spans="2:7" ht="15" x14ac:dyDescent="0.25">
      <c r="B3221" s="253"/>
      <c r="C3221" s="254"/>
      <c r="D3221" s="253"/>
      <c r="E3221" s="255"/>
      <c r="F3221" s="256"/>
      <c r="G3221" s="257"/>
    </row>
    <row r="3222" spans="2:7" ht="15" x14ac:dyDescent="0.25">
      <c r="B3222" s="253"/>
      <c r="C3222" s="254"/>
      <c r="D3222" s="253"/>
      <c r="E3222" s="255"/>
      <c r="F3222" s="256"/>
      <c r="G3222" s="257"/>
    </row>
    <row r="3223" spans="2:7" ht="15" x14ac:dyDescent="0.25">
      <c r="B3223" s="253"/>
      <c r="C3223" s="254"/>
      <c r="D3223" s="253"/>
      <c r="E3223" s="255"/>
      <c r="F3223" s="256"/>
      <c r="G3223" s="257"/>
    </row>
    <row r="3224" spans="2:7" ht="15" x14ac:dyDescent="0.25">
      <c r="B3224" s="253"/>
      <c r="C3224" s="254"/>
      <c r="D3224" s="253"/>
      <c r="E3224" s="255"/>
      <c r="F3224" s="256"/>
      <c r="G3224" s="257"/>
    </row>
    <row r="3225" spans="2:7" ht="15" x14ac:dyDescent="0.25">
      <c r="B3225" s="253"/>
      <c r="C3225" s="254"/>
      <c r="D3225" s="253"/>
      <c r="E3225" s="255"/>
      <c r="F3225" s="256"/>
      <c r="G3225" s="257"/>
    </row>
    <row r="3226" spans="2:7" ht="15" x14ac:dyDescent="0.25">
      <c r="B3226" s="253"/>
      <c r="C3226" s="254"/>
      <c r="D3226" s="253"/>
      <c r="E3226" s="255"/>
      <c r="F3226" s="256"/>
      <c r="G3226" s="257"/>
    </row>
    <row r="3227" spans="2:7" ht="15" x14ac:dyDescent="0.25">
      <c r="B3227" s="253"/>
      <c r="C3227" s="254"/>
      <c r="D3227" s="253"/>
      <c r="E3227" s="255"/>
      <c r="F3227" s="256"/>
      <c r="G3227" s="257"/>
    </row>
    <row r="3228" spans="2:7" ht="15" x14ac:dyDescent="0.25">
      <c r="B3228" s="253"/>
      <c r="C3228" s="254"/>
      <c r="D3228" s="253"/>
      <c r="E3228" s="255"/>
      <c r="F3228" s="256"/>
      <c r="G3228" s="257"/>
    </row>
    <row r="3229" spans="2:7" ht="15" x14ac:dyDescent="0.25">
      <c r="B3229" s="253"/>
      <c r="C3229" s="254"/>
      <c r="D3229" s="253"/>
      <c r="E3229" s="255"/>
      <c r="F3229" s="256"/>
      <c r="G3229" s="257"/>
    </row>
    <row r="3230" spans="2:7" ht="15" x14ac:dyDescent="0.25">
      <c r="B3230" s="253"/>
      <c r="C3230" s="254"/>
      <c r="D3230" s="253"/>
      <c r="E3230" s="255"/>
      <c r="F3230" s="256"/>
      <c r="G3230" s="257"/>
    </row>
    <row r="3231" spans="2:7" ht="15" x14ac:dyDescent="0.25">
      <c r="B3231" s="253"/>
      <c r="C3231" s="254"/>
      <c r="D3231" s="253"/>
      <c r="E3231" s="255"/>
      <c r="F3231" s="256"/>
      <c r="G3231" s="257"/>
    </row>
    <row r="3232" spans="2:7" ht="15" x14ac:dyDescent="0.25">
      <c r="B3232" s="253"/>
      <c r="C3232" s="254"/>
      <c r="D3232" s="253"/>
      <c r="E3232" s="255"/>
      <c r="F3232" s="256"/>
      <c r="G3232" s="257"/>
    </row>
    <row r="3233" spans="2:7" ht="15" x14ac:dyDescent="0.25">
      <c r="B3233" s="253"/>
      <c r="C3233" s="254"/>
      <c r="D3233" s="253"/>
      <c r="E3233" s="255"/>
      <c r="F3233" s="256"/>
      <c r="G3233" s="257"/>
    </row>
    <row r="3234" spans="2:7" ht="15" x14ac:dyDescent="0.25">
      <c r="B3234" s="253"/>
      <c r="C3234" s="254"/>
      <c r="D3234" s="253"/>
      <c r="E3234" s="255"/>
      <c r="F3234" s="256"/>
      <c r="G3234" s="257"/>
    </row>
    <row r="3235" spans="2:7" ht="15" x14ac:dyDescent="0.25">
      <c r="B3235" s="253"/>
      <c r="C3235" s="254"/>
      <c r="D3235" s="253"/>
      <c r="E3235" s="255"/>
      <c r="F3235" s="256"/>
      <c r="G3235" s="257"/>
    </row>
    <row r="3236" spans="2:7" ht="15" x14ac:dyDescent="0.25">
      <c r="B3236" s="253"/>
      <c r="C3236" s="254"/>
      <c r="D3236" s="253"/>
      <c r="E3236" s="255"/>
      <c r="F3236" s="256"/>
      <c r="G3236" s="257"/>
    </row>
    <row r="3237" spans="2:7" ht="15" x14ac:dyDescent="0.25">
      <c r="B3237" s="253"/>
      <c r="C3237" s="254"/>
      <c r="D3237" s="253"/>
      <c r="E3237" s="255"/>
      <c r="F3237" s="256"/>
      <c r="G3237" s="257"/>
    </row>
    <row r="3238" spans="2:7" ht="15" x14ac:dyDescent="0.25">
      <c r="B3238" s="253"/>
      <c r="C3238" s="254"/>
      <c r="D3238" s="253"/>
      <c r="E3238" s="255"/>
      <c r="F3238" s="256"/>
      <c r="G3238" s="257"/>
    </row>
    <row r="3239" spans="2:7" ht="15" x14ac:dyDescent="0.25">
      <c r="B3239" s="253"/>
      <c r="C3239" s="254"/>
      <c r="D3239" s="253"/>
      <c r="E3239" s="255"/>
      <c r="F3239" s="256"/>
      <c r="G3239" s="257"/>
    </row>
    <row r="3240" spans="2:7" ht="15" x14ac:dyDescent="0.25">
      <c r="B3240" s="253"/>
      <c r="C3240" s="254"/>
      <c r="D3240" s="253"/>
      <c r="E3240" s="255"/>
      <c r="F3240" s="256"/>
      <c r="G3240" s="257"/>
    </row>
    <row r="3241" spans="2:7" ht="15" x14ac:dyDescent="0.25">
      <c r="B3241" s="253"/>
      <c r="C3241" s="254"/>
      <c r="D3241" s="253"/>
      <c r="E3241" s="255"/>
      <c r="F3241" s="256"/>
      <c r="G3241" s="257"/>
    </row>
    <row r="3242" spans="2:7" ht="15" x14ac:dyDescent="0.25">
      <c r="B3242" s="253"/>
      <c r="C3242" s="254"/>
      <c r="D3242" s="253"/>
      <c r="E3242" s="255"/>
      <c r="F3242" s="256"/>
      <c r="G3242" s="257"/>
    </row>
    <row r="3243" spans="2:7" ht="15" x14ac:dyDescent="0.25">
      <c r="B3243" s="253"/>
      <c r="C3243" s="254"/>
      <c r="D3243" s="253"/>
      <c r="E3243" s="255"/>
      <c r="F3243" s="256"/>
      <c r="G3243" s="257"/>
    </row>
    <row r="3244" spans="2:7" ht="15" x14ac:dyDescent="0.25">
      <c r="B3244" s="253"/>
      <c r="C3244" s="254"/>
      <c r="D3244" s="253"/>
      <c r="E3244" s="255"/>
      <c r="F3244" s="256"/>
      <c r="G3244" s="257"/>
    </row>
    <row r="3245" spans="2:7" ht="15" x14ac:dyDescent="0.25">
      <c r="B3245" s="253"/>
      <c r="C3245" s="254"/>
      <c r="D3245" s="253"/>
      <c r="E3245" s="255"/>
      <c r="F3245" s="256"/>
      <c r="G3245" s="257"/>
    </row>
    <row r="3246" spans="2:7" ht="15" x14ac:dyDescent="0.25">
      <c r="B3246" s="253"/>
      <c r="C3246" s="254"/>
      <c r="D3246" s="253"/>
      <c r="E3246" s="255"/>
      <c r="F3246" s="256"/>
      <c r="G3246" s="257"/>
    </row>
    <row r="3247" spans="2:7" ht="15" x14ac:dyDescent="0.25">
      <c r="B3247" s="253"/>
      <c r="C3247" s="254"/>
      <c r="D3247" s="253"/>
      <c r="E3247" s="255"/>
      <c r="F3247" s="256"/>
      <c r="G3247" s="257"/>
    </row>
    <row r="3248" spans="2:7" ht="15" x14ac:dyDescent="0.25">
      <c r="B3248" s="253"/>
      <c r="C3248" s="254"/>
      <c r="D3248" s="253"/>
      <c r="E3248" s="255"/>
      <c r="F3248" s="256"/>
      <c r="G3248" s="257"/>
    </row>
    <row r="3249" spans="2:7" ht="15" x14ac:dyDescent="0.25">
      <c r="B3249" s="253"/>
      <c r="C3249" s="254"/>
      <c r="D3249" s="253"/>
      <c r="E3249" s="255"/>
      <c r="F3249" s="256"/>
      <c r="G3249" s="257"/>
    </row>
    <row r="3250" spans="2:7" ht="15" x14ac:dyDescent="0.25">
      <c r="B3250" s="253"/>
      <c r="C3250" s="254"/>
      <c r="D3250" s="253"/>
      <c r="E3250" s="255"/>
      <c r="F3250" s="256"/>
      <c r="G3250" s="257"/>
    </row>
    <row r="3251" spans="2:7" ht="15" x14ac:dyDescent="0.25">
      <c r="B3251" s="253"/>
      <c r="C3251" s="254"/>
      <c r="D3251" s="253"/>
      <c r="E3251" s="255"/>
      <c r="F3251" s="256"/>
      <c r="G3251" s="257"/>
    </row>
    <row r="3252" spans="2:7" ht="15" x14ac:dyDescent="0.25">
      <c r="B3252" s="253"/>
      <c r="C3252" s="254"/>
      <c r="D3252" s="253"/>
      <c r="E3252" s="255"/>
      <c r="F3252" s="256"/>
      <c r="G3252" s="257"/>
    </row>
    <row r="3253" spans="2:7" ht="15" x14ac:dyDescent="0.25">
      <c r="B3253" s="253"/>
      <c r="C3253" s="254"/>
      <c r="D3253" s="253"/>
      <c r="E3253" s="255"/>
      <c r="F3253" s="256"/>
      <c r="G3253" s="257"/>
    </row>
    <row r="3254" spans="2:7" ht="15" x14ac:dyDescent="0.25">
      <c r="B3254" s="253"/>
      <c r="C3254" s="254"/>
      <c r="D3254" s="253"/>
      <c r="E3254" s="255"/>
      <c r="F3254" s="256"/>
      <c r="G3254" s="257"/>
    </row>
    <row r="3255" spans="2:7" ht="15" x14ac:dyDescent="0.25">
      <c r="B3255" s="253"/>
      <c r="C3255" s="254"/>
      <c r="D3255" s="253"/>
      <c r="E3255" s="255"/>
      <c r="F3255" s="256"/>
      <c r="G3255" s="257"/>
    </row>
    <row r="3256" spans="2:7" ht="15" x14ac:dyDescent="0.25">
      <c r="B3256" s="253"/>
      <c r="C3256" s="254"/>
      <c r="D3256" s="253"/>
      <c r="E3256" s="255"/>
      <c r="F3256" s="256"/>
      <c r="G3256" s="257"/>
    </row>
    <row r="3257" spans="2:7" ht="15" x14ac:dyDescent="0.25">
      <c r="B3257" s="253"/>
      <c r="C3257" s="254"/>
      <c r="D3257" s="253"/>
      <c r="E3257" s="255"/>
      <c r="F3257" s="256"/>
      <c r="G3257" s="257"/>
    </row>
    <row r="3258" spans="2:7" ht="15" x14ac:dyDescent="0.25">
      <c r="B3258" s="253"/>
      <c r="C3258" s="254"/>
      <c r="D3258" s="253"/>
      <c r="E3258" s="255"/>
      <c r="F3258" s="256"/>
      <c r="G3258" s="257"/>
    </row>
    <row r="3259" spans="2:7" ht="15" x14ac:dyDescent="0.25">
      <c r="B3259" s="253"/>
      <c r="C3259" s="254"/>
      <c r="D3259" s="253"/>
      <c r="E3259" s="255"/>
      <c r="F3259" s="256"/>
      <c r="G3259" s="257"/>
    </row>
    <row r="3260" spans="2:7" ht="15" x14ac:dyDescent="0.25">
      <c r="B3260" s="253"/>
      <c r="C3260" s="254"/>
      <c r="D3260" s="253"/>
      <c r="E3260" s="255"/>
      <c r="F3260" s="256"/>
      <c r="G3260" s="257"/>
    </row>
    <row r="3261" spans="2:7" ht="15" x14ac:dyDescent="0.25">
      <c r="B3261" s="253"/>
      <c r="C3261" s="254"/>
      <c r="D3261" s="253"/>
      <c r="E3261" s="255"/>
      <c r="F3261" s="256"/>
      <c r="G3261" s="257"/>
    </row>
    <row r="3262" spans="2:7" ht="15" x14ac:dyDescent="0.25">
      <c r="B3262" s="253"/>
      <c r="C3262" s="254"/>
      <c r="D3262" s="253"/>
      <c r="E3262" s="255"/>
      <c r="F3262" s="256"/>
      <c r="G3262" s="257"/>
    </row>
    <row r="3263" spans="2:7" ht="15" x14ac:dyDescent="0.25">
      <c r="B3263" s="253"/>
      <c r="C3263" s="254"/>
      <c r="D3263" s="253"/>
      <c r="E3263" s="255"/>
      <c r="F3263" s="256"/>
      <c r="G3263" s="257"/>
    </row>
    <row r="3264" spans="2:7" ht="15" x14ac:dyDescent="0.25">
      <c r="B3264" s="253"/>
      <c r="C3264" s="254"/>
      <c r="D3264" s="253"/>
      <c r="E3264" s="255"/>
      <c r="F3264" s="256"/>
      <c r="G3264" s="257"/>
    </row>
    <row r="3265" spans="2:7" ht="15" x14ac:dyDescent="0.25">
      <c r="B3265" s="253"/>
      <c r="C3265" s="254"/>
      <c r="D3265" s="253"/>
      <c r="E3265" s="255"/>
      <c r="F3265" s="256"/>
      <c r="G3265" s="257"/>
    </row>
    <row r="3266" spans="2:7" ht="15" x14ac:dyDescent="0.25">
      <c r="B3266" s="253"/>
      <c r="C3266" s="254"/>
      <c r="D3266" s="253"/>
      <c r="E3266" s="255"/>
      <c r="F3266" s="256"/>
      <c r="G3266" s="257"/>
    </row>
    <row r="3267" spans="2:7" ht="15" x14ac:dyDescent="0.25">
      <c r="B3267" s="253"/>
      <c r="C3267" s="254"/>
      <c r="D3267" s="253"/>
      <c r="E3267" s="255"/>
      <c r="F3267" s="256"/>
      <c r="G3267" s="257"/>
    </row>
    <row r="3268" spans="2:7" ht="15" x14ac:dyDescent="0.25">
      <c r="B3268" s="253"/>
      <c r="C3268" s="254"/>
      <c r="D3268" s="253"/>
      <c r="E3268" s="255"/>
      <c r="F3268" s="256"/>
      <c r="G3268" s="257"/>
    </row>
    <row r="3269" spans="2:7" ht="15" x14ac:dyDescent="0.25">
      <c r="B3269" s="253"/>
      <c r="C3269" s="254"/>
      <c r="D3269" s="253"/>
      <c r="E3269" s="255"/>
      <c r="F3269" s="256"/>
      <c r="G3269" s="257"/>
    </row>
    <row r="3270" spans="2:7" ht="15" x14ac:dyDescent="0.25">
      <c r="B3270" s="253"/>
      <c r="C3270" s="254"/>
      <c r="D3270" s="253"/>
      <c r="E3270" s="255"/>
      <c r="F3270" s="256"/>
      <c r="G3270" s="257"/>
    </row>
    <row r="3271" spans="2:7" ht="15" x14ac:dyDescent="0.25">
      <c r="B3271" s="253"/>
      <c r="C3271" s="254"/>
      <c r="D3271" s="253"/>
      <c r="E3271" s="255"/>
      <c r="F3271" s="256"/>
      <c r="G3271" s="257"/>
    </row>
    <row r="3272" spans="2:7" ht="15" x14ac:dyDescent="0.25">
      <c r="B3272" s="253"/>
      <c r="C3272" s="254"/>
      <c r="D3272" s="253"/>
      <c r="E3272" s="255"/>
      <c r="F3272" s="256"/>
      <c r="G3272" s="257"/>
    </row>
    <row r="3273" spans="2:7" ht="15" x14ac:dyDescent="0.25">
      <c r="B3273" s="253"/>
      <c r="C3273" s="254"/>
      <c r="D3273" s="253"/>
      <c r="E3273" s="255"/>
      <c r="F3273" s="256"/>
      <c r="G3273" s="257"/>
    </row>
    <row r="3274" spans="2:7" ht="15" x14ac:dyDescent="0.25">
      <c r="B3274" s="253"/>
      <c r="C3274" s="254"/>
      <c r="D3274" s="253"/>
      <c r="E3274" s="255"/>
      <c r="F3274" s="256"/>
      <c r="G3274" s="257"/>
    </row>
    <row r="3275" spans="2:7" ht="15" x14ac:dyDescent="0.25">
      <c r="B3275" s="253"/>
      <c r="C3275" s="254"/>
      <c r="D3275" s="253"/>
      <c r="E3275" s="255"/>
      <c r="F3275" s="256"/>
      <c r="G3275" s="257"/>
    </row>
    <row r="3276" spans="2:7" ht="15" x14ac:dyDescent="0.25">
      <c r="B3276" s="253"/>
      <c r="C3276" s="254"/>
      <c r="D3276" s="253"/>
      <c r="E3276" s="255"/>
      <c r="F3276" s="256"/>
      <c r="G3276" s="257"/>
    </row>
    <row r="3277" spans="2:7" ht="15" x14ac:dyDescent="0.25">
      <c r="B3277" s="253"/>
      <c r="C3277" s="254"/>
      <c r="D3277" s="253"/>
      <c r="E3277" s="255"/>
      <c r="F3277" s="256"/>
      <c r="G3277" s="257"/>
    </row>
    <row r="3278" spans="2:7" ht="15" x14ac:dyDescent="0.25">
      <c r="B3278" s="253"/>
      <c r="C3278" s="254"/>
      <c r="D3278" s="253"/>
      <c r="E3278" s="255"/>
      <c r="F3278" s="256"/>
      <c r="G3278" s="257"/>
    </row>
    <row r="3279" spans="2:7" ht="15" x14ac:dyDescent="0.25">
      <c r="B3279" s="253"/>
      <c r="C3279" s="254"/>
      <c r="D3279" s="253"/>
      <c r="E3279" s="255"/>
      <c r="F3279" s="256"/>
      <c r="G3279" s="257"/>
    </row>
    <row r="3280" spans="2:7" ht="15" x14ac:dyDescent="0.25">
      <c r="B3280" s="253"/>
      <c r="C3280" s="254"/>
      <c r="D3280" s="253"/>
      <c r="E3280" s="255"/>
      <c r="F3280" s="256"/>
      <c r="G3280" s="257"/>
    </row>
    <row r="3281" spans="2:7" ht="15" x14ac:dyDescent="0.25">
      <c r="B3281" s="253"/>
      <c r="C3281" s="254"/>
      <c r="D3281" s="253"/>
      <c r="E3281" s="255"/>
      <c r="F3281" s="256"/>
      <c r="G3281" s="257"/>
    </row>
    <row r="3282" spans="2:7" ht="15" x14ac:dyDescent="0.25">
      <c r="B3282" s="253"/>
      <c r="C3282" s="254"/>
      <c r="D3282" s="253"/>
      <c r="E3282" s="255"/>
      <c r="F3282" s="256"/>
      <c r="G3282" s="257"/>
    </row>
    <row r="3283" spans="2:7" ht="15" x14ac:dyDescent="0.25">
      <c r="B3283" s="253"/>
      <c r="C3283" s="254"/>
      <c r="D3283" s="253"/>
      <c r="E3283" s="255"/>
      <c r="F3283" s="256"/>
      <c r="G3283" s="257"/>
    </row>
    <row r="3284" spans="2:7" ht="15" x14ac:dyDescent="0.25">
      <c r="B3284" s="253"/>
      <c r="C3284" s="254"/>
      <c r="D3284" s="253"/>
      <c r="E3284" s="255"/>
      <c r="F3284" s="256"/>
      <c r="G3284" s="257"/>
    </row>
    <row r="3285" spans="2:7" ht="15" x14ac:dyDescent="0.25">
      <c r="B3285" s="253"/>
      <c r="C3285" s="254"/>
      <c r="D3285" s="253"/>
      <c r="E3285" s="255"/>
      <c r="F3285" s="256"/>
      <c r="G3285" s="257"/>
    </row>
    <row r="3286" spans="2:7" ht="15" x14ac:dyDescent="0.25">
      <c r="B3286" s="253"/>
      <c r="C3286" s="254"/>
      <c r="D3286" s="253"/>
      <c r="E3286" s="255"/>
      <c r="F3286" s="256"/>
      <c r="G3286" s="257"/>
    </row>
    <row r="3287" spans="2:7" ht="15" x14ac:dyDescent="0.25">
      <c r="B3287" s="253"/>
      <c r="C3287" s="254"/>
      <c r="D3287" s="253"/>
      <c r="E3287" s="255"/>
      <c r="F3287" s="256"/>
      <c r="G3287" s="257"/>
    </row>
    <row r="3288" spans="2:7" ht="15" x14ac:dyDescent="0.25">
      <c r="B3288" s="253"/>
      <c r="C3288" s="254"/>
      <c r="D3288" s="253"/>
      <c r="E3288" s="255"/>
      <c r="F3288" s="256"/>
      <c r="G3288" s="257"/>
    </row>
    <row r="3289" spans="2:7" ht="15" x14ac:dyDescent="0.25">
      <c r="B3289" s="253"/>
      <c r="C3289" s="254"/>
      <c r="D3289" s="253"/>
      <c r="E3289" s="255"/>
      <c r="F3289" s="256"/>
      <c r="G3289" s="257"/>
    </row>
    <row r="3290" spans="2:7" ht="15" x14ac:dyDescent="0.25">
      <c r="B3290" s="253"/>
      <c r="C3290" s="254"/>
      <c r="D3290" s="253"/>
      <c r="E3290" s="255"/>
      <c r="F3290" s="256"/>
      <c r="G3290" s="257"/>
    </row>
    <row r="3291" spans="2:7" ht="15" x14ac:dyDescent="0.25">
      <c r="B3291" s="253"/>
      <c r="C3291" s="254"/>
      <c r="D3291" s="253"/>
      <c r="E3291" s="255"/>
      <c r="F3291" s="256"/>
      <c r="G3291" s="257"/>
    </row>
    <row r="3292" spans="2:7" ht="15" x14ac:dyDescent="0.25">
      <c r="B3292" s="253"/>
      <c r="C3292" s="254"/>
      <c r="D3292" s="253"/>
      <c r="E3292" s="255"/>
      <c r="F3292" s="256"/>
      <c r="G3292" s="257"/>
    </row>
    <row r="3293" spans="2:7" ht="15" x14ac:dyDescent="0.25">
      <c r="B3293" s="253"/>
      <c r="C3293" s="254"/>
      <c r="D3293" s="253"/>
      <c r="E3293" s="255"/>
      <c r="F3293" s="256"/>
      <c r="G3293" s="257"/>
    </row>
    <row r="3294" spans="2:7" ht="15" x14ac:dyDescent="0.25">
      <c r="B3294" s="253"/>
      <c r="C3294" s="254"/>
      <c r="D3294" s="253"/>
      <c r="E3294" s="255"/>
      <c r="F3294" s="256"/>
      <c r="G3294" s="257"/>
    </row>
    <row r="3295" spans="2:7" ht="15" x14ac:dyDescent="0.25">
      <c r="B3295" s="253"/>
      <c r="C3295" s="254"/>
      <c r="D3295" s="253"/>
      <c r="E3295" s="255"/>
      <c r="F3295" s="256"/>
      <c r="G3295" s="257"/>
    </row>
    <row r="3296" spans="2:7" ht="15" x14ac:dyDescent="0.25">
      <c r="B3296" s="253"/>
      <c r="C3296" s="254"/>
      <c r="D3296" s="253"/>
      <c r="E3296" s="255"/>
      <c r="F3296" s="256"/>
      <c r="G3296" s="257"/>
    </row>
    <row r="3297" spans="2:7" ht="15" x14ac:dyDescent="0.25">
      <c r="B3297" s="253"/>
      <c r="C3297" s="254"/>
      <c r="D3297" s="253"/>
      <c r="E3297" s="255"/>
      <c r="F3297" s="256"/>
      <c r="G3297" s="257"/>
    </row>
    <row r="3298" spans="2:7" ht="15" x14ac:dyDescent="0.25">
      <c r="B3298" s="253"/>
      <c r="C3298" s="254"/>
      <c r="D3298" s="253"/>
      <c r="E3298" s="255"/>
      <c r="F3298" s="256"/>
      <c r="G3298" s="257"/>
    </row>
    <row r="3299" spans="2:7" ht="15" x14ac:dyDescent="0.25">
      <c r="B3299" s="253"/>
      <c r="C3299" s="254"/>
      <c r="D3299" s="253"/>
      <c r="E3299" s="255"/>
      <c r="F3299" s="256"/>
      <c r="G3299" s="257"/>
    </row>
    <row r="3300" spans="2:7" ht="15" x14ac:dyDescent="0.25">
      <c r="B3300" s="253"/>
      <c r="C3300" s="254"/>
      <c r="D3300" s="253"/>
      <c r="E3300" s="255"/>
      <c r="F3300" s="256"/>
      <c r="G3300" s="257"/>
    </row>
    <row r="3301" spans="2:7" ht="15" x14ac:dyDescent="0.25">
      <c r="B3301" s="253"/>
      <c r="C3301" s="254"/>
      <c r="D3301" s="253"/>
      <c r="E3301" s="255"/>
      <c r="F3301" s="256"/>
      <c r="G3301" s="257"/>
    </row>
    <row r="3302" spans="2:7" ht="15" x14ac:dyDescent="0.25">
      <c r="B3302" s="253"/>
      <c r="C3302" s="254"/>
      <c r="D3302" s="253"/>
      <c r="E3302" s="255"/>
      <c r="F3302" s="256"/>
      <c r="G3302" s="257"/>
    </row>
    <row r="3303" spans="2:7" ht="15" x14ac:dyDescent="0.25">
      <c r="B3303" s="253"/>
      <c r="C3303" s="254"/>
      <c r="D3303" s="253"/>
      <c r="E3303" s="255"/>
      <c r="F3303" s="256"/>
      <c r="G3303" s="257"/>
    </row>
    <row r="3304" spans="2:7" ht="15" x14ac:dyDescent="0.25">
      <c r="B3304" s="253"/>
      <c r="C3304" s="254"/>
      <c r="D3304" s="253"/>
      <c r="E3304" s="255"/>
      <c r="F3304" s="256"/>
      <c r="G3304" s="257"/>
    </row>
    <row r="3305" spans="2:7" ht="15" x14ac:dyDescent="0.25">
      <c r="B3305" s="253"/>
      <c r="C3305" s="254"/>
      <c r="D3305" s="253"/>
      <c r="E3305" s="255"/>
      <c r="F3305" s="256"/>
      <c r="G3305" s="257"/>
    </row>
    <row r="3306" spans="2:7" ht="15" x14ac:dyDescent="0.25">
      <c r="B3306" s="253"/>
      <c r="C3306" s="254"/>
      <c r="D3306" s="253"/>
      <c r="E3306" s="255"/>
      <c r="F3306" s="256"/>
      <c r="G3306" s="257"/>
    </row>
    <row r="3307" spans="2:7" ht="15" x14ac:dyDescent="0.25">
      <c r="B3307" s="253"/>
      <c r="C3307" s="254"/>
      <c r="D3307" s="253"/>
      <c r="E3307" s="255"/>
      <c r="F3307" s="256"/>
      <c r="G3307" s="257"/>
    </row>
    <row r="3308" spans="2:7" ht="15" x14ac:dyDescent="0.25">
      <c r="B3308" s="253"/>
      <c r="C3308" s="254"/>
      <c r="D3308" s="253"/>
      <c r="E3308" s="255"/>
      <c r="F3308" s="256"/>
      <c r="G3308" s="257"/>
    </row>
    <row r="3309" spans="2:7" ht="15" x14ac:dyDescent="0.25">
      <c r="B3309" s="253"/>
      <c r="C3309" s="254"/>
      <c r="D3309" s="253"/>
      <c r="E3309" s="255"/>
      <c r="F3309" s="256"/>
      <c r="G3309" s="257"/>
    </row>
    <row r="3310" spans="2:7" ht="15" x14ac:dyDescent="0.25">
      <c r="B3310" s="253"/>
      <c r="C3310" s="254"/>
      <c r="D3310" s="253"/>
      <c r="E3310" s="255"/>
      <c r="F3310" s="256"/>
      <c r="G3310" s="257"/>
    </row>
    <row r="3311" spans="2:7" ht="15" x14ac:dyDescent="0.25">
      <c r="B3311" s="253"/>
      <c r="C3311" s="254"/>
      <c r="D3311" s="253"/>
      <c r="E3311" s="255"/>
      <c r="F3311" s="256"/>
      <c r="G3311" s="257"/>
    </row>
    <row r="3312" spans="2:7" ht="15" x14ac:dyDescent="0.25">
      <c r="B3312" s="253"/>
      <c r="C3312" s="254"/>
      <c r="D3312" s="253"/>
      <c r="E3312" s="255"/>
      <c r="F3312" s="256"/>
      <c r="G3312" s="257"/>
    </row>
    <row r="3313" spans="2:7" ht="15" x14ac:dyDescent="0.25">
      <c r="B3313" s="253"/>
      <c r="C3313" s="254"/>
      <c r="D3313" s="253"/>
      <c r="E3313" s="255"/>
      <c r="F3313" s="256"/>
      <c r="G3313" s="257"/>
    </row>
    <row r="3314" spans="2:7" ht="15" x14ac:dyDescent="0.25">
      <c r="B3314" s="253"/>
      <c r="C3314" s="254"/>
      <c r="D3314" s="253"/>
      <c r="E3314" s="255"/>
      <c r="F3314" s="256"/>
      <c r="G3314" s="257"/>
    </row>
    <row r="3315" spans="2:7" ht="15" x14ac:dyDescent="0.25">
      <c r="B3315" s="253"/>
      <c r="C3315" s="254"/>
      <c r="D3315" s="253"/>
      <c r="E3315" s="255"/>
      <c r="F3315" s="256"/>
      <c r="G3315" s="257"/>
    </row>
    <row r="3316" spans="2:7" ht="15" x14ac:dyDescent="0.25">
      <c r="B3316" s="253"/>
      <c r="C3316" s="254"/>
      <c r="D3316" s="253"/>
      <c r="E3316" s="255"/>
      <c r="F3316" s="256"/>
      <c r="G3316" s="257"/>
    </row>
    <row r="3317" spans="2:7" ht="15" x14ac:dyDescent="0.25">
      <c r="B3317" s="253"/>
      <c r="C3317" s="254"/>
      <c r="D3317" s="253"/>
      <c r="E3317" s="255"/>
      <c r="F3317" s="256"/>
      <c r="G3317" s="257"/>
    </row>
    <row r="3318" spans="2:7" ht="15" x14ac:dyDescent="0.25">
      <c r="B3318" s="253"/>
      <c r="C3318" s="254"/>
      <c r="D3318" s="253"/>
      <c r="E3318" s="255"/>
      <c r="F3318" s="256"/>
      <c r="G3318" s="257"/>
    </row>
    <row r="3319" spans="2:7" ht="15" x14ac:dyDescent="0.25">
      <c r="B3319" s="253"/>
      <c r="C3319" s="254"/>
      <c r="D3319" s="253"/>
      <c r="E3319" s="255"/>
      <c r="F3319" s="256"/>
      <c r="G3319" s="257"/>
    </row>
    <row r="3320" spans="2:7" ht="15" x14ac:dyDescent="0.25">
      <c r="B3320" s="253"/>
      <c r="C3320" s="254"/>
      <c r="D3320" s="253"/>
      <c r="E3320" s="255"/>
      <c r="F3320" s="256"/>
      <c r="G3320" s="257"/>
    </row>
    <row r="3321" spans="2:7" ht="15" x14ac:dyDescent="0.25">
      <c r="B3321" s="253"/>
      <c r="C3321" s="254"/>
      <c r="D3321" s="253"/>
      <c r="E3321" s="255"/>
      <c r="F3321" s="256"/>
      <c r="G3321" s="257"/>
    </row>
    <row r="3322" spans="2:7" ht="15" x14ac:dyDescent="0.25">
      <c r="B3322" s="253"/>
      <c r="C3322" s="254"/>
      <c r="D3322" s="253"/>
      <c r="E3322" s="255"/>
      <c r="F3322" s="256"/>
      <c r="G3322" s="257"/>
    </row>
    <row r="3323" spans="2:7" ht="15" x14ac:dyDescent="0.25">
      <c r="B3323" s="253"/>
      <c r="C3323" s="254"/>
      <c r="D3323" s="253"/>
      <c r="E3323" s="255"/>
      <c r="F3323" s="256"/>
      <c r="G3323" s="257"/>
    </row>
    <row r="3324" spans="2:7" ht="15" x14ac:dyDescent="0.25">
      <c r="B3324" s="253"/>
      <c r="C3324" s="254"/>
      <c r="D3324" s="253"/>
      <c r="E3324" s="255"/>
      <c r="F3324" s="256"/>
      <c r="G3324" s="257"/>
    </row>
    <row r="3325" spans="2:7" ht="15" x14ac:dyDescent="0.25">
      <c r="B3325" s="253"/>
      <c r="C3325" s="254"/>
      <c r="D3325" s="253"/>
      <c r="E3325" s="255"/>
      <c r="F3325" s="256"/>
      <c r="G3325" s="257"/>
    </row>
    <row r="3326" spans="2:7" ht="15" x14ac:dyDescent="0.25">
      <c r="B3326" s="253"/>
      <c r="C3326" s="254"/>
      <c r="D3326" s="253"/>
      <c r="E3326" s="255"/>
      <c r="F3326" s="256"/>
      <c r="G3326" s="257"/>
    </row>
    <row r="3327" spans="2:7" ht="15" x14ac:dyDescent="0.25">
      <c r="B3327" s="253"/>
      <c r="C3327" s="254"/>
      <c r="D3327" s="253"/>
      <c r="E3327" s="255"/>
      <c r="F3327" s="256"/>
      <c r="G3327" s="257"/>
    </row>
    <row r="3328" spans="2:7" ht="15" x14ac:dyDescent="0.25">
      <c r="B3328" s="253"/>
      <c r="C3328" s="254"/>
      <c r="D3328" s="253"/>
      <c r="E3328" s="255"/>
      <c r="F3328" s="256"/>
      <c r="G3328" s="257"/>
    </row>
    <row r="3329" spans="2:7" ht="15" x14ac:dyDescent="0.25">
      <c r="B3329" s="253"/>
      <c r="C3329" s="254"/>
      <c r="D3329" s="253"/>
      <c r="E3329" s="255"/>
      <c r="F3329" s="256"/>
      <c r="G3329" s="257"/>
    </row>
    <row r="3330" spans="2:7" ht="15" x14ac:dyDescent="0.25">
      <c r="B3330" s="253"/>
      <c r="C3330" s="254"/>
      <c r="D3330" s="253"/>
      <c r="E3330" s="255"/>
      <c r="F3330" s="256"/>
      <c r="G3330" s="257"/>
    </row>
    <row r="3331" spans="2:7" ht="15" x14ac:dyDescent="0.25">
      <c r="B3331" s="253"/>
      <c r="C3331" s="254"/>
      <c r="D3331" s="253"/>
      <c r="E3331" s="255"/>
      <c r="F3331" s="256"/>
      <c r="G3331" s="257"/>
    </row>
    <row r="3332" spans="2:7" ht="15" x14ac:dyDescent="0.25">
      <c r="B3332" s="253"/>
      <c r="C3332" s="254"/>
      <c r="D3332" s="253"/>
      <c r="E3332" s="255"/>
      <c r="F3332" s="256"/>
      <c r="G3332" s="257"/>
    </row>
    <row r="3333" spans="2:7" ht="15" x14ac:dyDescent="0.25">
      <c r="B3333" s="253"/>
      <c r="C3333" s="254"/>
      <c r="D3333" s="253"/>
      <c r="E3333" s="255"/>
      <c r="F3333" s="256"/>
      <c r="G3333" s="257"/>
    </row>
    <row r="3334" spans="2:7" ht="15" x14ac:dyDescent="0.25">
      <c r="B3334" s="253"/>
      <c r="C3334" s="254"/>
      <c r="D3334" s="253"/>
      <c r="E3334" s="255"/>
      <c r="F3334" s="256"/>
      <c r="G3334" s="257"/>
    </row>
    <row r="3335" spans="2:7" ht="15" x14ac:dyDescent="0.25">
      <c r="B3335" s="253"/>
      <c r="C3335" s="254"/>
      <c r="D3335" s="253"/>
      <c r="E3335" s="255"/>
      <c r="F3335" s="256"/>
      <c r="G3335" s="257"/>
    </row>
    <row r="3336" spans="2:7" ht="15" x14ac:dyDescent="0.25">
      <c r="B3336" s="253"/>
      <c r="C3336" s="254"/>
      <c r="D3336" s="253"/>
      <c r="E3336" s="255"/>
      <c r="F3336" s="256"/>
      <c r="G3336" s="257"/>
    </row>
    <row r="3337" spans="2:7" ht="15" x14ac:dyDescent="0.25">
      <c r="B3337" s="253"/>
      <c r="C3337" s="254"/>
      <c r="D3337" s="253"/>
      <c r="E3337" s="255"/>
      <c r="F3337" s="256"/>
      <c r="G3337" s="257"/>
    </row>
    <row r="3338" spans="2:7" ht="15" x14ac:dyDescent="0.25">
      <c r="B3338" s="253"/>
      <c r="C3338" s="254"/>
      <c r="D3338" s="253"/>
      <c r="E3338" s="255"/>
      <c r="F3338" s="256"/>
      <c r="G3338" s="257"/>
    </row>
    <row r="3339" spans="2:7" ht="15" x14ac:dyDescent="0.25">
      <c r="B3339" s="253"/>
      <c r="C3339" s="254"/>
      <c r="D3339" s="253"/>
      <c r="E3339" s="255"/>
      <c r="F3339" s="256"/>
      <c r="G3339" s="257"/>
    </row>
    <row r="3340" spans="2:7" ht="15" x14ac:dyDescent="0.25">
      <c r="B3340" s="253"/>
      <c r="C3340" s="254"/>
      <c r="D3340" s="253"/>
      <c r="E3340" s="255"/>
      <c r="F3340" s="256"/>
      <c r="G3340" s="257"/>
    </row>
    <row r="3341" spans="2:7" ht="15" x14ac:dyDescent="0.25">
      <c r="B3341" s="253"/>
      <c r="C3341" s="254"/>
      <c r="D3341" s="253"/>
      <c r="E3341" s="255"/>
      <c r="F3341" s="256"/>
      <c r="G3341" s="257"/>
    </row>
    <row r="3342" spans="2:7" ht="15" x14ac:dyDescent="0.25">
      <c r="B3342" s="253"/>
      <c r="C3342" s="254"/>
      <c r="D3342" s="253"/>
      <c r="E3342" s="255"/>
      <c r="F3342" s="256"/>
      <c r="G3342" s="257"/>
    </row>
    <row r="3343" spans="2:7" ht="15" x14ac:dyDescent="0.25">
      <c r="B3343" s="253"/>
      <c r="C3343" s="254"/>
      <c r="D3343" s="253"/>
      <c r="E3343" s="255"/>
      <c r="F3343" s="256"/>
      <c r="G3343" s="257"/>
    </row>
    <row r="3344" spans="2:7" ht="15" x14ac:dyDescent="0.25">
      <c r="B3344" s="253"/>
      <c r="C3344" s="254"/>
      <c r="D3344" s="253"/>
      <c r="E3344" s="255"/>
      <c r="F3344" s="256"/>
      <c r="G3344" s="257"/>
    </row>
    <row r="3345" spans="2:7" ht="15" x14ac:dyDescent="0.25">
      <c r="B3345" s="253"/>
      <c r="C3345" s="254"/>
      <c r="D3345" s="253"/>
      <c r="E3345" s="255"/>
      <c r="F3345" s="256"/>
      <c r="G3345" s="257"/>
    </row>
    <row r="3346" spans="2:7" ht="15" x14ac:dyDescent="0.25">
      <c r="B3346" s="253"/>
      <c r="C3346" s="254"/>
      <c r="D3346" s="253"/>
      <c r="E3346" s="255"/>
      <c r="F3346" s="256"/>
      <c r="G3346" s="257"/>
    </row>
    <row r="3347" spans="2:7" ht="15" x14ac:dyDescent="0.25">
      <c r="B3347" s="253"/>
      <c r="C3347" s="254"/>
      <c r="D3347" s="253"/>
      <c r="E3347" s="255"/>
      <c r="F3347" s="256"/>
      <c r="G3347" s="257"/>
    </row>
    <row r="3348" spans="2:7" ht="15" x14ac:dyDescent="0.25">
      <c r="B3348" s="253"/>
      <c r="C3348" s="254"/>
      <c r="D3348" s="253"/>
      <c r="E3348" s="255"/>
      <c r="F3348" s="256"/>
      <c r="G3348" s="257"/>
    </row>
    <row r="3349" spans="2:7" ht="15" x14ac:dyDescent="0.25">
      <c r="B3349" s="253"/>
      <c r="C3349" s="254"/>
      <c r="D3349" s="253"/>
      <c r="E3349" s="255"/>
      <c r="F3349" s="256"/>
      <c r="G3349" s="257"/>
    </row>
    <row r="3350" spans="2:7" ht="15" x14ac:dyDescent="0.25">
      <c r="B3350" s="253"/>
      <c r="C3350" s="254"/>
      <c r="D3350" s="253"/>
      <c r="E3350" s="255"/>
      <c r="F3350" s="256"/>
      <c r="G3350" s="257"/>
    </row>
    <row r="3351" spans="2:7" ht="15" x14ac:dyDescent="0.25">
      <c r="B3351" s="253"/>
      <c r="C3351" s="254"/>
      <c r="D3351" s="253"/>
      <c r="E3351" s="255"/>
      <c r="F3351" s="256"/>
      <c r="G3351" s="257"/>
    </row>
    <row r="3352" spans="2:7" ht="15" x14ac:dyDescent="0.25">
      <c r="B3352" s="253"/>
      <c r="C3352" s="254"/>
      <c r="D3352" s="253"/>
      <c r="E3352" s="255"/>
      <c r="F3352" s="256"/>
      <c r="G3352" s="257"/>
    </row>
    <row r="3353" spans="2:7" ht="15" x14ac:dyDescent="0.25">
      <c r="B3353" s="253"/>
      <c r="C3353" s="254"/>
      <c r="D3353" s="253"/>
      <c r="E3353" s="255"/>
      <c r="F3353" s="256"/>
      <c r="G3353" s="257"/>
    </row>
    <row r="3354" spans="2:7" ht="15" x14ac:dyDescent="0.25">
      <c r="B3354" s="253"/>
      <c r="C3354" s="254"/>
      <c r="D3354" s="253"/>
      <c r="E3354" s="255"/>
      <c r="F3354" s="256"/>
      <c r="G3354" s="257"/>
    </row>
    <row r="3355" spans="2:7" ht="15" x14ac:dyDescent="0.25">
      <c r="B3355" s="253"/>
      <c r="C3355" s="254"/>
      <c r="D3355" s="253"/>
      <c r="E3355" s="255"/>
      <c r="F3355" s="256"/>
      <c r="G3355" s="257"/>
    </row>
    <row r="3356" spans="2:7" ht="15" x14ac:dyDescent="0.25">
      <c r="B3356" s="253"/>
      <c r="C3356" s="254"/>
      <c r="D3356" s="253"/>
      <c r="E3356" s="255"/>
      <c r="F3356" s="256"/>
      <c r="G3356" s="257"/>
    </row>
    <row r="3357" spans="2:7" ht="15" x14ac:dyDescent="0.25">
      <c r="B3357" s="253"/>
      <c r="C3357" s="254"/>
      <c r="D3357" s="253"/>
      <c r="E3357" s="255"/>
      <c r="F3357" s="256"/>
      <c r="G3357" s="257"/>
    </row>
    <row r="3358" spans="2:7" ht="15" x14ac:dyDescent="0.25">
      <c r="B3358" s="253"/>
      <c r="C3358" s="254"/>
      <c r="D3358" s="253"/>
      <c r="E3358" s="255"/>
      <c r="F3358" s="256"/>
      <c r="G3358" s="257"/>
    </row>
    <row r="3359" spans="2:7" ht="15" x14ac:dyDescent="0.25">
      <c r="B3359" s="253"/>
      <c r="C3359" s="254"/>
      <c r="D3359" s="253"/>
      <c r="E3359" s="255"/>
      <c r="F3359" s="256"/>
      <c r="G3359" s="257"/>
    </row>
    <row r="3360" spans="2:7" ht="15" x14ac:dyDescent="0.25">
      <c r="B3360" s="253"/>
      <c r="C3360" s="254"/>
      <c r="D3360" s="253"/>
      <c r="E3360" s="255"/>
      <c r="F3360" s="256"/>
      <c r="G3360" s="257"/>
    </row>
    <row r="3361" spans="2:7" ht="15" x14ac:dyDescent="0.25">
      <c r="B3361" s="253"/>
      <c r="C3361" s="254"/>
      <c r="D3361" s="253"/>
      <c r="E3361" s="255"/>
      <c r="F3361" s="256"/>
      <c r="G3361" s="257"/>
    </row>
    <row r="3362" spans="2:7" ht="15" x14ac:dyDescent="0.25">
      <c r="B3362" s="253"/>
      <c r="C3362" s="254"/>
      <c r="D3362" s="253"/>
      <c r="E3362" s="255"/>
      <c r="F3362" s="256"/>
      <c r="G3362" s="257"/>
    </row>
    <row r="3363" spans="2:7" ht="15" x14ac:dyDescent="0.25">
      <c r="B3363" s="253"/>
      <c r="C3363" s="254"/>
      <c r="D3363" s="253"/>
      <c r="E3363" s="255"/>
      <c r="F3363" s="256"/>
      <c r="G3363" s="257"/>
    </row>
    <row r="3364" spans="2:7" ht="15" x14ac:dyDescent="0.25">
      <c r="B3364" s="253"/>
      <c r="C3364" s="254"/>
      <c r="D3364" s="253"/>
      <c r="E3364" s="255"/>
      <c r="F3364" s="256"/>
      <c r="G3364" s="257"/>
    </row>
    <row r="3365" spans="2:7" ht="15" x14ac:dyDescent="0.25">
      <c r="B3365" s="253"/>
      <c r="C3365" s="254"/>
      <c r="D3365" s="253"/>
      <c r="E3365" s="255"/>
      <c r="F3365" s="256"/>
      <c r="G3365" s="257"/>
    </row>
    <row r="3366" spans="2:7" ht="15" x14ac:dyDescent="0.25">
      <c r="B3366" s="253"/>
      <c r="C3366" s="254"/>
      <c r="D3366" s="253"/>
      <c r="E3366" s="255"/>
      <c r="F3366" s="256"/>
      <c r="G3366" s="257"/>
    </row>
    <row r="3367" spans="2:7" ht="15" x14ac:dyDescent="0.25">
      <c r="B3367" s="253"/>
      <c r="C3367" s="254"/>
      <c r="D3367" s="253"/>
      <c r="E3367" s="255"/>
      <c r="F3367" s="256"/>
      <c r="G3367" s="257"/>
    </row>
    <row r="3368" spans="2:7" ht="15" x14ac:dyDescent="0.25">
      <c r="B3368" s="253"/>
      <c r="C3368" s="254"/>
      <c r="D3368" s="253"/>
      <c r="E3368" s="255"/>
      <c r="F3368" s="256"/>
      <c r="G3368" s="257"/>
    </row>
    <row r="3369" spans="2:7" ht="15" x14ac:dyDescent="0.25">
      <c r="B3369" s="253"/>
      <c r="C3369" s="254"/>
      <c r="D3369" s="253"/>
      <c r="E3369" s="255"/>
      <c r="F3369" s="256"/>
      <c r="G3369" s="257"/>
    </row>
    <row r="3370" spans="2:7" ht="15" x14ac:dyDescent="0.25">
      <c r="B3370" s="253"/>
      <c r="C3370" s="254"/>
      <c r="D3370" s="253"/>
      <c r="E3370" s="255"/>
      <c r="F3370" s="256"/>
      <c r="G3370" s="257"/>
    </row>
    <row r="3371" spans="2:7" ht="15" x14ac:dyDescent="0.25">
      <c r="B3371" s="253"/>
      <c r="C3371" s="254"/>
      <c r="D3371" s="253"/>
      <c r="E3371" s="255"/>
      <c r="F3371" s="256"/>
      <c r="G3371" s="257"/>
    </row>
    <row r="3372" spans="2:7" ht="15" x14ac:dyDescent="0.25">
      <c r="B3372" s="253"/>
      <c r="C3372" s="254"/>
      <c r="D3372" s="253"/>
      <c r="E3372" s="255"/>
      <c r="F3372" s="256"/>
      <c r="G3372" s="257"/>
    </row>
    <row r="3373" spans="2:7" ht="15" x14ac:dyDescent="0.25">
      <c r="B3373" s="253"/>
      <c r="C3373" s="254"/>
      <c r="D3373" s="253"/>
      <c r="E3373" s="255"/>
      <c r="F3373" s="256"/>
      <c r="G3373" s="257"/>
    </row>
    <row r="3374" spans="2:7" ht="15" x14ac:dyDescent="0.25">
      <c r="B3374" s="253"/>
      <c r="C3374" s="254"/>
      <c r="D3374" s="253"/>
      <c r="E3374" s="255"/>
      <c r="F3374" s="256"/>
      <c r="G3374" s="257"/>
    </row>
    <row r="3375" spans="2:7" ht="15" x14ac:dyDescent="0.25">
      <c r="B3375" s="253"/>
      <c r="C3375" s="254"/>
      <c r="D3375" s="253"/>
      <c r="E3375" s="255"/>
      <c r="F3375" s="256"/>
      <c r="G3375" s="257"/>
    </row>
    <row r="3376" spans="2:7" ht="15" x14ac:dyDescent="0.25">
      <c r="B3376" s="253"/>
      <c r="C3376" s="254"/>
      <c r="D3376" s="253"/>
      <c r="E3376" s="255"/>
      <c r="F3376" s="256"/>
      <c r="G3376" s="257"/>
    </row>
    <row r="3377" spans="2:7" ht="15" x14ac:dyDescent="0.25">
      <c r="B3377" s="253"/>
      <c r="C3377" s="254"/>
      <c r="D3377" s="253"/>
      <c r="E3377" s="255"/>
      <c r="F3377" s="256"/>
      <c r="G3377" s="257"/>
    </row>
    <row r="3378" spans="2:7" ht="15" x14ac:dyDescent="0.25">
      <c r="B3378" s="253"/>
      <c r="C3378" s="254"/>
      <c r="D3378" s="253"/>
      <c r="E3378" s="255"/>
      <c r="F3378" s="256"/>
      <c r="G3378" s="257"/>
    </row>
    <row r="3379" spans="2:7" ht="15" x14ac:dyDescent="0.25">
      <c r="B3379" s="253"/>
      <c r="C3379" s="254"/>
      <c r="D3379" s="253"/>
      <c r="E3379" s="255"/>
      <c r="F3379" s="256"/>
      <c r="G3379" s="257"/>
    </row>
    <row r="3380" spans="2:7" ht="15" x14ac:dyDescent="0.25">
      <c r="B3380" s="253"/>
      <c r="C3380" s="254"/>
      <c r="D3380" s="253"/>
      <c r="E3380" s="255"/>
      <c r="F3380" s="256"/>
      <c r="G3380" s="257"/>
    </row>
    <row r="3381" spans="2:7" ht="15" x14ac:dyDescent="0.25">
      <c r="B3381" s="253"/>
      <c r="C3381" s="254"/>
      <c r="D3381" s="253"/>
      <c r="E3381" s="255"/>
      <c r="F3381" s="256"/>
      <c r="G3381" s="257"/>
    </row>
    <row r="3382" spans="2:7" ht="15" x14ac:dyDescent="0.25">
      <c r="B3382" s="253"/>
      <c r="C3382" s="254"/>
      <c r="D3382" s="253"/>
      <c r="E3382" s="255"/>
      <c r="F3382" s="256"/>
      <c r="G3382" s="257"/>
    </row>
    <row r="3383" spans="2:7" ht="15" x14ac:dyDescent="0.25">
      <c r="B3383" s="253"/>
      <c r="C3383" s="254"/>
      <c r="D3383" s="253"/>
      <c r="E3383" s="255"/>
      <c r="F3383" s="256"/>
      <c r="G3383" s="257"/>
    </row>
    <row r="3384" spans="2:7" ht="15" x14ac:dyDescent="0.25">
      <c r="B3384" s="253"/>
      <c r="C3384" s="254"/>
      <c r="D3384" s="253"/>
      <c r="E3384" s="255"/>
      <c r="F3384" s="256"/>
      <c r="G3384" s="257"/>
    </row>
    <row r="3385" spans="2:7" ht="15" x14ac:dyDescent="0.25">
      <c r="B3385" s="253"/>
      <c r="C3385" s="254"/>
      <c r="D3385" s="253"/>
      <c r="E3385" s="255"/>
      <c r="F3385" s="256"/>
      <c r="G3385" s="257"/>
    </row>
    <row r="3386" spans="2:7" ht="15" x14ac:dyDescent="0.25">
      <c r="B3386" s="253"/>
      <c r="C3386" s="254"/>
      <c r="D3386" s="253"/>
      <c r="E3386" s="255"/>
      <c r="F3386" s="256"/>
      <c r="G3386" s="257"/>
    </row>
    <row r="3387" spans="2:7" ht="15" x14ac:dyDescent="0.25">
      <c r="B3387" s="253"/>
      <c r="C3387" s="254"/>
      <c r="D3387" s="253"/>
      <c r="E3387" s="255"/>
      <c r="F3387" s="256"/>
      <c r="G3387" s="257"/>
    </row>
    <row r="3388" spans="2:7" ht="15" x14ac:dyDescent="0.25">
      <c r="B3388" s="253"/>
      <c r="C3388" s="254"/>
      <c r="D3388" s="253"/>
      <c r="E3388" s="255"/>
      <c r="F3388" s="256"/>
      <c r="G3388" s="257"/>
    </row>
    <row r="3389" spans="2:7" ht="15" x14ac:dyDescent="0.25">
      <c r="B3389" s="253"/>
      <c r="C3389" s="254"/>
      <c r="D3389" s="253"/>
      <c r="E3389" s="255"/>
      <c r="F3389" s="256"/>
      <c r="G3389" s="257"/>
    </row>
    <row r="3390" spans="2:7" ht="15" x14ac:dyDescent="0.25">
      <c r="B3390" s="253"/>
      <c r="C3390" s="254"/>
      <c r="D3390" s="253"/>
      <c r="E3390" s="255"/>
      <c r="F3390" s="256"/>
      <c r="G3390" s="257"/>
    </row>
    <row r="3391" spans="2:7" ht="15" x14ac:dyDescent="0.25">
      <c r="B3391" s="253"/>
      <c r="C3391" s="254"/>
      <c r="D3391" s="253"/>
      <c r="E3391" s="255"/>
      <c r="F3391" s="256"/>
      <c r="G3391" s="257"/>
    </row>
    <row r="3392" spans="2:7" ht="15" x14ac:dyDescent="0.25">
      <c r="B3392" s="253"/>
      <c r="C3392" s="254"/>
      <c r="D3392" s="253"/>
      <c r="E3392" s="255"/>
      <c r="F3392" s="256"/>
      <c r="G3392" s="257"/>
    </row>
    <row r="3393" spans="2:7" ht="15" x14ac:dyDescent="0.25">
      <c r="B3393" s="253"/>
      <c r="C3393" s="254"/>
      <c r="D3393" s="253"/>
      <c r="E3393" s="255"/>
      <c r="F3393" s="256"/>
      <c r="G3393" s="257"/>
    </row>
    <row r="3394" spans="2:7" ht="15" x14ac:dyDescent="0.25">
      <c r="B3394" s="253"/>
      <c r="C3394" s="254"/>
      <c r="D3394" s="253"/>
      <c r="E3394" s="255"/>
      <c r="F3394" s="256"/>
      <c r="G3394" s="257"/>
    </row>
    <row r="3395" spans="2:7" ht="15" x14ac:dyDescent="0.25">
      <c r="B3395" s="253"/>
      <c r="C3395" s="254"/>
      <c r="D3395" s="253"/>
      <c r="E3395" s="255"/>
      <c r="F3395" s="256"/>
      <c r="G3395" s="257"/>
    </row>
    <row r="3396" spans="2:7" ht="15" x14ac:dyDescent="0.25">
      <c r="B3396" s="253"/>
      <c r="C3396" s="254"/>
      <c r="D3396" s="253"/>
      <c r="E3396" s="255"/>
      <c r="F3396" s="256"/>
      <c r="G3396" s="257"/>
    </row>
    <row r="3397" spans="2:7" ht="15" x14ac:dyDescent="0.25">
      <c r="B3397" s="253"/>
      <c r="C3397" s="254"/>
      <c r="D3397" s="253"/>
      <c r="E3397" s="255"/>
      <c r="F3397" s="256"/>
      <c r="G3397" s="257"/>
    </row>
    <row r="3398" spans="2:7" ht="15" x14ac:dyDescent="0.25">
      <c r="B3398" s="253"/>
      <c r="C3398" s="254"/>
      <c r="D3398" s="253"/>
      <c r="E3398" s="255"/>
      <c r="F3398" s="256"/>
      <c r="G3398" s="257"/>
    </row>
    <row r="3399" spans="2:7" ht="15" x14ac:dyDescent="0.25">
      <c r="B3399" s="253"/>
      <c r="C3399" s="254"/>
      <c r="D3399" s="253"/>
      <c r="E3399" s="255"/>
      <c r="F3399" s="256"/>
      <c r="G3399" s="257"/>
    </row>
    <row r="3400" spans="2:7" ht="15" x14ac:dyDescent="0.25">
      <c r="B3400" s="253"/>
      <c r="C3400" s="254"/>
      <c r="D3400" s="253"/>
      <c r="E3400" s="255"/>
      <c r="F3400" s="256"/>
      <c r="G3400" s="257"/>
    </row>
    <row r="3401" spans="2:7" ht="15" x14ac:dyDescent="0.25">
      <c r="B3401" s="253"/>
      <c r="C3401" s="254"/>
      <c r="D3401" s="253"/>
      <c r="E3401" s="255"/>
      <c r="F3401" s="256"/>
      <c r="G3401" s="257"/>
    </row>
    <row r="3402" spans="2:7" ht="15" x14ac:dyDescent="0.25">
      <c r="B3402" s="253"/>
      <c r="C3402" s="254"/>
      <c r="D3402" s="253"/>
      <c r="E3402" s="255"/>
      <c r="F3402" s="256"/>
      <c r="G3402" s="257"/>
    </row>
    <row r="3403" spans="2:7" ht="15" x14ac:dyDescent="0.25">
      <c r="B3403" s="253"/>
      <c r="C3403" s="254"/>
      <c r="D3403" s="253"/>
      <c r="E3403" s="255"/>
      <c r="F3403" s="256"/>
      <c r="G3403" s="257"/>
    </row>
    <row r="3404" spans="2:7" ht="15" x14ac:dyDescent="0.25">
      <c r="B3404" s="253"/>
      <c r="C3404" s="254"/>
      <c r="D3404" s="253"/>
      <c r="E3404" s="255"/>
      <c r="F3404" s="256"/>
      <c r="G3404" s="257"/>
    </row>
    <row r="3405" spans="2:7" ht="15" x14ac:dyDescent="0.25">
      <c r="B3405" s="253"/>
      <c r="C3405" s="254"/>
      <c r="D3405" s="253"/>
      <c r="E3405" s="255"/>
      <c r="F3405" s="256"/>
      <c r="G3405" s="257"/>
    </row>
    <row r="3406" spans="2:7" ht="15" x14ac:dyDescent="0.25">
      <c r="B3406" s="253"/>
      <c r="C3406" s="254"/>
      <c r="D3406" s="253"/>
      <c r="E3406" s="255"/>
      <c r="F3406" s="256"/>
      <c r="G3406" s="257"/>
    </row>
    <row r="3407" spans="2:7" ht="15" x14ac:dyDescent="0.25">
      <c r="B3407" s="253"/>
      <c r="C3407" s="254"/>
      <c r="D3407" s="253"/>
      <c r="E3407" s="255"/>
      <c r="F3407" s="256"/>
      <c r="G3407" s="257"/>
    </row>
    <row r="3408" spans="2:7" ht="15" x14ac:dyDescent="0.25">
      <c r="B3408" s="253"/>
      <c r="C3408" s="254"/>
      <c r="D3408" s="253"/>
      <c r="E3408" s="255"/>
      <c r="F3408" s="256"/>
      <c r="G3408" s="257"/>
    </row>
    <row r="3409" spans="2:7" ht="15" x14ac:dyDescent="0.25">
      <c r="B3409" s="253"/>
      <c r="C3409" s="254"/>
      <c r="D3409" s="253"/>
      <c r="E3409" s="255"/>
      <c r="F3409" s="256"/>
      <c r="G3409" s="257"/>
    </row>
    <row r="3410" spans="2:7" ht="15" x14ac:dyDescent="0.25">
      <c r="B3410" s="253"/>
      <c r="C3410" s="254"/>
      <c r="D3410" s="253"/>
      <c r="E3410" s="255"/>
      <c r="F3410" s="256"/>
      <c r="G3410" s="257"/>
    </row>
    <row r="3411" spans="2:7" ht="15" x14ac:dyDescent="0.25">
      <c r="B3411" s="253"/>
      <c r="C3411" s="254"/>
      <c r="D3411" s="253"/>
      <c r="E3411" s="255"/>
      <c r="F3411" s="256"/>
      <c r="G3411" s="257"/>
    </row>
    <row r="3412" spans="2:7" ht="15" x14ac:dyDescent="0.25">
      <c r="B3412" s="253"/>
      <c r="C3412" s="254"/>
      <c r="D3412" s="253"/>
      <c r="E3412" s="255"/>
      <c r="F3412" s="256"/>
      <c r="G3412" s="257"/>
    </row>
    <row r="3413" spans="2:7" ht="15" x14ac:dyDescent="0.25">
      <c r="B3413" s="253"/>
      <c r="C3413" s="254"/>
      <c r="D3413" s="253"/>
      <c r="E3413" s="255"/>
      <c r="F3413" s="256"/>
      <c r="G3413" s="257"/>
    </row>
    <row r="3414" spans="2:7" ht="15" x14ac:dyDescent="0.25">
      <c r="B3414" s="253"/>
      <c r="C3414" s="254"/>
      <c r="D3414" s="253"/>
      <c r="E3414" s="255"/>
      <c r="F3414" s="256"/>
      <c r="G3414" s="257"/>
    </row>
    <row r="3415" spans="2:7" ht="15" x14ac:dyDescent="0.25">
      <c r="B3415" s="253"/>
      <c r="C3415" s="254"/>
      <c r="D3415" s="253"/>
      <c r="E3415" s="255"/>
      <c r="F3415" s="256"/>
      <c r="G3415" s="257"/>
    </row>
    <row r="3416" spans="2:7" ht="15" x14ac:dyDescent="0.25">
      <c r="B3416" s="253"/>
      <c r="C3416" s="254"/>
      <c r="D3416" s="253"/>
      <c r="E3416" s="255"/>
      <c r="F3416" s="256"/>
      <c r="G3416" s="257"/>
    </row>
    <row r="3417" spans="2:7" ht="15" x14ac:dyDescent="0.25">
      <c r="B3417" s="253"/>
      <c r="C3417" s="254"/>
      <c r="D3417" s="253"/>
      <c r="E3417" s="255"/>
      <c r="F3417" s="256"/>
      <c r="G3417" s="257"/>
    </row>
    <row r="3418" spans="2:7" ht="15" x14ac:dyDescent="0.25">
      <c r="B3418" s="253"/>
      <c r="C3418" s="254"/>
      <c r="D3418" s="253"/>
      <c r="E3418" s="255"/>
      <c r="F3418" s="256"/>
      <c r="G3418" s="257"/>
    </row>
    <row r="3419" spans="2:7" ht="15" x14ac:dyDescent="0.25">
      <c r="B3419" s="253"/>
      <c r="C3419" s="254"/>
      <c r="D3419" s="253"/>
      <c r="E3419" s="255"/>
      <c r="F3419" s="256"/>
      <c r="G3419" s="257"/>
    </row>
    <row r="3420" spans="2:7" ht="15" x14ac:dyDescent="0.25">
      <c r="B3420" s="253"/>
      <c r="C3420" s="254"/>
      <c r="D3420" s="253"/>
      <c r="E3420" s="255"/>
      <c r="F3420" s="256"/>
      <c r="G3420" s="257"/>
    </row>
    <row r="3421" spans="2:7" ht="15" x14ac:dyDescent="0.25">
      <c r="B3421" s="253"/>
      <c r="C3421" s="254"/>
      <c r="D3421" s="253"/>
      <c r="E3421" s="255"/>
      <c r="F3421" s="256"/>
      <c r="G3421" s="257"/>
    </row>
    <row r="3422" spans="2:7" ht="15" x14ac:dyDescent="0.25">
      <c r="B3422" s="253"/>
      <c r="C3422" s="254"/>
      <c r="D3422" s="253"/>
      <c r="E3422" s="255"/>
      <c r="F3422" s="256"/>
      <c r="G3422" s="257"/>
    </row>
    <row r="3423" spans="2:7" ht="15" x14ac:dyDescent="0.25">
      <c r="B3423" s="253"/>
      <c r="C3423" s="254"/>
      <c r="D3423" s="253"/>
      <c r="E3423" s="255"/>
      <c r="F3423" s="256"/>
      <c r="G3423" s="257"/>
    </row>
    <row r="3424" spans="2:7" ht="15" x14ac:dyDescent="0.25">
      <c r="B3424" s="253"/>
      <c r="C3424" s="254"/>
      <c r="D3424" s="253"/>
      <c r="E3424" s="255"/>
      <c r="F3424" s="256"/>
      <c r="G3424" s="257"/>
    </row>
    <row r="3425" spans="2:7" ht="15" x14ac:dyDescent="0.25">
      <c r="B3425" s="253"/>
      <c r="C3425" s="254"/>
      <c r="D3425" s="253"/>
      <c r="E3425" s="255"/>
      <c r="F3425" s="256"/>
      <c r="G3425" s="257"/>
    </row>
    <row r="3426" spans="2:7" ht="15" x14ac:dyDescent="0.25">
      <c r="B3426" s="253"/>
      <c r="C3426" s="254"/>
      <c r="D3426" s="253"/>
      <c r="E3426" s="255"/>
      <c r="F3426" s="256"/>
      <c r="G3426" s="257"/>
    </row>
    <row r="3427" spans="2:7" ht="15" x14ac:dyDescent="0.25">
      <c r="B3427" s="253"/>
      <c r="C3427" s="254"/>
      <c r="D3427" s="253"/>
      <c r="E3427" s="255"/>
      <c r="F3427" s="256"/>
      <c r="G3427" s="257"/>
    </row>
    <row r="3428" spans="2:7" ht="15" x14ac:dyDescent="0.25">
      <c r="B3428" s="253"/>
      <c r="C3428" s="254"/>
      <c r="D3428" s="253"/>
      <c r="E3428" s="255"/>
      <c r="F3428" s="256"/>
      <c r="G3428" s="257"/>
    </row>
    <row r="3429" spans="2:7" ht="15" x14ac:dyDescent="0.25">
      <c r="B3429" s="253"/>
      <c r="C3429" s="254"/>
      <c r="D3429" s="253"/>
      <c r="E3429" s="255"/>
      <c r="F3429" s="256"/>
      <c r="G3429" s="257"/>
    </row>
    <row r="3430" spans="2:7" ht="15" x14ac:dyDescent="0.25">
      <c r="B3430" s="253"/>
      <c r="C3430" s="254"/>
      <c r="D3430" s="253"/>
      <c r="E3430" s="255"/>
      <c r="F3430" s="256"/>
      <c r="G3430" s="257"/>
    </row>
    <row r="3431" spans="2:7" ht="15" x14ac:dyDescent="0.25">
      <c r="B3431" s="253"/>
      <c r="C3431" s="254"/>
      <c r="D3431" s="253"/>
      <c r="E3431" s="255"/>
      <c r="F3431" s="256"/>
      <c r="G3431" s="257"/>
    </row>
    <row r="3432" spans="2:7" ht="15" x14ac:dyDescent="0.25">
      <c r="B3432" s="253"/>
      <c r="C3432" s="254"/>
      <c r="D3432" s="253"/>
      <c r="E3432" s="255"/>
      <c r="F3432" s="256"/>
      <c r="G3432" s="257"/>
    </row>
    <row r="3433" spans="2:7" ht="15" x14ac:dyDescent="0.25">
      <c r="B3433" s="253"/>
      <c r="C3433" s="254"/>
      <c r="D3433" s="253"/>
      <c r="E3433" s="255"/>
      <c r="F3433" s="256"/>
      <c r="G3433" s="257"/>
    </row>
    <row r="3434" spans="2:7" ht="15" x14ac:dyDescent="0.25">
      <c r="B3434" s="253"/>
      <c r="C3434" s="254"/>
      <c r="D3434" s="253"/>
      <c r="E3434" s="255"/>
      <c r="F3434" s="256"/>
      <c r="G3434" s="257"/>
    </row>
    <row r="3435" spans="2:7" ht="15" x14ac:dyDescent="0.25">
      <c r="B3435" s="253"/>
      <c r="C3435" s="254"/>
      <c r="D3435" s="253"/>
      <c r="E3435" s="255"/>
      <c r="F3435" s="256"/>
      <c r="G3435" s="257"/>
    </row>
    <row r="3436" spans="2:7" ht="15" x14ac:dyDescent="0.25">
      <c r="B3436" s="253"/>
      <c r="C3436" s="254"/>
      <c r="D3436" s="253"/>
      <c r="E3436" s="255"/>
      <c r="F3436" s="256"/>
      <c r="G3436" s="257"/>
    </row>
    <row r="3437" spans="2:7" ht="15" x14ac:dyDescent="0.25">
      <c r="B3437" s="253"/>
      <c r="C3437" s="254"/>
      <c r="D3437" s="253"/>
      <c r="E3437" s="255"/>
      <c r="F3437" s="256"/>
      <c r="G3437" s="257"/>
    </row>
    <row r="3438" spans="2:7" ht="15" x14ac:dyDescent="0.25">
      <c r="B3438" s="253"/>
      <c r="C3438" s="254"/>
      <c r="D3438" s="253"/>
      <c r="E3438" s="255"/>
      <c r="F3438" s="256"/>
      <c r="G3438" s="257"/>
    </row>
    <row r="3439" spans="2:7" ht="15" x14ac:dyDescent="0.25">
      <c r="B3439" s="253"/>
      <c r="C3439" s="254"/>
      <c r="D3439" s="253"/>
      <c r="E3439" s="255"/>
      <c r="F3439" s="256"/>
      <c r="G3439" s="257"/>
    </row>
    <row r="3440" spans="2:7" ht="15" x14ac:dyDescent="0.25">
      <c r="B3440" s="253"/>
      <c r="C3440" s="254"/>
      <c r="D3440" s="253"/>
      <c r="E3440" s="255"/>
      <c r="F3440" s="256"/>
      <c r="G3440" s="257"/>
    </row>
    <row r="3441" spans="2:7" ht="15" x14ac:dyDescent="0.25">
      <c r="B3441" s="253"/>
      <c r="C3441" s="254"/>
      <c r="D3441" s="253"/>
      <c r="E3441" s="255"/>
      <c r="F3441" s="256"/>
      <c r="G3441" s="257"/>
    </row>
    <row r="3442" spans="2:7" ht="15" x14ac:dyDescent="0.25">
      <c r="B3442" s="253"/>
      <c r="C3442" s="254"/>
      <c r="D3442" s="253"/>
      <c r="E3442" s="255"/>
      <c r="F3442" s="256"/>
      <c r="G3442" s="257"/>
    </row>
    <row r="3443" spans="2:7" ht="15" x14ac:dyDescent="0.25">
      <c r="B3443" s="253"/>
      <c r="C3443" s="254"/>
      <c r="D3443" s="253"/>
      <c r="E3443" s="255"/>
      <c r="F3443" s="256"/>
      <c r="G3443" s="257"/>
    </row>
    <row r="3444" spans="2:7" ht="15" x14ac:dyDescent="0.25">
      <c r="B3444" s="253"/>
      <c r="C3444" s="254"/>
      <c r="D3444" s="253"/>
      <c r="E3444" s="255"/>
      <c r="F3444" s="256"/>
      <c r="G3444" s="257"/>
    </row>
    <row r="3445" spans="2:7" ht="15" x14ac:dyDescent="0.25">
      <c r="B3445" s="253"/>
      <c r="C3445" s="254"/>
      <c r="D3445" s="253"/>
      <c r="E3445" s="255"/>
      <c r="F3445" s="256"/>
      <c r="G3445" s="257"/>
    </row>
    <row r="3446" spans="2:7" ht="15" x14ac:dyDescent="0.25">
      <c r="B3446" s="253"/>
      <c r="C3446" s="254"/>
      <c r="D3446" s="253"/>
      <c r="E3446" s="255"/>
      <c r="F3446" s="256"/>
      <c r="G3446" s="257"/>
    </row>
    <row r="3447" spans="2:7" ht="15" x14ac:dyDescent="0.25">
      <c r="B3447" s="253"/>
      <c r="C3447" s="254"/>
      <c r="D3447" s="253"/>
      <c r="E3447" s="255"/>
      <c r="F3447" s="256"/>
      <c r="G3447" s="257"/>
    </row>
    <row r="3448" spans="2:7" ht="15" x14ac:dyDescent="0.25">
      <c r="B3448" s="253"/>
      <c r="C3448" s="254"/>
      <c r="D3448" s="253"/>
      <c r="E3448" s="255"/>
      <c r="F3448" s="256"/>
      <c r="G3448" s="257"/>
    </row>
    <row r="3449" spans="2:7" ht="15" x14ac:dyDescent="0.25">
      <c r="B3449" s="253"/>
      <c r="C3449" s="254"/>
      <c r="D3449" s="253"/>
      <c r="E3449" s="255"/>
      <c r="F3449" s="256"/>
      <c r="G3449" s="257"/>
    </row>
    <row r="3450" spans="2:7" ht="15" x14ac:dyDescent="0.25">
      <c r="B3450" s="253"/>
      <c r="C3450" s="254"/>
      <c r="D3450" s="253"/>
      <c r="E3450" s="255"/>
      <c r="F3450" s="256"/>
      <c r="G3450" s="257"/>
    </row>
    <row r="3451" spans="2:7" ht="15" x14ac:dyDescent="0.25">
      <c r="B3451" s="253"/>
      <c r="C3451" s="254"/>
      <c r="D3451" s="253"/>
      <c r="E3451" s="255"/>
      <c r="F3451" s="256"/>
      <c r="G3451" s="257"/>
    </row>
    <row r="3452" spans="2:7" ht="15" x14ac:dyDescent="0.25">
      <c r="B3452" s="253"/>
      <c r="C3452" s="254"/>
      <c r="D3452" s="253"/>
      <c r="E3452" s="255"/>
      <c r="F3452" s="256"/>
      <c r="G3452" s="257"/>
    </row>
    <row r="3453" spans="2:7" ht="15" x14ac:dyDescent="0.25">
      <c r="B3453" s="253"/>
      <c r="C3453" s="254"/>
      <c r="D3453" s="253"/>
      <c r="E3453" s="255"/>
      <c r="F3453" s="256"/>
      <c r="G3453" s="257"/>
    </row>
    <row r="3454" spans="2:7" ht="15" x14ac:dyDescent="0.25">
      <c r="B3454" s="253"/>
      <c r="C3454" s="254"/>
      <c r="D3454" s="253"/>
      <c r="E3454" s="255"/>
      <c r="F3454" s="256"/>
      <c r="G3454" s="257"/>
    </row>
    <row r="3455" spans="2:7" ht="15" x14ac:dyDescent="0.25">
      <c r="B3455" s="253"/>
      <c r="C3455" s="254"/>
      <c r="D3455" s="253"/>
      <c r="E3455" s="255"/>
      <c r="F3455" s="256"/>
      <c r="G3455" s="257"/>
    </row>
    <row r="3456" spans="2:7" ht="15" x14ac:dyDescent="0.25">
      <c r="B3456" s="253"/>
      <c r="C3456" s="254"/>
      <c r="D3456" s="253"/>
      <c r="E3456" s="255"/>
      <c r="F3456" s="256"/>
      <c r="G3456" s="257"/>
    </row>
    <row r="3457" spans="2:7" ht="15" x14ac:dyDescent="0.25">
      <c r="B3457" s="253"/>
      <c r="C3457" s="254"/>
      <c r="D3457" s="253"/>
      <c r="E3457" s="255"/>
      <c r="F3457" s="256"/>
      <c r="G3457" s="257"/>
    </row>
    <row r="3458" spans="2:7" ht="15" x14ac:dyDescent="0.25">
      <c r="B3458" s="253"/>
      <c r="C3458" s="254"/>
      <c r="D3458" s="253"/>
      <c r="E3458" s="255"/>
      <c r="F3458" s="256"/>
      <c r="G3458" s="257"/>
    </row>
    <row r="3459" spans="2:7" ht="15" x14ac:dyDescent="0.25">
      <c r="B3459" s="253"/>
      <c r="C3459" s="254"/>
      <c r="D3459" s="253"/>
      <c r="E3459" s="255"/>
      <c r="F3459" s="256"/>
      <c r="G3459" s="257"/>
    </row>
    <row r="3460" spans="2:7" ht="15" x14ac:dyDescent="0.25">
      <c r="B3460" s="253"/>
      <c r="C3460" s="254"/>
      <c r="D3460" s="253"/>
      <c r="E3460" s="255"/>
      <c r="F3460" s="256"/>
      <c r="G3460" s="257"/>
    </row>
    <row r="3461" spans="2:7" ht="15" x14ac:dyDescent="0.25">
      <c r="B3461" s="253"/>
      <c r="C3461" s="254"/>
      <c r="D3461" s="253"/>
      <c r="E3461" s="255"/>
      <c r="F3461" s="256"/>
      <c r="G3461" s="257"/>
    </row>
    <row r="3462" spans="2:7" ht="15" x14ac:dyDescent="0.25">
      <c r="B3462" s="253"/>
      <c r="C3462" s="254"/>
      <c r="D3462" s="253"/>
      <c r="E3462" s="255"/>
      <c r="F3462" s="256"/>
      <c r="G3462" s="257"/>
    </row>
    <row r="3463" spans="2:7" ht="15" x14ac:dyDescent="0.25">
      <c r="B3463" s="253"/>
      <c r="C3463" s="254"/>
      <c r="D3463" s="253"/>
      <c r="E3463" s="255"/>
      <c r="F3463" s="256"/>
      <c r="G3463" s="257"/>
    </row>
    <row r="3464" spans="2:7" ht="15" x14ac:dyDescent="0.25">
      <c r="B3464" s="253"/>
      <c r="C3464" s="254"/>
      <c r="D3464" s="253"/>
      <c r="E3464" s="255"/>
      <c r="F3464" s="256"/>
      <c r="G3464" s="257"/>
    </row>
    <row r="3465" spans="2:7" ht="15" x14ac:dyDescent="0.25">
      <c r="B3465" s="253"/>
      <c r="C3465" s="254"/>
      <c r="D3465" s="253"/>
      <c r="E3465" s="255"/>
      <c r="F3465" s="256"/>
      <c r="G3465" s="257"/>
    </row>
    <row r="3466" spans="2:7" ht="15" x14ac:dyDescent="0.25">
      <c r="B3466" s="253"/>
      <c r="C3466" s="254"/>
      <c r="D3466" s="253"/>
      <c r="E3466" s="255"/>
      <c r="F3466" s="256"/>
      <c r="G3466" s="257"/>
    </row>
    <row r="3467" spans="2:7" ht="15" x14ac:dyDescent="0.25">
      <c r="B3467" s="253"/>
      <c r="C3467" s="254"/>
      <c r="D3467" s="253"/>
      <c r="E3467" s="255"/>
      <c r="F3467" s="256"/>
      <c r="G3467" s="257"/>
    </row>
    <row r="3468" spans="2:7" ht="15" x14ac:dyDescent="0.25">
      <c r="B3468" s="253"/>
      <c r="C3468" s="254"/>
      <c r="D3468" s="253"/>
      <c r="E3468" s="255"/>
      <c r="F3468" s="256"/>
      <c r="G3468" s="257"/>
    </row>
    <row r="3469" spans="2:7" ht="15" x14ac:dyDescent="0.25">
      <c r="B3469" s="253"/>
      <c r="C3469" s="254"/>
      <c r="D3469" s="253"/>
      <c r="E3469" s="255"/>
      <c r="F3469" s="256"/>
      <c r="G3469" s="257"/>
    </row>
    <row r="3470" spans="2:7" ht="15" x14ac:dyDescent="0.25">
      <c r="B3470" s="253"/>
      <c r="C3470" s="254"/>
      <c r="D3470" s="253"/>
      <c r="E3470" s="255"/>
      <c r="F3470" s="256"/>
      <c r="G3470" s="257"/>
    </row>
    <row r="3471" spans="2:7" ht="15" x14ac:dyDescent="0.25">
      <c r="B3471" s="253"/>
      <c r="C3471" s="254"/>
      <c r="D3471" s="253"/>
      <c r="E3471" s="255"/>
      <c r="F3471" s="256"/>
      <c r="G3471" s="257"/>
    </row>
    <row r="3472" spans="2:7" ht="15" x14ac:dyDescent="0.25">
      <c r="B3472" s="253"/>
      <c r="C3472" s="254"/>
      <c r="D3472" s="253"/>
      <c r="E3472" s="255"/>
      <c r="F3472" s="256"/>
      <c r="G3472" s="257"/>
    </row>
    <row r="3473" spans="2:7" ht="15" x14ac:dyDescent="0.25">
      <c r="B3473" s="253"/>
      <c r="C3473" s="254"/>
      <c r="D3473" s="253"/>
      <c r="E3473" s="255"/>
      <c r="F3473" s="256"/>
      <c r="G3473" s="257"/>
    </row>
    <row r="3474" spans="2:7" ht="15" x14ac:dyDescent="0.25">
      <c r="B3474" s="253"/>
      <c r="C3474" s="254"/>
      <c r="D3474" s="253"/>
      <c r="E3474" s="255"/>
      <c r="F3474" s="256"/>
      <c r="G3474" s="257"/>
    </row>
    <row r="3475" spans="2:7" ht="15" x14ac:dyDescent="0.25">
      <c r="B3475" s="253"/>
      <c r="C3475" s="254"/>
      <c r="D3475" s="253"/>
      <c r="E3475" s="255"/>
      <c r="F3475" s="256"/>
      <c r="G3475" s="257"/>
    </row>
    <row r="3476" spans="2:7" ht="15" x14ac:dyDescent="0.25">
      <c r="B3476" s="253"/>
      <c r="C3476" s="254"/>
      <c r="D3476" s="253"/>
      <c r="E3476" s="255"/>
      <c r="F3476" s="256"/>
      <c r="G3476" s="257"/>
    </row>
    <row r="3477" spans="2:7" ht="15" x14ac:dyDescent="0.25">
      <c r="B3477" s="253"/>
      <c r="C3477" s="254"/>
      <c r="D3477" s="253"/>
      <c r="E3477" s="255"/>
      <c r="F3477" s="256"/>
      <c r="G3477" s="257"/>
    </row>
    <row r="3478" spans="2:7" ht="15" x14ac:dyDescent="0.25">
      <c r="B3478" s="253"/>
      <c r="C3478" s="254"/>
      <c r="D3478" s="253"/>
      <c r="E3478" s="255"/>
      <c r="F3478" s="256"/>
      <c r="G3478" s="257"/>
    </row>
    <row r="3479" spans="2:7" ht="15" x14ac:dyDescent="0.25">
      <c r="B3479" s="253"/>
      <c r="C3479" s="254"/>
      <c r="D3479" s="253"/>
      <c r="E3479" s="255"/>
      <c r="F3479" s="256"/>
      <c r="G3479" s="257"/>
    </row>
    <row r="3480" spans="2:7" ht="15" x14ac:dyDescent="0.25">
      <c r="B3480" s="253"/>
      <c r="C3480" s="254"/>
      <c r="D3480" s="253"/>
      <c r="E3480" s="255"/>
      <c r="F3480" s="256"/>
      <c r="G3480" s="257"/>
    </row>
    <row r="3481" spans="2:7" ht="15" x14ac:dyDescent="0.25">
      <c r="B3481" s="253"/>
      <c r="C3481" s="254"/>
      <c r="D3481" s="253"/>
      <c r="E3481" s="255"/>
      <c r="F3481" s="256"/>
      <c r="G3481" s="257"/>
    </row>
    <row r="3482" spans="2:7" ht="15" x14ac:dyDescent="0.25">
      <c r="B3482" s="253"/>
      <c r="C3482" s="254"/>
      <c r="D3482" s="253"/>
      <c r="E3482" s="255"/>
      <c r="F3482" s="256"/>
      <c r="G3482" s="257"/>
    </row>
    <row r="3483" spans="2:7" ht="15" x14ac:dyDescent="0.25">
      <c r="B3483" s="253"/>
      <c r="C3483" s="254"/>
      <c r="D3483" s="253"/>
      <c r="E3483" s="255"/>
      <c r="F3483" s="256"/>
      <c r="G3483" s="257"/>
    </row>
    <row r="3484" spans="2:7" ht="15" x14ac:dyDescent="0.25">
      <c r="B3484" s="253"/>
      <c r="C3484" s="254"/>
      <c r="D3484" s="253"/>
      <c r="E3484" s="255"/>
      <c r="F3484" s="256"/>
      <c r="G3484" s="257"/>
    </row>
    <row r="3485" spans="2:7" ht="15" x14ac:dyDescent="0.25">
      <c r="B3485" s="253"/>
      <c r="C3485" s="254"/>
      <c r="D3485" s="253"/>
      <c r="E3485" s="255"/>
      <c r="F3485" s="256"/>
      <c r="G3485" s="257"/>
    </row>
    <row r="3486" spans="2:7" ht="15" x14ac:dyDescent="0.25">
      <c r="B3486" s="253"/>
      <c r="C3486" s="254"/>
      <c r="D3486" s="253"/>
      <c r="E3486" s="255"/>
      <c r="F3486" s="256"/>
      <c r="G3486" s="257"/>
    </row>
    <row r="3487" spans="2:7" ht="15" x14ac:dyDescent="0.25">
      <c r="B3487" s="253"/>
      <c r="C3487" s="254"/>
      <c r="D3487" s="253"/>
      <c r="E3487" s="255"/>
      <c r="F3487" s="256"/>
      <c r="G3487" s="257"/>
    </row>
    <row r="3488" spans="2:7" ht="15" x14ac:dyDescent="0.25">
      <c r="B3488" s="253"/>
      <c r="C3488" s="254"/>
      <c r="D3488" s="253"/>
      <c r="E3488" s="255"/>
      <c r="F3488" s="256"/>
      <c r="G3488" s="257"/>
    </row>
    <row r="3489" spans="2:7" ht="15" x14ac:dyDescent="0.25">
      <c r="B3489" s="253"/>
      <c r="C3489" s="254"/>
      <c r="D3489" s="253"/>
      <c r="E3489" s="255"/>
      <c r="F3489" s="256"/>
      <c r="G3489" s="257"/>
    </row>
    <row r="3490" spans="2:7" ht="15" x14ac:dyDescent="0.25">
      <c r="B3490" s="253"/>
      <c r="C3490" s="254"/>
      <c r="D3490" s="253"/>
      <c r="E3490" s="255"/>
      <c r="F3490" s="256"/>
      <c r="G3490" s="257"/>
    </row>
    <row r="3491" spans="2:7" ht="15" x14ac:dyDescent="0.25">
      <c r="B3491" s="253"/>
      <c r="C3491" s="254"/>
      <c r="D3491" s="253"/>
      <c r="E3491" s="255"/>
      <c r="F3491" s="256"/>
      <c r="G3491" s="257"/>
    </row>
    <row r="3492" spans="2:7" ht="15" x14ac:dyDescent="0.25">
      <c r="B3492" s="253"/>
      <c r="C3492" s="254"/>
      <c r="D3492" s="253"/>
      <c r="E3492" s="255"/>
      <c r="F3492" s="256"/>
      <c r="G3492" s="257"/>
    </row>
    <row r="3493" spans="2:7" ht="15" x14ac:dyDescent="0.25">
      <c r="B3493" s="253"/>
      <c r="C3493" s="254"/>
      <c r="D3493" s="253"/>
      <c r="E3493" s="255"/>
      <c r="F3493" s="256"/>
      <c r="G3493" s="257"/>
    </row>
    <row r="3494" spans="2:7" ht="15" x14ac:dyDescent="0.25">
      <c r="B3494" s="253"/>
      <c r="C3494" s="254"/>
      <c r="D3494" s="253"/>
      <c r="E3494" s="255"/>
      <c r="F3494" s="256"/>
      <c r="G3494" s="257"/>
    </row>
    <row r="3495" spans="2:7" ht="15" x14ac:dyDescent="0.25">
      <c r="B3495" s="253"/>
      <c r="C3495" s="254"/>
      <c r="D3495" s="253"/>
      <c r="E3495" s="255"/>
      <c r="F3495" s="256"/>
      <c r="G3495" s="257"/>
    </row>
    <row r="3496" spans="2:7" ht="15" x14ac:dyDescent="0.25">
      <c r="B3496" s="253"/>
      <c r="C3496" s="254"/>
      <c r="D3496" s="253"/>
      <c r="E3496" s="255"/>
      <c r="F3496" s="256"/>
      <c r="G3496" s="257"/>
    </row>
    <row r="3497" spans="2:7" ht="15" x14ac:dyDescent="0.25">
      <c r="B3497" s="253"/>
      <c r="C3497" s="254"/>
      <c r="D3497" s="253"/>
      <c r="E3497" s="255"/>
      <c r="F3497" s="256"/>
      <c r="G3497" s="257"/>
    </row>
    <row r="3498" spans="2:7" ht="15" x14ac:dyDescent="0.25">
      <c r="B3498" s="253"/>
      <c r="C3498" s="254"/>
      <c r="D3498" s="253"/>
      <c r="E3498" s="255"/>
      <c r="F3498" s="256"/>
      <c r="G3498" s="257"/>
    </row>
    <row r="3499" spans="2:7" ht="15" x14ac:dyDescent="0.25">
      <c r="B3499" s="253"/>
      <c r="C3499" s="254"/>
      <c r="D3499" s="253"/>
      <c r="E3499" s="255"/>
      <c r="F3499" s="256"/>
      <c r="G3499" s="257"/>
    </row>
    <row r="3500" spans="2:7" ht="15" x14ac:dyDescent="0.25">
      <c r="B3500" s="253"/>
      <c r="C3500" s="254"/>
      <c r="D3500" s="253"/>
      <c r="E3500" s="255"/>
      <c r="F3500" s="256"/>
      <c r="G3500" s="257"/>
    </row>
    <row r="3501" spans="2:7" ht="15" x14ac:dyDescent="0.25">
      <c r="B3501" s="253"/>
      <c r="C3501" s="254"/>
      <c r="D3501" s="253"/>
      <c r="E3501" s="255"/>
      <c r="F3501" s="256"/>
      <c r="G3501" s="257"/>
    </row>
    <row r="3502" spans="2:7" ht="15" x14ac:dyDescent="0.25">
      <c r="B3502" s="253"/>
      <c r="C3502" s="254"/>
      <c r="D3502" s="253"/>
      <c r="E3502" s="255"/>
      <c r="F3502" s="256"/>
      <c r="G3502" s="257"/>
    </row>
    <row r="3503" spans="2:7" ht="15" x14ac:dyDescent="0.25">
      <c r="B3503" s="253"/>
      <c r="C3503" s="254"/>
      <c r="D3503" s="253"/>
      <c r="E3503" s="255"/>
      <c r="F3503" s="256"/>
      <c r="G3503" s="257"/>
    </row>
    <row r="3504" spans="2:7" ht="15" x14ac:dyDescent="0.25">
      <c r="B3504" s="253"/>
      <c r="C3504" s="254"/>
      <c r="D3504" s="253"/>
      <c r="E3504" s="255"/>
      <c r="F3504" s="256"/>
      <c r="G3504" s="257"/>
    </row>
    <row r="3505" spans="2:7" ht="15" x14ac:dyDescent="0.25">
      <c r="B3505" s="253"/>
      <c r="C3505" s="254"/>
      <c r="D3505" s="253"/>
      <c r="E3505" s="255"/>
      <c r="F3505" s="256"/>
      <c r="G3505" s="257"/>
    </row>
    <row r="3506" spans="2:7" ht="15" x14ac:dyDescent="0.25">
      <c r="B3506" s="253"/>
      <c r="C3506" s="254"/>
      <c r="D3506" s="253"/>
      <c r="E3506" s="255"/>
      <c r="F3506" s="256"/>
      <c r="G3506" s="257"/>
    </row>
    <row r="3507" spans="2:7" ht="15" x14ac:dyDescent="0.25">
      <c r="B3507" s="253"/>
      <c r="C3507" s="254"/>
      <c r="D3507" s="253"/>
      <c r="E3507" s="255"/>
      <c r="F3507" s="256"/>
      <c r="G3507" s="257"/>
    </row>
    <row r="3508" spans="2:7" ht="15" x14ac:dyDescent="0.25">
      <c r="B3508" s="253"/>
      <c r="C3508" s="254"/>
      <c r="D3508" s="253"/>
      <c r="E3508" s="255"/>
      <c r="F3508" s="256"/>
      <c r="G3508" s="257"/>
    </row>
    <row r="3509" spans="2:7" ht="15" x14ac:dyDescent="0.25">
      <c r="B3509" s="253"/>
      <c r="C3509" s="254"/>
      <c r="D3509" s="253"/>
      <c r="E3509" s="255"/>
      <c r="F3509" s="256"/>
      <c r="G3509" s="257"/>
    </row>
    <row r="3510" spans="2:7" ht="15" x14ac:dyDescent="0.25">
      <c r="B3510" s="253"/>
      <c r="C3510" s="254"/>
      <c r="D3510" s="253"/>
      <c r="E3510" s="255"/>
      <c r="F3510" s="256"/>
      <c r="G3510" s="257"/>
    </row>
    <row r="3511" spans="2:7" ht="15" x14ac:dyDescent="0.25">
      <c r="B3511" s="253"/>
      <c r="C3511" s="254"/>
      <c r="D3511" s="253"/>
      <c r="E3511" s="255"/>
      <c r="F3511" s="256"/>
      <c r="G3511" s="257"/>
    </row>
    <row r="3512" spans="2:7" ht="15" x14ac:dyDescent="0.25">
      <c r="B3512" s="253"/>
      <c r="C3512" s="254"/>
      <c r="D3512" s="253"/>
      <c r="E3512" s="255"/>
      <c r="F3512" s="256"/>
      <c r="G3512" s="257"/>
    </row>
    <row r="3513" spans="2:7" ht="15" x14ac:dyDescent="0.25">
      <c r="B3513" s="253"/>
      <c r="C3513" s="254"/>
      <c r="D3513" s="253"/>
      <c r="E3513" s="255"/>
      <c r="F3513" s="256"/>
      <c r="G3513" s="257"/>
    </row>
    <row r="3514" spans="2:7" ht="15" x14ac:dyDescent="0.25">
      <c r="B3514" s="253"/>
      <c r="C3514" s="254"/>
      <c r="D3514" s="253"/>
      <c r="E3514" s="255"/>
      <c r="F3514" s="256"/>
      <c r="G3514" s="257"/>
    </row>
    <row r="3515" spans="2:7" ht="15" x14ac:dyDescent="0.25">
      <c r="B3515" s="253"/>
      <c r="C3515" s="254"/>
      <c r="D3515" s="253"/>
      <c r="E3515" s="255"/>
      <c r="F3515" s="256"/>
      <c r="G3515" s="257"/>
    </row>
    <row r="3516" spans="2:7" ht="15" x14ac:dyDescent="0.25">
      <c r="B3516" s="253"/>
      <c r="C3516" s="254"/>
      <c r="D3516" s="253"/>
      <c r="E3516" s="255"/>
      <c r="F3516" s="256"/>
      <c r="G3516" s="257"/>
    </row>
    <row r="3517" spans="2:7" ht="15" x14ac:dyDescent="0.25">
      <c r="B3517" s="253"/>
      <c r="C3517" s="254"/>
      <c r="D3517" s="253"/>
      <c r="E3517" s="255"/>
      <c r="F3517" s="256"/>
      <c r="G3517" s="257"/>
    </row>
    <row r="3518" spans="2:7" ht="15" x14ac:dyDescent="0.25">
      <c r="B3518" s="253"/>
      <c r="C3518" s="254"/>
      <c r="D3518" s="253"/>
      <c r="E3518" s="255"/>
      <c r="F3518" s="256"/>
      <c r="G3518" s="257"/>
    </row>
    <row r="3519" spans="2:7" ht="15" x14ac:dyDescent="0.25">
      <c r="B3519" s="253"/>
      <c r="C3519" s="254"/>
      <c r="D3519" s="253"/>
      <c r="E3519" s="255"/>
      <c r="F3519" s="256"/>
      <c r="G3519" s="257"/>
    </row>
    <row r="3520" spans="2:7" ht="15" x14ac:dyDescent="0.25">
      <c r="B3520" s="253"/>
      <c r="C3520" s="254"/>
      <c r="D3520" s="253"/>
      <c r="E3520" s="255"/>
      <c r="F3520" s="256"/>
      <c r="G3520" s="257"/>
    </row>
    <row r="3521" spans="2:7" ht="15" x14ac:dyDescent="0.25">
      <c r="B3521" s="253"/>
      <c r="C3521" s="254"/>
      <c r="D3521" s="253"/>
      <c r="E3521" s="255"/>
      <c r="F3521" s="256"/>
      <c r="G3521" s="257"/>
    </row>
    <row r="3522" spans="2:7" ht="15" x14ac:dyDescent="0.25">
      <c r="B3522" s="253"/>
      <c r="C3522" s="254"/>
      <c r="D3522" s="253"/>
      <c r="E3522" s="255"/>
      <c r="F3522" s="256"/>
      <c r="G3522" s="257"/>
    </row>
    <row r="3523" spans="2:7" ht="15" x14ac:dyDescent="0.25">
      <c r="B3523" s="253"/>
      <c r="C3523" s="254"/>
      <c r="D3523" s="253"/>
      <c r="E3523" s="255"/>
      <c r="F3523" s="256"/>
      <c r="G3523" s="257"/>
    </row>
    <row r="3524" spans="2:7" ht="15" x14ac:dyDescent="0.25">
      <c r="B3524" s="253"/>
      <c r="C3524" s="254"/>
      <c r="D3524" s="253"/>
      <c r="E3524" s="255"/>
      <c r="F3524" s="256"/>
      <c r="G3524" s="257"/>
    </row>
    <row r="3525" spans="2:7" ht="15" x14ac:dyDescent="0.25">
      <c r="B3525" s="253"/>
      <c r="C3525" s="254"/>
      <c r="D3525" s="253"/>
      <c r="E3525" s="255"/>
      <c r="F3525" s="256"/>
      <c r="G3525" s="257"/>
    </row>
    <row r="3526" spans="2:7" ht="15" x14ac:dyDescent="0.25">
      <c r="B3526" s="253"/>
      <c r="C3526" s="254"/>
      <c r="D3526" s="253"/>
      <c r="E3526" s="255"/>
      <c r="F3526" s="256"/>
      <c r="G3526" s="257"/>
    </row>
    <row r="3527" spans="2:7" ht="15" x14ac:dyDescent="0.25">
      <c r="B3527" s="253"/>
      <c r="C3527" s="254"/>
      <c r="D3527" s="253"/>
      <c r="E3527" s="255"/>
      <c r="F3527" s="256"/>
      <c r="G3527" s="257"/>
    </row>
    <row r="3528" spans="2:7" ht="15" x14ac:dyDescent="0.25">
      <c r="B3528" s="253"/>
      <c r="C3528" s="254"/>
      <c r="D3528" s="253"/>
      <c r="E3528" s="255"/>
      <c r="F3528" s="256"/>
      <c r="G3528" s="257"/>
    </row>
    <row r="3529" spans="2:7" ht="15" x14ac:dyDescent="0.25">
      <c r="B3529" s="253"/>
      <c r="C3529" s="254"/>
      <c r="D3529" s="253"/>
      <c r="E3529" s="255"/>
      <c r="F3529" s="256"/>
      <c r="G3529" s="257"/>
    </row>
    <row r="3530" spans="2:7" ht="15" x14ac:dyDescent="0.25">
      <c r="B3530" s="253"/>
      <c r="C3530" s="254"/>
      <c r="D3530" s="253"/>
      <c r="E3530" s="255"/>
      <c r="F3530" s="256"/>
      <c r="G3530" s="257"/>
    </row>
    <row r="3531" spans="2:7" ht="15" x14ac:dyDescent="0.25">
      <c r="B3531" s="253"/>
      <c r="C3531" s="254"/>
      <c r="D3531" s="253"/>
      <c r="E3531" s="255"/>
      <c r="F3531" s="256"/>
      <c r="G3531" s="257"/>
    </row>
    <row r="3532" spans="2:7" ht="15" x14ac:dyDescent="0.25">
      <c r="B3532" s="253"/>
      <c r="C3532" s="254"/>
      <c r="D3532" s="253"/>
      <c r="E3532" s="255"/>
      <c r="F3532" s="256"/>
      <c r="G3532" s="257"/>
    </row>
    <row r="3533" spans="2:7" ht="15" x14ac:dyDescent="0.25">
      <c r="B3533" s="253"/>
      <c r="C3533" s="254"/>
      <c r="D3533" s="253"/>
      <c r="E3533" s="255"/>
      <c r="F3533" s="256"/>
      <c r="G3533" s="257"/>
    </row>
    <row r="3534" spans="2:7" ht="15" x14ac:dyDescent="0.25">
      <c r="B3534" s="253"/>
      <c r="C3534" s="254"/>
      <c r="D3534" s="253"/>
      <c r="E3534" s="255"/>
      <c r="F3534" s="256"/>
      <c r="G3534" s="257"/>
    </row>
    <row r="3535" spans="2:7" ht="15" x14ac:dyDescent="0.25">
      <c r="B3535" s="253"/>
      <c r="C3535" s="254"/>
      <c r="D3535" s="253"/>
      <c r="E3535" s="255"/>
      <c r="F3535" s="256"/>
      <c r="G3535" s="257"/>
    </row>
    <row r="3536" spans="2:7" ht="15" x14ac:dyDescent="0.25">
      <c r="B3536" s="253"/>
      <c r="C3536" s="254"/>
      <c r="D3536" s="253"/>
      <c r="E3536" s="255"/>
      <c r="F3536" s="256"/>
      <c r="G3536" s="257"/>
    </row>
    <row r="3537" spans="2:7" ht="15" x14ac:dyDescent="0.25">
      <c r="B3537" s="253"/>
      <c r="C3537" s="254"/>
      <c r="D3537" s="253"/>
      <c r="E3537" s="255"/>
      <c r="F3537" s="256"/>
      <c r="G3537" s="257"/>
    </row>
    <row r="3538" spans="2:7" ht="15" x14ac:dyDescent="0.25">
      <c r="B3538" s="253"/>
      <c r="C3538" s="254"/>
      <c r="D3538" s="253"/>
      <c r="E3538" s="255"/>
      <c r="F3538" s="256"/>
      <c r="G3538" s="257"/>
    </row>
    <row r="3539" spans="2:7" ht="15" x14ac:dyDescent="0.25">
      <c r="B3539" s="253"/>
      <c r="C3539" s="254"/>
      <c r="D3539" s="253"/>
      <c r="E3539" s="255"/>
      <c r="F3539" s="256"/>
      <c r="G3539" s="257"/>
    </row>
    <row r="3540" spans="2:7" ht="15" x14ac:dyDescent="0.25">
      <c r="B3540" s="253"/>
      <c r="C3540" s="254"/>
      <c r="D3540" s="253"/>
      <c r="E3540" s="255"/>
      <c r="F3540" s="256"/>
      <c r="G3540" s="257"/>
    </row>
    <row r="3541" spans="2:7" ht="15" x14ac:dyDescent="0.25">
      <c r="B3541" s="253"/>
      <c r="C3541" s="254"/>
      <c r="D3541" s="253"/>
      <c r="E3541" s="255"/>
      <c r="F3541" s="256"/>
      <c r="G3541" s="257"/>
    </row>
    <row r="3542" spans="2:7" ht="15" x14ac:dyDescent="0.25">
      <c r="B3542" s="253"/>
      <c r="C3542" s="254"/>
      <c r="D3542" s="253"/>
      <c r="E3542" s="255"/>
      <c r="F3542" s="256"/>
      <c r="G3542" s="257"/>
    </row>
    <row r="3543" spans="2:7" ht="15" x14ac:dyDescent="0.25">
      <c r="B3543" s="253"/>
      <c r="C3543" s="254"/>
      <c r="D3543" s="253"/>
      <c r="E3543" s="255"/>
      <c r="F3543" s="256"/>
      <c r="G3543" s="257"/>
    </row>
    <row r="3544" spans="2:7" ht="15" x14ac:dyDescent="0.25">
      <c r="B3544" s="253"/>
      <c r="C3544" s="254"/>
      <c r="D3544" s="253"/>
      <c r="E3544" s="255"/>
      <c r="F3544" s="256"/>
      <c r="G3544" s="257"/>
    </row>
    <row r="3545" spans="2:7" ht="15" x14ac:dyDescent="0.25">
      <c r="B3545" s="253"/>
      <c r="C3545" s="254"/>
      <c r="D3545" s="253"/>
      <c r="E3545" s="255"/>
      <c r="F3545" s="256"/>
      <c r="G3545" s="257"/>
    </row>
    <row r="3546" spans="2:7" ht="15" x14ac:dyDescent="0.25">
      <c r="B3546" s="253"/>
      <c r="C3546" s="254"/>
      <c r="D3546" s="253"/>
      <c r="E3546" s="255"/>
      <c r="F3546" s="256"/>
      <c r="G3546" s="257"/>
    </row>
    <row r="3547" spans="2:7" ht="15" x14ac:dyDescent="0.25">
      <c r="B3547" s="253"/>
      <c r="C3547" s="254"/>
      <c r="D3547" s="253"/>
      <c r="E3547" s="255"/>
      <c r="F3547" s="256"/>
      <c r="G3547" s="257"/>
    </row>
    <row r="3548" spans="2:7" ht="15" x14ac:dyDescent="0.25">
      <c r="B3548" s="253"/>
      <c r="C3548" s="254"/>
      <c r="D3548" s="253"/>
      <c r="E3548" s="255"/>
      <c r="F3548" s="256"/>
      <c r="G3548" s="257"/>
    </row>
    <row r="3549" spans="2:7" ht="15" x14ac:dyDescent="0.25">
      <c r="B3549" s="253"/>
      <c r="C3549" s="254"/>
      <c r="D3549" s="253"/>
      <c r="E3549" s="255"/>
      <c r="F3549" s="256"/>
      <c r="G3549" s="257"/>
    </row>
    <row r="3550" spans="2:7" ht="15" x14ac:dyDescent="0.25">
      <c r="B3550" s="253"/>
      <c r="C3550" s="254"/>
      <c r="D3550" s="253"/>
      <c r="E3550" s="255"/>
      <c r="F3550" s="256"/>
      <c r="G3550" s="257"/>
    </row>
    <row r="3551" spans="2:7" ht="15" x14ac:dyDescent="0.25">
      <c r="B3551" s="253"/>
      <c r="C3551" s="254"/>
      <c r="D3551" s="253"/>
      <c r="E3551" s="255"/>
      <c r="F3551" s="256"/>
      <c r="G3551" s="257"/>
    </row>
    <row r="3552" spans="2:7" ht="15" x14ac:dyDescent="0.25">
      <c r="B3552" s="253"/>
      <c r="C3552" s="254"/>
      <c r="D3552" s="253"/>
      <c r="E3552" s="255"/>
      <c r="F3552" s="256"/>
      <c r="G3552" s="257"/>
    </row>
    <row r="3553" spans="2:7" ht="15" x14ac:dyDescent="0.25">
      <c r="B3553" s="253"/>
      <c r="C3553" s="254"/>
      <c r="D3553" s="253"/>
      <c r="E3553" s="255"/>
      <c r="F3553" s="256"/>
      <c r="G3553" s="257"/>
    </row>
    <row r="3554" spans="2:7" ht="15" x14ac:dyDescent="0.25">
      <c r="B3554" s="253"/>
      <c r="C3554" s="254"/>
      <c r="D3554" s="253"/>
      <c r="E3554" s="255"/>
      <c r="F3554" s="256"/>
      <c r="G3554" s="257"/>
    </row>
    <row r="3555" spans="2:7" ht="15" x14ac:dyDescent="0.25">
      <c r="B3555" s="253"/>
      <c r="C3555" s="254"/>
      <c r="D3555" s="253"/>
      <c r="E3555" s="255"/>
      <c r="F3555" s="256"/>
      <c r="G3555" s="257"/>
    </row>
    <row r="3556" spans="2:7" ht="15" x14ac:dyDescent="0.25">
      <c r="B3556" s="253"/>
      <c r="C3556" s="254"/>
      <c r="D3556" s="253"/>
      <c r="E3556" s="255"/>
      <c r="F3556" s="256"/>
      <c r="G3556" s="257"/>
    </row>
    <row r="3557" spans="2:7" ht="15" x14ac:dyDescent="0.25">
      <c r="B3557" s="253"/>
      <c r="C3557" s="254"/>
      <c r="D3557" s="253"/>
      <c r="E3557" s="255"/>
      <c r="F3557" s="256"/>
      <c r="G3557" s="257"/>
    </row>
    <row r="3558" spans="2:7" ht="15" x14ac:dyDescent="0.25">
      <c r="B3558" s="253"/>
      <c r="C3558" s="254"/>
      <c r="D3558" s="253"/>
      <c r="E3558" s="255"/>
      <c r="F3558" s="256"/>
      <c r="G3558" s="257"/>
    </row>
    <row r="3559" spans="2:7" ht="15" x14ac:dyDescent="0.25">
      <c r="B3559" s="253"/>
      <c r="C3559" s="254"/>
      <c r="D3559" s="253"/>
      <c r="E3559" s="255"/>
      <c r="F3559" s="256"/>
      <c r="G3559" s="257"/>
    </row>
    <row r="3560" spans="2:7" ht="15" x14ac:dyDescent="0.25">
      <c r="B3560" s="253"/>
      <c r="C3560" s="254"/>
      <c r="D3560" s="253"/>
      <c r="E3560" s="255"/>
      <c r="F3560" s="256"/>
      <c r="G3560" s="257"/>
    </row>
    <row r="3561" spans="2:7" ht="15" x14ac:dyDescent="0.25">
      <c r="B3561" s="253"/>
      <c r="C3561" s="254"/>
      <c r="D3561" s="253"/>
      <c r="E3561" s="255"/>
      <c r="F3561" s="256"/>
      <c r="G3561" s="257"/>
    </row>
    <row r="3562" spans="2:7" ht="15" x14ac:dyDescent="0.25">
      <c r="B3562" s="253"/>
      <c r="C3562" s="254"/>
      <c r="D3562" s="253"/>
      <c r="E3562" s="255"/>
      <c r="F3562" s="256"/>
      <c r="G3562" s="257"/>
    </row>
    <row r="3563" spans="2:7" ht="15" x14ac:dyDescent="0.25">
      <c r="B3563" s="253"/>
      <c r="C3563" s="254"/>
      <c r="D3563" s="253"/>
      <c r="E3563" s="255"/>
      <c r="F3563" s="256"/>
      <c r="G3563" s="257"/>
    </row>
    <row r="3564" spans="2:7" ht="15" x14ac:dyDescent="0.25">
      <c r="B3564" s="253"/>
      <c r="C3564" s="254"/>
      <c r="D3564" s="253"/>
      <c r="E3564" s="255"/>
      <c r="F3564" s="256"/>
      <c r="G3564" s="257"/>
    </row>
    <row r="3565" spans="2:7" ht="15" x14ac:dyDescent="0.25">
      <c r="B3565" s="253"/>
      <c r="C3565" s="254"/>
      <c r="D3565" s="253"/>
      <c r="E3565" s="255"/>
      <c r="F3565" s="256"/>
      <c r="G3565" s="257"/>
    </row>
    <row r="3566" spans="2:7" ht="15" x14ac:dyDescent="0.25">
      <c r="B3566" s="253"/>
      <c r="C3566" s="254"/>
      <c r="D3566" s="253"/>
      <c r="E3566" s="255"/>
      <c r="F3566" s="256"/>
      <c r="G3566" s="257"/>
    </row>
    <row r="3567" spans="2:7" ht="15" x14ac:dyDescent="0.25">
      <c r="B3567" s="253"/>
      <c r="C3567" s="254"/>
      <c r="D3567" s="253"/>
      <c r="E3567" s="255"/>
      <c r="F3567" s="256"/>
      <c r="G3567" s="257"/>
    </row>
    <row r="3568" spans="2:7" ht="15" x14ac:dyDescent="0.25">
      <c r="B3568" s="253"/>
      <c r="C3568" s="254"/>
      <c r="D3568" s="253"/>
      <c r="E3568" s="255"/>
      <c r="F3568" s="256"/>
      <c r="G3568" s="257"/>
    </row>
    <row r="3569" spans="2:7" ht="15" x14ac:dyDescent="0.25">
      <c r="B3569" s="253"/>
      <c r="C3569" s="254"/>
      <c r="D3569" s="253"/>
      <c r="E3569" s="255"/>
      <c r="F3569" s="256"/>
      <c r="G3569" s="257"/>
    </row>
    <row r="3570" spans="2:7" ht="15" x14ac:dyDescent="0.25">
      <c r="B3570" s="253"/>
      <c r="C3570" s="254"/>
      <c r="D3570" s="253"/>
      <c r="E3570" s="255"/>
      <c r="F3570" s="256"/>
      <c r="G3570" s="257"/>
    </row>
    <row r="3571" spans="2:7" ht="15" x14ac:dyDescent="0.25">
      <c r="B3571" s="253"/>
      <c r="C3571" s="254"/>
      <c r="D3571" s="253"/>
      <c r="E3571" s="255"/>
      <c r="F3571" s="256"/>
      <c r="G3571" s="257"/>
    </row>
    <row r="3572" spans="2:7" ht="15" x14ac:dyDescent="0.25">
      <c r="B3572" s="253"/>
      <c r="C3572" s="254"/>
      <c r="D3572" s="253"/>
      <c r="E3572" s="255"/>
      <c r="F3572" s="256"/>
      <c r="G3572" s="257"/>
    </row>
    <row r="3573" spans="2:7" ht="15" x14ac:dyDescent="0.25">
      <c r="B3573" s="253"/>
      <c r="C3573" s="254"/>
      <c r="D3573" s="253"/>
      <c r="E3573" s="255"/>
      <c r="F3573" s="256"/>
      <c r="G3573" s="257"/>
    </row>
    <row r="3574" spans="2:7" ht="15" x14ac:dyDescent="0.25">
      <c r="B3574" s="253"/>
      <c r="C3574" s="254"/>
      <c r="D3574" s="253"/>
      <c r="E3574" s="255"/>
      <c r="F3574" s="256"/>
      <c r="G3574" s="257"/>
    </row>
    <row r="3575" spans="2:7" ht="15" x14ac:dyDescent="0.25">
      <c r="B3575" s="253"/>
      <c r="C3575" s="254"/>
      <c r="D3575" s="253"/>
      <c r="E3575" s="255"/>
      <c r="F3575" s="256"/>
      <c r="G3575" s="257"/>
    </row>
    <row r="3576" spans="2:7" ht="15" x14ac:dyDescent="0.25">
      <c r="B3576" s="253"/>
      <c r="C3576" s="254"/>
      <c r="D3576" s="253"/>
      <c r="E3576" s="255"/>
      <c r="F3576" s="256"/>
      <c r="G3576" s="257"/>
    </row>
    <row r="3577" spans="2:7" ht="15" x14ac:dyDescent="0.25">
      <c r="B3577" s="253"/>
      <c r="C3577" s="254"/>
      <c r="D3577" s="253"/>
      <c r="E3577" s="255"/>
      <c r="F3577" s="256"/>
      <c r="G3577" s="257"/>
    </row>
    <row r="3578" spans="2:7" ht="15" x14ac:dyDescent="0.25">
      <c r="B3578" s="253"/>
      <c r="C3578" s="254"/>
      <c r="D3578" s="253"/>
      <c r="E3578" s="255"/>
      <c r="F3578" s="256"/>
      <c r="G3578" s="257"/>
    </row>
    <row r="3579" spans="2:7" ht="15" x14ac:dyDescent="0.25">
      <c r="B3579" s="253"/>
      <c r="C3579" s="254"/>
      <c r="D3579" s="253"/>
      <c r="E3579" s="255"/>
      <c r="F3579" s="256"/>
      <c r="G3579" s="257"/>
    </row>
    <row r="3580" spans="2:7" ht="15" x14ac:dyDescent="0.25">
      <c r="B3580" s="253"/>
      <c r="C3580" s="254"/>
      <c r="D3580" s="253"/>
      <c r="E3580" s="255"/>
      <c r="F3580" s="256"/>
      <c r="G3580" s="257"/>
    </row>
    <row r="3581" spans="2:7" ht="15" x14ac:dyDescent="0.25">
      <c r="B3581" s="253"/>
      <c r="C3581" s="254"/>
      <c r="D3581" s="253"/>
      <c r="E3581" s="255"/>
      <c r="F3581" s="256"/>
      <c r="G3581" s="257"/>
    </row>
    <row r="3582" spans="2:7" ht="15" x14ac:dyDescent="0.25">
      <c r="B3582" s="253"/>
      <c r="C3582" s="254"/>
      <c r="D3582" s="253"/>
      <c r="E3582" s="255"/>
      <c r="F3582" s="256"/>
      <c r="G3582" s="257"/>
    </row>
    <row r="3583" spans="2:7" ht="15" x14ac:dyDescent="0.25">
      <c r="B3583" s="253"/>
      <c r="C3583" s="254"/>
      <c r="D3583" s="253"/>
      <c r="E3583" s="255"/>
      <c r="F3583" s="256"/>
      <c r="G3583" s="257"/>
    </row>
    <row r="3584" spans="2:7" ht="15" x14ac:dyDescent="0.25">
      <c r="B3584" s="253"/>
      <c r="C3584" s="254"/>
      <c r="D3584" s="253"/>
      <c r="E3584" s="255"/>
      <c r="F3584" s="256"/>
      <c r="G3584" s="257"/>
    </row>
    <row r="3585" spans="2:7" ht="15" x14ac:dyDescent="0.25">
      <c r="B3585" s="253"/>
      <c r="C3585" s="254"/>
      <c r="D3585" s="253"/>
      <c r="E3585" s="255"/>
      <c r="F3585" s="256"/>
      <c r="G3585" s="257"/>
    </row>
    <row r="3586" spans="2:7" ht="15" x14ac:dyDescent="0.25">
      <c r="B3586" s="253"/>
      <c r="C3586" s="254"/>
      <c r="D3586" s="253"/>
      <c r="E3586" s="255"/>
      <c r="F3586" s="256"/>
      <c r="G3586" s="257"/>
    </row>
    <row r="3587" spans="2:7" ht="15" x14ac:dyDescent="0.25">
      <c r="B3587" s="253"/>
      <c r="C3587" s="254"/>
      <c r="D3587" s="253"/>
      <c r="E3587" s="255"/>
      <c r="F3587" s="256"/>
      <c r="G3587" s="257"/>
    </row>
    <row r="3588" spans="2:7" ht="15" x14ac:dyDescent="0.25">
      <c r="B3588" s="253"/>
      <c r="C3588" s="254"/>
      <c r="D3588" s="253"/>
      <c r="E3588" s="255"/>
      <c r="F3588" s="256"/>
      <c r="G3588" s="257"/>
    </row>
    <row r="3589" spans="2:7" ht="15" x14ac:dyDescent="0.25">
      <c r="B3589" s="253"/>
      <c r="C3589" s="254"/>
      <c r="D3589" s="253"/>
      <c r="E3589" s="255"/>
      <c r="F3589" s="256"/>
      <c r="G3589" s="257"/>
    </row>
    <row r="3590" spans="2:7" ht="15" x14ac:dyDescent="0.25">
      <c r="B3590" s="253"/>
      <c r="C3590" s="254"/>
      <c r="D3590" s="253"/>
      <c r="E3590" s="255"/>
      <c r="F3590" s="256"/>
      <c r="G3590" s="257"/>
    </row>
    <row r="3591" spans="2:7" ht="15" x14ac:dyDescent="0.25">
      <c r="B3591" s="253"/>
      <c r="C3591" s="254"/>
      <c r="D3591" s="253"/>
      <c r="E3591" s="255"/>
      <c r="F3591" s="256"/>
      <c r="G3591" s="257"/>
    </row>
    <row r="3592" spans="2:7" ht="15" x14ac:dyDescent="0.25">
      <c r="B3592" s="253"/>
      <c r="C3592" s="254"/>
      <c r="D3592" s="253"/>
      <c r="E3592" s="255"/>
      <c r="F3592" s="256"/>
      <c r="G3592" s="257"/>
    </row>
    <row r="3593" spans="2:7" ht="15" x14ac:dyDescent="0.25">
      <c r="B3593" s="253"/>
      <c r="C3593" s="254"/>
      <c r="D3593" s="253"/>
      <c r="E3593" s="255"/>
      <c r="F3593" s="256"/>
      <c r="G3593" s="257"/>
    </row>
    <row r="3594" spans="2:7" ht="15" x14ac:dyDescent="0.25">
      <c r="B3594" s="253"/>
      <c r="C3594" s="254"/>
      <c r="D3594" s="253"/>
      <c r="E3594" s="255"/>
      <c r="F3594" s="256"/>
      <c r="G3594" s="257"/>
    </row>
    <row r="3595" spans="2:7" ht="15" x14ac:dyDescent="0.25">
      <c r="B3595" s="253"/>
      <c r="C3595" s="254"/>
      <c r="D3595" s="253"/>
      <c r="E3595" s="255"/>
      <c r="F3595" s="256"/>
      <c r="G3595" s="257"/>
    </row>
    <row r="3596" spans="2:7" ht="15" x14ac:dyDescent="0.25">
      <c r="B3596" s="253"/>
      <c r="C3596" s="254"/>
      <c r="D3596" s="253"/>
      <c r="E3596" s="255"/>
      <c r="F3596" s="256"/>
      <c r="G3596" s="257"/>
    </row>
    <row r="3597" spans="2:7" ht="15" x14ac:dyDescent="0.25">
      <c r="B3597" s="253"/>
      <c r="C3597" s="254"/>
      <c r="D3597" s="253"/>
      <c r="E3597" s="255"/>
      <c r="F3597" s="256"/>
      <c r="G3597" s="257"/>
    </row>
    <row r="3598" spans="2:7" ht="15" x14ac:dyDescent="0.25">
      <c r="B3598" s="253"/>
      <c r="C3598" s="254"/>
      <c r="D3598" s="253"/>
      <c r="E3598" s="255"/>
      <c r="F3598" s="256"/>
      <c r="G3598" s="257"/>
    </row>
    <row r="3599" spans="2:7" ht="15" x14ac:dyDescent="0.25">
      <c r="B3599" s="253"/>
      <c r="C3599" s="254"/>
      <c r="D3599" s="253"/>
      <c r="E3599" s="255"/>
      <c r="F3599" s="256"/>
      <c r="G3599" s="257"/>
    </row>
    <row r="3600" spans="2:7" ht="15" x14ac:dyDescent="0.25">
      <c r="B3600" s="253"/>
      <c r="C3600" s="254"/>
      <c r="D3600" s="253"/>
      <c r="E3600" s="255"/>
      <c r="F3600" s="256"/>
      <c r="G3600" s="257"/>
    </row>
    <row r="3601" spans="2:7" ht="15" x14ac:dyDescent="0.25">
      <c r="B3601" s="253"/>
      <c r="C3601" s="254"/>
      <c r="D3601" s="253"/>
      <c r="E3601" s="255"/>
      <c r="F3601" s="256"/>
      <c r="G3601" s="257"/>
    </row>
    <row r="3602" spans="2:7" ht="15" x14ac:dyDescent="0.25">
      <c r="B3602" s="253"/>
      <c r="C3602" s="254"/>
      <c r="D3602" s="253"/>
      <c r="E3602" s="255"/>
      <c r="F3602" s="256"/>
      <c r="G3602" s="257"/>
    </row>
    <row r="3603" spans="2:7" ht="15" x14ac:dyDescent="0.25">
      <c r="B3603" s="253"/>
      <c r="C3603" s="254"/>
      <c r="D3603" s="253"/>
      <c r="E3603" s="255"/>
      <c r="F3603" s="256"/>
      <c r="G3603" s="257"/>
    </row>
    <row r="3604" spans="2:7" ht="15" x14ac:dyDescent="0.25">
      <c r="B3604" s="253"/>
      <c r="C3604" s="254"/>
      <c r="D3604" s="253"/>
      <c r="E3604" s="255"/>
      <c r="F3604" s="256"/>
      <c r="G3604" s="257"/>
    </row>
    <row r="3605" spans="2:7" ht="15" x14ac:dyDescent="0.25">
      <c r="B3605" s="253"/>
      <c r="C3605" s="254"/>
      <c r="D3605" s="253"/>
      <c r="E3605" s="255"/>
      <c r="F3605" s="256"/>
      <c r="G3605" s="257"/>
    </row>
    <row r="3606" spans="2:7" ht="15" x14ac:dyDescent="0.25">
      <c r="B3606" s="253"/>
      <c r="C3606" s="254"/>
      <c r="D3606" s="253"/>
      <c r="E3606" s="255"/>
      <c r="F3606" s="256"/>
      <c r="G3606" s="257"/>
    </row>
    <row r="3607" spans="2:7" ht="15" x14ac:dyDescent="0.25">
      <c r="B3607" s="253"/>
      <c r="C3607" s="254"/>
      <c r="D3607" s="253"/>
      <c r="E3607" s="255"/>
      <c r="F3607" s="256"/>
      <c r="G3607" s="257"/>
    </row>
    <row r="3608" spans="2:7" ht="15" x14ac:dyDescent="0.25">
      <c r="B3608" s="253"/>
      <c r="C3608" s="254"/>
      <c r="D3608" s="253"/>
      <c r="E3608" s="255"/>
      <c r="F3608" s="256"/>
      <c r="G3608" s="257"/>
    </row>
    <row r="3609" spans="2:7" ht="15" x14ac:dyDescent="0.25">
      <c r="B3609" s="253"/>
      <c r="C3609" s="254"/>
      <c r="D3609" s="253"/>
      <c r="E3609" s="255"/>
      <c r="F3609" s="256"/>
      <c r="G3609" s="257"/>
    </row>
    <row r="3610" spans="2:7" ht="15" x14ac:dyDescent="0.25">
      <c r="B3610" s="253"/>
      <c r="C3610" s="254"/>
      <c r="D3610" s="253"/>
      <c r="E3610" s="255"/>
      <c r="F3610" s="256"/>
      <c r="G3610" s="257"/>
    </row>
    <row r="3611" spans="2:7" ht="15" x14ac:dyDescent="0.25">
      <c r="B3611" s="253"/>
      <c r="C3611" s="254"/>
      <c r="D3611" s="253"/>
      <c r="E3611" s="255"/>
      <c r="F3611" s="256"/>
      <c r="G3611" s="257"/>
    </row>
    <row r="3612" spans="2:7" ht="15" x14ac:dyDescent="0.25">
      <c r="B3612" s="253"/>
      <c r="C3612" s="254"/>
      <c r="D3612" s="253"/>
      <c r="E3612" s="255"/>
      <c r="F3612" s="256"/>
      <c r="G3612" s="257"/>
    </row>
    <row r="3613" spans="2:7" ht="15" x14ac:dyDescent="0.25">
      <c r="B3613" s="253"/>
      <c r="C3613" s="254"/>
      <c r="D3613" s="253"/>
      <c r="E3613" s="255"/>
      <c r="F3613" s="256"/>
      <c r="G3613" s="257"/>
    </row>
    <row r="3614" spans="2:7" ht="15" x14ac:dyDescent="0.25">
      <c r="B3614" s="253"/>
      <c r="C3614" s="254"/>
      <c r="D3614" s="253"/>
      <c r="E3614" s="255"/>
      <c r="F3614" s="256"/>
      <c r="G3614" s="257"/>
    </row>
    <row r="3615" spans="2:7" ht="15" x14ac:dyDescent="0.25">
      <c r="B3615" s="253"/>
      <c r="C3615" s="254"/>
      <c r="D3615" s="253"/>
      <c r="E3615" s="255"/>
      <c r="F3615" s="256"/>
      <c r="G3615" s="257"/>
    </row>
    <row r="3616" spans="2:7" ht="15" x14ac:dyDescent="0.25">
      <c r="B3616" s="253"/>
      <c r="C3616" s="254"/>
      <c r="D3616" s="253"/>
      <c r="E3616" s="255"/>
      <c r="F3616" s="256"/>
      <c r="G3616" s="257"/>
    </row>
    <row r="3617" spans="2:7" ht="15" x14ac:dyDescent="0.25">
      <c r="B3617" s="253"/>
      <c r="C3617" s="254"/>
      <c r="D3617" s="253"/>
      <c r="E3617" s="255"/>
      <c r="F3617" s="256"/>
      <c r="G3617" s="257"/>
    </row>
    <row r="3618" spans="2:7" ht="15" x14ac:dyDescent="0.25">
      <c r="B3618" s="253"/>
      <c r="C3618" s="254"/>
      <c r="D3618" s="253"/>
      <c r="E3618" s="255"/>
      <c r="F3618" s="256"/>
      <c r="G3618" s="257"/>
    </row>
    <row r="3619" spans="2:7" ht="15" x14ac:dyDescent="0.25">
      <c r="B3619" s="253"/>
      <c r="C3619" s="254"/>
      <c r="D3619" s="253"/>
      <c r="E3619" s="255"/>
      <c r="F3619" s="256"/>
      <c r="G3619" s="257"/>
    </row>
    <row r="3620" spans="2:7" ht="15" x14ac:dyDescent="0.25">
      <c r="B3620" s="253"/>
      <c r="C3620" s="254"/>
      <c r="D3620" s="253"/>
      <c r="E3620" s="255"/>
      <c r="F3620" s="256"/>
      <c r="G3620" s="257"/>
    </row>
    <row r="3621" spans="2:7" ht="15" x14ac:dyDescent="0.25">
      <c r="B3621" s="253"/>
      <c r="C3621" s="254"/>
      <c r="D3621" s="253"/>
      <c r="E3621" s="255"/>
      <c r="F3621" s="256"/>
      <c r="G3621" s="257"/>
    </row>
    <row r="3622" spans="2:7" ht="15" x14ac:dyDescent="0.25">
      <c r="B3622" s="253"/>
      <c r="C3622" s="254"/>
      <c r="D3622" s="253"/>
      <c r="E3622" s="255"/>
      <c r="F3622" s="256"/>
      <c r="G3622" s="257"/>
    </row>
    <row r="3623" spans="2:7" ht="15" x14ac:dyDescent="0.25">
      <c r="B3623" s="253"/>
      <c r="C3623" s="254"/>
      <c r="D3623" s="253"/>
      <c r="E3623" s="255"/>
      <c r="F3623" s="256"/>
      <c r="G3623" s="257"/>
    </row>
    <row r="3624" spans="2:7" ht="15" x14ac:dyDescent="0.25">
      <c r="B3624" s="253"/>
      <c r="C3624" s="254"/>
      <c r="D3624" s="253"/>
      <c r="E3624" s="255"/>
      <c r="F3624" s="256"/>
      <c r="G3624" s="257"/>
    </row>
    <row r="3625" spans="2:7" ht="15" x14ac:dyDescent="0.25">
      <c r="B3625" s="253"/>
      <c r="C3625" s="254"/>
      <c r="D3625" s="253"/>
      <c r="E3625" s="255"/>
      <c r="F3625" s="256"/>
      <c r="G3625" s="257"/>
    </row>
    <row r="3626" spans="2:7" ht="15" x14ac:dyDescent="0.25">
      <c r="B3626" s="253"/>
      <c r="C3626" s="254"/>
      <c r="D3626" s="253"/>
      <c r="E3626" s="255"/>
      <c r="F3626" s="256"/>
      <c r="G3626" s="257"/>
    </row>
    <row r="3627" spans="2:7" ht="15" x14ac:dyDescent="0.25">
      <c r="B3627" s="253"/>
      <c r="C3627" s="254"/>
      <c r="D3627" s="253"/>
      <c r="E3627" s="255"/>
      <c r="F3627" s="256"/>
      <c r="G3627" s="257"/>
    </row>
    <row r="3628" spans="2:7" ht="15" x14ac:dyDescent="0.25">
      <c r="B3628" s="253"/>
      <c r="C3628" s="254"/>
      <c r="D3628" s="253"/>
      <c r="E3628" s="255"/>
      <c r="F3628" s="256"/>
      <c r="G3628" s="257"/>
    </row>
    <row r="3629" spans="2:7" ht="15" x14ac:dyDescent="0.25">
      <c r="B3629" s="253"/>
      <c r="C3629" s="254"/>
      <c r="D3629" s="253"/>
      <c r="E3629" s="255"/>
      <c r="F3629" s="256"/>
      <c r="G3629" s="257"/>
    </row>
    <row r="3630" spans="2:7" ht="15" x14ac:dyDescent="0.25">
      <c r="B3630" s="253"/>
      <c r="C3630" s="254"/>
      <c r="D3630" s="253"/>
      <c r="E3630" s="255"/>
      <c r="F3630" s="256"/>
      <c r="G3630" s="257"/>
    </row>
    <row r="3631" spans="2:7" ht="15" x14ac:dyDescent="0.25">
      <c r="B3631" s="253"/>
      <c r="C3631" s="254"/>
      <c r="D3631" s="253"/>
      <c r="E3631" s="255"/>
      <c r="F3631" s="256"/>
      <c r="G3631" s="257"/>
    </row>
    <row r="3632" spans="2:7" ht="15" x14ac:dyDescent="0.25">
      <c r="B3632" s="253"/>
      <c r="C3632" s="254"/>
      <c r="D3632" s="253"/>
      <c r="E3632" s="255"/>
      <c r="F3632" s="256"/>
      <c r="G3632" s="257"/>
    </row>
    <row r="3633" spans="2:7" ht="15" x14ac:dyDescent="0.25">
      <c r="B3633" s="253"/>
      <c r="C3633" s="254"/>
      <c r="D3633" s="253"/>
      <c r="E3633" s="255"/>
      <c r="F3633" s="256"/>
      <c r="G3633" s="257"/>
    </row>
    <row r="3634" spans="2:7" ht="15" x14ac:dyDescent="0.25">
      <c r="B3634" s="253"/>
      <c r="C3634" s="254"/>
      <c r="D3634" s="253"/>
      <c r="E3634" s="255"/>
      <c r="F3634" s="256"/>
      <c r="G3634" s="257"/>
    </row>
    <row r="3635" spans="2:7" ht="15" x14ac:dyDescent="0.25">
      <c r="B3635" s="253"/>
      <c r="C3635" s="254"/>
      <c r="D3635" s="253"/>
      <c r="E3635" s="255"/>
      <c r="F3635" s="256"/>
      <c r="G3635" s="257"/>
    </row>
    <row r="3636" spans="2:7" ht="15" x14ac:dyDescent="0.25">
      <c r="B3636" s="253"/>
      <c r="C3636" s="254"/>
      <c r="D3636" s="253"/>
      <c r="E3636" s="255"/>
      <c r="F3636" s="256"/>
      <c r="G3636" s="257"/>
    </row>
    <row r="3637" spans="2:7" ht="15" x14ac:dyDescent="0.25">
      <c r="B3637" s="253"/>
      <c r="C3637" s="254"/>
      <c r="D3637" s="253"/>
      <c r="E3637" s="255"/>
      <c r="F3637" s="256"/>
      <c r="G3637" s="257"/>
    </row>
    <row r="3638" spans="2:7" ht="15" x14ac:dyDescent="0.25">
      <c r="B3638" s="253"/>
      <c r="C3638" s="254"/>
      <c r="D3638" s="253"/>
      <c r="E3638" s="255"/>
      <c r="F3638" s="256"/>
      <c r="G3638" s="257"/>
    </row>
    <row r="3639" spans="2:7" ht="15" x14ac:dyDescent="0.25">
      <c r="B3639" s="253"/>
      <c r="C3639" s="254"/>
      <c r="D3639" s="253"/>
      <c r="E3639" s="255"/>
      <c r="F3639" s="256"/>
      <c r="G3639" s="257"/>
    </row>
    <row r="3640" spans="2:7" ht="15" x14ac:dyDescent="0.25">
      <c r="B3640" s="253"/>
      <c r="C3640" s="254"/>
      <c r="D3640" s="253"/>
      <c r="E3640" s="255"/>
      <c r="F3640" s="256"/>
      <c r="G3640" s="257"/>
    </row>
    <row r="3641" spans="2:7" ht="15" x14ac:dyDescent="0.25">
      <c r="B3641" s="253"/>
      <c r="C3641" s="254"/>
      <c r="D3641" s="253"/>
      <c r="E3641" s="255"/>
      <c r="F3641" s="256"/>
      <c r="G3641" s="257"/>
    </row>
    <row r="3642" spans="2:7" ht="15" x14ac:dyDescent="0.25">
      <c r="B3642" s="253"/>
      <c r="C3642" s="254"/>
      <c r="D3642" s="253"/>
      <c r="E3642" s="255"/>
      <c r="F3642" s="256"/>
      <c r="G3642" s="257"/>
    </row>
    <row r="3643" spans="2:7" ht="15" x14ac:dyDescent="0.25">
      <c r="B3643" s="253"/>
      <c r="C3643" s="254"/>
      <c r="D3643" s="253"/>
      <c r="E3643" s="255"/>
      <c r="F3643" s="256"/>
      <c r="G3643" s="257"/>
    </row>
    <row r="3644" spans="2:7" ht="15" x14ac:dyDescent="0.25">
      <c r="B3644" s="253"/>
      <c r="C3644" s="254"/>
      <c r="D3644" s="253"/>
      <c r="E3644" s="255"/>
      <c r="F3644" s="256"/>
      <c r="G3644" s="257"/>
    </row>
    <row r="3645" spans="2:7" ht="15" x14ac:dyDescent="0.25">
      <c r="B3645" s="253"/>
      <c r="C3645" s="254"/>
      <c r="D3645" s="253"/>
      <c r="E3645" s="255"/>
      <c r="F3645" s="256"/>
      <c r="G3645" s="257"/>
    </row>
    <row r="3646" spans="2:7" ht="15" x14ac:dyDescent="0.25">
      <c r="B3646" s="253"/>
      <c r="C3646" s="254"/>
      <c r="D3646" s="253"/>
      <c r="E3646" s="255"/>
      <c r="F3646" s="256"/>
      <c r="G3646" s="257"/>
    </row>
    <row r="3647" spans="2:7" ht="15" x14ac:dyDescent="0.25">
      <c r="B3647" s="253"/>
      <c r="C3647" s="254"/>
      <c r="D3647" s="253"/>
      <c r="E3647" s="255"/>
      <c r="F3647" s="256"/>
      <c r="G3647" s="257"/>
    </row>
    <row r="3648" spans="2:7" ht="15" x14ac:dyDescent="0.25">
      <c r="B3648" s="253"/>
      <c r="C3648" s="254"/>
      <c r="D3648" s="253"/>
      <c r="E3648" s="255"/>
      <c r="F3648" s="256"/>
      <c r="G3648" s="257"/>
    </row>
    <row r="3649" spans="2:7" ht="15" x14ac:dyDescent="0.25">
      <c r="B3649" s="253"/>
      <c r="C3649" s="254"/>
      <c r="D3649" s="253"/>
      <c r="E3649" s="255"/>
      <c r="F3649" s="256"/>
      <c r="G3649" s="257"/>
    </row>
    <row r="3650" spans="2:7" ht="15" x14ac:dyDescent="0.25">
      <c r="B3650" s="253"/>
      <c r="C3650" s="254"/>
      <c r="D3650" s="253"/>
      <c r="E3650" s="255"/>
      <c r="F3650" s="256"/>
      <c r="G3650" s="257"/>
    </row>
    <row r="3651" spans="2:7" ht="15" x14ac:dyDescent="0.25">
      <c r="B3651" s="253"/>
      <c r="C3651" s="254"/>
      <c r="D3651" s="253"/>
      <c r="E3651" s="255"/>
      <c r="F3651" s="256"/>
      <c r="G3651" s="257"/>
    </row>
    <row r="3652" spans="2:7" ht="15" x14ac:dyDescent="0.25">
      <c r="B3652" s="253"/>
      <c r="C3652" s="254"/>
      <c r="D3652" s="253"/>
      <c r="E3652" s="255"/>
      <c r="F3652" s="256"/>
      <c r="G3652" s="257"/>
    </row>
    <row r="3653" spans="2:7" ht="15" x14ac:dyDescent="0.25">
      <c r="B3653" s="253"/>
      <c r="C3653" s="254"/>
      <c r="D3653" s="253"/>
      <c r="E3653" s="255"/>
      <c r="F3653" s="256"/>
      <c r="G3653" s="257"/>
    </row>
    <row r="3654" spans="2:7" ht="15" x14ac:dyDescent="0.25">
      <c r="B3654" s="253"/>
      <c r="C3654" s="254"/>
      <c r="D3654" s="253"/>
      <c r="E3654" s="255"/>
      <c r="F3654" s="256"/>
      <c r="G3654" s="257"/>
    </row>
    <row r="3655" spans="2:7" ht="15" x14ac:dyDescent="0.25">
      <c r="B3655" s="253"/>
      <c r="C3655" s="254"/>
      <c r="D3655" s="253"/>
      <c r="E3655" s="255"/>
      <c r="F3655" s="256"/>
      <c r="G3655" s="257"/>
    </row>
    <row r="3656" spans="2:7" ht="15" x14ac:dyDescent="0.25">
      <c r="B3656" s="253"/>
      <c r="C3656" s="254"/>
      <c r="D3656" s="253"/>
      <c r="E3656" s="255"/>
      <c r="F3656" s="256"/>
      <c r="G3656" s="257"/>
    </row>
    <row r="3657" spans="2:7" ht="15" x14ac:dyDescent="0.25">
      <c r="B3657" s="253"/>
      <c r="C3657" s="254"/>
      <c r="D3657" s="253"/>
      <c r="E3657" s="255"/>
      <c r="F3657" s="256"/>
      <c r="G3657" s="257"/>
    </row>
    <row r="3658" spans="2:7" ht="15" x14ac:dyDescent="0.25">
      <c r="B3658" s="253"/>
      <c r="C3658" s="254"/>
      <c r="D3658" s="253"/>
      <c r="E3658" s="255"/>
      <c r="F3658" s="256"/>
      <c r="G3658" s="257"/>
    </row>
    <row r="3659" spans="2:7" ht="15" x14ac:dyDescent="0.25">
      <c r="B3659" s="253"/>
      <c r="C3659" s="254"/>
      <c r="D3659" s="253"/>
      <c r="E3659" s="255"/>
      <c r="F3659" s="256"/>
      <c r="G3659" s="257"/>
    </row>
    <row r="3660" spans="2:7" ht="15" x14ac:dyDescent="0.25">
      <c r="B3660" s="253"/>
      <c r="C3660" s="254"/>
      <c r="D3660" s="253"/>
      <c r="E3660" s="255"/>
      <c r="F3660" s="256"/>
      <c r="G3660" s="257"/>
    </row>
    <row r="3661" spans="2:7" ht="15" x14ac:dyDescent="0.25">
      <c r="B3661" s="253"/>
      <c r="C3661" s="254"/>
      <c r="D3661" s="253"/>
      <c r="E3661" s="255"/>
      <c r="F3661" s="256"/>
      <c r="G3661" s="257"/>
    </row>
    <row r="3662" spans="2:7" ht="15" x14ac:dyDescent="0.25">
      <c r="B3662" s="253"/>
      <c r="C3662" s="254"/>
      <c r="D3662" s="253"/>
      <c r="E3662" s="255"/>
      <c r="F3662" s="256"/>
      <c r="G3662" s="257"/>
    </row>
    <row r="3663" spans="2:7" ht="15" x14ac:dyDescent="0.25">
      <c r="B3663" s="253"/>
      <c r="C3663" s="254"/>
      <c r="D3663" s="253"/>
      <c r="E3663" s="255"/>
      <c r="F3663" s="256"/>
      <c r="G3663" s="257"/>
    </row>
    <row r="3664" spans="2:7" ht="15" x14ac:dyDescent="0.25">
      <c r="B3664" s="253"/>
      <c r="C3664" s="254"/>
      <c r="D3664" s="253"/>
      <c r="E3664" s="255"/>
      <c r="F3664" s="256"/>
      <c r="G3664" s="257"/>
    </row>
    <row r="3665" spans="2:7" ht="15" x14ac:dyDescent="0.25">
      <c r="B3665" s="253"/>
      <c r="C3665" s="254"/>
      <c r="D3665" s="253"/>
      <c r="E3665" s="255"/>
      <c r="F3665" s="256"/>
      <c r="G3665" s="257"/>
    </row>
    <row r="3666" spans="2:7" ht="15" x14ac:dyDescent="0.25">
      <c r="B3666" s="253"/>
      <c r="C3666" s="254"/>
      <c r="D3666" s="253"/>
      <c r="E3666" s="255"/>
      <c r="F3666" s="256"/>
      <c r="G3666" s="257"/>
    </row>
    <row r="3667" spans="2:7" ht="15" x14ac:dyDescent="0.25">
      <c r="B3667" s="253"/>
      <c r="C3667" s="254"/>
      <c r="D3667" s="253"/>
      <c r="E3667" s="255"/>
      <c r="F3667" s="256"/>
      <c r="G3667" s="257"/>
    </row>
    <row r="3668" spans="2:7" ht="15" x14ac:dyDescent="0.25">
      <c r="B3668" s="253"/>
      <c r="C3668" s="254"/>
      <c r="D3668" s="253"/>
      <c r="E3668" s="255"/>
      <c r="F3668" s="256"/>
      <c r="G3668" s="257"/>
    </row>
    <row r="3669" spans="2:7" ht="15" x14ac:dyDescent="0.25">
      <c r="B3669" s="253"/>
      <c r="C3669" s="254"/>
      <c r="D3669" s="253"/>
      <c r="E3669" s="255"/>
      <c r="F3669" s="256"/>
      <c r="G3669" s="257"/>
    </row>
    <row r="3670" spans="2:7" ht="15" x14ac:dyDescent="0.25">
      <c r="B3670" s="253"/>
      <c r="C3670" s="254"/>
      <c r="D3670" s="253"/>
      <c r="E3670" s="255"/>
      <c r="F3670" s="256"/>
      <c r="G3670" s="257"/>
    </row>
    <row r="3671" spans="2:7" ht="15" x14ac:dyDescent="0.25">
      <c r="B3671" s="253"/>
      <c r="C3671" s="254"/>
      <c r="D3671" s="253"/>
      <c r="E3671" s="255"/>
      <c r="F3671" s="256"/>
      <c r="G3671" s="257"/>
    </row>
    <row r="3672" spans="2:7" ht="15" x14ac:dyDescent="0.25">
      <c r="B3672" s="253"/>
      <c r="C3672" s="254"/>
      <c r="D3672" s="253"/>
      <c r="E3672" s="255"/>
      <c r="F3672" s="256"/>
      <c r="G3672" s="257"/>
    </row>
    <row r="3673" spans="2:7" ht="15" x14ac:dyDescent="0.25">
      <c r="B3673" s="253"/>
      <c r="C3673" s="254"/>
      <c r="D3673" s="253"/>
      <c r="E3673" s="255"/>
      <c r="F3673" s="256"/>
      <c r="G3673" s="257"/>
    </row>
    <row r="3674" spans="2:7" ht="15" x14ac:dyDescent="0.25">
      <c r="B3674" s="253"/>
      <c r="C3674" s="254"/>
      <c r="D3674" s="253"/>
      <c r="E3674" s="255"/>
      <c r="F3674" s="256"/>
      <c r="G3674" s="257"/>
    </row>
    <row r="3675" spans="2:7" ht="15" x14ac:dyDescent="0.25">
      <c r="B3675" s="253"/>
      <c r="C3675" s="254"/>
      <c r="D3675" s="253"/>
      <c r="E3675" s="255"/>
      <c r="F3675" s="256"/>
      <c r="G3675" s="257"/>
    </row>
    <row r="3676" spans="2:7" ht="15" x14ac:dyDescent="0.25">
      <c r="B3676" s="253"/>
      <c r="C3676" s="254"/>
      <c r="D3676" s="253"/>
      <c r="E3676" s="255"/>
      <c r="F3676" s="256"/>
      <c r="G3676" s="257"/>
    </row>
    <row r="3677" spans="2:7" ht="15" x14ac:dyDescent="0.25">
      <c r="B3677" s="253"/>
      <c r="C3677" s="254"/>
      <c r="D3677" s="253"/>
      <c r="E3677" s="255"/>
      <c r="F3677" s="256"/>
      <c r="G3677" s="257"/>
    </row>
    <row r="3678" spans="2:7" ht="15" x14ac:dyDescent="0.25">
      <c r="B3678" s="253"/>
      <c r="C3678" s="254"/>
      <c r="D3678" s="253"/>
      <c r="E3678" s="255"/>
      <c r="F3678" s="256"/>
      <c r="G3678" s="257"/>
    </row>
    <row r="3679" spans="2:7" ht="15" x14ac:dyDescent="0.25">
      <c r="B3679" s="253"/>
      <c r="C3679" s="254"/>
      <c r="D3679" s="253"/>
      <c r="E3679" s="255"/>
      <c r="F3679" s="256"/>
      <c r="G3679" s="257"/>
    </row>
    <row r="3680" spans="2:7" ht="15" x14ac:dyDescent="0.25">
      <c r="B3680" s="253"/>
      <c r="C3680" s="254"/>
      <c r="D3680" s="253"/>
      <c r="E3680" s="255"/>
      <c r="F3680" s="256"/>
      <c r="G3680" s="257"/>
    </row>
    <row r="3681" spans="2:7" ht="15" x14ac:dyDescent="0.25">
      <c r="B3681" s="253"/>
      <c r="C3681" s="254"/>
      <c r="D3681" s="253"/>
      <c r="E3681" s="255"/>
      <c r="F3681" s="256"/>
      <c r="G3681" s="257"/>
    </row>
    <row r="3682" spans="2:7" ht="15" x14ac:dyDescent="0.25">
      <c r="B3682" s="253"/>
      <c r="C3682" s="254"/>
      <c r="D3682" s="253"/>
      <c r="E3682" s="255"/>
      <c r="F3682" s="256"/>
      <c r="G3682" s="257"/>
    </row>
    <row r="3683" spans="2:7" ht="15" x14ac:dyDescent="0.25">
      <c r="B3683" s="253"/>
      <c r="C3683" s="254"/>
      <c r="D3683" s="253"/>
      <c r="E3683" s="255"/>
      <c r="F3683" s="256"/>
      <c r="G3683" s="257"/>
    </row>
    <row r="3684" spans="2:7" ht="15" x14ac:dyDescent="0.25">
      <c r="B3684" s="253"/>
      <c r="C3684" s="254"/>
      <c r="D3684" s="253"/>
      <c r="E3684" s="255"/>
      <c r="F3684" s="256"/>
      <c r="G3684" s="257"/>
    </row>
    <row r="3685" spans="2:7" ht="15" x14ac:dyDescent="0.25">
      <c r="B3685" s="253"/>
      <c r="C3685" s="254"/>
      <c r="D3685" s="253"/>
      <c r="E3685" s="255"/>
      <c r="F3685" s="256"/>
      <c r="G3685" s="257"/>
    </row>
    <row r="3686" spans="2:7" ht="15" x14ac:dyDescent="0.25">
      <c r="B3686" s="253"/>
      <c r="C3686" s="254"/>
      <c r="D3686" s="253"/>
      <c r="E3686" s="255"/>
      <c r="F3686" s="256"/>
      <c r="G3686" s="257"/>
    </row>
    <row r="3687" spans="2:7" ht="15" x14ac:dyDescent="0.25">
      <c r="B3687" s="253"/>
      <c r="C3687" s="254"/>
      <c r="D3687" s="253"/>
      <c r="E3687" s="255"/>
      <c r="F3687" s="256"/>
      <c r="G3687" s="257"/>
    </row>
    <row r="3688" spans="2:7" ht="15" x14ac:dyDescent="0.25">
      <c r="B3688" s="253"/>
      <c r="C3688" s="254"/>
      <c r="D3688" s="253"/>
      <c r="E3688" s="255"/>
      <c r="F3688" s="256"/>
      <c r="G3688" s="257"/>
    </row>
    <row r="3689" spans="2:7" ht="15" x14ac:dyDescent="0.25">
      <c r="B3689" s="253"/>
      <c r="C3689" s="254"/>
      <c r="D3689" s="253"/>
      <c r="E3689" s="255"/>
      <c r="F3689" s="256"/>
      <c r="G3689" s="257"/>
    </row>
    <row r="3690" spans="2:7" ht="15" x14ac:dyDescent="0.25">
      <c r="B3690" s="253"/>
      <c r="C3690" s="254"/>
      <c r="D3690" s="253"/>
      <c r="E3690" s="255"/>
      <c r="F3690" s="256"/>
      <c r="G3690" s="257"/>
    </row>
    <row r="3691" spans="2:7" ht="15" x14ac:dyDescent="0.25">
      <c r="B3691" s="253"/>
      <c r="C3691" s="254"/>
      <c r="D3691" s="253"/>
      <c r="E3691" s="255"/>
      <c r="F3691" s="256"/>
      <c r="G3691" s="257"/>
    </row>
    <row r="3692" spans="2:7" ht="15" x14ac:dyDescent="0.25">
      <c r="B3692" s="253"/>
      <c r="C3692" s="254"/>
      <c r="D3692" s="253"/>
      <c r="E3692" s="255"/>
      <c r="F3692" s="256"/>
      <c r="G3692" s="257"/>
    </row>
    <row r="3693" spans="2:7" ht="15" x14ac:dyDescent="0.25">
      <c r="B3693" s="253"/>
      <c r="C3693" s="254"/>
      <c r="D3693" s="253"/>
      <c r="E3693" s="255"/>
      <c r="F3693" s="256"/>
      <c r="G3693" s="257"/>
    </row>
    <row r="3694" spans="2:7" ht="15" x14ac:dyDescent="0.25">
      <c r="B3694" s="253"/>
      <c r="C3694" s="254"/>
      <c r="D3694" s="253"/>
      <c r="E3694" s="255"/>
      <c r="F3694" s="256"/>
      <c r="G3694" s="257"/>
    </row>
    <row r="3695" spans="2:7" ht="15" x14ac:dyDescent="0.25">
      <c r="B3695" s="253"/>
      <c r="C3695" s="254"/>
      <c r="D3695" s="253"/>
      <c r="E3695" s="255"/>
      <c r="F3695" s="256"/>
      <c r="G3695" s="257"/>
    </row>
    <row r="3696" spans="2:7" ht="15" x14ac:dyDescent="0.25">
      <c r="B3696" s="253"/>
      <c r="C3696" s="254"/>
      <c r="D3696" s="253"/>
      <c r="E3696" s="255"/>
      <c r="F3696" s="256"/>
      <c r="G3696" s="257"/>
    </row>
    <row r="3697" spans="2:7" ht="15" x14ac:dyDescent="0.25">
      <c r="B3697" s="253"/>
      <c r="C3697" s="254"/>
      <c r="D3697" s="253"/>
      <c r="E3697" s="255"/>
      <c r="F3697" s="256"/>
      <c r="G3697" s="257"/>
    </row>
    <row r="3698" spans="2:7" ht="15" x14ac:dyDescent="0.25">
      <c r="B3698" s="253"/>
      <c r="C3698" s="254"/>
      <c r="D3698" s="253"/>
      <c r="E3698" s="255"/>
      <c r="F3698" s="256"/>
      <c r="G3698" s="257"/>
    </row>
    <row r="3699" spans="2:7" ht="15" x14ac:dyDescent="0.25">
      <c r="B3699" s="253"/>
      <c r="C3699" s="254"/>
      <c r="D3699" s="253"/>
      <c r="E3699" s="255"/>
      <c r="F3699" s="256"/>
      <c r="G3699" s="257"/>
    </row>
    <row r="3700" spans="2:7" ht="15" x14ac:dyDescent="0.25">
      <c r="B3700" s="253"/>
      <c r="C3700" s="254"/>
      <c r="D3700" s="253"/>
      <c r="E3700" s="255"/>
      <c r="F3700" s="256"/>
      <c r="G3700" s="257"/>
    </row>
    <row r="3701" spans="2:7" ht="15" x14ac:dyDescent="0.25">
      <c r="B3701" s="253"/>
      <c r="C3701" s="254"/>
      <c r="D3701" s="253"/>
      <c r="E3701" s="255"/>
      <c r="F3701" s="256"/>
      <c r="G3701" s="257"/>
    </row>
    <row r="3702" spans="2:7" ht="15" x14ac:dyDescent="0.25">
      <c r="B3702" s="253"/>
      <c r="C3702" s="254"/>
      <c r="D3702" s="253"/>
      <c r="E3702" s="255"/>
      <c r="F3702" s="256"/>
      <c r="G3702" s="257"/>
    </row>
    <row r="3703" spans="2:7" ht="15" x14ac:dyDescent="0.25">
      <c r="B3703" s="253"/>
      <c r="C3703" s="254"/>
      <c r="D3703" s="253"/>
      <c r="E3703" s="255"/>
      <c r="F3703" s="256"/>
      <c r="G3703" s="257"/>
    </row>
    <row r="3704" spans="2:7" ht="15" x14ac:dyDescent="0.25">
      <c r="B3704" s="253"/>
      <c r="C3704" s="254"/>
      <c r="D3704" s="253"/>
      <c r="E3704" s="255"/>
      <c r="F3704" s="256"/>
      <c r="G3704" s="257"/>
    </row>
    <row r="3705" spans="2:7" ht="15" x14ac:dyDescent="0.25">
      <c r="B3705" s="253"/>
      <c r="C3705" s="254"/>
      <c r="D3705" s="253"/>
      <c r="E3705" s="255"/>
      <c r="F3705" s="256"/>
      <c r="G3705" s="257"/>
    </row>
    <row r="3706" spans="2:7" ht="15" x14ac:dyDescent="0.25">
      <c r="B3706" s="253"/>
      <c r="C3706" s="254"/>
      <c r="D3706" s="253"/>
      <c r="E3706" s="255"/>
      <c r="F3706" s="256"/>
      <c r="G3706" s="257"/>
    </row>
    <row r="3707" spans="2:7" ht="15" x14ac:dyDescent="0.25">
      <c r="B3707" s="253"/>
      <c r="C3707" s="254"/>
      <c r="D3707" s="253"/>
      <c r="E3707" s="255"/>
      <c r="F3707" s="256"/>
      <c r="G3707" s="257"/>
    </row>
    <row r="3708" spans="2:7" ht="15" x14ac:dyDescent="0.25">
      <c r="B3708" s="253"/>
      <c r="C3708" s="254"/>
      <c r="D3708" s="253"/>
      <c r="E3708" s="255"/>
      <c r="F3708" s="256"/>
      <c r="G3708" s="257"/>
    </row>
    <row r="3709" spans="2:7" ht="15" x14ac:dyDescent="0.25">
      <c r="B3709" s="253"/>
      <c r="C3709" s="254"/>
      <c r="D3709" s="253"/>
      <c r="E3709" s="255"/>
      <c r="F3709" s="256"/>
      <c r="G3709" s="257"/>
    </row>
    <row r="3710" spans="2:7" ht="15" x14ac:dyDescent="0.25">
      <c r="B3710" s="253"/>
      <c r="C3710" s="254"/>
      <c r="D3710" s="253"/>
      <c r="E3710" s="255"/>
      <c r="F3710" s="256"/>
      <c r="G3710" s="257"/>
    </row>
    <row r="3711" spans="2:7" ht="15" x14ac:dyDescent="0.25">
      <c r="B3711" s="253"/>
      <c r="C3711" s="254"/>
      <c r="D3711" s="253"/>
      <c r="E3711" s="255"/>
      <c r="F3711" s="256"/>
      <c r="G3711" s="257"/>
    </row>
    <row r="3712" spans="2:7" ht="15" x14ac:dyDescent="0.25">
      <c r="B3712" s="253"/>
      <c r="C3712" s="254"/>
      <c r="D3712" s="253"/>
      <c r="E3712" s="255"/>
      <c r="F3712" s="256"/>
      <c r="G3712" s="257"/>
    </row>
    <row r="3713" spans="2:7" ht="15" x14ac:dyDescent="0.25">
      <c r="B3713" s="253"/>
      <c r="C3713" s="254"/>
      <c r="D3713" s="253"/>
      <c r="E3713" s="255"/>
      <c r="F3713" s="256"/>
      <c r="G3713" s="257"/>
    </row>
    <row r="3714" spans="2:7" ht="15" x14ac:dyDescent="0.25">
      <c r="B3714" s="253"/>
      <c r="C3714" s="254"/>
      <c r="D3714" s="253"/>
      <c r="E3714" s="255"/>
      <c r="F3714" s="256"/>
      <c r="G3714" s="257"/>
    </row>
    <row r="3715" spans="2:7" ht="15" x14ac:dyDescent="0.25">
      <c r="B3715" s="253"/>
      <c r="C3715" s="254"/>
      <c r="D3715" s="253"/>
      <c r="E3715" s="255"/>
      <c r="F3715" s="256"/>
      <c r="G3715" s="257"/>
    </row>
    <row r="3716" spans="2:7" ht="15" x14ac:dyDescent="0.25">
      <c r="B3716" s="253"/>
      <c r="C3716" s="254"/>
      <c r="D3716" s="253"/>
      <c r="E3716" s="255"/>
      <c r="F3716" s="256"/>
      <c r="G3716" s="257"/>
    </row>
    <row r="3717" spans="2:7" ht="15" x14ac:dyDescent="0.25">
      <c r="B3717" s="253"/>
      <c r="C3717" s="254"/>
      <c r="D3717" s="253"/>
      <c r="E3717" s="255"/>
      <c r="F3717" s="256"/>
      <c r="G3717" s="257"/>
    </row>
    <row r="3718" spans="2:7" ht="15" x14ac:dyDescent="0.25">
      <c r="B3718" s="253"/>
      <c r="C3718" s="254"/>
      <c r="D3718" s="253"/>
      <c r="E3718" s="255"/>
      <c r="F3718" s="256"/>
      <c r="G3718" s="257"/>
    </row>
    <row r="3719" spans="2:7" ht="15" x14ac:dyDescent="0.25">
      <c r="B3719" s="253"/>
      <c r="C3719" s="254"/>
      <c r="D3719" s="253"/>
      <c r="E3719" s="255"/>
      <c r="F3719" s="256"/>
      <c r="G3719" s="257"/>
    </row>
    <row r="3720" spans="2:7" ht="15" x14ac:dyDescent="0.25">
      <c r="B3720" s="253"/>
      <c r="C3720" s="254"/>
      <c r="D3720" s="253"/>
      <c r="E3720" s="255"/>
      <c r="F3720" s="256"/>
      <c r="G3720" s="257"/>
    </row>
    <row r="3721" spans="2:7" ht="15" x14ac:dyDescent="0.25">
      <c r="B3721" s="253"/>
      <c r="C3721" s="254"/>
      <c r="D3721" s="253"/>
      <c r="E3721" s="255"/>
      <c r="F3721" s="256"/>
      <c r="G3721" s="257"/>
    </row>
    <row r="3722" spans="2:7" ht="15" x14ac:dyDescent="0.25">
      <c r="B3722" s="253"/>
      <c r="C3722" s="254"/>
      <c r="D3722" s="253"/>
      <c r="E3722" s="255"/>
      <c r="F3722" s="256"/>
      <c r="G3722" s="257"/>
    </row>
    <row r="3723" spans="2:7" ht="15" x14ac:dyDescent="0.25">
      <c r="B3723" s="253"/>
      <c r="C3723" s="254"/>
      <c r="D3723" s="253"/>
      <c r="E3723" s="255"/>
      <c r="F3723" s="256"/>
      <c r="G3723" s="257"/>
    </row>
    <row r="3724" spans="2:7" ht="15" x14ac:dyDescent="0.25">
      <c r="B3724" s="253"/>
      <c r="C3724" s="254"/>
      <c r="D3724" s="253"/>
      <c r="E3724" s="255"/>
      <c r="F3724" s="256"/>
      <c r="G3724" s="257"/>
    </row>
    <row r="3725" spans="2:7" ht="15" x14ac:dyDescent="0.25">
      <c r="B3725" s="253"/>
      <c r="C3725" s="254"/>
      <c r="D3725" s="253"/>
      <c r="E3725" s="255"/>
      <c r="F3725" s="256"/>
      <c r="G3725" s="257"/>
    </row>
    <row r="3726" spans="2:7" ht="15" x14ac:dyDescent="0.25">
      <c r="B3726" s="253"/>
      <c r="C3726" s="254"/>
      <c r="D3726" s="253"/>
      <c r="E3726" s="255"/>
      <c r="F3726" s="256"/>
      <c r="G3726" s="257"/>
    </row>
    <row r="3727" spans="2:7" ht="15" x14ac:dyDescent="0.25">
      <c r="B3727" s="253"/>
      <c r="C3727" s="254"/>
      <c r="D3727" s="253"/>
      <c r="E3727" s="255"/>
      <c r="F3727" s="256"/>
      <c r="G3727" s="257"/>
    </row>
    <row r="3728" spans="2:7" ht="15" x14ac:dyDescent="0.25">
      <c r="B3728" s="253"/>
      <c r="C3728" s="254"/>
      <c r="D3728" s="253"/>
      <c r="E3728" s="255"/>
      <c r="F3728" s="256"/>
      <c r="G3728" s="257"/>
    </row>
    <row r="3729" spans="2:7" ht="15" x14ac:dyDescent="0.25">
      <c r="B3729" s="253"/>
      <c r="C3729" s="254"/>
      <c r="D3729" s="253"/>
      <c r="E3729" s="255"/>
      <c r="F3729" s="256"/>
      <c r="G3729" s="257"/>
    </row>
    <row r="3730" spans="2:7" ht="15" x14ac:dyDescent="0.25">
      <c r="B3730" s="253"/>
      <c r="C3730" s="254"/>
      <c r="D3730" s="253"/>
      <c r="E3730" s="255"/>
      <c r="F3730" s="256"/>
      <c r="G3730" s="257"/>
    </row>
    <row r="3731" spans="2:7" ht="15" x14ac:dyDescent="0.25">
      <c r="B3731" s="253"/>
      <c r="C3731" s="254"/>
      <c r="D3731" s="253"/>
      <c r="E3731" s="255"/>
      <c r="F3731" s="256"/>
      <c r="G3731" s="257"/>
    </row>
    <row r="3732" spans="2:7" ht="15" x14ac:dyDescent="0.25">
      <c r="B3732" s="253"/>
      <c r="C3732" s="254"/>
      <c r="D3732" s="253"/>
      <c r="E3732" s="255"/>
      <c r="F3732" s="256"/>
      <c r="G3732" s="257"/>
    </row>
    <row r="3733" spans="2:7" ht="15" x14ac:dyDescent="0.25">
      <c r="B3733" s="253"/>
      <c r="C3733" s="254"/>
      <c r="D3733" s="253"/>
      <c r="E3733" s="255"/>
      <c r="F3733" s="256"/>
      <c r="G3733" s="257"/>
    </row>
    <row r="3734" spans="2:7" ht="15" x14ac:dyDescent="0.25">
      <c r="B3734" s="253"/>
      <c r="C3734" s="254"/>
      <c r="D3734" s="253"/>
      <c r="E3734" s="255"/>
      <c r="F3734" s="256"/>
      <c r="G3734" s="257"/>
    </row>
    <row r="3735" spans="2:7" ht="15" x14ac:dyDescent="0.25">
      <c r="B3735" s="253"/>
      <c r="C3735" s="254"/>
      <c r="D3735" s="253"/>
      <c r="E3735" s="255"/>
      <c r="F3735" s="256"/>
      <c r="G3735" s="257"/>
    </row>
    <row r="3736" spans="2:7" ht="15" x14ac:dyDescent="0.25">
      <c r="B3736" s="253"/>
      <c r="C3736" s="254"/>
      <c r="D3736" s="253"/>
      <c r="E3736" s="255"/>
      <c r="F3736" s="256"/>
      <c r="G3736" s="257"/>
    </row>
    <row r="3737" spans="2:7" ht="15" x14ac:dyDescent="0.25">
      <c r="B3737" s="253"/>
      <c r="C3737" s="254"/>
      <c r="D3737" s="253"/>
      <c r="E3737" s="255"/>
      <c r="F3737" s="256"/>
      <c r="G3737" s="257"/>
    </row>
    <row r="3738" spans="2:7" ht="15" x14ac:dyDescent="0.25">
      <c r="B3738" s="253"/>
      <c r="C3738" s="254"/>
      <c r="D3738" s="253"/>
      <c r="E3738" s="255"/>
      <c r="F3738" s="256"/>
      <c r="G3738" s="257"/>
    </row>
    <row r="3739" spans="2:7" ht="15" x14ac:dyDescent="0.25">
      <c r="B3739" s="253"/>
      <c r="C3739" s="254"/>
      <c r="D3739" s="253"/>
      <c r="E3739" s="255"/>
      <c r="F3739" s="256"/>
      <c r="G3739" s="257"/>
    </row>
    <row r="3740" spans="2:7" ht="15" x14ac:dyDescent="0.25">
      <c r="B3740" s="253"/>
      <c r="C3740" s="254"/>
      <c r="D3740" s="253"/>
      <c r="E3740" s="255"/>
      <c r="F3740" s="256"/>
      <c r="G3740" s="257"/>
    </row>
    <row r="3741" spans="2:7" ht="15" x14ac:dyDescent="0.25">
      <c r="B3741" s="253"/>
      <c r="C3741" s="254"/>
      <c r="D3741" s="253"/>
      <c r="E3741" s="255"/>
      <c r="F3741" s="256"/>
      <c r="G3741" s="257"/>
    </row>
    <row r="3742" spans="2:7" ht="15" x14ac:dyDescent="0.25">
      <c r="B3742" s="253"/>
      <c r="C3742" s="254"/>
      <c r="D3742" s="253"/>
      <c r="E3742" s="255"/>
      <c r="F3742" s="256"/>
      <c r="G3742" s="257"/>
    </row>
    <row r="3743" spans="2:7" ht="15" x14ac:dyDescent="0.25">
      <c r="B3743" s="253"/>
      <c r="C3743" s="254"/>
      <c r="D3743" s="253"/>
      <c r="E3743" s="255"/>
      <c r="F3743" s="256"/>
      <c r="G3743" s="257"/>
    </row>
    <row r="3744" spans="2:7" ht="15" x14ac:dyDescent="0.25">
      <c r="B3744" s="253"/>
      <c r="C3744" s="254"/>
      <c r="D3744" s="253"/>
      <c r="E3744" s="255"/>
      <c r="F3744" s="256"/>
      <c r="G3744" s="257"/>
    </row>
    <row r="3745" spans="2:7" ht="15" x14ac:dyDescent="0.25">
      <c r="B3745" s="253"/>
      <c r="C3745" s="254"/>
      <c r="D3745" s="253"/>
      <c r="E3745" s="255"/>
      <c r="F3745" s="256"/>
      <c r="G3745" s="257"/>
    </row>
    <row r="3746" spans="2:7" ht="15" x14ac:dyDescent="0.25">
      <c r="B3746" s="253"/>
      <c r="C3746" s="254"/>
      <c r="D3746" s="253"/>
      <c r="E3746" s="255"/>
      <c r="F3746" s="256"/>
      <c r="G3746" s="257"/>
    </row>
    <row r="3747" spans="2:7" ht="15" x14ac:dyDescent="0.25">
      <c r="B3747" s="253"/>
      <c r="C3747" s="254"/>
      <c r="D3747" s="253"/>
      <c r="E3747" s="255"/>
      <c r="F3747" s="256"/>
      <c r="G3747" s="257"/>
    </row>
    <row r="3748" spans="2:7" ht="15" x14ac:dyDescent="0.25">
      <c r="B3748" s="253"/>
      <c r="C3748" s="254"/>
      <c r="D3748" s="253"/>
      <c r="E3748" s="255"/>
      <c r="F3748" s="256"/>
      <c r="G3748" s="257"/>
    </row>
    <row r="3749" spans="2:7" ht="15" x14ac:dyDescent="0.25">
      <c r="B3749" s="253"/>
      <c r="C3749" s="254"/>
      <c r="D3749" s="253"/>
      <c r="E3749" s="255"/>
      <c r="F3749" s="256"/>
      <c r="G3749" s="257"/>
    </row>
    <row r="3750" spans="2:7" ht="15" x14ac:dyDescent="0.25">
      <c r="B3750" s="253"/>
      <c r="C3750" s="254"/>
      <c r="D3750" s="253"/>
      <c r="E3750" s="255"/>
      <c r="F3750" s="256"/>
      <c r="G3750" s="257"/>
    </row>
    <row r="3751" spans="2:7" ht="15" x14ac:dyDescent="0.25">
      <c r="B3751" s="253"/>
      <c r="C3751" s="254"/>
      <c r="D3751" s="253"/>
      <c r="E3751" s="255"/>
      <c r="F3751" s="256"/>
      <c r="G3751" s="257"/>
    </row>
    <row r="3752" spans="2:7" ht="15" x14ac:dyDescent="0.25">
      <c r="B3752" s="253"/>
      <c r="C3752" s="254"/>
      <c r="D3752" s="253"/>
      <c r="E3752" s="255"/>
      <c r="F3752" s="256"/>
      <c r="G3752" s="257"/>
    </row>
    <row r="3753" spans="2:7" ht="15" x14ac:dyDescent="0.25">
      <c r="B3753" s="253"/>
      <c r="C3753" s="254"/>
      <c r="D3753" s="253"/>
      <c r="E3753" s="255"/>
      <c r="F3753" s="256"/>
      <c r="G3753" s="257"/>
    </row>
    <row r="3754" spans="2:7" ht="15" x14ac:dyDescent="0.25">
      <c r="B3754" s="253"/>
      <c r="C3754" s="254"/>
      <c r="D3754" s="253"/>
      <c r="E3754" s="255"/>
      <c r="F3754" s="256"/>
      <c r="G3754" s="257"/>
    </row>
    <row r="3755" spans="2:7" ht="15" x14ac:dyDescent="0.25">
      <c r="B3755" s="253"/>
      <c r="C3755" s="254"/>
      <c r="D3755" s="253"/>
      <c r="E3755" s="255"/>
      <c r="F3755" s="256"/>
      <c r="G3755" s="257"/>
    </row>
    <row r="3756" spans="2:7" ht="15" x14ac:dyDescent="0.25">
      <c r="B3756" s="253"/>
      <c r="C3756" s="254"/>
      <c r="D3756" s="253"/>
      <c r="E3756" s="255"/>
      <c r="F3756" s="256"/>
      <c r="G3756" s="257"/>
    </row>
    <row r="3757" spans="2:7" ht="15" x14ac:dyDescent="0.25">
      <c r="B3757" s="253"/>
      <c r="C3757" s="254"/>
      <c r="D3757" s="253"/>
      <c r="E3757" s="255"/>
      <c r="F3757" s="256"/>
      <c r="G3757" s="257"/>
    </row>
    <row r="3758" spans="2:7" ht="15" x14ac:dyDescent="0.25">
      <c r="B3758" s="253"/>
      <c r="C3758" s="254"/>
      <c r="D3758" s="253"/>
      <c r="E3758" s="255"/>
      <c r="F3758" s="256"/>
      <c r="G3758" s="257"/>
    </row>
    <row r="3759" spans="2:7" ht="15" x14ac:dyDescent="0.25">
      <c r="B3759" s="253"/>
      <c r="C3759" s="254"/>
      <c r="D3759" s="253"/>
      <c r="E3759" s="255"/>
      <c r="F3759" s="256"/>
      <c r="G3759" s="257"/>
    </row>
    <row r="3760" spans="2:7" ht="15" x14ac:dyDescent="0.25">
      <c r="B3760" s="253"/>
      <c r="C3760" s="254"/>
      <c r="D3760" s="253"/>
      <c r="E3760" s="255"/>
      <c r="F3760" s="256"/>
      <c r="G3760" s="257"/>
    </row>
    <row r="3761" spans="2:7" ht="15" x14ac:dyDescent="0.25">
      <c r="B3761" s="253"/>
      <c r="C3761" s="254"/>
      <c r="D3761" s="253"/>
      <c r="E3761" s="255"/>
      <c r="F3761" s="256"/>
      <c r="G3761" s="257"/>
    </row>
    <row r="3762" spans="2:7" ht="15" x14ac:dyDescent="0.25">
      <c r="B3762" s="253"/>
      <c r="C3762" s="254"/>
      <c r="D3762" s="253"/>
      <c r="E3762" s="255"/>
      <c r="F3762" s="256"/>
      <c r="G3762" s="257"/>
    </row>
    <row r="3763" spans="2:7" ht="15" x14ac:dyDescent="0.25">
      <c r="B3763" s="253"/>
      <c r="C3763" s="254"/>
      <c r="D3763" s="253"/>
      <c r="E3763" s="255"/>
      <c r="F3763" s="256"/>
      <c r="G3763" s="257"/>
    </row>
    <row r="3764" spans="2:7" ht="15" x14ac:dyDescent="0.25">
      <c r="B3764" s="253"/>
      <c r="C3764" s="254"/>
      <c r="D3764" s="253"/>
      <c r="E3764" s="255"/>
      <c r="F3764" s="256"/>
      <c r="G3764" s="257"/>
    </row>
    <row r="3765" spans="2:7" ht="15" x14ac:dyDescent="0.25">
      <c r="B3765" s="253"/>
      <c r="C3765" s="254"/>
      <c r="D3765" s="253"/>
      <c r="E3765" s="255"/>
      <c r="F3765" s="256"/>
      <c r="G3765" s="257"/>
    </row>
    <row r="3766" spans="2:7" ht="15" x14ac:dyDescent="0.25">
      <c r="B3766" s="253"/>
      <c r="C3766" s="254"/>
      <c r="D3766" s="253"/>
      <c r="E3766" s="255"/>
      <c r="F3766" s="256"/>
      <c r="G3766" s="257"/>
    </row>
    <row r="3767" spans="2:7" ht="15" x14ac:dyDescent="0.25">
      <c r="B3767" s="253"/>
      <c r="C3767" s="254"/>
      <c r="D3767" s="253"/>
      <c r="E3767" s="255"/>
      <c r="F3767" s="256"/>
      <c r="G3767" s="257"/>
    </row>
    <row r="3768" spans="2:7" ht="15" x14ac:dyDescent="0.25">
      <c r="B3768" s="253"/>
      <c r="C3768" s="254"/>
      <c r="D3768" s="253"/>
      <c r="E3768" s="255"/>
      <c r="F3768" s="256"/>
      <c r="G3768" s="257"/>
    </row>
    <row r="3769" spans="2:7" ht="15" x14ac:dyDescent="0.25">
      <c r="B3769" s="253"/>
      <c r="C3769" s="254"/>
      <c r="D3769" s="253"/>
      <c r="E3769" s="255"/>
      <c r="F3769" s="256"/>
      <c r="G3769" s="257"/>
    </row>
    <row r="3770" spans="2:7" ht="15" x14ac:dyDescent="0.25">
      <c r="B3770" s="253"/>
      <c r="C3770" s="254"/>
      <c r="D3770" s="253"/>
      <c r="E3770" s="255"/>
      <c r="F3770" s="256"/>
      <c r="G3770" s="257"/>
    </row>
    <row r="3771" spans="2:7" ht="15" x14ac:dyDescent="0.25">
      <c r="B3771" s="253"/>
      <c r="C3771" s="254"/>
      <c r="D3771" s="253"/>
      <c r="E3771" s="255"/>
      <c r="F3771" s="256"/>
      <c r="G3771" s="257"/>
    </row>
    <row r="3772" spans="2:7" ht="15" x14ac:dyDescent="0.25">
      <c r="B3772" s="253"/>
      <c r="C3772" s="254"/>
      <c r="D3772" s="253"/>
      <c r="E3772" s="255"/>
      <c r="F3772" s="256"/>
      <c r="G3772" s="257"/>
    </row>
    <row r="3773" spans="2:7" ht="15" x14ac:dyDescent="0.25">
      <c r="B3773" s="253"/>
      <c r="C3773" s="254"/>
      <c r="D3773" s="253"/>
      <c r="E3773" s="255"/>
      <c r="F3773" s="256"/>
      <c r="G3773" s="257"/>
    </row>
    <row r="3774" spans="2:7" ht="15" x14ac:dyDescent="0.25">
      <c r="B3774" s="253"/>
      <c r="C3774" s="254"/>
      <c r="D3774" s="253"/>
      <c r="E3774" s="255"/>
      <c r="F3774" s="256"/>
      <c r="G3774" s="257"/>
    </row>
    <row r="3775" spans="2:7" ht="15" x14ac:dyDescent="0.25">
      <c r="B3775" s="253"/>
      <c r="C3775" s="254"/>
      <c r="D3775" s="253"/>
      <c r="E3775" s="255"/>
      <c r="F3775" s="256"/>
      <c r="G3775" s="257"/>
    </row>
    <row r="3776" spans="2:7" ht="15" x14ac:dyDescent="0.25">
      <c r="B3776" s="253"/>
      <c r="C3776" s="254"/>
      <c r="D3776" s="253"/>
      <c r="E3776" s="255"/>
      <c r="F3776" s="256"/>
      <c r="G3776" s="257"/>
    </row>
    <row r="3777" spans="2:7" ht="15" x14ac:dyDescent="0.25">
      <c r="B3777" s="253"/>
      <c r="C3777" s="254"/>
      <c r="D3777" s="253"/>
      <c r="E3777" s="255"/>
      <c r="F3777" s="256"/>
      <c r="G3777" s="257"/>
    </row>
    <row r="3778" spans="2:7" ht="15" x14ac:dyDescent="0.25">
      <c r="B3778" s="253"/>
      <c r="C3778" s="254"/>
      <c r="D3778" s="253"/>
      <c r="E3778" s="255"/>
      <c r="F3778" s="256"/>
      <c r="G3778" s="257"/>
    </row>
    <row r="3779" spans="2:7" ht="15" x14ac:dyDescent="0.25">
      <c r="B3779" s="253"/>
      <c r="C3779" s="254"/>
      <c r="D3779" s="253"/>
      <c r="E3779" s="255"/>
      <c r="F3779" s="256"/>
      <c r="G3779" s="257"/>
    </row>
    <row r="3780" spans="2:7" ht="15" x14ac:dyDescent="0.25">
      <c r="B3780" s="253"/>
      <c r="C3780" s="254"/>
      <c r="D3780" s="253"/>
      <c r="E3780" s="255"/>
      <c r="F3780" s="256"/>
      <c r="G3780" s="257"/>
    </row>
    <row r="3781" spans="2:7" ht="15" x14ac:dyDescent="0.25">
      <c r="B3781" s="253"/>
      <c r="C3781" s="254"/>
      <c r="D3781" s="253"/>
      <c r="E3781" s="255"/>
      <c r="F3781" s="256"/>
      <c r="G3781" s="257"/>
    </row>
    <row r="3782" spans="2:7" ht="15" x14ac:dyDescent="0.25">
      <c r="B3782" s="253"/>
      <c r="C3782" s="254"/>
      <c r="D3782" s="253"/>
      <c r="E3782" s="255"/>
      <c r="F3782" s="256"/>
      <c r="G3782" s="257"/>
    </row>
    <row r="3783" spans="2:7" ht="15" x14ac:dyDescent="0.25">
      <c r="B3783" s="253"/>
      <c r="C3783" s="254"/>
      <c r="D3783" s="253"/>
      <c r="E3783" s="255"/>
      <c r="F3783" s="256"/>
      <c r="G3783" s="257"/>
    </row>
    <row r="3784" spans="2:7" ht="15" x14ac:dyDescent="0.25">
      <c r="B3784" s="253"/>
      <c r="C3784" s="254"/>
      <c r="D3784" s="253"/>
      <c r="E3784" s="255"/>
      <c r="F3784" s="256"/>
      <c r="G3784" s="257"/>
    </row>
    <row r="3785" spans="2:7" ht="15" x14ac:dyDescent="0.25">
      <c r="B3785" s="253"/>
      <c r="C3785" s="254"/>
      <c r="D3785" s="253"/>
      <c r="E3785" s="255"/>
      <c r="F3785" s="256"/>
      <c r="G3785" s="257"/>
    </row>
    <row r="3786" spans="2:7" ht="15" x14ac:dyDescent="0.25">
      <c r="B3786" s="253"/>
      <c r="C3786" s="254"/>
      <c r="D3786" s="253"/>
      <c r="E3786" s="255"/>
      <c r="F3786" s="256"/>
      <c r="G3786" s="257"/>
    </row>
    <row r="3787" spans="2:7" ht="15" x14ac:dyDescent="0.25">
      <c r="B3787" s="253"/>
      <c r="C3787" s="254"/>
      <c r="D3787" s="253"/>
      <c r="E3787" s="255"/>
      <c r="F3787" s="256"/>
      <c r="G3787" s="257"/>
    </row>
    <row r="3788" spans="2:7" ht="15" x14ac:dyDescent="0.25">
      <c r="B3788" s="253"/>
      <c r="C3788" s="254"/>
      <c r="D3788" s="253"/>
      <c r="E3788" s="255"/>
      <c r="F3788" s="256"/>
      <c r="G3788" s="257"/>
    </row>
    <row r="3789" spans="2:7" ht="15" x14ac:dyDescent="0.25">
      <c r="B3789" s="253"/>
      <c r="C3789" s="254"/>
      <c r="D3789" s="253"/>
      <c r="E3789" s="255"/>
      <c r="F3789" s="256"/>
      <c r="G3789" s="257"/>
    </row>
    <row r="3790" spans="2:7" ht="15" x14ac:dyDescent="0.25">
      <c r="B3790" s="253"/>
      <c r="C3790" s="254"/>
      <c r="D3790" s="253"/>
      <c r="E3790" s="255"/>
      <c r="F3790" s="256"/>
      <c r="G3790" s="257"/>
    </row>
    <row r="3791" spans="2:7" ht="15" x14ac:dyDescent="0.25">
      <c r="B3791" s="253"/>
      <c r="C3791" s="254"/>
      <c r="D3791" s="253"/>
      <c r="E3791" s="255"/>
      <c r="F3791" s="256"/>
      <c r="G3791" s="257"/>
    </row>
    <row r="3792" spans="2:7" ht="15" x14ac:dyDescent="0.25">
      <c r="B3792" s="253"/>
      <c r="C3792" s="254"/>
      <c r="D3792" s="253"/>
      <c r="E3792" s="255"/>
      <c r="F3792" s="256"/>
      <c r="G3792" s="257"/>
    </row>
    <row r="3793" spans="2:7" ht="15" x14ac:dyDescent="0.25">
      <c r="B3793" s="253"/>
      <c r="C3793" s="254"/>
      <c r="D3793" s="253"/>
      <c r="E3793" s="255"/>
      <c r="F3793" s="256"/>
      <c r="G3793" s="257"/>
    </row>
    <row r="3794" spans="2:7" ht="15" x14ac:dyDescent="0.25">
      <c r="B3794" s="253"/>
      <c r="C3794" s="254"/>
      <c r="D3794" s="253"/>
      <c r="E3794" s="255"/>
      <c r="F3794" s="256"/>
      <c r="G3794" s="257"/>
    </row>
    <row r="3795" spans="2:7" ht="15" x14ac:dyDescent="0.25">
      <c r="B3795" s="253"/>
      <c r="C3795" s="254"/>
      <c r="D3795" s="253"/>
      <c r="E3795" s="255"/>
      <c r="F3795" s="256"/>
      <c r="G3795" s="257"/>
    </row>
    <row r="3796" spans="2:7" ht="15" x14ac:dyDescent="0.25">
      <c r="B3796" s="253"/>
      <c r="C3796" s="254"/>
      <c r="D3796" s="253"/>
      <c r="E3796" s="255"/>
      <c r="F3796" s="256"/>
      <c r="G3796" s="257"/>
    </row>
    <row r="3797" spans="2:7" ht="15" x14ac:dyDescent="0.25">
      <c r="B3797" s="253"/>
      <c r="C3797" s="254"/>
      <c r="D3797" s="253"/>
      <c r="E3797" s="255"/>
      <c r="F3797" s="256"/>
      <c r="G3797" s="257"/>
    </row>
    <row r="3798" spans="2:7" ht="15" x14ac:dyDescent="0.25">
      <c r="B3798" s="253"/>
      <c r="C3798" s="254"/>
      <c r="D3798" s="253"/>
      <c r="E3798" s="255"/>
      <c r="F3798" s="256"/>
      <c r="G3798" s="257"/>
    </row>
    <row r="3799" spans="2:7" ht="15" x14ac:dyDescent="0.25">
      <c r="B3799" s="253"/>
      <c r="C3799" s="254"/>
      <c r="D3799" s="253"/>
      <c r="E3799" s="255"/>
      <c r="F3799" s="256"/>
      <c r="G3799" s="257"/>
    </row>
    <row r="3800" spans="2:7" ht="15" x14ac:dyDescent="0.25">
      <c r="B3800" s="253"/>
      <c r="C3800" s="254"/>
      <c r="D3800" s="253"/>
      <c r="E3800" s="255"/>
      <c r="F3800" s="256"/>
      <c r="G3800" s="257"/>
    </row>
    <row r="3801" spans="2:7" ht="15" x14ac:dyDescent="0.25">
      <c r="B3801" s="253"/>
      <c r="C3801" s="254"/>
      <c r="D3801" s="253"/>
      <c r="E3801" s="255"/>
      <c r="F3801" s="256"/>
      <c r="G3801" s="257"/>
    </row>
    <row r="3802" spans="2:7" ht="15" x14ac:dyDescent="0.25">
      <c r="B3802" s="253"/>
      <c r="C3802" s="254"/>
      <c r="D3802" s="253"/>
      <c r="E3802" s="255"/>
      <c r="F3802" s="256"/>
      <c r="G3802" s="257"/>
    </row>
    <row r="3803" spans="2:7" ht="15" x14ac:dyDescent="0.25">
      <c r="B3803" s="253"/>
      <c r="C3803" s="254"/>
      <c r="D3803" s="253"/>
      <c r="E3803" s="255"/>
      <c r="F3803" s="256"/>
      <c r="G3803" s="257"/>
    </row>
    <row r="3804" spans="2:7" ht="15" x14ac:dyDescent="0.25">
      <c r="B3804" s="253"/>
      <c r="C3804" s="254"/>
      <c r="D3804" s="253"/>
      <c r="E3804" s="255"/>
      <c r="F3804" s="256"/>
      <c r="G3804" s="257"/>
    </row>
    <row r="3805" spans="2:7" ht="15" x14ac:dyDescent="0.25">
      <c r="B3805" s="253"/>
      <c r="C3805" s="254"/>
      <c r="D3805" s="253"/>
      <c r="E3805" s="255"/>
      <c r="F3805" s="256"/>
      <c r="G3805" s="257"/>
    </row>
    <row r="3806" spans="2:7" ht="15" x14ac:dyDescent="0.25">
      <c r="B3806" s="253"/>
      <c r="C3806" s="254"/>
      <c r="D3806" s="253"/>
      <c r="E3806" s="255"/>
      <c r="F3806" s="256"/>
      <c r="G3806" s="257"/>
    </row>
    <row r="3807" spans="2:7" ht="15" x14ac:dyDescent="0.25">
      <c r="B3807" s="253"/>
      <c r="C3807" s="254"/>
      <c r="D3807" s="253"/>
      <c r="E3807" s="255"/>
      <c r="F3807" s="256"/>
      <c r="G3807" s="257"/>
    </row>
    <row r="3808" spans="2:7" ht="15" x14ac:dyDescent="0.25">
      <c r="B3808" s="253"/>
      <c r="C3808" s="254"/>
      <c r="D3808" s="253"/>
      <c r="E3808" s="255"/>
      <c r="F3808" s="256"/>
      <c r="G3808" s="257"/>
    </row>
    <row r="3809" spans="2:7" ht="15" x14ac:dyDescent="0.25">
      <c r="B3809" s="253"/>
      <c r="C3809" s="254"/>
      <c r="D3809" s="253"/>
      <c r="E3809" s="255"/>
      <c r="F3809" s="256"/>
      <c r="G3809" s="257"/>
    </row>
    <row r="3810" spans="2:7" ht="15" x14ac:dyDescent="0.25">
      <c r="B3810" s="253"/>
      <c r="C3810" s="254"/>
      <c r="D3810" s="253"/>
      <c r="E3810" s="255"/>
      <c r="F3810" s="256"/>
      <c r="G3810" s="257"/>
    </row>
    <row r="3811" spans="2:7" ht="15" x14ac:dyDescent="0.25">
      <c r="B3811" s="253"/>
      <c r="C3811" s="254"/>
      <c r="D3811" s="253"/>
      <c r="E3811" s="255"/>
      <c r="F3811" s="256"/>
      <c r="G3811" s="257"/>
    </row>
    <row r="3812" spans="2:7" ht="15" x14ac:dyDescent="0.25">
      <c r="B3812" s="253"/>
      <c r="C3812" s="254"/>
      <c r="D3812" s="253"/>
      <c r="E3812" s="255"/>
      <c r="F3812" s="256"/>
      <c r="G3812" s="257"/>
    </row>
    <row r="3813" spans="2:7" ht="15" x14ac:dyDescent="0.25">
      <c r="B3813" s="253"/>
      <c r="C3813" s="254"/>
      <c r="D3813" s="253"/>
      <c r="E3813" s="255"/>
      <c r="F3813" s="256"/>
      <c r="G3813" s="257"/>
    </row>
    <row r="3814" spans="2:7" ht="15" x14ac:dyDescent="0.25">
      <c r="B3814" s="253"/>
      <c r="C3814" s="254"/>
      <c r="D3814" s="253"/>
      <c r="E3814" s="255"/>
      <c r="F3814" s="256"/>
      <c r="G3814" s="257"/>
    </row>
    <row r="3815" spans="2:7" ht="15" x14ac:dyDescent="0.25">
      <c r="B3815" s="253"/>
      <c r="C3815" s="254"/>
      <c r="D3815" s="253"/>
      <c r="E3815" s="255"/>
      <c r="F3815" s="256"/>
      <c r="G3815" s="257"/>
    </row>
    <row r="3816" spans="2:7" ht="15" x14ac:dyDescent="0.25">
      <c r="B3816" s="253"/>
      <c r="C3816" s="254"/>
      <c r="D3816" s="253"/>
      <c r="E3816" s="255"/>
      <c r="F3816" s="256"/>
      <c r="G3816" s="257"/>
    </row>
    <row r="3817" spans="2:7" ht="15" x14ac:dyDescent="0.25">
      <c r="B3817" s="253"/>
      <c r="C3817" s="254"/>
      <c r="D3817" s="253"/>
      <c r="E3817" s="255"/>
      <c r="F3817" s="256"/>
      <c r="G3817" s="257"/>
    </row>
    <row r="3818" spans="2:7" ht="15" x14ac:dyDescent="0.25">
      <c r="B3818" s="253"/>
      <c r="C3818" s="254"/>
      <c r="D3818" s="253"/>
      <c r="E3818" s="255"/>
      <c r="F3818" s="256"/>
      <c r="G3818" s="257"/>
    </row>
    <row r="3819" spans="2:7" ht="15" x14ac:dyDescent="0.25">
      <c r="B3819" s="253"/>
      <c r="C3819" s="254"/>
      <c r="D3819" s="253"/>
      <c r="E3819" s="255"/>
      <c r="F3819" s="256"/>
      <c r="G3819" s="257"/>
    </row>
    <row r="3820" spans="2:7" ht="15" x14ac:dyDescent="0.25">
      <c r="B3820" s="253"/>
      <c r="C3820" s="254"/>
      <c r="D3820" s="253"/>
      <c r="E3820" s="255"/>
      <c r="F3820" s="256"/>
      <c r="G3820" s="257"/>
    </row>
    <row r="3821" spans="2:7" ht="15" x14ac:dyDescent="0.25">
      <c r="B3821" s="253"/>
      <c r="C3821" s="254"/>
      <c r="D3821" s="253"/>
      <c r="E3821" s="255"/>
      <c r="F3821" s="256"/>
      <c r="G3821" s="257"/>
    </row>
    <row r="3822" spans="2:7" ht="15" x14ac:dyDescent="0.25">
      <c r="B3822" s="253"/>
      <c r="C3822" s="254"/>
      <c r="D3822" s="253"/>
      <c r="E3822" s="255"/>
      <c r="F3822" s="256"/>
      <c r="G3822" s="257"/>
    </row>
    <row r="3823" spans="2:7" ht="15" x14ac:dyDescent="0.25">
      <c r="B3823" s="253"/>
      <c r="C3823" s="254"/>
      <c r="D3823" s="253"/>
      <c r="E3823" s="255"/>
      <c r="F3823" s="256"/>
      <c r="G3823" s="257"/>
    </row>
    <row r="3824" spans="2:7" ht="15" x14ac:dyDescent="0.25">
      <c r="B3824" s="253"/>
      <c r="C3824" s="254"/>
      <c r="D3824" s="253"/>
      <c r="E3824" s="255"/>
      <c r="F3824" s="256"/>
      <c r="G3824" s="257"/>
    </row>
    <row r="3825" spans="2:7" ht="15" x14ac:dyDescent="0.25">
      <c r="B3825" s="253"/>
      <c r="C3825" s="254"/>
      <c r="D3825" s="253"/>
      <c r="E3825" s="255"/>
      <c r="F3825" s="256"/>
      <c r="G3825" s="257"/>
    </row>
    <row r="3826" spans="2:7" ht="15" x14ac:dyDescent="0.25">
      <c r="B3826" s="253"/>
      <c r="C3826" s="254"/>
      <c r="D3826" s="253"/>
      <c r="E3826" s="255"/>
      <c r="F3826" s="256"/>
      <c r="G3826" s="257"/>
    </row>
    <row r="3827" spans="2:7" ht="15" x14ac:dyDescent="0.25">
      <c r="B3827" s="253"/>
      <c r="C3827" s="254"/>
      <c r="D3827" s="253"/>
      <c r="E3827" s="255"/>
      <c r="F3827" s="256"/>
      <c r="G3827" s="257"/>
    </row>
    <row r="3828" spans="2:7" ht="15" x14ac:dyDescent="0.25">
      <c r="B3828" s="253"/>
      <c r="C3828" s="254"/>
      <c r="D3828" s="253"/>
      <c r="E3828" s="255"/>
      <c r="F3828" s="256"/>
      <c r="G3828" s="257"/>
    </row>
    <row r="3829" spans="2:7" ht="15" x14ac:dyDescent="0.25">
      <c r="B3829" s="253"/>
      <c r="C3829" s="254"/>
      <c r="D3829" s="253"/>
      <c r="E3829" s="255"/>
      <c r="F3829" s="256"/>
      <c r="G3829" s="257"/>
    </row>
    <row r="3830" spans="2:7" ht="15" x14ac:dyDescent="0.25">
      <c r="B3830" s="253"/>
      <c r="C3830" s="254"/>
      <c r="D3830" s="253"/>
      <c r="E3830" s="255"/>
      <c r="F3830" s="256"/>
      <c r="G3830" s="257"/>
    </row>
    <row r="3831" spans="2:7" ht="15" x14ac:dyDescent="0.25">
      <c r="B3831" s="253"/>
      <c r="C3831" s="254"/>
      <c r="D3831" s="253"/>
      <c r="E3831" s="255"/>
      <c r="F3831" s="256"/>
      <c r="G3831" s="257"/>
    </row>
    <row r="3832" spans="2:7" ht="15" x14ac:dyDescent="0.25">
      <c r="B3832" s="253"/>
      <c r="C3832" s="254"/>
      <c r="D3832" s="253"/>
      <c r="E3832" s="255"/>
      <c r="F3832" s="256"/>
      <c r="G3832" s="257"/>
    </row>
    <row r="3833" spans="2:7" ht="15" x14ac:dyDescent="0.25">
      <c r="B3833" s="253"/>
      <c r="C3833" s="254"/>
      <c r="D3833" s="253"/>
      <c r="E3833" s="255"/>
      <c r="F3833" s="256"/>
      <c r="G3833" s="257"/>
    </row>
    <row r="3834" spans="2:7" ht="15" x14ac:dyDescent="0.25">
      <c r="B3834" s="253"/>
      <c r="C3834" s="254"/>
      <c r="D3834" s="253"/>
      <c r="E3834" s="255"/>
      <c r="F3834" s="256"/>
      <c r="G3834" s="257"/>
    </row>
    <row r="3835" spans="2:7" ht="15" x14ac:dyDescent="0.25">
      <c r="B3835" s="253"/>
      <c r="C3835" s="254"/>
      <c r="D3835" s="253"/>
      <c r="E3835" s="255"/>
      <c r="F3835" s="256"/>
      <c r="G3835" s="257"/>
    </row>
    <row r="3836" spans="2:7" ht="15" x14ac:dyDescent="0.25">
      <c r="B3836" s="253"/>
      <c r="C3836" s="254"/>
      <c r="D3836" s="253"/>
      <c r="E3836" s="255"/>
      <c r="F3836" s="256"/>
      <c r="G3836" s="257"/>
    </row>
    <row r="3837" spans="2:7" ht="15" x14ac:dyDescent="0.25">
      <c r="B3837" s="253"/>
      <c r="C3837" s="254"/>
      <c r="D3837" s="253"/>
      <c r="E3837" s="255"/>
      <c r="F3837" s="256"/>
      <c r="G3837" s="257"/>
    </row>
    <row r="3838" spans="2:7" ht="15" x14ac:dyDescent="0.25">
      <c r="B3838" s="253"/>
      <c r="C3838" s="254"/>
      <c r="D3838" s="253"/>
      <c r="E3838" s="255"/>
      <c r="F3838" s="256"/>
      <c r="G3838" s="257"/>
    </row>
    <row r="3839" spans="2:7" ht="15" x14ac:dyDescent="0.25">
      <c r="B3839" s="253"/>
      <c r="C3839" s="254"/>
      <c r="D3839" s="253"/>
      <c r="E3839" s="255"/>
      <c r="F3839" s="256"/>
      <c r="G3839" s="257"/>
    </row>
    <row r="3840" spans="2:7" ht="15" x14ac:dyDescent="0.25">
      <c r="B3840" s="253"/>
      <c r="C3840" s="254"/>
      <c r="D3840" s="253"/>
      <c r="E3840" s="255"/>
      <c r="F3840" s="256"/>
      <c r="G3840" s="257"/>
    </row>
    <row r="3841" spans="2:7" ht="15" x14ac:dyDescent="0.25">
      <c r="B3841" s="253"/>
      <c r="C3841" s="254"/>
      <c r="D3841" s="253"/>
      <c r="E3841" s="255"/>
      <c r="F3841" s="256"/>
      <c r="G3841" s="257"/>
    </row>
    <row r="3842" spans="2:7" ht="15" x14ac:dyDescent="0.25">
      <c r="B3842" s="253"/>
      <c r="C3842" s="254"/>
      <c r="D3842" s="253"/>
      <c r="E3842" s="255"/>
      <c r="F3842" s="256"/>
      <c r="G3842" s="257"/>
    </row>
    <row r="3843" spans="2:7" ht="15" x14ac:dyDescent="0.25">
      <c r="B3843" s="253"/>
      <c r="C3843" s="254"/>
      <c r="D3843" s="253"/>
      <c r="E3843" s="255"/>
      <c r="F3843" s="256"/>
      <c r="G3843" s="257"/>
    </row>
    <row r="3844" spans="2:7" ht="15" x14ac:dyDescent="0.25">
      <c r="B3844" s="253"/>
      <c r="C3844" s="254"/>
      <c r="D3844" s="253"/>
      <c r="E3844" s="255"/>
      <c r="F3844" s="256"/>
      <c r="G3844" s="257"/>
    </row>
    <row r="3845" spans="2:7" ht="15" x14ac:dyDescent="0.25">
      <c r="B3845" s="253"/>
      <c r="C3845" s="254"/>
      <c r="D3845" s="253"/>
      <c r="E3845" s="255"/>
      <c r="F3845" s="256"/>
      <c r="G3845" s="257"/>
    </row>
    <row r="3846" spans="2:7" ht="15" x14ac:dyDescent="0.25">
      <c r="B3846" s="253"/>
      <c r="C3846" s="254"/>
      <c r="D3846" s="253"/>
      <c r="E3846" s="255"/>
      <c r="F3846" s="256"/>
      <c r="G3846" s="257"/>
    </row>
    <row r="3847" spans="2:7" ht="15" x14ac:dyDescent="0.25">
      <c r="B3847" s="253"/>
      <c r="C3847" s="254"/>
      <c r="D3847" s="253"/>
      <c r="E3847" s="255"/>
      <c r="F3847" s="256"/>
      <c r="G3847" s="257"/>
    </row>
    <row r="3848" spans="2:7" ht="15" x14ac:dyDescent="0.25">
      <c r="B3848" s="253"/>
      <c r="C3848" s="254"/>
      <c r="D3848" s="253"/>
      <c r="E3848" s="255"/>
      <c r="F3848" s="256"/>
      <c r="G3848" s="257"/>
    </row>
    <row r="3849" spans="2:7" ht="15" x14ac:dyDescent="0.25">
      <c r="B3849" s="253"/>
      <c r="C3849" s="254"/>
      <c r="D3849" s="253"/>
      <c r="E3849" s="255"/>
      <c r="F3849" s="256"/>
      <c r="G3849" s="257"/>
    </row>
    <row r="3850" spans="2:7" ht="15" x14ac:dyDescent="0.25">
      <c r="B3850" s="253"/>
      <c r="C3850" s="254"/>
      <c r="D3850" s="253"/>
      <c r="E3850" s="255"/>
      <c r="F3850" s="256"/>
      <c r="G3850" s="257"/>
    </row>
    <row r="3851" spans="2:7" ht="15" x14ac:dyDescent="0.25">
      <c r="B3851" s="253"/>
      <c r="C3851" s="254"/>
      <c r="D3851" s="253"/>
      <c r="E3851" s="255"/>
      <c r="F3851" s="256"/>
      <c r="G3851" s="257"/>
    </row>
    <row r="3852" spans="2:7" ht="15" x14ac:dyDescent="0.25">
      <c r="B3852" s="253"/>
      <c r="C3852" s="254"/>
      <c r="D3852" s="253"/>
      <c r="E3852" s="255"/>
      <c r="F3852" s="256"/>
      <c r="G3852" s="257"/>
    </row>
    <row r="3853" spans="2:7" ht="15" x14ac:dyDescent="0.25">
      <c r="B3853" s="253"/>
      <c r="C3853" s="254"/>
      <c r="D3853" s="253"/>
      <c r="E3853" s="255"/>
      <c r="F3853" s="256"/>
      <c r="G3853" s="257"/>
    </row>
    <row r="3854" spans="2:7" ht="15" x14ac:dyDescent="0.25">
      <c r="B3854" s="253"/>
      <c r="C3854" s="254"/>
      <c r="D3854" s="253"/>
      <c r="E3854" s="255"/>
      <c r="F3854" s="256"/>
      <c r="G3854" s="257"/>
    </row>
    <row r="3855" spans="2:7" ht="15" x14ac:dyDescent="0.25">
      <c r="B3855" s="253"/>
      <c r="C3855" s="254"/>
      <c r="D3855" s="253"/>
      <c r="E3855" s="255"/>
      <c r="F3855" s="256"/>
      <c r="G3855" s="257"/>
    </row>
    <row r="3856" spans="2:7" ht="15" x14ac:dyDescent="0.25">
      <c r="B3856" s="253"/>
      <c r="C3856" s="254"/>
      <c r="D3856" s="253"/>
      <c r="E3856" s="255"/>
      <c r="F3856" s="256"/>
      <c r="G3856" s="257"/>
    </row>
    <row r="3857" spans="2:7" ht="15" x14ac:dyDescent="0.25">
      <c r="B3857" s="253"/>
      <c r="C3857" s="254"/>
      <c r="D3857" s="253"/>
      <c r="E3857" s="255"/>
      <c r="F3857" s="256"/>
      <c r="G3857" s="257"/>
    </row>
    <row r="3858" spans="2:7" ht="15" x14ac:dyDescent="0.25">
      <c r="B3858" s="253"/>
      <c r="C3858" s="254"/>
      <c r="D3858" s="253"/>
      <c r="E3858" s="255"/>
      <c r="F3858" s="256"/>
      <c r="G3858" s="257"/>
    </row>
    <row r="3859" spans="2:7" ht="15" x14ac:dyDescent="0.25">
      <c r="B3859" s="253"/>
      <c r="C3859" s="254"/>
      <c r="D3859" s="253"/>
      <c r="E3859" s="255"/>
      <c r="F3859" s="256"/>
      <c r="G3859" s="257"/>
    </row>
    <row r="3860" spans="2:7" ht="15" x14ac:dyDescent="0.25">
      <c r="B3860" s="253"/>
      <c r="C3860" s="254"/>
      <c r="D3860" s="253"/>
      <c r="E3860" s="255"/>
      <c r="F3860" s="256"/>
      <c r="G3860" s="257"/>
    </row>
    <row r="3861" spans="2:7" ht="15" x14ac:dyDescent="0.25">
      <c r="B3861" s="253"/>
      <c r="C3861" s="254"/>
      <c r="D3861" s="253"/>
      <c r="E3861" s="255"/>
      <c r="F3861" s="256"/>
      <c r="G3861" s="257"/>
    </row>
    <row r="3862" spans="2:7" ht="15" x14ac:dyDescent="0.25">
      <c r="B3862" s="253"/>
      <c r="C3862" s="254"/>
      <c r="D3862" s="253"/>
      <c r="E3862" s="255"/>
      <c r="F3862" s="256"/>
      <c r="G3862" s="257"/>
    </row>
    <row r="3863" spans="2:7" ht="15" x14ac:dyDescent="0.25">
      <c r="B3863" s="253"/>
      <c r="C3863" s="254"/>
      <c r="D3863" s="253"/>
      <c r="E3863" s="255"/>
      <c r="F3863" s="256"/>
      <c r="G3863" s="257"/>
    </row>
    <row r="3864" spans="2:7" ht="15" x14ac:dyDescent="0.25">
      <c r="B3864" s="253"/>
      <c r="C3864" s="254"/>
      <c r="D3864" s="253"/>
      <c r="E3864" s="255"/>
      <c r="F3864" s="256"/>
      <c r="G3864" s="257"/>
    </row>
    <row r="3865" spans="2:7" ht="15" x14ac:dyDescent="0.25">
      <c r="B3865" s="253"/>
      <c r="C3865" s="254"/>
      <c r="D3865" s="253"/>
      <c r="E3865" s="255"/>
      <c r="F3865" s="256"/>
      <c r="G3865" s="257"/>
    </row>
    <row r="3866" spans="2:7" ht="15" x14ac:dyDescent="0.25">
      <c r="B3866" s="253"/>
      <c r="C3866" s="254"/>
      <c r="D3866" s="253"/>
      <c r="E3866" s="255"/>
      <c r="F3866" s="256"/>
      <c r="G3866" s="257"/>
    </row>
    <row r="3867" spans="2:7" ht="15" x14ac:dyDescent="0.25">
      <c r="B3867" s="253"/>
      <c r="C3867" s="254"/>
      <c r="D3867" s="253"/>
      <c r="E3867" s="255"/>
      <c r="F3867" s="256"/>
      <c r="G3867" s="257"/>
    </row>
    <row r="3868" spans="2:7" ht="15" x14ac:dyDescent="0.25">
      <c r="B3868" s="253"/>
      <c r="C3868" s="254"/>
      <c r="D3868" s="253"/>
      <c r="E3868" s="255"/>
      <c r="F3868" s="256"/>
      <c r="G3868" s="257"/>
    </row>
    <row r="3869" spans="2:7" ht="15" x14ac:dyDescent="0.25">
      <c r="B3869" s="253"/>
      <c r="C3869" s="254"/>
      <c r="D3869" s="253"/>
      <c r="E3869" s="255"/>
      <c r="F3869" s="256"/>
      <c r="G3869" s="257"/>
    </row>
    <row r="3870" spans="2:7" ht="15" x14ac:dyDescent="0.25">
      <c r="B3870" s="253"/>
      <c r="C3870" s="254"/>
      <c r="D3870" s="253"/>
      <c r="E3870" s="255"/>
      <c r="F3870" s="256"/>
      <c r="G3870" s="257"/>
    </row>
    <row r="3871" spans="2:7" ht="15" x14ac:dyDescent="0.25">
      <c r="B3871" s="253"/>
      <c r="C3871" s="254"/>
      <c r="D3871" s="253"/>
      <c r="E3871" s="255"/>
      <c r="F3871" s="256"/>
      <c r="G3871" s="257"/>
    </row>
    <row r="3872" spans="2:7" ht="15" x14ac:dyDescent="0.25">
      <c r="B3872" s="253"/>
      <c r="C3872" s="254"/>
      <c r="D3872" s="253"/>
      <c r="E3872" s="255"/>
      <c r="F3872" s="256"/>
      <c r="G3872" s="257"/>
    </row>
    <row r="3873" spans="2:7" ht="15" x14ac:dyDescent="0.25">
      <c r="B3873" s="253"/>
      <c r="C3873" s="254"/>
      <c r="D3873" s="253"/>
      <c r="E3873" s="255"/>
      <c r="F3873" s="256"/>
      <c r="G3873" s="257"/>
    </row>
    <row r="3874" spans="2:7" ht="15" x14ac:dyDescent="0.25">
      <c r="B3874" s="253"/>
      <c r="C3874" s="254"/>
      <c r="D3874" s="253"/>
      <c r="E3874" s="255"/>
      <c r="F3874" s="256"/>
      <c r="G3874" s="257"/>
    </row>
    <row r="3875" spans="2:7" ht="15" x14ac:dyDescent="0.25">
      <c r="B3875" s="253"/>
      <c r="C3875" s="254"/>
      <c r="D3875" s="253"/>
      <c r="E3875" s="255"/>
      <c r="F3875" s="256"/>
      <c r="G3875" s="257"/>
    </row>
    <row r="3876" spans="2:7" ht="15" x14ac:dyDescent="0.25">
      <c r="B3876" s="253"/>
      <c r="C3876" s="254"/>
      <c r="D3876" s="253"/>
      <c r="E3876" s="255"/>
      <c r="F3876" s="256"/>
      <c r="G3876" s="257"/>
    </row>
    <row r="3877" spans="2:7" ht="15" x14ac:dyDescent="0.25">
      <c r="B3877" s="253"/>
      <c r="C3877" s="254"/>
      <c r="D3877" s="253"/>
      <c r="E3877" s="255"/>
      <c r="F3877" s="256"/>
      <c r="G3877" s="257"/>
    </row>
    <row r="3878" spans="2:7" ht="15" x14ac:dyDescent="0.25">
      <c r="B3878" s="253"/>
      <c r="C3878" s="254"/>
      <c r="D3878" s="253"/>
      <c r="E3878" s="255"/>
      <c r="F3878" s="256"/>
      <c r="G3878" s="257"/>
    </row>
    <row r="3879" spans="2:7" ht="15" x14ac:dyDescent="0.25">
      <c r="B3879" s="253"/>
      <c r="C3879" s="254"/>
      <c r="D3879" s="253"/>
      <c r="E3879" s="255"/>
      <c r="F3879" s="256"/>
      <c r="G3879" s="257"/>
    </row>
    <row r="3880" spans="2:7" ht="15" x14ac:dyDescent="0.25">
      <c r="B3880" s="253"/>
      <c r="C3880" s="254"/>
      <c r="D3880" s="253"/>
      <c r="E3880" s="255"/>
      <c r="F3880" s="256"/>
      <c r="G3880" s="257"/>
    </row>
    <row r="3881" spans="2:7" ht="15" x14ac:dyDescent="0.25">
      <c r="B3881" s="253"/>
      <c r="C3881" s="254"/>
      <c r="D3881" s="253"/>
      <c r="E3881" s="255"/>
      <c r="F3881" s="256"/>
      <c r="G3881" s="257"/>
    </row>
    <row r="3882" spans="2:7" ht="15" x14ac:dyDescent="0.25">
      <c r="B3882" s="253"/>
      <c r="C3882" s="254"/>
      <c r="D3882" s="253"/>
      <c r="E3882" s="255"/>
      <c r="F3882" s="256"/>
      <c r="G3882" s="257"/>
    </row>
    <row r="3883" spans="2:7" ht="15" x14ac:dyDescent="0.25">
      <c r="B3883" s="253"/>
      <c r="C3883" s="254"/>
      <c r="D3883" s="253"/>
      <c r="E3883" s="255"/>
      <c r="F3883" s="256"/>
      <c r="G3883" s="257"/>
    </row>
    <row r="3884" spans="2:7" ht="15" x14ac:dyDescent="0.25">
      <c r="B3884" s="253"/>
      <c r="C3884" s="254"/>
      <c r="D3884" s="253"/>
      <c r="E3884" s="255"/>
      <c r="F3884" s="256"/>
      <c r="G3884" s="257"/>
    </row>
    <row r="3885" spans="2:7" ht="15" x14ac:dyDescent="0.25">
      <c r="B3885" s="253"/>
      <c r="C3885" s="254"/>
      <c r="D3885" s="253"/>
      <c r="E3885" s="255"/>
      <c r="F3885" s="256"/>
      <c r="G3885" s="257"/>
    </row>
    <row r="3886" spans="2:7" ht="15" x14ac:dyDescent="0.25">
      <c r="B3886" s="253"/>
      <c r="C3886" s="254"/>
      <c r="D3886" s="253"/>
      <c r="E3886" s="255"/>
      <c r="F3886" s="256"/>
      <c r="G3886" s="257"/>
    </row>
    <row r="3887" spans="2:7" ht="15" x14ac:dyDescent="0.25">
      <c r="B3887" s="253"/>
      <c r="C3887" s="254"/>
      <c r="D3887" s="253"/>
      <c r="E3887" s="255"/>
      <c r="F3887" s="256"/>
      <c r="G3887" s="257"/>
    </row>
    <row r="3888" spans="2:7" ht="15" x14ac:dyDescent="0.25">
      <c r="B3888" s="253"/>
      <c r="C3888" s="254"/>
      <c r="D3888" s="253"/>
      <c r="E3888" s="255"/>
      <c r="F3888" s="256"/>
      <c r="G3888" s="257"/>
    </row>
    <row r="3889" spans="2:7" ht="15" x14ac:dyDescent="0.25">
      <c r="B3889" s="253"/>
      <c r="C3889" s="254"/>
      <c r="D3889" s="253"/>
      <c r="E3889" s="255"/>
      <c r="F3889" s="256"/>
      <c r="G3889" s="257"/>
    </row>
    <row r="3890" spans="2:7" ht="15" x14ac:dyDescent="0.25">
      <c r="B3890" s="253"/>
      <c r="C3890" s="254"/>
      <c r="D3890" s="253"/>
      <c r="E3890" s="255"/>
      <c r="F3890" s="256"/>
      <c r="G3890" s="257"/>
    </row>
    <row r="3891" spans="2:7" ht="15" x14ac:dyDescent="0.25">
      <c r="B3891" s="253"/>
      <c r="C3891" s="254"/>
      <c r="D3891" s="253"/>
      <c r="E3891" s="255"/>
      <c r="F3891" s="256"/>
      <c r="G3891" s="257"/>
    </row>
    <row r="3892" spans="2:7" ht="15" x14ac:dyDescent="0.25">
      <c r="B3892" s="253"/>
      <c r="C3892" s="254"/>
      <c r="D3892" s="253"/>
      <c r="E3892" s="255"/>
      <c r="F3892" s="256"/>
      <c r="G3892" s="257"/>
    </row>
    <row r="3893" spans="2:7" ht="15" x14ac:dyDescent="0.25">
      <c r="B3893" s="253"/>
      <c r="C3893" s="254"/>
      <c r="D3893" s="253"/>
      <c r="E3893" s="255"/>
      <c r="F3893" s="256"/>
      <c r="G3893" s="257"/>
    </row>
    <row r="3894" spans="2:7" ht="15" x14ac:dyDescent="0.25">
      <c r="B3894" s="253"/>
      <c r="C3894" s="254"/>
      <c r="D3894" s="253"/>
      <c r="E3894" s="255"/>
      <c r="F3894" s="256"/>
      <c r="G3894" s="257"/>
    </row>
    <row r="3895" spans="2:7" ht="15" x14ac:dyDescent="0.25">
      <c r="B3895" s="253"/>
      <c r="C3895" s="254"/>
      <c r="D3895" s="253"/>
      <c r="E3895" s="255"/>
      <c r="F3895" s="256"/>
      <c r="G3895" s="257"/>
    </row>
    <row r="3896" spans="2:7" ht="15" x14ac:dyDescent="0.25">
      <c r="B3896" s="253"/>
      <c r="C3896" s="254"/>
      <c r="D3896" s="253"/>
      <c r="E3896" s="255"/>
      <c r="F3896" s="256"/>
      <c r="G3896" s="257"/>
    </row>
    <row r="3897" spans="2:7" ht="15" x14ac:dyDescent="0.25">
      <c r="B3897" s="253"/>
      <c r="C3897" s="254"/>
      <c r="D3897" s="253"/>
      <c r="E3897" s="255"/>
      <c r="F3897" s="256"/>
      <c r="G3897" s="257"/>
    </row>
    <row r="3898" spans="2:7" ht="15" x14ac:dyDescent="0.25">
      <c r="B3898" s="253"/>
      <c r="C3898" s="254"/>
      <c r="D3898" s="253"/>
      <c r="E3898" s="255"/>
      <c r="F3898" s="256"/>
      <c r="G3898" s="257"/>
    </row>
    <row r="3899" spans="2:7" ht="15" x14ac:dyDescent="0.25">
      <c r="B3899" s="253"/>
      <c r="C3899" s="254"/>
      <c r="D3899" s="253"/>
      <c r="E3899" s="255"/>
      <c r="F3899" s="256"/>
      <c r="G3899" s="257"/>
    </row>
    <row r="3900" spans="2:7" ht="15" x14ac:dyDescent="0.25">
      <c r="B3900" s="253"/>
      <c r="C3900" s="254"/>
      <c r="D3900" s="253"/>
      <c r="E3900" s="255"/>
      <c r="F3900" s="256"/>
      <c r="G3900" s="257"/>
    </row>
    <row r="3901" spans="2:7" ht="15" x14ac:dyDescent="0.25">
      <c r="B3901" s="253"/>
      <c r="C3901" s="254"/>
      <c r="D3901" s="253"/>
      <c r="E3901" s="255"/>
      <c r="F3901" s="256"/>
      <c r="G3901" s="257"/>
    </row>
    <row r="3902" spans="2:7" ht="15" x14ac:dyDescent="0.25">
      <c r="B3902" s="253"/>
      <c r="C3902" s="254"/>
      <c r="D3902" s="253"/>
      <c r="E3902" s="255"/>
      <c r="F3902" s="256"/>
      <c r="G3902" s="257"/>
    </row>
    <row r="3903" spans="2:7" ht="15" x14ac:dyDescent="0.25">
      <c r="B3903" s="253"/>
      <c r="C3903" s="254"/>
      <c r="D3903" s="253"/>
      <c r="E3903" s="255"/>
      <c r="F3903" s="256"/>
      <c r="G3903" s="257"/>
    </row>
    <row r="3904" spans="2:7" ht="15" x14ac:dyDescent="0.25">
      <c r="B3904" s="253"/>
      <c r="C3904" s="254"/>
      <c r="D3904" s="253"/>
      <c r="E3904" s="255"/>
      <c r="F3904" s="256"/>
      <c r="G3904" s="257"/>
    </row>
    <row r="3905" spans="2:7" ht="15" x14ac:dyDescent="0.25">
      <c r="B3905" s="253"/>
      <c r="C3905" s="254"/>
      <c r="D3905" s="253"/>
      <c r="E3905" s="255"/>
      <c r="F3905" s="256"/>
      <c r="G3905" s="257"/>
    </row>
    <row r="3906" spans="2:7" ht="15" x14ac:dyDescent="0.25">
      <c r="B3906" s="253"/>
      <c r="C3906" s="254"/>
      <c r="D3906" s="253"/>
      <c r="E3906" s="255"/>
      <c r="F3906" s="256"/>
      <c r="G3906" s="257"/>
    </row>
    <row r="3907" spans="2:7" ht="15" x14ac:dyDescent="0.25">
      <c r="B3907" s="253"/>
      <c r="C3907" s="254"/>
      <c r="D3907" s="253"/>
      <c r="E3907" s="255"/>
      <c r="F3907" s="256"/>
      <c r="G3907" s="257"/>
    </row>
    <row r="3908" spans="2:7" ht="15" x14ac:dyDescent="0.25">
      <c r="B3908" s="253"/>
      <c r="C3908" s="254"/>
      <c r="D3908" s="253"/>
      <c r="E3908" s="255"/>
      <c r="F3908" s="256"/>
      <c r="G3908" s="257"/>
    </row>
    <row r="3909" spans="2:7" ht="15" x14ac:dyDescent="0.25">
      <c r="B3909" s="253"/>
      <c r="C3909" s="254"/>
      <c r="D3909" s="253"/>
      <c r="E3909" s="255"/>
      <c r="F3909" s="256"/>
      <c r="G3909" s="257"/>
    </row>
    <row r="3910" spans="2:7" ht="15" x14ac:dyDescent="0.25">
      <c r="B3910" s="253"/>
      <c r="C3910" s="254"/>
      <c r="D3910" s="253"/>
      <c r="E3910" s="255"/>
      <c r="F3910" s="256"/>
      <c r="G3910" s="257"/>
    </row>
    <row r="3911" spans="2:7" ht="15" x14ac:dyDescent="0.25">
      <c r="B3911" s="253"/>
      <c r="C3911" s="254"/>
      <c r="D3911" s="253"/>
      <c r="E3911" s="255"/>
      <c r="F3911" s="256"/>
      <c r="G3911" s="257"/>
    </row>
    <row r="3912" spans="2:7" ht="15" x14ac:dyDescent="0.25">
      <c r="B3912" s="253"/>
      <c r="C3912" s="254"/>
      <c r="D3912" s="253"/>
      <c r="E3912" s="255"/>
      <c r="F3912" s="256"/>
      <c r="G3912" s="257"/>
    </row>
    <row r="3913" spans="2:7" ht="15" x14ac:dyDescent="0.25">
      <c r="B3913" s="253"/>
      <c r="C3913" s="254"/>
      <c r="D3913" s="253"/>
      <c r="E3913" s="255"/>
      <c r="F3913" s="256"/>
      <c r="G3913" s="257"/>
    </row>
    <row r="3914" spans="2:7" ht="15" x14ac:dyDescent="0.25">
      <c r="B3914" s="253"/>
      <c r="C3914" s="254"/>
      <c r="D3914" s="253"/>
      <c r="E3914" s="255"/>
      <c r="F3914" s="256"/>
      <c r="G3914" s="257"/>
    </row>
    <row r="3915" spans="2:7" ht="15" x14ac:dyDescent="0.25">
      <c r="B3915" s="253"/>
      <c r="C3915" s="254"/>
      <c r="D3915" s="253"/>
      <c r="E3915" s="255"/>
      <c r="F3915" s="256"/>
      <c r="G3915" s="257"/>
    </row>
    <row r="3916" spans="2:7" ht="15" x14ac:dyDescent="0.25">
      <c r="B3916" s="253"/>
      <c r="C3916" s="254"/>
      <c r="D3916" s="253"/>
      <c r="E3916" s="255"/>
      <c r="F3916" s="256"/>
      <c r="G3916" s="257"/>
    </row>
    <row r="3917" spans="2:7" ht="15" x14ac:dyDescent="0.25">
      <c r="B3917" s="253"/>
      <c r="C3917" s="254"/>
      <c r="D3917" s="253"/>
      <c r="E3917" s="255"/>
      <c r="F3917" s="256"/>
      <c r="G3917" s="257"/>
    </row>
    <row r="3918" spans="2:7" ht="15" x14ac:dyDescent="0.25">
      <c r="B3918" s="253"/>
      <c r="C3918" s="254"/>
      <c r="D3918" s="253"/>
      <c r="E3918" s="255"/>
      <c r="F3918" s="256"/>
      <c r="G3918" s="257"/>
    </row>
    <row r="3919" spans="2:7" ht="15" x14ac:dyDescent="0.25">
      <c r="B3919" s="253"/>
      <c r="C3919" s="254"/>
      <c r="D3919" s="253"/>
      <c r="E3919" s="255"/>
      <c r="F3919" s="256"/>
      <c r="G3919" s="257"/>
    </row>
    <row r="3920" spans="2:7" ht="15" x14ac:dyDescent="0.25">
      <c r="B3920" s="253"/>
      <c r="C3920" s="254"/>
      <c r="D3920" s="253"/>
      <c r="E3920" s="255"/>
      <c r="F3920" s="256"/>
      <c r="G3920" s="257"/>
    </row>
    <row r="3921" spans="2:7" ht="15" x14ac:dyDescent="0.25">
      <c r="B3921" s="253"/>
      <c r="C3921" s="254"/>
      <c r="D3921" s="253"/>
      <c r="E3921" s="255"/>
      <c r="F3921" s="256"/>
      <c r="G3921" s="257"/>
    </row>
    <row r="3922" spans="2:7" ht="15" x14ac:dyDescent="0.25">
      <c r="B3922" s="253"/>
      <c r="C3922" s="254"/>
      <c r="D3922" s="253"/>
      <c r="E3922" s="255"/>
      <c r="F3922" s="256"/>
      <c r="G3922" s="257"/>
    </row>
    <row r="3923" spans="2:7" ht="15" x14ac:dyDescent="0.25">
      <c r="B3923" s="253"/>
      <c r="C3923" s="254"/>
      <c r="D3923" s="253"/>
      <c r="E3923" s="255"/>
      <c r="F3923" s="256"/>
      <c r="G3923" s="257"/>
    </row>
    <row r="3924" spans="2:7" ht="15" x14ac:dyDescent="0.25">
      <c r="B3924" s="253"/>
      <c r="C3924" s="254"/>
      <c r="D3924" s="253"/>
      <c r="E3924" s="255"/>
      <c r="F3924" s="256"/>
      <c r="G3924" s="257"/>
    </row>
    <row r="3925" spans="2:7" ht="15" x14ac:dyDescent="0.25">
      <c r="B3925" s="253"/>
      <c r="C3925" s="254"/>
      <c r="D3925" s="253"/>
      <c r="E3925" s="255"/>
      <c r="F3925" s="256"/>
      <c r="G3925" s="257"/>
    </row>
    <row r="3926" spans="2:7" ht="15" x14ac:dyDescent="0.25">
      <c r="B3926" s="253"/>
      <c r="C3926" s="254"/>
      <c r="D3926" s="253"/>
      <c r="E3926" s="255"/>
      <c r="F3926" s="256"/>
      <c r="G3926" s="257"/>
    </row>
    <row r="3927" spans="2:7" ht="15" x14ac:dyDescent="0.25">
      <c r="B3927" s="253"/>
      <c r="C3927" s="254"/>
      <c r="D3927" s="253"/>
      <c r="E3927" s="255"/>
      <c r="F3927" s="256"/>
      <c r="G3927" s="257"/>
    </row>
    <row r="3928" spans="2:7" ht="15" x14ac:dyDescent="0.25">
      <c r="B3928" s="253"/>
      <c r="C3928" s="254"/>
      <c r="D3928" s="253"/>
      <c r="E3928" s="255"/>
      <c r="F3928" s="256"/>
      <c r="G3928" s="257"/>
    </row>
    <row r="3929" spans="2:7" ht="15" x14ac:dyDescent="0.25">
      <c r="B3929" s="253"/>
      <c r="C3929" s="254"/>
      <c r="D3929" s="253"/>
      <c r="E3929" s="255"/>
      <c r="F3929" s="256"/>
      <c r="G3929" s="257"/>
    </row>
    <row r="3930" spans="2:7" ht="15" x14ac:dyDescent="0.25">
      <c r="B3930" s="253"/>
      <c r="C3930" s="254"/>
      <c r="D3930" s="253"/>
      <c r="E3930" s="255"/>
      <c r="F3930" s="256"/>
      <c r="G3930" s="257"/>
    </row>
    <row r="3931" spans="2:7" ht="15" x14ac:dyDescent="0.25">
      <c r="B3931" s="253"/>
      <c r="C3931" s="254"/>
      <c r="D3931" s="253"/>
      <c r="E3931" s="255"/>
      <c r="F3931" s="256"/>
      <c r="G3931" s="257"/>
    </row>
    <row r="3932" spans="2:7" ht="15" x14ac:dyDescent="0.25">
      <c r="B3932" s="253"/>
      <c r="C3932" s="254"/>
      <c r="D3932" s="253"/>
      <c r="E3932" s="255"/>
      <c r="F3932" s="256"/>
      <c r="G3932" s="257"/>
    </row>
    <row r="3933" spans="2:7" ht="15" x14ac:dyDescent="0.25">
      <c r="B3933" s="253"/>
      <c r="C3933" s="254"/>
      <c r="D3933" s="253"/>
      <c r="E3933" s="255"/>
      <c r="F3933" s="256"/>
      <c r="G3933" s="257"/>
    </row>
    <row r="3934" spans="2:7" ht="15" x14ac:dyDescent="0.25">
      <c r="B3934" s="253"/>
      <c r="C3934" s="254"/>
      <c r="D3934" s="253"/>
      <c r="E3934" s="255"/>
      <c r="F3934" s="256"/>
      <c r="G3934" s="257"/>
    </row>
    <row r="3935" spans="2:7" ht="15" x14ac:dyDescent="0.25">
      <c r="B3935" s="253"/>
      <c r="C3935" s="254"/>
      <c r="D3935" s="253"/>
      <c r="E3935" s="255"/>
      <c r="F3935" s="256"/>
      <c r="G3935" s="257"/>
    </row>
    <row r="3936" spans="2:7" ht="15" x14ac:dyDescent="0.25">
      <c r="B3936" s="253"/>
      <c r="C3936" s="254"/>
      <c r="D3936" s="253"/>
      <c r="E3936" s="255"/>
      <c r="F3936" s="256"/>
      <c r="G3936" s="257"/>
    </row>
    <row r="3937" spans="2:7" ht="15" x14ac:dyDescent="0.25">
      <c r="B3937" s="253"/>
      <c r="C3937" s="254"/>
      <c r="D3937" s="253"/>
      <c r="E3937" s="255"/>
      <c r="F3937" s="256"/>
      <c r="G3937" s="257"/>
    </row>
    <row r="3938" spans="2:7" ht="15" x14ac:dyDescent="0.25">
      <c r="B3938" s="253"/>
      <c r="C3938" s="254"/>
      <c r="D3938" s="253"/>
      <c r="E3938" s="255"/>
      <c r="F3938" s="256"/>
      <c r="G3938" s="257"/>
    </row>
    <row r="3939" spans="2:7" ht="15" x14ac:dyDescent="0.25">
      <c r="B3939" s="253"/>
      <c r="C3939" s="254"/>
      <c r="D3939" s="253"/>
      <c r="E3939" s="255"/>
      <c r="F3939" s="256"/>
      <c r="G3939" s="257"/>
    </row>
    <row r="3940" spans="2:7" ht="15" x14ac:dyDescent="0.25">
      <c r="B3940" s="253"/>
      <c r="C3940" s="254"/>
      <c r="D3940" s="253"/>
      <c r="E3940" s="255"/>
      <c r="F3940" s="256"/>
      <c r="G3940" s="257"/>
    </row>
    <row r="3941" spans="2:7" ht="15" x14ac:dyDescent="0.25">
      <c r="B3941" s="253"/>
      <c r="C3941" s="254"/>
      <c r="D3941" s="253"/>
      <c r="E3941" s="255"/>
      <c r="F3941" s="256"/>
      <c r="G3941" s="257"/>
    </row>
    <row r="3942" spans="2:7" ht="15" x14ac:dyDescent="0.25">
      <c r="B3942" s="253"/>
      <c r="C3942" s="254"/>
      <c r="D3942" s="253"/>
      <c r="E3942" s="255"/>
      <c r="F3942" s="256"/>
      <c r="G3942" s="257"/>
    </row>
    <row r="3943" spans="2:7" ht="15" x14ac:dyDescent="0.25">
      <c r="B3943" s="253"/>
      <c r="C3943" s="254"/>
      <c r="D3943" s="253"/>
      <c r="E3943" s="255"/>
      <c r="F3943" s="256"/>
      <c r="G3943" s="257"/>
    </row>
    <row r="3944" spans="2:7" ht="15" x14ac:dyDescent="0.25">
      <c r="B3944" s="253"/>
      <c r="C3944" s="254"/>
      <c r="D3944" s="253"/>
      <c r="E3944" s="255"/>
      <c r="F3944" s="256"/>
      <c r="G3944" s="257"/>
    </row>
    <row r="3945" spans="2:7" ht="15" x14ac:dyDescent="0.25">
      <c r="B3945" s="253"/>
      <c r="C3945" s="254"/>
      <c r="D3945" s="253"/>
      <c r="E3945" s="255"/>
      <c r="F3945" s="256"/>
      <c r="G3945" s="257"/>
    </row>
    <row r="3946" spans="2:7" ht="15" x14ac:dyDescent="0.25">
      <c r="B3946" s="253"/>
      <c r="C3946" s="254"/>
      <c r="D3946" s="253"/>
      <c r="E3946" s="255"/>
      <c r="F3946" s="256"/>
      <c r="G3946" s="257"/>
    </row>
    <row r="3947" spans="2:7" ht="15" x14ac:dyDescent="0.25">
      <c r="B3947" s="253"/>
      <c r="C3947" s="254"/>
      <c r="D3947" s="253"/>
      <c r="E3947" s="255"/>
      <c r="F3947" s="256"/>
      <c r="G3947" s="257"/>
    </row>
    <row r="3948" spans="2:7" ht="15" x14ac:dyDescent="0.25">
      <c r="B3948" s="253"/>
      <c r="C3948" s="254"/>
      <c r="D3948" s="253"/>
      <c r="E3948" s="255"/>
      <c r="F3948" s="256"/>
      <c r="G3948" s="257"/>
    </row>
    <row r="3949" spans="2:7" ht="15" x14ac:dyDescent="0.25">
      <c r="B3949" s="253"/>
      <c r="C3949" s="254"/>
      <c r="D3949" s="253"/>
      <c r="E3949" s="255"/>
      <c r="F3949" s="256"/>
      <c r="G3949" s="257"/>
    </row>
    <row r="3950" spans="2:7" ht="15" x14ac:dyDescent="0.25">
      <c r="B3950" s="253"/>
      <c r="C3950" s="254"/>
      <c r="D3950" s="253"/>
      <c r="E3950" s="255"/>
      <c r="F3950" s="256"/>
      <c r="G3950" s="257"/>
    </row>
    <row r="3951" spans="2:7" ht="15" x14ac:dyDescent="0.25">
      <c r="B3951" s="253"/>
      <c r="C3951" s="254"/>
      <c r="D3951" s="253"/>
      <c r="E3951" s="255"/>
      <c r="F3951" s="256"/>
      <c r="G3951" s="257"/>
    </row>
    <row r="3952" spans="2:7" ht="15" x14ac:dyDescent="0.25">
      <c r="B3952" s="253"/>
      <c r="C3952" s="254"/>
      <c r="D3952" s="253"/>
      <c r="E3952" s="255"/>
      <c r="F3952" s="256"/>
      <c r="G3952" s="257"/>
    </row>
    <row r="3953" spans="2:7" ht="15" x14ac:dyDescent="0.25">
      <c r="B3953" s="253"/>
      <c r="C3953" s="254"/>
      <c r="D3953" s="253"/>
      <c r="E3953" s="255"/>
      <c r="F3953" s="256"/>
      <c r="G3953" s="257"/>
    </row>
    <row r="3954" spans="2:7" ht="15" x14ac:dyDescent="0.25">
      <c r="B3954" s="253"/>
      <c r="C3954" s="254"/>
      <c r="D3954" s="253"/>
      <c r="E3954" s="255"/>
      <c r="F3954" s="256"/>
      <c r="G3954" s="257"/>
    </row>
    <row r="3955" spans="2:7" ht="15" x14ac:dyDescent="0.25">
      <c r="B3955" s="253"/>
      <c r="C3955" s="254"/>
      <c r="D3955" s="253"/>
      <c r="E3955" s="255"/>
      <c r="F3955" s="256"/>
      <c r="G3955" s="257"/>
    </row>
    <row r="3956" spans="2:7" ht="15" x14ac:dyDescent="0.25">
      <c r="B3956" s="253"/>
      <c r="C3956" s="254"/>
      <c r="D3956" s="253"/>
      <c r="E3956" s="255"/>
      <c r="F3956" s="256"/>
      <c r="G3956" s="257"/>
    </row>
    <row r="3957" spans="2:7" ht="15" x14ac:dyDescent="0.25">
      <c r="B3957" s="253"/>
      <c r="C3957" s="254"/>
      <c r="D3957" s="253"/>
      <c r="E3957" s="255"/>
      <c r="F3957" s="256"/>
      <c r="G3957" s="257"/>
    </row>
    <row r="3958" spans="2:7" ht="15" x14ac:dyDescent="0.25">
      <c r="B3958" s="253"/>
      <c r="C3958" s="254"/>
      <c r="D3958" s="253"/>
      <c r="E3958" s="255"/>
      <c r="F3958" s="256"/>
      <c r="G3958" s="257"/>
    </row>
    <row r="3959" spans="2:7" ht="15" x14ac:dyDescent="0.25">
      <c r="B3959" s="253"/>
      <c r="C3959" s="254"/>
      <c r="D3959" s="253"/>
      <c r="E3959" s="255"/>
      <c r="F3959" s="256"/>
      <c r="G3959" s="257"/>
    </row>
    <row r="3960" spans="2:7" ht="15" x14ac:dyDescent="0.25">
      <c r="B3960" s="253"/>
      <c r="C3960" s="254"/>
      <c r="D3960" s="253"/>
      <c r="E3960" s="255"/>
      <c r="F3960" s="256"/>
      <c r="G3960" s="257"/>
    </row>
    <row r="3961" spans="2:7" ht="15" x14ac:dyDescent="0.25">
      <c r="B3961" s="253"/>
      <c r="C3961" s="254"/>
      <c r="D3961" s="253"/>
      <c r="E3961" s="255"/>
      <c r="F3961" s="256"/>
      <c r="G3961" s="257"/>
    </row>
    <row r="3962" spans="2:7" ht="15" x14ac:dyDescent="0.25">
      <c r="B3962" s="253"/>
      <c r="C3962" s="254"/>
      <c r="D3962" s="253"/>
      <c r="E3962" s="255"/>
      <c r="F3962" s="256"/>
      <c r="G3962" s="257"/>
    </row>
    <row r="3963" spans="2:7" ht="15" x14ac:dyDescent="0.25">
      <c r="B3963" s="253"/>
      <c r="C3963" s="254"/>
      <c r="D3963" s="253"/>
      <c r="E3963" s="255"/>
      <c r="F3963" s="256"/>
      <c r="G3963" s="257"/>
    </row>
    <row r="3964" spans="2:7" ht="15" x14ac:dyDescent="0.25">
      <c r="B3964" s="253"/>
      <c r="C3964" s="254"/>
      <c r="D3964" s="253"/>
      <c r="E3964" s="255"/>
      <c r="F3964" s="256"/>
      <c r="G3964" s="257"/>
    </row>
    <row r="3965" spans="2:7" ht="15" x14ac:dyDescent="0.25">
      <c r="B3965" s="253"/>
      <c r="C3965" s="254"/>
      <c r="D3965" s="253"/>
      <c r="E3965" s="255"/>
      <c r="F3965" s="256"/>
      <c r="G3965" s="257"/>
    </row>
    <row r="3966" spans="2:7" ht="15" x14ac:dyDescent="0.25">
      <c r="B3966" s="253"/>
      <c r="C3966" s="254"/>
      <c r="D3966" s="253"/>
      <c r="E3966" s="255"/>
      <c r="F3966" s="256"/>
      <c r="G3966" s="257"/>
    </row>
    <row r="3967" spans="2:7" ht="15" x14ac:dyDescent="0.25">
      <c r="B3967" s="253"/>
      <c r="C3967" s="254"/>
      <c r="D3967" s="253"/>
      <c r="E3967" s="255"/>
      <c r="F3967" s="256"/>
      <c r="G3967" s="257"/>
    </row>
    <row r="3968" spans="2:7" ht="15" x14ac:dyDescent="0.25">
      <c r="B3968" s="253"/>
      <c r="C3968" s="254"/>
      <c r="D3968" s="253"/>
      <c r="E3968" s="255"/>
      <c r="F3968" s="256"/>
      <c r="G3968" s="257"/>
    </row>
    <row r="3969" spans="2:7" ht="15" x14ac:dyDescent="0.25">
      <c r="B3969" s="253"/>
      <c r="C3969" s="254"/>
      <c r="D3969" s="253"/>
      <c r="E3969" s="255"/>
      <c r="F3969" s="256"/>
      <c r="G3969" s="257"/>
    </row>
    <row r="3970" spans="2:7" ht="15" x14ac:dyDescent="0.25">
      <c r="B3970" s="253"/>
      <c r="C3970" s="254"/>
      <c r="D3970" s="253"/>
      <c r="E3970" s="255"/>
      <c r="F3970" s="256"/>
      <c r="G3970" s="257"/>
    </row>
    <row r="3971" spans="2:7" ht="15" x14ac:dyDescent="0.25">
      <c r="B3971" s="253"/>
      <c r="C3971" s="254"/>
      <c r="D3971" s="253"/>
      <c r="E3971" s="255"/>
      <c r="F3971" s="256"/>
      <c r="G3971" s="257"/>
    </row>
    <row r="3972" spans="2:7" ht="15" x14ac:dyDescent="0.25">
      <c r="B3972" s="253"/>
      <c r="C3972" s="254"/>
      <c r="D3972" s="253"/>
      <c r="E3972" s="255"/>
      <c r="F3972" s="256"/>
      <c r="G3972" s="257"/>
    </row>
    <row r="3973" spans="2:7" ht="15" x14ac:dyDescent="0.25">
      <c r="B3973" s="253"/>
      <c r="C3973" s="254"/>
      <c r="D3973" s="253"/>
      <c r="E3973" s="255"/>
      <c r="F3973" s="256"/>
      <c r="G3973" s="257"/>
    </row>
    <row r="3974" spans="2:7" ht="15" x14ac:dyDescent="0.25">
      <c r="B3974" s="253"/>
      <c r="C3974" s="254"/>
      <c r="D3974" s="253"/>
      <c r="E3974" s="255"/>
      <c r="F3974" s="256"/>
      <c r="G3974" s="257"/>
    </row>
    <row r="3975" spans="2:7" ht="15" x14ac:dyDescent="0.25">
      <c r="B3975" s="253"/>
      <c r="C3975" s="254"/>
      <c r="D3975" s="253"/>
      <c r="E3975" s="255"/>
      <c r="F3975" s="256"/>
      <c r="G3975" s="257"/>
    </row>
    <row r="3976" spans="2:7" ht="15" x14ac:dyDescent="0.25">
      <c r="B3976" s="253"/>
      <c r="C3976" s="254"/>
      <c r="D3976" s="253"/>
      <c r="E3976" s="255"/>
      <c r="F3976" s="256"/>
      <c r="G3976" s="257"/>
    </row>
    <row r="3977" spans="2:7" ht="15" x14ac:dyDescent="0.25">
      <c r="B3977" s="253"/>
      <c r="C3977" s="254"/>
      <c r="D3977" s="253"/>
      <c r="E3977" s="255"/>
      <c r="F3977" s="256"/>
      <c r="G3977" s="257"/>
    </row>
    <row r="3978" spans="2:7" ht="15" x14ac:dyDescent="0.25">
      <c r="B3978" s="253"/>
      <c r="C3978" s="254"/>
      <c r="D3978" s="253"/>
      <c r="E3978" s="255"/>
      <c r="F3978" s="256"/>
      <c r="G3978" s="257"/>
    </row>
    <row r="3979" spans="2:7" ht="15" x14ac:dyDescent="0.25">
      <c r="B3979" s="253"/>
      <c r="C3979" s="254"/>
      <c r="D3979" s="253"/>
      <c r="E3979" s="255"/>
      <c r="F3979" s="256"/>
      <c r="G3979" s="257"/>
    </row>
    <row r="3980" spans="2:7" ht="15" x14ac:dyDescent="0.25">
      <c r="B3980" s="253"/>
      <c r="C3980" s="254"/>
      <c r="D3980" s="253"/>
      <c r="E3980" s="255"/>
      <c r="F3980" s="256"/>
      <c r="G3980" s="257"/>
    </row>
    <row r="3981" spans="2:7" ht="15" x14ac:dyDescent="0.25">
      <c r="B3981" s="253"/>
      <c r="C3981" s="254"/>
      <c r="D3981" s="253"/>
      <c r="E3981" s="255"/>
      <c r="F3981" s="256"/>
      <c r="G3981" s="257"/>
    </row>
    <row r="3982" spans="2:7" ht="15" x14ac:dyDescent="0.25">
      <c r="B3982" s="253"/>
      <c r="C3982" s="254"/>
      <c r="D3982" s="253"/>
      <c r="E3982" s="255"/>
      <c r="F3982" s="256"/>
      <c r="G3982" s="257"/>
    </row>
    <row r="3983" spans="2:7" ht="15" x14ac:dyDescent="0.25">
      <c r="B3983" s="253"/>
      <c r="C3983" s="254"/>
      <c r="D3983" s="253"/>
      <c r="E3983" s="255"/>
      <c r="F3983" s="256"/>
      <c r="G3983" s="257"/>
    </row>
    <row r="3984" spans="2:7" ht="15" x14ac:dyDescent="0.25">
      <c r="B3984" s="253"/>
      <c r="C3984" s="254"/>
      <c r="D3984" s="253"/>
      <c r="E3984" s="255"/>
      <c r="F3984" s="256"/>
      <c r="G3984" s="257"/>
    </row>
    <row r="3985" spans="2:7" ht="15" x14ac:dyDescent="0.25">
      <c r="B3985" s="253"/>
      <c r="C3985" s="254"/>
      <c r="D3985" s="253"/>
      <c r="E3985" s="255"/>
      <c r="F3985" s="256"/>
      <c r="G3985" s="257"/>
    </row>
    <row r="3986" spans="2:7" ht="15" x14ac:dyDescent="0.25">
      <c r="B3986" s="253"/>
      <c r="C3986" s="254"/>
      <c r="D3986" s="253"/>
      <c r="E3986" s="255"/>
      <c r="F3986" s="256"/>
      <c r="G3986" s="257"/>
    </row>
    <row r="3987" spans="2:7" ht="15" x14ac:dyDescent="0.25">
      <c r="B3987" s="253"/>
      <c r="C3987" s="254"/>
      <c r="D3987" s="253"/>
      <c r="E3987" s="255"/>
      <c r="F3987" s="256"/>
      <c r="G3987" s="257"/>
    </row>
    <row r="3988" spans="2:7" ht="15" x14ac:dyDescent="0.25">
      <c r="B3988" s="253"/>
      <c r="C3988" s="254"/>
      <c r="D3988" s="253"/>
      <c r="E3988" s="255"/>
      <c r="F3988" s="256"/>
      <c r="G3988" s="257"/>
    </row>
    <row r="3989" spans="2:7" ht="15" x14ac:dyDescent="0.25">
      <c r="B3989" s="253"/>
      <c r="C3989" s="254"/>
      <c r="D3989" s="253"/>
      <c r="E3989" s="255"/>
      <c r="F3989" s="256"/>
      <c r="G3989" s="257"/>
    </row>
    <row r="3990" spans="2:7" ht="15" x14ac:dyDescent="0.25">
      <c r="B3990" s="253"/>
      <c r="C3990" s="254"/>
      <c r="D3990" s="253"/>
      <c r="E3990" s="255"/>
      <c r="F3990" s="256"/>
      <c r="G3990" s="257"/>
    </row>
    <row r="3991" spans="2:7" ht="15" x14ac:dyDescent="0.25">
      <c r="B3991" s="253"/>
      <c r="C3991" s="254"/>
      <c r="D3991" s="253"/>
      <c r="E3991" s="255"/>
      <c r="F3991" s="256"/>
      <c r="G3991" s="257"/>
    </row>
    <row r="3992" spans="2:7" ht="15" x14ac:dyDescent="0.25">
      <c r="B3992" s="253"/>
      <c r="C3992" s="254"/>
      <c r="D3992" s="253"/>
      <c r="E3992" s="255"/>
      <c r="F3992" s="256"/>
      <c r="G3992" s="257"/>
    </row>
    <row r="3993" spans="2:7" ht="15" x14ac:dyDescent="0.25">
      <c r="B3993" s="253"/>
      <c r="C3993" s="254"/>
      <c r="D3993" s="253"/>
      <c r="E3993" s="255"/>
      <c r="F3993" s="256"/>
      <c r="G3993" s="257"/>
    </row>
    <row r="3994" spans="2:7" ht="15" x14ac:dyDescent="0.25">
      <c r="B3994" s="253"/>
      <c r="C3994" s="254"/>
      <c r="D3994" s="253"/>
      <c r="E3994" s="255"/>
      <c r="F3994" s="256"/>
      <c r="G3994" s="257"/>
    </row>
    <row r="3995" spans="2:7" ht="15" x14ac:dyDescent="0.25">
      <c r="B3995" s="253"/>
      <c r="C3995" s="254"/>
      <c r="D3995" s="253"/>
      <c r="E3995" s="255"/>
      <c r="F3995" s="256"/>
      <c r="G3995" s="257"/>
    </row>
    <row r="3996" spans="2:7" ht="15" x14ac:dyDescent="0.25">
      <c r="B3996" s="253"/>
      <c r="C3996" s="254"/>
      <c r="D3996" s="253"/>
      <c r="E3996" s="255"/>
      <c r="F3996" s="256"/>
      <c r="G3996" s="257"/>
    </row>
    <row r="3997" spans="2:7" ht="15" x14ac:dyDescent="0.25">
      <c r="B3997" s="253"/>
      <c r="C3997" s="254"/>
      <c r="D3997" s="253"/>
      <c r="E3997" s="255"/>
      <c r="F3997" s="256"/>
      <c r="G3997" s="257"/>
    </row>
    <row r="3998" spans="2:7" ht="15" x14ac:dyDescent="0.25">
      <c r="B3998" s="253"/>
      <c r="C3998" s="254"/>
      <c r="D3998" s="253"/>
      <c r="E3998" s="255"/>
      <c r="F3998" s="256"/>
      <c r="G3998" s="257"/>
    </row>
    <row r="3999" spans="2:7" ht="15" x14ac:dyDescent="0.25">
      <c r="B3999" s="253"/>
      <c r="C3999" s="254"/>
      <c r="D3999" s="253"/>
      <c r="E3999" s="255"/>
      <c r="F3999" s="256"/>
      <c r="G3999" s="257"/>
    </row>
    <row r="4000" spans="2:7" ht="15" x14ac:dyDescent="0.25">
      <c r="B4000" s="253"/>
      <c r="C4000" s="254"/>
      <c r="D4000" s="253"/>
      <c r="E4000" s="255"/>
      <c r="F4000" s="256"/>
      <c r="G4000" s="257"/>
    </row>
    <row r="4001" spans="2:7" ht="15" x14ac:dyDescent="0.25">
      <c r="B4001" s="253"/>
      <c r="C4001" s="254"/>
      <c r="D4001" s="253"/>
      <c r="E4001" s="255"/>
      <c r="F4001" s="256"/>
      <c r="G4001" s="257"/>
    </row>
    <row r="4002" spans="2:7" ht="15" x14ac:dyDescent="0.25">
      <c r="B4002" s="253"/>
      <c r="C4002" s="254"/>
      <c r="D4002" s="253"/>
      <c r="E4002" s="255"/>
      <c r="F4002" s="256"/>
      <c r="G4002" s="257"/>
    </row>
    <row r="4003" spans="2:7" ht="15" x14ac:dyDescent="0.25">
      <c r="B4003" s="253"/>
      <c r="C4003" s="254"/>
      <c r="D4003" s="253"/>
      <c r="E4003" s="255"/>
      <c r="F4003" s="256"/>
      <c r="G4003" s="257"/>
    </row>
    <row r="4004" spans="2:7" ht="15" x14ac:dyDescent="0.25">
      <c r="B4004" s="253"/>
      <c r="C4004" s="254"/>
      <c r="D4004" s="253"/>
      <c r="E4004" s="255"/>
      <c r="F4004" s="256"/>
      <c r="G4004" s="257"/>
    </row>
    <row r="4005" spans="2:7" ht="15" x14ac:dyDescent="0.25">
      <c r="B4005" s="253"/>
      <c r="C4005" s="254"/>
      <c r="D4005" s="253"/>
      <c r="E4005" s="255"/>
      <c r="F4005" s="256"/>
      <c r="G4005" s="257"/>
    </row>
    <row r="4006" spans="2:7" ht="15" x14ac:dyDescent="0.25">
      <c r="B4006" s="253"/>
      <c r="C4006" s="254"/>
      <c r="D4006" s="253"/>
      <c r="E4006" s="255"/>
      <c r="F4006" s="256"/>
      <c r="G4006" s="257"/>
    </row>
    <row r="4007" spans="2:7" ht="15" x14ac:dyDescent="0.25">
      <c r="B4007" s="253"/>
      <c r="C4007" s="254"/>
      <c r="D4007" s="253"/>
      <c r="E4007" s="255"/>
      <c r="F4007" s="256"/>
      <c r="G4007" s="257"/>
    </row>
    <row r="4008" spans="2:7" ht="15" x14ac:dyDescent="0.25">
      <c r="B4008" s="253"/>
      <c r="C4008" s="254"/>
      <c r="D4008" s="253"/>
      <c r="E4008" s="255"/>
      <c r="F4008" s="256"/>
      <c r="G4008" s="257"/>
    </row>
    <row r="4009" spans="2:7" ht="15" x14ac:dyDescent="0.25">
      <c r="B4009" s="253"/>
      <c r="C4009" s="254"/>
      <c r="D4009" s="253"/>
      <c r="E4009" s="255"/>
      <c r="F4009" s="256"/>
      <c r="G4009" s="257"/>
    </row>
    <row r="4010" spans="2:7" ht="15" x14ac:dyDescent="0.25">
      <c r="B4010" s="253"/>
      <c r="C4010" s="254"/>
      <c r="D4010" s="253"/>
      <c r="E4010" s="255"/>
      <c r="F4010" s="256"/>
      <c r="G4010" s="257"/>
    </row>
    <row r="4011" spans="2:7" ht="15" x14ac:dyDescent="0.25">
      <c r="B4011" s="253"/>
      <c r="C4011" s="254"/>
      <c r="D4011" s="253"/>
      <c r="E4011" s="255"/>
      <c r="F4011" s="256"/>
      <c r="G4011" s="257"/>
    </row>
    <row r="4012" spans="2:7" ht="15" x14ac:dyDescent="0.25">
      <c r="B4012" s="253"/>
      <c r="C4012" s="254"/>
      <c r="D4012" s="253"/>
      <c r="E4012" s="255"/>
      <c r="F4012" s="256"/>
      <c r="G4012" s="257"/>
    </row>
    <row r="4013" spans="2:7" ht="15" x14ac:dyDescent="0.25">
      <c r="B4013" s="253"/>
      <c r="C4013" s="254"/>
      <c r="D4013" s="253"/>
      <c r="E4013" s="255"/>
      <c r="F4013" s="256"/>
      <c r="G4013" s="257"/>
    </row>
    <row r="4014" spans="2:7" ht="15" x14ac:dyDescent="0.25">
      <c r="B4014" s="253"/>
      <c r="C4014" s="254"/>
      <c r="D4014" s="253"/>
      <c r="E4014" s="255"/>
      <c r="F4014" s="256"/>
      <c r="G4014" s="257"/>
    </row>
    <row r="4015" spans="2:7" ht="15" x14ac:dyDescent="0.25">
      <c r="B4015" s="253"/>
      <c r="C4015" s="254"/>
      <c r="D4015" s="253"/>
      <c r="E4015" s="255"/>
      <c r="F4015" s="256"/>
      <c r="G4015" s="257"/>
    </row>
    <row r="4016" spans="2:7" ht="15" x14ac:dyDescent="0.25">
      <c r="B4016" s="253"/>
      <c r="C4016" s="254"/>
      <c r="D4016" s="253"/>
      <c r="E4016" s="255"/>
      <c r="F4016" s="256"/>
      <c r="G4016" s="257"/>
    </row>
    <row r="4017" spans="2:7" ht="15" x14ac:dyDescent="0.25">
      <c r="B4017" s="253"/>
      <c r="C4017" s="254"/>
      <c r="D4017" s="253"/>
      <c r="E4017" s="255"/>
      <c r="F4017" s="256"/>
      <c r="G4017" s="257"/>
    </row>
    <row r="4018" spans="2:7" ht="15" x14ac:dyDescent="0.25">
      <c r="B4018" s="253"/>
      <c r="C4018" s="254"/>
      <c r="D4018" s="253"/>
      <c r="E4018" s="255"/>
      <c r="F4018" s="256"/>
      <c r="G4018" s="257"/>
    </row>
    <row r="4019" spans="2:7" ht="15" x14ac:dyDescent="0.25">
      <c r="B4019" s="253"/>
      <c r="C4019" s="254"/>
      <c r="D4019" s="253"/>
      <c r="E4019" s="255"/>
      <c r="F4019" s="256"/>
      <c r="G4019" s="257"/>
    </row>
    <row r="4020" spans="2:7" ht="15" x14ac:dyDescent="0.25">
      <c r="B4020" s="253"/>
      <c r="C4020" s="254"/>
      <c r="D4020" s="253"/>
      <c r="E4020" s="255"/>
      <c r="F4020" s="256"/>
      <c r="G4020" s="257"/>
    </row>
    <row r="4021" spans="2:7" ht="15" x14ac:dyDescent="0.25">
      <c r="B4021" s="253"/>
      <c r="C4021" s="254"/>
      <c r="D4021" s="253"/>
      <c r="E4021" s="255"/>
      <c r="F4021" s="256"/>
      <c r="G4021" s="257"/>
    </row>
    <row r="4022" spans="2:7" ht="15" x14ac:dyDescent="0.25">
      <c r="B4022" s="253"/>
      <c r="C4022" s="254"/>
      <c r="D4022" s="253"/>
      <c r="E4022" s="255"/>
      <c r="F4022" s="256"/>
      <c r="G4022" s="257"/>
    </row>
    <row r="4023" spans="2:7" ht="15" x14ac:dyDescent="0.25">
      <c r="B4023" s="253"/>
      <c r="C4023" s="254"/>
      <c r="D4023" s="253"/>
      <c r="E4023" s="255"/>
      <c r="F4023" s="256"/>
      <c r="G4023" s="257"/>
    </row>
    <row r="4024" spans="2:7" ht="15" x14ac:dyDescent="0.25">
      <c r="B4024" s="253"/>
      <c r="C4024" s="254"/>
      <c r="D4024" s="253"/>
      <c r="E4024" s="255"/>
      <c r="F4024" s="256"/>
      <c r="G4024" s="257"/>
    </row>
    <row r="4025" spans="2:7" ht="15" x14ac:dyDescent="0.25">
      <c r="B4025" s="253"/>
      <c r="C4025" s="254"/>
      <c r="D4025" s="253"/>
      <c r="E4025" s="255"/>
      <c r="F4025" s="256"/>
      <c r="G4025" s="257"/>
    </row>
    <row r="4026" spans="2:7" ht="15" x14ac:dyDescent="0.25">
      <c r="B4026" s="253"/>
      <c r="C4026" s="254"/>
      <c r="D4026" s="253"/>
      <c r="E4026" s="255"/>
      <c r="F4026" s="256"/>
      <c r="G4026" s="257"/>
    </row>
    <row r="4027" spans="2:7" ht="15" x14ac:dyDescent="0.25">
      <c r="B4027" s="253"/>
      <c r="C4027" s="254"/>
      <c r="D4027" s="253"/>
      <c r="E4027" s="255"/>
      <c r="F4027" s="256"/>
      <c r="G4027" s="257"/>
    </row>
    <row r="4028" spans="2:7" ht="15" x14ac:dyDescent="0.25">
      <c r="B4028" s="253"/>
      <c r="C4028" s="254"/>
      <c r="D4028" s="253"/>
      <c r="E4028" s="255"/>
      <c r="F4028" s="256"/>
      <c r="G4028" s="257"/>
    </row>
    <row r="4029" spans="2:7" ht="15" x14ac:dyDescent="0.25">
      <c r="B4029" s="253"/>
      <c r="C4029" s="254"/>
      <c r="D4029" s="253"/>
      <c r="E4029" s="255"/>
      <c r="F4029" s="256"/>
      <c r="G4029" s="257"/>
    </row>
    <row r="4030" spans="2:7" ht="15" x14ac:dyDescent="0.25">
      <c r="B4030" s="253"/>
      <c r="C4030" s="254"/>
      <c r="D4030" s="253"/>
      <c r="E4030" s="255"/>
      <c r="F4030" s="256"/>
      <c r="G4030" s="257"/>
    </row>
    <row r="4031" spans="2:7" ht="15" x14ac:dyDescent="0.25">
      <c r="B4031" s="253"/>
      <c r="C4031" s="254"/>
      <c r="D4031" s="253"/>
      <c r="E4031" s="255"/>
      <c r="F4031" s="256"/>
      <c r="G4031" s="257"/>
    </row>
    <row r="4032" spans="2:7" ht="15" x14ac:dyDescent="0.25">
      <c r="B4032" s="253"/>
      <c r="C4032" s="254"/>
      <c r="D4032" s="253"/>
      <c r="E4032" s="255"/>
      <c r="F4032" s="256"/>
      <c r="G4032" s="257"/>
    </row>
    <row r="4033" spans="2:7" ht="15" x14ac:dyDescent="0.25">
      <c r="B4033" s="253"/>
      <c r="C4033" s="254"/>
      <c r="D4033" s="253"/>
      <c r="E4033" s="255"/>
      <c r="F4033" s="256"/>
      <c r="G4033" s="257"/>
    </row>
    <row r="4034" spans="2:7" ht="15" x14ac:dyDescent="0.25">
      <c r="B4034" s="253"/>
      <c r="C4034" s="254"/>
      <c r="D4034" s="253"/>
      <c r="E4034" s="255"/>
      <c r="F4034" s="256"/>
      <c r="G4034" s="257"/>
    </row>
    <row r="4035" spans="2:7" ht="15" x14ac:dyDescent="0.25">
      <c r="B4035" s="253"/>
      <c r="C4035" s="254"/>
      <c r="D4035" s="253"/>
      <c r="E4035" s="255"/>
      <c r="F4035" s="256"/>
      <c r="G4035" s="257"/>
    </row>
    <row r="4036" spans="2:7" ht="15" x14ac:dyDescent="0.25">
      <c r="B4036" s="253"/>
      <c r="C4036" s="254"/>
      <c r="D4036" s="253"/>
      <c r="E4036" s="255"/>
      <c r="F4036" s="256"/>
      <c r="G4036" s="257"/>
    </row>
    <row r="4037" spans="2:7" ht="15" x14ac:dyDescent="0.25">
      <c r="B4037" s="253"/>
      <c r="C4037" s="254"/>
      <c r="D4037" s="253"/>
      <c r="E4037" s="255"/>
      <c r="F4037" s="256"/>
      <c r="G4037" s="257"/>
    </row>
    <row r="4038" spans="2:7" ht="15" x14ac:dyDescent="0.25">
      <c r="B4038" s="253"/>
      <c r="C4038" s="254"/>
      <c r="D4038" s="253"/>
      <c r="E4038" s="255"/>
      <c r="F4038" s="256"/>
      <c r="G4038" s="257"/>
    </row>
    <row r="4039" spans="2:7" ht="15" x14ac:dyDescent="0.25">
      <c r="B4039" s="253"/>
      <c r="C4039" s="254"/>
      <c r="D4039" s="253"/>
      <c r="E4039" s="255"/>
      <c r="F4039" s="256"/>
      <c r="G4039" s="257"/>
    </row>
    <row r="4040" spans="2:7" ht="15" x14ac:dyDescent="0.25">
      <c r="B4040" s="253"/>
      <c r="C4040" s="254"/>
      <c r="D4040" s="253"/>
      <c r="E4040" s="255"/>
      <c r="F4040" s="256"/>
      <c r="G4040" s="257"/>
    </row>
    <row r="4041" spans="2:7" ht="15" x14ac:dyDescent="0.25">
      <c r="B4041" s="253"/>
      <c r="C4041" s="254"/>
      <c r="D4041" s="253"/>
      <c r="E4041" s="255"/>
      <c r="F4041" s="256"/>
      <c r="G4041" s="257"/>
    </row>
    <row r="4042" spans="2:7" ht="15" x14ac:dyDescent="0.25">
      <c r="B4042" s="253"/>
      <c r="C4042" s="254"/>
      <c r="D4042" s="253"/>
      <c r="E4042" s="255"/>
      <c r="F4042" s="256"/>
      <c r="G4042" s="257"/>
    </row>
    <row r="4043" spans="2:7" ht="15" x14ac:dyDescent="0.25">
      <c r="B4043" s="253"/>
      <c r="C4043" s="254"/>
      <c r="D4043" s="253"/>
      <c r="E4043" s="255"/>
      <c r="F4043" s="256"/>
      <c r="G4043" s="257"/>
    </row>
    <row r="4044" spans="2:7" ht="15" x14ac:dyDescent="0.25">
      <c r="B4044" s="253"/>
      <c r="C4044" s="254"/>
      <c r="D4044" s="253"/>
      <c r="E4044" s="255"/>
      <c r="F4044" s="256"/>
      <c r="G4044" s="257"/>
    </row>
    <row r="4045" spans="2:7" ht="15" x14ac:dyDescent="0.25">
      <c r="B4045" s="253"/>
      <c r="C4045" s="254"/>
      <c r="D4045" s="253"/>
      <c r="E4045" s="255"/>
      <c r="F4045" s="256"/>
      <c r="G4045" s="257"/>
    </row>
    <row r="4046" spans="2:7" ht="15" x14ac:dyDescent="0.25">
      <c r="B4046" s="253"/>
      <c r="C4046" s="254"/>
      <c r="D4046" s="253"/>
      <c r="E4046" s="255"/>
      <c r="F4046" s="256"/>
      <c r="G4046" s="257"/>
    </row>
    <row r="4047" spans="2:7" ht="15" x14ac:dyDescent="0.25">
      <c r="B4047" s="253"/>
      <c r="C4047" s="254"/>
      <c r="D4047" s="253"/>
      <c r="E4047" s="255"/>
      <c r="F4047" s="256"/>
      <c r="G4047" s="257"/>
    </row>
    <row r="4048" spans="2:7" ht="15" x14ac:dyDescent="0.25">
      <c r="B4048" s="253"/>
      <c r="C4048" s="254"/>
      <c r="D4048" s="253"/>
      <c r="E4048" s="255"/>
      <c r="F4048" s="256"/>
      <c r="G4048" s="257"/>
    </row>
    <row r="4049" spans="2:7" ht="15" x14ac:dyDescent="0.25">
      <c r="B4049" s="253"/>
      <c r="C4049" s="254"/>
      <c r="D4049" s="253"/>
      <c r="E4049" s="255"/>
      <c r="F4049" s="256"/>
      <c r="G4049" s="257"/>
    </row>
    <row r="4050" spans="2:7" ht="15" x14ac:dyDescent="0.25">
      <c r="B4050" s="253"/>
      <c r="C4050" s="254"/>
      <c r="D4050" s="253"/>
      <c r="E4050" s="255"/>
      <c r="F4050" s="256"/>
      <c r="G4050" s="257"/>
    </row>
    <row r="4051" spans="2:7" ht="15" x14ac:dyDescent="0.25">
      <c r="B4051" s="253"/>
      <c r="C4051" s="254"/>
      <c r="D4051" s="253"/>
      <c r="E4051" s="255"/>
      <c r="F4051" s="256"/>
      <c r="G4051" s="257"/>
    </row>
    <row r="4052" spans="2:7" ht="15" x14ac:dyDescent="0.25">
      <c r="B4052" s="253"/>
      <c r="C4052" s="254"/>
      <c r="D4052" s="253"/>
      <c r="E4052" s="255"/>
      <c r="F4052" s="256"/>
      <c r="G4052" s="257"/>
    </row>
    <row r="4053" spans="2:7" ht="15" x14ac:dyDescent="0.25">
      <c r="B4053" s="253"/>
      <c r="C4053" s="254"/>
      <c r="D4053" s="253"/>
      <c r="E4053" s="255"/>
      <c r="F4053" s="256"/>
      <c r="G4053" s="257"/>
    </row>
    <row r="4054" spans="2:7" ht="15" x14ac:dyDescent="0.25">
      <c r="B4054" s="253"/>
      <c r="C4054" s="254"/>
      <c r="D4054" s="253"/>
      <c r="E4054" s="255"/>
      <c r="F4054" s="256"/>
      <c r="G4054" s="257"/>
    </row>
    <row r="4055" spans="2:7" ht="15" x14ac:dyDescent="0.25">
      <c r="B4055" s="253"/>
      <c r="C4055" s="254"/>
      <c r="D4055" s="253"/>
      <c r="E4055" s="255"/>
      <c r="F4055" s="256"/>
      <c r="G4055" s="257"/>
    </row>
    <row r="4056" spans="2:7" ht="15" x14ac:dyDescent="0.25">
      <c r="B4056" s="253"/>
      <c r="C4056" s="254"/>
      <c r="D4056" s="253"/>
      <c r="E4056" s="255"/>
      <c r="F4056" s="256"/>
      <c r="G4056" s="257"/>
    </row>
    <row r="4057" spans="2:7" ht="15" x14ac:dyDescent="0.25">
      <c r="B4057" s="253"/>
      <c r="C4057" s="254"/>
      <c r="D4057" s="253"/>
      <c r="E4057" s="255"/>
      <c r="F4057" s="256"/>
      <c r="G4057" s="257"/>
    </row>
    <row r="4058" spans="2:7" ht="15" x14ac:dyDescent="0.25">
      <c r="B4058" s="253"/>
      <c r="C4058" s="254"/>
      <c r="D4058" s="253"/>
      <c r="E4058" s="255"/>
      <c r="F4058" s="256"/>
      <c r="G4058" s="257"/>
    </row>
    <row r="4059" spans="2:7" ht="15" x14ac:dyDescent="0.25">
      <c r="B4059" s="253"/>
      <c r="C4059" s="254"/>
      <c r="D4059" s="253"/>
      <c r="E4059" s="255"/>
      <c r="F4059" s="256"/>
      <c r="G4059" s="257"/>
    </row>
    <row r="4060" spans="2:7" ht="15" x14ac:dyDescent="0.25">
      <c r="B4060" s="253"/>
      <c r="C4060" s="254"/>
      <c r="D4060" s="253"/>
      <c r="E4060" s="255"/>
      <c r="F4060" s="256"/>
      <c r="G4060" s="257"/>
    </row>
    <row r="4061" spans="2:7" ht="15" x14ac:dyDescent="0.25">
      <c r="B4061" s="253"/>
      <c r="C4061" s="254"/>
      <c r="D4061" s="253"/>
      <c r="E4061" s="255"/>
      <c r="F4061" s="256"/>
      <c r="G4061" s="257"/>
    </row>
    <row r="4062" spans="2:7" ht="15" x14ac:dyDescent="0.25">
      <c r="B4062" s="253"/>
      <c r="C4062" s="254"/>
      <c r="D4062" s="253"/>
      <c r="E4062" s="255"/>
      <c r="F4062" s="256"/>
      <c r="G4062" s="257"/>
    </row>
    <row r="4063" spans="2:7" ht="15" x14ac:dyDescent="0.25">
      <c r="B4063" s="253"/>
      <c r="C4063" s="254"/>
      <c r="D4063" s="253"/>
      <c r="E4063" s="255"/>
      <c r="F4063" s="256"/>
      <c r="G4063" s="257"/>
    </row>
    <row r="4064" spans="2:7" ht="15" x14ac:dyDescent="0.25">
      <c r="B4064" s="253"/>
      <c r="C4064" s="254"/>
      <c r="D4064" s="253"/>
      <c r="E4064" s="255"/>
      <c r="F4064" s="256"/>
      <c r="G4064" s="257"/>
    </row>
    <row r="4065" spans="2:7" ht="15" x14ac:dyDescent="0.25">
      <c r="B4065" s="253"/>
      <c r="C4065" s="254"/>
      <c r="D4065" s="253"/>
      <c r="E4065" s="255"/>
      <c r="F4065" s="256"/>
      <c r="G4065" s="257"/>
    </row>
    <row r="4066" spans="2:7" ht="15" x14ac:dyDescent="0.25">
      <c r="B4066" s="253"/>
      <c r="C4066" s="254"/>
      <c r="D4066" s="253"/>
      <c r="E4066" s="255"/>
      <c r="F4066" s="256"/>
      <c r="G4066" s="257"/>
    </row>
    <row r="4067" spans="2:7" ht="15" x14ac:dyDescent="0.25">
      <c r="B4067" s="253"/>
      <c r="C4067" s="254"/>
      <c r="D4067" s="253"/>
      <c r="E4067" s="255"/>
      <c r="F4067" s="256"/>
      <c r="G4067" s="257"/>
    </row>
    <row r="4068" spans="2:7" ht="15" x14ac:dyDescent="0.25">
      <c r="B4068" s="253"/>
      <c r="C4068" s="254"/>
      <c r="D4068" s="253"/>
      <c r="E4068" s="255"/>
      <c r="F4068" s="256"/>
      <c r="G4068" s="257"/>
    </row>
    <row r="4069" spans="2:7" ht="15" x14ac:dyDescent="0.25">
      <c r="B4069" s="253"/>
      <c r="C4069" s="254"/>
      <c r="D4069" s="253"/>
      <c r="E4069" s="255"/>
      <c r="F4069" s="256"/>
      <c r="G4069" s="257"/>
    </row>
    <row r="4070" spans="2:7" ht="15" x14ac:dyDescent="0.25">
      <c r="B4070" s="253"/>
      <c r="C4070" s="254"/>
      <c r="D4070" s="253"/>
      <c r="E4070" s="255"/>
      <c r="F4070" s="256"/>
      <c r="G4070" s="257"/>
    </row>
    <row r="4071" spans="2:7" ht="15" x14ac:dyDescent="0.25">
      <c r="B4071" s="253"/>
      <c r="C4071" s="254"/>
      <c r="D4071" s="253"/>
      <c r="E4071" s="255"/>
      <c r="F4071" s="256"/>
      <c r="G4071" s="257"/>
    </row>
    <row r="4072" spans="2:7" ht="15" x14ac:dyDescent="0.25">
      <c r="B4072" s="253"/>
      <c r="C4072" s="254"/>
      <c r="D4072" s="253"/>
      <c r="E4072" s="255"/>
      <c r="F4072" s="256"/>
      <c r="G4072" s="257"/>
    </row>
    <row r="4073" spans="2:7" ht="15" x14ac:dyDescent="0.25">
      <c r="B4073" s="253"/>
      <c r="C4073" s="254"/>
      <c r="D4073" s="253"/>
      <c r="E4073" s="255"/>
      <c r="F4073" s="256"/>
      <c r="G4073" s="257"/>
    </row>
    <row r="4074" spans="2:7" ht="15" x14ac:dyDescent="0.25">
      <c r="B4074" s="253"/>
      <c r="C4074" s="254"/>
      <c r="D4074" s="253"/>
      <c r="E4074" s="255"/>
      <c r="F4074" s="256"/>
      <c r="G4074" s="257"/>
    </row>
    <row r="4075" spans="2:7" ht="15" x14ac:dyDescent="0.25">
      <c r="B4075" s="253"/>
      <c r="C4075" s="254"/>
      <c r="D4075" s="253"/>
      <c r="E4075" s="255"/>
      <c r="F4075" s="256"/>
      <c r="G4075" s="257"/>
    </row>
    <row r="4076" spans="2:7" ht="15" x14ac:dyDescent="0.25">
      <c r="B4076" s="253"/>
      <c r="C4076" s="254"/>
      <c r="D4076" s="253"/>
      <c r="E4076" s="255"/>
      <c r="F4076" s="256"/>
      <c r="G4076" s="257"/>
    </row>
    <row r="4077" spans="2:7" ht="15" x14ac:dyDescent="0.25">
      <c r="B4077" s="253"/>
      <c r="C4077" s="254"/>
      <c r="D4077" s="253"/>
      <c r="E4077" s="255"/>
      <c r="F4077" s="256"/>
      <c r="G4077" s="257"/>
    </row>
    <row r="4078" spans="2:7" ht="15" x14ac:dyDescent="0.25">
      <c r="B4078" s="253"/>
      <c r="C4078" s="254"/>
      <c r="D4078" s="253"/>
      <c r="E4078" s="255"/>
      <c r="F4078" s="256"/>
      <c r="G4078" s="257"/>
    </row>
    <row r="4079" spans="2:7" ht="15" x14ac:dyDescent="0.25">
      <c r="B4079" s="253"/>
      <c r="C4079" s="254"/>
      <c r="D4079" s="253"/>
      <c r="E4079" s="255"/>
      <c r="F4079" s="256"/>
      <c r="G4079" s="257"/>
    </row>
    <row r="4080" spans="2:7" ht="15" x14ac:dyDescent="0.25">
      <c r="B4080" s="253"/>
      <c r="C4080" s="254"/>
      <c r="D4080" s="253"/>
      <c r="E4080" s="255"/>
      <c r="F4080" s="256"/>
      <c r="G4080" s="257"/>
    </row>
    <row r="4081" spans="2:7" ht="15" x14ac:dyDescent="0.25">
      <c r="B4081" s="253"/>
      <c r="C4081" s="254"/>
      <c r="D4081" s="253"/>
      <c r="E4081" s="255"/>
      <c r="F4081" s="256"/>
      <c r="G4081" s="257"/>
    </row>
    <row r="4082" spans="2:7" ht="15" x14ac:dyDescent="0.25">
      <c r="B4082" s="253"/>
      <c r="C4082" s="254"/>
      <c r="D4082" s="253"/>
      <c r="E4082" s="255"/>
      <c r="F4082" s="256"/>
      <c r="G4082" s="257"/>
    </row>
    <row r="4083" spans="2:7" ht="15" x14ac:dyDescent="0.25">
      <c r="B4083" s="253"/>
      <c r="C4083" s="254"/>
      <c r="D4083" s="253"/>
      <c r="E4083" s="255"/>
      <c r="F4083" s="256"/>
      <c r="G4083" s="257"/>
    </row>
    <row r="4084" spans="2:7" ht="15" x14ac:dyDescent="0.25">
      <c r="B4084" s="253"/>
      <c r="C4084" s="254"/>
      <c r="D4084" s="253"/>
      <c r="E4084" s="255"/>
      <c r="F4084" s="256"/>
      <c r="G4084" s="257"/>
    </row>
    <row r="4085" spans="2:7" ht="15" x14ac:dyDescent="0.25">
      <c r="B4085" s="253"/>
      <c r="C4085" s="254"/>
      <c r="D4085" s="253"/>
      <c r="E4085" s="255"/>
      <c r="F4085" s="256"/>
      <c r="G4085" s="257"/>
    </row>
    <row r="4086" spans="2:7" ht="15" x14ac:dyDescent="0.25">
      <c r="B4086" s="253"/>
      <c r="C4086" s="254"/>
      <c r="D4086" s="253"/>
      <c r="E4086" s="255"/>
      <c r="F4086" s="256"/>
      <c r="G4086" s="257"/>
    </row>
    <row r="4087" spans="2:7" ht="15" x14ac:dyDescent="0.25">
      <c r="B4087" s="253"/>
      <c r="C4087" s="254"/>
      <c r="D4087" s="253"/>
      <c r="E4087" s="255"/>
      <c r="F4087" s="256"/>
      <c r="G4087" s="257"/>
    </row>
    <row r="4088" spans="2:7" ht="15" x14ac:dyDescent="0.25">
      <c r="B4088" s="253"/>
      <c r="C4088" s="254"/>
      <c r="D4088" s="253"/>
      <c r="E4088" s="255"/>
      <c r="F4088" s="256"/>
      <c r="G4088" s="257"/>
    </row>
    <row r="4089" spans="2:7" ht="15" x14ac:dyDescent="0.25">
      <c r="B4089" s="253"/>
      <c r="C4089" s="254"/>
      <c r="D4089" s="253"/>
      <c r="E4089" s="255"/>
      <c r="F4089" s="256"/>
      <c r="G4089" s="257"/>
    </row>
    <row r="4090" spans="2:7" ht="15" x14ac:dyDescent="0.25">
      <c r="B4090" s="253"/>
      <c r="C4090" s="254"/>
      <c r="D4090" s="253"/>
      <c r="E4090" s="255"/>
      <c r="F4090" s="256"/>
      <c r="G4090" s="257"/>
    </row>
    <row r="4091" spans="2:7" ht="15" x14ac:dyDescent="0.25">
      <c r="B4091" s="253"/>
      <c r="C4091" s="254"/>
      <c r="D4091" s="253"/>
      <c r="E4091" s="255"/>
      <c r="F4091" s="256"/>
      <c r="G4091" s="257"/>
    </row>
    <row r="4092" spans="2:7" ht="15" x14ac:dyDescent="0.25">
      <c r="B4092" s="253"/>
      <c r="C4092" s="254"/>
      <c r="D4092" s="253"/>
      <c r="E4092" s="255"/>
      <c r="F4092" s="256"/>
      <c r="G4092" s="257"/>
    </row>
    <row r="4093" spans="2:7" ht="15" x14ac:dyDescent="0.25">
      <c r="B4093" s="253"/>
      <c r="C4093" s="254"/>
      <c r="D4093" s="253"/>
      <c r="E4093" s="255"/>
      <c r="F4093" s="256"/>
      <c r="G4093" s="257"/>
    </row>
    <row r="4094" spans="2:7" ht="15" x14ac:dyDescent="0.25">
      <c r="B4094" s="253"/>
      <c r="C4094" s="254"/>
      <c r="D4094" s="253"/>
      <c r="E4094" s="255"/>
      <c r="F4094" s="256"/>
      <c r="G4094" s="257"/>
    </row>
    <row r="4095" spans="2:7" ht="15" x14ac:dyDescent="0.25">
      <c r="B4095" s="253"/>
      <c r="C4095" s="254"/>
      <c r="D4095" s="253"/>
      <c r="E4095" s="255"/>
      <c r="F4095" s="256"/>
      <c r="G4095" s="257"/>
    </row>
    <row r="4096" spans="2:7" ht="15" x14ac:dyDescent="0.25">
      <c r="B4096" s="253"/>
      <c r="C4096" s="254"/>
      <c r="D4096" s="253"/>
      <c r="E4096" s="255"/>
      <c r="F4096" s="256"/>
      <c r="G4096" s="257"/>
    </row>
    <row r="4097" spans="2:7" ht="15" x14ac:dyDescent="0.25">
      <c r="B4097" s="253"/>
      <c r="C4097" s="254"/>
      <c r="D4097" s="253"/>
      <c r="E4097" s="255"/>
      <c r="F4097" s="256"/>
      <c r="G4097" s="257"/>
    </row>
    <row r="4098" spans="2:7" ht="15" x14ac:dyDescent="0.25">
      <c r="B4098" s="253"/>
      <c r="C4098" s="254"/>
      <c r="D4098" s="253"/>
      <c r="E4098" s="255"/>
      <c r="F4098" s="256"/>
      <c r="G4098" s="257"/>
    </row>
    <row r="4099" spans="2:7" ht="15" x14ac:dyDescent="0.25">
      <c r="B4099" s="253"/>
      <c r="C4099" s="254"/>
      <c r="D4099" s="253"/>
      <c r="E4099" s="255"/>
      <c r="F4099" s="256"/>
      <c r="G4099" s="257"/>
    </row>
    <row r="4100" spans="2:7" ht="15" x14ac:dyDescent="0.25">
      <c r="B4100" s="253"/>
      <c r="C4100" s="254"/>
      <c r="D4100" s="253"/>
      <c r="E4100" s="255"/>
      <c r="F4100" s="256"/>
      <c r="G4100" s="257"/>
    </row>
    <row r="4101" spans="2:7" ht="15" x14ac:dyDescent="0.25">
      <c r="B4101" s="253"/>
      <c r="C4101" s="254"/>
      <c r="D4101" s="253"/>
      <c r="E4101" s="255"/>
      <c r="F4101" s="256"/>
      <c r="G4101" s="257"/>
    </row>
    <row r="4102" spans="2:7" ht="15" x14ac:dyDescent="0.25">
      <c r="B4102" s="253"/>
      <c r="C4102" s="254"/>
      <c r="D4102" s="253"/>
      <c r="E4102" s="255"/>
      <c r="F4102" s="256"/>
      <c r="G4102" s="257"/>
    </row>
    <row r="4103" spans="2:7" ht="15" x14ac:dyDescent="0.25">
      <c r="B4103" s="253"/>
      <c r="C4103" s="254"/>
      <c r="D4103" s="253"/>
      <c r="E4103" s="255"/>
      <c r="F4103" s="256"/>
      <c r="G4103" s="257"/>
    </row>
    <row r="4104" spans="2:7" ht="15" x14ac:dyDescent="0.25">
      <c r="B4104" s="253"/>
      <c r="C4104" s="254"/>
      <c r="D4104" s="253"/>
      <c r="E4104" s="255"/>
      <c r="F4104" s="256"/>
      <c r="G4104" s="257"/>
    </row>
    <row r="4105" spans="2:7" ht="15" x14ac:dyDescent="0.25">
      <c r="B4105" s="253"/>
      <c r="C4105" s="254"/>
      <c r="D4105" s="253"/>
      <c r="E4105" s="255"/>
      <c r="F4105" s="256"/>
      <c r="G4105" s="257"/>
    </row>
    <row r="4106" spans="2:7" ht="15" x14ac:dyDescent="0.25">
      <c r="B4106" s="253"/>
      <c r="C4106" s="254"/>
      <c r="D4106" s="253"/>
      <c r="E4106" s="255"/>
      <c r="F4106" s="256"/>
      <c r="G4106" s="257"/>
    </row>
    <row r="4107" spans="2:7" ht="15" x14ac:dyDescent="0.25">
      <c r="B4107" s="253"/>
      <c r="C4107" s="254"/>
      <c r="D4107" s="253"/>
      <c r="E4107" s="255"/>
      <c r="F4107" s="256"/>
      <c r="G4107" s="257"/>
    </row>
    <row r="4108" spans="2:7" ht="15" x14ac:dyDescent="0.25">
      <c r="B4108" s="253"/>
      <c r="C4108" s="254"/>
      <c r="D4108" s="253"/>
      <c r="E4108" s="255"/>
      <c r="F4108" s="256"/>
      <c r="G4108" s="257"/>
    </row>
    <row r="4109" spans="2:7" ht="15" x14ac:dyDescent="0.25">
      <c r="B4109" s="253"/>
      <c r="C4109" s="254"/>
      <c r="D4109" s="253"/>
      <c r="E4109" s="255"/>
      <c r="F4109" s="256"/>
      <c r="G4109" s="257"/>
    </row>
    <row r="4110" spans="2:7" ht="15" x14ac:dyDescent="0.25">
      <c r="B4110" s="253"/>
      <c r="C4110" s="254"/>
      <c r="D4110" s="253"/>
      <c r="E4110" s="255"/>
      <c r="F4110" s="256"/>
      <c r="G4110" s="257"/>
    </row>
    <row r="4111" spans="2:7" ht="15" x14ac:dyDescent="0.25">
      <c r="B4111" s="253"/>
      <c r="C4111" s="254"/>
      <c r="D4111" s="253"/>
      <c r="E4111" s="255"/>
      <c r="F4111" s="256"/>
      <c r="G4111" s="257"/>
    </row>
    <row r="4112" spans="2:7" ht="15" x14ac:dyDescent="0.25">
      <c r="B4112" s="253"/>
      <c r="C4112" s="254"/>
      <c r="D4112" s="253"/>
      <c r="E4112" s="255"/>
      <c r="F4112" s="256"/>
      <c r="G4112" s="257"/>
    </row>
    <row r="4113" spans="2:7" ht="15" x14ac:dyDescent="0.25">
      <c r="B4113" s="253"/>
      <c r="C4113" s="254"/>
      <c r="D4113" s="253"/>
      <c r="E4113" s="255"/>
      <c r="F4113" s="256"/>
      <c r="G4113" s="257"/>
    </row>
    <row r="4114" spans="2:7" ht="15" x14ac:dyDescent="0.25">
      <c r="B4114" s="253"/>
      <c r="C4114" s="254"/>
      <c r="D4114" s="253"/>
      <c r="E4114" s="255"/>
      <c r="F4114" s="256"/>
      <c r="G4114" s="257"/>
    </row>
    <row r="4115" spans="2:7" ht="15" x14ac:dyDescent="0.25">
      <c r="B4115" s="253"/>
      <c r="C4115" s="254"/>
      <c r="D4115" s="253"/>
      <c r="E4115" s="255"/>
      <c r="F4115" s="256"/>
      <c r="G4115" s="257"/>
    </row>
    <row r="4116" spans="2:7" ht="15" x14ac:dyDescent="0.25">
      <c r="B4116" s="253"/>
      <c r="C4116" s="254"/>
      <c r="D4116" s="253"/>
      <c r="E4116" s="255"/>
      <c r="F4116" s="256"/>
      <c r="G4116" s="257"/>
    </row>
    <row r="4117" spans="2:7" ht="15" x14ac:dyDescent="0.25">
      <c r="B4117" s="253"/>
      <c r="C4117" s="254"/>
      <c r="D4117" s="253"/>
      <c r="E4117" s="255"/>
      <c r="F4117" s="256"/>
      <c r="G4117" s="257"/>
    </row>
    <row r="4118" spans="2:7" ht="15" x14ac:dyDescent="0.25">
      <c r="B4118" s="253"/>
      <c r="C4118" s="254"/>
      <c r="D4118" s="253"/>
      <c r="E4118" s="255"/>
      <c r="F4118" s="256"/>
      <c r="G4118" s="257"/>
    </row>
    <row r="4119" spans="2:7" ht="15" x14ac:dyDescent="0.25">
      <c r="B4119" s="253"/>
      <c r="C4119" s="254"/>
      <c r="D4119" s="253"/>
      <c r="E4119" s="255"/>
      <c r="F4119" s="256"/>
      <c r="G4119" s="257"/>
    </row>
    <row r="4120" spans="2:7" ht="15" x14ac:dyDescent="0.25">
      <c r="B4120" s="253"/>
      <c r="C4120" s="254"/>
      <c r="D4120" s="253"/>
      <c r="E4120" s="255"/>
      <c r="F4120" s="256"/>
      <c r="G4120" s="257"/>
    </row>
    <row r="4121" spans="2:7" ht="15" x14ac:dyDescent="0.25">
      <c r="B4121" s="253"/>
      <c r="C4121" s="254"/>
      <c r="D4121" s="253"/>
      <c r="E4121" s="255"/>
      <c r="F4121" s="256"/>
      <c r="G4121" s="257"/>
    </row>
    <row r="4122" spans="2:7" ht="15" x14ac:dyDescent="0.25">
      <c r="B4122" s="253"/>
      <c r="C4122" s="254"/>
      <c r="D4122" s="253"/>
      <c r="E4122" s="255"/>
      <c r="F4122" s="256"/>
      <c r="G4122" s="257"/>
    </row>
    <row r="4123" spans="2:7" ht="15" x14ac:dyDescent="0.25">
      <c r="B4123" s="253"/>
      <c r="C4123" s="254"/>
      <c r="D4123" s="253"/>
      <c r="E4123" s="255"/>
      <c r="F4123" s="256"/>
      <c r="G4123" s="257"/>
    </row>
    <row r="4124" spans="2:7" ht="15" x14ac:dyDescent="0.25">
      <c r="B4124" s="253"/>
      <c r="C4124" s="254"/>
      <c r="D4124" s="253"/>
      <c r="E4124" s="255"/>
      <c r="F4124" s="256"/>
      <c r="G4124" s="257"/>
    </row>
    <row r="4125" spans="2:7" ht="15" x14ac:dyDescent="0.25">
      <c r="B4125" s="253"/>
      <c r="C4125" s="254"/>
      <c r="D4125" s="253"/>
      <c r="E4125" s="255"/>
      <c r="F4125" s="256"/>
      <c r="G4125" s="257"/>
    </row>
    <row r="4126" spans="2:7" ht="15" x14ac:dyDescent="0.25">
      <c r="B4126" s="253"/>
      <c r="C4126" s="254"/>
      <c r="D4126" s="253"/>
      <c r="E4126" s="255"/>
      <c r="F4126" s="256"/>
      <c r="G4126" s="257"/>
    </row>
    <row r="4127" spans="2:7" ht="15" x14ac:dyDescent="0.25">
      <c r="B4127" s="253"/>
      <c r="C4127" s="254"/>
      <c r="D4127" s="253"/>
      <c r="E4127" s="255"/>
      <c r="F4127" s="256"/>
      <c r="G4127" s="257"/>
    </row>
    <row r="4128" spans="2:7" ht="15" x14ac:dyDescent="0.25">
      <c r="B4128" s="253"/>
      <c r="C4128" s="254"/>
      <c r="D4128" s="253"/>
      <c r="E4128" s="255"/>
      <c r="F4128" s="256"/>
      <c r="G4128" s="257"/>
    </row>
    <row r="4129" spans="2:7" ht="15" x14ac:dyDescent="0.25">
      <c r="B4129" s="253"/>
      <c r="C4129" s="254"/>
      <c r="D4129" s="253"/>
      <c r="E4129" s="255"/>
      <c r="F4129" s="256"/>
      <c r="G4129" s="257"/>
    </row>
    <row r="4130" spans="2:7" ht="15" x14ac:dyDescent="0.25">
      <c r="B4130" s="253"/>
      <c r="C4130" s="254"/>
      <c r="D4130" s="253"/>
      <c r="E4130" s="255"/>
      <c r="F4130" s="256"/>
      <c r="G4130" s="257"/>
    </row>
    <row r="4131" spans="2:7" ht="15" x14ac:dyDescent="0.25">
      <c r="B4131" s="253"/>
      <c r="C4131" s="254"/>
      <c r="D4131" s="253"/>
      <c r="E4131" s="255"/>
      <c r="F4131" s="256"/>
      <c r="G4131" s="257"/>
    </row>
    <row r="4132" spans="2:7" ht="15" x14ac:dyDescent="0.25">
      <c r="B4132" s="253"/>
      <c r="C4132" s="254"/>
      <c r="D4132" s="253"/>
      <c r="E4132" s="255"/>
      <c r="F4132" s="256"/>
      <c r="G4132" s="257"/>
    </row>
    <row r="4133" spans="2:7" ht="15" x14ac:dyDescent="0.25">
      <c r="B4133" s="253"/>
      <c r="C4133" s="254"/>
      <c r="D4133" s="253"/>
      <c r="E4133" s="255"/>
      <c r="F4133" s="256"/>
      <c r="G4133" s="257"/>
    </row>
    <row r="4134" spans="2:7" ht="15" x14ac:dyDescent="0.25">
      <c r="B4134" s="253"/>
      <c r="C4134" s="254"/>
      <c r="D4134" s="253"/>
      <c r="E4134" s="255"/>
      <c r="F4134" s="256"/>
      <c r="G4134" s="257"/>
    </row>
    <row r="4135" spans="2:7" ht="15" x14ac:dyDescent="0.25">
      <c r="B4135" s="253"/>
      <c r="C4135" s="254"/>
      <c r="D4135" s="253"/>
      <c r="E4135" s="255"/>
      <c r="F4135" s="256"/>
      <c r="G4135" s="257"/>
    </row>
    <row r="4136" spans="2:7" ht="15" x14ac:dyDescent="0.25">
      <c r="B4136" s="253"/>
      <c r="C4136" s="254"/>
      <c r="D4136" s="253"/>
      <c r="E4136" s="255"/>
      <c r="F4136" s="256"/>
      <c r="G4136" s="257"/>
    </row>
    <row r="4137" spans="2:7" ht="15" x14ac:dyDescent="0.25">
      <c r="B4137" s="253"/>
      <c r="C4137" s="254"/>
      <c r="D4137" s="253"/>
      <c r="E4137" s="255"/>
      <c r="F4137" s="256"/>
      <c r="G4137" s="257"/>
    </row>
    <row r="4138" spans="2:7" ht="15" x14ac:dyDescent="0.25">
      <c r="B4138" s="253"/>
      <c r="C4138" s="254"/>
      <c r="D4138" s="253"/>
      <c r="E4138" s="255"/>
      <c r="F4138" s="256"/>
      <c r="G4138" s="257"/>
    </row>
    <row r="4139" spans="2:7" ht="15" x14ac:dyDescent="0.25">
      <c r="B4139" s="253"/>
      <c r="C4139" s="254"/>
      <c r="D4139" s="253"/>
      <c r="E4139" s="255"/>
      <c r="F4139" s="256"/>
      <c r="G4139" s="257"/>
    </row>
    <row r="4140" spans="2:7" ht="15" x14ac:dyDescent="0.25">
      <c r="B4140" s="253"/>
      <c r="C4140" s="254"/>
      <c r="D4140" s="253"/>
      <c r="E4140" s="255"/>
      <c r="F4140" s="256"/>
      <c r="G4140" s="257"/>
    </row>
    <row r="4141" spans="2:7" ht="15" x14ac:dyDescent="0.25">
      <c r="B4141" s="253"/>
      <c r="C4141" s="254"/>
      <c r="D4141" s="253"/>
      <c r="E4141" s="255"/>
      <c r="F4141" s="256"/>
      <c r="G4141" s="257"/>
    </row>
    <row r="4142" spans="2:7" ht="15" x14ac:dyDescent="0.25">
      <c r="B4142" s="253"/>
      <c r="C4142" s="254"/>
      <c r="D4142" s="253"/>
      <c r="E4142" s="255"/>
      <c r="F4142" s="256"/>
      <c r="G4142" s="257"/>
    </row>
    <row r="4143" spans="2:7" ht="15" x14ac:dyDescent="0.25">
      <c r="B4143" s="253"/>
      <c r="C4143" s="254"/>
      <c r="D4143" s="253"/>
      <c r="E4143" s="255"/>
      <c r="F4143" s="256"/>
      <c r="G4143" s="257"/>
    </row>
    <row r="4144" spans="2:7" ht="15" x14ac:dyDescent="0.25">
      <c r="B4144" s="253"/>
      <c r="C4144" s="254"/>
      <c r="D4144" s="253"/>
      <c r="E4144" s="255"/>
      <c r="F4144" s="256"/>
      <c r="G4144" s="257"/>
    </row>
    <row r="4145" spans="2:7" ht="15" x14ac:dyDescent="0.25">
      <c r="B4145" s="253"/>
      <c r="C4145" s="254"/>
      <c r="D4145" s="253"/>
      <c r="E4145" s="255"/>
      <c r="F4145" s="256"/>
      <c r="G4145" s="257"/>
    </row>
    <row r="4146" spans="2:7" ht="15" x14ac:dyDescent="0.25">
      <c r="B4146" s="253"/>
      <c r="C4146" s="254"/>
      <c r="D4146" s="253"/>
      <c r="E4146" s="255"/>
      <c r="F4146" s="256"/>
      <c r="G4146" s="257"/>
    </row>
    <row r="4147" spans="2:7" ht="15" x14ac:dyDescent="0.25">
      <c r="B4147" s="253"/>
      <c r="C4147" s="254"/>
      <c r="D4147" s="253"/>
      <c r="E4147" s="255"/>
      <c r="F4147" s="256"/>
      <c r="G4147" s="257"/>
    </row>
    <row r="4148" spans="2:7" ht="15" x14ac:dyDescent="0.25">
      <c r="B4148" s="253"/>
      <c r="C4148" s="254"/>
      <c r="D4148" s="253"/>
      <c r="E4148" s="255"/>
      <c r="F4148" s="256"/>
      <c r="G4148" s="257"/>
    </row>
    <row r="4149" spans="2:7" ht="15" x14ac:dyDescent="0.25">
      <c r="B4149" s="253"/>
      <c r="C4149" s="254"/>
      <c r="D4149" s="253"/>
      <c r="E4149" s="255"/>
      <c r="F4149" s="256"/>
      <c r="G4149" s="257"/>
    </row>
    <row r="4150" spans="2:7" ht="15" x14ac:dyDescent="0.25">
      <c r="B4150" s="253"/>
      <c r="C4150" s="254"/>
      <c r="D4150" s="253"/>
      <c r="E4150" s="255"/>
      <c r="F4150" s="256"/>
      <c r="G4150" s="257"/>
    </row>
    <row r="4151" spans="2:7" ht="15" x14ac:dyDescent="0.25">
      <c r="B4151" s="253"/>
      <c r="C4151" s="254"/>
      <c r="D4151" s="253"/>
      <c r="E4151" s="255"/>
      <c r="F4151" s="256"/>
      <c r="G4151" s="257"/>
    </row>
    <row r="4152" spans="2:7" ht="15" x14ac:dyDescent="0.25">
      <c r="B4152" s="253"/>
      <c r="C4152" s="254"/>
      <c r="D4152" s="253"/>
      <c r="E4152" s="255"/>
      <c r="F4152" s="256"/>
      <c r="G4152" s="257"/>
    </row>
    <row r="4153" spans="2:7" ht="15" x14ac:dyDescent="0.25">
      <c r="B4153" s="253"/>
      <c r="C4153" s="254"/>
      <c r="D4153" s="253"/>
      <c r="E4153" s="255"/>
      <c r="F4153" s="256"/>
      <c r="G4153" s="257"/>
    </row>
    <row r="4154" spans="2:7" ht="15" x14ac:dyDescent="0.25">
      <c r="B4154" s="253"/>
      <c r="C4154" s="254"/>
      <c r="D4154" s="253"/>
      <c r="E4154" s="255"/>
      <c r="F4154" s="256"/>
      <c r="G4154" s="257"/>
    </row>
    <row r="4155" spans="2:7" ht="15" x14ac:dyDescent="0.25">
      <c r="B4155" s="253"/>
      <c r="C4155" s="254"/>
      <c r="D4155" s="253"/>
      <c r="E4155" s="255"/>
      <c r="F4155" s="256"/>
      <c r="G4155" s="257"/>
    </row>
    <row r="4156" spans="2:7" ht="15" x14ac:dyDescent="0.25">
      <c r="B4156" s="253"/>
      <c r="C4156" s="254"/>
      <c r="D4156" s="253"/>
      <c r="E4156" s="255"/>
      <c r="F4156" s="256"/>
      <c r="G4156" s="257"/>
    </row>
    <row r="4157" spans="2:7" ht="15" x14ac:dyDescent="0.25">
      <c r="B4157" s="253"/>
      <c r="C4157" s="254"/>
      <c r="D4157" s="253"/>
      <c r="E4157" s="255"/>
      <c r="F4157" s="256"/>
      <c r="G4157" s="257"/>
    </row>
    <row r="4158" spans="2:7" ht="15" x14ac:dyDescent="0.25">
      <c r="B4158" s="253"/>
      <c r="C4158" s="254"/>
      <c r="D4158" s="253"/>
      <c r="E4158" s="255"/>
      <c r="F4158" s="256"/>
      <c r="G4158" s="257"/>
    </row>
    <row r="4159" spans="2:7" ht="15" x14ac:dyDescent="0.25">
      <c r="B4159" s="253"/>
      <c r="C4159" s="254"/>
      <c r="D4159" s="253"/>
      <c r="E4159" s="255"/>
      <c r="F4159" s="256"/>
      <c r="G4159" s="257"/>
    </row>
    <row r="4160" spans="2:7" ht="15" x14ac:dyDescent="0.25">
      <c r="B4160" s="253"/>
      <c r="C4160" s="254"/>
      <c r="D4160" s="253"/>
      <c r="E4160" s="255"/>
      <c r="F4160" s="256"/>
      <c r="G4160" s="257"/>
    </row>
    <row r="4161" spans="2:7" ht="15" x14ac:dyDescent="0.25">
      <c r="B4161" s="253"/>
      <c r="C4161" s="254"/>
      <c r="D4161" s="253"/>
      <c r="E4161" s="255"/>
      <c r="F4161" s="256"/>
      <c r="G4161" s="257"/>
    </row>
    <row r="4162" spans="2:7" ht="15" x14ac:dyDescent="0.25">
      <c r="B4162" s="253"/>
      <c r="C4162" s="254"/>
      <c r="D4162" s="253"/>
      <c r="E4162" s="255"/>
      <c r="F4162" s="256"/>
      <c r="G4162" s="257"/>
    </row>
    <row r="4163" spans="2:7" ht="15" x14ac:dyDescent="0.25">
      <c r="B4163" s="253"/>
      <c r="C4163" s="254"/>
      <c r="D4163" s="253"/>
      <c r="E4163" s="255"/>
      <c r="F4163" s="256"/>
      <c r="G4163" s="257"/>
    </row>
    <row r="4164" spans="2:7" ht="15" x14ac:dyDescent="0.25">
      <c r="B4164" s="253"/>
      <c r="C4164" s="254"/>
      <c r="D4164" s="253"/>
      <c r="E4164" s="255"/>
      <c r="F4164" s="256"/>
      <c r="G4164" s="257"/>
    </row>
    <row r="4165" spans="2:7" ht="15" x14ac:dyDescent="0.25">
      <c r="B4165" s="253"/>
      <c r="C4165" s="254"/>
      <c r="D4165" s="253"/>
      <c r="E4165" s="255"/>
      <c r="F4165" s="256"/>
      <c r="G4165" s="257"/>
    </row>
    <row r="4166" spans="2:7" ht="15" x14ac:dyDescent="0.25">
      <c r="B4166" s="253"/>
      <c r="C4166" s="254"/>
      <c r="D4166" s="253"/>
      <c r="E4166" s="255"/>
      <c r="F4166" s="256"/>
      <c r="G4166" s="257"/>
    </row>
    <row r="4167" spans="2:7" ht="15" x14ac:dyDescent="0.25">
      <c r="B4167" s="253"/>
      <c r="C4167" s="254"/>
      <c r="D4167" s="253"/>
      <c r="E4167" s="255"/>
      <c r="F4167" s="256"/>
      <c r="G4167" s="257"/>
    </row>
    <row r="4168" spans="2:7" ht="15" x14ac:dyDescent="0.25">
      <c r="B4168" s="253"/>
      <c r="C4168" s="254"/>
      <c r="D4168" s="253"/>
      <c r="E4168" s="255"/>
      <c r="F4168" s="256"/>
      <c r="G4168" s="257"/>
    </row>
    <row r="4169" spans="2:7" ht="15" x14ac:dyDescent="0.25">
      <c r="B4169" s="253"/>
      <c r="C4169" s="254"/>
      <c r="D4169" s="253"/>
      <c r="E4169" s="255"/>
      <c r="F4169" s="256"/>
      <c r="G4169" s="257"/>
    </row>
    <row r="4170" spans="2:7" ht="15" x14ac:dyDescent="0.25">
      <c r="B4170" s="253"/>
      <c r="C4170" s="254"/>
      <c r="D4170" s="253"/>
      <c r="E4170" s="255"/>
      <c r="F4170" s="256"/>
      <c r="G4170" s="257"/>
    </row>
    <row r="4171" spans="2:7" ht="15" x14ac:dyDescent="0.25">
      <c r="B4171" s="253"/>
      <c r="C4171" s="254"/>
      <c r="D4171" s="253"/>
      <c r="E4171" s="255"/>
      <c r="F4171" s="256"/>
      <c r="G4171" s="257"/>
    </row>
    <row r="4172" spans="2:7" ht="15" x14ac:dyDescent="0.25">
      <c r="B4172" s="253"/>
      <c r="C4172" s="254"/>
      <c r="D4172" s="253"/>
      <c r="E4172" s="255"/>
      <c r="F4172" s="256"/>
      <c r="G4172" s="257"/>
    </row>
    <row r="4173" spans="2:7" ht="15" x14ac:dyDescent="0.25">
      <c r="B4173" s="253"/>
      <c r="C4173" s="254"/>
      <c r="D4173" s="253"/>
      <c r="E4173" s="255"/>
      <c r="F4173" s="256"/>
      <c r="G4173" s="257"/>
    </row>
    <row r="4174" spans="2:7" ht="15" x14ac:dyDescent="0.25">
      <c r="B4174" s="253"/>
      <c r="C4174" s="254"/>
      <c r="D4174" s="253"/>
      <c r="E4174" s="255"/>
      <c r="F4174" s="256"/>
      <c r="G4174" s="257"/>
    </row>
    <row r="4175" spans="2:7" ht="15" x14ac:dyDescent="0.25">
      <c r="B4175" s="253"/>
      <c r="C4175" s="254"/>
      <c r="D4175" s="253"/>
      <c r="E4175" s="255"/>
      <c r="F4175" s="256"/>
      <c r="G4175" s="257"/>
    </row>
    <row r="4176" spans="2:7" ht="15" x14ac:dyDescent="0.25">
      <c r="B4176" s="253"/>
      <c r="C4176" s="254"/>
      <c r="D4176" s="253"/>
      <c r="E4176" s="255"/>
      <c r="F4176" s="256"/>
      <c r="G4176" s="257"/>
    </row>
    <row r="4177" spans="2:7" ht="15" x14ac:dyDescent="0.25">
      <c r="B4177" s="253"/>
      <c r="C4177" s="254"/>
      <c r="D4177" s="253"/>
      <c r="E4177" s="255"/>
      <c r="F4177" s="256"/>
      <c r="G4177" s="257"/>
    </row>
    <row r="4178" spans="2:7" ht="15" x14ac:dyDescent="0.25">
      <c r="B4178" s="253"/>
      <c r="C4178" s="254"/>
      <c r="D4178" s="253"/>
      <c r="E4178" s="255"/>
      <c r="F4178" s="256"/>
      <c r="G4178" s="257"/>
    </row>
    <row r="4179" spans="2:7" ht="15" x14ac:dyDescent="0.25">
      <c r="B4179" s="253"/>
      <c r="C4179" s="254"/>
      <c r="D4179" s="253"/>
      <c r="E4179" s="255"/>
      <c r="F4179" s="256"/>
      <c r="G4179" s="257"/>
    </row>
    <row r="4180" spans="2:7" ht="15" x14ac:dyDescent="0.25">
      <c r="B4180" s="253"/>
      <c r="C4180" s="254"/>
      <c r="D4180" s="253"/>
      <c r="E4180" s="255"/>
      <c r="F4180" s="256"/>
      <c r="G4180" s="257"/>
    </row>
    <row r="4181" spans="2:7" ht="15" x14ac:dyDescent="0.25">
      <c r="B4181" s="253"/>
      <c r="C4181" s="254"/>
      <c r="D4181" s="253"/>
      <c r="E4181" s="255"/>
      <c r="F4181" s="256"/>
      <c r="G4181" s="257"/>
    </row>
    <row r="4182" spans="2:7" ht="15" x14ac:dyDescent="0.25">
      <c r="B4182" s="253"/>
      <c r="C4182" s="254"/>
      <c r="D4182" s="253"/>
      <c r="E4182" s="255"/>
      <c r="F4182" s="256"/>
      <c r="G4182" s="257"/>
    </row>
    <row r="4183" spans="2:7" ht="15" x14ac:dyDescent="0.25">
      <c r="B4183" s="253"/>
      <c r="C4183" s="254"/>
      <c r="D4183" s="253"/>
      <c r="E4183" s="255"/>
      <c r="F4183" s="256"/>
      <c r="G4183" s="257"/>
    </row>
    <row r="4184" spans="2:7" ht="15" x14ac:dyDescent="0.25">
      <c r="B4184" s="253"/>
      <c r="C4184" s="254"/>
      <c r="D4184" s="253"/>
      <c r="E4184" s="255"/>
      <c r="F4184" s="256"/>
      <c r="G4184" s="257"/>
    </row>
    <row r="4185" spans="2:7" ht="15" x14ac:dyDescent="0.25">
      <c r="B4185" s="253"/>
      <c r="C4185" s="254"/>
      <c r="D4185" s="253"/>
      <c r="E4185" s="255"/>
      <c r="F4185" s="256"/>
      <c r="G4185" s="257"/>
    </row>
    <row r="4186" spans="2:7" ht="15" x14ac:dyDescent="0.25">
      <c r="B4186" s="253"/>
      <c r="C4186" s="254"/>
      <c r="D4186" s="253"/>
      <c r="E4186" s="255"/>
      <c r="F4186" s="256"/>
      <c r="G4186" s="257"/>
    </row>
    <row r="4187" spans="2:7" ht="15" x14ac:dyDescent="0.25">
      <c r="B4187" s="253"/>
      <c r="C4187" s="254"/>
      <c r="D4187" s="253"/>
      <c r="E4187" s="255"/>
      <c r="F4187" s="256"/>
      <c r="G4187" s="257"/>
    </row>
    <row r="4188" spans="2:7" ht="15" x14ac:dyDescent="0.25">
      <c r="B4188" s="253"/>
      <c r="C4188" s="254"/>
      <c r="D4188" s="253"/>
      <c r="E4188" s="255"/>
      <c r="F4188" s="256"/>
      <c r="G4188" s="257"/>
    </row>
    <row r="4189" spans="2:7" ht="15" x14ac:dyDescent="0.25">
      <c r="B4189" s="253"/>
      <c r="C4189" s="254"/>
      <c r="D4189" s="253"/>
      <c r="E4189" s="255"/>
      <c r="F4189" s="256"/>
      <c r="G4189" s="257"/>
    </row>
    <row r="4190" spans="2:7" ht="15" x14ac:dyDescent="0.25">
      <c r="B4190" s="253"/>
      <c r="C4190" s="254"/>
      <c r="D4190" s="253"/>
      <c r="E4190" s="255"/>
      <c r="F4190" s="256"/>
      <c r="G4190" s="257"/>
    </row>
    <row r="4191" spans="2:7" ht="15" x14ac:dyDescent="0.25">
      <c r="B4191" s="253"/>
      <c r="C4191" s="254"/>
      <c r="D4191" s="253"/>
      <c r="E4191" s="255"/>
      <c r="F4191" s="256"/>
      <c r="G4191" s="257"/>
    </row>
    <row r="4192" spans="2:7" ht="15" x14ac:dyDescent="0.25">
      <c r="B4192" s="253"/>
      <c r="C4192" s="254"/>
      <c r="D4192" s="253"/>
      <c r="E4192" s="255"/>
      <c r="F4192" s="256"/>
      <c r="G4192" s="257"/>
    </row>
    <row r="4193" spans="2:7" ht="15" x14ac:dyDescent="0.25">
      <c r="B4193" s="253"/>
      <c r="C4193" s="254"/>
      <c r="D4193" s="253"/>
      <c r="E4193" s="255"/>
      <c r="F4193" s="256"/>
      <c r="G4193" s="257"/>
    </row>
    <row r="4194" spans="2:7" ht="15" x14ac:dyDescent="0.25">
      <c r="B4194" s="253"/>
      <c r="C4194" s="254"/>
      <c r="D4194" s="253"/>
      <c r="E4194" s="255"/>
      <c r="F4194" s="256"/>
      <c r="G4194" s="257"/>
    </row>
    <row r="4195" spans="2:7" ht="15" x14ac:dyDescent="0.25">
      <c r="B4195" s="253"/>
      <c r="C4195" s="254"/>
      <c r="D4195" s="253"/>
      <c r="E4195" s="255"/>
      <c r="F4195" s="256"/>
      <c r="G4195" s="257"/>
    </row>
    <row r="4196" spans="2:7" ht="15" x14ac:dyDescent="0.25">
      <c r="B4196" s="253"/>
      <c r="C4196" s="254"/>
      <c r="D4196" s="253"/>
      <c r="E4196" s="255"/>
      <c r="F4196" s="256"/>
      <c r="G4196" s="257"/>
    </row>
    <row r="4197" spans="2:7" ht="15" x14ac:dyDescent="0.25">
      <c r="B4197" s="253"/>
      <c r="C4197" s="254"/>
      <c r="D4197" s="253"/>
      <c r="E4197" s="255"/>
      <c r="F4197" s="256"/>
      <c r="G4197" s="257"/>
    </row>
    <row r="4198" spans="2:7" ht="15" x14ac:dyDescent="0.25">
      <c r="B4198" s="253"/>
      <c r="C4198" s="254"/>
      <c r="D4198" s="253"/>
      <c r="E4198" s="255"/>
      <c r="F4198" s="256"/>
      <c r="G4198" s="257"/>
    </row>
    <row r="4199" spans="2:7" ht="15" x14ac:dyDescent="0.25">
      <c r="B4199" s="253"/>
      <c r="C4199" s="254"/>
      <c r="D4199" s="253"/>
      <c r="E4199" s="255"/>
      <c r="F4199" s="256"/>
      <c r="G4199" s="257"/>
    </row>
    <row r="4200" spans="2:7" ht="15" x14ac:dyDescent="0.25">
      <c r="B4200" s="253"/>
      <c r="C4200" s="254"/>
      <c r="D4200" s="253"/>
      <c r="E4200" s="255"/>
      <c r="F4200" s="256"/>
      <c r="G4200" s="257"/>
    </row>
    <row r="4201" spans="2:7" ht="15" x14ac:dyDescent="0.25">
      <c r="B4201" s="253"/>
      <c r="C4201" s="254"/>
      <c r="D4201" s="253"/>
      <c r="E4201" s="255"/>
      <c r="F4201" s="256"/>
      <c r="G4201" s="257"/>
    </row>
    <row r="4202" spans="2:7" ht="15" x14ac:dyDescent="0.25">
      <c r="B4202" s="253"/>
      <c r="C4202" s="254"/>
      <c r="D4202" s="253"/>
      <c r="E4202" s="255"/>
      <c r="F4202" s="256"/>
      <c r="G4202" s="257"/>
    </row>
    <row r="4203" spans="2:7" ht="15" x14ac:dyDescent="0.25">
      <c r="B4203" s="253"/>
      <c r="C4203" s="254"/>
      <c r="D4203" s="253"/>
      <c r="E4203" s="255"/>
      <c r="F4203" s="256"/>
      <c r="G4203" s="257"/>
    </row>
    <row r="4204" spans="2:7" ht="15" x14ac:dyDescent="0.25">
      <c r="B4204" s="253"/>
      <c r="C4204" s="254"/>
      <c r="D4204" s="253"/>
      <c r="E4204" s="255"/>
      <c r="F4204" s="256"/>
      <c r="G4204" s="257"/>
    </row>
    <row r="4205" spans="2:7" ht="15" x14ac:dyDescent="0.25">
      <c r="B4205" s="253"/>
      <c r="C4205" s="254"/>
      <c r="D4205" s="253"/>
      <c r="E4205" s="255"/>
      <c r="F4205" s="256"/>
      <c r="G4205" s="257"/>
    </row>
    <row r="4206" spans="2:7" ht="15" x14ac:dyDescent="0.25">
      <c r="B4206" s="253"/>
      <c r="C4206" s="254"/>
      <c r="D4206" s="253"/>
      <c r="E4206" s="255"/>
      <c r="F4206" s="256"/>
      <c r="G4206" s="257"/>
    </row>
    <row r="4207" spans="2:7" ht="15" x14ac:dyDescent="0.25">
      <c r="B4207" s="253"/>
      <c r="C4207" s="254"/>
      <c r="D4207" s="253"/>
      <c r="E4207" s="255"/>
      <c r="F4207" s="256"/>
      <c r="G4207" s="257"/>
    </row>
    <row r="4208" spans="2:7" ht="15" x14ac:dyDescent="0.25">
      <c r="B4208" s="253"/>
      <c r="C4208" s="254"/>
      <c r="D4208" s="253"/>
      <c r="E4208" s="255"/>
      <c r="F4208" s="256"/>
      <c r="G4208" s="257"/>
    </row>
    <row r="4209" spans="2:7" ht="15" x14ac:dyDescent="0.25">
      <c r="B4209" s="253"/>
      <c r="C4209" s="254"/>
      <c r="D4209" s="253"/>
      <c r="E4209" s="255"/>
      <c r="F4209" s="256"/>
      <c r="G4209" s="257"/>
    </row>
    <row r="4210" spans="2:7" ht="15" x14ac:dyDescent="0.25">
      <c r="B4210" s="253"/>
      <c r="C4210" s="254"/>
      <c r="D4210" s="253"/>
      <c r="E4210" s="255"/>
      <c r="F4210" s="256"/>
      <c r="G4210" s="257"/>
    </row>
    <row r="4211" spans="2:7" ht="15" x14ac:dyDescent="0.25">
      <c r="B4211" s="253"/>
      <c r="C4211" s="254"/>
      <c r="D4211" s="253"/>
      <c r="E4211" s="255"/>
      <c r="F4211" s="256"/>
      <c r="G4211" s="257"/>
    </row>
    <row r="4212" spans="2:7" ht="15" x14ac:dyDescent="0.25">
      <c r="B4212" s="253"/>
      <c r="C4212" s="254"/>
      <c r="D4212" s="253"/>
      <c r="E4212" s="255"/>
      <c r="F4212" s="256"/>
      <c r="G4212" s="257"/>
    </row>
    <row r="4213" spans="2:7" ht="15" x14ac:dyDescent="0.25">
      <c r="B4213" s="253"/>
      <c r="C4213" s="254"/>
      <c r="D4213" s="253"/>
      <c r="E4213" s="255"/>
      <c r="F4213" s="256"/>
      <c r="G4213" s="257"/>
    </row>
    <row r="4214" spans="2:7" ht="15" x14ac:dyDescent="0.25">
      <c r="B4214" s="253"/>
      <c r="C4214" s="254"/>
      <c r="D4214" s="253"/>
      <c r="E4214" s="255"/>
      <c r="F4214" s="256"/>
      <c r="G4214" s="257"/>
    </row>
    <row r="4215" spans="2:7" ht="15" x14ac:dyDescent="0.25">
      <c r="B4215" s="253"/>
      <c r="C4215" s="254"/>
      <c r="D4215" s="253"/>
      <c r="E4215" s="255"/>
      <c r="F4215" s="256"/>
      <c r="G4215" s="257"/>
    </row>
    <row r="4216" spans="2:7" ht="15" x14ac:dyDescent="0.25">
      <c r="B4216" s="253"/>
      <c r="C4216" s="254"/>
      <c r="D4216" s="253"/>
      <c r="E4216" s="255"/>
      <c r="F4216" s="256"/>
      <c r="G4216" s="257"/>
    </row>
    <row r="4217" spans="2:7" ht="15" x14ac:dyDescent="0.25">
      <c r="B4217" s="253"/>
      <c r="C4217" s="254"/>
      <c r="D4217" s="253"/>
      <c r="E4217" s="255"/>
      <c r="F4217" s="256"/>
      <c r="G4217" s="257"/>
    </row>
    <row r="4218" spans="2:7" ht="15" x14ac:dyDescent="0.25">
      <c r="B4218" s="253"/>
      <c r="C4218" s="254"/>
      <c r="D4218" s="253"/>
      <c r="E4218" s="255"/>
      <c r="F4218" s="256"/>
      <c r="G4218" s="257"/>
    </row>
    <row r="4219" spans="2:7" ht="15" x14ac:dyDescent="0.25">
      <c r="B4219" s="253"/>
      <c r="C4219" s="254"/>
      <c r="D4219" s="253"/>
      <c r="E4219" s="255"/>
      <c r="F4219" s="256"/>
      <c r="G4219" s="257"/>
    </row>
    <row r="4220" spans="2:7" ht="15" x14ac:dyDescent="0.25">
      <c r="B4220" s="253"/>
      <c r="C4220" s="254"/>
      <c r="D4220" s="253"/>
      <c r="E4220" s="255"/>
      <c r="F4220" s="256"/>
      <c r="G4220" s="257"/>
    </row>
    <row r="4221" spans="2:7" ht="15" x14ac:dyDescent="0.25">
      <c r="B4221" s="253"/>
      <c r="C4221" s="254"/>
      <c r="D4221" s="253"/>
      <c r="E4221" s="255"/>
      <c r="F4221" s="256"/>
      <c r="G4221" s="257"/>
    </row>
    <row r="4222" spans="2:7" ht="15" x14ac:dyDescent="0.25">
      <c r="B4222" s="253"/>
      <c r="C4222" s="254"/>
      <c r="D4222" s="253"/>
      <c r="E4222" s="255"/>
      <c r="F4222" s="256"/>
      <c r="G4222" s="257"/>
    </row>
    <row r="4223" spans="2:7" ht="15" x14ac:dyDescent="0.25">
      <c r="B4223" s="253"/>
      <c r="C4223" s="254"/>
      <c r="D4223" s="253"/>
      <c r="E4223" s="255"/>
      <c r="F4223" s="256"/>
      <c r="G4223" s="257"/>
    </row>
    <row r="4224" spans="2:7" ht="15" x14ac:dyDescent="0.25">
      <c r="B4224" s="253"/>
      <c r="C4224" s="254"/>
      <c r="D4224" s="253"/>
      <c r="E4224" s="255"/>
      <c r="F4224" s="256"/>
      <c r="G4224" s="257"/>
    </row>
    <row r="4225" spans="2:7" ht="15" x14ac:dyDescent="0.25">
      <c r="B4225" s="253"/>
      <c r="C4225" s="254"/>
      <c r="D4225" s="253"/>
      <c r="E4225" s="255"/>
      <c r="F4225" s="256"/>
      <c r="G4225" s="257"/>
    </row>
    <row r="4226" spans="2:7" ht="15" x14ac:dyDescent="0.25">
      <c r="B4226" s="253"/>
      <c r="C4226" s="254"/>
      <c r="D4226" s="253"/>
      <c r="E4226" s="255"/>
      <c r="F4226" s="256"/>
      <c r="G4226" s="257"/>
    </row>
    <row r="4227" spans="2:7" ht="15" x14ac:dyDescent="0.25">
      <c r="B4227" s="253"/>
      <c r="C4227" s="254"/>
      <c r="D4227" s="253"/>
      <c r="E4227" s="255"/>
      <c r="F4227" s="256"/>
      <c r="G4227" s="257"/>
    </row>
    <row r="4228" spans="2:7" ht="15" x14ac:dyDescent="0.25">
      <c r="B4228" s="253"/>
      <c r="C4228" s="254"/>
      <c r="D4228" s="253"/>
      <c r="E4228" s="255"/>
      <c r="F4228" s="256"/>
      <c r="G4228" s="257"/>
    </row>
    <row r="4229" spans="2:7" ht="15" x14ac:dyDescent="0.25">
      <c r="B4229" s="253"/>
      <c r="C4229" s="254"/>
      <c r="D4229" s="253"/>
      <c r="E4229" s="255"/>
      <c r="F4229" s="256"/>
      <c r="G4229" s="257"/>
    </row>
    <row r="4230" spans="2:7" ht="15" x14ac:dyDescent="0.25">
      <c r="B4230" s="253"/>
      <c r="C4230" s="254"/>
      <c r="D4230" s="253"/>
      <c r="E4230" s="255"/>
      <c r="F4230" s="256"/>
      <c r="G4230" s="257"/>
    </row>
    <row r="4231" spans="2:7" ht="15" x14ac:dyDescent="0.25">
      <c r="B4231" s="253"/>
      <c r="C4231" s="254"/>
      <c r="D4231" s="253"/>
      <c r="E4231" s="255"/>
      <c r="F4231" s="256"/>
      <c r="G4231" s="257"/>
    </row>
    <row r="4232" spans="2:7" ht="15" x14ac:dyDescent="0.25">
      <c r="B4232" s="253"/>
      <c r="C4232" s="254"/>
      <c r="D4232" s="253"/>
      <c r="E4232" s="255"/>
      <c r="F4232" s="256"/>
      <c r="G4232" s="257"/>
    </row>
    <row r="4233" spans="2:7" ht="15" x14ac:dyDescent="0.25">
      <c r="B4233" s="253"/>
      <c r="C4233" s="254"/>
      <c r="D4233" s="253"/>
      <c r="E4233" s="255"/>
      <c r="F4233" s="256"/>
      <c r="G4233" s="257"/>
    </row>
    <row r="4234" spans="2:7" ht="15" x14ac:dyDescent="0.25">
      <c r="B4234" s="253"/>
      <c r="C4234" s="254"/>
      <c r="D4234" s="253"/>
      <c r="E4234" s="255"/>
      <c r="F4234" s="256"/>
      <c r="G4234" s="257"/>
    </row>
    <row r="4235" spans="2:7" ht="15" x14ac:dyDescent="0.25">
      <c r="B4235" s="253"/>
      <c r="C4235" s="254"/>
      <c r="D4235" s="253"/>
      <c r="E4235" s="255"/>
      <c r="F4235" s="256"/>
      <c r="G4235" s="257"/>
    </row>
    <row r="4236" spans="2:7" ht="15" x14ac:dyDescent="0.25">
      <c r="B4236" s="253"/>
      <c r="C4236" s="254"/>
      <c r="D4236" s="253"/>
      <c r="E4236" s="255"/>
      <c r="F4236" s="256"/>
      <c r="G4236" s="257"/>
    </row>
    <row r="4237" spans="2:7" ht="15" x14ac:dyDescent="0.25">
      <c r="B4237" s="253"/>
      <c r="C4237" s="254"/>
      <c r="D4237" s="253"/>
      <c r="E4237" s="255"/>
      <c r="F4237" s="256"/>
      <c r="G4237" s="257"/>
    </row>
    <row r="4238" spans="2:7" ht="15" x14ac:dyDescent="0.25">
      <c r="B4238" s="253"/>
      <c r="C4238" s="254"/>
      <c r="D4238" s="253"/>
      <c r="E4238" s="255"/>
      <c r="F4238" s="256"/>
      <c r="G4238" s="257"/>
    </row>
    <row r="4239" spans="2:7" ht="15" x14ac:dyDescent="0.25">
      <c r="B4239" s="253"/>
      <c r="C4239" s="254"/>
      <c r="D4239" s="253"/>
      <c r="E4239" s="255"/>
      <c r="F4239" s="256"/>
      <c r="G4239" s="257"/>
    </row>
    <row r="4240" spans="2:7" ht="15" x14ac:dyDescent="0.25">
      <c r="B4240" s="253"/>
      <c r="C4240" s="254"/>
      <c r="D4240" s="253"/>
      <c r="E4240" s="255"/>
      <c r="F4240" s="256"/>
      <c r="G4240" s="257"/>
    </row>
    <row r="4241" spans="2:7" ht="15" x14ac:dyDescent="0.25">
      <c r="B4241" s="253"/>
      <c r="C4241" s="254"/>
      <c r="D4241" s="253"/>
      <c r="E4241" s="255"/>
      <c r="F4241" s="256"/>
      <c r="G4241" s="257"/>
    </row>
    <row r="4242" spans="2:7" ht="15" x14ac:dyDescent="0.25">
      <c r="B4242" s="253"/>
      <c r="C4242" s="254"/>
      <c r="D4242" s="253"/>
      <c r="E4242" s="255"/>
      <c r="F4242" s="256"/>
      <c r="G4242" s="257"/>
    </row>
    <row r="4243" spans="2:7" ht="15" x14ac:dyDescent="0.25">
      <c r="B4243" s="253"/>
      <c r="C4243" s="254"/>
      <c r="D4243" s="253"/>
      <c r="E4243" s="255"/>
      <c r="F4243" s="256"/>
      <c r="G4243" s="257"/>
    </row>
    <row r="4244" spans="2:7" ht="15" x14ac:dyDescent="0.25">
      <c r="B4244" s="253"/>
      <c r="C4244" s="254"/>
      <c r="D4244" s="253"/>
      <c r="E4244" s="255"/>
      <c r="F4244" s="256"/>
      <c r="G4244" s="257"/>
    </row>
    <row r="4245" spans="2:7" ht="15" x14ac:dyDescent="0.25">
      <c r="B4245" s="253"/>
      <c r="C4245" s="254"/>
      <c r="D4245" s="253"/>
      <c r="E4245" s="255"/>
      <c r="F4245" s="256"/>
      <c r="G4245" s="257"/>
    </row>
    <row r="4246" spans="2:7" ht="15" x14ac:dyDescent="0.25">
      <c r="B4246" s="253"/>
      <c r="C4246" s="254"/>
      <c r="D4246" s="253"/>
      <c r="E4246" s="255"/>
      <c r="F4246" s="256"/>
      <c r="G4246" s="257"/>
    </row>
    <row r="4247" spans="2:7" ht="15" x14ac:dyDescent="0.25">
      <c r="B4247" s="253"/>
      <c r="C4247" s="254"/>
      <c r="D4247" s="253"/>
      <c r="E4247" s="255"/>
      <c r="F4247" s="256"/>
      <c r="G4247" s="257"/>
    </row>
    <row r="4248" spans="2:7" ht="15" x14ac:dyDescent="0.25">
      <c r="B4248" s="253"/>
      <c r="C4248" s="254"/>
      <c r="D4248" s="253"/>
      <c r="E4248" s="255"/>
      <c r="F4248" s="256"/>
      <c r="G4248" s="257"/>
    </row>
    <row r="4249" spans="2:7" ht="15" x14ac:dyDescent="0.25">
      <c r="B4249" s="253"/>
      <c r="C4249" s="254"/>
      <c r="D4249" s="253"/>
      <c r="E4249" s="255"/>
      <c r="F4249" s="256"/>
      <c r="G4249" s="257"/>
    </row>
    <row r="4250" spans="2:7" ht="15" x14ac:dyDescent="0.25">
      <c r="B4250" s="253"/>
      <c r="C4250" s="254"/>
      <c r="D4250" s="253"/>
      <c r="E4250" s="255"/>
      <c r="F4250" s="256"/>
      <c r="G4250" s="257"/>
    </row>
    <row r="4251" spans="2:7" ht="15" x14ac:dyDescent="0.25">
      <c r="B4251" s="253"/>
      <c r="C4251" s="254"/>
      <c r="D4251" s="253"/>
      <c r="E4251" s="255"/>
      <c r="F4251" s="256"/>
      <c r="G4251" s="257"/>
    </row>
    <row r="4252" spans="2:7" ht="15" x14ac:dyDescent="0.25">
      <c r="B4252" s="253"/>
      <c r="C4252" s="254"/>
      <c r="D4252" s="253"/>
      <c r="E4252" s="255"/>
      <c r="F4252" s="256"/>
      <c r="G4252" s="257"/>
    </row>
    <row r="4253" spans="2:7" ht="15" x14ac:dyDescent="0.25">
      <c r="B4253" s="253"/>
      <c r="C4253" s="254"/>
      <c r="D4253" s="253"/>
      <c r="E4253" s="255"/>
      <c r="F4253" s="256"/>
      <c r="G4253" s="257"/>
    </row>
    <row r="4254" spans="2:7" ht="15" x14ac:dyDescent="0.25">
      <c r="B4254" s="253"/>
      <c r="C4254" s="254"/>
      <c r="D4254" s="253"/>
      <c r="E4254" s="255"/>
      <c r="F4254" s="256"/>
      <c r="G4254" s="257"/>
    </row>
    <row r="4255" spans="2:7" ht="15" x14ac:dyDescent="0.25">
      <c r="B4255" s="253"/>
      <c r="C4255" s="254"/>
      <c r="D4255" s="253"/>
      <c r="E4255" s="255"/>
      <c r="F4255" s="256"/>
      <c r="G4255" s="257"/>
    </row>
    <row r="4256" spans="2:7" ht="15" x14ac:dyDescent="0.25">
      <c r="B4256" s="253"/>
      <c r="C4256" s="254"/>
      <c r="D4256" s="253"/>
      <c r="E4256" s="255"/>
      <c r="F4256" s="256"/>
      <c r="G4256" s="257"/>
    </row>
    <row r="4257" spans="2:7" ht="15" x14ac:dyDescent="0.25">
      <c r="B4257" s="253"/>
      <c r="C4257" s="254"/>
      <c r="D4257" s="253"/>
      <c r="E4257" s="255"/>
      <c r="F4257" s="256"/>
      <c r="G4257" s="257"/>
    </row>
    <row r="4258" spans="2:7" ht="15" x14ac:dyDescent="0.25">
      <c r="B4258" s="253"/>
      <c r="C4258" s="254"/>
      <c r="D4258" s="253"/>
      <c r="E4258" s="255"/>
      <c r="F4258" s="256"/>
      <c r="G4258" s="257"/>
    </row>
    <row r="4259" spans="2:7" ht="15" x14ac:dyDescent="0.25">
      <c r="B4259" s="253"/>
      <c r="C4259" s="254"/>
      <c r="D4259" s="253"/>
      <c r="E4259" s="255"/>
      <c r="F4259" s="256"/>
      <c r="G4259" s="257"/>
    </row>
    <row r="4260" spans="2:7" ht="15" x14ac:dyDescent="0.25">
      <c r="B4260" s="253"/>
      <c r="C4260" s="254"/>
      <c r="D4260" s="253"/>
      <c r="E4260" s="255"/>
      <c r="F4260" s="256"/>
      <c r="G4260" s="257"/>
    </row>
    <row r="4261" spans="2:7" ht="15" x14ac:dyDescent="0.25">
      <c r="B4261" s="253"/>
      <c r="C4261" s="254"/>
      <c r="D4261" s="253"/>
      <c r="E4261" s="255"/>
      <c r="F4261" s="256"/>
      <c r="G4261" s="257"/>
    </row>
    <row r="4262" spans="2:7" ht="15" x14ac:dyDescent="0.25">
      <c r="B4262" s="253"/>
      <c r="C4262" s="254"/>
      <c r="D4262" s="253"/>
      <c r="E4262" s="255"/>
      <c r="F4262" s="256"/>
      <c r="G4262" s="257"/>
    </row>
    <row r="4263" spans="2:7" ht="15" x14ac:dyDescent="0.25">
      <c r="B4263" s="253"/>
      <c r="C4263" s="254"/>
      <c r="D4263" s="253"/>
      <c r="E4263" s="255"/>
      <c r="F4263" s="256"/>
      <c r="G4263" s="257"/>
    </row>
    <row r="4264" spans="2:7" ht="15" x14ac:dyDescent="0.25">
      <c r="B4264" s="253"/>
      <c r="C4264" s="254"/>
      <c r="D4264" s="253"/>
      <c r="E4264" s="255"/>
      <c r="F4264" s="256"/>
      <c r="G4264" s="257"/>
    </row>
    <row r="4265" spans="2:7" ht="15" x14ac:dyDescent="0.25">
      <c r="B4265" s="253"/>
      <c r="C4265" s="254"/>
      <c r="D4265" s="253"/>
      <c r="E4265" s="255"/>
      <c r="F4265" s="256"/>
      <c r="G4265" s="257"/>
    </row>
    <row r="4266" spans="2:7" ht="15" x14ac:dyDescent="0.25">
      <c r="B4266" s="253"/>
      <c r="C4266" s="254"/>
      <c r="D4266" s="253"/>
      <c r="E4266" s="255"/>
      <c r="F4266" s="256"/>
      <c r="G4266" s="257"/>
    </row>
    <row r="4267" spans="2:7" ht="15" x14ac:dyDescent="0.25">
      <c r="B4267" s="253"/>
      <c r="C4267" s="254"/>
      <c r="D4267" s="253"/>
      <c r="E4267" s="255"/>
      <c r="F4267" s="256"/>
      <c r="G4267" s="257"/>
    </row>
    <row r="4268" spans="2:7" ht="15" x14ac:dyDescent="0.25">
      <c r="B4268" s="253"/>
      <c r="C4268" s="254"/>
      <c r="D4268" s="253"/>
      <c r="E4268" s="255"/>
      <c r="F4268" s="256"/>
      <c r="G4268" s="257"/>
    </row>
    <row r="4269" spans="2:7" ht="15" x14ac:dyDescent="0.25">
      <c r="B4269" s="253"/>
      <c r="C4269" s="254"/>
      <c r="D4269" s="253"/>
      <c r="E4269" s="255"/>
      <c r="F4269" s="256"/>
      <c r="G4269" s="257"/>
    </row>
    <row r="4270" spans="2:7" ht="15" x14ac:dyDescent="0.25">
      <c r="B4270" s="253"/>
      <c r="C4270" s="254"/>
      <c r="D4270" s="253"/>
      <c r="E4270" s="255"/>
      <c r="F4270" s="256"/>
      <c r="G4270" s="257"/>
    </row>
    <row r="4271" spans="2:7" ht="15" x14ac:dyDescent="0.25">
      <c r="B4271" s="253"/>
      <c r="C4271" s="254"/>
      <c r="D4271" s="253"/>
      <c r="E4271" s="255"/>
      <c r="F4271" s="256"/>
      <c r="G4271" s="257"/>
    </row>
    <row r="4272" spans="2:7" ht="15" x14ac:dyDescent="0.25">
      <c r="B4272" s="253"/>
      <c r="C4272" s="254"/>
      <c r="D4272" s="253"/>
      <c r="E4272" s="255"/>
      <c r="F4272" s="256"/>
      <c r="G4272" s="257"/>
    </row>
    <row r="4273" spans="2:7" ht="15" x14ac:dyDescent="0.25">
      <c r="B4273" s="253"/>
      <c r="C4273" s="254"/>
      <c r="D4273" s="253"/>
      <c r="E4273" s="255"/>
      <c r="F4273" s="256"/>
      <c r="G4273" s="257"/>
    </row>
    <row r="4274" spans="2:7" ht="15" x14ac:dyDescent="0.25">
      <c r="B4274" s="253"/>
      <c r="C4274" s="254"/>
      <c r="D4274" s="253"/>
      <c r="E4274" s="255"/>
      <c r="F4274" s="256"/>
      <c r="G4274" s="257"/>
    </row>
    <row r="4275" spans="2:7" ht="15" x14ac:dyDescent="0.25">
      <c r="B4275" s="253"/>
      <c r="C4275" s="254"/>
      <c r="D4275" s="253"/>
      <c r="E4275" s="255"/>
      <c r="F4275" s="256"/>
      <c r="G4275" s="257"/>
    </row>
    <row r="4276" spans="2:7" ht="15" x14ac:dyDescent="0.25">
      <c r="B4276" s="253"/>
      <c r="C4276" s="254"/>
      <c r="D4276" s="253"/>
      <c r="E4276" s="255"/>
      <c r="F4276" s="256"/>
      <c r="G4276" s="257"/>
    </row>
    <row r="4277" spans="2:7" ht="15" x14ac:dyDescent="0.25">
      <c r="B4277" s="253"/>
      <c r="C4277" s="254"/>
      <c r="D4277" s="253"/>
      <c r="E4277" s="255"/>
      <c r="F4277" s="256"/>
      <c r="G4277" s="257"/>
    </row>
    <row r="4278" spans="2:7" ht="15" x14ac:dyDescent="0.25">
      <c r="B4278" s="253"/>
      <c r="C4278" s="254"/>
      <c r="D4278" s="253"/>
      <c r="E4278" s="255"/>
      <c r="F4278" s="256"/>
      <c r="G4278" s="257"/>
    </row>
    <row r="4279" spans="2:7" ht="15" x14ac:dyDescent="0.25">
      <c r="B4279" s="253"/>
      <c r="C4279" s="254"/>
      <c r="D4279" s="253"/>
      <c r="E4279" s="255"/>
      <c r="F4279" s="256"/>
      <c r="G4279" s="257"/>
    </row>
    <row r="4280" spans="2:7" ht="15" x14ac:dyDescent="0.25">
      <c r="B4280" s="253"/>
      <c r="C4280" s="254"/>
      <c r="D4280" s="253"/>
      <c r="E4280" s="255"/>
      <c r="F4280" s="256"/>
      <c r="G4280" s="257"/>
    </row>
    <row r="4281" spans="2:7" ht="15" x14ac:dyDescent="0.25">
      <c r="B4281" s="253"/>
      <c r="C4281" s="254"/>
      <c r="D4281" s="253"/>
      <c r="E4281" s="255"/>
      <c r="F4281" s="256"/>
      <c r="G4281" s="257"/>
    </row>
    <row r="4282" spans="2:7" ht="15" x14ac:dyDescent="0.25">
      <c r="B4282" s="253"/>
      <c r="C4282" s="254"/>
      <c r="D4282" s="253"/>
      <c r="E4282" s="255"/>
      <c r="F4282" s="256"/>
      <c r="G4282" s="257"/>
    </row>
    <row r="4283" spans="2:7" ht="15" x14ac:dyDescent="0.25">
      <c r="B4283" s="253"/>
      <c r="C4283" s="254"/>
      <c r="D4283" s="253"/>
      <c r="E4283" s="255"/>
      <c r="F4283" s="256"/>
      <c r="G4283" s="257"/>
    </row>
    <row r="4284" spans="2:7" ht="15" x14ac:dyDescent="0.25">
      <c r="B4284" s="253"/>
      <c r="C4284" s="254"/>
      <c r="D4284" s="253"/>
      <c r="E4284" s="255"/>
      <c r="F4284" s="256"/>
      <c r="G4284" s="257"/>
    </row>
    <row r="4285" spans="2:7" ht="15" x14ac:dyDescent="0.25">
      <c r="B4285" s="253"/>
      <c r="C4285" s="254"/>
      <c r="D4285" s="253"/>
      <c r="E4285" s="255"/>
      <c r="F4285" s="256"/>
      <c r="G4285" s="257"/>
    </row>
    <row r="4286" spans="2:7" ht="15" x14ac:dyDescent="0.25">
      <c r="B4286" s="253"/>
      <c r="C4286" s="254"/>
      <c r="D4286" s="253"/>
      <c r="E4286" s="255"/>
      <c r="F4286" s="256"/>
      <c r="G4286" s="257"/>
    </row>
    <row r="4287" spans="2:7" ht="15" x14ac:dyDescent="0.25">
      <c r="B4287" s="253"/>
      <c r="C4287" s="254"/>
      <c r="D4287" s="253"/>
      <c r="E4287" s="255"/>
      <c r="F4287" s="256"/>
      <c r="G4287" s="257"/>
    </row>
    <row r="4288" spans="2:7" ht="15" x14ac:dyDescent="0.25">
      <c r="B4288" s="253"/>
      <c r="C4288" s="254"/>
      <c r="D4288" s="253"/>
      <c r="E4288" s="255"/>
      <c r="F4288" s="256"/>
      <c r="G4288" s="257"/>
    </row>
    <row r="4289" spans="2:7" ht="15" x14ac:dyDescent="0.25">
      <c r="B4289" s="253"/>
      <c r="C4289" s="254"/>
      <c r="D4289" s="253"/>
      <c r="E4289" s="255"/>
      <c r="F4289" s="256"/>
      <c r="G4289" s="257"/>
    </row>
    <row r="4290" spans="2:7" ht="15" x14ac:dyDescent="0.25">
      <c r="B4290" s="253"/>
      <c r="C4290" s="254"/>
      <c r="D4290" s="253"/>
      <c r="E4290" s="255"/>
      <c r="F4290" s="256"/>
      <c r="G4290" s="257"/>
    </row>
    <row r="4291" spans="2:7" ht="15" x14ac:dyDescent="0.25">
      <c r="B4291" s="253"/>
      <c r="C4291" s="254"/>
      <c r="D4291" s="253"/>
      <c r="E4291" s="255"/>
      <c r="F4291" s="256"/>
      <c r="G4291" s="257"/>
    </row>
    <row r="4292" spans="2:7" ht="15" x14ac:dyDescent="0.25">
      <c r="B4292" s="253"/>
      <c r="C4292" s="254"/>
      <c r="D4292" s="253"/>
      <c r="E4292" s="255"/>
      <c r="F4292" s="256"/>
      <c r="G4292" s="257"/>
    </row>
    <row r="4293" spans="2:7" ht="15" x14ac:dyDescent="0.25">
      <c r="B4293" s="253"/>
      <c r="C4293" s="254"/>
      <c r="D4293" s="253"/>
      <c r="E4293" s="255"/>
      <c r="F4293" s="256"/>
      <c r="G4293" s="257"/>
    </row>
    <row r="4294" spans="2:7" ht="15" x14ac:dyDescent="0.25">
      <c r="B4294" s="253"/>
      <c r="C4294" s="254"/>
      <c r="D4294" s="253"/>
      <c r="E4294" s="255"/>
      <c r="F4294" s="256"/>
      <c r="G4294" s="257"/>
    </row>
    <row r="4295" spans="2:7" ht="15" x14ac:dyDescent="0.25">
      <c r="B4295" s="253"/>
      <c r="C4295" s="254"/>
      <c r="D4295" s="253"/>
      <c r="E4295" s="255"/>
      <c r="F4295" s="256"/>
      <c r="G4295" s="257"/>
    </row>
    <row r="4296" spans="2:7" ht="15" x14ac:dyDescent="0.25">
      <c r="B4296" s="253"/>
      <c r="C4296" s="254"/>
      <c r="D4296" s="253"/>
      <c r="E4296" s="255"/>
      <c r="F4296" s="256"/>
      <c r="G4296" s="257"/>
    </row>
    <row r="4297" spans="2:7" ht="15" x14ac:dyDescent="0.25">
      <c r="B4297" s="253"/>
      <c r="C4297" s="254"/>
      <c r="D4297" s="253"/>
      <c r="E4297" s="255"/>
      <c r="F4297" s="256"/>
      <c r="G4297" s="257"/>
    </row>
    <row r="4298" spans="2:7" ht="15" x14ac:dyDescent="0.25">
      <c r="B4298" s="253"/>
      <c r="C4298" s="254"/>
      <c r="D4298" s="253"/>
      <c r="E4298" s="255"/>
      <c r="F4298" s="256"/>
      <c r="G4298" s="257"/>
    </row>
    <row r="4299" spans="2:7" ht="15" x14ac:dyDescent="0.25">
      <c r="B4299" s="253"/>
      <c r="C4299" s="254"/>
      <c r="D4299" s="253"/>
      <c r="E4299" s="255"/>
      <c r="F4299" s="256"/>
      <c r="G4299" s="257"/>
    </row>
    <row r="4300" spans="2:7" ht="15" x14ac:dyDescent="0.25">
      <c r="B4300" s="253"/>
      <c r="C4300" s="254"/>
      <c r="D4300" s="253"/>
      <c r="E4300" s="255"/>
      <c r="F4300" s="256"/>
      <c r="G4300" s="257"/>
    </row>
    <row r="4301" spans="2:7" ht="15" x14ac:dyDescent="0.25">
      <c r="B4301" s="253"/>
      <c r="C4301" s="254"/>
      <c r="D4301" s="253"/>
      <c r="E4301" s="255"/>
      <c r="F4301" s="256"/>
      <c r="G4301" s="257"/>
    </row>
    <row r="4302" spans="2:7" ht="15" x14ac:dyDescent="0.25">
      <c r="B4302" s="253"/>
      <c r="C4302" s="254"/>
      <c r="D4302" s="253"/>
      <c r="E4302" s="255"/>
      <c r="F4302" s="256"/>
      <c r="G4302" s="257"/>
    </row>
    <row r="4303" spans="2:7" ht="15" x14ac:dyDescent="0.25">
      <c r="B4303" s="253"/>
      <c r="C4303" s="254"/>
      <c r="D4303" s="253"/>
      <c r="E4303" s="255"/>
      <c r="F4303" s="256"/>
      <c r="G4303" s="257"/>
    </row>
    <row r="4304" spans="2:7" ht="15" x14ac:dyDescent="0.25">
      <c r="B4304" s="253"/>
      <c r="C4304" s="254"/>
      <c r="D4304" s="253"/>
      <c r="E4304" s="255"/>
      <c r="F4304" s="256"/>
      <c r="G4304" s="257"/>
    </row>
    <row r="4305" spans="2:7" ht="15" x14ac:dyDescent="0.25">
      <c r="B4305" s="253"/>
      <c r="C4305" s="254"/>
      <c r="D4305" s="253"/>
      <c r="E4305" s="255"/>
      <c r="F4305" s="256"/>
      <c r="G4305" s="257"/>
    </row>
    <row r="4306" spans="2:7" ht="15" x14ac:dyDescent="0.25">
      <c r="B4306" s="253"/>
      <c r="C4306" s="254"/>
      <c r="D4306" s="253"/>
      <c r="E4306" s="255"/>
      <c r="F4306" s="256"/>
      <c r="G4306" s="257"/>
    </row>
    <row r="4307" spans="2:7" ht="15" x14ac:dyDescent="0.25">
      <c r="B4307" s="253"/>
      <c r="C4307" s="254"/>
      <c r="D4307" s="253"/>
      <c r="E4307" s="255"/>
      <c r="F4307" s="256"/>
      <c r="G4307" s="257"/>
    </row>
    <row r="4308" spans="2:7" ht="15" x14ac:dyDescent="0.25">
      <c r="B4308" s="253"/>
      <c r="C4308" s="254"/>
      <c r="D4308" s="253"/>
      <c r="E4308" s="255"/>
      <c r="F4308" s="256"/>
      <c r="G4308" s="257"/>
    </row>
    <row r="4309" spans="2:7" ht="15" x14ac:dyDescent="0.25">
      <c r="B4309" s="253"/>
      <c r="C4309" s="254"/>
      <c r="D4309" s="253"/>
      <c r="E4309" s="255"/>
      <c r="F4309" s="256"/>
      <c r="G4309" s="257"/>
    </row>
    <row r="4310" spans="2:7" ht="15" x14ac:dyDescent="0.25">
      <c r="B4310" s="253"/>
      <c r="C4310" s="254"/>
      <c r="D4310" s="253"/>
      <c r="E4310" s="255"/>
      <c r="F4310" s="256"/>
      <c r="G4310" s="257"/>
    </row>
    <row r="4311" spans="2:7" ht="15" x14ac:dyDescent="0.25">
      <c r="B4311" s="253"/>
      <c r="C4311" s="254"/>
      <c r="D4311" s="253"/>
      <c r="E4311" s="255"/>
      <c r="F4311" s="256"/>
      <c r="G4311" s="257"/>
    </row>
    <row r="4312" spans="2:7" ht="15" x14ac:dyDescent="0.25">
      <c r="B4312" s="253"/>
      <c r="C4312" s="254"/>
      <c r="D4312" s="253"/>
      <c r="E4312" s="255"/>
      <c r="F4312" s="256"/>
      <c r="G4312" s="257"/>
    </row>
    <row r="4313" spans="2:7" ht="15" x14ac:dyDescent="0.25">
      <c r="B4313" s="253"/>
      <c r="C4313" s="254"/>
      <c r="D4313" s="253"/>
      <c r="E4313" s="255"/>
      <c r="F4313" s="256"/>
      <c r="G4313" s="257"/>
    </row>
    <row r="4314" spans="2:7" ht="15" x14ac:dyDescent="0.25">
      <c r="B4314" s="253"/>
      <c r="C4314" s="254"/>
      <c r="D4314" s="253"/>
      <c r="E4314" s="255"/>
      <c r="F4314" s="256"/>
      <c r="G4314" s="257"/>
    </row>
    <row r="4315" spans="2:7" ht="15" x14ac:dyDescent="0.25">
      <c r="B4315" s="253"/>
      <c r="C4315" s="254"/>
      <c r="D4315" s="253"/>
      <c r="E4315" s="255"/>
      <c r="F4315" s="256"/>
      <c r="G4315" s="257"/>
    </row>
    <row r="4316" spans="2:7" ht="15" x14ac:dyDescent="0.25">
      <c r="B4316" s="253"/>
      <c r="C4316" s="254"/>
      <c r="D4316" s="253"/>
      <c r="E4316" s="255"/>
      <c r="F4316" s="256"/>
      <c r="G4316" s="257"/>
    </row>
    <row r="4317" spans="2:7" ht="15" x14ac:dyDescent="0.25">
      <c r="B4317" s="253"/>
      <c r="C4317" s="254"/>
      <c r="D4317" s="253"/>
      <c r="E4317" s="255"/>
      <c r="F4317" s="256"/>
      <c r="G4317" s="257"/>
    </row>
    <row r="4318" spans="2:7" ht="15" x14ac:dyDescent="0.25">
      <c r="B4318" s="253"/>
      <c r="C4318" s="254"/>
      <c r="D4318" s="253"/>
      <c r="E4318" s="255"/>
      <c r="F4318" s="256"/>
      <c r="G4318" s="257"/>
    </row>
    <row r="4319" spans="2:7" ht="15" x14ac:dyDescent="0.25">
      <c r="B4319" s="253"/>
      <c r="C4319" s="254"/>
      <c r="D4319" s="253"/>
      <c r="E4319" s="255"/>
      <c r="F4319" s="256"/>
      <c r="G4319" s="257"/>
    </row>
    <row r="4320" spans="2:7" ht="15" x14ac:dyDescent="0.25">
      <c r="B4320" s="253"/>
      <c r="C4320" s="254"/>
      <c r="D4320" s="253"/>
      <c r="E4320" s="255"/>
      <c r="F4320" s="256"/>
      <c r="G4320" s="257"/>
    </row>
    <row r="4321" spans="2:7" ht="15" x14ac:dyDescent="0.25">
      <c r="B4321" s="253"/>
      <c r="C4321" s="254"/>
      <c r="D4321" s="253"/>
      <c r="E4321" s="255"/>
      <c r="F4321" s="256"/>
      <c r="G4321" s="257"/>
    </row>
    <row r="4322" spans="2:7" ht="15" x14ac:dyDescent="0.25">
      <c r="B4322" s="253"/>
      <c r="C4322" s="254"/>
      <c r="D4322" s="253"/>
      <c r="E4322" s="255"/>
      <c r="F4322" s="256"/>
      <c r="G4322" s="257"/>
    </row>
    <row r="4323" spans="2:7" ht="15" x14ac:dyDescent="0.25">
      <c r="B4323" s="253"/>
      <c r="C4323" s="254"/>
      <c r="D4323" s="253"/>
      <c r="E4323" s="255"/>
      <c r="F4323" s="256"/>
      <c r="G4323" s="257"/>
    </row>
    <row r="4324" spans="2:7" ht="15" x14ac:dyDescent="0.25">
      <c r="B4324" s="253"/>
      <c r="C4324" s="254"/>
      <c r="D4324" s="253"/>
      <c r="E4324" s="255"/>
      <c r="F4324" s="256"/>
      <c r="G4324" s="257"/>
    </row>
    <row r="4325" spans="2:7" ht="15" x14ac:dyDescent="0.25">
      <c r="B4325" s="253"/>
      <c r="C4325" s="254"/>
      <c r="D4325" s="253"/>
      <c r="E4325" s="255"/>
      <c r="F4325" s="256"/>
      <c r="G4325" s="257"/>
    </row>
    <row r="4326" spans="2:7" ht="15" x14ac:dyDescent="0.25">
      <c r="B4326" s="253"/>
      <c r="C4326" s="254"/>
      <c r="D4326" s="253"/>
      <c r="E4326" s="255"/>
      <c r="F4326" s="256"/>
      <c r="G4326" s="257"/>
    </row>
    <row r="4327" spans="2:7" ht="15" x14ac:dyDescent="0.25">
      <c r="B4327" s="253"/>
      <c r="C4327" s="254"/>
      <c r="D4327" s="253"/>
      <c r="E4327" s="255"/>
      <c r="F4327" s="256"/>
      <c r="G4327" s="257"/>
    </row>
    <row r="4328" spans="2:7" ht="15" x14ac:dyDescent="0.25">
      <c r="B4328" s="253"/>
      <c r="C4328" s="254"/>
      <c r="D4328" s="253"/>
      <c r="E4328" s="255"/>
      <c r="F4328" s="256"/>
      <c r="G4328" s="257"/>
    </row>
    <row r="4329" spans="2:7" ht="15" x14ac:dyDescent="0.25">
      <c r="B4329" s="253"/>
      <c r="C4329" s="254"/>
      <c r="D4329" s="253"/>
      <c r="E4329" s="255"/>
      <c r="F4329" s="256"/>
      <c r="G4329" s="257"/>
    </row>
    <row r="4330" spans="2:7" ht="15" x14ac:dyDescent="0.25">
      <c r="B4330" s="253"/>
      <c r="C4330" s="254"/>
      <c r="D4330" s="253"/>
      <c r="E4330" s="255"/>
      <c r="F4330" s="256"/>
      <c r="G4330" s="257"/>
    </row>
    <row r="4331" spans="2:7" ht="15" x14ac:dyDescent="0.25">
      <c r="B4331" s="253"/>
      <c r="C4331" s="254"/>
      <c r="D4331" s="253"/>
      <c r="E4331" s="255"/>
      <c r="F4331" s="256"/>
      <c r="G4331" s="257"/>
    </row>
    <row r="4332" spans="2:7" ht="15" x14ac:dyDescent="0.25">
      <c r="B4332" s="253"/>
      <c r="C4332" s="254"/>
      <c r="D4332" s="253"/>
      <c r="E4332" s="255"/>
      <c r="F4332" s="256"/>
      <c r="G4332" s="257"/>
    </row>
    <row r="4333" spans="2:7" ht="15" x14ac:dyDescent="0.25">
      <c r="B4333" s="253"/>
      <c r="C4333" s="254"/>
      <c r="D4333" s="253"/>
      <c r="E4333" s="255"/>
      <c r="F4333" s="256"/>
      <c r="G4333" s="257"/>
    </row>
    <row r="4334" spans="2:7" ht="15" x14ac:dyDescent="0.25">
      <c r="B4334" s="253"/>
      <c r="C4334" s="254"/>
      <c r="D4334" s="253"/>
      <c r="E4334" s="255"/>
      <c r="F4334" s="256"/>
      <c r="G4334" s="257"/>
    </row>
    <row r="4335" spans="2:7" ht="15" x14ac:dyDescent="0.25">
      <c r="B4335" s="253"/>
      <c r="C4335" s="254"/>
      <c r="D4335" s="253"/>
      <c r="E4335" s="255"/>
      <c r="F4335" s="256"/>
      <c r="G4335" s="257"/>
    </row>
    <row r="4336" spans="2:7" ht="15" x14ac:dyDescent="0.25">
      <c r="B4336" s="253"/>
      <c r="C4336" s="254"/>
      <c r="D4336" s="253"/>
      <c r="E4336" s="255"/>
      <c r="F4336" s="256"/>
      <c r="G4336" s="257"/>
    </row>
    <row r="4337" spans="2:7" ht="15" x14ac:dyDescent="0.25">
      <c r="B4337" s="253"/>
      <c r="C4337" s="254"/>
      <c r="D4337" s="253"/>
      <c r="E4337" s="255"/>
      <c r="F4337" s="256"/>
      <c r="G4337" s="257"/>
    </row>
    <row r="4338" spans="2:7" ht="15" x14ac:dyDescent="0.25">
      <c r="B4338" s="253"/>
      <c r="C4338" s="254"/>
      <c r="D4338" s="253"/>
      <c r="E4338" s="255"/>
      <c r="F4338" s="256"/>
      <c r="G4338" s="257"/>
    </row>
    <row r="4339" spans="2:7" ht="15" x14ac:dyDescent="0.25">
      <c r="B4339" s="253"/>
      <c r="C4339" s="254"/>
      <c r="D4339" s="253"/>
      <c r="E4339" s="255"/>
      <c r="F4339" s="256"/>
      <c r="G4339" s="257"/>
    </row>
    <row r="4340" spans="2:7" ht="15" x14ac:dyDescent="0.25">
      <c r="B4340" s="253"/>
      <c r="C4340" s="254"/>
      <c r="D4340" s="253"/>
      <c r="E4340" s="255"/>
      <c r="F4340" s="256"/>
      <c r="G4340" s="257"/>
    </row>
    <row r="4341" spans="2:7" ht="15" x14ac:dyDescent="0.25">
      <c r="B4341" s="253"/>
      <c r="C4341" s="254"/>
      <c r="D4341" s="253"/>
      <c r="E4341" s="255"/>
      <c r="F4341" s="256"/>
      <c r="G4341" s="257"/>
    </row>
    <row r="4342" spans="2:7" ht="15" x14ac:dyDescent="0.25">
      <c r="B4342" s="253"/>
      <c r="C4342" s="254"/>
      <c r="D4342" s="253"/>
      <c r="E4342" s="255"/>
      <c r="F4342" s="256"/>
      <c r="G4342" s="257"/>
    </row>
    <row r="4343" spans="2:7" ht="15" x14ac:dyDescent="0.25">
      <c r="B4343" s="253"/>
      <c r="C4343" s="254"/>
      <c r="D4343" s="253"/>
      <c r="E4343" s="255"/>
      <c r="F4343" s="256"/>
      <c r="G4343" s="257"/>
    </row>
    <row r="4344" spans="2:7" ht="15" x14ac:dyDescent="0.25">
      <c r="B4344" s="253"/>
      <c r="C4344" s="254"/>
      <c r="D4344" s="253"/>
      <c r="E4344" s="255"/>
      <c r="F4344" s="256"/>
      <c r="G4344" s="257"/>
    </row>
    <row r="4345" spans="2:7" ht="15" x14ac:dyDescent="0.25">
      <c r="B4345" s="253"/>
      <c r="C4345" s="254"/>
      <c r="D4345" s="253"/>
      <c r="E4345" s="255"/>
      <c r="F4345" s="256"/>
      <c r="G4345" s="257"/>
    </row>
    <row r="4346" spans="2:7" ht="15" x14ac:dyDescent="0.25">
      <c r="B4346" s="253"/>
      <c r="C4346" s="254"/>
      <c r="D4346" s="253"/>
      <c r="E4346" s="255"/>
      <c r="F4346" s="256"/>
      <c r="G4346" s="257"/>
    </row>
    <row r="4347" spans="2:7" ht="15" x14ac:dyDescent="0.25">
      <c r="B4347" s="253"/>
      <c r="C4347" s="254"/>
      <c r="D4347" s="253"/>
      <c r="E4347" s="255"/>
      <c r="F4347" s="256"/>
      <c r="G4347" s="257"/>
    </row>
    <row r="4348" spans="2:7" ht="15" x14ac:dyDescent="0.25">
      <c r="B4348" s="253"/>
      <c r="C4348" s="254"/>
      <c r="D4348" s="253"/>
      <c r="E4348" s="255"/>
      <c r="F4348" s="256"/>
      <c r="G4348" s="257"/>
    </row>
    <row r="4349" spans="2:7" ht="15" x14ac:dyDescent="0.25">
      <c r="B4349" s="253"/>
      <c r="C4349" s="254"/>
      <c r="D4349" s="253"/>
      <c r="E4349" s="255"/>
      <c r="F4349" s="256"/>
      <c r="G4349" s="257"/>
    </row>
    <row r="4350" spans="2:7" ht="15" x14ac:dyDescent="0.25">
      <c r="B4350" s="253"/>
      <c r="C4350" s="254"/>
      <c r="D4350" s="253"/>
      <c r="E4350" s="255"/>
      <c r="F4350" s="256"/>
      <c r="G4350" s="257"/>
    </row>
    <row r="4351" spans="2:7" ht="15" x14ac:dyDescent="0.25">
      <c r="B4351" s="253"/>
      <c r="C4351" s="254"/>
      <c r="D4351" s="253"/>
      <c r="E4351" s="255"/>
      <c r="F4351" s="256"/>
      <c r="G4351" s="257"/>
    </row>
    <row r="4352" spans="2:7" ht="15" x14ac:dyDescent="0.25">
      <c r="B4352" s="253"/>
      <c r="C4352" s="254"/>
      <c r="D4352" s="253"/>
      <c r="E4352" s="255"/>
      <c r="F4352" s="256"/>
      <c r="G4352" s="257"/>
    </row>
    <row r="4353" spans="2:7" ht="15" x14ac:dyDescent="0.25">
      <c r="B4353" s="253"/>
      <c r="C4353" s="254"/>
      <c r="D4353" s="253"/>
      <c r="E4353" s="255"/>
      <c r="F4353" s="256"/>
      <c r="G4353" s="257"/>
    </row>
    <row r="4354" spans="2:7" ht="15" x14ac:dyDescent="0.25">
      <c r="B4354" s="253"/>
      <c r="C4354" s="254"/>
      <c r="D4354" s="253"/>
      <c r="E4354" s="255"/>
      <c r="F4354" s="256"/>
      <c r="G4354" s="257"/>
    </row>
    <row r="4355" spans="2:7" ht="15" x14ac:dyDescent="0.25">
      <c r="B4355" s="253"/>
      <c r="C4355" s="254"/>
      <c r="D4355" s="253"/>
      <c r="E4355" s="255"/>
      <c r="F4355" s="256"/>
      <c r="G4355" s="257"/>
    </row>
    <row r="4356" spans="2:7" ht="15" x14ac:dyDescent="0.25">
      <c r="B4356" s="253"/>
      <c r="C4356" s="254"/>
      <c r="D4356" s="253"/>
      <c r="E4356" s="255"/>
      <c r="F4356" s="256"/>
      <c r="G4356" s="257"/>
    </row>
    <row r="4357" spans="2:7" ht="15" x14ac:dyDescent="0.25">
      <c r="B4357" s="253"/>
      <c r="C4357" s="254"/>
      <c r="D4357" s="253"/>
      <c r="E4357" s="255"/>
      <c r="F4357" s="256"/>
      <c r="G4357" s="257"/>
    </row>
    <row r="4358" spans="2:7" ht="15" x14ac:dyDescent="0.25">
      <c r="B4358" s="253"/>
      <c r="C4358" s="254"/>
      <c r="D4358" s="253"/>
      <c r="E4358" s="255"/>
      <c r="F4358" s="256"/>
      <c r="G4358" s="257"/>
    </row>
    <row r="4359" spans="2:7" ht="15" x14ac:dyDescent="0.25">
      <c r="B4359" s="253"/>
      <c r="C4359" s="254"/>
      <c r="D4359" s="253"/>
      <c r="E4359" s="255"/>
      <c r="F4359" s="256"/>
      <c r="G4359" s="257"/>
    </row>
    <row r="4360" spans="2:7" ht="15" x14ac:dyDescent="0.25">
      <c r="B4360" s="253"/>
      <c r="C4360" s="254"/>
      <c r="D4360" s="253"/>
      <c r="E4360" s="255"/>
      <c r="F4360" s="256"/>
      <c r="G4360" s="257"/>
    </row>
    <row r="4361" spans="2:7" ht="15" x14ac:dyDescent="0.25">
      <c r="B4361" s="253"/>
      <c r="C4361" s="254"/>
      <c r="D4361" s="253"/>
      <c r="E4361" s="255"/>
      <c r="F4361" s="256"/>
      <c r="G4361" s="257"/>
    </row>
    <row r="4362" spans="2:7" ht="15" x14ac:dyDescent="0.25">
      <c r="B4362" s="253"/>
      <c r="C4362" s="254"/>
      <c r="D4362" s="253"/>
      <c r="E4362" s="255"/>
      <c r="F4362" s="256"/>
      <c r="G4362" s="257"/>
    </row>
    <row r="4363" spans="2:7" ht="15" x14ac:dyDescent="0.25">
      <c r="B4363" s="253"/>
      <c r="C4363" s="254"/>
      <c r="D4363" s="253"/>
      <c r="E4363" s="255"/>
      <c r="F4363" s="256"/>
      <c r="G4363" s="257"/>
    </row>
    <row r="4364" spans="2:7" ht="15" x14ac:dyDescent="0.25">
      <c r="B4364" s="253"/>
      <c r="C4364" s="254"/>
      <c r="D4364" s="253"/>
      <c r="E4364" s="255"/>
      <c r="F4364" s="256"/>
      <c r="G4364" s="257"/>
    </row>
    <row r="4365" spans="2:7" ht="15" x14ac:dyDescent="0.25">
      <c r="B4365" s="253"/>
      <c r="C4365" s="254"/>
      <c r="D4365" s="253"/>
      <c r="E4365" s="255"/>
      <c r="F4365" s="256"/>
      <c r="G4365" s="257"/>
    </row>
    <row r="4366" spans="2:7" ht="15" x14ac:dyDescent="0.25">
      <c r="B4366" s="253"/>
      <c r="C4366" s="254"/>
      <c r="D4366" s="253"/>
      <c r="E4366" s="255"/>
      <c r="F4366" s="256"/>
      <c r="G4366" s="257"/>
    </row>
    <row r="4367" spans="2:7" ht="15" x14ac:dyDescent="0.25">
      <c r="B4367" s="253"/>
      <c r="C4367" s="254"/>
      <c r="D4367" s="253"/>
      <c r="E4367" s="255"/>
      <c r="F4367" s="256"/>
      <c r="G4367" s="257"/>
    </row>
    <row r="4368" spans="2:7" ht="15" x14ac:dyDescent="0.25">
      <c r="B4368" s="253"/>
      <c r="C4368" s="254"/>
      <c r="D4368" s="253"/>
      <c r="E4368" s="255"/>
      <c r="F4368" s="256"/>
      <c r="G4368" s="257"/>
    </row>
    <row r="4369" spans="2:7" ht="15" x14ac:dyDescent="0.25">
      <c r="B4369" s="253"/>
      <c r="C4369" s="254"/>
      <c r="D4369" s="253"/>
      <c r="E4369" s="255"/>
      <c r="F4369" s="256"/>
      <c r="G4369" s="257"/>
    </row>
    <row r="4370" spans="2:7" ht="15" x14ac:dyDescent="0.25">
      <c r="B4370" s="253"/>
      <c r="C4370" s="254"/>
      <c r="D4370" s="253"/>
      <c r="E4370" s="255"/>
      <c r="F4370" s="256"/>
      <c r="G4370" s="257"/>
    </row>
    <row r="4371" spans="2:7" ht="15" x14ac:dyDescent="0.25">
      <c r="B4371" s="253"/>
      <c r="C4371" s="254"/>
      <c r="D4371" s="253"/>
      <c r="E4371" s="255"/>
      <c r="F4371" s="256"/>
      <c r="G4371" s="257"/>
    </row>
    <row r="4372" spans="2:7" ht="15" x14ac:dyDescent="0.25">
      <c r="B4372" s="253"/>
      <c r="C4372" s="254"/>
      <c r="D4372" s="253"/>
      <c r="E4372" s="255"/>
      <c r="F4372" s="256"/>
      <c r="G4372" s="257"/>
    </row>
    <row r="4373" spans="2:7" ht="15" x14ac:dyDescent="0.25">
      <c r="B4373" s="253"/>
      <c r="C4373" s="254"/>
      <c r="D4373" s="253"/>
      <c r="E4373" s="255"/>
      <c r="F4373" s="256"/>
      <c r="G4373" s="257"/>
    </row>
    <row r="4374" spans="2:7" ht="15" x14ac:dyDescent="0.25">
      <c r="B4374" s="253"/>
      <c r="C4374" s="254"/>
      <c r="D4374" s="253"/>
      <c r="E4374" s="255"/>
      <c r="F4374" s="256"/>
      <c r="G4374" s="257"/>
    </row>
    <row r="4375" spans="2:7" ht="15" x14ac:dyDescent="0.25">
      <c r="B4375" s="253"/>
      <c r="C4375" s="254"/>
      <c r="D4375" s="253"/>
      <c r="E4375" s="255"/>
      <c r="F4375" s="256"/>
      <c r="G4375" s="257"/>
    </row>
    <row r="4376" spans="2:7" ht="15" x14ac:dyDescent="0.25">
      <c r="B4376" s="253"/>
      <c r="C4376" s="254"/>
      <c r="D4376" s="253"/>
      <c r="E4376" s="255"/>
      <c r="F4376" s="256"/>
      <c r="G4376" s="257"/>
    </row>
    <row r="4377" spans="2:7" ht="15" x14ac:dyDescent="0.25">
      <c r="B4377" s="253"/>
      <c r="C4377" s="254"/>
      <c r="D4377" s="253"/>
      <c r="E4377" s="255"/>
      <c r="F4377" s="256"/>
      <c r="G4377" s="257"/>
    </row>
    <row r="4378" spans="2:7" ht="15" x14ac:dyDescent="0.25">
      <c r="B4378" s="253"/>
      <c r="C4378" s="254"/>
      <c r="D4378" s="253"/>
      <c r="E4378" s="255"/>
      <c r="F4378" s="256"/>
      <c r="G4378" s="257"/>
    </row>
    <row r="4379" spans="2:7" ht="15" x14ac:dyDescent="0.25">
      <c r="B4379" s="253"/>
      <c r="C4379" s="254"/>
      <c r="D4379" s="253"/>
      <c r="E4379" s="255"/>
      <c r="F4379" s="256"/>
      <c r="G4379" s="257"/>
    </row>
    <row r="4380" spans="2:7" ht="15" x14ac:dyDescent="0.25">
      <c r="B4380" s="253"/>
      <c r="C4380" s="254"/>
      <c r="D4380" s="253"/>
      <c r="E4380" s="255"/>
      <c r="F4380" s="256"/>
      <c r="G4380" s="257"/>
    </row>
    <row r="4381" spans="2:7" ht="15" x14ac:dyDescent="0.25">
      <c r="B4381" s="253"/>
      <c r="C4381" s="254"/>
      <c r="D4381" s="253"/>
      <c r="E4381" s="255"/>
      <c r="F4381" s="256"/>
      <c r="G4381" s="257"/>
    </row>
    <row r="4382" spans="2:7" ht="15" x14ac:dyDescent="0.25">
      <c r="B4382" s="253"/>
      <c r="C4382" s="254"/>
      <c r="D4382" s="253"/>
      <c r="E4382" s="255"/>
      <c r="F4382" s="256"/>
      <c r="G4382" s="257"/>
    </row>
    <row r="4383" spans="2:7" ht="15" x14ac:dyDescent="0.25">
      <c r="B4383" s="253"/>
      <c r="C4383" s="254"/>
      <c r="D4383" s="253"/>
      <c r="E4383" s="255"/>
      <c r="F4383" s="256"/>
      <c r="G4383" s="257"/>
    </row>
    <row r="4384" spans="2:7" ht="15" x14ac:dyDescent="0.25">
      <c r="B4384" s="253"/>
      <c r="C4384" s="254"/>
      <c r="D4384" s="253"/>
      <c r="E4384" s="255"/>
      <c r="F4384" s="256"/>
      <c r="G4384" s="257"/>
    </row>
    <row r="4385" spans="2:7" ht="15" x14ac:dyDescent="0.25">
      <c r="B4385" s="253"/>
      <c r="C4385" s="254"/>
      <c r="D4385" s="253"/>
      <c r="E4385" s="255"/>
      <c r="F4385" s="256"/>
      <c r="G4385" s="257"/>
    </row>
    <row r="4386" spans="2:7" ht="15" x14ac:dyDescent="0.25">
      <c r="B4386" s="253"/>
      <c r="C4386" s="254"/>
      <c r="D4386" s="253"/>
      <c r="E4386" s="255"/>
      <c r="F4386" s="256"/>
      <c r="G4386" s="257"/>
    </row>
    <row r="4387" spans="2:7" ht="15" x14ac:dyDescent="0.25">
      <c r="B4387" s="253"/>
      <c r="C4387" s="254"/>
      <c r="D4387" s="253"/>
      <c r="E4387" s="255"/>
      <c r="F4387" s="256"/>
      <c r="G4387" s="257"/>
    </row>
    <row r="4388" spans="2:7" ht="15" x14ac:dyDescent="0.25">
      <c r="B4388" s="253"/>
      <c r="C4388" s="254"/>
      <c r="D4388" s="253"/>
      <c r="E4388" s="255"/>
      <c r="F4388" s="256"/>
      <c r="G4388" s="257"/>
    </row>
    <row r="4389" spans="2:7" ht="15" x14ac:dyDescent="0.25">
      <c r="B4389" s="253"/>
      <c r="C4389" s="254"/>
      <c r="D4389" s="253"/>
      <c r="E4389" s="255"/>
      <c r="F4389" s="256"/>
      <c r="G4389" s="257"/>
    </row>
    <row r="4390" spans="2:7" ht="15" x14ac:dyDescent="0.25">
      <c r="B4390" s="253"/>
      <c r="C4390" s="254"/>
      <c r="D4390" s="253"/>
      <c r="E4390" s="255"/>
      <c r="F4390" s="256"/>
      <c r="G4390" s="257"/>
    </row>
    <row r="4391" spans="2:7" ht="15" x14ac:dyDescent="0.25">
      <c r="B4391" s="253"/>
      <c r="C4391" s="254"/>
      <c r="D4391" s="253"/>
      <c r="E4391" s="255"/>
      <c r="F4391" s="256"/>
      <c r="G4391" s="257"/>
    </row>
    <row r="4392" spans="2:7" ht="15" x14ac:dyDescent="0.25">
      <c r="B4392" s="253"/>
      <c r="C4392" s="254"/>
      <c r="D4392" s="253"/>
      <c r="E4392" s="255"/>
      <c r="F4392" s="256"/>
      <c r="G4392" s="257"/>
    </row>
    <row r="4393" spans="2:7" ht="15" x14ac:dyDescent="0.25">
      <c r="B4393" s="253"/>
      <c r="C4393" s="254"/>
      <c r="D4393" s="253"/>
      <c r="E4393" s="255"/>
      <c r="F4393" s="256"/>
      <c r="G4393" s="257"/>
    </row>
    <row r="4394" spans="2:7" ht="15" x14ac:dyDescent="0.25">
      <c r="B4394" s="253"/>
      <c r="C4394" s="254"/>
      <c r="D4394" s="253"/>
      <c r="E4394" s="255"/>
      <c r="F4394" s="256"/>
      <c r="G4394" s="257"/>
    </row>
    <row r="4395" spans="2:7" ht="15" x14ac:dyDescent="0.25">
      <c r="B4395" s="253"/>
      <c r="C4395" s="254"/>
      <c r="D4395" s="253"/>
      <c r="E4395" s="255"/>
      <c r="F4395" s="256"/>
      <c r="G4395" s="257"/>
    </row>
    <row r="4396" spans="2:7" ht="15" x14ac:dyDescent="0.25">
      <c r="B4396" s="253"/>
      <c r="C4396" s="254"/>
      <c r="D4396" s="253"/>
      <c r="E4396" s="255"/>
      <c r="F4396" s="256"/>
      <c r="G4396" s="257"/>
    </row>
    <row r="4397" spans="2:7" ht="15" x14ac:dyDescent="0.25">
      <c r="B4397" s="253"/>
      <c r="C4397" s="254"/>
      <c r="D4397" s="253"/>
      <c r="E4397" s="255"/>
      <c r="F4397" s="256"/>
      <c r="G4397" s="257"/>
    </row>
    <row r="4398" spans="2:7" ht="15" x14ac:dyDescent="0.25">
      <c r="B4398" s="253"/>
      <c r="C4398" s="254"/>
      <c r="D4398" s="253"/>
      <c r="E4398" s="255"/>
      <c r="F4398" s="256"/>
      <c r="G4398" s="257"/>
    </row>
    <row r="4399" spans="2:7" ht="15" x14ac:dyDescent="0.25">
      <c r="B4399" s="253"/>
      <c r="C4399" s="254"/>
      <c r="D4399" s="253"/>
      <c r="E4399" s="255"/>
      <c r="F4399" s="256"/>
      <c r="G4399" s="257"/>
    </row>
    <row r="4400" spans="2:7" ht="15" x14ac:dyDescent="0.25">
      <c r="B4400" s="253"/>
      <c r="C4400" s="254"/>
      <c r="D4400" s="253"/>
      <c r="E4400" s="255"/>
      <c r="F4400" s="256"/>
      <c r="G4400" s="257"/>
    </row>
    <row r="4401" spans="2:7" ht="15" x14ac:dyDescent="0.25">
      <c r="B4401" s="253"/>
      <c r="C4401" s="254"/>
      <c r="D4401" s="253"/>
      <c r="E4401" s="255"/>
      <c r="F4401" s="256"/>
      <c r="G4401" s="257"/>
    </row>
    <row r="4402" spans="2:7" ht="15" x14ac:dyDescent="0.25">
      <c r="B4402" s="253"/>
      <c r="C4402" s="254"/>
      <c r="D4402" s="253"/>
      <c r="E4402" s="255"/>
      <c r="F4402" s="256"/>
      <c r="G4402" s="257"/>
    </row>
    <row r="4403" spans="2:7" ht="15" x14ac:dyDescent="0.25">
      <c r="B4403" s="253"/>
      <c r="C4403" s="254"/>
      <c r="D4403" s="253"/>
      <c r="E4403" s="255"/>
      <c r="F4403" s="256"/>
      <c r="G4403" s="257"/>
    </row>
    <row r="4404" spans="2:7" ht="15" x14ac:dyDescent="0.25">
      <c r="B4404" s="253"/>
      <c r="C4404" s="254"/>
      <c r="D4404" s="253"/>
      <c r="E4404" s="255"/>
      <c r="F4404" s="256"/>
      <c r="G4404" s="257"/>
    </row>
    <row r="4405" spans="2:7" ht="15" x14ac:dyDescent="0.25">
      <c r="B4405" s="253"/>
      <c r="C4405" s="254"/>
      <c r="D4405" s="253"/>
      <c r="E4405" s="255"/>
      <c r="F4405" s="256"/>
      <c r="G4405" s="257"/>
    </row>
    <row r="4406" spans="2:7" ht="15" x14ac:dyDescent="0.25">
      <c r="B4406" s="253"/>
      <c r="C4406" s="254"/>
      <c r="D4406" s="253"/>
      <c r="E4406" s="255"/>
      <c r="F4406" s="256"/>
      <c r="G4406" s="257"/>
    </row>
    <row r="4407" spans="2:7" ht="15" x14ac:dyDescent="0.25">
      <c r="B4407" s="253"/>
      <c r="C4407" s="254"/>
      <c r="D4407" s="253"/>
      <c r="E4407" s="255"/>
      <c r="F4407" s="256"/>
      <c r="G4407" s="257"/>
    </row>
    <row r="4408" spans="2:7" ht="15" x14ac:dyDescent="0.25">
      <c r="B4408" s="253"/>
      <c r="C4408" s="254"/>
      <c r="D4408" s="253"/>
      <c r="E4408" s="255"/>
      <c r="F4408" s="256"/>
      <c r="G4408" s="257"/>
    </row>
    <row r="4409" spans="2:7" ht="15" x14ac:dyDescent="0.25">
      <c r="B4409" s="253"/>
      <c r="C4409" s="254"/>
      <c r="D4409" s="253"/>
      <c r="E4409" s="255"/>
      <c r="F4409" s="256"/>
      <c r="G4409" s="257"/>
    </row>
    <row r="4410" spans="2:7" ht="15" x14ac:dyDescent="0.25">
      <c r="B4410" s="253"/>
      <c r="C4410" s="254"/>
      <c r="D4410" s="253"/>
      <c r="E4410" s="255"/>
      <c r="F4410" s="256"/>
      <c r="G4410" s="257"/>
    </row>
    <row r="4411" spans="2:7" ht="15" x14ac:dyDescent="0.25">
      <c r="B4411" s="253"/>
      <c r="C4411" s="254"/>
      <c r="D4411" s="253"/>
      <c r="E4411" s="255"/>
      <c r="F4411" s="256"/>
      <c r="G4411" s="257"/>
    </row>
    <row r="4412" spans="2:7" ht="15" x14ac:dyDescent="0.25">
      <c r="B4412" s="253"/>
      <c r="C4412" s="254"/>
      <c r="D4412" s="253"/>
      <c r="E4412" s="255"/>
      <c r="F4412" s="256"/>
      <c r="G4412" s="257"/>
    </row>
    <row r="4413" spans="2:7" ht="15" x14ac:dyDescent="0.25">
      <c r="B4413" s="253"/>
      <c r="C4413" s="254"/>
      <c r="D4413" s="253"/>
      <c r="E4413" s="255"/>
      <c r="F4413" s="256"/>
      <c r="G4413" s="257"/>
    </row>
    <row r="4414" spans="2:7" ht="15" x14ac:dyDescent="0.25">
      <c r="B4414" s="253"/>
      <c r="C4414" s="254"/>
      <c r="D4414" s="253"/>
      <c r="E4414" s="255"/>
      <c r="F4414" s="256"/>
      <c r="G4414" s="257"/>
    </row>
    <row r="4415" spans="2:7" ht="15" x14ac:dyDescent="0.25">
      <c r="B4415" s="253"/>
      <c r="C4415" s="254"/>
      <c r="D4415" s="253"/>
      <c r="E4415" s="255"/>
      <c r="F4415" s="256"/>
      <c r="G4415" s="257"/>
    </row>
    <row r="4416" spans="2:7" ht="15" x14ac:dyDescent="0.25">
      <c r="B4416" s="253"/>
      <c r="C4416" s="254"/>
      <c r="D4416" s="253"/>
      <c r="E4416" s="255"/>
      <c r="F4416" s="256"/>
      <c r="G4416" s="257"/>
    </row>
    <row r="4417" spans="2:7" ht="15" x14ac:dyDescent="0.25">
      <c r="B4417" s="253"/>
      <c r="C4417" s="254"/>
      <c r="D4417" s="253"/>
      <c r="E4417" s="255"/>
      <c r="F4417" s="256"/>
      <c r="G4417" s="257"/>
    </row>
    <row r="4418" spans="2:7" ht="15" x14ac:dyDescent="0.25">
      <c r="B4418" s="253"/>
      <c r="C4418" s="254"/>
      <c r="D4418" s="253"/>
      <c r="E4418" s="255"/>
      <c r="F4418" s="256"/>
      <c r="G4418" s="257"/>
    </row>
    <row r="4419" spans="2:7" ht="15" x14ac:dyDescent="0.25">
      <c r="B4419" s="253"/>
      <c r="C4419" s="254"/>
      <c r="D4419" s="253"/>
      <c r="E4419" s="255"/>
      <c r="F4419" s="256"/>
      <c r="G4419" s="257"/>
    </row>
    <row r="4420" spans="2:7" ht="15" x14ac:dyDescent="0.25">
      <c r="B4420" s="253"/>
      <c r="C4420" s="254"/>
      <c r="D4420" s="253"/>
      <c r="E4420" s="255"/>
      <c r="F4420" s="256"/>
      <c r="G4420" s="257"/>
    </row>
    <row r="4421" spans="2:7" ht="15" x14ac:dyDescent="0.25">
      <c r="B4421" s="253"/>
      <c r="C4421" s="254"/>
      <c r="D4421" s="253"/>
      <c r="E4421" s="255"/>
      <c r="F4421" s="256"/>
      <c r="G4421" s="257"/>
    </row>
    <row r="4422" spans="2:7" ht="15" x14ac:dyDescent="0.25">
      <c r="B4422" s="253"/>
      <c r="C4422" s="254"/>
      <c r="D4422" s="253"/>
      <c r="E4422" s="255"/>
      <c r="F4422" s="256"/>
      <c r="G4422" s="257"/>
    </row>
    <row r="4423" spans="2:7" ht="15" x14ac:dyDescent="0.25">
      <c r="B4423" s="253"/>
      <c r="C4423" s="254"/>
      <c r="D4423" s="253"/>
      <c r="E4423" s="255"/>
      <c r="F4423" s="256"/>
      <c r="G4423" s="257"/>
    </row>
    <row r="4424" spans="2:7" ht="15" x14ac:dyDescent="0.25">
      <c r="B4424" s="253"/>
      <c r="C4424" s="254"/>
      <c r="D4424" s="253"/>
      <c r="E4424" s="255"/>
      <c r="F4424" s="256"/>
      <c r="G4424" s="257"/>
    </row>
    <row r="4425" spans="2:7" ht="15" x14ac:dyDescent="0.25">
      <c r="B4425" s="253"/>
      <c r="C4425" s="254"/>
      <c r="D4425" s="253"/>
      <c r="E4425" s="255"/>
      <c r="F4425" s="256"/>
      <c r="G4425" s="257"/>
    </row>
    <row r="4426" spans="2:7" ht="15" x14ac:dyDescent="0.25">
      <c r="B4426" s="253"/>
      <c r="C4426" s="254"/>
      <c r="D4426" s="253"/>
      <c r="E4426" s="255"/>
      <c r="F4426" s="256"/>
      <c r="G4426" s="257"/>
    </row>
    <row r="4427" spans="2:7" ht="15" x14ac:dyDescent="0.25">
      <c r="B4427" s="253"/>
      <c r="C4427" s="254"/>
      <c r="D4427" s="253"/>
      <c r="E4427" s="255"/>
      <c r="F4427" s="256"/>
      <c r="G4427" s="257"/>
    </row>
    <row r="4428" spans="2:7" ht="15" x14ac:dyDescent="0.25">
      <c r="B4428" s="253"/>
      <c r="C4428" s="254"/>
      <c r="D4428" s="253"/>
      <c r="E4428" s="255"/>
      <c r="F4428" s="256"/>
      <c r="G4428" s="257"/>
    </row>
    <row r="4429" spans="2:7" ht="15" x14ac:dyDescent="0.25">
      <c r="B4429" s="253"/>
      <c r="C4429" s="254"/>
      <c r="D4429" s="253"/>
      <c r="E4429" s="255"/>
      <c r="F4429" s="256"/>
      <c r="G4429" s="257"/>
    </row>
    <row r="4430" spans="2:7" ht="15" x14ac:dyDescent="0.25">
      <c r="B4430" s="253"/>
      <c r="C4430" s="254"/>
      <c r="D4430" s="253"/>
      <c r="E4430" s="255"/>
      <c r="F4430" s="256"/>
      <c r="G4430" s="257"/>
    </row>
    <row r="4431" spans="2:7" ht="15" x14ac:dyDescent="0.25">
      <c r="B4431" s="253"/>
      <c r="C4431" s="254"/>
      <c r="D4431" s="253"/>
      <c r="E4431" s="255"/>
      <c r="F4431" s="256"/>
      <c r="G4431" s="257"/>
    </row>
    <row r="4432" spans="2:7" ht="15" x14ac:dyDescent="0.25">
      <c r="B4432" s="253"/>
      <c r="C4432" s="254"/>
      <c r="D4432" s="253"/>
      <c r="E4432" s="255"/>
      <c r="F4432" s="256"/>
      <c r="G4432" s="257"/>
    </row>
    <row r="4433" spans="2:7" ht="15" x14ac:dyDescent="0.25">
      <c r="B4433" s="253"/>
      <c r="C4433" s="254"/>
      <c r="D4433" s="253"/>
      <c r="E4433" s="255"/>
      <c r="F4433" s="256"/>
      <c r="G4433" s="257"/>
    </row>
    <row r="4434" spans="2:7" ht="15" x14ac:dyDescent="0.25">
      <c r="B4434" s="253"/>
      <c r="C4434" s="254"/>
      <c r="D4434" s="253"/>
      <c r="E4434" s="255"/>
      <c r="F4434" s="256"/>
      <c r="G4434" s="257"/>
    </row>
    <row r="4435" spans="2:7" ht="15" x14ac:dyDescent="0.25">
      <c r="B4435" s="253"/>
      <c r="C4435" s="254"/>
      <c r="D4435" s="253"/>
      <c r="E4435" s="255"/>
      <c r="F4435" s="256"/>
      <c r="G4435" s="257"/>
    </row>
    <row r="4436" spans="2:7" ht="15" x14ac:dyDescent="0.25">
      <c r="B4436" s="253"/>
      <c r="C4436" s="254"/>
      <c r="D4436" s="253"/>
      <c r="E4436" s="255"/>
      <c r="F4436" s="256"/>
      <c r="G4436" s="257"/>
    </row>
    <row r="4437" spans="2:7" ht="15" x14ac:dyDescent="0.25">
      <c r="B4437" s="253"/>
      <c r="C4437" s="254"/>
      <c r="D4437" s="253"/>
      <c r="E4437" s="255"/>
      <c r="F4437" s="256"/>
      <c r="G4437" s="257"/>
    </row>
    <row r="4438" spans="2:7" ht="15" x14ac:dyDescent="0.25">
      <c r="B4438" s="253"/>
      <c r="C4438" s="254"/>
      <c r="D4438" s="253"/>
      <c r="E4438" s="255"/>
      <c r="F4438" s="256"/>
      <c r="G4438" s="257"/>
    </row>
    <row r="4439" spans="2:7" ht="15" x14ac:dyDescent="0.25">
      <c r="B4439" s="253"/>
      <c r="C4439" s="254"/>
      <c r="D4439" s="253"/>
      <c r="E4439" s="255"/>
      <c r="F4439" s="256"/>
      <c r="G4439" s="257"/>
    </row>
    <row r="4440" spans="2:7" ht="15" x14ac:dyDescent="0.25">
      <c r="B4440" s="253"/>
      <c r="C4440" s="254"/>
      <c r="D4440" s="253"/>
      <c r="E4440" s="255"/>
      <c r="F4440" s="256"/>
      <c r="G4440" s="257"/>
    </row>
    <row r="4441" spans="2:7" ht="15" x14ac:dyDescent="0.25">
      <c r="B4441" s="253"/>
      <c r="C4441" s="254"/>
      <c r="D4441" s="253"/>
      <c r="E4441" s="255"/>
      <c r="F4441" s="256"/>
      <c r="G4441" s="257"/>
    </row>
    <row r="4442" spans="2:7" ht="15" x14ac:dyDescent="0.25">
      <c r="B4442" s="253"/>
      <c r="C4442" s="254"/>
      <c r="D4442" s="253"/>
      <c r="E4442" s="255"/>
      <c r="F4442" s="256"/>
      <c r="G4442" s="257"/>
    </row>
    <row r="4443" spans="2:7" ht="15" x14ac:dyDescent="0.25">
      <c r="B4443" s="253"/>
      <c r="C4443" s="254"/>
      <c r="D4443" s="253"/>
      <c r="E4443" s="255"/>
      <c r="F4443" s="256"/>
      <c r="G4443" s="257"/>
    </row>
    <row r="4444" spans="2:7" ht="15" x14ac:dyDescent="0.25">
      <c r="B4444" s="253"/>
      <c r="C4444" s="254"/>
      <c r="D4444" s="253"/>
      <c r="E4444" s="255"/>
      <c r="F4444" s="256"/>
      <c r="G4444" s="257"/>
    </row>
    <row r="4445" spans="2:7" ht="15" x14ac:dyDescent="0.25">
      <c r="B4445" s="253"/>
      <c r="C4445" s="254"/>
      <c r="D4445" s="253"/>
      <c r="E4445" s="255"/>
      <c r="F4445" s="256"/>
      <c r="G4445" s="257"/>
    </row>
    <row r="4446" spans="2:7" ht="15" x14ac:dyDescent="0.25">
      <c r="B4446" s="253"/>
      <c r="C4446" s="254"/>
      <c r="D4446" s="253"/>
      <c r="E4446" s="255"/>
      <c r="F4446" s="256"/>
      <c r="G4446" s="257"/>
    </row>
    <row r="4447" spans="2:7" ht="15" x14ac:dyDescent="0.25">
      <c r="B4447" s="253"/>
      <c r="C4447" s="254"/>
      <c r="D4447" s="253"/>
      <c r="E4447" s="255"/>
      <c r="F4447" s="256"/>
      <c r="G4447" s="257"/>
    </row>
    <row r="4448" spans="2:7" ht="15" x14ac:dyDescent="0.25">
      <c r="B4448" s="253"/>
      <c r="C4448" s="254"/>
      <c r="D4448" s="253"/>
      <c r="E4448" s="255"/>
      <c r="F4448" s="256"/>
      <c r="G4448" s="257"/>
    </row>
    <row r="4449" spans="2:7" ht="15" x14ac:dyDescent="0.25">
      <c r="B4449" s="253"/>
      <c r="C4449" s="254"/>
      <c r="D4449" s="253"/>
      <c r="E4449" s="255"/>
      <c r="F4449" s="256"/>
      <c r="G4449" s="257"/>
    </row>
    <row r="4450" spans="2:7" ht="15" x14ac:dyDescent="0.25">
      <c r="B4450" s="253"/>
      <c r="C4450" s="254"/>
      <c r="D4450" s="253"/>
      <c r="E4450" s="255"/>
      <c r="F4450" s="256"/>
      <c r="G4450" s="257"/>
    </row>
    <row r="4451" spans="2:7" ht="15" x14ac:dyDescent="0.25">
      <c r="B4451" s="253"/>
      <c r="C4451" s="254"/>
      <c r="D4451" s="253"/>
      <c r="E4451" s="255"/>
      <c r="F4451" s="256"/>
      <c r="G4451" s="257"/>
    </row>
    <row r="4452" spans="2:7" ht="15" x14ac:dyDescent="0.25">
      <c r="B4452" s="253"/>
      <c r="C4452" s="254"/>
      <c r="D4452" s="253"/>
      <c r="E4452" s="255"/>
      <c r="F4452" s="256"/>
      <c r="G4452" s="257"/>
    </row>
    <row r="4453" spans="2:7" ht="15" x14ac:dyDescent="0.25">
      <c r="B4453" s="253"/>
      <c r="C4453" s="254"/>
      <c r="D4453" s="253"/>
      <c r="E4453" s="255"/>
      <c r="F4453" s="256"/>
      <c r="G4453" s="257"/>
    </row>
    <row r="4454" spans="2:7" ht="15" x14ac:dyDescent="0.25">
      <c r="B4454" s="253"/>
      <c r="C4454" s="254"/>
      <c r="D4454" s="253"/>
      <c r="E4454" s="255"/>
      <c r="F4454" s="256"/>
      <c r="G4454" s="257"/>
    </row>
    <row r="4455" spans="2:7" ht="15" x14ac:dyDescent="0.25">
      <c r="B4455" s="253"/>
      <c r="C4455" s="254"/>
      <c r="D4455" s="253"/>
      <c r="E4455" s="255"/>
      <c r="F4455" s="256"/>
      <c r="G4455" s="257"/>
    </row>
    <row r="4456" spans="2:7" ht="15" x14ac:dyDescent="0.25">
      <c r="B4456" s="253"/>
      <c r="C4456" s="254"/>
      <c r="D4456" s="253"/>
      <c r="E4456" s="255"/>
      <c r="F4456" s="256"/>
      <c r="G4456" s="257"/>
    </row>
    <row r="4457" spans="2:7" ht="15" x14ac:dyDescent="0.25">
      <c r="B4457" s="253"/>
      <c r="C4457" s="254"/>
      <c r="D4457" s="253"/>
      <c r="E4457" s="255"/>
      <c r="F4457" s="256"/>
      <c r="G4457" s="257"/>
    </row>
    <row r="4458" spans="2:7" ht="15" x14ac:dyDescent="0.25">
      <c r="B4458" s="253"/>
      <c r="C4458" s="254"/>
      <c r="D4458" s="253"/>
      <c r="E4458" s="255"/>
      <c r="F4458" s="256"/>
      <c r="G4458" s="257"/>
    </row>
    <row r="4459" spans="2:7" ht="15" x14ac:dyDescent="0.25">
      <c r="B4459" s="253"/>
      <c r="C4459" s="254"/>
      <c r="D4459" s="253"/>
      <c r="E4459" s="255"/>
      <c r="F4459" s="256"/>
      <c r="G4459" s="257"/>
    </row>
    <row r="4460" spans="2:7" ht="15" x14ac:dyDescent="0.25">
      <c r="B4460" s="253"/>
      <c r="C4460" s="254"/>
      <c r="D4460" s="253"/>
      <c r="E4460" s="255"/>
      <c r="F4460" s="256"/>
      <c r="G4460" s="257"/>
    </row>
    <row r="4461" spans="2:7" ht="15" x14ac:dyDescent="0.25">
      <c r="B4461" s="253"/>
      <c r="C4461" s="254"/>
      <c r="D4461" s="253"/>
      <c r="E4461" s="255"/>
      <c r="F4461" s="256"/>
      <c r="G4461" s="257"/>
    </row>
    <row r="4462" spans="2:7" ht="15" x14ac:dyDescent="0.25">
      <c r="B4462" s="253"/>
      <c r="C4462" s="254"/>
      <c r="D4462" s="253"/>
      <c r="E4462" s="255"/>
      <c r="F4462" s="256"/>
      <c r="G4462" s="257"/>
    </row>
    <row r="4463" spans="2:7" ht="15" x14ac:dyDescent="0.25">
      <c r="B4463" s="253"/>
      <c r="C4463" s="254"/>
      <c r="D4463" s="253"/>
      <c r="E4463" s="255"/>
      <c r="F4463" s="256"/>
      <c r="G4463" s="257"/>
    </row>
    <row r="4464" spans="2:7" ht="15" x14ac:dyDescent="0.25">
      <c r="B4464" s="253"/>
      <c r="C4464" s="254"/>
      <c r="D4464" s="253"/>
      <c r="E4464" s="255"/>
      <c r="F4464" s="256"/>
      <c r="G4464" s="257"/>
    </row>
    <row r="4465" spans="2:7" ht="15" x14ac:dyDescent="0.25">
      <c r="B4465" s="253"/>
      <c r="C4465" s="254"/>
      <c r="D4465" s="253"/>
      <c r="E4465" s="255"/>
      <c r="F4465" s="256"/>
      <c r="G4465" s="257"/>
    </row>
    <row r="4466" spans="2:7" ht="15" x14ac:dyDescent="0.25">
      <c r="B4466" s="253"/>
      <c r="C4466" s="254"/>
      <c r="D4466" s="253"/>
      <c r="E4466" s="255"/>
      <c r="F4466" s="256"/>
      <c r="G4466" s="257"/>
    </row>
    <row r="4467" spans="2:7" ht="15" x14ac:dyDescent="0.25">
      <c r="B4467" s="253"/>
      <c r="C4467" s="254"/>
      <c r="D4467" s="253"/>
      <c r="E4467" s="255"/>
      <c r="F4467" s="256"/>
      <c r="G4467" s="257"/>
    </row>
    <row r="4468" spans="2:7" ht="15" x14ac:dyDescent="0.25">
      <c r="B4468" s="253"/>
      <c r="C4468" s="254"/>
      <c r="D4468" s="253"/>
      <c r="E4468" s="255"/>
      <c r="F4468" s="256"/>
      <c r="G4468" s="257"/>
    </row>
    <row r="4469" spans="2:7" ht="15" x14ac:dyDescent="0.25">
      <c r="B4469" s="253"/>
      <c r="C4469" s="254"/>
      <c r="D4469" s="253"/>
      <c r="E4469" s="255"/>
      <c r="F4469" s="256"/>
      <c r="G4469" s="257"/>
    </row>
    <row r="4470" spans="2:7" ht="15" x14ac:dyDescent="0.25">
      <c r="B4470" s="253"/>
      <c r="C4470" s="254"/>
      <c r="D4470" s="253"/>
      <c r="E4470" s="255"/>
      <c r="F4470" s="256"/>
      <c r="G4470" s="257"/>
    </row>
    <row r="4471" spans="2:7" ht="15" x14ac:dyDescent="0.25">
      <c r="B4471" s="253"/>
      <c r="C4471" s="254"/>
      <c r="D4471" s="253"/>
      <c r="E4471" s="255"/>
      <c r="F4471" s="256"/>
      <c r="G4471" s="257"/>
    </row>
    <row r="4472" spans="2:7" ht="15" x14ac:dyDescent="0.25">
      <c r="B4472" s="253"/>
      <c r="C4472" s="254"/>
      <c r="D4472" s="253"/>
      <c r="E4472" s="255"/>
      <c r="F4472" s="256"/>
      <c r="G4472" s="257"/>
    </row>
    <row r="4473" spans="2:7" ht="15" x14ac:dyDescent="0.25">
      <c r="B4473" s="253"/>
      <c r="C4473" s="254"/>
      <c r="D4473" s="253"/>
      <c r="E4473" s="255"/>
      <c r="F4473" s="256"/>
      <c r="G4473" s="257"/>
    </row>
    <row r="4474" spans="2:7" ht="15" x14ac:dyDescent="0.25">
      <c r="B4474" s="253"/>
      <c r="C4474" s="254"/>
      <c r="D4474" s="253"/>
      <c r="E4474" s="255"/>
      <c r="F4474" s="256"/>
      <c r="G4474" s="257"/>
    </row>
    <row r="4475" spans="2:7" ht="15" x14ac:dyDescent="0.25">
      <c r="B4475" s="253"/>
      <c r="C4475" s="254"/>
      <c r="D4475" s="253"/>
      <c r="E4475" s="255"/>
      <c r="F4475" s="256"/>
      <c r="G4475" s="257"/>
    </row>
    <row r="4476" spans="2:7" ht="15" x14ac:dyDescent="0.25">
      <c r="B4476" s="253"/>
      <c r="C4476" s="254"/>
      <c r="D4476" s="253"/>
      <c r="E4476" s="255"/>
      <c r="F4476" s="256"/>
      <c r="G4476" s="257"/>
    </row>
    <row r="4477" spans="2:7" ht="15" x14ac:dyDescent="0.25">
      <c r="B4477" s="253"/>
      <c r="C4477" s="254"/>
      <c r="D4477" s="253"/>
      <c r="E4477" s="255"/>
      <c r="F4477" s="256"/>
      <c r="G4477" s="257"/>
    </row>
    <row r="4478" spans="2:7" ht="15" x14ac:dyDescent="0.25">
      <c r="B4478" s="253"/>
      <c r="C4478" s="254"/>
      <c r="D4478" s="253"/>
      <c r="E4478" s="255"/>
      <c r="F4478" s="256"/>
      <c r="G4478" s="257"/>
    </row>
    <row r="4479" spans="2:7" ht="15" x14ac:dyDescent="0.25">
      <c r="B4479" s="253"/>
      <c r="C4479" s="254"/>
      <c r="D4479" s="253"/>
      <c r="E4479" s="255"/>
      <c r="F4479" s="256"/>
      <c r="G4479" s="257"/>
    </row>
    <row r="4480" spans="2:7" ht="15" x14ac:dyDescent="0.25">
      <c r="B4480" s="253"/>
      <c r="C4480" s="254"/>
      <c r="D4480" s="253"/>
      <c r="E4480" s="255"/>
      <c r="F4480" s="256"/>
      <c r="G4480" s="257"/>
    </row>
    <row r="4481" spans="2:7" ht="15" x14ac:dyDescent="0.25">
      <c r="B4481" s="253"/>
      <c r="C4481" s="254"/>
      <c r="D4481" s="253"/>
      <c r="E4481" s="255"/>
      <c r="F4481" s="256"/>
      <c r="G4481" s="257"/>
    </row>
    <row r="4482" spans="2:7" ht="15" x14ac:dyDescent="0.25">
      <c r="B4482" s="253"/>
      <c r="C4482" s="254"/>
      <c r="D4482" s="253"/>
      <c r="E4482" s="255"/>
      <c r="F4482" s="256"/>
      <c r="G4482" s="257"/>
    </row>
    <row r="4483" spans="2:7" ht="15" x14ac:dyDescent="0.25">
      <c r="B4483" s="253"/>
      <c r="C4483" s="254"/>
      <c r="D4483" s="253"/>
      <c r="E4483" s="255"/>
      <c r="F4483" s="256"/>
      <c r="G4483" s="257"/>
    </row>
    <row r="4484" spans="2:7" ht="15" x14ac:dyDescent="0.25">
      <c r="B4484" s="253"/>
      <c r="C4484" s="254"/>
      <c r="D4484" s="253"/>
      <c r="E4484" s="255"/>
      <c r="F4484" s="256"/>
      <c r="G4484" s="257"/>
    </row>
    <row r="4485" spans="2:7" ht="15" x14ac:dyDescent="0.25">
      <c r="B4485" s="253"/>
      <c r="C4485" s="254"/>
      <c r="D4485" s="253"/>
      <c r="E4485" s="255"/>
      <c r="F4485" s="256"/>
      <c r="G4485" s="257"/>
    </row>
    <row r="4486" spans="2:7" ht="15" x14ac:dyDescent="0.25">
      <c r="B4486" s="253"/>
      <c r="C4486" s="254"/>
      <c r="D4486" s="253"/>
      <c r="E4486" s="255"/>
      <c r="F4486" s="256"/>
      <c r="G4486" s="257"/>
    </row>
    <row r="4487" spans="2:7" ht="15" x14ac:dyDescent="0.25">
      <c r="B4487" s="253"/>
      <c r="C4487" s="254"/>
      <c r="D4487" s="253"/>
      <c r="E4487" s="255"/>
      <c r="F4487" s="256"/>
      <c r="G4487" s="257"/>
    </row>
    <row r="4488" spans="2:7" ht="15" x14ac:dyDescent="0.25">
      <c r="B4488" s="253"/>
      <c r="C4488" s="254"/>
      <c r="D4488" s="253"/>
      <c r="E4488" s="255"/>
      <c r="F4488" s="256"/>
      <c r="G4488" s="257"/>
    </row>
    <row r="4489" spans="2:7" ht="15" x14ac:dyDescent="0.25">
      <c r="B4489" s="253"/>
      <c r="C4489" s="254"/>
      <c r="D4489" s="253"/>
      <c r="E4489" s="255"/>
      <c r="F4489" s="256"/>
      <c r="G4489" s="257"/>
    </row>
    <row r="4490" spans="2:7" ht="15" x14ac:dyDescent="0.25">
      <c r="B4490" s="253"/>
      <c r="C4490" s="254"/>
      <c r="D4490" s="253"/>
      <c r="E4490" s="255"/>
      <c r="F4490" s="256"/>
      <c r="G4490" s="257"/>
    </row>
    <row r="4491" spans="2:7" ht="15" x14ac:dyDescent="0.25">
      <c r="B4491" s="253"/>
      <c r="C4491" s="254"/>
      <c r="D4491" s="253"/>
      <c r="E4491" s="255"/>
      <c r="F4491" s="256"/>
      <c r="G4491" s="257"/>
    </row>
    <row r="4492" spans="2:7" ht="15" x14ac:dyDescent="0.25">
      <c r="B4492" s="253"/>
      <c r="C4492" s="254"/>
      <c r="D4492" s="253"/>
      <c r="E4492" s="255"/>
      <c r="F4492" s="256"/>
      <c r="G4492" s="257"/>
    </row>
    <row r="4493" spans="2:7" ht="15" x14ac:dyDescent="0.25">
      <c r="B4493" s="253"/>
      <c r="C4493" s="254"/>
      <c r="D4493" s="253"/>
      <c r="E4493" s="255"/>
      <c r="F4493" s="256"/>
      <c r="G4493" s="257"/>
    </row>
    <row r="4494" spans="2:7" ht="15" x14ac:dyDescent="0.25">
      <c r="B4494" s="253"/>
      <c r="C4494" s="254"/>
      <c r="D4494" s="253"/>
      <c r="E4494" s="255"/>
      <c r="F4494" s="256"/>
      <c r="G4494" s="257"/>
    </row>
    <row r="4495" spans="2:7" ht="15" x14ac:dyDescent="0.25">
      <c r="B4495" s="253"/>
      <c r="C4495" s="254"/>
      <c r="D4495" s="253"/>
      <c r="E4495" s="255"/>
      <c r="F4495" s="256"/>
      <c r="G4495" s="257"/>
    </row>
    <row r="4496" spans="2:7" ht="15" x14ac:dyDescent="0.25">
      <c r="B4496" s="253"/>
      <c r="C4496" s="254"/>
      <c r="D4496" s="253"/>
      <c r="E4496" s="255"/>
      <c r="F4496" s="256"/>
      <c r="G4496" s="257"/>
    </row>
    <row r="4497" spans="2:7" ht="15" x14ac:dyDescent="0.25">
      <c r="B4497" s="253"/>
      <c r="C4497" s="254"/>
      <c r="D4497" s="253"/>
      <c r="E4497" s="255"/>
      <c r="F4497" s="256"/>
      <c r="G4497" s="257"/>
    </row>
    <row r="4498" spans="2:7" ht="15" x14ac:dyDescent="0.25">
      <c r="B4498" s="253"/>
      <c r="C4498" s="254"/>
      <c r="D4498" s="253"/>
      <c r="E4498" s="255"/>
      <c r="F4498" s="256"/>
      <c r="G4498" s="257"/>
    </row>
    <row r="4499" spans="2:7" ht="15" x14ac:dyDescent="0.25">
      <c r="B4499" s="253"/>
      <c r="C4499" s="254"/>
      <c r="D4499" s="253"/>
      <c r="E4499" s="255"/>
      <c r="F4499" s="256"/>
      <c r="G4499" s="257"/>
    </row>
    <row r="4500" spans="2:7" ht="15" x14ac:dyDescent="0.25">
      <c r="B4500" s="253"/>
      <c r="C4500" s="254"/>
      <c r="D4500" s="253"/>
      <c r="E4500" s="255"/>
      <c r="F4500" s="256"/>
      <c r="G4500" s="257"/>
    </row>
    <row r="4501" spans="2:7" ht="15" x14ac:dyDescent="0.25">
      <c r="B4501" s="253"/>
      <c r="C4501" s="254"/>
      <c r="D4501" s="253"/>
      <c r="E4501" s="255"/>
      <c r="F4501" s="256"/>
      <c r="G4501" s="257"/>
    </row>
    <row r="4502" spans="2:7" ht="15" x14ac:dyDescent="0.25">
      <c r="B4502" s="253"/>
      <c r="C4502" s="254"/>
      <c r="D4502" s="253"/>
      <c r="E4502" s="255"/>
      <c r="F4502" s="256"/>
      <c r="G4502" s="257"/>
    </row>
    <row r="4503" spans="2:7" ht="15" x14ac:dyDescent="0.25">
      <c r="B4503" s="253"/>
      <c r="C4503" s="254"/>
      <c r="D4503" s="253"/>
      <c r="E4503" s="255"/>
      <c r="F4503" s="256"/>
      <c r="G4503" s="257"/>
    </row>
    <row r="4504" spans="2:7" ht="15" x14ac:dyDescent="0.25">
      <c r="B4504" s="253"/>
      <c r="C4504" s="254"/>
      <c r="D4504" s="253"/>
      <c r="E4504" s="255"/>
      <c r="F4504" s="256"/>
      <c r="G4504" s="257"/>
    </row>
    <row r="4505" spans="2:7" ht="15" x14ac:dyDescent="0.25">
      <c r="B4505" s="253"/>
      <c r="C4505" s="254"/>
      <c r="D4505" s="253"/>
      <c r="E4505" s="255"/>
      <c r="F4505" s="256"/>
      <c r="G4505" s="257"/>
    </row>
    <row r="4506" spans="2:7" ht="15" x14ac:dyDescent="0.25">
      <c r="B4506" s="253"/>
      <c r="C4506" s="254"/>
      <c r="D4506" s="253"/>
      <c r="E4506" s="255"/>
      <c r="F4506" s="256"/>
      <c r="G4506" s="257"/>
    </row>
    <row r="4507" spans="2:7" ht="15" x14ac:dyDescent="0.25">
      <c r="B4507" s="253"/>
      <c r="C4507" s="254"/>
      <c r="D4507" s="253"/>
      <c r="E4507" s="255"/>
      <c r="F4507" s="256"/>
      <c r="G4507" s="257"/>
    </row>
    <row r="4508" spans="2:7" ht="15" x14ac:dyDescent="0.25">
      <c r="B4508" s="253"/>
      <c r="C4508" s="254"/>
      <c r="D4508" s="253"/>
      <c r="E4508" s="255"/>
      <c r="F4508" s="256"/>
      <c r="G4508" s="257"/>
    </row>
    <row r="4509" spans="2:7" ht="15" x14ac:dyDescent="0.25">
      <c r="B4509" s="253"/>
      <c r="C4509" s="254"/>
      <c r="D4509" s="253"/>
      <c r="E4509" s="255"/>
      <c r="F4509" s="256"/>
      <c r="G4509" s="257"/>
    </row>
    <row r="4510" spans="2:7" ht="15" x14ac:dyDescent="0.25">
      <c r="B4510" s="253"/>
      <c r="C4510" s="254"/>
      <c r="D4510" s="253"/>
      <c r="E4510" s="255"/>
      <c r="F4510" s="256"/>
      <c r="G4510" s="257"/>
    </row>
    <row r="4511" spans="2:7" ht="15" x14ac:dyDescent="0.25">
      <c r="B4511" s="253"/>
      <c r="C4511" s="254"/>
      <c r="D4511" s="253"/>
      <c r="E4511" s="255"/>
      <c r="F4511" s="256"/>
      <c r="G4511" s="257"/>
    </row>
    <row r="4512" spans="2:7" ht="15" x14ac:dyDescent="0.25">
      <c r="B4512" s="253"/>
      <c r="C4512" s="254"/>
      <c r="D4512" s="253"/>
      <c r="E4512" s="255"/>
      <c r="F4512" s="256"/>
      <c r="G4512" s="257"/>
    </row>
    <row r="4513" spans="2:7" ht="15" x14ac:dyDescent="0.25">
      <c r="B4513" s="253"/>
      <c r="C4513" s="254"/>
      <c r="D4513" s="253"/>
      <c r="E4513" s="255"/>
      <c r="F4513" s="256"/>
      <c r="G4513" s="257"/>
    </row>
    <row r="4514" spans="2:7" ht="15" x14ac:dyDescent="0.25">
      <c r="B4514" s="253"/>
      <c r="C4514" s="254"/>
      <c r="D4514" s="253"/>
      <c r="E4514" s="255"/>
      <c r="F4514" s="256"/>
      <c r="G4514" s="257"/>
    </row>
    <row r="4515" spans="2:7" ht="15" x14ac:dyDescent="0.25">
      <c r="B4515" s="253"/>
      <c r="C4515" s="254"/>
      <c r="D4515" s="253"/>
      <c r="E4515" s="255"/>
      <c r="F4515" s="256"/>
      <c r="G4515" s="257"/>
    </row>
    <row r="4516" spans="2:7" ht="15" x14ac:dyDescent="0.25">
      <c r="B4516" s="253"/>
      <c r="C4516" s="254"/>
      <c r="D4516" s="253"/>
      <c r="E4516" s="255"/>
      <c r="F4516" s="256"/>
      <c r="G4516" s="257"/>
    </row>
    <row r="4517" spans="2:7" ht="15" x14ac:dyDescent="0.25">
      <c r="B4517" s="253"/>
      <c r="C4517" s="254"/>
      <c r="D4517" s="253"/>
      <c r="E4517" s="255"/>
      <c r="F4517" s="256"/>
      <c r="G4517" s="257"/>
    </row>
    <row r="4518" spans="2:7" ht="15" x14ac:dyDescent="0.25">
      <c r="B4518" s="253"/>
      <c r="C4518" s="254"/>
      <c r="D4518" s="253"/>
      <c r="E4518" s="255"/>
      <c r="F4518" s="256"/>
      <c r="G4518" s="257"/>
    </row>
    <row r="4519" spans="2:7" ht="15" x14ac:dyDescent="0.25">
      <c r="B4519" s="253"/>
      <c r="C4519" s="254"/>
      <c r="D4519" s="253"/>
      <c r="E4519" s="255"/>
      <c r="F4519" s="256"/>
      <c r="G4519" s="257"/>
    </row>
    <row r="4520" spans="2:7" ht="15" x14ac:dyDescent="0.25">
      <c r="B4520" s="253"/>
      <c r="C4520" s="254"/>
      <c r="D4520" s="253"/>
      <c r="E4520" s="255"/>
      <c r="F4520" s="256"/>
      <c r="G4520" s="257"/>
    </row>
    <row r="4521" spans="2:7" ht="15" x14ac:dyDescent="0.25">
      <c r="B4521" s="253"/>
      <c r="C4521" s="254"/>
      <c r="D4521" s="253"/>
      <c r="E4521" s="255"/>
      <c r="F4521" s="256"/>
      <c r="G4521" s="257"/>
    </row>
    <row r="4522" spans="2:7" ht="15" x14ac:dyDescent="0.25">
      <c r="B4522" s="253"/>
      <c r="C4522" s="254"/>
      <c r="D4522" s="253"/>
      <c r="E4522" s="255"/>
      <c r="F4522" s="256"/>
      <c r="G4522" s="257"/>
    </row>
    <row r="4523" spans="2:7" ht="15" x14ac:dyDescent="0.25">
      <c r="B4523" s="253"/>
      <c r="C4523" s="254"/>
      <c r="D4523" s="253"/>
      <c r="E4523" s="255"/>
      <c r="F4523" s="256"/>
      <c r="G4523" s="257"/>
    </row>
    <row r="4524" spans="2:7" ht="15" x14ac:dyDescent="0.25">
      <c r="B4524" s="253"/>
      <c r="C4524" s="254"/>
      <c r="D4524" s="253"/>
      <c r="E4524" s="255"/>
      <c r="F4524" s="256"/>
      <c r="G4524" s="257"/>
    </row>
    <row r="4525" spans="2:7" ht="15" x14ac:dyDescent="0.25">
      <c r="B4525" s="253"/>
      <c r="C4525" s="254"/>
      <c r="D4525" s="253"/>
      <c r="E4525" s="255"/>
      <c r="F4525" s="256"/>
      <c r="G4525" s="257"/>
    </row>
    <row r="4526" spans="2:7" ht="15" x14ac:dyDescent="0.25">
      <c r="B4526" s="253"/>
      <c r="C4526" s="254"/>
      <c r="D4526" s="253"/>
      <c r="E4526" s="255"/>
      <c r="F4526" s="256"/>
      <c r="G4526" s="257"/>
    </row>
    <row r="4527" spans="2:7" ht="15" x14ac:dyDescent="0.25">
      <c r="B4527" s="253"/>
      <c r="C4527" s="254"/>
      <c r="D4527" s="253"/>
      <c r="E4527" s="255"/>
      <c r="F4527" s="256"/>
      <c r="G4527" s="257"/>
    </row>
    <row r="4528" spans="2:7" ht="15" x14ac:dyDescent="0.25">
      <c r="B4528" s="253"/>
      <c r="C4528" s="254"/>
      <c r="D4528" s="253"/>
      <c r="E4528" s="255"/>
      <c r="F4528" s="256"/>
      <c r="G4528" s="257"/>
    </row>
    <row r="4529" spans="2:7" ht="15" x14ac:dyDescent="0.25">
      <c r="B4529" s="253"/>
      <c r="C4529" s="254"/>
      <c r="D4529" s="253"/>
      <c r="E4529" s="255"/>
      <c r="F4529" s="256"/>
      <c r="G4529" s="257"/>
    </row>
    <row r="4530" spans="2:7" ht="15" x14ac:dyDescent="0.25">
      <c r="B4530" s="253"/>
      <c r="C4530" s="254"/>
      <c r="D4530" s="253"/>
      <c r="E4530" s="255"/>
      <c r="F4530" s="256"/>
      <c r="G4530" s="257"/>
    </row>
    <row r="4531" spans="2:7" ht="15" x14ac:dyDescent="0.25">
      <c r="B4531" s="253"/>
      <c r="C4531" s="254"/>
      <c r="D4531" s="253"/>
      <c r="E4531" s="255"/>
      <c r="F4531" s="256"/>
      <c r="G4531" s="257"/>
    </row>
    <row r="4532" spans="2:7" ht="15" x14ac:dyDescent="0.25">
      <c r="B4532" s="253"/>
      <c r="C4532" s="254"/>
      <c r="D4532" s="253"/>
      <c r="E4532" s="255"/>
      <c r="F4532" s="256"/>
      <c r="G4532" s="257"/>
    </row>
    <row r="4533" spans="2:7" ht="15" x14ac:dyDescent="0.25">
      <c r="B4533" s="253"/>
      <c r="C4533" s="254"/>
      <c r="D4533" s="253"/>
      <c r="E4533" s="255"/>
      <c r="F4533" s="256"/>
      <c r="G4533" s="257"/>
    </row>
    <row r="4534" spans="2:7" ht="15" x14ac:dyDescent="0.25">
      <c r="B4534" s="253"/>
      <c r="C4534" s="254"/>
      <c r="D4534" s="253"/>
      <c r="E4534" s="255"/>
      <c r="F4534" s="256"/>
      <c r="G4534" s="257"/>
    </row>
    <row r="4535" spans="2:7" ht="15" x14ac:dyDescent="0.25">
      <c r="B4535" s="253"/>
      <c r="C4535" s="254"/>
      <c r="D4535" s="253"/>
      <c r="E4535" s="255"/>
      <c r="F4535" s="256"/>
      <c r="G4535" s="257"/>
    </row>
    <row r="4536" spans="2:7" ht="15" x14ac:dyDescent="0.25">
      <c r="B4536" s="253"/>
      <c r="C4536" s="254"/>
      <c r="D4536" s="253"/>
      <c r="E4536" s="255"/>
      <c r="F4536" s="256"/>
      <c r="G4536" s="257"/>
    </row>
    <row r="4537" spans="2:7" ht="15" x14ac:dyDescent="0.25">
      <c r="B4537" s="253"/>
      <c r="C4537" s="254"/>
      <c r="D4537" s="253"/>
      <c r="E4537" s="255"/>
      <c r="F4537" s="256"/>
      <c r="G4537" s="257"/>
    </row>
    <row r="4538" spans="2:7" ht="15" x14ac:dyDescent="0.25">
      <c r="B4538" s="253"/>
      <c r="C4538" s="254"/>
      <c r="D4538" s="253"/>
      <c r="E4538" s="255"/>
      <c r="F4538" s="256"/>
      <c r="G4538" s="257"/>
    </row>
    <row r="4539" spans="2:7" ht="15" x14ac:dyDescent="0.25">
      <c r="B4539" s="253"/>
      <c r="C4539" s="254"/>
      <c r="D4539" s="253"/>
      <c r="E4539" s="255"/>
      <c r="F4539" s="256"/>
      <c r="G4539" s="257"/>
    </row>
    <row r="4540" spans="2:7" ht="15" x14ac:dyDescent="0.25">
      <c r="B4540" s="253"/>
      <c r="C4540" s="254"/>
      <c r="D4540" s="253"/>
      <c r="E4540" s="255"/>
      <c r="F4540" s="256"/>
      <c r="G4540" s="257"/>
    </row>
    <row r="4541" spans="2:7" ht="15" x14ac:dyDescent="0.25">
      <c r="B4541" s="253"/>
      <c r="C4541" s="254"/>
      <c r="D4541" s="253"/>
      <c r="E4541" s="255"/>
      <c r="F4541" s="256"/>
      <c r="G4541" s="257"/>
    </row>
    <row r="4542" spans="2:7" ht="15" x14ac:dyDescent="0.25">
      <c r="B4542" s="253"/>
      <c r="C4542" s="254"/>
      <c r="D4542" s="253"/>
      <c r="E4542" s="255"/>
      <c r="F4542" s="256"/>
      <c r="G4542" s="257"/>
    </row>
    <row r="4543" spans="2:7" ht="15" x14ac:dyDescent="0.25">
      <c r="B4543" s="253"/>
      <c r="C4543" s="254"/>
      <c r="D4543" s="253"/>
      <c r="E4543" s="255"/>
      <c r="F4543" s="256"/>
      <c r="G4543" s="257"/>
    </row>
    <row r="4544" spans="2:7" ht="15" x14ac:dyDescent="0.25">
      <c r="B4544" s="253"/>
      <c r="C4544" s="254"/>
      <c r="D4544" s="253"/>
      <c r="E4544" s="255"/>
      <c r="F4544" s="256"/>
      <c r="G4544" s="257"/>
    </row>
    <row r="4545" spans="2:7" ht="15" x14ac:dyDescent="0.25">
      <c r="B4545" s="253"/>
      <c r="C4545" s="254"/>
      <c r="D4545" s="253"/>
      <c r="E4545" s="255"/>
      <c r="F4545" s="256"/>
      <c r="G4545" s="257"/>
    </row>
    <row r="4546" spans="2:7" ht="15" x14ac:dyDescent="0.25">
      <c r="B4546" s="253"/>
      <c r="C4546" s="254"/>
      <c r="D4546" s="253"/>
      <c r="E4546" s="255"/>
      <c r="F4546" s="256"/>
      <c r="G4546" s="257"/>
    </row>
    <row r="4547" spans="2:7" ht="15" x14ac:dyDescent="0.25">
      <c r="B4547" s="253"/>
      <c r="C4547" s="254"/>
      <c r="D4547" s="253"/>
      <c r="E4547" s="255"/>
      <c r="F4547" s="256"/>
      <c r="G4547" s="257"/>
    </row>
    <row r="4548" spans="2:7" ht="15" x14ac:dyDescent="0.25">
      <c r="B4548" s="253"/>
      <c r="C4548" s="254"/>
      <c r="D4548" s="253"/>
      <c r="E4548" s="255"/>
      <c r="F4548" s="256"/>
      <c r="G4548" s="257"/>
    </row>
    <row r="4549" spans="2:7" ht="15" x14ac:dyDescent="0.25">
      <c r="B4549" s="253"/>
      <c r="C4549" s="254"/>
      <c r="D4549" s="253"/>
      <c r="E4549" s="255"/>
      <c r="F4549" s="256"/>
      <c r="G4549" s="257"/>
    </row>
    <row r="4550" spans="2:7" ht="15" x14ac:dyDescent="0.25">
      <c r="B4550" s="253"/>
      <c r="C4550" s="254"/>
      <c r="D4550" s="253"/>
      <c r="E4550" s="255"/>
      <c r="F4550" s="256"/>
      <c r="G4550" s="257"/>
    </row>
    <row r="4551" spans="2:7" ht="15" x14ac:dyDescent="0.25">
      <c r="B4551" s="253"/>
      <c r="C4551" s="254"/>
      <c r="D4551" s="253"/>
      <c r="E4551" s="255"/>
      <c r="F4551" s="256"/>
      <c r="G4551" s="257"/>
    </row>
    <row r="4552" spans="2:7" ht="15" x14ac:dyDescent="0.25">
      <c r="B4552" s="253"/>
      <c r="C4552" s="254"/>
      <c r="D4552" s="253"/>
      <c r="E4552" s="255"/>
      <c r="F4552" s="256"/>
      <c r="G4552" s="257"/>
    </row>
    <row r="4553" spans="2:7" ht="15" x14ac:dyDescent="0.25">
      <c r="B4553" s="253"/>
      <c r="C4553" s="254"/>
      <c r="D4553" s="253"/>
      <c r="E4553" s="255"/>
      <c r="F4553" s="256"/>
      <c r="G4553" s="257"/>
    </row>
    <row r="4554" spans="2:7" ht="15" x14ac:dyDescent="0.25">
      <c r="B4554" s="253"/>
      <c r="C4554" s="254"/>
      <c r="D4554" s="253"/>
      <c r="E4554" s="255"/>
      <c r="F4554" s="256"/>
      <c r="G4554" s="257"/>
    </row>
    <row r="4555" spans="2:7" ht="15" x14ac:dyDescent="0.25">
      <c r="B4555" s="253"/>
      <c r="C4555" s="254"/>
      <c r="D4555" s="253"/>
      <c r="E4555" s="255"/>
      <c r="F4555" s="256"/>
      <c r="G4555" s="257"/>
    </row>
    <row r="4556" spans="2:7" ht="15" x14ac:dyDescent="0.25">
      <c r="B4556" s="253"/>
      <c r="C4556" s="254"/>
      <c r="D4556" s="253"/>
      <c r="E4556" s="255"/>
      <c r="F4556" s="256"/>
      <c r="G4556" s="257"/>
    </row>
    <row r="4557" spans="2:7" ht="15" x14ac:dyDescent="0.25">
      <c r="B4557" s="253"/>
      <c r="C4557" s="254"/>
      <c r="D4557" s="253"/>
      <c r="E4557" s="255"/>
      <c r="F4557" s="256"/>
      <c r="G4557" s="257"/>
    </row>
    <row r="4558" spans="2:7" ht="15" x14ac:dyDescent="0.25">
      <c r="B4558" s="253"/>
      <c r="C4558" s="254"/>
      <c r="D4558" s="253"/>
      <c r="E4558" s="255"/>
      <c r="F4558" s="256"/>
      <c r="G4558" s="257"/>
    </row>
    <row r="4559" spans="2:7" ht="15" x14ac:dyDescent="0.25">
      <c r="B4559" s="253"/>
      <c r="C4559" s="254"/>
      <c r="D4559" s="253"/>
      <c r="E4559" s="255"/>
      <c r="F4559" s="256"/>
      <c r="G4559" s="257"/>
    </row>
    <row r="4560" spans="2:7" ht="15" x14ac:dyDescent="0.25">
      <c r="B4560" s="253"/>
      <c r="C4560" s="254"/>
      <c r="D4560" s="253"/>
      <c r="E4560" s="255"/>
      <c r="F4560" s="256"/>
      <c r="G4560" s="257"/>
    </row>
    <row r="4561" spans="2:7" ht="15" x14ac:dyDescent="0.25">
      <c r="B4561" s="253"/>
      <c r="C4561" s="254"/>
      <c r="D4561" s="253"/>
      <c r="E4561" s="255"/>
      <c r="F4561" s="256"/>
      <c r="G4561" s="257"/>
    </row>
    <row r="4562" spans="2:7" ht="15" x14ac:dyDescent="0.25">
      <c r="B4562" s="253"/>
      <c r="C4562" s="254"/>
      <c r="D4562" s="253"/>
      <c r="E4562" s="255"/>
      <c r="F4562" s="256"/>
      <c r="G4562" s="257"/>
    </row>
    <row r="4563" spans="2:7" ht="15" x14ac:dyDescent="0.25">
      <c r="B4563" s="253"/>
      <c r="C4563" s="254"/>
      <c r="D4563" s="253"/>
      <c r="E4563" s="255"/>
      <c r="F4563" s="256"/>
      <c r="G4563" s="257"/>
    </row>
    <row r="4564" spans="2:7" ht="15" x14ac:dyDescent="0.25">
      <c r="B4564" s="253"/>
      <c r="C4564" s="254"/>
      <c r="D4564" s="253"/>
      <c r="E4564" s="255"/>
      <c r="F4564" s="256"/>
      <c r="G4564" s="257"/>
    </row>
    <row r="4565" spans="2:7" ht="15" x14ac:dyDescent="0.25">
      <c r="B4565" s="253"/>
      <c r="C4565" s="254"/>
      <c r="D4565" s="253"/>
      <c r="E4565" s="255"/>
      <c r="F4565" s="256"/>
      <c r="G4565" s="257"/>
    </row>
    <row r="4566" spans="2:7" ht="15" x14ac:dyDescent="0.25">
      <c r="B4566" s="253"/>
      <c r="C4566" s="254"/>
      <c r="D4566" s="253"/>
      <c r="E4566" s="255"/>
      <c r="F4566" s="256"/>
      <c r="G4566" s="257"/>
    </row>
    <row r="4567" spans="2:7" ht="15" x14ac:dyDescent="0.25">
      <c r="B4567" s="253"/>
      <c r="C4567" s="254"/>
      <c r="D4567" s="253"/>
      <c r="E4567" s="255"/>
      <c r="F4567" s="256"/>
      <c r="G4567" s="257"/>
    </row>
    <row r="4568" spans="2:7" ht="15" x14ac:dyDescent="0.25">
      <c r="B4568" s="253"/>
      <c r="C4568" s="254"/>
      <c r="D4568" s="253"/>
      <c r="E4568" s="255"/>
      <c r="F4568" s="256"/>
      <c r="G4568" s="257"/>
    </row>
    <row r="4569" spans="2:7" ht="15" x14ac:dyDescent="0.25">
      <c r="B4569" s="253"/>
      <c r="C4569" s="254"/>
      <c r="D4569" s="253"/>
      <c r="E4569" s="255"/>
      <c r="F4569" s="256"/>
      <c r="G4569" s="257"/>
    </row>
    <row r="4570" spans="2:7" ht="15" x14ac:dyDescent="0.25">
      <c r="B4570" s="253"/>
      <c r="C4570" s="254"/>
      <c r="D4570" s="253"/>
      <c r="E4570" s="255"/>
      <c r="F4570" s="256"/>
      <c r="G4570" s="257"/>
    </row>
    <row r="4571" spans="2:7" ht="15" x14ac:dyDescent="0.25">
      <c r="B4571" s="253"/>
      <c r="C4571" s="254"/>
      <c r="D4571" s="253"/>
      <c r="E4571" s="255"/>
      <c r="F4571" s="256"/>
      <c r="G4571" s="257"/>
    </row>
    <row r="4572" spans="2:7" ht="15" x14ac:dyDescent="0.25">
      <c r="B4572" s="253"/>
      <c r="C4572" s="254"/>
      <c r="D4572" s="253"/>
      <c r="E4572" s="255"/>
      <c r="F4572" s="256"/>
      <c r="G4572" s="257"/>
    </row>
    <row r="4573" spans="2:7" ht="15" x14ac:dyDescent="0.25">
      <c r="B4573" s="253"/>
      <c r="C4573" s="254"/>
      <c r="D4573" s="253"/>
      <c r="E4573" s="255"/>
      <c r="F4573" s="256"/>
      <c r="G4573" s="257"/>
    </row>
    <row r="4574" spans="2:7" ht="15" x14ac:dyDescent="0.25">
      <c r="B4574" s="253"/>
      <c r="C4574" s="254"/>
      <c r="D4574" s="253"/>
      <c r="E4574" s="255"/>
      <c r="F4574" s="256"/>
      <c r="G4574" s="257"/>
    </row>
    <row r="4575" spans="2:7" ht="15" x14ac:dyDescent="0.25">
      <c r="B4575" s="253"/>
      <c r="C4575" s="254"/>
      <c r="D4575" s="253"/>
      <c r="E4575" s="255"/>
      <c r="F4575" s="256"/>
      <c r="G4575" s="257"/>
    </row>
    <row r="4576" spans="2:7" ht="15" x14ac:dyDescent="0.25">
      <c r="B4576" s="253"/>
      <c r="C4576" s="254"/>
      <c r="D4576" s="253"/>
      <c r="E4576" s="255"/>
      <c r="F4576" s="256"/>
      <c r="G4576" s="257"/>
    </row>
    <row r="4577" spans="2:7" ht="15" x14ac:dyDescent="0.25">
      <c r="B4577" s="253"/>
      <c r="C4577" s="254"/>
      <c r="D4577" s="253"/>
      <c r="E4577" s="255"/>
      <c r="F4577" s="256"/>
      <c r="G4577" s="257"/>
    </row>
    <row r="4578" spans="2:7" ht="15" x14ac:dyDescent="0.25">
      <c r="B4578" s="253"/>
      <c r="C4578" s="254"/>
      <c r="D4578" s="253"/>
      <c r="E4578" s="255"/>
      <c r="F4578" s="256"/>
      <c r="G4578" s="257"/>
    </row>
    <row r="4579" spans="2:7" ht="15" x14ac:dyDescent="0.25">
      <c r="B4579" s="253"/>
      <c r="C4579" s="254"/>
      <c r="D4579" s="253"/>
      <c r="E4579" s="255"/>
      <c r="F4579" s="256"/>
      <c r="G4579" s="257"/>
    </row>
    <row r="4580" spans="2:7" ht="15" x14ac:dyDescent="0.25">
      <c r="B4580" s="253"/>
      <c r="C4580" s="254"/>
      <c r="D4580" s="253"/>
      <c r="E4580" s="255"/>
      <c r="F4580" s="256"/>
      <c r="G4580" s="257"/>
    </row>
    <row r="4581" spans="2:7" ht="15" x14ac:dyDescent="0.25">
      <c r="B4581" s="253"/>
      <c r="C4581" s="254"/>
      <c r="D4581" s="253"/>
      <c r="E4581" s="255"/>
      <c r="F4581" s="256"/>
      <c r="G4581" s="257"/>
    </row>
    <row r="4582" spans="2:7" ht="15" x14ac:dyDescent="0.25">
      <c r="B4582" s="253"/>
      <c r="C4582" s="254"/>
      <c r="D4582" s="253"/>
      <c r="E4582" s="255"/>
      <c r="F4582" s="256"/>
      <c r="G4582" s="257"/>
    </row>
    <row r="4583" spans="2:7" ht="15" x14ac:dyDescent="0.25">
      <c r="B4583" s="253"/>
      <c r="C4583" s="254"/>
      <c r="D4583" s="253"/>
      <c r="E4583" s="255"/>
      <c r="F4583" s="256"/>
      <c r="G4583" s="257"/>
    </row>
    <row r="4584" spans="2:7" ht="15" x14ac:dyDescent="0.25">
      <c r="B4584" s="253"/>
      <c r="C4584" s="254"/>
      <c r="D4584" s="253"/>
      <c r="E4584" s="255"/>
      <c r="F4584" s="256"/>
      <c r="G4584" s="257"/>
    </row>
    <row r="4585" spans="2:7" ht="15" x14ac:dyDescent="0.25">
      <c r="B4585" s="253"/>
      <c r="C4585" s="254"/>
      <c r="D4585" s="253"/>
      <c r="E4585" s="255"/>
      <c r="F4585" s="256"/>
      <c r="G4585" s="257"/>
    </row>
    <row r="4586" spans="2:7" ht="15" x14ac:dyDescent="0.25">
      <c r="B4586" s="253"/>
      <c r="C4586" s="254"/>
      <c r="D4586" s="253"/>
      <c r="E4586" s="255"/>
      <c r="F4586" s="256"/>
      <c r="G4586" s="257"/>
    </row>
    <row r="4587" spans="2:7" ht="15" x14ac:dyDescent="0.25">
      <c r="B4587" s="253"/>
      <c r="C4587" s="254"/>
      <c r="D4587" s="253"/>
      <c r="E4587" s="255"/>
      <c r="F4587" s="256"/>
      <c r="G4587" s="257"/>
    </row>
    <row r="4588" spans="2:7" ht="15" x14ac:dyDescent="0.25">
      <c r="B4588" s="253"/>
      <c r="C4588" s="254"/>
      <c r="D4588" s="253"/>
      <c r="E4588" s="255"/>
      <c r="F4588" s="256"/>
      <c r="G4588" s="257"/>
    </row>
    <row r="4589" spans="2:7" ht="15" x14ac:dyDescent="0.25">
      <c r="B4589" s="253"/>
      <c r="C4589" s="254"/>
      <c r="D4589" s="253"/>
      <c r="E4589" s="255"/>
      <c r="F4589" s="256"/>
      <c r="G4589" s="257"/>
    </row>
    <row r="4590" spans="2:7" ht="15" x14ac:dyDescent="0.25">
      <c r="B4590" s="253"/>
      <c r="C4590" s="254"/>
      <c r="D4590" s="253"/>
      <c r="E4590" s="255"/>
      <c r="F4590" s="256"/>
      <c r="G4590" s="257"/>
    </row>
    <row r="4591" spans="2:7" ht="15" x14ac:dyDescent="0.25">
      <c r="B4591" s="253"/>
      <c r="C4591" s="254"/>
      <c r="D4591" s="253"/>
      <c r="E4591" s="255"/>
      <c r="F4591" s="256"/>
      <c r="G4591" s="257"/>
    </row>
    <row r="4592" spans="2:7" ht="15" x14ac:dyDescent="0.25">
      <c r="B4592" s="253"/>
      <c r="C4592" s="254"/>
      <c r="D4592" s="253"/>
      <c r="E4592" s="255"/>
      <c r="F4592" s="256"/>
      <c r="G4592" s="257"/>
    </row>
    <row r="4593" spans="2:7" ht="15" x14ac:dyDescent="0.25">
      <c r="B4593" s="253"/>
      <c r="C4593" s="254"/>
      <c r="D4593" s="253"/>
      <c r="E4593" s="255"/>
      <c r="F4593" s="256"/>
      <c r="G4593" s="257"/>
    </row>
    <row r="4594" spans="2:7" ht="15" x14ac:dyDescent="0.25">
      <c r="B4594" s="253"/>
      <c r="C4594" s="254"/>
      <c r="D4594" s="253"/>
      <c r="E4594" s="255"/>
      <c r="F4594" s="256"/>
      <c r="G4594" s="257"/>
    </row>
    <row r="4595" spans="2:7" ht="15" x14ac:dyDescent="0.25">
      <c r="B4595" s="253"/>
      <c r="C4595" s="254"/>
      <c r="D4595" s="253"/>
      <c r="E4595" s="255"/>
      <c r="F4595" s="256"/>
      <c r="G4595" s="257"/>
    </row>
    <row r="4596" spans="2:7" ht="15" x14ac:dyDescent="0.25">
      <c r="B4596" s="253"/>
      <c r="C4596" s="254"/>
      <c r="D4596" s="253"/>
      <c r="E4596" s="255"/>
      <c r="F4596" s="256"/>
      <c r="G4596" s="257"/>
    </row>
    <row r="4597" spans="2:7" ht="15" x14ac:dyDescent="0.25">
      <c r="B4597" s="253"/>
      <c r="C4597" s="254"/>
      <c r="D4597" s="253"/>
      <c r="E4597" s="255"/>
      <c r="F4597" s="256"/>
      <c r="G4597" s="257"/>
    </row>
    <row r="4598" spans="2:7" ht="15" x14ac:dyDescent="0.25">
      <c r="B4598" s="253"/>
      <c r="C4598" s="254"/>
      <c r="D4598" s="253"/>
      <c r="E4598" s="255"/>
      <c r="F4598" s="256"/>
      <c r="G4598" s="257"/>
    </row>
    <row r="4599" spans="2:7" ht="15" x14ac:dyDescent="0.25">
      <c r="B4599" s="253"/>
      <c r="C4599" s="254"/>
      <c r="D4599" s="253"/>
      <c r="E4599" s="255"/>
      <c r="F4599" s="256"/>
      <c r="G4599" s="257"/>
    </row>
    <row r="4600" spans="2:7" ht="15" x14ac:dyDescent="0.25">
      <c r="B4600" s="253"/>
      <c r="C4600" s="254"/>
      <c r="D4600" s="253"/>
      <c r="E4600" s="255"/>
      <c r="F4600" s="256"/>
      <c r="G4600" s="257"/>
    </row>
    <row r="4601" spans="2:7" ht="15" x14ac:dyDescent="0.25">
      <c r="B4601" s="253"/>
      <c r="C4601" s="254"/>
      <c r="D4601" s="253"/>
      <c r="E4601" s="255"/>
      <c r="F4601" s="256"/>
      <c r="G4601" s="257"/>
    </row>
    <row r="4602" spans="2:7" ht="15" x14ac:dyDescent="0.25">
      <c r="B4602" s="253"/>
      <c r="C4602" s="254"/>
      <c r="D4602" s="253"/>
      <c r="E4602" s="255"/>
      <c r="F4602" s="256"/>
      <c r="G4602" s="257"/>
    </row>
    <row r="4603" spans="2:7" ht="15" x14ac:dyDescent="0.25">
      <c r="B4603" s="253"/>
      <c r="C4603" s="254"/>
      <c r="D4603" s="253"/>
      <c r="E4603" s="255"/>
      <c r="F4603" s="256"/>
      <c r="G4603" s="257"/>
    </row>
    <row r="4604" spans="2:7" ht="15" x14ac:dyDescent="0.25">
      <c r="B4604" s="253"/>
      <c r="C4604" s="254"/>
      <c r="D4604" s="253"/>
      <c r="E4604" s="255"/>
      <c r="F4604" s="256"/>
      <c r="G4604" s="257"/>
    </row>
    <row r="4605" spans="2:7" ht="15" x14ac:dyDescent="0.25">
      <c r="B4605" s="253"/>
      <c r="C4605" s="254"/>
      <c r="D4605" s="253"/>
      <c r="E4605" s="255"/>
      <c r="F4605" s="256"/>
      <c r="G4605" s="257"/>
    </row>
    <row r="4606" spans="2:7" ht="15" x14ac:dyDescent="0.25">
      <c r="B4606" s="253"/>
      <c r="C4606" s="254"/>
      <c r="D4606" s="253"/>
      <c r="E4606" s="255"/>
      <c r="F4606" s="256"/>
      <c r="G4606" s="257"/>
    </row>
    <row r="4607" spans="2:7" ht="15" x14ac:dyDescent="0.25">
      <c r="B4607" s="253"/>
      <c r="C4607" s="254"/>
      <c r="D4607" s="253"/>
      <c r="E4607" s="255"/>
      <c r="F4607" s="256"/>
      <c r="G4607" s="257"/>
    </row>
    <row r="4608" spans="2:7" ht="15" x14ac:dyDescent="0.25">
      <c r="B4608" s="253"/>
      <c r="C4608" s="254"/>
      <c r="D4608" s="253"/>
      <c r="E4608" s="255"/>
      <c r="F4608" s="256"/>
      <c r="G4608" s="257"/>
    </row>
    <row r="4609" spans="2:7" ht="15" x14ac:dyDescent="0.25">
      <c r="B4609" s="253"/>
      <c r="C4609" s="254"/>
      <c r="D4609" s="253"/>
      <c r="E4609" s="255"/>
      <c r="F4609" s="256"/>
      <c r="G4609" s="257"/>
    </row>
    <row r="4610" spans="2:7" ht="15" x14ac:dyDescent="0.25">
      <c r="B4610" s="253"/>
      <c r="C4610" s="254"/>
      <c r="D4610" s="253"/>
      <c r="E4610" s="255"/>
      <c r="F4610" s="256"/>
      <c r="G4610" s="257"/>
    </row>
    <row r="4611" spans="2:7" ht="15" x14ac:dyDescent="0.25">
      <c r="B4611" s="253"/>
      <c r="C4611" s="254"/>
      <c r="D4611" s="253"/>
      <c r="E4611" s="255"/>
      <c r="F4611" s="256"/>
      <c r="G4611" s="257"/>
    </row>
    <row r="4612" spans="2:7" ht="15" x14ac:dyDescent="0.25">
      <c r="B4612" s="253"/>
      <c r="C4612" s="254"/>
      <c r="D4612" s="253"/>
      <c r="E4612" s="255"/>
      <c r="F4612" s="256"/>
      <c r="G4612" s="257"/>
    </row>
    <row r="4613" spans="2:7" ht="15" x14ac:dyDescent="0.25">
      <c r="B4613" s="253"/>
      <c r="C4613" s="254"/>
      <c r="D4613" s="253"/>
      <c r="E4613" s="255"/>
      <c r="F4613" s="256"/>
      <c r="G4613" s="257"/>
    </row>
    <row r="4614" spans="2:7" ht="15" x14ac:dyDescent="0.25">
      <c r="B4614" s="253"/>
      <c r="C4614" s="254"/>
      <c r="D4614" s="253"/>
      <c r="E4614" s="255"/>
      <c r="F4614" s="256"/>
      <c r="G4614" s="257"/>
    </row>
    <row r="4615" spans="2:7" ht="15" x14ac:dyDescent="0.25">
      <c r="B4615" s="253"/>
      <c r="C4615" s="254"/>
      <c r="D4615" s="253"/>
      <c r="E4615" s="255"/>
      <c r="F4615" s="256"/>
      <c r="G4615" s="257"/>
    </row>
    <row r="4616" spans="2:7" ht="15" x14ac:dyDescent="0.25">
      <c r="B4616" s="253"/>
      <c r="C4616" s="254"/>
      <c r="D4616" s="253"/>
      <c r="E4616" s="255"/>
      <c r="F4616" s="256"/>
      <c r="G4616" s="257"/>
    </row>
    <row r="4617" spans="2:7" ht="15" x14ac:dyDescent="0.25">
      <c r="B4617" s="253"/>
      <c r="C4617" s="254"/>
      <c r="D4617" s="253"/>
      <c r="E4617" s="255"/>
      <c r="F4617" s="256"/>
      <c r="G4617" s="257"/>
    </row>
    <row r="4618" spans="2:7" ht="15" x14ac:dyDescent="0.25">
      <c r="B4618" s="253"/>
      <c r="C4618" s="254"/>
      <c r="D4618" s="253"/>
      <c r="E4618" s="255"/>
      <c r="F4618" s="256"/>
      <c r="G4618" s="257"/>
    </row>
    <row r="4619" spans="2:7" ht="15" x14ac:dyDescent="0.25">
      <c r="B4619" s="253"/>
      <c r="C4619" s="254"/>
      <c r="D4619" s="253"/>
      <c r="E4619" s="255"/>
      <c r="F4619" s="256"/>
      <c r="G4619" s="257"/>
    </row>
    <row r="4620" spans="2:7" ht="15" x14ac:dyDescent="0.25">
      <c r="B4620" s="253"/>
      <c r="C4620" s="254"/>
      <c r="D4620" s="253"/>
      <c r="E4620" s="255"/>
      <c r="F4620" s="256"/>
      <c r="G4620" s="257"/>
    </row>
    <row r="4621" spans="2:7" ht="15" x14ac:dyDescent="0.25">
      <c r="B4621" s="253"/>
      <c r="C4621" s="254"/>
      <c r="D4621" s="253"/>
      <c r="E4621" s="255"/>
      <c r="F4621" s="256"/>
      <c r="G4621" s="257"/>
    </row>
    <row r="4622" spans="2:7" ht="15" x14ac:dyDescent="0.25">
      <c r="B4622" s="253"/>
      <c r="C4622" s="254"/>
      <c r="D4622" s="253"/>
      <c r="E4622" s="255"/>
      <c r="F4622" s="256"/>
      <c r="G4622" s="257"/>
    </row>
    <row r="4623" spans="2:7" ht="15" x14ac:dyDescent="0.25">
      <c r="B4623" s="253"/>
      <c r="C4623" s="254"/>
      <c r="D4623" s="253"/>
      <c r="E4623" s="255"/>
      <c r="F4623" s="256"/>
      <c r="G4623" s="257"/>
    </row>
    <row r="4624" spans="2:7" ht="15" x14ac:dyDescent="0.25">
      <c r="B4624" s="253"/>
      <c r="C4624" s="254"/>
      <c r="D4624" s="253"/>
      <c r="E4624" s="255"/>
      <c r="F4624" s="256"/>
      <c r="G4624" s="257"/>
    </row>
    <row r="4625" spans="2:7" ht="15" x14ac:dyDescent="0.25">
      <c r="B4625" s="253"/>
      <c r="C4625" s="254"/>
      <c r="D4625" s="253"/>
      <c r="E4625" s="255"/>
      <c r="F4625" s="256"/>
      <c r="G4625" s="257"/>
    </row>
    <row r="4626" spans="2:7" ht="15" x14ac:dyDescent="0.25">
      <c r="B4626" s="253"/>
      <c r="C4626" s="254"/>
      <c r="D4626" s="253"/>
      <c r="E4626" s="255"/>
      <c r="F4626" s="256"/>
      <c r="G4626" s="257"/>
    </row>
    <row r="4627" spans="2:7" ht="15" x14ac:dyDescent="0.25">
      <c r="B4627" s="253"/>
      <c r="C4627" s="254"/>
      <c r="D4627" s="253"/>
      <c r="E4627" s="255"/>
      <c r="F4627" s="256"/>
      <c r="G4627" s="257"/>
    </row>
    <row r="4628" spans="2:7" ht="15" x14ac:dyDescent="0.25">
      <c r="B4628" s="253"/>
      <c r="C4628" s="254"/>
      <c r="D4628" s="253"/>
      <c r="E4628" s="255"/>
      <c r="F4628" s="256"/>
      <c r="G4628" s="257"/>
    </row>
    <row r="4629" spans="2:7" ht="15" x14ac:dyDescent="0.25">
      <c r="B4629" s="253"/>
      <c r="C4629" s="254"/>
      <c r="D4629" s="253"/>
      <c r="E4629" s="255"/>
      <c r="F4629" s="256"/>
      <c r="G4629" s="257"/>
    </row>
    <row r="4630" spans="2:7" ht="15" x14ac:dyDescent="0.25">
      <c r="B4630" s="253"/>
      <c r="C4630" s="254"/>
      <c r="D4630" s="253"/>
      <c r="E4630" s="255"/>
      <c r="F4630" s="256"/>
      <c r="G4630" s="257"/>
    </row>
    <row r="4631" spans="2:7" ht="15" x14ac:dyDescent="0.25">
      <c r="B4631" s="253"/>
      <c r="C4631" s="254"/>
      <c r="D4631" s="253"/>
      <c r="E4631" s="255"/>
      <c r="F4631" s="256"/>
      <c r="G4631" s="257"/>
    </row>
    <row r="4632" spans="2:7" ht="15" x14ac:dyDescent="0.25">
      <c r="B4632" s="253"/>
      <c r="C4632" s="254"/>
      <c r="D4632" s="253"/>
      <c r="E4632" s="255"/>
      <c r="F4632" s="256"/>
      <c r="G4632" s="257"/>
    </row>
    <row r="4633" spans="2:7" ht="15" x14ac:dyDescent="0.25">
      <c r="B4633" s="253"/>
      <c r="C4633" s="254"/>
      <c r="D4633" s="253"/>
      <c r="E4633" s="255"/>
      <c r="F4633" s="256"/>
      <c r="G4633" s="257"/>
    </row>
    <row r="4634" spans="2:7" ht="15" x14ac:dyDescent="0.25">
      <c r="B4634" s="253"/>
      <c r="C4634" s="254"/>
      <c r="D4634" s="253"/>
      <c r="E4634" s="255"/>
      <c r="F4634" s="256"/>
      <c r="G4634" s="257"/>
    </row>
    <row r="4635" spans="2:7" ht="15" x14ac:dyDescent="0.25">
      <c r="B4635" s="253"/>
      <c r="C4635" s="254"/>
      <c r="D4635" s="253"/>
      <c r="E4635" s="255"/>
      <c r="F4635" s="256"/>
      <c r="G4635" s="257"/>
    </row>
    <row r="4636" spans="2:7" ht="15" x14ac:dyDescent="0.25">
      <c r="B4636" s="253"/>
      <c r="C4636" s="254"/>
      <c r="D4636" s="253"/>
      <c r="E4636" s="255"/>
      <c r="F4636" s="256"/>
      <c r="G4636" s="257"/>
    </row>
    <row r="4637" spans="2:7" ht="15" x14ac:dyDescent="0.25">
      <c r="B4637" s="253"/>
      <c r="C4637" s="254"/>
      <c r="D4637" s="253"/>
      <c r="E4637" s="255"/>
      <c r="F4637" s="256"/>
      <c r="G4637" s="257"/>
    </row>
    <row r="4638" spans="2:7" ht="15" x14ac:dyDescent="0.25">
      <c r="B4638" s="253"/>
      <c r="C4638" s="254"/>
      <c r="D4638" s="253"/>
      <c r="E4638" s="255"/>
      <c r="F4638" s="256"/>
      <c r="G4638" s="257"/>
    </row>
    <row r="4639" spans="2:7" ht="15" x14ac:dyDescent="0.25">
      <c r="B4639" s="253"/>
      <c r="C4639" s="254"/>
      <c r="D4639" s="253"/>
      <c r="E4639" s="255"/>
      <c r="F4639" s="256"/>
      <c r="G4639" s="257"/>
    </row>
    <row r="4640" spans="2:7" ht="15" x14ac:dyDescent="0.25">
      <c r="B4640" s="253"/>
      <c r="C4640" s="254"/>
      <c r="D4640" s="253"/>
      <c r="E4640" s="255"/>
      <c r="F4640" s="256"/>
      <c r="G4640" s="257"/>
    </row>
    <row r="4641" spans="2:7" ht="15" x14ac:dyDescent="0.25">
      <c r="B4641" s="253"/>
      <c r="C4641" s="254"/>
      <c r="D4641" s="253"/>
      <c r="E4641" s="255"/>
      <c r="F4641" s="256"/>
      <c r="G4641" s="257"/>
    </row>
    <row r="4642" spans="2:7" ht="15" x14ac:dyDescent="0.25">
      <c r="B4642" s="253"/>
      <c r="C4642" s="254"/>
      <c r="D4642" s="253"/>
      <c r="E4642" s="255"/>
      <c r="F4642" s="256"/>
      <c r="G4642" s="257"/>
    </row>
    <row r="4643" spans="2:7" ht="15" x14ac:dyDescent="0.25">
      <c r="B4643" s="253"/>
      <c r="C4643" s="254"/>
      <c r="D4643" s="253"/>
      <c r="E4643" s="255"/>
      <c r="F4643" s="256"/>
      <c r="G4643" s="257"/>
    </row>
    <row r="4644" spans="2:7" ht="15" x14ac:dyDescent="0.25">
      <c r="B4644" s="253"/>
      <c r="C4644" s="254"/>
      <c r="D4644" s="253"/>
      <c r="E4644" s="255"/>
      <c r="F4644" s="256"/>
      <c r="G4644" s="257"/>
    </row>
    <row r="4645" spans="2:7" ht="15" x14ac:dyDescent="0.25">
      <c r="B4645" s="253"/>
      <c r="C4645" s="254"/>
      <c r="D4645" s="253"/>
      <c r="E4645" s="255"/>
      <c r="F4645" s="256"/>
      <c r="G4645" s="257"/>
    </row>
    <row r="4646" spans="2:7" ht="15" x14ac:dyDescent="0.25">
      <c r="B4646" s="253"/>
      <c r="C4646" s="254"/>
      <c r="D4646" s="253"/>
      <c r="E4646" s="255"/>
      <c r="F4646" s="256"/>
      <c r="G4646" s="257"/>
    </row>
    <row r="4647" spans="2:7" ht="15" x14ac:dyDescent="0.25">
      <c r="B4647" s="253"/>
      <c r="C4647" s="254"/>
      <c r="D4647" s="253"/>
      <c r="E4647" s="255"/>
      <c r="F4647" s="256"/>
      <c r="G4647" s="257"/>
    </row>
    <row r="4648" spans="2:7" ht="15" x14ac:dyDescent="0.25">
      <c r="B4648" s="253"/>
      <c r="C4648" s="254"/>
      <c r="D4648" s="253"/>
      <c r="E4648" s="255"/>
      <c r="F4648" s="256"/>
      <c r="G4648" s="257"/>
    </row>
    <row r="4649" spans="2:7" ht="15" x14ac:dyDescent="0.25">
      <c r="B4649" s="253"/>
      <c r="C4649" s="254"/>
      <c r="D4649" s="253"/>
      <c r="E4649" s="255"/>
      <c r="F4649" s="256"/>
      <c r="G4649" s="257"/>
    </row>
    <row r="4650" spans="2:7" ht="15" x14ac:dyDescent="0.25">
      <c r="B4650" s="253"/>
      <c r="C4650" s="254"/>
      <c r="D4650" s="253"/>
      <c r="E4650" s="255"/>
      <c r="F4650" s="256"/>
      <c r="G4650" s="257"/>
    </row>
    <row r="4651" spans="2:7" ht="15" x14ac:dyDescent="0.25">
      <c r="B4651" s="253"/>
      <c r="C4651" s="254"/>
      <c r="D4651" s="253"/>
      <c r="E4651" s="255"/>
      <c r="F4651" s="256"/>
      <c r="G4651" s="257"/>
    </row>
    <row r="4652" spans="2:7" ht="15" x14ac:dyDescent="0.25">
      <c r="B4652" s="253"/>
      <c r="C4652" s="254"/>
      <c r="D4652" s="253"/>
      <c r="E4652" s="255"/>
      <c r="F4652" s="256"/>
      <c r="G4652" s="257"/>
    </row>
    <row r="4653" spans="2:7" ht="15" x14ac:dyDescent="0.25">
      <c r="B4653" s="253"/>
      <c r="C4653" s="254"/>
      <c r="D4653" s="253"/>
      <c r="E4653" s="255"/>
      <c r="F4653" s="256"/>
      <c r="G4653" s="257"/>
    </row>
    <row r="4654" spans="2:7" ht="15" x14ac:dyDescent="0.25">
      <c r="B4654" s="253"/>
      <c r="C4654" s="254"/>
      <c r="D4654" s="253"/>
      <c r="E4654" s="255"/>
      <c r="F4654" s="256"/>
      <c r="G4654" s="257"/>
    </row>
    <row r="4655" spans="2:7" ht="15" x14ac:dyDescent="0.25">
      <c r="B4655" s="253"/>
      <c r="C4655" s="254"/>
      <c r="D4655" s="253"/>
      <c r="E4655" s="255"/>
      <c r="F4655" s="256"/>
      <c r="G4655" s="257"/>
    </row>
    <row r="4656" spans="2:7" ht="15" x14ac:dyDescent="0.25">
      <c r="B4656" s="253"/>
      <c r="C4656" s="254"/>
      <c r="D4656" s="253"/>
      <c r="E4656" s="255"/>
      <c r="F4656" s="256"/>
      <c r="G4656" s="257"/>
    </row>
    <row r="4657" spans="2:7" ht="15" x14ac:dyDescent="0.25">
      <c r="B4657" s="253"/>
      <c r="C4657" s="254"/>
      <c r="D4657" s="253"/>
      <c r="E4657" s="255"/>
      <c r="F4657" s="256"/>
      <c r="G4657" s="257"/>
    </row>
    <row r="4658" spans="2:7" ht="15" x14ac:dyDescent="0.25">
      <c r="B4658" s="253"/>
      <c r="C4658" s="254"/>
      <c r="D4658" s="253"/>
      <c r="E4658" s="255"/>
      <c r="F4658" s="256"/>
      <c r="G4658" s="257"/>
    </row>
    <row r="4659" spans="2:7" ht="15" x14ac:dyDescent="0.25">
      <c r="B4659" s="253"/>
      <c r="C4659" s="254"/>
      <c r="D4659" s="253"/>
      <c r="E4659" s="255"/>
      <c r="F4659" s="256"/>
      <c r="G4659" s="257"/>
    </row>
    <row r="4660" spans="2:7" ht="15" x14ac:dyDescent="0.25">
      <c r="B4660" s="253"/>
      <c r="C4660" s="254"/>
      <c r="D4660" s="253"/>
      <c r="E4660" s="255"/>
      <c r="F4660" s="256"/>
      <c r="G4660" s="257"/>
    </row>
    <row r="4661" spans="2:7" ht="15" x14ac:dyDescent="0.25">
      <c r="B4661" s="253"/>
      <c r="C4661" s="254"/>
      <c r="D4661" s="253"/>
      <c r="E4661" s="255"/>
      <c r="F4661" s="256"/>
      <c r="G4661" s="257"/>
    </row>
    <row r="4662" spans="2:7" ht="15" x14ac:dyDescent="0.25">
      <c r="B4662" s="253"/>
      <c r="C4662" s="254"/>
      <c r="D4662" s="253"/>
      <c r="E4662" s="255"/>
      <c r="F4662" s="256"/>
      <c r="G4662" s="257"/>
    </row>
    <row r="4663" spans="2:7" ht="15" x14ac:dyDescent="0.25">
      <c r="B4663" s="253"/>
      <c r="C4663" s="254"/>
      <c r="D4663" s="253"/>
      <c r="E4663" s="255"/>
      <c r="F4663" s="256"/>
      <c r="G4663" s="257"/>
    </row>
    <row r="4664" spans="2:7" ht="15" x14ac:dyDescent="0.25">
      <c r="B4664" s="253"/>
      <c r="C4664" s="254"/>
      <c r="D4664" s="253"/>
      <c r="E4664" s="255"/>
      <c r="F4664" s="256"/>
      <c r="G4664" s="257"/>
    </row>
    <row r="4665" spans="2:7" ht="15" x14ac:dyDescent="0.25">
      <c r="B4665" s="253"/>
      <c r="C4665" s="254"/>
      <c r="D4665" s="253"/>
      <c r="E4665" s="255"/>
      <c r="F4665" s="256"/>
      <c r="G4665" s="257"/>
    </row>
    <row r="4666" spans="2:7" ht="15" x14ac:dyDescent="0.25">
      <c r="B4666" s="253"/>
      <c r="C4666" s="254"/>
      <c r="D4666" s="253"/>
      <c r="E4666" s="255"/>
      <c r="F4666" s="256"/>
      <c r="G4666" s="257"/>
    </row>
    <row r="4667" spans="2:7" ht="15" x14ac:dyDescent="0.25">
      <c r="B4667" s="253"/>
      <c r="C4667" s="254"/>
      <c r="D4667" s="253"/>
      <c r="E4667" s="255"/>
      <c r="F4667" s="256"/>
      <c r="G4667" s="257"/>
    </row>
    <row r="4668" spans="2:7" ht="15" x14ac:dyDescent="0.25">
      <c r="B4668" s="253"/>
      <c r="C4668" s="254"/>
      <c r="D4668" s="253"/>
      <c r="E4668" s="255"/>
      <c r="F4668" s="256"/>
      <c r="G4668" s="257"/>
    </row>
    <row r="4669" spans="2:7" ht="15" x14ac:dyDescent="0.25">
      <c r="B4669" s="253"/>
      <c r="C4669" s="254"/>
      <c r="D4669" s="253"/>
      <c r="E4669" s="255"/>
      <c r="F4669" s="256"/>
      <c r="G4669" s="257"/>
    </row>
    <row r="4670" spans="2:7" ht="15" x14ac:dyDescent="0.25">
      <c r="B4670" s="253"/>
      <c r="C4670" s="254"/>
      <c r="D4670" s="253"/>
      <c r="E4670" s="255"/>
      <c r="F4670" s="256"/>
      <c r="G4670" s="257"/>
    </row>
    <row r="4671" spans="2:7" ht="15" x14ac:dyDescent="0.25">
      <c r="B4671" s="253"/>
      <c r="C4671" s="254"/>
      <c r="D4671" s="253"/>
      <c r="E4671" s="255"/>
      <c r="F4671" s="256"/>
      <c r="G4671" s="257"/>
    </row>
    <row r="4672" spans="2:7" ht="15" x14ac:dyDescent="0.25">
      <c r="B4672" s="253"/>
      <c r="C4672" s="254"/>
      <c r="D4672" s="253"/>
      <c r="E4672" s="255"/>
      <c r="F4672" s="256"/>
      <c r="G4672" s="257"/>
    </row>
    <row r="4673" spans="2:7" ht="15" x14ac:dyDescent="0.25">
      <c r="B4673" s="253"/>
      <c r="C4673" s="254"/>
      <c r="D4673" s="253"/>
      <c r="E4673" s="255"/>
      <c r="F4673" s="256"/>
      <c r="G4673" s="257"/>
    </row>
    <row r="4674" spans="2:7" ht="15" x14ac:dyDescent="0.25">
      <c r="B4674" s="253"/>
      <c r="C4674" s="254"/>
      <c r="D4674" s="253"/>
      <c r="E4674" s="255"/>
      <c r="F4674" s="256"/>
      <c r="G4674" s="257"/>
    </row>
    <row r="4675" spans="2:7" ht="15" x14ac:dyDescent="0.25">
      <c r="B4675" s="253"/>
      <c r="C4675" s="254"/>
      <c r="D4675" s="253"/>
      <c r="E4675" s="255"/>
      <c r="F4675" s="256"/>
      <c r="G4675" s="257"/>
    </row>
    <row r="4676" spans="2:7" ht="15" x14ac:dyDescent="0.25">
      <c r="B4676" s="253"/>
      <c r="C4676" s="254"/>
      <c r="D4676" s="253"/>
      <c r="E4676" s="255"/>
      <c r="F4676" s="256"/>
      <c r="G4676" s="257"/>
    </row>
    <row r="4677" spans="2:7" ht="15" x14ac:dyDescent="0.25">
      <c r="B4677" s="253"/>
      <c r="C4677" s="254"/>
      <c r="D4677" s="253"/>
      <c r="E4677" s="255"/>
      <c r="F4677" s="256"/>
      <c r="G4677" s="257"/>
    </row>
    <row r="4678" spans="2:7" ht="15" x14ac:dyDescent="0.25">
      <c r="B4678" s="253"/>
      <c r="C4678" s="254"/>
      <c r="D4678" s="253"/>
      <c r="E4678" s="255"/>
      <c r="F4678" s="256"/>
      <c r="G4678" s="257"/>
    </row>
    <row r="4679" spans="2:7" ht="15" x14ac:dyDescent="0.25">
      <c r="B4679" s="253"/>
      <c r="C4679" s="254"/>
      <c r="D4679" s="253"/>
      <c r="E4679" s="255"/>
      <c r="F4679" s="256"/>
      <c r="G4679" s="257"/>
    </row>
    <row r="4680" spans="2:7" ht="15" x14ac:dyDescent="0.25">
      <c r="B4680" s="253"/>
      <c r="C4680" s="254"/>
      <c r="D4680" s="253"/>
      <c r="E4680" s="255"/>
      <c r="F4680" s="256"/>
      <c r="G4680" s="257"/>
    </row>
    <row r="4681" spans="2:7" ht="15" x14ac:dyDescent="0.25">
      <c r="B4681" s="253"/>
      <c r="C4681" s="254"/>
      <c r="D4681" s="253"/>
      <c r="E4681" s="255"/>
      <c r="F4681" s="256"/>
      <c r="G4681" s="257"/>
    </row>
    <row r="4682" spans="2:7" ht="15" x14ac:dyDescent="0.25">
      <c r="B4682" s="253"/>
      <c r="C4682" s="254"/>
      <c r="D4682" s="253"/>
      <c r="E4682" s="255"/>
      <c r="F4682" s="256"/>
      <c r="G4682" s="257"/>
    </row>
    <row r="4683" spans="2:7" ht="15" x14ac:dyDescent="0.25">
      <c r="B4683" s="253"/>
      <c r="C4683" s="254"/>
      <c r="D4683" s="253"/>
      <c r="E4683" s="255"/>
      <c r="F4683" s="256"/>
      <c r="G4683" s="257"/>
    </row>
    <row r="4684" spans="2:7" ht="15" x14ac:dyDescent="0.25">
      <c r="B4684" s="253"/>
      <c r="C4684" s="254"/>
      <c r="D4684" s="253"/>
      <c r="E4684" s="255"/>
      <c r="F4684" s="256"/>
      <c r="G4684" s="257"/>
    </row>
    <row r="4685" spans="2:7" ht="15" x14ac:dyDescent="0.25">
      <c r="B4685" s="253"/>
      <c r="C4685" s="254"/>
      <c r="D4685" s="253"/>
      <c r="E4685" s="255"/>
      <c r="F4685" s="256"/>
      <c r="G4685" s="257"/>
    </row>
    <row r="4686" spans="2:7" ht="15" x14ac:dyDescent="0.25">
      <c r="B4686" s="253"/>
      <c r="C4686" s="254"/>
      <c r="D4686" s="253"/>
      <c r="E4686" s="255"/>
      <c r="F4686" s="256"/>
      <c r="G4686" s="257"/>
    </row>
    <row r="4687" spans="2:7" ht="15" x14ac:dyDescent="0.25">
      <c r="B4687" s="253"/>
      <c r="C4687" s="254"/>
      <c r="D4687" s="253"/>
      <c r="E4687" s="255"/>
      <c r="F4687" s="256"/>
      <c r="G4687" s="257"/>
    </row>
    <row r="4688" spans="2:7" ht="15" x14ac:dyDescent="0.25">
      <c r="B4688" s="253"/>
      <c r="C4688" s="254"/>
      <c r="D4688" s="253"/>
      <c r="E4688" s="255"/>
      <c r="F4688" s="256"/>
      <c r="G4688" s="257"/>
    </row>
    <row r="4689" spans="2:7" ht="15" x14ac:dyDescent="0.25">
      <c r="B4689" s="253"/>
      <c r="C4689" s="254"/>
      <c r="D4689" s="253"/>
      <c r="E4689" s="255"/>
      <c r="F4689" s="256"/>
      <c r="G4689" s="257"/>
    </row>
    <row r="4690" spans="2:7" ht="15" x14ac:dyDescent="0.25">
      <c r="B4690" s="253"/>
      <c r="C4690" s="254"/>
      <c r="D4690" s="253"/>
      <c r="E4690" s="255"/>
      <c r="F4690" s="256"/>
      <c r="G4690" s="257"/>
    </row>
    <row r="4691" spans="2:7" ht="15" x14ac:dyDescent="0.25">
      <c r="B4691" s="253"/>
      <c r="C4691" s="254"/>
      <c r="D4691" s="253"/>
      <c r="E4691" s="255"/>
      <c r="F4691" s="256"/>
      <c r="G4691" s="257"/>
    </row>
    <row r="4692" spans="2:7" ht="15" x14ac:dyDescent="0.25">
      <c r="B4692" s="253"/>
      <c r="C4692" s="254"/>
      <c r="D4692" s="253"/>
      <c r="E4692" s="255"/>
      <c r="F4692" s="256"/>
      <c r="G4692" s="257"/>
    </row>
    <row r="4693" spans="2:7" ht="15" x14ac:dyDescent="0.25">
      <c r="B4693" s="253"/>
      <c r="C4693" s="254"/>
      <c r="D4693" s="253"/>
      <c r="E4693" s="255"/>
      <c r="F4693" s="256"/>
      <c r="G4693" s="257"/>
    </row>
    <row r="4694" spans="2:7" ht="15" x14ac:dyDescent="0.25">
      <c r="B4694" s="253"/>
      <c r="C4694" s="254"/>
      <c r="D4694" s="253"/>
      <c r="E4694" s="255"/>
      <c r="F4694" s="256"/>
      <c r="G4694" s="257"/>
    </row>
    <row r="4695" spans="2:7" ht="15" x14ac:dyDescent="0.25">
      <c r="B4695" s="253"/>
      <c r="C4695" s="254"/>
      <c r="D4695" s="253"/>
      <c r="E4695" s="255"/>
      <c r="F4695" s="256"/>
      <c r="G4695" s="257"/>
    </row>
    <row r="4696" spans="2:7" ht="15" x14ac:dyDescent="0.25">
      <c r="B4696" s="253"/>
      <c r="C4696" s="254"/>
      <c r="D4696" s="253"/>
      <c r="E4696" s="255"/>
      <c r="F4696" s="256"/>
      <c r="G4696" s="257"/>
    </row>
    <row r="4697" spans="2:7" ht="15" x14ac:dyDescent="0.25">
      <c r="B4697" s="253"/>
      <c r="C4697" s="254"/>
      <c r="D4697" s="253"/>
      <c r="E4697" s="255"/>
      <c r="F4697" s="256"/>
      <c r="G4697" s="257"/>
    </row>
    <row r="4698" spans="2:7" ht="15" x14ac:dyDescent="0.25">
      <c r="B4698" s="253"/>
      <c r="C4698" s="254"/>
      <c r="D4698" s="253"/>
      <c r="E4698" s="255"/>
      <c r="F4698" s="256"/>
      <c r="G4698" s="257"/>
    </row>
    <row r="4699" spans="2:7" ht="15" x14ac:dyDescent="0.25">
      <c r="B4699" s="253"/>
      <c r="C4699" s="254"/>
      <c r="D4699" s="253"/>
      <c r="E4699" s="255"/>
      <c r="F4699" s="256"/>
      <c r="G4699" s="257"/>
    </row>
    <row r="4700" spans="2:7" ht="15" x14ac:dyDescent="0.25">
      <c r="B4700" s="253"/>
      <c r="C4700" s="254"/>
      <c r="D4700" s="253"/>
      <c r="E4700" s="255"/>
      <c r="F4700" s="256"/>
      <c r="G4700" s="257"/>
    </row>
    <row r="4701" spans="2:7" ht="15" x14ac:dyDescent="0.25">
      <c r="B4701" s="253"/>
      <c r="C4701" s="254"/>
      <c r="D4701" s="253"/>
      <c r="E4701" s="255"/>
      <c r="F4701" s="256"/>
      <c r="G4701" s="257"/>
    </row>
    <row r="4702" spans="2:7" ht="15" x14ac:dyDescent="0.25">
      <c r="B4702" s="253"/>
      <c r="C4702" s="254"/>
      <c r="D4702" s="253"/>
      <c r="E4702" s="255"/>
      <c r="F4702" s="256"/>
      <c r="G4702" s="257"/>
    </row>
    <row r="4703" spans="2:7" ht="15" x14ac:dyDescent="0.25">
      <c r="B4703" s="253"/>
      <c r="C4703" s="254"/>
      <c r="D4703" s="253"/>
      <c r="E4703" s="255"/>
      <c r="F4703" s="256"/>
      <c r="G4703" s="257"/>
    </row>
    <row r="4704" spans="2:7" ht="15" x14ac:dyDescent="0.25">
      <c r="B4704" s="253"/>
      <c r="C4704" s="254"/>
      <c r="D4704" s="253"/>
      <c r="E4704" s="255"/>
      <c r="F4704" s="256"/>
      <c r="G4704" s="257"/>
    </row>
    <row r="4705" spans="2:7" ht="15" x14ac:dyDescent="0.25">
      <c r="B4705" s="253"/>
      <c r="C4705" s="254"/>
      <c r="D4705" s="253"/>
      <c r="E4705" s="255"/>
      <c r="F4705" s="256"/>
      <c r="G4705" s="257"/>
    </row>
    <row r="4706" spans="2:7" ht="15" x14ac:dyDescent="0.25">
      <c r="B4706" s="253"/>
      <c r="C4706" s="254"/>
      <c r="D4706" s="253"/>
      <c r="E4706" s="255"/>
      <c r="F4706" s="256"/>
      <c r="G4706" s="257"/>
    </row>
    <row r="4707" spans="2:7" ht="15" x14ac:dyDescent="0.25">
      <c r="B4707" s="253"/>
      <c r="C4707" s="254"/>
      <c r="D4707" s="253"/>
      <c r="E4707" s="255"/>
      <c r="F4707" s="256"/>
      <c r="G4707" s="257"/>
    </row>
    <row r="4708" spans="2:7" ht="15" x14ac:dyDescent="0.25">
      <c r="B4708" s="253"/>
      <c r="C4708" s="254"/>
      <c r="D4708" s="253"/>
      <c r="E4708" s="255"/>
      <c r="F4708" s="256"/>
      <c r="G4708" s="257"/>
    </row>
    <row r="4709" spans="2:7" ht="15" x14ac:dyDescent="0.25">
      <c r="B4709" s="253"/>
      <c r="C4709" s="254"/>
      <c r="D4709" s="253"/>
      <c r="E4709" s="255"/>
      <c r="F4709" s="256"/>
      <c r="G4709" s="257"/>
    </row>
    <row r="4710" spans="2:7" ht="15" x14ac:dyDescent="0.25">
      <c r="B4710" s="253"/>
      <c r="C4710" s="254"/>
      <c r="D4710" s="253"/>
      <c r="E4710" s="255"/>
      <c r="F4710" s="256"/>
      <c r="G4710" s="257"/>
    </row>
    <row r="4711" spans="2:7" ht="15" x14ac:dyDescent="0.25">
      <c r="B4711" s="253"/>
      <c r="C4711" s="254"/>
      <c r="D4711" s="253"/>
      <c r="E4711" s="255"/>
      <c r="F4711" s="256"/>
      <c r="G4711" s="257"/>
    </row>
    <row r="4712" spans="2:7" ht="15" x14ac:dyDescent="0.25">
      <c r="B4712" s="253"/>
      <c r="C4712" s="254"/>
      <c r="D4712" s="253"/>
      <c r="E4712" s="255"/>
      <c r="F4712" s="256"/>
      <c r="G4712" s="257"/>
    </row>
    <row r="4713" spans="2:7" ht="15" x14ac:dyDescent="0.25">
      <c r="B4713" s="253"/>
      <c r="C4713" s="254"/>
      <c r="D4713" s="253"/>
      <c r="E4713" s="255"/>
      <c r="F4713" s="256"/>
      <c r="G4713" s="257"/>
    </row>
    <row r="4714" spans="2:7" ht="15" x14ac:dyDescent="0.25">
      <c r="B4714" s="253"/>
      <c r="C4714" s="254"/>
      <c r="D4714" s="253"/>
      <c r="E4714" s="255"/>
      <c r="F4714" s="256"/>
      <c r="G4714" s="257"/>
    </row>
    <row r="4715" spans="2:7" ht="15" x14ac:dyDescent="0.25">
      <c r="B4715" s="253"/>
      <c r="C4715" s="254"/>
      <c r="D4715" s="253"/>
      <c r="E4715" s="255"/>
      <c r="F4715" s="256"/>
      <c r="G4715" s="257"/>
    </row>
    <row r="4716" spans="2:7" ht="15" x14ac:dyDescent="0.25">
      <c r="B4716" s="253"/>
      <c r="C4716" s="254"/>
      <c r="D4716" s="253"/>
      <c r="E4716" s="255"/>
      <c r="F4716" s="256"/>
      <c r="G4716" s="257"/>
    </row>
    <row r="4717" spans="2:7" ht="15" x14ac:dyDescent="0.25">
      <c r="B4717" s="253"/>
      <c r="C4717" s="254"/>
      <c r="D4717" s="253"/>
      <c r="E4717" s="255"/>
      <c r="F4717" s="256"/>
      <c r="G4717" s="257"/>
    </row>
    <row r="4718" spans="2:7" ht="15" x14ac:dyDescent="0.25">
      <c r="B4718" s="253"/>
      <c r="C4718" s="254"/>
      <c r="D4718" s="253"/>
      <c r="E4718" s="255"/>
      <c r="F4718" s="256"/>
      <c r="G4718" s="257"/>
    </row>
    <row r="4719" spans="2:7" ht="15" x14ac:dyDescent="0.25">
      <c r="B4719" s="253"/>
      <c r="C4719" s="254"/>
      <c r="D4719" s="253"/>
      <c r="E4719" s="255"/>
      <c r="F4719" s="256"/>
      <c r="G4719" s="257"/>
    </row>
    <row r="4720" spans="2:7" ht="15" x14ac:dyDescent="0.25">
      <c r="B4720" s="253"/>
      <c r="C4720" s="254"/>
      <c r="D4720" s="253"/>
      <c r="E4720" s="255"/>
      <c r="F4720" s="256"/>
      <c r="G4720" s="257"/>
    </row>
    <row r="4721" spans="2:7" ht="15" x14ac:dyDescent="0.25">
      <c r="B4721" s="253"/>
      <c r="C4721" s="254"/>
      <c r="D4721" s="253"/>
      <c r="E4721" s="255"/>
      <c r="F4721" s="256"/>
      <c r="G4721" s="257"/>
    </row>
    <row r="4722" spans="2:7" ht="15" x14ac:dyDescent="0.25">
      <c r="B4722" s="253"/>
      <c r="C4722" s="254"/>
      <c r="D4722" s="253"/>
      <c r="E4722" s="255"/>
      <c r="F4722" s="256"/>
      <c r="G4722" s="257"/>
    </row>
    <row r="4723" spans="2:7" ht="15" x14ac:dyDescent="0.25">
      <c r="B4723" s="253"/>
      <c r="C4723" s="254"/>
      <c r="D4723" s="253"/>
      <c r="E4723" s="255"/>
      <c r="F4723" s="256"/>
      <c r="G4723" s="257"/>
    </row>
    <row r="4724" spans="2:7" ht="15" x14ac:dyDescent="0.25">
      <c r="B4724" s="253"/>
      <c r="C4724" s="254"/>
      <c r="D4724" s="253"/>
      <c r="E4724" s="255"/>
      <c r="F4724" s="256"/>
      <c r="G4724" s="257"/>
    </row>
    <row r="4725" spans="2:7" ht="15" x14ac:dyDescent="0.25">
      <c r="B4725" s="253"/>
      <c r="C4725" s="254"/>
      <c r="D4725" s="253"/>
      <c r="E4725" s="255"/>
      <c r="F4725" s="256"/>
      <c r="G4725" s="257"/>
    </row>
    <row r="4726" spans="2:7" ht="15" x14ac:dyDescent="0.25">
      <c r="B4726" s="253"/>
      <c r="C4726" s="254"/>
      <c r="D4726" s="253"/>
      <c r="E4726" s="255"/>
      <c r="F4726" s="256"/>
      <c r="G4726" s="257"/>
    </row>
    <row r="4727" spans="2:7" ht="15" x14ac:dyDescent="0.25">
      <c r="B4727" s="253"/>
      <c r="C4727" s="254"/>
      <c r="D4727" s="253"/>
      <c r="E4727" s="255"/>
      <c r="F4727" s="256"/>
      <c r="G4727" s="257"/>
    </row>
    <row r="4728" spans="2:7" ht="15" x14ac:dyDescent="0.25">
      <c r="B4728" s="253"/>
      <c r="C4728" s="254"/>
      <c r="D4728" s="253"/>
      <c r="E4728" s="255"/>
      <c r="F4728" s="256"/>
      <c r="G4728" s="257"/>
    </row>
    <row r="4729" spans="2:7" ht="15" x14ac:dyDescent="0.25">
      <c r="B4729" s="253"/>
      <c r="C4729" s="254"/>
      <c r="D4729" s="253"/>
      <c r="E4729" s="255"/>
      <c r="F4729" s="256"/>
      <c r="G4729" s="257"/>
    </row>
    <row r="4730" spans="2:7" ht="15" x14ac:dyDescent="0.25">
      <c r="B4730" s="253"/>
      <c r="C4730" s="254"/>
      <c r="D4730" s="253"/>
      <c r="E4730" s="255"/>
      <c r="F4730" s="256"/>
      <c r="G4730" s="257"/>
    </row>
    <row r="4731" spans="2:7" ht="15" x14ac:dyDescent="0.25">
      <c r="B4731" s="253"/>
      <c r="C4731" s="254"/>
      <c r="D4731" s="253"/>
      <c r="E4731" s="255"/>
      <c r="F4731" s="256"/>
      <c r="G4731" s="257"/>
    </row>
    <row r="4732" spans="2:7" ht="15" x14ac:dyDescent="0.25">
      <c r="B4732" s="253"/>
      <c r="C4732" s="254"/>
      <c r="D4732" s="253"/>
      <c r="E4732" s="255"/>
      <c r="F4732" s="256"/>
      <c r="G4732" s="257"/>
    </row>
    <row r="4733" spans="2:7" ht="15" x14ac:dyDescent="0.25">
      <c r="B4733" s="253"/>
      <c r="C4733" s="254"/>
      <c r="D4733" s="253"/>
      <c r="E4733" s="255"/>
      <c r="F4733" s="256"/>
      <c r="G4733" s="257"/>
    </row>
    <row r="4734" spans="2:7" ht="15" x14ac:dyDescent="0.25">
      <c r="C4734" s="258"/>
      <c r="G4734" s="204"/>
    </row>
    <row r="4735" spans="2:7" ht="15" x14ac:dyDescent="0.25">
      <c r="C4735" s="258"/>
      <c r="G4735" s="204"/>
    </row>
    <row r="4736" spans="2:7" ht="15" x14ac:dyDescent="0.25">
      <c r="C4736" s="258"/>
      <c r="G4736" s="204"/>
    </row>
    <row r="4737" spans="3:7" ht="15" x14ac:dyDescent="0.25">
      <c r="C4737" s="258"/>
      <c r="G4737" s="204"/>
    </row>
    <row r="4738" spans="3:7" ht="15" x14ac:dyDescent="0.25">
      <c r="C4738" s="258"/>
      <c r="G4738" s="204"/>
    </row>
    <row r="4739" spans="3:7" ht="15" x14ac:dyDescent="0.25">
      <c r="C4739" s="258"/>
      <c r="G4739" s="204"/>
    </row>
    <row r="4740" spans="3:7" ht="15" x14ac:dyDescent="0.25">
      <c r="C4740" s="258"/>
      <c r="G4740" s="204"/>
    </row>
    <row r="4741" spans="3:7" ht="15" x14ac:dyDescent="0.25">
      <c r="C4741" s="258"/>
      <c r="G4741" s="204"/>
    </row>
    <row r="4742" spans="3:7" ht="15" x14ac:dyDescent="0.25">
      <c r="C4742" s="258"/>
      <c r="G4742" s="204"/>
    </row>
    <row r="4743" spans="3:7" ht="15" x14ac:dyDescent="0.25">
      <c r="C4743" s="258"/>
      <c r="G4743" s="204"/>
    </row>
    <row r="4744" spans="3:7" ht="15" x14ac:dyDescent="0.25">
      <c r="C4744" s="258"/>
      <c r="G4744" s="204"/>
    </row>
    <row r="4745" spans="3:7" ht="15" x14ac:dyDescent="0.25">
      <c r="C4745" s="258"/>
      <c r="G4745" s="204"/>
    </row>
    <row r="4746" spans="3:7" ht="15" x14ac:dyDescent="0.25">
      <c r="C4746" s="258"/>
      <c r="G4746" s="204"/>
    </row>
    <row r="4747" spans="3:7" ht="15" x14ac:dyDescent="0.25">
      <c r="C4747" s="258"/>
      <c r="G4747" s="204"/>
    </row>
    <row r="4748" spans="3:7" ht="15" x14ac:dyDescent="0.25">
      <c r="C4748" s="258"/>
      <c r="G4748" s="204"/>
    </row>
    <row r="4749" spans="3:7" ht="15" x14ac:dyDescent="0.25">
      <c r="C4749" s="258"/>
      <c r="G4749" s="204"/>
    </row>
    <row r="4750" spans="3:7" ht="15" x14ac:dyDescent="0.25">
      <c r="C4750" s="258"/>
      <c r="G4750" s="204"/>
    </row>
    <row r="4751" spans="3:7" ht="15" x14ac:dyDescent="0.25">
      <c r="C4751" s="258"/>
      <c r="G4751" s="204"/>
    </row>
    <row r="4752" spans="3:7" ht="15" x14ac:dyDescent="0.25">
      <c r="C4752" s="258"/>
      <c r="G4752" s="204"/>
    </row>
    <row r="4753" spans="3:7" ht="15" x14ac:dyDescent="0.25">
      <c r="C4753" s="258"/>
      <c r="G4753" s="204"/>
    </row>
    <row r="4754" spans="3:7" ht="15" x14ac:dyDescent="0.25">
      <c r="C4754" s="258"/>
      <c r="G4754" s="204"/>
    </row>
    <row r="4755" spans="3:7" ht="15" x14ac:dyDescent="0.25">
      <c r="C4755" s="258"/>
      <c r="G4755" s="204"/>
    </row>
    <row r="4756" spans="3:7" ht="15" x14ac:dyDescent="0.25">
      <c r="C4756" s="258"/>
      <c r="G4756" s="204"/>
    </row>
    <row r="4757" spans="3:7" ht="15" x14ac:dyDescent="0.25">
      <c r="C4757" s="258"/>
      <c r="G4757" s="204"/>
    </row>
    <row r="4758" spans="3:7" ht="15" x14ac:dyDescent="0.25">
      <c r="C4758" s="258"/>
      <c r="G4758" s="204"/>
    </row>
    <row r="4759" spans="3:7" ht="15" x14ac:dyDescent="0.25">
      <c r="C4759" s="258"/>
      <c r="G4759" s="204"/>
    </row>
    <row r="4760" spans="3:7" ht="15" x14ac:dyDescent="0.25">
      <c r="C4760" s="258"/>
      <c r="G4760" s="204"/>
    </row>
  </sheetData>
  <autoFilter ref="B2:H2402" xr:uid="{00000000-0009-0000-0000-000002000000}">
    <filterColumn colId="2">
      <filters>
        <filter val="1&quot; Ring Gap-A Let - 316SS"/>
        <filter val="1/2&quot; Ring Gap-A Let - 316SS"/>
        <filter val="1-1/2&quot; Ring Gap-A Let - 316SS"/>
        <filter val="2&quot; Ring Gap-A Let - 316SS"/>
        <filter val="3/4&quot; Ring Gap-A Let - 316SS"/>
        <filter val="Ring, Gap-A Let, 1&quot; Pkg Of 25, 316 Ss"/>
        <filter val="Ring, Gap-A Let, 1/2&quot; Pkg Of 25, 316 Ss"/>
        <filter val="Ring, Gap-A Let, 1-1/2&quot; Pkg Of 25, 316Ss"/>
        <filter val="Ring, Gap-A Let, 2&quot; Pkg Of 25, 316Ss"/>
        <filter val="Ring, Gap-A Let, 3/4&quot; Pkg Of 25, 316 Ss"/>
      </filters>
    </filterColumn>
  </autoFilter>
  <sortState xmlns:xlrd2="http://schemas.microsoft.com/office/spreadsheetml/2017/richdata2" ref="B3:G653">
    <sortCondition ref="C3:C653"/>
  </sortState>
  <pageMargins left="0.7" right="0.7" top="0.75" bottom="0.75" header="0.3" footer="0.3"/>
  <pageSetup scale="7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FF0000"/>
  </sheetPr>
  <dimension ref="A1:AF4042"/>
  <sheetViews>
    <sheetView workbookViewId="0">
      <selection activeCell="D32" sqref="D32:L32"/>
    </sheetView>
  </sheetViews>
  <sheetFormatPr defaultColWidth="9.1796875" defaultRowHeight="14.5" outlineLevelRow="1" outlineLevelCol="1" x14ac:dyDescent="0.35"/>
  <cols>
    <col min="1" max="1" width="13" style="15" customWidth="1"/>
    <col min="2" max="2" width="6.7265625" style="15" customWidth="1"/>
    <col min="3" max="3" width="7.1796875" style="15" customWidth="1"/>
    <col min="4" max="9" width="8.1796875" style="15" customWidth="1"/>
    <col min="10" max="10" width="5" style="15" customWidth="1"/>
    <col min="11" max="11" width="8.1796875" style="15" customWidth="1"/>
    <col min="12" max="12" width="7.1796875" style="15" customWidth="1"/>
    <col min="13" max="16" width="11.81640625" style="15" customWidth="1"/>
    <col min="17" max="17" width="14.81640625" style="15" bestFit="1" customWidth="1"/>
    <col min="18" max="18" width="24.81640625" style="15" bestFit="1" customWidth="1"/>
    <col min="19" max="19" width="18.453125" style="15" hidden="1" customWidth="1"/>
    <col min="20" max="20" width="9.1796875" style="15" hidden="1" customWidth="1"/>
    <col min="21" max="22" width="30.7265625" style="111" hidden="1" customWidth="1" outlineLevel="1"/>
    <col min="23" max="23" width="25.1796875" style="111" hidden="1" customWidth="1" outlineLevel="1"/>
    <col min="24" max="24" width="18" style="111" hidden="1" customWidth="1" outlineLevel="1"/>
    <col min="25" max="25" width="17" style="111" hidden="1" customWidth="1" outlineLevel="1"/>
    <col min="26" max="26" width="18.7265625" style="111" hidden="1" customWidth="1" outlineLevel="1"/>
    <col min="27" max="27" width="18" style="111" hidden="1" customWidth="1" outlineLevel="1"/>
    <col min="28" max="28" width="9.1796875" style="15" collapsed="1"/>
    <col min="29" max="16384" width="9.1796875" style="15"/>
  </cols>
  <sheetData>
    <row r="1" spans="1:27" x14ac:dyDescent="0.35">
      <c r="U1" s="16"/>
      <c r="V1" s="16"/>
      <c r="W1" s="16"/>
      <c r="X1" s="16"/>
      <c r="Y1" s="16"/>
      <c r="Z1" s="16"/>
      <c r="AA1" s="16"/>
    </row>
    <row r="2" spans="1:27" x14ac:dyDescent="0.35"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8" t="s">
        <v>206</v>
      </c>
      <c r="P2" s="19" t="str">
        <f>'Purchase Order'!P2</f>
        <v>Fabrication Shop</v>
      </c>
      <c r="Q2" s="20"/>
      <c r="U2" s="16"/>
      <c r="V2" s="16"/>
      <c r="W2" s="16"/>
      <c r="X2" s="16"/>
      <c r="Y2" s="16"/>
      <c r="Z2" s="16"/>
      <c r="AA2" s="16"/>
    </row>
    <row r="3" spans="1:27" x14ac:dyDescent="0.35">
      <c r="A3" s="17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17"/>
      <c r="U3" s="16"/>
      <c r="V3" s="16"/>
      <c r="W3" s="16"/>
      <c r="X3" s="16"/>
      <c r="Y3" s="16"/>
      <c r="Z3" s="16"/>
      <c r="AA3" s="16"/>
    </row>
    <row r="4" spans="1:27" x14ac:dyDescent="0.35">
      <c r="A4" s="17"/>
      <c r="B4" s="17"/>
      <c r="C4" s="17"/>
      <c r="D4" s="17"/>
      <c r="E4" s="21" t="s">
        <v>0</v>
      </c>
      <c r="F4" s="21"/>
      <c r="G4" s="21"/>
      <c r="H4" s="21"/>
      <c r="I4" s="21"/>
      <c r="J4" s="21"/>
      <c r="K4" s="21"/>
      <c r="L4" s="21"/>
      <c r="M4" s="162"/>
      <c r="N4" s="425" t="str">
        <f>LEFT(J12,4)</f>
        <v>322-</v>
      </c>
      <c r="O4" s="425"/>
      <c r="P4" s="425"/>
      <c r="Q4" s="17"/>
      <c r="S4" s="15" t="s">
        <v>2257</v>
      </c>
      <c r="T4" s="15">
        <v>10</v>
      </c>
      <c r="U4" s="16"/>
      <c r="V4" s="16"/>
      <c r="W4" s="16"/>
      <c r="X4" s="16"/>
      <c r="Y4" s="16"/>
      <c r="Z4" s="16"/>
      <c r="AA4" s="16"/>
    </row>
    <row r="5" spans="1:27" ht="14.25" customHeight="1" x14ac:dyDescent="0.35">
      <c r="A5" s="17"/>
      <c r="B5" s="17"/>
      <c r="C5" s="17"/>
      <c r="D5" s="17"/>
      <c r="E5" s="22" t="s">
        <v>3540</v>
      </c>
      <c r="F5" s="21"/>
      <c r="G5" s="23"/>
      <c r="H5" s="23"/>
      <c r="I5" s="23"/>
      <c r="J5" s="21"/>
      <c r="K5" s="21"/>
      <c r="L5" s="21"/>
      <c r="M5" s="162"/>
      <c r="N5" s="425"/>
      <c r="O5" s="425"/>
      <c r="P5" s="425"/>
      <c r="Q5" s="17"/>
      <c r="S5" s="15" t="s">
        <v>2258</v>
      </c>
      <c r="T5" s="15">
        <v>90</v>
      </c>
      <c r="U5" s="16"/>
      <c r="V5" s="16"/>
      <c r="W5" s="16"/>
      <c r="X5" s="16"/>
      <c r="Y5" s="16"/>
      <c r="Z5" s="16"/>
      <c r="AA5" s="16"/>
    </row>
    <row r="6" spans="1:27" ht="14.25" customHeight="1" x14ac:dyDescent="0.35">
      <c r="A6" s="17"/>
      <c r="B6" s="17"/>
      <c r="C6" s="17"/>
      <c r="D6" s="17"/>
      <c r="E6" s="22" t="s">
        <v>3541</v>
      </c>
      <c r="F6" s="21"/>
      <c r="G6" s="23"/>
      <c r="H6" s="23"/>
      <c r="I6" s="23"/>
      <c r="J6" s="21"/>
      <c r="K6" s="21"/>
      <c r="L6" s="21"/>
      <c r="M6" s="162"/>
      <c r="N6" s="425"/>
      <c r="O6" s="425"/>
      <c r="P6" s="425"/>
      <c r="Q6" s="17"/>
      <c r="S6" s="15" t="s">
        <v>207</v>
      </c>
      <c r="T6" s="15">
        <v>30</v>
      </c>
      <c r="U6" s="16"/>
      <c r="V6" s="16"/>
      <c r="W6" s="16"/>
      <c r="X6" s="16"/>
      <c r="Y6" s="16"/>
      <c r="Z6" s="16"/>
      <c r="AA6" s="16"/>
    </row>
    <row r="7" spans="1:27" ht="14.25" customHeight="1" x14ac:dyDescent="0.35">
      <c r="A7" s="17"/>
      <c r="B7" s="17"/>
      <c r="C7" s="17"/>
      <c r="D7" s="17"/>
      <c r="E7" s="22" t="s">
        <v>195</v>
      </c>
      <c r="F7" s="21"/>
      <c r="G7" s="23"/>
      <c r="H7" s="23"/>
      <c r="I7" s="23"/>
      <c r="J7" s="21"/>
      <c r="K7" s="21"/>
      <c r="L7" s="21"/>
      <c r="M7" s="163"/>
      <c r="N7" s="425"/>
      <c r="O7" s="425"/>
      <c r="P7" s="425"/>
      <c r="Q7" s="17"/>
      <c r="S7" s="15" t="s">
        <v>2259</v>
      </c>
      <c r="T7" s="15">
        <v>50</v>
      </c>
      <c r="U7" s="16"/>
      <c r="V7" s="16"/>
      <c r="W7" s="16"/>
      <c r="X7" s="16"/>
      <c r="Y7" s="16"/>
      <c r="Z7" s="16"/>
      <c r="AA7" s="16"/>
    </row>
    <row r="8" spans="1:27" ht="14.25" customHeight="1" x14ac:dyDescent="0.35">
      <c r="A8" s="17"/>
      <c r="B8" s="17"/>
      <c r="C8" s="17"/>
      <c r="D8" s="17"/>
      <c r="E8" s="22" t="s">
        <v>196</v>
      </c>
      <c r="F8" s="21"/>
      <c r="G8" s="23"/>
      <c r="H8" s="23"/>
      <c r="I8" s="23"/>
      <c r="J8" s="21"/>
      <c r="K8" s="21"/>
      <c r="L8" s="21"/>
      <c r="M8" s="163"/>
      <c r="N8" s="425"/>
      <c r="O8" s="425"/>
      <c r="P8" s="425"/>
      <c r="Q8" s="17"/>
      <c r="S8" s="15" t="s">
        <v>2260</v>
      </c>
      <c r="T8" s="15">
        <v>60</v>
      </c>
      <c r="U8" s="16"/>
      <c r="V8" s="16"/>
      <c r="W8" s="16"/>
      <c r="X8" s="16"/>
      <c r="Y8" s="16"/>
      <c r="Z8" s="16"/>
      <c r="AA8" s="16"/>
    </row>
    <row r="9" spans="1:27" ht="14.25" customHeight="1" x14ac:dyDescent="0.35">
      <c r="A9" s="17"/>
      <c r="B9" s="17"/>
      <c r="C9" s="17"/>
      <c r="D9" s="17"/>
      <c r="E9" s="22"/>
      <c r="F9" s="21"/>
      <c r="G9" s="23"/>
      <c r="H9" s="23"/>
      <c r="I9" s="23"/>
      <c r="J9" s="21"/>
      <c r="K9" s="21"/>
      <c r="L9" s="21"/>
      <c r="M9" s="21"/>
      <c r="N9" s="21"/>
      <c r="O9" s="21"/>
      <c r="P9" s="21"/>
      <c r="Q9" s="17"/>
      <c r="S9" s="15" t="s">
        <v>2261</v>
      </c>
      <c r="T9" s="15">
        <v>20</v>
      </c>
      <c r="U9" s="16"/>
      <c r="V9" s="16"/>
      <c r="W9" s="16"/>
      <c r="X9" s="16"/>
      <c r="Y9" s="16"/>
      <c r="Z9" s="16"/>
      <c r="AA9" s="16"/>
    </row>
    <row r="10" spans="1:27" ht="15" customHeight="1" x14ac:dyDescent="0.35">
      <c r="A10" s="17"/>
      <c r="B10" s="23"/>
      <c r="C10" s="21"/>
      <c r="D10" s="23"/>
      <c r="E10" s="23"/>
      <c r="F10" s="23"/>
      <c r="G10" s="23"/>
      <c r="H10" s="23"/>
      <c r="I10" s="23"/>
      <c r="J10" s="21"/>
      <c r="K10" s="21"/>
      <c r="L10" s="21"/>
      <c r="M10" s="21"/>
      <c r="N10" s="29" t="s">
        <v>2272</v>
      </c>
      <c r="O10" s="373" t="str">
        <f>'Purchase Order'!O10:P10</f>
        <v>Prepaid &amp; Allow</v>
      </c>
      <c r="P10" s="374"/>
      <c r="Q10" s="25"/>
      <c r="U10" s="16"/>
      <c r="V10" s="16"/>
      <c r="W10" s="16"/>
      <c r="X10" s="16"/>
      <c r="Y10" s="16"/>
      <c r="Z10" s="16"/>
      <c r="AA10" s="16"/>
    </row>
    <row r="11" spans="1:27" ht="12.75" customHeight="1" x14ac:dyDescent="0.35">
      <c r="A11" s="17"/>
      <c r="B11" s="30" t="s">
        <v>5</v>
      </c>
      <c r="C11" s="31"/>
      <c r="D11" s="31"/>
      <c r="E11" s="31"/>
      <c r="F11" s="31"/>
      <c r="G11" s="31"/>
      <c r="H11" s="31"/>
      <c r="I11" s="32"/>
      <c r="J11" s="33" t="s">
        <v>3512</v>
      </c>
      <c r="K11" s="31"/>
      <c r="L11" s="31"/>
      <c r="M11" s="31"/>
      <c r="N11" s="31"/>
      <c r="O11" s="31"/>
      <c r="P11" s="34"/>
      <c r="U11" s="16"/>
      <c r="V11" s="16"/>
      <c r="W11" s="16"/>
      <c r="X11" s="16"/>
      <c r="Y11" s="16"/>
      <c r="Z11" s="16"/>
      <c r="AA11" s="16"/>
    </row>
    <row r="12" spans="1:27" ht="15" customHeight="1" x14ac:dyDescent="0.35">
      <c r="A12" s="17"/>
      <c r="B12" s="391" t="str">
        <f>'Purchase Order'!B454:F454</f>
        <v>Tulsa Gas &amp; Gear</v>
      </c>
      <c r="C12" s="392"/>
      <c r="D12" s="392"/>
      <c r="E12" s="392"/>
      <c r="F12" s="392"/>
      <c r="G12" s="392"/>
      <c r="H12" s="392"/>
      <c r="I12" s="393"/>
      <c r="J12" s="400" t="str">
        <f>'Purchase Order'!P6</f>
        <v>322-11</v>
      </c>
      <c r="K12" s="401"/>
      <c r="L12" s="401"/>
      <c r="M12" s="401"/>
      <c r="N12" s="401"/>
      <c r="O12" s="401"/>
      <c r="P12" s="402"/>
      <c r="U12" s="16"/>
      <c r="V12" s="16"/>
      <c r="W12" s="16"/>
      <c r="X12" s="16"/>
      <c r="Y12" s="16"/>
      <c r="Z12" s="16"/>
      <c r="AA12" s="16"/>
    </row>
    <row r="13" spans="1:27" ht="15" customHeight="1" x14ac:dyDescent="0.35">
      <c r="A13" s="17"/>
      <c r="B13" s="394"/>
      <c r="C13" s="395"/>
      <c r="D13" s="395"/>
      <c r="E13" s="395"/>
      <c r="F13" s="395"/>
      <c r="G13" s="395"/>
      <c r="H13" s="395"/>
      <c r="I13" s="396"/>
      <c r="J13" s="403"/>
      <c r="K13" s="404"/>
      <c r="L13" s="404"/>
      <c r="M13" s="404"/>
      <c r="N13" s="404"/>
      <c r="O13" s="404"/>
      <c r="P13" s="405"/>
      <c r="U13" s="16"/>
      <c r="V13" s="16"/>
      <c r="W13" s="16"/>
      <c r="X13" s="16"/>
      <c r="Y13" s="16"/>
      <c r="Z13" s="16"/>
      <c r="AA13" s="16"/>
    </row>
    <row r="14" spans="1:27" ht="15" customHeight="1" x14ac:dyDescent="0.35">
      <c r="A14" s="17"/>
      <c r="B14" s="394"/>
      <c r="C14" s="395"/>
      <c r="D14" s="395"/>
      <c r="E14" s="395"/>
      <c r="F14" s="395"/>
      <c r="G14" s="395"/>
      <c r="H14" s="395"/>
      <c r="I14" s="396"/>
      <c r="J14" s="403"/>
      <c r="K14" s="404"/>
      <c r="L14" s="404"/>
      <c r="M14" s="404"/>
      <c r="N14" s="404"/>
      <c r="O14" s="404"/>
      <c r="P14" s="405"/>
      <c r="U14" s="16"/>
      <c r="V14" s="16"/>
      <c r="W14" s="16"/>
      <c r="X14" s="16"/>
      <c r="Y14" s="16"/>
      <c r="Z14" s="16"/>
      <c r="AA14" s="16"/>
    </row>
    <row r="15" spans="1:27" ht="15" customHeight="1" x14ac:dyDescent="0.35">
      <c r="A15" s="17"/>
      <c r="B15" s="394"/>
      <c r="C15" s="395"/>
      <c r="D15" s="395"/>
      <c r="E15" s="395"/>
      <c r="F15" s="395"/>
      <c r="G15" s="395"/>
      <c r="H15" s="395"/>
      <c r="I15" s="396"/>
      <c r="J15" s="403"/>
      <c r="K15" s="404"/>
      <c r="L15" s="404"/>
      <c r="M15" s="404"/>
      <c r="N15" s="404"/>
      <c r="O15" s="404"/>
      <c r="P15" s="405"/>
      <c r="U15" s="16"/>
      <c r="V15" s="16"/>
      <c r="W15" s="16"/>
      <c r="X15" s="16"/>
      <c r="Y15" s="16"/>
      <c r="Z15" s="16"/>
      <c r="AA15" s="16"/>
    </row>
    <row r="16" spans="1:27" ht="15" customHeight="1" x14ac:dyDescent="0.35">
      <c r="A16" s="17"/>
      <c r="B16" s="397"/>
      <c r="C16" s="398"/>
      <c r="D16" s="398"/>
      <c r="E16" s="398"/>
      <c r="F16" s="398"/>
      <c r="G16" s="398"/>
      <c r="H16" s="398"/>
      <c r="I16" s="399"/>
      <c r="J16" s="406"/>
      <c r="K16" s="407"/>
      <c r="L16" s="407"/>
      <c r="M16" s="407"/>
      <c r="N16" s="407"/>
      <c r="O16" s="407"/>
      <c r="P16" s="408"/>
      <c r="U16" s="16"/>
      <c r="V16" s="16"/>
      <c r="W16" s="16"/>
      <c r="X16" s="16"/>
      <c r="Y16" s="16"/>
      <c r="Z16" s="16"/>
      <c r="AA16" s="16"/>
    </row>
    <row r="17" spans="1:27" ht="15" customHeight="1" x14ac:dyDescent="0.35">
      <c r="A17" s="17"/>
      <c r="B17" s="47" t="s">
        <v>204</v>
      </c>
      <c r="C17" s="48"/>
      <c r="D17" s="49"/>
      <c r="E17" s="50">
        <f>'Purchase Order'!E459</f>
        <v>0</v>
      </c>
      <c r="F17" s="51"/>
      <c r="G17" s="52"/>
      <c r="H17" s="53"/>
      <c r="I17" s="54"/>
      <c r="J17" s="55" t="s">
        <v>204</v>
      </c>
      <c r="K17" s="48"/>
      <c r="L17" s="49"/>
      <c r="M17" s="56" t="str">
        <f>'Purchase Order'!M459</f>
        <v>Christopher Fincher</v>
      </c>
      <c r="N17" s="52"/>
      <c r="O17" s="52"/>
      <c r="P17" s="57"/>
      <c r="U17" s="16"/>
      <c r="V17" s="16"/>
      <c r="W17" s="16"/>
      <c r="X17" s="16"/>
      <c r="Y17" s="16"/>
      <c r="Z17" s="16"/>
      <c r="AA17" s="16"/>
    </row>
    <row r="18" spans="1:27" ht="15" customHeight="1" x14ac:dyDescent="0.35">
      <c r="A18" s="17"/>
      <c r="B18" s="47" t="s">
        <v>205</v>
      </c>
      <c r="C18" s="48"/>
      <c r="D18" s="49"/>
      <c r="E18" s="58">
        <f>'Purchase Order'!E460</f>
        <v>0</v>
      </c>
      <c r="F18" s="51"/>
      <c r="G18" s="59" t="s">
        <v>2252</v>
      </c>
      <c r="H18" s="60">
        <f>'Purchase Order'!H460</f>
        <v>0</v>
      </c>
      <c r="I18" s="54"/>
      <c r="J18" s="55" t="s">
        <v>205</v>
      </c>
      <c r="K18" s="48"/>
      <c r="L18" s="49"/>
      <c r="M18" s="56" t="str">
        <f>'Purchase Order'!M460</f>
        <v>918-379-6803</v>
      </c>
      <c r="N18" s="52"/>
      <c r="O18" s="52"/>
      <c r="P18" s="57"/>
      <c r="U18" s="16"/>
      <c r="V18" s="16"/>
      <c r="W18" s="16"/>
      <c r="X18" s="16"/>
      <c r="Y18" s="16"/>
      <c r="Z18" s="16"/>
      <c r="AA18" s="16"/>
    </row>
    <row r="19" spans="1:27" ht="15" customHeight="1" thickBot="1" x14ac:dyDescent="0.4">
      <c r="A19" s="17"/>
      <c r="B19" s="61" t="s">
        <v>2271</v>
      </c>
      <c r="C19" s="62"/>
      <c r="D19" s="63"/>
      <c r="E19" s="64">
        <f>'Purchase Order'!E461</f>
        <v>0</v>
      </c>
      <c r="F19" s="65"/>
      <c r="G19" s="66"/>
      <c r="H19" s="67"/>
      <c r="I19" s="68"/>
      <c r="J19" s="69" t="s">
        <v>2271</v>
      </c>
      <c r="K19" s="62"/>
      <c r="L19" s="63"/>
      <c r="M19" s="70" t="str">
        <f>'Purchase Order'!M461</f>
        <v>christopher.fincher@istips.com</v>
      </c>
      <c r="N19" s="66"/>
      <c r="O19" s="66"/>
      <c r="P19" s="71"/>
      <c r="U19" s="16"/>
      <c r="V19" s="16"/>
      <c r="W19" s="16"/>
      <c r="X19" s="16"/>
      <c r="Y19" s="16"/>
      <c r="Z19" s="16"/>
      <c r="AA19" s="16"/>
    </row>
    <row r="20" spans="1:27" ht="27" customHeight="1" thickBot="1" x14ac:dyDescent="0.4">
      <c r="A20" s="72" t="s">
        <v>29</v>
      </c>
      <c r="B20" s="73" t="s">
        <v>202</v>
      </c>
      <c r="C20" s="74" t="s">
        <v>199</v>
      </c>
      <c r="D20" s="379" t="s">
        <v>15</v>
      </c>
      <c r="E20" s="380"/>
      <c r="F20" s="380"/>
      <c r="G20" s="380"/>
      <c r="H20" s="380"/>
      <c r="I20" s="380"/>
      <c r="J20" s="380"/>
      <c r="K20" s="380"/>
      <c r="L20" s="381"/>
      <c r="M20" s="134" t="s">
        <v>2280</v>
      </c>
      <c r="N20" s="134" t="s">
        <v>2281</v>
      </c>
      <c r="O20" s="74" t="s">
        <v>2276</v>
      </c>
      <c r="P20" s="131" t="s">
        <v>2277</v>
      </c>
      <c r="U20" s="16"/>
      <c r="V20" s="16"/>
      <c r="W20" s="16"/>
      <c r="X20" s="16"/>
      <c r="Y20" s="16"/>
      <c r="Z20" s="16"/>
      <c r="AA20" s="16"/>
    </row>
    <row r="21" spans="1:27" ht="27" hidden="1" customHeight="1" outlineLevel="1" x14ac:dyDescent="0.35">
      <c r="A21" s="72"/>
      <c r="B21" s="75"/>
      <c r="C21" s="130"/>
      <c r="D21" s="409"/>
      <c r="E21" s="410"/>
      <c r="F21" s="410"/>
      <c r="G21" s="410"/>
      <c r="H21" s="410"/>
      <c r="I21" s="410"/>
      <c r="J21" s="410"/>
      <c r="K21" s="410"/>
      <c r="L21" s="410"/>
      <c r="M21" s="76"/>
      <c r="N21" s="77"/>
      <c r="O21" s="389"/>
      <c r="P21" s="390"/>
      <c r="Q21" s="25"/>
      <c r="U21" s="16"/>
      <c r="V21" s="16"/>
      <c r="W21" s="16"/>
      <c r="X21" s="16"/>
      <c r="Y21" s="16"/>
      <c r="Z21" s="16"/>
      <c r="AA21" s="16"/>
    </row>
    <row r="22" spans="1:27" ht="27" hidden="1" customHeight="1" outlineLevel="1" x14ac:dyDescent="0.35">
      <c r="A22" s="72"/>
      <c r="B22" s="75"/>
      <c r="C22" s="130"/>
      <c r="D22" s="409"/>
      <c r="E22" s="410"/>
      <c r="F22" s="410"/>
      <c r="G22" s="410"/>
      <c r="H22" s="410"/>
      <c r="I22" s="410"/>
      <c r="J22" s="410"/>
      <c r="K22" s="410"/>
      <c r="L22" s="410"/>
      <c r="M22" s="76"/>
      <c r="N22" s="77"/>
      <c r="O22" s="389"/>
      <c r="P22" s="390"/>
      <c r="Q22" s="25"/>
      <c r="U22" s="16"/>
      <c r="V22" s="16"/>
      <c r="W22" s="16"/>
      <c r="X22" s="16"/>
      <c r="Y22" s="16"/>
      <c r="Z22" s="16"/>
      <c r="AA22" s="16"/>
    </row>
    <row r="23" spans="1:27" ht="27" hidden="1" customHeight="1" outlineLevel="1" x14ac:dyDescent="0.35">
      <c r="A23" s="72"/>
      <c r="B23" s="75"/>
      <c r="C23" s="130"/>
      <c r="D23" s="409"/>
      <c r="E23" s="410"/>
      <c r="F23" s="410"/>
      <c r="G23" s="410"/>
      <c r="H23" s="410"/>
      <c r="I23" s="410"/>
      <c r="J23" s="410"/>
      <c r="K23" s="410"/>
      <c r="L23" s="410"/>
      <c r="M23" s="76"/>
      <c r="N23" s="77"/>
      <c r="O23" s="389"/>
      <c r="P23" s="390"/>
      <c r="Q23" s="25"/>
      <c r="U23" s="16"/>
      <c r="V23" s="16"/>
      <c r="W23" s="16"/>
      <c r="X23" s="16"/>
      <c r="Y23" s="16"/>
      <c r="Z23" s="16"/>
      <c r="AA23" s="16"/>
    </row>
    <row r="24" spans="1:27" ht="27" hidden="1" customHeight="1" outlineLevel="1" x14ac:dyDescent="0.35">
      <c r="A24" s="72"/>
      <c r="B24" s="75"/>
      <c r="C24" s="130"/>
      <c r="D24" s="409"/>
      <c r="E24" s="410"/>
      <c r="F24" s="410"/>
      <c r="G24" s="410"/>
      <c r="H24" s="410"/>
      <c r="I24" s="410"/>
      <c r="J24" s="410"/>
      <c r="K24" s="410"/>
      <c r="L24" s="410"/>
      <c r="M24" s="76"/>
      <c r="N24" s="77"/>
      <c r="O24" s="389"/>
      <c r="P24" s="390"/>
      <c r="Q24" s="25"/>
      <c r="U24" s="16"/>
      <c r="V24" s="16"/>
      <c r="W24" s="16"/>
      <c r="X24" s="16"/>
      <c r="Y24" s="16"/>
      <c r="Z24" s="16"/>
      <c r="AA24" s="16"/>
    </row>
    <row r="25" spans="1:27" ht="27" hidden="1" customHeight="1" outlineLevel="1" x14ac:dyDescent="0.35">
      <c r="A25" s="72"/>
      <c r="B25" s="75"/>
      <c r="C25" s="130"/>
      <c r="D25" s="409"/>
      <c r="E25" s="410"/>
      <c r="F25" s="410"/>
      <c r="G25" s="410"/>
      <c r="H25" s="410"/>
      <c r="I25" s="410"/>
      <c r="J25" s="410"/>
      <c r="K25" s="410"/>
      <c r="L25" s="410"/>
      <c r="M25" s="76"/>
      <c r="N25" s="77"/>
      <c r="O25" s="389"/>
      <c r="P25" s="390"/>
      <c r="Q25" s="25"/>
      <c r="U25" s="16"/>
      <c r="V25" s="16"/>
      <c r="W25" s="16"/>
      <c r="X25" s="16"/>
      <c r="Y25" s="16"/>
      <c r="Z25" s="16"/>
      <c r="AA25" s="16"/>
    </row>
    <row r="26" spans="1:27" ht="27" hidden="1" customHeight="1" outlineLevel="1" x14ac:dyDescent="0.35">
      <c r="A26" s="72"/>
      <c r="B26" s="75"/>
      <c r="C26" s="130"/>
      <c r="D26" s="409"/>
      <c r="E26" s="410"/>
      <c r="F26" s="410"/>
      <c r="G26" s="410"/>
      <c r="H26" s="410"/>
      <c r="I26" s="410"/>
      <c r="J26" s="410"/>
      <c r="K26" s="410"/>
      <c r="L26" s="410"/>
      <c r="M26" s="76"/>
      <c r="N26" s="77"/>
      <c r="O26" s="389"/>
      <c r="P26" s="390"/>
      <c r="Q26" s="25"/>
      <c r="U26" s="16"/>
      <c r="V26" s="16"/>
      <c r="W26" s="16"/>
      <c r="X26" s="16"/>
      <c r="Y26" s="16"/>
      <c r="Z26" s="16"/>
      <c r="AA26" s="16"/>
    </row>
    <row r="27" spans="1:27" ht="27" hidden="1" customHeight="1" outlineLevel="1" x14ac:dyDescent="0.35">
      <c r="A27" s="72"/>
      <c r="B27" s="75"/>
      <c r="C27" s="130"/>
      <c r="D27" s="409"/>
      <c r="E27" s="410"/>
      <c r="F27" s="410"/>
      <c r="G27" s="410"/>
      <c r="H27" s="410"/>
      <c r="I27" s="410"/>
      <c r="J27" s="410"/>
      <c r="K27" s="410"/>
      <c r="L27" s="410"/>
      <c r="M27" s="76"/>
      <c r="N27" s="77"/>
      <c r="O27" s="389"/>
      <c r="P27" s="390"/>
      <c r="Q27" s="25"/>
      <c r="U27" s="16"/>
      <c r="V27" s="16"/>
      <c r="W27" s="16"/>
      <c r="X27" s="16"/>
      <c r="Y27" s="16"/>
      <c r="Z27" s="16"/>
      <c r="AA27" s="16"/>
    </row>
    <row r="28" spans="1:27" ht="27" hidden="1" customHeight="1" outlineLevel="1" x14ac:dyDescent="0.35">
      <c r="A28" s="72"/>
      <c r="B28" s="75"/>
      <c r="C28" s="130"/>
      <c r="D28" s="409"/>
      <c r="E28" s="410"/>
      <c r="F28" s="410"/>
      <c r="G28" s="410"/>
      <c r="H28" s="410"/>
      <c r="I28" s="410"/>
      <c r="J28" s="410"/>
      <c r="K28" s="410"/>
      <c r="L28" s="410"/>
      <c r="M28" s="76"/>
      <c r="N28" s="77"/>
      <c r="O28" s="389"/>
      <c r="P28" s="390"/>
      <c r="Q28" s="25"/>
      <c r="U28" s="16"/>
      <c r="V28" s="16"/>
      <c r="W28" s="16"/>
      <c r="X28" s="16"/>
      <c r="Y28" s="16"/>
      <c r="Z28" s="16"/>
      <c r="AA28" s="16"/>
    </row>
    <row r="29" spans="1:27" ht="27" hidden="1" customHeight="1" outlineLevel="1" x14ac:dyDescent="0.35">
      <c r="A29" s="72"/>
      <c r="B29" s="75"/>
      <c r="C29" s="130"/>
      <c r="D29" s="409"/>
      <c r="E29" s="410"/>
      <c r="F29" s="410"/>
      <c r="G29" s="410"/>
      <c r="H29" s="410"/>
      <c r="I29" s="410"/>
      <c r="J29" s="410"/>
      <c r="K29" s="410"/>
      <c r="L29" s="410"/>
      <c r="M29" s="76"/>
      <c r="N29" s="77"/>
      <c r="O29" s="389"/>
      <c r="P29" s="390"/>
      <c r="Q29" s="25"/>
      <c r="U29" s="16"/>
      <c r="V29" s="16"/>
      <c r="W29" s="16"/>
      <c r="X29" s="16"/>
      <c r="Y29" s="16"/>
      <c r="Z29" s="16"/>
      <c r="AA29" s="16"/>
    </row>
    <row r="30" spans="1:27" ht="27" hidden="1" customHeight="1" outlineLevel="1" x14ac:dyDescent="0.35">
      <c r="A30" s="72"/>
      <c r="B30" s="75"/>
      <c r="C30" s="130"/>
      <c r="D30" s="409"/>
      <c r="E30" s="410"/>
      <c r="F30" s="410"/>
      <c r="G30" s="410"/>
      <c r="H30" s="410"/>
      <c r="I30" s="410"/>
      <c r="J30" s="410"/>
      <c r="K30" s="410"/>
      <c r="L30" s="410"/>
      <c r="M30" s="76"/>
      <c r="N30" s="77"/>
      <c r="O30" s="389"/>
      <c r="P30" s="390"/>
      <c r="Q30" s="25"/>
      <c r="U30" s="16"/>
      <c r="V30" s="16"/>
      <c r="W30" s="16"/>
      <c r="X30" s="16"/>
      <c r="Y30" s="16"/>
      <c r="Z30" s="16"/>
      <c r="AA30" s="16"/>
    </row>
    <row r="31" spans="1:27" ht="1.5" hidden="1" customHeight="1" outlineLevel="1" thickBot="1" x14ac:dyDescent="0.4">
      <c r="A31" s="72"/>
      <c r="B31" s="75"/>
      <c r="C31" s="130"/>
      <c r="D31" s="409"/>
      <c r="E31" s="410"/>
      <c r="F31" s="410"/>
      <c r="G31" s="410"/>
      <c r="H31" s="410"/>
      <c r="I31" s="410"/>
      <c r="J31" s="410"/>
      <c r="K31" s="410"/>
      <c r="L31" s="410"/>
      <c r="M31" s="78"/>
      <c r="N31" s="79"/>
      <c r="O31" s="389"/>
      <c r="P31" s="413"/>
      <c r="Q31" s="25"/>
      <c r="U31" s="16"/>
      <c r="V31" s="16"/>
      <c r="W31" s="16"/>
      <c r="X31" s="16"/>
      <c r="Y31" s="16"/>
      <c r="Z31" s="16"/>
      <c r="AA31" s="16"/>
    </row>
    <row r="32" spans="1:27" ht="15" customHeight="1" collapsed="1" x14ac:dyDescent="0.35">
      <c r="A32" s="15">
        <f>'Purchase Order'!A474</f>
        <v>170</v>
      </c>
      <c r="B32" s="80">
        <f>IF(P2=0,"Error",1)</f>
        <v>1</v>
      </c>
      <c r="C32" s="81">
        <f>'Purchase Order'!C474</f>
        <v>15</v>
      </c>
      <c r="D32" s="414" t="str">
        <f>'Purchase Order'!D474:L474</f>
        <v>1" Ring Gap-A Let - 316SS</v>
      </c>
      <c r="E32" s="415"/>
      <c r="F32" s="415"/>
      <c r="G32" s="415"/>
      <c r="H32" s="415"/>
      <c r="I32" s="415"/>
      <c r="J32" s="415"/>
      <c r="K32" s="415"/>
      <c r="L32" s="416"/>
      <c r="M32" s="81">
        <f>C32</f>
        <v>15</v>
      </c>
      <c r="N32" s="81" t="str">
        <f>'Purchase Order'!N474</f>
        <v>25 pk.</v>
      </c>
      <c r="O32" s="81"/>
      <c r="P32" s="132"/>
      <c r="Q32" s="17"/>
      <c r="U32" s="16"/>
      <c r="V32" s="16"/>
      <c r="W32" s="16"/>
      <c r="X32" s="16"/>
      <c r="Y32" s="16"/>
      <c r="Z32" s="16"/>
      <c r="AA32" s="16"/>
    </row>
    <row r="33" spans="1:29" ht="15" customHeight="1" x14ac:dyDescent="0.35">
      <c r="A33" s="15">
        <f>'Purchase Order'!A475</f>
        <v>170</v>
      </c>
      <c r="B33" s="82">
        <f>'Purchase Order'!B475</f>
        <v>2</v>
      </c>
      <c r="C33" s="83">
        <f>'Purchase Order'!C475</f>
        <v>15</v>
      </c>
      <c r="D33" s="352" t="str">
        <f>'Purchase Order'!D475:L475</f>
        <v>3/4" Ring Gap-A Let - 316SS</v>
      </c>
      <c r="E33" s="345"/>
      <c r="F33" s="345"/>
      <c r="G33" s="345"/>
      <c r="H33" s="345"/>
      <c r="I33" s="345"/>
      <c r="J33" s="345"/>
      <c r="K33" s="345"/>
      <c r="L33" s="346"/>
      <c r="M33" s="83">
        <f>C33</f>
        <v>15</v>
      </c>
      <c r="N33" s="83" t="str">
        <f>'Purchase Order'!N475</f>
        <v>25 pk.</v>
      </c>
      <c r="O33" s="83"/>
      <c r="P33" s="133"/>
      <c r="U33" s="16"/>
      <c r="V33" s="16"/>
      <c r="W33" s="16"/>
      <c r="X33" s="16"/>
      <c r="Y33" s="16"/>
      <c r="Z33" s="16"/>
      <c r="AA33" s="16"/>
    </row>
    <row r="34" spans="1:29" ht="15" customHeight="1" x14ac:dyDescent="0.35">
      <c r="A34" s="15" t="str">
        <f>'Purchase Order'!A476</f>
        <v/>
      </c>
      <c r="B34" s="82" t="str">
        <f>'Purchase Order'!B476</f>
        <v/>
      </c>
      <c r="C34" s="83" t="str">
        <f>'Purchase Order'!C476</f>
        <v/>
      </c>
      <c r="D34" s="352" t="str">
        <f>'Purchase Order'!D476:L476</f>
        <v/>
      </c>
      <c r="E34" s="345"/>
      <c r="F34" s="345"/>
      <c r="G34" s="345"/>
      <c r="H34" s="345"/>
      <c r="I34" s="345"/>
      <c r="J34" s="345"/>
      <c r="K34" s="345"/>
      <c r="L34" s="346"/>
      <c r="M34" s="83" t="str">
        <f t="shared" ref="M34:M97" si="0">C34</f>
        <v/>
      </c>
      <c r="N34" s="83" t="str">
        <f>'Purchase Order'!N476</f>
        <v/>
      </c>
      <c r="O34" s="83"/>
      <c r="P34" s="133"/>
      <c r="U34" s="16"/>
      <c r="V34" s="16"/>
      <c r="W34" s="16"/>
      <c r="X34" s="16"/>
      <c r="Y34" s="16"/>
      <c r="Z34" s="16"/>
      <c r="AA34" s="16"/>
    </row>
    <row r="35" spans="1:29" ht="15" customHeight="1" x14ac:dyDescent="0.35">
      <c r="A35" s="15" t="str">
        <f>'Purchase Order'!A477</f>
        <v/>
      </c>
      <c r="B35" s="82" t="str">
        <f>'Purchase Order'!B477</f>
        <v/>
      </c>
      <c r="C35" s="83" t="str">
        <f>'Purchase Order'!C477</f>
        <v/>
      </c>
      <c r="D35" s="352" t="str">
        <f>'Purchase Order'!D477:L477</f>
        <v/>
      </c>
      <c r="E35" s="345"/>
      <c r="F35" s="345"/>
      <c r="G35" s="345"/>
      <c r="H35" s="345"/>
      <c r="I35" s="345"/>
      <c r="J35" s="345"/>
      <c r="K35" s="345"/>
      <c r="L35" s="346"/>
      <c r="M35" s="83" t="str">
        <f t="shared" si="0"/>
        <v/>
      </c>
      <c r="N35" s="83" t="str">
        <f>'Purchase Order'!N477</f>
        <v/>
      </c>
      <c r="O35" s="83"/>
      <c r="P35" s="133"/>
      <c r="Q35" s="17"/>
      <c r="U35" s="16"/>
      <c r="V35" s="16"/>
      <c r="W35" s="16"/>
      <c r="X35" s="16"/>
      <c r="Y35" s="16"/>
      <c r="Z35" s="16"/>
      <c r="AA35" s="16"/>
    </row>
    <row r="36" spans="1:29" ht="15" customHeight="1" x14ac:dyDescent="0.35">
      <c r="A36" s="15" t="str">
        <f>'Purchase Order'!A478</f>
        <v/>
      </c>
      <c r="B36" s="82" t="str">
        <f>'Purchase Order'!B478</f>
        <v/>
      </c>
      <c r="C36" s="83" t="str">
        <f>'Purchase Order'!C478</f>
        <v/>
      </c>
      <c r="D36" s="352" t="str">
        <f>'Purchase Order'!D478:L478</f>
        <v/>
      </c>
      <c r="E36" s="345"/>
      <c r="F36" s="345"/>
      <c r="G36" s="345"/>
      <c r="H36" s="345"/>
      <c r="I36" s="345"/>
      <c r="J36" s="345"/>
      <c r="K36" s="345"/>
      <c r="L36" s="346"/>
      <c r="M36" s="83" t="str">
        <f t="shared" si="0"/>
        <v/>
      </c>
      <c r="N36" s="83" t="str">
        <f>'Purchase Order'!N478</f>
        <v/>
      </c>
      <c r="O36" s="83"/>
      <c r="P36" s="133"/>
      <c r="U36" s="16"/>
      <c r="V36" s="16"/>
      <c r="W36" s="16"/>
      <c r="X36" s="16"/>
      <c r="Y36" s="16"/>
      <c r="Z36" s="16"/>
      <c r="AA36" s="16"/>
    </row>
    <row r="37" spans="1:29" ht="15" customHeight="1" x14ac:dyDescent="0.35">
      <c r="A37" s="15" t="str">
        <f>'Purchase Order'!A479</f>
        <v/>
      </c>
      <c r="B37" s="82" t="str">
        <f>'Purchase Order'!B479</f>
        <v/>
      </c>
      <c r="C37" s="83" t="str">
        <f>'Purchase Order'!C479</f>
        <v/>
      </c>
      <c r="D37" s="352" t="str">
        <f>'Purchase Order'!D479:L479</f>
        <v/>
      </c>
      <c r="E37" s="345"/>
      <c r="F37" s="345"/>
      <c r="G37" s="345"/>
      <c r="H37" s="345"/>
      <c r="I37" s="345"/>
      <c r="J37" s="345"/>
      <c r="K37" s="345"/>
      <c r="L37" s="346"/>
      <c r="M37" s="83" t="str">
        <f t="shared" si="0"/>
        <v/>
      </c>
      <c r="N37" s="83" t="str">
        <f>'Purchase Order'!N479</f>
        <v/>
      </c>
      <c r="O37" s="83"/>
      <c r="P37" s="133"/>
      <c r="U37" s="16"/>
      <c r="V37" s="16"/>
      <c r="W37" s="16"/>
      <c r="X37" s="16"/>
      <c r="Y37" s="16"/>
      <c r="Z37" s="16"/>
      <c r="AA37" s="16"/>
    </row>
    <row r="38" spans="1:29" ht="15" customHeight="1" x14ac:dyDescent="0.35">
      <c r="A38" s="15" t="str">
        <f>'Purchase Order'!A480</f>
        <v/>
      </c>
      <c r="B38" s="82" t="str">
        <f>'Purchase Order'!B480</f>
        <v/>
      </c>
      <c r="C38" s="83" t="str">
        <f>'Purchase Order'!C480</f>
        <v/>
      </c>
      <c r="D38" s="352" t="str">
        <f>'Purchase Order'!D480:L480</f>
        <v/>
      </c>
      <c r="E38" s="345"/>
      <c r="F38" s="345"/>
      <c r="G38" s="345"/>
      <c r="H38" s="345"/>
      <c r="I38" s="345"/>
      <c r="J38" s="345"/>
      <c r="K38" s="345"/>
      <c r="L38" s="346"/>
      <c r="M38" s="83" t="str">
        <f t="shared" si="0"/>
        <v/>
      </c>
      <c r="N38" s="83" t="str">
        <f>'Purchase Order'!N480</f>
        <v/>
      </c>
      <c r="O38" s="83"/>
      <c r="P38" s="133"/>
      <c r="Q38" s="17"/>
      <c r="U38" s="16"/>
      <c r="V38" s="16"/>
      <c r="W38" s="16"/>
      <c r="X38" s="16"/>
      <c r="Y38" s="16"/>
      <c r="Z38" s="16"/>
      <c r="AA38" s="16"/>
    </row>
    <row r="39" spans="1:29" ht="15" customHeight="1" x14ac:dyDescent="0.35">
      <c r="A39" s="15" t="str">
        <f>'Purchase Order'!A481</f>
        <v/>
      </c>
      <c r="B39" s="82" t="str">
        <f>'Purchase Order'!B481</f>
        <v/>
      </c>
      <c r="C39" s="83" t="str">
        <f>'Purchase Order'!C481</f>
        <v/>
      </c>
      <c r="D39" s="352" t="str">
        <f>'Purchase Order'!D481:L481</f>
        <v/>
      </c>
      <c r="E39" s="345"/>
      <c r="F39" s="345"/>
      <c r="G39" s="345"/>
      <c r="H39" s="345"/>
      <c r="I39" s="345"/>
      <c r="J39" s="345"/>
      <c r="K39" s="345"/>
      <c r="L39" s="346"/>
      <c r="M39" s="83" t="str">
        <f t="shared" si="0"/>
        <v/>
      </c>
      <c r="N39" s="83" t="str">
        <f>'Purchase Order'!N481</f>
        <v/>
      </c>
      <c r="O39" s="83"/>
      <c r="P39" s="133"/>
      <c r="U39" s="16"/>
      <c r="V39" s="16"/>
      <c r="W39" s="16"/>
      <c r="X39" s="16"/>
      <c r="Y39" s="16"/>
      <c r="Z39" s="16"/>
      <c r="AA39" s="16"/>
    </row>
    <row r="40" spans="1:29" ht="15" customHeight="1" x14ac:dyDescent="0.35">
      <c r="A40" s="15" t="str">
        <f>'Purchase Order'!A482</f>
        <v/>
      </c>
      <c r="B40" s="82" t="str">
        <f>'Purchase Order'!B482</f>
        <v/>
      </c>
      <c r="C40" s="83" t="str">
        <f>'Purchase Order'!C482</f>
        <v/>
      </c>
      <c r="D40" s="352" t="str">
        <f>'Purchase Order'!D482:L482</f>
        <v/>
      </c>
      <c r="E40" s="345"/>
      <c r="F40" s="345"/>
      <c r="G40" s="345"/>
      <c r="H40" s="345"/>
      <c r="I40" s="345"/>
      <c r="J40" s="345"/>
      <c r="K40" s="345"/>
      <c r="L40" s="346"/>
      <c r="M40" s="83" t="str">
        <f t="shared" si="0"/>
        <v/>
      </c>
      <c r="N40" s="83" t="str">
        <f>'Purchase Order'!N482</f>
        <v/>
      </c>
      <c r="O40" s="83"/>
      <c r="P40" s="133"/>
      <c r="U40" s="16"/>
      <c r="V40" s="16"/>
      <c r="W40" s="16"/>
      <c r="X40" s="16"/>
      <c r="Y40" s="16"/>
      <c r="Z40" s="16"/>
      <c r="AA40" s="16"/>
      <c r="AC40" s="84"/>
    </row>
    <row r="41" spans="1:29" ht="15" customHeight="1" x14ac:dyDescent="0.35">
      <c r="A41" s="15" t="str">
        <f>'Purchase Order'!A483</f>
        <v/>
      </c>
      <c r="B41" s="82" t="str">
        <f>'Purchase Order'!B483</f>
        <v/>
      </c>
      <c r="C41" s="83" t="str">
        <f>'Purchase Order'!C483</f>
        <v/>
      </c>
      <c r="D41" s="352" t="str">
        <f>'Purchase Order'!D483:L483</f>
        <v/>
      </c>
      <c r="E41" s="345"/>
      <c r="F41" s="345"/>
      <c r="G41" s="345"/>
      <c r="H41" s="345"/>
      <c r="I41" s="345"/>
      <c r="J41" s="345"/>
      <c r="K41" s="345"/>
      <c r="L41" s="346"/>
      <c r="M41" s="83" t="str">
        <f t="shared" si="0"/>
        <v/>
      </c>
      <c r="N41" s="83" t="str">
        <f>'Purchase Order'!N483</f>
        <v/>
      </c>
      <c r="O41" s="83"/>
      <c r="P41" s="133"/>
      <c r="Q41" s="17"/>
      <c r="U41" s="16"/>
      <c r="V41" s="16"/>
      <c r="W41" s="16"/>
      <c r="X41" s="16"/>
      <c r="Y41" s="16"/>
      <c r="Z41" s="16"/>
      <c r="AA41" s="16"/>
    </row>
    <row r="42" spans="1:29" ht="15" customHeight="1" x14ac:dyDescent="0.35">
      <c r="A42" s="15" t="str">
        <f>'Purchase Order'!A484</f>
        <v/>
      </c>
      <c r="B42" s="82" t="str">
        <f>'Purchase Order'!B484</f>
        <v/>
      </c>
      <c r="C42" s="83" t="str">
        <f>'Purchase Order'!C484</f>
        <v/>
      </c>
      <c r="D42" s="352" t="str">
        <f>'Purchase Order'!D484:L484</f>
        <v/>
      </c>
      <c r="E42" s="345"/>
      <c r="F42" s="345"/>
      <c r="G42" s="345"/>
      <c r="H42" s="345"/>
      <c r="I42" s="345"/>
      <c r="J42" s="345"/>
      <c r="K42" s="345"/>
      <c r="L42" s="346"/>
      <c r="M42" s="83" t="str">
        <f t="shared" si="0"/>
        <v/>
      </c>
      <c r="N42" s="83" t="str">
        <f>'Purchase Order'!N484</f>
        <v/>
      </c>
      <c r="O42" s="83"/>
      <c r="P42" s="133"/>
      <c r="U42" s="16"/>
      <c r="V42" s="16"/>
      <c r="W42" s="16"/>
      <c r="X42" s="16"/>
      <c r="Y42" s="16"/>
      <c r="Z42" s="16"/>
      <c r="AA42" s="16"/>
    </row>
    <row r="43" spans="1:29" ht="15" customHeight="1" x14ac:dyDescent="0.35">
      <c r="A43" s="15" t="str">
        <f>'Purchase Order'!A485</f>
        <v/>
      </c>
      <c r="B43" s="82" t="str">
        <f>'Purchase Order'!B485</f>
        <v/>
      </c>
      <c r="C43" s="83" t="str">
        <f>'Purchase Order'!C485</f>
        <v/>
      </c>
      <c r="D43" s="352" t="str">
        <f>'Purchase Order'!D485:L485</f>
        <v/>
      </c>
      <c r="E43" s="345"/>
      <c r="F43" s="345"/>
      <c r="G43" s="345"/>
      <c r="H43" s="345"/>
      <c r="I43" s="345"/>
      <c r="J43" s="345"/>
      <c r="K43" s="345"/>
      <c r="L43" s="346"/>
      <c r="M43" s="83" t="str">
        <f t="shared" si="0"/>
        <v/>
      </c>
      <c r="N43" s="83" t="str">
        <f>'Purchase Order'!N485</f>
        <v/>
      </c>
      <c r="O43" s="83"/>
      <c r="P43" s="133"/>
      <c r="U43" s="16"/>
      <c r="V43" s="16"/>
      <c r="W43" s="16"/>
      <c r="X43" s="16"/>
      <c r="Y43" s="16"/>
      <c r="Z43" s="16"/>
      <c r="AA43" s="16"/>
    </row>
    <row r="44" spans="1:29" ht="15" customHeight="1" x14ac:dyDescent="0.35">
      <c r="A44" s="15" t="str">
        <f>'Purchase Order'!A486</f>
        <v/>
      </c>
      <c r="B44" s="82" t="str">
        <f>'Purchase Order'!B486</f>
        <v/>
      </c>
      <c r="C44" s="83" t="str">
        <f>'Purchase Order'!C486</f>
        <v/>
      </c>
      <c r="D44" s="352" t="str">
        <f>'Purchase Order'!D486:L486</f>
        <v/>
      </c>
      <c r="E44" s="345"/>
      <c r="F44" s="345"/>
      <c r="G44" s="345"/>
      <c r="H44" s="345"/>
      <c r="I44" s="345"/>
      <c r="J44" s="345"/>
      <c r="K44" s="345"/>
      <c r="L44" s="346"/>
      <c r="M44" s="83" t="str">
        <f t="shared" si="0"/>
        <v/>
      </c>
      <c r="N44" s="83" t="str">
        <f>'Purchase Order'!N486</f>
        <v/>
      </c>
      <c r="O44" s="83"/>
      <c r="P44" s="133"/>
      <c r="Q44" s="17"/>
      <c r="U44" s="16"/>
      <c r="V44" s="16"/>
      <c r="W44" s="16"/>
      <c r="X44" s="16"/>
      <c r="Y44" s="16"/>
      <c r="Z44" s="16"/>
      <c r="AA44" s="16"/>
    </row>
    <row r="45" spans="1:29" ht="15" customHeight="1" x14ac:dyDescent="0.35">
      <c r="A45" s="15" t="str">
        <f>'Purchase Order'!A487</f>
        <v/>
      </c>
      <c r="B45" s="82" t="str">
        <f>'Purchase Order'!B487</f>
        <v/>
      </c>
      <c r="C45" s="83" t="str">
        <f>'Purchase Order'!C487</f>
        <v/>
      </c>
      <c r="D45" s="352" t="str">
        <f>'Purchase Order'!D487:L487</f>
        <v/>
      </c>
      <c r="E45" s="345"/>
      <c r="F45" s="345"/>
      <c r="G45" s="345"/>
      <c r="H45" s="345"/>
      <c r="I45" s="345"/>
      <c r="J45" s="345"/>
      <c r="K45" s="345"/>
      <c r="L45" s="346"/>
      <c r="M45" s="83" t="str">
        <f t="shared" si="0"/>
        <v/>
      </c>
      <c r="N45" s="83" t="str">
        <f>'Purchase Order'!N487</f>
        <v/>
      </c>
      <c r="O45" s="83"/>
      <c r="P45" s="133"/>
      <c r="U45" s="16"/>
      <c r="V45" s="16"/>
      <c r="W45" s="16"/>
      <c r="X45" s="16"/>
      <c r="Y45" s="16"/>
      <c r="Z45" s="16"/>
      <c r="AA45" s="16"/>
    </row>
    <row r="46" spans="1:29" ht="15" customHeight="1" x14ac:dyDescent="0.35">
      <c r="A46" s="15" t="str">
        <f>'Purchase Order'!A488</f>
        <v/>
      </c>
      <c r="B46" s="82" t="str">
        <f>'Purchase Order'!B488</f>
        <v/>
      </c>
      <c r="C46" s="83" t="str">
        <f>'Purchase Order'!C488</f>
        <v/>
      </c>
      <c r="D46" s="352" t="str">
        <f>'Purchase Order'!D488:L488</f>
        <v/>
      </c>
      <c r="E46" s="345"/>
      <c r="F46" s="345"/>
      <c r="G46" s="345"/>
      <c r="H46" s="345"/>
      <c r="I46" s="345"/>
      <c r="J46" s="345"/>
      <c r="K46" s="345"/>
      <c r="L46" s="346"/>
      <c r="M46" s="83" t="str">
        <f t="shared" si="0"/>
        <v/>
      </c>
      <c r="N46" s="83" t="str">
        <f>'Purchase Order'!N488</f>
        <v/>
      </c>
      <c r="O46" s="83"/>
      <c r="P46" s="133"/>
      <c r="U46" s="16"/>
      <c r="V46" s="16"/>
      <c r="W46" s="16"/>
      <c r="X46" s="16"/>
      <c r="Y46" s="16"/>
      <c r="Z46" s="16"/>
      <c r="AA46" s="16"/>
    </row>
    <row r="47" spans="1:29" ht="15" customHeight="1" x14ac:dyDescent="0.35">
      <c r="A47" s="15" t="str">
        <f>'Purchase Order'!A489</f>
        <v/>
      </c>
      <c r="B47" s="82" t="str">
        <f>'Purchase Order'!B489</f>
        <v/>
      </c>
      <c r="C47" s="83" t="str">
        <f>'Purchase Order'!C489</f>
        <v/>
      </c>
      <c r="D47" s="352" t="str">
        <f>'Purchase Order'!D489:L489</f>
        <v/>
      </c>
      <c r="E47" s="345"/>
      <c r="F47" s="345"/>
      <c r="G47" s="345"/>
      <c r="H47" s="345"/>
      <c r="I47" s="345"/>
      <c r="J47" s="345"/>
      <c r="K47" s="345"/>
      <c r="L47" s="346"/>
      <c r="M47" s="83" t="str">
        <f t="shared" si="0"/>
        <v/>
      </c>
      <c r="N47" s="83" t="str">
        <f>'Purchase Order'!N489</f>
        <v/>
      </c>
      <c r="O47" s="83"/>
      <c r="P47" s="133"/>
      <c r="Q47" s="17"/>
      <c r="U47" s="16"/>
      <c r="V47" s="16"/>
      <c r="W47" s="16"/>
      <c r="X47" s="16"/>
      <c r="Y47" s="16"/>
      <c r="Z47" s="16"/>
      <c r="AA47" s="16"/>
      <c r="AC47" s="84"/>
    </row>
    <row r="48" spans="1:29" ht="15" customHeight="1" x14ac:dyDescent="0.35">
      <c r="A48" s="15" t="str">
        <f>'Purchase Order'!A490</f>
        <v/>
      </c>
      <c r="B48" s="82" t="str">
        <f>'Purchase Order'!B490</f>
        <v/>
      </c>
      <c r="C48" s="83" t="str">
        <f>'Purchase Order'!C490</f>
        <v/>
      </c>
      <c r="D48" s="352" t="str">
        <f>'Purchase Order'!D490:L490</f>
        <v/>
      </c>
      <c r="E48" s="345"/>
      <c r="F48" s="345"/>
      <c r="G48" s="345"/>
      <c r="H48" s="345"/>
      <c r="I48" s="345"/>
      <c r="J48" s="345"/>
      <c r="K48" s="345"/>
      <c r="L48" s="346"/>
      <c r="M48" s="83" t="str">
        <f t="shared" si="0"/>
        <v/>
      </c>
      <c r="N48" s="83" t="str">
        <f>'Purchase Order'!N490</f>
        <v/>
      </c>
      <c r="O48" s="83"/>
      <c r="P48" s="133"/>
      <c r="U48" s="16"/>
      <c r="V48" s="16"/>
      <c r="W48" s="16"/>
      <c r="X48" s="16"/>
      <c r="Y48" s="16"/>
      <c r="Z48" s="16"/>
      <c r="AA48" s="16"/>
    </row>
    <row r="49" spans="1:27" ht="15" customHeight="1" x14ac:dyDescent="0.35">
      <c r="A49" s="15" t="str">
        <f>'Purchase Order'!A491</f>
        <v/>
      </c>
      <c r="B49" s="82" t="str">
        <f>'Purchase Order'!B491</f>
        <v/>
      </c>
      <c r="C49" s="83" t="str">
        <f>'Purchase Order'!C491</f>
        <v/>
      </c>
      <c r="D49" s="352" t="str">
        <f>'Purchase Order'!D491:L491</f>
        <v/>
      </c>
      <c r="E49" s="345"/>
      <c r="F49" s="345"/>
      <c r="G49" s="345"/>
      <c r="H49" s="345"/>
      <c r="I49" s="345"/>
      <c r="J49" s="345"/>
      <c r="K49" s="345"/>
      <c r="L49" s="346"/>
      <c r="M49" s="83" t="str">
        <f t="shared" si="0"/>
        <v/>
      </c>
      <c r="N49" s="83" t="str">
        <f>'Purchase Order'!N491</f>
        <v/>
      </c>
      <c r="O49" s="83"/>
      <c r="P49" s="133"/>
      <c r="U49" s="16"/>
      <c r="V49" s="16"/>
      <c r="W49" s="16"/>
      <c r="X49" s="16"/>
      <c r="Y49" s="16"/>
      <c r="Z49" s="16"/>
      <c r="AA49" s="16"/>
    </row>
    <row r="50" spans="1:27" ht="15" customHeight="1" x14ac:dyDescent="0.35">
      <c r="A50" s="15" t="str">
        <f>'Purchase Order'!A492</f>
        <v/>
      </c>
      <c r="B50" s="82" t="str">
        <f>'Purchase Order'!B492</f>
        <v/>
      </c>
      <c r="C50" s="83" t="str">
        <f>'Purchase Order'!C492</f>
        <v/>
      </c>
      <c r="D50" s="352" t="str">
        <f>'Purchase Order'!D492:L492</f>
        <v/>
      </c>
      <c r="E50" s="345"/>
      <c r="F50" s="345"/>
      <c r="G50" s="345"/>
      <c r="H50" s="345"/>
      <c r="I50" s="345"/>
      <c r="J50" s="345"/>
      <c r="K50" s="345"/>
      <c r="L50" s="346"/>
      <c r="M50" s="83" t="str">
        <f t="shared" si="0"/>
        <v/>
      </c>
      <c r="N50" s="83" t="str">
        <f>'Purchase Order'!N492</f>
        <v/>
      </c>
      <c r="O50" s="83"/>
      <c r="P50" s="133"/>
      <c r="Q50" s="17"/>
      <c r="U50" s="16"/>
      <c r="V50" s="16"/>
      <c r="W50" s="16"/>
      <c r="X50" s="16"/>
      <c r="Y50" s="16"/>
      <c r="Z50" s="16"/>
      <c r="AA50" s="16"/>
    </row>
    <row r="51" spans="1:27" ht="15" customHeight="1" x14ac:dyDescent="0.35">
      <c r="A51" s="15" t="str">
        <f>'Purchase Order'!A493</f>
        <v/>
      </c>
      <c r="B51" s="82" t="str">
        <f>'Purchase Order'!B493</f>
        <v/>
      </c>
      <c r="C51" s="83" t="str">
        <f>'Purchase Order'!C493</f>
        <v/>
      </c>
      <c r="D51" s="352" t="str">
        <f>'Purchase Order'!D493:L493</f>
        <v/>
      </c>
      <c r="E51" s="345"/>
      <c r="F51" s="345"/>
      <c r="G51" s="345"/>
      <c r="H51" s="345"/>
      <c r="I51" s="345"/>
      <c r="J51" s="345"/>
      <c r="K51" s="345"/>
      <c r="L51" s="346"/>
      <c r="M51" s="83" t="str">
        <f t="shared" si="0"/>
        <v/>
      </c>
      <c r="N51" s="83" t="str">
        <f>'Purchase Order'!N493</f>
        <v/>
      </c>
      <c r="O51" s="83"/>
      <c r="P51" s="133"/>
      <c r="U51" s="16"/>
      <c r="V51" s="16"/>
      <c r="W51" s="16"/>
      <c r="X51" s="16"/>
      <c r="Y51" s="16"/>
      <c r="Z51" s="16"/>
      <c r="AA51" s="16"/>
    </row>
    <row r="52" spans="1:27" ht="15" customHeight="1" x14ac:dyDescent="0.35">
      <c r="A52" s="15" t="str">
        <f>'Purchase Order'!A494</f>
        <v/>
      </c>
      <c r="B52" s="82" t="str">
        <f>'Purchase Order'!B494</f>
        <v/>
      </c>
      <c r="C52" s="83" t="str">
        <f>'Purchase Order'!C494</f>
        <v/>
      </c>
      <c r="D52" s="352" t="str">
        <f>'Purchase Order'!D494:L494</f>
        <v/>
      </c>
      <c r="E52" s="345"/>
      <c r="F52" s="345"/>
      <c r="G52" s="345"/>
      <c r="H52" s="345"/>
      <c r="I52" s="345"/>
      <c r="J52" s="345"/>
      <c r="K52" s="345"/>
      <c r="L52" s="346"/>
      <c r="M52" s="83" t="str">
        <f t="shared" si="0"/>
        <v/>
      </c>
      <c r="N52" s="83" t="str">
        <f>'Purchase Order'!N494</f>
        <v/>
      </c>
      <c r="O52" s="83"/>
      <c r="P52" s="133"/>
      <c r="U52" s="16"/>
      <c r="V52" s="16"/>
      <c r="W52" s="16"/>
      <c r="X52" s="16"/>
      <c r="Y52" s="16"/>
      <c r="Z52" s="16"/>
      <c r="AA52" s="16"/>
    </row>
    <row r="53" spans="1:27" ht="15" customHeight="1" x14ac:dyDescent="0.35">
      <c r="A53" s="15" t="str">
        <f>'Purchase Order'!A495</f>
        <v/>
      </c>
      <c r="B53" s="82" t="str">
        <f>'Purchase Order'!B495</f>
        <v/>
      </c>
      <c r="C53" s="83" t="str">
        <f>'Purchase Order'!C495</f>
        <v/>
      </c>
      <c r="D53" s="352" t="str">
        <f>'Purchase Order'!D495:L495</f>
        <v/>
      </c>
      <c r="E53" s="345"/>
      <c r="F53" s="345"/>
      <c r="G53" s="345"/>
      <c r="H53" s="345"/>
      <c r="I53" s="345"/>
      <c r="J53" s="345"/>
      <c r="K53" s="345"/>
      <c r="L53" s="346"/>
      <c r="M53" s="83" t="str">
        <f t="shared" si="0"/>
        <v/>
      </c>
      <c r="N53" s="83" t="str">
        <f>'Purchase Order'!N495</f>
        <v/>
      </c>
      <c r="O53" s="83"/>
      <c r="P53" s="133"/>
      <c r="Q53" s="17"/>
      <c r="U53" s="16"/>
      <c r="V53" s="16"/>
      <c r="W53" s="16"/>
      <c r="X53" s="16"/>
      <c r="Y53" s="16"/>
      <c r="Z53" s="16"/>
      <c r="AA53" s="16"/>
    </row>
    <row r="54" spans="1:27" ht="15" customHeight="1" x14ac:dyDescent="0.35">
      <c r="A54" s="15" t="str">
        <f>'Purchase Order'!A496</f>
        <v/>
      </c>
      <c r="B54" s="82" t="str">
        <f>'Purchase Order'!B496</f>
        <v/>
      </c>
      <c r="C54" s="83" t="str">
        <f>'Purchase Order'!C496</f>
        <v/>
      </c>
      <c r="D54" s="352" t="str">
        <f>'Purchase Order'!D496:L496</f>
        <v/>
      </c>
      <c r="E54" s="345"/>
      <c r="F54" s="345"/>
      <c r="G54" s="345"/>
      <c r="H54" s="345"/>
      <c r="I54" s="345"/>
      <c r="J54" s="345"/>
      <c r="K54" s="345"/>
      <c r="L54" s="346"/>
      <c r="M54" s="83" t="str">
        <f t="shared" si="0"/>
        <v/>
      </c>
      <c r="N54" s="83" t="str">
        <f>'Purchase Order'!N496</f>
        <v/>
      </c>
      <c r="O54" s="83"/>
      <c r="P54" s="133"/>
      <c r="U54" s="16"/>
      <c r="V54" s="16"/>
      <c r="W54" s="16"/>
      <c r="X54" s="16"/>
      <c r="Y54" s="16"/>
      <c r="Z54" s="16"/>
      <c r="AA54" s="16"/>
    </row>
    <row r="55" spans="1:27" ht="15" customHeight="1" x14ac:dyDescent="0.35">
      <c r="A55" s="15" t="str">
        <f>'Purchase Order'!A497</f>
        <v/>
      </c>
      <c r="B55" s="82" t="str">
        <f>'Purchase Order'!B497</f>
        <v/>
      </c>
      <c r="C55" s="83" t="str">
        <f>'Purchase Order'!C497</f>
        <v/>
      </c>
      <c r="D55" s="352" t="str">
        <f>'Purchase Order'!D497:L497</f>
        <v/>
      </c>
      <c r="E55" s="345"/>
      <c r="F55" s="345"/>
      <c r="G55" s="345"/>
      <c r="H55" s="345"/>
      <c r="I55" s="345"/>
      <c r="J55" s="345"/>
      <c r="K55" s="345"/>
      <c r="L55" s="346"/>
      <c r="M55" s="83" t="str">
        <f t="shared" si="0"/>
        <v/>
      </c>
      <c r="N55" s="83" t="str">
        <f>'Purchase Order'!N497</f>
        <v/>
      </c>
      <c r="O55" s="83"/>
      <c r="P55" s="133"/>
      <c r="U55" s="16"/>
      <c r="V55" s="16"/>
      <c r="W55" s="16"/>
      <c r="X55" s="16"/>
      <c r="Y55" s="16"/>
      <c r="Z55" s="16"/>
      <c r="AA55" s="16"/>
    </row>
    <row r="56" spans="1:27" ht="15" customHeight="1" x14ac:dyDescent="0.35">
      <c r="A56" s="15" t="str">
        <f>'Purchase Order'!A498</f>
        <v/>
      </c>
      <c r="B56" s="82" t="str">
        <f>'Purchase Order'!B498</f>
        <v/>
      </c>
      <c r="C56" s="83" t="str">
        <f>'Purchase Order'!C498</f>
        <v/>
      </c>
      <c r="D56" s="352" t="str">
        <f>'Purchase Order'!D498:L498</f>
        <v/>
      </c>
      <c r="E56" s="345"/>
      <c r="F56" s="345"/>
      <c r="G56" s="345"/>
      <c r="H56" s="345"/>
      <c r="I56" s="345"/>
      <c r="J56" s="345"/>
      <c r="K56" s="345"/>
      <c r="L56" s="346"/>
      <c r="M56" s="83" t="str">
        <f t="shared" si="0"/>
        <v/>
      </c>
      <c r="N56" s="83" t="str">
        <f>'Purchase Order'!N498</f>
        <v/>
      </c>
      <c r="O56" s="83"/>
      <c r="P56" s="133"/>
      <c r="Q56" s="17"/>
      <c r="U56" s="16"/>
      <c r="V56" s="16"/>
      <c r="W56" s="16"/>
      <c r="X56" s="16"/>
      <c r="Y56" s="16"/>
      <c r="Z56" s="16"/>
      <c r="AA56" s="16"/>
    </row>
    <row r="57" spans="1:27" ht="15" customHeight="1" x14ac:dyDescent="0.35">
      <c r="A57" s="15" t="str">
        <f>'Purchase Order'!A499</f>
        <v/>
      </c>
      <c r="B57" s="82" t="str">
        <f>'Purchase Order'!B499</f>
        <v/>
      </c>
      <c r="C57" s="83" t="str">
        <f>'Purchase Order'!C499</f>
        <v/>
      </c>
      <c r="D57" s="352" t="str">
        <f>'Purchase Order'!D499:L499</f>
        <v/>
      </c>
      <c r="E57" s="345"/>
      <c r="F57" s="345"/>
      <c r="G57" s="345"/>
      <c r="H57" s="345"/>
      <c r="I57" s="345"/>
      <c r="J57" s="345"/>
      <c r="K57" s="345"/>
      <c r="L57" s="346"/>
      <c r="M57" s="83" t="str">
        <f t="shared" si="0"/>
        <v/>
      </c>
      <c r="N57" s="83" t="str">
        <f>'Purchase Order'!N499</f>
        <v/>
      </c>
      <c r="O57" s="83"/>
      <c r="P57" s="133"/>
      <c r="U57" s="16"/>
      <c r="V57" s="16"/>
      <c r="W57" s="16"/>
      <c r="X57" s="16"/>
      <c r="Y57" s="16"/>
      <c r="Z57" s="16"/>
      <c r="AA57" s="16"/>
    </row>
    <row r="58" spans="1:27" ht="15" customHeight="1" x14ac:dyDescent="0.35">
      <c r="A58" s="15" t="str">
        <f>'Purchase Order'!A500</f>
        <v/>
      </c>
      <c r="B58" s="82" t="str">
        <f>'Purchase Order'!B500</f>
        <v/>
      </c>
      <c r="C58" s="83" t="str">
        <f>'Purchase Order'!C500</f>
        <v/>
      </c>
      <c r="D58" s="352">
        <f>'Purchase Order'!D500:L500</f>
        <v>0</v>
      </c>
      <c r="E58" s="345"/>
      <c r="F58" s="345"/>
      <c r="G58" s="345"/>
      <c r="H58" s="345"/>
      <c r="I58" s="345"/>
      <c r="J58" s="345"/>
      <c r="K58" s="345"/>
      <c r="L58" s="346"/>
      <c r="M58" s="83" t="str">
        <f t="shared" si="0"/>
        <v/>
      </c>
      <c r="N58" s="83" t="str">
        <f>'Purchase Order'!N500</f>
        <v/>
      </c>
      <c r="O58" s="83"/>
      <c r="P58" s="133"/>
      <c r="U58" s="16"/>
      <c r="V58" s="16"/>
      <c r="W58" s="16"/>
      <c r="X58" s="16"/>
      <c r="Y58" s="16"/>
      <c r="Z58" s="16"/>
      <c r="AA58" s="16"/>
    </row>
    <row r="59" spans="1:27" ht="15" customHeight="1" x14ac:dyDescent="0.35">
      <c r="A59" s="15" t="str">
        <f>'Purchase Order'!A501</f>
        <v/>
      </c>
      <c r="B59" s="82" t="str">
        <f>'Purchase Order'!B501</f>
        <v/>
      </c>
      <c r="C59" s="83" t="str">
        <f>'Purchase Order'!C501</f>
        <v/>
      </c>
      <c r="D59" s="352" t="str">
        <f>'Purchase Order'!D501:L501</f>
        <v/>
      </c>
      <c r="E59" s="345"/>
      <c r="F59" s="345"/>
      <c r="G59" s="345"/>
      <c r="H59" s="345"/>
      <c r="I59" s="345"/>
      <c r="J59" s="345"/>
      <c r="K59" s="345"/>
      <c r="L59" s="346"/>
      <c r="M59" s="83" t="str">
        <f t="shared" si="0"/>
        <v/>
      </c>
      <c r="N59" s="83" t="str">
        <f>'Purchase Order'!N501</f>
        <v/>
      </c>
      <c r="O59" s="83"/>
      <c r="P59" s="133"/>
      <c r="Q59" s="17"/>
      <c r="U59" s="16"/>
      <c r="V59" s="16"/>
      <c r="W59" s="16"/>
      <c r="X59" s="16"/>
      <c r="Y59" s="16"/>
      <c r="Z59" s="16"/>
      <c r="AA59" s="16"/>
    </row>
    <row r="60" spans="1:27" ht="15" customHeight="1" x14ac:dyDescent="0.35">
      <c r="A60" s="15" t="str">
        <f>'Purchase Order'!A502</f>
        <v/>
      </c>
      <c r="B60" s="82" t="str">
        <f>'Purchase Order'!B502</f>
        <v/>
      </c>
      <c r="C60" s="83" t="str">
        <f>'Purchase Order'!C502</f>
        <v/>
      </c>
      <c r="D60" s="352" t="str">
        <f>'Purchase Order'!D502:L502</f>
        <v/>
      </c>
      <c r="E60" s="345"/>
      <c r="F60" s="345"/>
      <c r="G60" s="345"/>
      <c r="H60" s="345"/>
      <c r="I60" s="345"/>
      <c r="J60" s="345"/>
      <c r="K60" s="345"/>
      <c r="L60" s="346"/>
      <c r="M60" s="83" t="str">
        <f t="shared" si="0"/>
        <v/>
      </c>
      <c r="N60" s="83" t="str">
        <f>'Purchase Order'!N502</f>
        <v/>
      </c>
      <c r="O60" s="83"/>
      <c r="P60" s="133"/>
      <c r="U60" s="16"/>
      <c r="V60" s="16"/>
      <c r="W60" s="16"/>
      <c r="X60" s="16"/>
      <c r="Y60" s="16"/>
      <c r="Z60" s="16"/>
      <c r="AA60" s="16"/>
    </row>
    <row r="61" spans="1:27" ht="15" customHeight="1" x14ac:dyDescent="0.35">
      <c r="A61" s="15" t="str">
        <f>'Purchase Order'!A503</f>
        <v/>
      </c>
      <c r="B61" s="82" t="str">
        <f>'Purchase Order'!B503</f>
        <v/>
      </c>
      <c r="C61" s="83" t="str">
        <f>'Purchase Order'!C503</f>
        <v/>
      </c>
      <c r="D61" s="352" t="str">
        <f>'Purchase Order'!D503:L503</f>
        <v/>
      </c>
      <c r="E61" s="345"/>
      <c r="F61" s="345"/>
      <c r="G61" s="345"/>
      <c r="H61" s="345"/>
      <c r="I61" s="345"/>
      <c r="J61" s="345"/>
      <c r="K61" s="345"/>
      <c r="L61" s="346"/>
      <c r="M61" s="83" t="str">
        <f t="shared" si="0"/>
        <v/>
      </c>
      <c r="N61" s="83" t="str">
        <f>'Purchase Order'!N503</f>
        <v/>
      </c>
      <c r="O61" s="83"/>
      <c r="P61" s="133"/>
      <c r="U61" s="16"/>
      <c r="V61" s="16"/>
      <c r="W61" s="16"/>
      <c r="X61" s="16"/>
      <c r="Y61" s="16"/>
      <c r="Z61" s="16"/>
      <c r="AA61" s="16"/>
    </row>
    <row r="62" spans="1:27" ht="15" customHeight="1" x14ac:dyDescent="0.35">
      <c r="A62" s="15" t="str">
        <f>'Purchase Order'!A504</f>
        <v/>
      </c>
      <c r="B62" s="82" t="str">
        <f>'Purchase Order'!B504</f>
        <v/>
      </c>
      <c r="C62" s="83" t="str">
        <f>'Purchase Order'!C504</f>
        <v/>
      </c>
      <c r="D62" s="352" t="str">
        <f>'Purchase Order'!D504:L504</f>
        <v/>
      </c>
      <c r="E62" s="345"/>
      <c r="F62" s="345"/>
      <c r="G62" s="345"/>
      <c r="H62" s="345"/>
      <c r="I62" s="345"/>
      <c r="J62" s="345"/>
      <c r="K62" s="345"/>
      <c r="L62" s="346"/>
      <c r="M62" s="83" t="str">
        <f t="shared" si="0"/>
        <v/>
      </c>
      <c r="N62" s="83" t="str">
        <f>'Purchase Order'!N504</f>
        <v/>
      </c>
      <c r="O62" s="83"/>
      <c r="P62" s="133"/>
      <c r="Q62" s="17"/>
      <c r="U62" s="16"/>
      <c r="V62" s="16"/>
      <c r="W62" s="16"/>
      <c r="X62" s="16"/>
      <c r="Y62" s="16"/>
      <c r="Z62" s="16"/>
      <c r="AA62" s="16"/>
    </row>
    <row r="63" spans="1:27" ht="15" hidden="1" customHeight="1" outlineLevel="1" x14ac:dyDescent="0.35">
      <c r="A63" s="15" t="str">
        <f>'Purchase Order'!A505</f>
        <v/>
      </c>
      <c r="B63" s="82" t="str">
        <f>'Purchase Order'!B505</f>
        <v/>
      </c>
      <c r="C63" s="83" t="str">
        <f>'Purchase Order'!C505</f>
        <v/>
      </c>
      <c r="D63" s="352" t="str">
        <f>'Purchase Order'!D505:L505</f>
        <v/>
      </c>
      <c r="E63" s="345"/>
      <c r="F63" s="345"/>
      <c r="G63" s="345"/>
      <c r="H63" s="345"/>
      <c r="I63" s="345"/>
      <c r="J63" s="345"/>
      <c r="K63" s="345"/>
      <c r="L63" s="346"/>
      <c r="M63" s="83" t="str">
        <f t="shared" si="0"/>
        <v/>
      </c>
      <c r="N63" s="83" t="str">
        <f>'Purchase Order'!N505</f>
        <v/>
      </c>
      <c r="O63" s="83"/>
      <c r="P63" s="133"/>
      <c r="U63" s="16"/>
      <c r="V63" s="16"/>
      <c r="W63" s="16"/>
      <c r="X63" s="16"/>
      <c r="Y63" s="16"/>
      <c r="Z63" s="16"/>
      <c r="AA63" s="16"/>
    </row>
    <row r="64" spans="1:27" ht="15" hidden="1" customHeight="1" outlineLevel="1" x14ac:dyDescent="0.35">
      <c r="A64" s="15" t="str">
        <f>'Purchase Order'!A506</f>
        <v/>
      </c>
      <c r="B64" s="82" t="str">
        <f>'Purchase Order'!B506</f>
        <v/>
      </c>
      <c r="C64" s="83" t="str">
        <f>'Purchase Order'!C506</f>
        <v/>
      </c>
      <c r="D64" s="352" t="str">
        <f>'Purchase Order'!D506:L506</f>
        <v/>
      </c>
      <c r="E64" s="345"/>
      <c r="F64" s="345"/>
      <c r="G64" s="345"/>
      <c r="H64" s="345"/>
      <c r="I64" s="345"/>
      <c r="J64" s="345"/>
      <c r="K64" s="345"/>
      <c r="L64" s="346"/>
      <c r="M64" s="83" t="str">
        <f t="shared" si="0"/>
        <v/>
      </c>
      <c r="N64" s="83" t="str">
        <f>'Purchase Order'!N506</f>
        <v/>
      </c>
      <c r="O64" s="83"/>
      <c r="P64" s="133"/>
      <c r="U64" s="16"/>
      <c r="V64" s="16"/>
      <c r="W64" s="16"/>
      <c r="X64" s="16"/>
      <c r="Y64" s="16"/>
      <c r="Z64" s="16"/>
      <c r="AA64" s="16"/>
    </row>
    <row r="65" spans="1:27" ht="15" hidden="1" customHeight="1" outlineLevel="1" x14ac:dyDescent="0.35">
      <c r="A65" s="15" t="str">
        <f>'Purchase Order'!A507</f>
        <v/>
      </c>
      <c r="B65" s="82" t="str">
        <f>'Purchase Order'!B507</f>
        <v/>
      </c>
      <c r="C65" s="83" t="str">
        <f>'Purchase Order'!C507</f>
        <v/>
      </c>
      <c r="D65" s="352" t="str">
        <f>'Purchase Order'!D507:L507</f>
        <v/>
      </c>
      <c r="E65" s="345"/>
      <c r="F65" s="345"/>
      <c r="G65" s="345"/>
      <c r="H65" s="345"/>
      <c r="I65" s="345"/>
      <c r="J65" s="345"/>
      <c r="K65" s="345"/>
      <c r="L65" s="346"/>
      <c r="M65" s="83" t="str">
        <f t="shared" si="0"/>
        <v/>
      </c>
      <c r="N65" s="83" t="str">
        <f>'Purchase Order'!N507</f>
        <v/>
      </c>
      <c r="O65" s="83"/>
      <c r="P65" s="133"/>
      <c r="Q65" s="17"/>
      <c r="U65" s="16"/>
      <c r="V65" s="16"/>
      <c r="W65" s="16"/>
      <c r="X65" s="16"/>
      <c r="Y65" s="16"/>
      <c r="Z65" s="16"/>
      <c r="AA65" s="16"/>
    </row>
    <row r="66" spans="1:27" ht="15" hidden="1" customHeight="1" outlineLevel="1" x14ac:dyDescent="0.35">
      <c r="A66" s="15" t="str">
        <f>'Purchase Order'!A508</f>
        <v/>
      </c>
      <c r="B66" s="82" t="str">
        <f>'Purchase Order'!B508</f>
        <v/>
      </c>
      <c r="C66" s="83" t="str">
        <f>'Purchase Order'!C508</f>
        <v/>
      </c>
      <c r="D66" s="352" t="str">
        <f>'Purchase Order'!D508:L508</f>
        <v/>
      </c>
      <c r="E66" s="345"/>
      <c r="F66" s="345"/>
      <c r="G66" s="345"/>
      <c r="H66" s="345"/>
      <c r="I66" s="345"/>
      <c r="J66" s="345"/>
      <c r="K66" s="345"/>
      <c r="L66" s="346"/>
      <c r="M66" s="83" t="str">
        <f t="shared" si="0"/>
        <v/>
      </c>
      <c r="N66" s="83" t="str">
        <f>'Purchase Order'!N508</f>
        <v/>
      </c>
      <c r="O66" s="83"/>
      <c r="P66" s="133"/>
      <c r="U66" s="16"/>
      <c r="V66" s="16"/>
      <c r="W66" s="16"/>
      <c r="X66" s="16"/>
      <c r="Y66" s="16"/>
      <c r="Z66" s="16"/>
      <c r="AA66" s="16"/>
    </row>
    <row r="67" spans="1:27" ht="15" hidden="1" customHeight="1" outlineLevel="1" x14ac:dyDescent="0.35">
      <c r="A67" s="15" t="str">
        <f>'Purchase Order'!A509</f>
        <v/>
      </c>
      <c r="B67" s="82" t="str">
        <f>'Purchase Order'!B509</f>
        <v/>
      </c>
      <c r="C67" s="83" t="str">
        <f>'Purchase Order'!C509</f>
        <v/>
      </c>
      <c r="D67" s="352" t="str">
        <f>'Purchase Order'!D509:L509</f>
        <v/>
      </c>
      <c r="E67" s="345"/>
      <c r="F67" s="345"/>
      <c r="G67" s="345"/>
      <c r="H67" s="345"/>
      <c r="I67" s="345"/>
      <c r="J67" s="345"/>
      <c r="K67" s="345"/>
      <c r="L67" s="346"/>
      <c r="M67" s="83" t="str">
        <f t="shared" si="0"/>
        <v/>
      </c>
      <c r="N67" s="83" t="str">
        <f>'Purchase Order'!N509</f>
        <v/>
      </c>
      <c r="O67" s="83"/>
      <c r="P67" s="133"/>
      <c r="U67" s="16"/>
      <c r="V67" s="16"/>
      <c r="W67" s="16"/>
      <c r="X67" s="16"/>
      <c r="Y67" s="16"/>
      <c r="Z67" s="16"/>
      <c r="AA67" s="16"/>
    </row>
    <row r="68" spans="1:27" ht="15" hidden="1" customHeight="1" outlineLevel="1" x14ac:dyDescent="0.35">
      <c r="A68" s="15" t="str">
        <f>'Purchase Order'!A510</f>
        <v/>
      </c>
      <c r="B68" s="82" t="str">
        <f>'Purchase Order'!B510</f>
        <v/>
      </c>
      <c r="C68" s="83" t="str">
        <f>'Purchase Order'!C510</f>
        <v/>
      </c>
      <c r="D68" s="352" t="str">
        <f>'Purchase Order'!D510:L510</f>
        <v/>
      </c>
      <c r="E68" s="345"/>
      <c r="F68" s="345"/>
      <c r="G68" s="345"/>
      <c r="H68" s="345"/>
      <c r="I68" s="345"/>
      <c r="J68" s="345"/>
      <c r="K68" s="345"/>
      <c r="L68" s="346"/>
      <c r="M68" s="83" t="str">
        <f t="shared" si="0"/>
        <v/>
      </c>
      <c r="N68" s="83" t="str">
        <f>'Purchase Order'!N510</f>
        <v/>
      </c>
      <c r="O68" s="83"/>
      <c r="P68" s="133"/>
      <c r="Q68" s="17"/>
      <c r="U68" s="16"/>
      <c r="V68" s="16"/>
      <c r="W68" s="16"/>
      <c r="X68" s="16"/>
      <c r="Y68" s="16"/>
      <c r="Z68" s="16"/>
      <c r="AA68" s="16"/>
    </row>
    <row r="69" spans="1:27" ht="15" hidden="1" customHeight="1" outlineLevel="1" x14ac:dyDescent="0.35">
      <c r="A69" s="15" t="str">
        <f>'Purchase Order'!A511</f>
        <v/>
      </c>
      <c r="B69" s="82" t="str">
        <f>'Purchase Order'!B511</f>
        <v/>
      </c>
      <c r="C69" s="83" t="str">
        <f>'Purchase Order'!C511</f>
        <v/>
      </c>
      <c r="D69" s="352" t="str">
        <f>'Purchase Order'!D511:L511</f>
        <v/>
      </c>
      <c r="E69" s="345"/>
      <c r="F69" s="345"/>
      <c r="G69" s="345"/>
      <c r="H69" s="345"/>
      <c r="I69" s="345"/>
      <c r="J69" s="345"/>
      <c r="K69" s="345"/>
      <c r="L69" s="346"/>
      <c r="M69" s="83" t="str">
        <f t="shared" si="0"/>
        <v/>
      </c>
      <c r="N69" s="83" t="str">
        <f>'Purchase Order'!N511</f>
        <v/>
      </c>
      <c r="O69" s="83"/>
      <c r="P69" s="133"/>
      <c r="U69" s="16"/>
      <c r="V69" s="16"/>
      <c r="W69" s="16"/>
      <c r="X69" s="16"/>
      <c r="Y69" s="16"/>
      <c r="Z69" s="16"/>
      <c r="AA69" s="16"/>
    </row>
    <row r="70" spans="1:27" ht="15" hidden="1" customHeight="1" outlineLevel="1" x14ac:dyDescent="0.35">
      <c r="A70" s="15" t="str">
        <f>'Purchase Order'!A512</f>
        <v/>
      </c>
      <c r="B70" s="82" t="str">
        <f>'Purchase Order'!B512</f>
        <v/>
      </c>
      <c r="C70" s="83" t="str">
        <f>'Purchase Order'!C512</f>
        <v/>
      </c>
      <c r="D70" s="352" t="str">
        <f>'Purchase Order'!D512:L512</f>
        <v/>
      </c>
      <c r="E70" s="345"/>
      <c r="F70" s="345"/>
      <c r="G70" s="345"/>
      <c r="H70" s="345"/>
      <c r="I70" s="345"/>
      <c r="J70" s="345"/>
      <c r="K70" s="345"/>
      <c r="L70" s="346"/>
      <c r="M70" s="83" t="str">
        <f t="shared" si="0"/>
        <v/>
      </c>
      <c r="N70" s="83" t="str">
        <f>'Purchase Order'!N512</f>
        <v/>
      </c>
      <c r="O70" s="83"/>
      <c r="P70" s="133"/>
      <c r="U70" s="16"/>
      <c r="V70" s="16"/>
      <c r="W70" s="16"/>
      <c r="X70" s="16"/>
      <c r="Y70" s="16"/>
      <c r="Z70" s="16"/>
      <c r="AA70" s="16"/>
    </row>
    <row r="71" spans="1:27" ht="15" hidden="1" customHeight="1" outlineLevel="1" x14ac:dyDescent="0.35">
      <c r="A71" s="15" t="str">
        <f>'Purchase Order'!A513</f>
        <v/>
      </c>
      <c r="B71" s="82" t="str">
        <f>'Purchase Order'!B513</f>
        <v/>
      </c>
      <c r="C71" s="83" t="str">
        <f>'Purchase Order'!C513</f>
        <v/>
      </c>
      <c r="D71" s="352" t="str">
        <f>'Purchase Order'!D513:L513</f>
        <v/>
      </c>
      <c r="E71" s="345"/>
      <c r="F71" s="345"/>
      <c r="G71" s="345"/>
      <c r="H71" s="345"/>
      <c r="I71" s="345"/>
      <c r="J71" s="345"/>
      <c r="K71" s="345"/>
      <c r="L71" s="346"/>
      <c r="M71" s="83" t="str">
        <f t="shared" si="0"/>
        <v/>
      </c>
      <c r="N71" s="83" t="str">
        <f>'Purchase Order'!N513</f>
        <v/>
      </c>
      <c r="O71" s="83"/>
      <c r="P71" s="133"/>
      <c r="Q71" s="17"/>
      <c r="U71" s="16"/>
      <c r="V71" s="16"/>
      <c r="W71" s="16"/>
      <c r="X71" s="16"/>
      <c r="Y71" s="16"/>
      <c r="Z71" s="16"/>
      <c r="AA71" s="16"/>
    </row>
    <row r="72" spans="1:27" ht="15" hidden="1" customHeight="1" outlineLevel="1" x14ac:dyDescent="0.35">
      <c r="A72" s="15" t="str">
        <f>'Purchase Order'!A514</f>
        <v/>
      </c>
      <c r="B72" s="82" t="str">
        <f>'Purchase Order'!B514</f>
        <v/>
      </c>
      <c r="C72" s="83" t="str">
        <f>'Purchase Order'!C514</f>
        <v/>
      </c>
      <c r="D72" s="352" t="str">
        <f>'Purchase Order'!D514:L514</f>
        <v/>
      </c>
      <c r="E72" s="345"/>
      <c r="F72" s="345"/>
      <c r="G72" s="345"/>
      <c r="H72" s="345"/>
      <c r="I72" s="345"/>
      <c r="J72" s="345"/>
      <c r="K72" s="345"/>
      <c r="L72" s="346"/>
      <c r="M72" s="83" t="str">
        <f t="shared" si="0"/>
        <v/>
      </c>
      <c r="N72" s="83" t="str">
        <f>'Purchase Order'!N514</f>
        <v/>
      </c>
      <c r="O72" s="83"/>
      <c r="P72" s="133"/>
      <c r="U72" s="16"/>
      <c r="V72" s="16"/>
      <c r="W72" s="16"/>
      <c r="X72" s="16"/>
      <c r="Y72" s="16"/>
      <c r="Z72" s="16"/>
      <c r="AA72" s="16"/>
    </row>
    <row r="73" spans="1:27" ht="15" hidden="1" customHeight="1" outlineLevel="1" x14ac:dyDescent="0.35">
      <c r="A73" s="15" t="str">
        <f>'Purchase Order'!A515</f>
        <v/>
      </c>
      <c r="B73" s="82" t="str">
        <f>'Purchase Order'!B515</f>
        <v/>
      </c>
      <c r="C73" s="83" t="str">
        <f>'Purchase Order'!C515</f>
        <v/>
      </c>
      <c r="D73" s="352" t="str">
        <f>'Purchase Order'!D515:L515</f>
        <v/>
      </c>
      <c r="E73" s="345"/>
      <c r="F73" s="345"/>
      <c r="G73" s="345"/>
      <c r="H73" s="345"/>
      <c r="I73" s="345"/>
      <c r="J73" s="345"/>
      <c r="K73" s="345"/>
      <c r="L73" s="346"/>
      <c r="M73" s="83" t="str">
        <f t="shared" si="0"/>
        <v/>
      </c>
      <c r="N73" s="83" t="str">
        <f>'Purchase Order'!N515</f>
        <v/>
      </c>
      <c r="O73" s="83"/>
      <c r="P73" s="133"/>
      <c r="U73" s="16"/>
      <c r="V73" s="16"/>
      <c r="W73" s="16"/>
      <c r="X73" s="16"/>
      <c r="Y73" s="16"/>
      <c r="Z73" s="16"/>
      <c r="AA73" s="16"/>
    </row>
    <row r="74" spans="1:27" ht="15" hidden="1" customHeight="1" outlineLevel="1" x14ac:dyDescent="0.35">
      <c r="A74" s="15" t="str">
        <f>'Purchase Order'!A516</f>
        <v/>
      </c>
      <c r="B74" s="82" t="str">
        <f>'Purchase Order'!B516</f>
        <v/>
      </c>
      <c r="C74" s="83" t="str">
        <f>'Purchase Order'!C516</f>
        <v/>
      </c>
      <c r="D74" s="352" t="str">
        <f>'Purchase Order'!D516:L516</f>
        <v/>
      </c>
      <c r="E74" s="345"/>
      <c r="F74" s="345"/>
      <c r="G74" s="345"/>
      <c r="H74" s="345"/>
      <c r="I74" s="345"/>
      <c r="J74" s="345"/>
      <c r="K74" s="345"/>
      <c r="L74" s="346"/>
      <c r="M74" s="83" t="str">
        <f t="shared" si="0"/>
        <v/>
      </c>
      <c r="N74" s="83" t="str">
        <f>'Purchase Order'!N516</f>
        <v/>
      </c>
      <c r="O74" s="83"/>
      <c r="P74" s="133"/>
      <c r="Q74" s="17"/>
      <c r="U74" s="16"/>
      <c r="V74" s="16"/>
      <c r="W74" s="16"/>
      <c r="X74" s="16"/>
      <c r="Y74" s="16"/>
      <c r="Z74" s="16"/>
      <c r="AA74" s="16"/>
    </row>
    <row r="75" spans="1:27" ht="15" hidden="1" customHeight="1" outlineLevel="1" x14ac:dyDescent="0.35">
      <c r="A75" s="15" t="str">
        <f>'Purchase Order'!A517</f>
        <v/>
      </c>
      <c r="B75" s="82" t="str">
        <f>'Purchase Order'!B517</f>
        <v/>
      </c>
      <c r="C75" s="83" t="str">
        <f>'Purchase Order'!C517</f>
        <v/>
      </c>
      <c r="D75" s="352" t="str">
        <f>'Purchase Order'!D517:L517</f>
        <v/>
      </c>
      <c r="E75" s="345"/>
      <c r="F75" s="345"/>
      <c r="G75" s="345"/>
      <c r="H75" s="345"/>
      <c r="I75" s="345"/>
      <c r="J75" s="345"/>
      <c r="K75" s="345"/>
      <c r="L75" s="346"/>
      <c r="M75" s="83" t="str">
        <f t="shared" si="0"/>
        <v/>
      </c>
      <c r="N75" s="83" t="str">
        <f>'Purchase Order'!N517</f>
        <v/>
      </c>
      <c r="O75" s="83"/>
      <c r="P75" s="133"/>
      <c r="U75" s="16"/>
      <c r="V75" s="16"/>
      <c r="W75" s="16"/>
      <c r="X75" s="16"/>
      <c r="Y75" s="16"/>
      <c r="Z75" s="16"/>
      <c r="AA75" s="16"/>
    </row>
    <row r="76" spans="1:27" ht="15" hidden="1" customHeight="1" outlineLevel="1" x14ac:dyDescent="0.35">
      <c r="A76" s="15" t="str">
        <f>'Purchase Order'!A518</f>
        <v/>
      </c>
      <c r="B76" s="82" t="str">
        <f>'Purchase Order'!B518</f>
        <v/>
      </c>
      <c r="C76" s="83" t="str">
        <f>'Purchase Order'!C518</f>
        <v/>
      </c>
      <c r="D76" s="352" t="str">
        <f>'Purchase Order'!D518:L518</f>
        <v/>
      </c>
      <c r="E76" s="345"/>
      <c r="F76" s="345"/>
      <c r="G76" s="345"/>
      <c r="H76" s="345"/>
      <c r="I76" s="345"/>
      <c r="J76" s="345"/>
      <c r="K76" s="345"/>
      <c r="L76" s="346"/>
      <c r="M76" s="83" t="str">
        <f t="shared" si="0"/>
        <v/>
      </c>
      <c r="N76" s="83" t="str">
        <f>'Purchase Order'!N518</f>
        <v/>
      </c>
      <c r="O76" s="83"/>
      <c r="P76" s="133"/>
      <c r="U76" s="16"/>
      <c r="V76" s="16"/>
      <c r="W76" s="16"/>
      <c r="X76" s="16"/>
      <c r="Y76" s="16"/>
      <c r="Z76" s="16"/>
      <c r="AA76" s="16"/>
    </row>
    <row r="77" spans="1:27" ht="15" hidden="1" customHeight="1" outlineLevel="1" x14ac:dyDescent="0.35">
      <c r="A77" s="15" t="str">
        <f>'Purchase Order'!A519</f>
        <v/>
      </c>
      <c r="B77" s="82" t="str">
        <f>'Purchase Order'!B519</f>
        <v/>
      </c>
      <c r="C77" s="83" t="str">
        <f>'Purchase Order'!C519</f>
        <v/>
      </c>
      <c r="D77" s="352" t="str">
        <f>'Purchase Order'!D519:L519</f>
        <v/>
      </c>
      <c r="E77" s="345"/>
      <c r="F77" s="345"/>
      <c r="G77" s="345"/>
      <c r="H77" s="345"/>
      <c r="I77" s="345"/>
      <c r="J77" s="345"/>
      <c r="K77" s="345"/>
      <c r="L77" s="346"/>
      <c r="M77" s="83" t="str">
        <f t="shared" si="0"/>
        <v/>
      </c>
      <c r="N77" s="83" t="str">
        <f>'Purchase Order'!N519</f>
        <v/>
      </c>
      <c r="O77" s="83"/>
      <c r="P77" s="133"/>
      <c r="Q77" s="17"/>
      <c r="U77" s="16"/>
      <c r="V77" s="16"/>
      <c r="W77" s="16"/>
      <c r="X77" s="16"/>
      <c r="Y77" s="16"/>
      <c r="Z77" s="16"/>
      <c r="AA77" s="16"/>
    </row>
    <row r="78" spans="1:27" ht="15" hidden="1" customHeight="1" outlineLevel="1" x14ac:dyDescent="0.35">
      <c r="A78" s="15" t="str">
        <f>'Purchase Order'!A520</f>
        <v/>
      </c>
      <c r="B78" s="82" t="str">
        <f>'Purchase Order'!B520</f>
        <v/>
      </c>
      <c r="C78" s="83" t="str">
        <f>'Purchase Order'!C520</f>
        <v/>
      </c>
      <c r="D78" s="352" t="str">
        <f>'Purchase Order'!D520:L520</f>
        <v/>
      </c>
      <c r="E78" s="345"/>
      <c r="F78" s="345"/>
      <c r="G78" s="345"/>
      <c r="H78" s="345"/>
      <c r="I78" s="345"/>
      <c r="J78" s="345"/>
      <c r="K78" s="345"/>
      <c r="L78" s="346"/>
      <c r="M78" s="83" t="str">
        <f t="shared" si="0"/>
        <v/>
      </c>
      <c r="N78" s="83" t="str">
        <f>'Purchase Order'!N520</f>
        <v/>
      </c>
      <c r="O78" s="83"/>
      <c r="P78" s="133"/>
      <c r="U78" s="16"/>
      <c r="V78" s="16"/>
      <c r="W78" s="16"/>
      <c r="X78" s="16"/>
      <c r="Y78" s="16"/>
      <c r="Z78" s="16"/>
      <c r="AA78" s="16"/>
    </row>
    <row r="79" spans="1:27" ht="15" hidden="1" customHeight="1" outlineLevel="1" x14ac:dyDescent="0.35">
      <c r="A79" s="15" t="str">
        <f>'Purchase Order'!A521</f>
        <v/>
      </c>
      <c r="B79" s="82" t="str">
        <f>'Purchase Order'!B521</f>
        <v/>
      </c>
      <c r="C79" s="83" t="str">
        <f>'Purchase Order'!C521</f>
        <v/>
      </c>
      <c r="D79" s="352" t="str">
        <f>'Purchase Order'!D521:L521</f>
        <v/>
      </c>
      <c r="E79" s="345"/>
      <c r="F79" s="345"/>
      <c r="G79" s="345"/>
      <c r="H79" s="345"/>
      <c r="I79" s="345"/>
      <c r="J79" s="345"/>
      <c r="K79" s="345"/>
      <c r="L79" s="346"/>
      <c r="M79" s="83" t="str">
        <f t="shared" si="0"/>
        <v/>
      </c>
      <c r="N79" s="83" t="str">
        <f>'Purchase Order'!N521</f>
        <v/>
      </c>
      <c r="O79" s="83"/>
      <c r="P79" s="133"/>
      <c r="U79" s="16"/>
      <c r="V79" s="16"/>
      <c r="W79" s="16"/>
      <c r="X79" s="16"/>
      <c r="Y79" s="16"/>
      <c r="Z79" s="16"/>
      <c r="AA79" s="16"/>
    </row>
    <row r="80" spans="1:27" ht="15" hidden="1" customHeight="1" outlineLevel="1" x14ac:dyDescent="0.35">
      <c r="A80" s="15" t="str">
        <f>'Purchase Order'!A522</f>
        <v/>
      </c>
      <c r="B80" s="82" t="str">
        <f>'Purchase Order'!B522</f>
        <v/>
      </c>
      <c r="C80" s="83" t="str">
        <f>'Purchase Order'!C522</f>
        <v/>
      </c>
      <c r="D80" s="352" t="str">
        <f>'Purchase Order'!D522:L522</f>
        <v/>
      </c>
      <c r="E80" s="345"/>
      <c r="F80" s="345"/>
      <c r="G80" s="345"/>
      <c r="H80" s="345"/>
      <c r="I80" s="345"/>
      <c r="J80" s="345"/>
      <c r="K80" s="345"/>
      <c r="L80" s="346"/>
      <c r="M80" s="83" t="str">
        <f t="shared" si="0"/>
        <v/>
      </c>
      <c r="N80" s="83" t="str">
        <f>'Purchase Order'!N522</f>
        <v/>
      </c>
      <c r="O80" s="83"/>
      <c r="P80" s="133"/>
      <c r="Q80" s="17"/>
      <c r="U80" s="16"/>
      <c r="V80" s="16"/>
      <c r="W80" s="16"/>
      <c r="X80" s="16"/>
      <c r="Y80" s="16"/>
      <c r="Z80" s="16"/>
      <c r="AA80" s="16"/>
    </row>
    <row r="81" spans="1:27" ht="15" hidden="1" customHeight="1" outlineLevel="1" x14ac:dyDescent="0.35">
      <c r="A81" s="15" t="str">
        <f>'Purchase Order'!A523</f>
        <v/>
      </c>
      <c r="B81" s="82" t="str">
        <f>'Purchase Order'!B523</f>
        <v/>
      </c>
      <c r="C81" s="83" t="str">
        <f>'Purchase Order'!C523</f>
        <v/>
      </c>
      <c r="D81" s="352" t="str">
        <f>'Purchase Order'!D523:L523</f>
        <v/>
      </c>
      <c r="E81" s="345"/>
      <c r="F81" s="345"/>
      <c r="G81" s="345"/>
      <c r="H81" s="345"/>
      <c r="I81" s="345"/>
      <c r="J81" s="345"/>
      <c r="K81" s="345"/>
      <c r="L81" s="346"/>
      <c r="M81" s="83" t="str">
        <f t="shared" si="0"/>
        <v/>
      </c>
      <c r="N81" s="83" t="str">
        <f>'Purchase Order'!N523</f>
        <v/>
      </c>
      <c r="O81" s="83"/>
      <c r="P81" s="133"/>
      <c r="U81" s="16"/>
      <c r="V81" s="16"/>
      <c r="W81" s="16"/>
      <c r="X81" s="16"/>
      <c r="Y81" s="16"/>
      <c r="Z81" s="16"/>
      <c r="AA81" s="16"/>
    </row>
    <row r="82" spans="1:27" ht="15" hidden="1" customHeight="1" outlineLevel="1" x14ac:dyDescent="0.35">
      <c r="A82" s="15" t="str">
        <f>'Purchase Order'!A524</f>
        <v/>
      </c>
      <c r="B82" s="82" t="str">
        <f>'Purchase Order'!B524</f>
        <v/>
      </c>
      <c r="C82" s="83" t="str">
        <f>'Purchase Order'!C524</f>
        <v/>
      </c>
      <c r="D82" s="352" t="str">
        <f>'Purchase Order'!D524:L524</f>
        <v/>
      </c>
      <c r="E82" s="345"/>
      <c r="F82" s="345"/>
      <c r="G82" s="345"/>
      <c r="H82" s="345"/>
      <c r="I82" s="345"/>
      <c r="J82" s="345"/>
      <c r="K82" s="345"/>
      <c r="L82" s="346"/>
      <c r="M82" s="83" t="str">
        <f t="shared" si="0"/>
        <v/>
      </c>
      <c r="N82" s="83" t="str">
        <f>'Purchase Order'!N524</f>
        <v/>
      </c>
      <c r="O82" s="83"/>
      <c r="P82" s="133"/>
      <c r="U82" s="16"/>
      <c r="V82" s="16"/>
      <c r="W82" s="16"/>
      <c r="X82" s="16"/>
      <c r="Y82" s="16"/>
      <c r="Z82" s="16"/>
      <c r="AA82" s="16"/>
    </row>
    <row r="83" spans="1:27" ht="15" hidden="1" customHeight="1" outlineLevel="1" x14ac:dyDescent="0.35">
      <c r="A83" s="15" t="str">
        <f>'Purchase Order'!A525</f>
        <v/>
      </c>
      <c r="B83" s="82" t="str">
        <f>'Purchase Order'!B525</f>
        <v/>
      </c>
      <c r="C83" s="83" t="str">
        <f>'Purchase Order'!C525</f>
        <v/>
      </c>
      <c r="D83" s="352" t="str">
        <f>'Purchase Order'!D525:L525</f>
        <v/>
      </c>
      <c r="E83" s="345"/>
      <c r="F83" s="345"/>
      <c r="G83" s="345"/>
      <c r="H83" s="345"/>
      <c r="I83" s="345"/>
      <c r="J83" s="345"/>
      <c r="K83" s="345"/>
      <c r="L83" s="346"/>
      <c r="M83" s="83" t="str">
        <f t="shared" si="0"/>
        <v/>
      </c>
      <c r="N83" s="83" t="str">
        <f>'Purchase Order'!N525</f>
        <v/>
      </c>
      <c r="O83" s="83"/>
      <c r="P83" s="133"/>
      <c r="Q83" s="17"/>
      <c r="U83" s="16"/>
      <c r="V83" s="16"/>
      <c r="W83" s="16"/>
      <c r="X83" s="16"/>
      <c r="Y83" s="16"/>
      <c r="Z83" s="16"/>
      <c r="AA83" s="16"/>
    </row>
    <row r="84" spans="1:27" ht="15" hidden="1" customHeight="1" outlineLevel="1" x14ac:dyDescent="0.35">
      <c r="A84" s="15" t="str">
        <f>'Purchase Order'!A526</f>
        <v/>
      </c>
      <c r="B84" s="82" t="str">
        <f>'Purchase Order'!B526</f>
        <v/>
      </c>
      <c r="C84" s="83" t="str">
        <f>'Purchase Order'!C526</f>
        <v/>
      </c>
      <c r="D84" s="352" t="str">
        <f>'Purchase Order'!D526:L526</f>
        <v/>
      </c>
      <c r="E84" s="345"/>
      <c r="F84" s="345"/>
      <c r="G84" s="345"/>
      <c r="H84" s="345"/>
      <c r="I84" s="345"/>
      <c r="J84" s="345"/>
      <c r="K84" s="345"/>
      <c r="L84" s="346"/>
      <c r="M84" s="83" t="str">
        <f t="shared" si="0"/>
        <v/>
      </c>
      <c r="N84" s="83" t="str">
        <f>'Purchase Order'!N526</f>
        <v/>
      </c>
      <c r="O84" s="83"/>
      <c r="P84" s="133"/>
      <c r="U84" s="16"/>
      <c r="V84" s="16"/>
      <c r="W84" s="16"/>
      <c r="X84" s="16"/>
      <c r="Y84" s="16"/>
      <c r="Z84" s="16"/>
      <c r="AA84" s="16"/>
    </row>
    <row r="85" spans="1:27" ht="15" hidden="1" customHeight="1" outlineLevel="1" x14ac:dyDescent="0.35">
      <c r="A85" s="15" t="str">
        <f>'Purchase Order'!A527</f>
        <v/>
      </c>
      <c r="B85" s="82" t="str">
        <f>'Purchase Order'!B527</f>
        <v/>
      </c>
      <c r="C85" s="83" t="str">
        <f>'Purchase Order'!C527</f>
        <v/>
      </c>
      <c r="D85" s="352" t="str">
        <f>'Purchase Order'!D527:L527</f>
        <v/>
      </c>
      <c r="E85" s="345"/>
      <c r="F85" s="345"/>
      <c r="G85" s="345"/>
      <c r="H85" s="345"/>
      <c r="I85" s="345"/>
      <c r="J85" s="345"/>
      <c r="K85" s="345"/>
      <c r="L85" s="346"/>
      <c r="M85" s="83" t="str">
        <f t="shared" si="0"/>
        <v/>
      </c>
      <c r="N85" s="83" t="str">
        <f>'Purchase Order'!N527</f>
        <v/>
      </c>
      <c r="O85" s="83"/>
      <c r="P85" s="133"/>
      <c r="U85" s="16"/>
      <c r="V85" s="16"/>
      <c r="W85" s="16"/>
      <c r="X85" s="16"/>
      <c r="Y85" s="16"/>
      <c r="Z85" s="16"/>
      <c r="AA85" s="16"/>
    </row>
    <row r="86" spans="1:27" ht="15" hidden="1" customHeight="1" outlineLevel="1" x14ac:dyDescent="0.35">
      <c r="A86" s="15" t="str">
        <f>'Purchase Order'!A528</f>
        <v/>
      </c>
      <c r="B86" s="82" t="str">
        <f>'Purchase Order'!B528</f>
        <v/>
      </c>
      <c r="C86" s="83" t="str">
        <f>'Purchase Order'!C528</f>
        <v/>
      </c>
      <c r="D86" s="352" t="str">
        <f>'Purchase Order'!D528:L528</f>
        <v/>
      </c>
      <c r="E86" s="345"/>
      <c r="F86" s="345"/>
      <c r="G86" s="345"/>
      <c r="H86" s="345"/>
      <c r="I86" s="345"/>
      <c r="J86" s="345"/>
      <c r="K86" s="345"/>
      <c r="L86" s="346"/>
      <c r="M86" s="83" t="str">
        <f t="shared" si="0"/>
        <v/>
      </c>
      <c r="N86" s="83" t="str">
        <f>'Purchase Order'!N528</f>
        <v/>
      </c>
      <c r="O86" s="83"/>
      <c r="P86" s="133"/>
      <c r="Q86" s="17"/>
      <c r="U86" s="16"/>
      <c r="V86" s="16"/>
      <c r="W86" s="16"/>
      <c r="X86" s="16"/>
      <c r="Y86" s="16"/>
      <c r="Z86" s="16"/>
      <c r="AA86" s="16"/>
    </row>
    <row r="87" spans="1:27" ht="15" hidden="1" customHeight="1" outlineLevel="1" x14ac:dyDescent="0.35">
      <c r="A87" s="15" t="str">
        <f>'Purchase Order'!A529</f>
        <v/>
      </c>
      <c r="B87" s="82" t="str">
        <f>'Purchase Order'!B529</f>
        <v/>
      </c>
      <c r="C87" s="83" t="str">
        <f>'Purchase Order'!C529</f>
        <v/>
      </c>
      <c r="D87" s="352" t="str">
        <f>'Purchase Order'!D529:L529</f>
        <v/>
      </c>
      <c r="E87" s="345"/>
      <c r="F87" s="345"/>
      <c r="G87" s="345"/>
      <c r="H87" s="345"/>
      <c r="I87" s="345"/>
      <c r="J87" s="345"/>
      <c r="K87" s="345"/>
      <c r="L87" s="346"/>
      <c r="M87" s="83" t="str">
        <f t="shared" si="0"/>
        <v/>
      </c>
      <c r="N87" s="83" t="str">
        <f>'Purchase Order'!N529</f>
        <v/>
      </c>
      <c r="O87" s="83"/>
      <c r="P87" s="133"/>
      <c r="U87" s="16"/>
      <c r="V87" s="16"/>
      <c r="W87" s="16"/>
      <c r="X87" s="16"/>
      <c r="Y87" s="16"/>
      <c r="Z87" s="16"/>
      <c r="AA87" s="16"/>
    </row>
    <row r="88" spans="1:27" ht="15" hidden="1" customHeight="1" outlineLevel="1" x14ac:dyDescent="0.35">
      <c r="A88" s="15" t="str">
        <f>'Purchase Order'!A530</f>
        <v/>
      </c>
      <c r="B88" s="82" t="str">
        <f>'Purchase Order'!B530</f>
        <v/>
      </c>
      <c r="C88" s="83" t="str">
        <f>'Purchase Order'!C530</f>
        <v/>
      </c>
      <c r="D88" s="352" t="str">
        <f>'Purchase Order'!D530:L530</f>
        <v/>
      </c>
      <c r="E88" s="345"/>
      <c r="F88" s="345"/>
      <c r="G88" s="345"/>
      <c r="H88" s="345"/>
      <c r="I88" s="345"/>
      <c r="J88" s="345"/>
      <c r="K88" s="345"/>
      <c r="L88" s="346"/>
      <c r="M88" s="83" t="str">
        <f t="shared" si="0"/>
        <v/>
      </c>
      <c r="N88" s="83" t="str">
        <f>'Purchase Order'!N530</f>
        <v/>
      </c>
      <c r="O88" s="83"/>
      <c r="P88" s="133"/>
      <c r="U88" s="16"/>
      <c r="V88" s="16"/>
      <c r="W88" s="16"/>
      <c r="X88" s="16"/>
      <c r="Y88" s="16"/>
      <c r="Z88" s="16"/>
      <c r="AA88" s="16"/>
    </row>
    <row r="89" spans="1:27" ht="15" hidden="1" customHeight="1" outlineLevel="1" x14ac:dyDescent="0.35">
      <c r="A89" s="15" t="str">
        <f>'Purchase Order'!A531</f>
        <v/>
      </c>
      <c r="B89" s="82" t="str">
        <f>'Purchase Order'!B531</f>
        <v/>
      </c>
      <c r="C89" s="83" t="str">
        <f>'Purchase Order'!C531</f>
        <v/>
      </c>
      <c r="D89" s="352" t="str">
        <f>'Purchase Order'!D531:L531</f>
        <v/>
      </c>
      <c r="E89" s="345"/>
      <c r="F89" s="345"/>
      <c r="G89" s="345"/>
      <c r="H89" s="345"/>
      <c r="I89" s="345"/>
      <c r="J89" s="345"/>
      <c r="K89" s="345"/>
      <c r="L89" s="346"/>
      <c r="M89" s="83" t="str">
        <f t="shared" si="0"/>
        <v/>
      </c>
      <c r="N89" s="83" t="str">
        <f>'Purchase Order'!N531</f>
        <v/>
      </c>
      <c r="O89" s="83"/>
      <c r="P89" s="133"/>
      <c r="Q89" s="17"/>
      <c r="U89" s="16"/>
      <c r="V89" s="16"/>
      <c r="W89" s="16"/>
      <c r="X89" s="16"/>
      <c r="Y89" s="16"/>
      <c r="Z89" s="16"/>
      <c r="AA89" s="16"/>
    </row>
    <row r="90" spans="1:27" ht="15" hidden="1" customHeight="1" outlineLevel="1" x14ac:dyDescent="0.35">
      <c r="A90" s="15" t="str">
        <f>'Purchase Order'!A532</f>
        <v/>
      </c>
      <c r="B90" s="82" t="str">
        <f>'Purchase Order'!B532</f>
        <v/>
      </c>
      <c r="C90" s="83" t="str">
        <f>'Purchase Order'!C532</f>
        <v/>
      </c>
      <c r="D90" s="352" t="str">
        <f>'Purchase Order'!D532:L532</f>
        <v/>
      </c>
      <c r="E90" s="345"/>
      <c r="F90" s="345"/>
      <c r="G90" s="345"/>
      <c r="H90" s="345"/>
      <c r="I90" s="345"/>
      <c r="J90" s="345"/>
      <c r="K90" s="345"/>
      <c r="L90" s="346"/>
      <c r="M90" s="83" t="str">
        <f t="shared" si="0"/>
        <v/>
      </c>
      <c r="N90" s="83" t="str">
        <f>'Purchase Order'!N532</f>
        <v/>
      </c>
      <c r="O90" s="83"/>
      <c r="P90" s="133"/>
      <c r="U90" s="16"/>
      <c r="V90" s="16"/>
      <c r="W90" s="16"/>
      <c r="X90" s="16"/>
      <c r="Y90" s="16"/>
      <c r="Z90" s="16"/>
      <c r="AA90" s="16"/>
    </row>
    <row r="91" spans="1:27" ht="15" hidden="1" customHeight="1" outlineLevel="1" x14ac:dyDescent="0.35">
      <c r="A91" s="15" t="str">
        <f>'Purchase Order'!A533</f>
        <v/>
      </c>
      <c r="B91" s="82" t="str">
        <f>'Purchase Order'!B533</f>
        <v/>
      </c>
      <c r="C91" s="83" t="str">
        <f>'Purchase Order'!C533</f>
        <v/>
      </c>
      <c r="D91" s="352" t="str">
        <f>'Purchase Order'!D533:L533</f>
        <v/>
      </c>
      <c r="E91" s="345"/>
      <c r="F91" s="345"/>
      <c r="G91" s="345"/>
      <c r="H91" s="345"/>
      <c r="I91" s="345"/>
      <c r="J91" s="345"/>
      <c r="K91" s="345"/>
      <c r="L91" s="346"/>
      <c r="M91" s="83" t="str">
        <f t="shared" si="0"/>
        <v/>
      </c>
      <c r="N91" s="83" t="str">
        <f>'Purchase Order'!N533</f>
        <v/>
      </c>
      <c r="O91" s="83"/>
      <c r="P91" s="133"/>
      <c r="U91" s="16"/>
      <c r="V91" s="16"/>
      <c r="W91" s="16"/>
      <c r="X91" s="16"/>
      <c r="Y91" s="16"/>
      <c r="Z91" s="16"/>
      <c r="AA91" s="16"/>
    </row>
    <row r="92" spans="1:27" ht="15" hidden="1" customHeight="1" outlineLevel="1" x14ac:dyDescent="0.35">
      <c r="A92" s="15" t="str">
        <f>'Purchase Order'!A534</f>
        <v/>
      </c>
      <c r="B92" s="82" t="str">
        <f>'Purchase Order'!B534</f>
        <v/>
      </c>
      <c r="C92" s="83" t="str">
        <f>'Purchase Order'!C534</f>
        <v/>
      </c>
      <c r="D92" s="352" t="str">
        <f>'Purchase Order'!D534:L534</f>
        <v/>
      </c>
      <c r="E92" s="345"/>
      <c r="F92" s="345"/>
      <c r="G92" s="345"/>
      <c r="H92" s="345"/>
      <c r="I92" s="345"/>
      <c r="J92" s="345"/>
      <c r="K92" s="345"/>
      <c r="L92" s="346"/>
      <c r="M92" s="83" t="str">
        <f t="shared" si="0"/>
        <v/>
      </c>
      <c r="N92" s="83" t="str">
        <f>'Purchase Order'!N534</f>
        <v/>
      </c>
      <c r="O92" s="83"/>
      <c r="P92" s="133"/>
      <c r="Q92" s="17"/>
      <c r="U92" s="16"/>
      <c r="V92" s="16"/>
      <c r="W92" s="16"/>
      <c r="X92" s="16"/>
      <c r="Y92" s="16"/>
      <c r="Z92" s="16"/>
      <c r="AA92" s="16"/>
    </row>
    <row r="93" spans="1:27" ht="15" hidden="1" customHeight="1" outlineLevel="1" x14ac:dyDescent="0.35">
      <c r="A93" s="15" t="str">
        <f>'Purchase Order'!A535</f>
        <v/>
      </c>
      <c r="B93" s="82" t="str">
        <f>'Purchase Order'!B535</f>
        <v/>
      </c>
      <c r="C93" s="83" t="str">
        <f>'Purchase Order'!C535</f>
        <v/>
      </c>
      <c r="D93" s="352" t="str">
        <f>'Purchase Order'!D535:L535</f>
        <v/>
      </c>
      <c r="E93" s="345"/>
      <c r="F93" s="345"/>
      <c r="G93" s="345"/>
      <c r="H93" s="345"/>
      <c r="I93" s="345"/>
      <c r="J93" s="345"/>
      <c r="K93" s="345"/>
      <c r="L93" s="346"/>
      <c r="M93" s="83" t="str">
        <f t="shared" si="0"/>
        <v/>
      </c>
      <c r="N93" s="83" t="str">
        <f>'Purchase Order'!N535</f>
        <v/>
      </c>
      <c r="O93" s="83"/>
      <c r="P93" s="133"/>
      <c r="U93" s="16"/>
      <c r="V93" s="16"/>
      <c r="W93" s="16"/>
      <c r="X93" s="16"/>
      <c r="Y93" s="16"/>
      <c r="Z93" s="16"/>
      <c r="AA93" s="16"/>
    </row>
    <row r="94" spans="1:27" ht="15" hidden="1" customHeight="1" outlineLevel="1" x14ac:dyDescent="0.35">
      <c r="A94" s="15" t="str">
        <f>'Purchase Order'!A536</f>
        <v/>
      </c>
      <c r="B94" s="82" t="str">
        <f>'Purchase Order'!B536</f>
        <v/>
      </c>
      <c r="C94" s="83" t="str">
        <f>'Purchase Order'!C536</f>
        <v/>
      </c>
      <c r="D94" s="352" t="str">
        <f>'Purchase Order'!D536:L536</f>
        <v/>
      </c>
      <c r="E94" s="345"/>
      <c r="F94" s="345"/>
      <c r="G94" s="345"/>
      <c r="H94" s="345"/>
      <c r="I94" s="345"/>
      <c r="J94" s="345"/>
      <c r="K94" s="345"/>
      <c r="L94" s="346"/>
      <c r="M94" s="83" t="str">
        <f t="shared" si="0"/>
        <v/>
      </c>
      <c r="N94" s="83" t="str">
        <f>'Purchase Order'!N536</f>
        <v/>
      </c>
      <c r="O94" s="83"/>
      <c r="P94" s="133"/>
      <c r="U94" s="16"/>
      <c r="V94" s="16"/>
      <c r="W94" s="16"/>
      <c r="X94" s="16"/>
      <c r="Y94" s="16"/>
      <c r="Z94" s="16"/>
      <c r="AA94" s="16"/>
    </row>
    <row r="95" spans="1:27" ht="15" hidden="1" customHeight="1" outlineLevel="1" x14ac:dyDescent="0.35">
      <c r="A95" s="15" t="str">
        <f>'Purchase Order'!A537</f>
        <v/>
      </c>
      <c r="B95" s="82" t="str">
        <f>'Purchase Order'!B537</f>
        <v/>
      </c>
      <c r="C95" s="83" t="str">
        <f>'Purchase Order'!C537</f>
        <v/>
      </c>
      <c r="D95" s="352" t="str">
        <f>'Purchase Order'!D537:L537</f>
        <v/>
      </c>
      <c r="E95" s="345"/>
      <c r="F95" s="345"/>
      <c r="G95" s="345"/>
      <c r="H95" s="345"/>
      <c r="I95" s="345"/>
      <c r="J95" s="345"/>
      <c r="K95" s="345"/>
      <c r="L95" s="346"/>
      <c r="M95" s="83" t="str">
        <f t="shared" si="0"/>
        <v/>
      </c>
      <c r="N95" s="83" t="str">
        <f>'Purchase Order'!N537</f>
        <v/>
      </c>
      <c r="O95" s="83"/>
      <c r="P95" s="133"/>
      <c r="Q95" s="17"/>
      <c r="U95" s="16"/>
      <c r="V95" s="16"/>
      <c r="W95" s="16"/>
      <c r="X95" s="16"/>
      <c r="Y95" s="16"/>
      <c r="Z95" s="16"/>
      <c r="AA95" s="16"/>
    </row>
    <row r="96" spans="1:27" ht="15" hidden="1" customHeight="1" outlineLevel="1" x14ac:dyDescent="0.35">
      <c r="A96" s="15" t="str">
        <f>'Purchase Order'!A538</f>
        <v/>
      </c>
      <c r="B96" s="82" t="str">
        <f>'Purchase Order'!B538</f>
        <v/>
      </c>
      <c r="C96" s="83" t="str">
        <f>'Purchase Order'!C538</f>
        <v/>
      </c>
      <c r="D96" s="352" t="str">
        <f>'Purchase Order'!D538:L538</f>
        <v/>
      </c>
      <c r="E96" s="345"/>
      <c r="F96" s="345"/>
      <c r="G96" s="345"/>
      <c r="H96" s="345"/>
      <c r="I96" s="345"/>
      <c r="J96" s="345"/>
      <c r="K96" s="345"/>
      <c r="L96" s="346"/>
      <c r="M96" s="83" t="str">
        <f t="shared" si="0"/>
        <v/>
      </c>
      <c r="N96" s="83" t="str">
        <f>'Purchase Order'!N538</f>
        <v/>
      </c>
      <c r="O96" s="83"/>
      <c r="P96" s="133"/>
      <c r="U96" s="16"/>
      <c r="V96" s="16"/>
      <c r="W96" s="16"/>
      <c r="X96" s="16"/>
      <c r="Y96" s="16"/>
      <c r="Z96" s="16"/>
      <c r="AA96" s="16"/>
    </row>
    <row r="97" spans="1:27" ht="15" hidden="1" customHeight="1" outlineLevel="1" x14ac:dyDescent="0.35">
      <c r="A97" s="15" t="str">
        <f>'Purchase Order'!A539</f>
        <v/>
      </c>
      <c r="B97" s="82" t="str">
        <f>'Purchase Order'!B539</f>
        <v/>
      </c>
      <c r="C97" s="83" t="str">
        <f>'Purchase Order'!C539</f>
        <v/>
      </c>
      <c r="D97" s="352" t="str">
        <f>'Purchase Order'!D539:L539</f>
        <v/>
      </c>
      <c r="E97" s="345"/>
      <c r="F97" s="345"/>
      <c r="G97" s="345"/>
      <c r="H97" s="345"/>
      <c r="I97" s="345"/>
      <c r="J97" s="345"/>
      <c r="K97" s="345"/>
      <c r="L97" s="346"/>
      <c r="M97" s="83" t="str">
        <f t="shared" si="0"/>
        <v/>
      </c>
      <c r="N97" s="83" t="str">
        <f>'Purchase Order'!N539</f>
        <v/>
      </c>
      <c r="O97" s="83"/>
      <c r="P97" s="133"/>
      <c r="U97" s="16"/>
      <c r="V97" s="16"/>
      <c r="W97" s="16"/>
      <c r="X97" s="16"/>
      <c r="Y97" s="16"/>
      <c r="Z97" s="16"/>
      <c r="AA97" s="16"/>
    </row>
    <row r="98" spans="1:27" ht="15" hidden="1" customHeight="1" outlineLevel="1" x14ac:dyDescent="0.35">
      <c r="A98" s="15" t="str">
        <f>'Purchase Order'!A540</f>
        <v/>
      </c>
      <c r="B98" s="82" t="str">
        <f>'Purchase Order'!B540</f>
        <v/>
      </c>
      <c r="C98" s="83" t="str">
        <f>'Purchase Order'!C540</f>
        <v/>
      </c>
      <c r="D98" s="352" t="str">
        <f>'Purchase Order'!D540:L540</f>
        <v/>
      </c>
      <c r="E98" s="345"/>
      <c r="F98" s="345"/>
      <c r="G98" s="345"/>
      <c r="H98" s="345"/>
      <c r="I98" s="345"/>
      <c r="J98" s="345"/>
      <c r="K98" s="345"/>
      <c r="L98" s="346"/>
      <c r="M98" s="83" t="str">
        <f t="shared" ref="M98:M161" si="1">C98</f>
        <v/>
      </c>
      <c r="N98" s="83" t="str">
        <f>'Purchase Order'!N540</f>
        <v/>
      </c>
      <c r="O98" s="83"/>
      <c r="P98" s="133"/>
      <c r="Q98" s="17"/>
      <c r="U98" s="16"/>
      <c r="V98" s="16"/>
      <c r="W98" s="16"/>
      <c r="X98" s="16"/>
      <c r="Y98" s="16"/>
      <c r="Z98" s="16"/>
      <c r="AA98" s="16"/>
    </row>
    <row r="99" spans="1:27" ht="15" hidden="1" customHeight="1" outlineLevel="1" x14ac:dyDescent="0.35">
      <c r="A99" s="15" t="str">
        <f>'Purchase Order'!A541</f>
        <v/>
      </c>
      <c r="B99" s="82" t="str">
        <f>'Purchase Order'!B541</f>
        <v/>
      </c>
      <c r="C99" s="83" t="str">
        <f>'Purchase Order'!C541</f>
        <v/>
      </c>
      <c r="D99" s="352" t="str">
        <f>'Purchase Order'!D541:L541</f>
        <v/>
      </c>
      <c r="E99" s="345"/>
      <c r="F99" s="345"/>
      <c r="G99" s="345"/>
      <c r="H99" s="345"/>
      <c r="I99" s="345"/>
      <c r="J99" s="345"/>
      <c r="K99" s="345"/>
      <c r="L99" s="346"/>
      <c r="M99" s="83" t="str">
        <f t="shared" si="1"/>
        <v/>
      </c>
      <c r="N99" s="83" t="str">
        <f>'Purchase Order'!N541</f>
        <v/>
      </c>
      <c r="O99" s="83"/>
      <c r="P99" s="133"/>
      <c r="U99" s="16"/>
      <c r="V99" s="16"/>
      <c r="W99" s="16"/>
      <c r="X99" s="16"/>
      <c r="Y99" s="16"/>
      <c r="Z99" s="16"/>
      <c r="AA99" s="16"/>
    </row>
    <row r="100" spans="1:27" ht="15" hidden="1" customHeight="1" outlineLevel="1" x14ac:dyDescent="0.35">
      <c r="A100" s="15" t="str">
        <f>'Purchase Order'!A542</f>
        <v/>
      </c>
      <c r="B100" s="82" t="str">
        <f>'Purchase Order'!B542</f>
        <v/>
      </c>
      <c r="C100" s="83" t="str">
        <f>'Purchase Order'!C542</f>
        <v/>
      </c>
      <c r="D100" s="352" t="str">
        <f>'Purchase Order'!D542:L542</f>
        <v/>
      </c>
      <c r="E100" s="345"/>
      <c r="F100" s="345"/>
      <c r="G100" s="345"/>
      <c r="H100" s="345"/>
      <c r="I100" s="345"/>
      <c r="J100" s="345"/>
      <c r="K100" s="345"/>
      <c r="L100" s="346"/>
      <c r="M100" s="83" t="str">
        <f t="shared" si="1"/>
        <v/>
      </c>
      <c r="N100" s="83" t="str">
        <f>'Purchase Order'!N542</f>
        <v/>
      </c>
      <c r="O100" s="83"/>
      <c r="P100" s="133"/>
      <c r="U100" s="16"/>
      <c r="V100" s="16"/>
      <c r="W100" s="16"/>
      <c r="X100" s="16"/>
      <c r="Y100" s="16"/>
      <c r="Z100" s="16"/>
      <c r="AA100" s="16"/>
    </row>
    <row r="101" spans="1:27" ht="15" hidden="1" customHeight="1" outlineLevel="1" x14ac:dyDescent="0.35">
      <c r="A101" s="15" t="str">
        <f>'Purchase Order'!A543</f>
        <v/>
      </c>
      <c r="B101" s="82" t="str">
        <f>'Purchase Order'!B543</f>
        <v/>
      </c>
      <c r="C101" s="83" t="str">
        <f>'Purchase Order'!C543</f>
        <v/>
      </c>
      <c r="D101" s="352" t="str">
        <f>'Purchase Order'!D543:L543</f>
        <v/>
      </c>
      <c r="E101" s="345"/>
      <c r="F101" s="345"/>
      <c r="G101" s="345"/>
      <c r="H101" s="345"/>
      <c r="I101" s="345"/>
      <c r="J101" s="345"/>
      <c r="K101" s="345"/>
      <c r="L101" s="346"/>
      <c r="M101" s="83" t="str">
        <f t="shared" si="1"/>
        <v/>
      </c>
      <c r="N101" s="83" t="str">
        <f>'Purchase Order'!N543</f>
        <v/>
      </c>
      <c r="O101" s="83"/>
      <c r="P101" s="133"/>
      <c r="Q101" s="17"/>
      <c r="U101" s="16"/>
      <c r="V101" s="16"/>
      <c r="W101" s="16"/>
      <c r="X101" s="16"/>
      <c r="Y101" s="16"/>
      <c r="Z101" s="16"/>
      <c r="AA101" s="16"/>
    </row>
    <row r="102" spans="1:27" ht="15" hidden="1" customHeight="1" outlineLevel="1" x14ac:dyDescent="0.35">
      <c r="A102" s="15" t="str">
        <f>'Purchase Order'!A544</f>
        <v/>
      </c>
      <c r="B102" s="82" t="str">
        <f>'Purchase Order'!B544</f>
        <v/>
      </c>
      <c r="C102" s="83" t="str">
        <f>'Purchase Order'!C544</f>
        <v/>
      </c>
      <c r="D102" s="352" t="str">
        <f>'Purchase Order'!D544:L544</f>
        <v/>
      </c>
      <c r="E102" s="345"/>
      <c r="F102" s="345"/>
      <c r="G102" s="345"/>
      <c r="H102" s="345"/>
      <c r="I102" s="345"/>
      <c r="J102" s="345"/>
      <c r="K102" s="345"/>
      <c r="L102" s="346"/>
      <c r="M102" s="83" t="str">
        <f t="shared" si="1"/>
        <v/>
      </c>
      <c r="N102" s="83" t="str">
        <f>'Purchase Order'!N544</f>
        <v/>
      </c>
      <c r="O102" s="83"/>
      <c r="P102" s="133"/>
      <c r="U102" s="16"/>
      <c r="V102" s="16"/>
      <c r="W102" s="16"/>
      <c r="X102" s="16"/>
      <c r="Y102" s="16"/>
      <c r="Z102" s="16"/>
      <c r="AA102" s="16"/>
    </row>
    <row r="103" spans="1:27" ht="15" hidden="1" customHeight="1" outlineLevel="1" x14ac:dyDescent="0.35">
      <c r="A103" s="15" t="str">
        <f>'Purchase Order'!A545</f>
        <v/>
      </c>
      <c r="B103" s="82" t="str">
        <f>'Purchase Order'!B545</f>
        <v/>
      </c>
      <c r="C103" s="83" t="str">
        <f>'Purchase Order'!C545</f>
        <v/>
      </c>
      <c r="D103" s="352" t="str">
        <f>'Purchase Order'!D545:L545</f>
        <v/>
      </c>
      <c r="E103" s="345"/>
      <c r="F103" s="345"/>
      <c r="G103" s="345"/>
      <c r="H103" s="345"/>
      <c r="I103" s="345"/>
      <c r="J103" s="345"/>
      <c r="K103" s="345"/>
      <c r="L103" s="346"/>
      <c r="M103" s="83" t="str">
        <f t="shared" si="1"/>
        <v/>
      </c>
      <c r="N103" s="83" t="str">
        <f>'Purchase Order'!N545</f>
        <v/>
      </c>
      <c r="O103" s="83"/>
      <c r="P103" s="133"/>
      <c r="U103" s="16"/>
      <c r="V103" s="16"/>
      <c r="W103" s="16"/>
      <c r="X103" s="16"/>
      <c r="Y103" s="16"/>
      <c r="Z103" s="16"/>
      <c r="AA103" s="16"/>
    </row>
    <row r="104" spans="1:27" ht="15" hidden="1" customHeight="1" outlineLevel="1" x14ac:dyDescent="0.35">
      <c r="A104" s="15" t="str">
        <f>'Purchase Order'!A546</f>
        <v/>
      </c>
      <c r="B104" s="82" t="str">
        <f>'Purchase Order'!B546</f>
        <v/>
      </c>
      <c r="C104" s="83" t="str">
        <f>'Purchase Order'!C546</f>
        <v/>
      </c>
      <c r="D104" s="352" t="str">
        <f>'Purchase Order'!D546:L546</f>
        <v/>
      </c>
      <c r="E104" s="345"/>
      <c r="F104" s="345"/>
      <c r="G104" s="345"/>
      <c r="H104" s="345"/>
      <c r="I104" s="345"/>
      <c r="J104" s="345"/>
      <c r="K104" s="345"/>
      <c r="L104" s="346"/>
      <c r="M104" s="83" t="str">
        <f t="shared" si="1"/>
        <v/>
      </c>
      <c r="N104" s="83" t="str">
        <f>'Purchase Order'!N546</f>
        <v/>
      </c>
      <c r="O104" s="83"/>
      <c r="P104" s="133"/>
      <c r="Q104" s="17"/>
      <c r="U104" s="16"/>
      <c r="V104" s="16"/>
      <c r="W104" s="16"/>
      <c r="X104" s="16"/>
      <c r="Y104" s="16"/>
      <c r="Z104" s="16"/>
      <c r="AA104" s="16"/>
    </row>
    <row r="105" spans="1:27" ht="15" hidden="1" customHeight="1" outlineLevel="1" x14ac:dyDescent="0.35">
      <c r="A105" s="15" t="str">
        <f>'Purchase Order'!A547</f>
        <v/>
      </c>
      <c r="B105" s="82" t="str">
        <f>'Purchase Order'!B547</f>
        <v/>
      </c>
      <c r="C105" s="83" t="str">
        <f>'Purchase Order'!C547</f>
        <v/>
      </c>
      <c r="D105" s="352" t="str">
        <f>'Purchase Order'!D547:L547</f>
        <v/>
      </c>
      <c r="E105" s="345"/>
      <c r="F105" s="345"/>
      <c r="G105" s="345"/>
      <c r="H105" s="345"/>
      <c r="I105" s="345"/>
      <c r="J105" s="345"/>
      <c r="K105" s="345"/>
      <c r="L105" s="346"/>
      <c r="M105" s="83" t="str">
        <f t="shared" si="1"/>
        <v/>
      </c>
      <c r="N105" s="83" t="str">
        <f>'Purchase Order'!N547</f>
        <v/>
      </c>
      <c r="O105" s="83"/>
      <c r="P105" s="133"/>
      <c r="U105" s="16"/>
      <c r="V105" s="16"/>
      <c r="W105" s="16"/>
      <c r="X105" s="16"/>
      <c r="Y105" s="16"/>
      <c r="Z105" s="16"/>
      <c r="AA105" s="16"/>
    </row>
    <row r="106" spans="1:27" ht="15" hidden="1" customHeight="1" outlineLevel="1" x14ac:dyDescent="0.35">
      <c r="A106" s="15" t="str">
        <f>'Purchase Order'!A548</f>
        <v/>
      </c>
      <c r="B106" s="82" t="str">
        <f>'Purchase Order'!B548</f>
        <v/>
      </c>
      <c r="C106" s="83" t="str">
        <f>'Purchase Order'!C548</f>
        <v/>
      </c>
      <c r="D106" s="352" t="str">
        <f>'Purchase Order'!D548:L548</f>
        <v/>
      </c>
      <c r="E106" s="345"/>
      <c r="F106" s="345"/>
      <c r="G106" s="345"/>
      <c r="H106" s="345"/>
      <c r="I106" s="345"/>
      <c r="J106" s="345"/>
      <c r="K106" s="345"/>
      <c r="L106" s="346"/>
      <c r="M106" s="83" t="str">
        <f t="shared" si="1"/>
        <v/>
      </c>
      <c r="N106" s="83" t="str">
        <f>'Purchase Order'!N548</f>
        <v/>
      </c>
      <c r="O106" s="83"/>
      <c r="P106" s="133"/>
      <c r="U106" s="16"/>
      <c r="V106" s="16"/>
      <c r="W106" s="16"/>
      <c r="X106" s="16"/>
      <c r="Y106" s="16"/>
      <c r="Z106" s="16"/>
      <c r="AA106" s="16"/>
    </row>
    <row r="107" spans="1:27" ht="15" hidden="1" customHeight="1" outlineLevel="1" x14ac:dyDescent="0.35">
      <c r="A107" s="15" t="str">
        <f>'Purchase Order'!A549</f>
        <v/>
      </c>
      <c r="B107" s="82" t="str">
        <f>'Purchase Order'!B549</f>
        <v/>
      </c>
      <c r="C107" s="83" t="str">
        <f>'Purchase Order'!C549</f>
        <v/>
      </c>
      <c r="D107" s="352" t="str">
        <f>'Purchase Order'!D549:L549</f>
        <v/>
      </c>
      <c r="E107" s="345"/>
      <c r="F107" s="345"/>
      <c r="G107" s="345"/>
      <c r="H107" s="345"/>
      <c r="I107" s="345"/>
      <c r="J107" s="345"/>
      <c r="K107" s="345"/>
      <c r="L107" s="346"/>
      <c r="M107" s="83" t="str">
        <f t="shared" si="1"/>
        <v/>
      </c>
      <c r="N107" s="83" t="str">
        <f>'Purchase Order'!N549</f>
        <v/>
      </c>
      <c r="O107" s="83"/>
      <c r="P107" s="133"/>
      <c r="Q107" s="17"/>
      <c r="U107" s="16"/>
      <c r="V107" s="16"/>
      <c r="W107" s="16"/>
      <c r="X107" s="16"/>
      <c r="Y107" s="16"/>
      <c r="Z107" s="16"/>
      <c r="AA107" s="16"/>
    </row>
    <row r="108" spans="1:27" ht="15" hidden="1" customHeight="1" outlineLevel="1" x14ac:dyDescent="0.35">
      <c r="A108" s="15" t="str">
        <f>'Purchase Order'!A550</f>
        <v/>
      </c>
      <c r="B108" s="82" t="str">
        <f>'Purchase Order'!B550</f>
        <v/>
      </c>
      <c r="C108" s="83" t="str">
        <f>'Purchase Order'!C550</f>
        <v/>
      </c>
      <c r="D108" s="352" t="str">
        <f>'Purchase Order'!D550:L550</f>
        <v/>
      </c>
      <c r="E108" s="345"/>
      <c r="F108" s="345"/>
      <c r="G108" s="345"/>
      <c r="H108" s="345"/>
      <c r="I108" s="345"/>
      <c r="J108" s="345"/>
      <c r="K108" s="345"/>
      <c r="L108" s="346"/>
      <c r="M108" s="83" t="str">
        <f t="shared" si="1"/>
        <v/>
      </c>
      <c r="N108" s="83" t="str">
        <f>'Purchase Order'!N550</f>
        <v/>
      </c>
      <c r="O108" s="83"/>
      <c r="P108" s="133"/>
      <c r="U108" s="16"/>
      <c r="V108" s="16"/>
      <c r="W108" s="16"/>
      <c r="X108" s="16"/>
      <c r="Y108" s="16"/>
      <c r="Z108" s="16"/>
      <c r="AA108" s="16"/>
    </row>
    <row r="109" spans="1:27" ht="15" hidden="1" customHeight="1" outlineLevel="1" x14ac:dyDescent="0.35">
      <c r="A109" s="15" t="str">
        <f>'Purchase Order'!A551</f>
        <v/>
      </c>
      <c r="B109" s="82" t="str">
        <f>'Purchase Order'!B551</f>
        <v/>
      </c>
      <c r="C109" s="83" t="str">
        <f>'Purchase Order'!C551</f>
        <v/>
      </c>
      <c r="D109" s="352" t="str">
        <f>'Purchase Order'!D551:L551</f>
        <v/>
      </c>
      <c r="E109" s="345"/>
      <c r="F109" s="345"/>
      <c r="G109" s="345"/>
      <c r="H109" s="345"/>
      <c r="I109" s="345"/>
      <c r="J109" s="345"/>
      <c r="K109" s="345"/>
      <c r="L109" s="346"/>
      <c r="M109" s="83" t="str">
        <f t="shared" si="1"/>
        <v/>
      </c>
      <c r="N109" s="83" t="str">
        <f>'Purchase Order'!N551</f>
        <v/>
      </c>
      <c r="O109" s="83"/>
      <c r="P109" s="133"/>
      <c r="U109" s="16"/>
      <c r="V109" s="16"/>
      <c r="W109" s="16"/>
      <c r="X109" s="16"/>
      <c r="Y109" s="16"/>
      <c r="Z109" s="16"/>
      <c r="AA109" s="16"/>
    </row>
    <row r="110" spans="1:27" ht="15" hidden="1" customHeight="1" outlineLevel="1" x14ac:dyDescent="0.35">
      <c r="A110" s="15" t="str">
        <f>'Purchase Order'!A552</f>
        <v/>
      </c>
      <c r="B110" s="82" t="str">
        <f>'Purchase Order'!B552</f>
        <v/>
      </c>
      <c r="C110" s="83" t="str">
        <f>'Purchase Order'!C552</f>
        <v/>
      </c>
      <c r="D110" s="352" t="str">
        <f>'Purchase Order'!D552:L552</f>
        <v/>
      </c>
      <c r="E110" s="345"/>
      <c r="F110" s="345"/>
      <c r="G110" s="345"/>
      <c r="H110" s="345"/>
      <c r="I110" s="345"/>
      <c r="J110" s="345"/>
      <c r="K110" s="345"/>
      <c r="L110" s="346"/>
      <c r="M110" s="83" t="str">
        <f t="shared" si="1"/>
        <v/>
      </c>
      <c r="N110" s="83" t="str">
        <f>'Purchase Order'!N552</f>
        <v/>
      </c>
      <c r="O110" s="83"/>
      <c r="P110" s="133"/>
      <c r="Q110" s="17"/>
      <c r="U110" s="16"/>
      <c r="V110" s="16"/>
      <c r="W110" s="16"/>
      <c r="X110" s="16"/>
      <c r="Y110" s="16"/>
      <c r="Z110" s="16"/>
      <c r="AA110" s="16"/>
    </row>
    <row r="111" spans="1:27" ht="15" hidden="1" customHeight="1" outlineLevel="1" x14ac:dyDescent="0.35">
      <c r="A111" s="15" t="str">
        <f>'Purchase Order'!A553</f>
        <v/>
      </c>
      <c r="B111" s="82" t="str">
        <f>'Purchase Order'!B553</f>
        <v/>
      </c>
      <c r="C111" s="83" t="str">
        <f>'Purchase Order'!C553</f>
        <v/>
      </c>
      <c r="D111" s="352" t="str">
        <f>'Purchase Order'!D553:L553</f>
        <v/>
      </c>
      <c r="E111" s="345"/>
      <c r="F111" s="345"/>
      <c r="G111" s="345"/>
      <c r="H111" s="345"/>
      <c r="I111" s="345"/>
      <c r="J111" s="345"/>
      <c r="K111" s="345"/>
      <c r="L111" s="346"/>
      <c r="M111" s="83" t="str">
        <f t="shared" si="1"/>
        <v/>
      </c>
      <c r="N111" s="83" t="str">
        <f>'Purchase Order'!N553</f>
        <v/>
      </c>
      <c r="O111" s="83"/>
      <c r="P111" s="133"/>
      <c r="U111" s="16"/>
      <c r="V111" s="16"/>
      <c r="W111" s="16"/>
      <c r="X111" s="16"/>
      <c r="Y111" s="16"/>
      <c r="Z111" s="16"/>
      <c r="AA111" s="16"/>
    </row>
    <row r="112" spans="1:27" ht="15" hidden="1" customHeight="1" outlineLevel="1" x14ac:dyDescent="0.35">
      <c r="A112" s="15" t="str">
        <f>'Purchase Order'!A554</f>
        <v/>
      </c>
      <c r="B112" s="82" t="str">
        <f>'Purchase Order'!B554</f>
        <v/>
      </c>
      <c r="C112" s="83" t="str">
        <f>'Purchase Order'!C554</f>
        <v/>
      </c>
      <c r="D112" s="352" t="str">
        <f>'Purchase Order'!D554:L554</f>
        <v/>
      </c>
      <c r="E112" s="345"/>
      <c r="F112" s="345"/>
      <c r="G112" s="345"/>
      <c r="H112" s="345"/>
      <c r="I112" s="345"/>
      <c r="J112" s="345"/>
      <c r="K112" s="345"/>
      <c r="L112" s="346"/>
      <c r="M112" s="83" t="str">
        <f t="shared" si="1"/>
        <v/>
      </c>
      <c r="N112" s="83" t="str">
        <f>'Purchase Order'!N554</f>
        <v/>
      </c>
      <c r="O112" s="83"/>
      <c r="P112" s="133"/>
      <c r="U112" s="16"/>
      <c r="V112" s="16"/>
      <c r="W112" s="16"/>
      <c r="X112" s="16"/>
      <c r="Y112" s="16"/>
      <c r="Z112" s="16"/>
      <c r="AA112" s="16"/>
    </row>
    <row r="113" spans="1:27" ht="15" hidden="1" customHeight="1" outlineLevel="1" x14ac:dyDescent="0.35">
      <c r="A113" s="15" t="str">
        <f>'Purchase Order'!A555</f>
        <v/>
      </c>
      <c r="B113" s="82" t="str">
        <f>'Purchase Order'!B555</f>
        <v/>
      </c>
      <c r="C113" s="83" t="str">
        <f>'Purchase Order'!C555</f>
        <v/>
      </c>
      <c r="D113" s="352" t="str">
        <f>'Purchase Order'!D555:L555</f>
        <v/>
      </c>
      <c r="E113" s="345"/>
      <c r="F113" s="345"/>
      <c r="G113" s="345"/>
      <c r="H113" s="345"/>
      <c r="I113" s="345"/>
      <c r="J113" s="345"/>
      <c r="K113" s="345"/>
      <c r="L113" s="346"/>
      <c r="M113" s="83" t="str">
        <f t="shared" si="1"/>
        <v/>
      </c>
      <c r="N113" s="83" t="str">
        <f>'Purchase Order'!N555</f>
        <v/>
      </c>
      <c r="O113" s="83"/>
      <c r="P113" s="133"/>
      <c r="Q113" s="17"/>
      <c r="U113" s="16"/>
      <c r="V113" s="16"/>
      <c r="W113" s="16"/>
      <c r="X113" s="16"/>
      <c r="Y113" s="16"/>
      <c r="Z113" s="16"/>
      <c r="AA113" s="16"/>
    </row>
    <row r="114" spans="1:27" ht="15" hidden="1" customHeight="1" outlineLevel="1" x14ac:dyDescent="0.35">
      <c r="A114" s="15" t="str">
        <f>'Purchase Order'!A556</f>
        <v/>
      </c>
      <c r="B114" s="82" t="str">
        <f>'Purchase Order'!B556</f>
        <v/>
      </c>
      <c r="C114" s="83" t="str">
        <f>'Purchase Order'!C556</f>
        <v/>
      </c>
      <c r="D114" s="352" t="str">
        <f>'Purchase Order'!D556:L556</f>
        <v/>
      </c>
      <c r="E114" s="345"/>
      <c r="F114" s="345"/>
      <c r="G114" s="345"/>
      <c r="H114" s="345"/>
      <c r="I114" s="345"/>
      <c r="J114" s="345"/>
      <c r="K114" s="345"/>
      <c r="L114" s="346"/>
      <c r="M114" s="83" t="str">
        <f t="shared" si="1"/>
        <v/>
      </c>
      <c r="N114" s="83" t="str">
        <f>'Purchase Order'!N556</f>
        <v/>
      </c>
      <c r="O114" s="83"/>
      <c r="P114" s="133"/>
      <c r="U114" s="16"/>
      <c r="V114" s="16"/>
      <c r="W114" s="16"/>
      <c r="X114" s="16"/>
      <c r="Y114" s="16"/>
      <c r="Z114" s="16"/>
      <c r="AA114" s="16"/>
    </row>
    <row r="115" spans="1:27" ht="15" hidden="1" customHeight="1" outlineLevel="1" x14ac:dyDescent="0.35">
      <c r="A115" s="15" t="str">
        <f>'Purchase Order'!A557</f>
        <v/>
      </c>
      <c r="B115" s="82" t="str">
        <f>'Purchase Order'!B557</f>
        <v/>
      </c>
      <c r="C115" s="83" t="str">
        <f>'Purchase Order'!C557</f>
        <v/>
      </c>
      <c r="D115" s="352" t="str">
        <f>'Purchase Order'!D557:L557</f>
        <v/>
      </c>
      <c r="E115" s="345"/>
      <c r="F115" s="345"/>
      <c r="G115" s="345"/>
      <c r="H115" s="345"/>
      <c r="I115" s="345"/>
      <c r="J115" s="345"/>
      <c r="K115" s="345"/>
      <c r="L115" s="346"/>
      <c r="M115" s="83" t="str">
        <f t="shared" si="1"/>
        <v/>
      </c>
      <c r="N115" s="83" t="str">
        <f>'Purchase Order'!N557</f>
        <v/>
      </c>
      <c r="O115" s="83"/>
      <c r="P115" s="133"/>
      <c r="U115" s="16"/>
      <c r="V115" s="16"/>
      <c r="W115" s="16"/>
      <c r="X115" s="16"/>
      <c r="Y115" s="16"/>
      <c r="Z115" s="16"/>
      <c r="AA115" s="16"/>
    </row>
    <row r="116" spans="1:27" ht="15" hidden="1" customHeight="1" outlineLevel="1" x14ac:dyDescent="0.35">
      <c r="A116" s="15" t="str">
        <f>'Purchase Order'!A558</f>
        <v/>
      </c>
      <c r="B116" s="82" t="str">
        <f>'Purchase Order'!B558</f>
        <v/>
      </c>
      <c r="C116" s="83" t="str">
        <f>'Purchase Order'!C558</f>
        <v/>
      </c>
      <c r="D116" s="352" t="str">
        <f>'Purchase Order'!D558:L558</f>
        <v/>
      </c>
      <c r="E116" s="345"/>
      <c r="F116" s="345"/>
      <c r="G116" s="345"/>
      <c r="H116" s="345"/>
      <c r="I116" s="345"/>
      <c r="J116" s="345"/>
      <c r="K116" s="345"/>
      <c r="L116" s="346"/>
      <c r="M116" s="83" t="str">
        <f t="shared" si="1"/>
        <v/>
      </c>
      <c r="N116" s="83" t="str">
        <f>'Purchase Order'!N558</f>
        <v/>
      </c>
      <c r="O116" s="83"/>
      <c r="P116" s="133"/>
      <c r="Q116" s="17"/>
      <c r="U116" s="16"/>
      <c r="V116" s="16"/>
      <c r="W116" s="16"/>
      <c r="X116" s="16"/>
      <c r="Y116" s="16"/>
      <c r="Z116" s="16"/>
      <c r="AA116" s="16"/>
    </row>
    <row r="117" spans="1:27" ht="15" hidden="1" customHeight="1" outlineLevel="1" x14ac:dyDescent="0.35">
      <c r="A117" s="15" t="str">
        <f>'Purchase Order'!A559</f>
        <v/>
      </c>
      <c r="B117" s="82" t="str">
        <f>'Purchase Order'!B559</f>
        <v/>
      </c>
      <c r="C117" s="83" t="str">
        <f>'Purchase Order'!C559</f>
        <v/>
      </c>
      <c r="D117" s="352" t="str">
        <f>'Purchase Order'!D559:L559</f>
        <v/>
      </c>
      <c r="E117" s="345"/>
      <c r="F117" s="345"/>
      <c r="G117" s="345"/>
      <c r="H117" s="345"/>
      <c r="I117" s="345"/>
      <c r="J117" s="345"/>
      <c r="K117" s="345"/>
      <c r="L117" s="346"/>
      <c r="M117" s="83" t="str">
        <f t="shared" si="1"/>
        <v/>
      </c>
      <c r="N117" s="83" t="str">
        <f>'Purchase Order'!N559</f>
        <v/>
      </c>
      <c r="O117" s="83"/>
      <c r="P117" s="133"/>
      <c r="U117" s="16"/>
      <c r="V117" s="16"/>
      <c r="W117" s="16"/>
      <c r="X117" s="16"/>
      <c r="Y117" s="16"/>
      <c r="Z117" s="16"/>
      <c r="AA117" s="16"/>
    </row>
    <row r="118" spans="1:27" ht="15" hidden="1" customHeight="1" outlineLevel="1" x14ac:dyDescent="0.35">
      <c r="A118" s="15" t="str">
        <f>'Purchase Order'!A560</f>
        <v/>
      </c>
      <c r="B118" s="82" t="str">
        <f>'Purchase Order'!B560</f>
        <v/>
      </c>
      <c r="C118" s="83" t="str">
        <f>'Purchase Order'!C560</f>
        <v/>
      </c>
      <c r="D118" s="352" t="str">
        <f>'Purchase Order'!D560:L560</f>
        <v/>
      </c>
      <c r="E118" s="345"/>
      <c r="F118" s="345"/>
      <c r="G118" s="345"/>
      <c r="H118" s="345"/>
      <c r="I118" s="345"/>
      <c r="J118" s="345"/>
      <c r="K118" s="345"/>
      <c r="L118" s="346"/>
      <c r="M118" s="83" t="str">
        <f t="shared" si="1"/>
        <v/>
      </c>
      <c r="N118" s="83" t="str">
        <f>'Purchase Order'!N560</f>
        <v/>
      </c>
      <c r="O118" s="83"/>
      <c r="P118" s="133"/>
      <c r="U118" s="16"/>
      <c r="V118" s="16"/>
      <c r="W118" s="16"/>
      <c r="X118" s="16"/>
      <c r="Y118" s="16"/>
      <c r="Z118" s="16"/>
      <c r="AA118" s="16"/>
    </row>
    <row r="119" spans="1:27" ht="15" hidden="1" customHeight="1" outlineLevel="1" x14ac:dyDescent="0.35">
      <c r="A119" s="15" t="str">
        <f>'Purchase Order'!A561</f>
        <v/>
      </c>
      <c r="B119" s="82" t="str">
        <f>'Purchase Order'!B561</f>
        <v/>
      </c>
      <c r="C119" s="83" t="str">
        <f>'Purchase Order'!C561</f>
        <v/>
      </c>
      <c r="D119" s="352" t="str">
        <f>'Purchase Order'!D561:L561</f>
        <v/>
      </c>
      <c r="E119" s="345"/>
      <c r="F119" s="345"/>
      <c r="G119" s="345"/>
      <c r="H119" s="345"/>
      <c r="I119" s="345"/>
      <c r="J119" s="345"/>
      <c r="K119" s="345"/>
      <c r="L119" s="346"/>
      <c r="M119" s="83" t="str">
        <f t="shared" si="1"/>
        <v/>
      </c>
      <c r="N119" s="83" t="str">
        <f>'Purchase Order'!N561</f>
        <v/>
      </c>
      <c r="O119" s="83"/>
      <c r="P119" s="133"/>
      <c r="Q119" s="17"/>
      <c r="U119" s="16"/>
      <c r="V119" s="16"/>
      <c r="W119" s="16"/>
      <c r="X119" s="16"/>
      <c r="Y119" s="16"/>
      <c r="Z119" s="16"/>
      <c r="AA119" s="16"/>
    </row>
    <row r="120" spans="1:27" ht="15" hidden="1" customHeight="1" outlineLevel="1" x14ac:dyDescent="0.35">
      <c r="A120" s="15" t="str">
        <f>'Purchase Order'!A562</f>
        <v/>
      </c>
      <c r="B120" s="82" t="str">
        <f>'Purchase Order'!B562</f>
        <v/>
      </c>
      <c r="C120" s="83" t="str">
        <f>'Purchase Order'!C562</f>
        <v/>
      </c>
      <c r="D120" s="352" t="str">
        <f>'Purchase Order'!D562:L562</f>
        <v/>
      </c>
      <c r="E120" s="345"/>
      <c r="F120" s="345"/>
      <c r="G120" s="345"/>
      <c r="H120" s="345"/>
      <c r="I120" s="345"/>
      <c r="J120" s="345"/>
      <c r="K120" s="345"/>
      <c r="L120" s="346"/>
      <c r="M120" s="83" t="str">
        <f t="shared" si="1"/>
        <v/>
      </c>
      <c r="N120" s="83" t="str">
        <f>'Purchase Order'!N562</f>
        <v/>
      </c>
      <c r="O120" s="83"/>
      <c r="P120" s="133"/>
      <c r="U120" s="16"/>
      <c r="V120" s="16"/>
      <c r="W120" s="16"/>
      <c r="X120" s="16"/>
      <c r="Y120" s="16"/>
      <c r="Z120" s="16"/>
      <c r="AA120" s="16"/>
    </row>
    <row r="121" spans="1:27" ht="15" hidden="1" customHeight="1" outlineLevel="1" x14ac:dyDescent="0.35">
      <c r="A121" s="15" t="str">
        <f>'Purchase Order'!A563</f>
        <v/>
      </c>
      <c r="B121" s="82" t="str">
        <f>'Purchase Order'!B563</f>
        <v/>
      </c>
      <c r="C121" s="83" t="str">
        <f>'Purchase Order'!C563</f>
        <v/>
      </c>
      <c r="D121" s="352" t="str">
        <f>'Purchase Order'!D563:L563</f>
        <v/>
      </c>
      <c r="E121" s="345"/>
      <c r="F121" s="345"/>
      <c r="G121" s="345"/>
      <c r="H121" s="345"/>
      <c r="I121" s="345"/>
      <c r="J121" s="345"/>
      <c r="K121" s="345"/>
      <c r="L121" s="346"/>
      <c r="M121" s="83" t="str">
        <f t="shared" si="1"/>
        <v/>
      </c>
      <c r="N121" s="83" t="str">
        <f>'Purchase Order'!N563</f>
        <v/>
      </c>
      <c r="O121" s="83"/>
      <c r="P121" s="133"/>
      <c r="U121" s="16"/>
      <c r="V121" s="16"/>
      <c r="W121" s="16"/>
      <c r="X121" s="16"/>
      <c r="Y121" s="16"/>
      <c r="Z121" s="16"/>
      <c r="AA121" s="16"/>
    </row>
    <row r="122" spans="1:27" ht="15" hidden="1" customHeight="1" outlineLevel="1" x14ac:dyDescent="0.35">
      <c r="A122" s="15" t="str">
        <f>'Purchase Order'!A564</f>
        <v/>
      </c>
      <c r="B122" s="82" t="str">
        <f>'Purchase Order'!B564</f>
        <v/>
      </c>
      <c r="C122" s="83" t="str">
        <f>'Purchase Order'!C564</f>
        <v/>
      </c>
      <c r="D122" s="352" t="str">
        <f>'Purchase Order'!D564:L564</f>
        <v/>
      </c>
      <c r="E122" s="345"/>
      <c r="F122" s="345"/>
      <c r="G122" s="345"/>
      <c r="H122" s="345"/>
      <c r="I122" s="345"/>
      <c r="J122" s="345"/>
      <c r="K122" s="345"/>
      <c r="L122" s="346"/>
      <c r="M122" s="83" t="str">
        <f t="shared" si="1"/>
        <v/>
      </c>
      <c r="N122" s="83" t="str">
        <f>'Purchase Order'!N564</f>
        <v/>
      </c>
      <c r="O122" s="83"/>
      <c r="P122" s="133"/>
      <c r="Q122" s="17"/>
      <c r="U122" s="16"/>
      <c r="V122" s="16"/>
      <c r="W122" s="16"/>
      <c r="X122" s="16"/>
      <c r="Y122" s="16"/>
      <c r="Z122" s="16"/>
      <c r="AA122" s="16"/>
    </row>
    <row r="123" spans="1:27" ht="15" hidden="1" customHeight="1" outlineLevel="1" x14ac:dyDescent="0.35">
      <c r="A123" s="15" t="str">
        <f>'Purchase Order'!A565</f>
        <v/>
      </c>
      <c r="B123" s="82" t="str">
        <f>'Purchase Order'!B565</f>
        <v/>
      </c>
      <c r="C123" s="83" t="str">
        <f>'Purchase Order'!C565</f>
        <v/>
      </c>
      <c r="D123" s="352" t="str">
        <f>'Purchase Order'!D565:L565</f>
        <v/>
      </c>
      <c r="E123" s="345"/>
      <c r="F123" s="345"/>
      <c r="G123" s="345"/>
      <c r="H123" s="345"/>
      <c r="I123" s="345"/>
      <c r="J123" s="345"/>
      <c r="K123" s="345"/>
      <c r="L123" s="346"/>
      <c r="M123" s="83" t="str">
        <f t="shared" si="1"/>
        <v/>
      </c>
      <c r="N123" s="83" t="str">
        <f>'Purchase Order'!N565</f>
        <v/>
      </c>
      <c r="O123" s="83"/>
      <c r="P123" s="133"/>
      <c r="U123" s="16"/>
      <c r="V123" s="16"/>
      <c r="W123" s="16"/>
      <c r="X123" s="16"/>
      <c r="Y123" s="16"/>
      <c r="Z123" s="16"/>
      <c r="AA123" s="16"/>
    </row>
    <row r="124" spans="1:27" ht="15" hidden="1" customHeight="1" outlineLevel="1" x14ac:dyDescent="0.35">
      <c r="A124" s="15" t="str">
        <f>'Purchase Order'!A566</f>
        <v/>
      </c>
      <c r="B124" s="82" t="str">
        <f>'Purchase Order'!B566</f>
        <v/>
      </c>
      <c r="C124" s="83" t="str">
        <f>'Purchase Order'!C566</f>
        <v/>
      </c>
      <c r="D124" s="352" t="str">
        <f>'Purchase Order'!D566:L566</f>
        <v/>
      </c>
      <c r="E124" s="345"/>
      <c r="F124" s="345"/>
      <c r="G124" s="345"/>
      <c r="H124" s="345"/>
      <c r="I124" s="345"/>
      <c r="J124" s="345"/>
      <c r="K124" s="345"/>
      <c r="L124" s="346"/>
      <c r="M124" s="83" t="str">
        <f t="shared" si="1"/>
        <v/>
      </c>
      <c r="N124" s="83" t="str">
        <f>'Purchase Order'!N566</f>
        <v/>
      </c>
      <c r="O124" s="83"/>
      <c r="P124" s="133"/>
      <c r="U124" s="16"/>
      <c r="V124" s="16"/>
      <c r="W124" s="16"/>
      <c r="X124" s="16"/>
      <c r="Y124" s="16"/>
      <c r="Z124" s="16"/>
      <c r="AA124" s="16"/>
    </row>
    <row r="125" spans="1:27" ht="15" hidden="1" customHeight="1" outlineLevel="1" x14ac:dyDescent="0.35">
      <c r="A125" s="15" t="str">
        <f>'Purchase Order'!A567</f>
        <v/>
      </c>
      <c r="B125" s="82" t="str">
        <f>'Purchase Order'!B567</f>
        <v/>
      </c>
      <c r="C125" s="83" t="str">
        <f>'Purchase Order'!C567</f>
        <v/>
      </c>
      <c r="D125" s="352" t="str">
        <f>'Purchase Order'!D567:L567</f>
        <v/>
      </c>
      <c r="E125" s="345"/>
      <c r="F125" s="345"/>
      <c r="G125" s="345"/>
      <c r="H125" s="345"/>
      <c r="I125" s="345"/>
      <c r="J125" s="345"/>
      <c r="K125" s="345"/>
      <c r="L125" s="346"/>
      <c r="M125" s="83" t="str">
        <f t="shared" si="1"/>
        <v/>
      </c>
      <c r="N125" s="83" t="str">
        <f>'Purchase Order'!N567</f>
        <v/>
      </c>
      <c r="O125" s="83"/>
      <c r="P125" s="133"/>
      <c r="Q125" s="17"/>
      <c r="U125" s="16"/>
      <c r="V125" s="16"/>
      <c r="W125" s="16"/>
      <c r="X125" s="16"/>
      <c r="Y125" s="16"/>
      <c r="Z125" s="16"/>
      <c r="AA125" s="16"/>
    </row>
    <row r="126" spans="1:27" ht="15" hidden="1" customHeight="1" outlineLevel="1" x14ac:dyDescent="0.35">
      <c r="A126" s="15" t="str">
        <f>'Purchase Order'!A568</f>
        <v/>
      </c>
      <c r="B126" s="82" t="str">
        <f>'Purchase Order'!B568</f>
        <v/>
      </c>
      <c r="C126" s="83" t="str">
        <f>'Purchase Order'!C568</f>
        <v/>
      </c>
      <c r="D126" s="352" t="str">
        <f>'Purchase Order'!D568:L568</f>
        <v/>
      </c>
      <c r="E126" s="345"/>
      <c r="F126" s="345"/>
      <c r="G126" s="345"/>
      <c r="H126" s="345"/>
      <c r="I126" s="345"/>
      <c r="J126" s="345"/>
      <c r="K126" s="345"/>
      <c r="L126" s="346"/>
      <c r="M126" s="83" t="str">
        <f t="shared" si="1"/>
        <v/>
      </c>
      <c r="N126" s="83" t="str">
        <f>'Purchase Order'!N568</f>
        <v/>
      </c>
      <c r="O126" s="83"/>
      <c r="P126" s="133"/>
      <c r="U126" s="16"/>
      <c r="V126" s="16"/>
      <c r="W126" s="16"/>
      <c r="X126" s="16"/>
      <c r="Y126" s="16"/>
      <c r="Z126" s="16"/>
      <c r="AA126" s="16"/>
    </row>
    <row r="127" spans="1:27" ht="15" hidden="1" customHeight="1" outlineLevel="1" x14ac:dyDescent="0.35">
      <c r="A127" s="15" t="str">
        <f>'Purchase Order'!A569</f>
        <v/>
      </c>
      <c r="B127" s="82" t="str">
        <f>'Purchase Order'!B569</f>
        <v/>
      </c>
      <c r="C127" s="83" t="str">
        <f>'Purchase Order'!C569</f>
        <v/>
      </c>
      <c r="D127" s="352" t="str">
        <f>'Purchase Order'!D569:L569</f>
        <v/>
      </c>
      <c r="E127" s="345"/>
      <c r="F127" s="345"/>
      <c r="G127" s="345"/>
      <c r="H127" s="345"/>
      <c r="I127" s="345"/>
      <c r="J127" s="345"/>
      <c r="K127" s="345"/>
      <c r="L127" s="346"/>
      <c r="M127" s="83" t="str">
        <f t="shared" si="1"/>
        <v/>
      </c>
      <c r="N127" s="83" t="str">
        <f>'Purchase Order'!N569</f>
        <v/>
      </c>
      <c r="O127" s="83"/>
      <c r="P127" s="133"/>
      <c r="U127" s="16"/>
      <c r="V127" s="16"/>
      <c r="W127" s="16"/>
      <c r="X127" s="16"/>
      <c r="Y127" s="16"/>
      <c r="Z127" s="16"/>
      <c r="AA127" s="16"/>
    </row>
    <row r="128" spans="1:27" ht="15" hidden="1" customHeight="1" outlineLevel="1" x14ac:dyDescent="0.35">
      <c r="A128" s="15" t="str">
        <f>'Purchase Order'!A570</f>
        <v/>
      </c>
      <c r="B128" s="82" t="str">
        <f>'Purchase Order'!B570</f>
        <v/>
      </c>
      <c r="C128" s="83" t="str">
        <f>'Purchase Order'!C570</f>
        <v/>
      </c>
      <c r="D128" s="352" t="str">
        <f>'Purchase Order'!D570:L570</f>
        <v/>
      </c>
      <c r="E128" s="345"/>
      <c r="F128" s="345"/>
      <c r="G128" s="345"/>
      <c r="H128" s="345"/>
      <c r="I128" s="345"/>
      <c r="J128" s="345"/>
      <c r="K128" s="345"/>
      <c r="L128" s="346"/>
      <c r="M128" s="83" t="str">
        <f t="shared" si="1"/>
        <v/>
      </c>
      <c r="N128" s="83" t="str">
        <f>'Purchase Order'!N570</f>
        <v/>
      </c>
      <c r="O128" s="83"/>
      <c r="P128" s="133"/>
      <c r="Q128" s="17"/>
      <c r="U128" s="16"/>
      <c r="V128" s="16"/>
      <c r="W128" s="16"/>
      <c r="X128" s="16"/>
      <c r="Y128" s="16"/>
      <c r="Z128" s="16"/>
      <c r="AA128" s="16"/>
    </row>
    <row r="129" spans="1:27" ht="15" hidden="1" customHeight="1" outlineLevel="1" x14ac:dyDescent="0.35">
      <c r="A129" s="15" t="str">
        <f>'Purchase Order'!A571</f>
        <v/>
      </c>
      <c r="B129" s="82" t="str">
        <f>'Purchase Order'!B571</f>
        <v/>
      </c>
      <c r="C129" s="83" t="str">
        <f>'Purchase Order'!C571</f>
        <v/>
      </c>
      <c r="D129" s="352" t="str">
        <f>'Purchase Order'!D571:L571</f>
        <v/>
      </c>
      <c r="E129" s="345"/>
      <c r="F129" s="345"/>
      <c r="G129" s="345"/>
      <c r="H129" s="345"/>
      <c r="I129" s="345"/>
      <c r="J129" s="345"/>
      <c r="K129" s="345"/>
      <c r="L129" s="346"/>
      <c r="M129" s="83" t="str">
        <f t="shared" si="1"/>
        <v/>
      </c>
      <c r="N129" s="83" t="str">
        <f>'Purchase Order'!N571</f>
        <v/>
      </c>
      <c r="O129" s="83"/>
      <c r="P129" s="133"/>
      <c r="U129" s="16"/>
      <c r="V129" s="16"/>
      <c r="W129" s="16"/>
      <c r="X129" s="16"/>
      <c r="Y129" s="16"/>
      <c r="Z129" s="16"/>
      <c r="AA129" s="16"/>
    </row>
    <row r="130" spans="1:27" ht="15" hidden="1" customHeight="1" outlineLevel="1" x14ac:dyDescent="0.35">
      <c r="A130" s="15" t="str">
        <f>'Purchase Order'!A572</f>
        <v/>
      </c>
      <c r="B130" s="82" t="str">
        <f>'Purchase Order'!B572</f>
        <v/>
      </c>
      <c r="C130" s="83" t="str">
        <f>'Purchase Order'!C572</f>
        <v/>
      </c>
      <c r="D130" s="352" t="str">
        <f>'Purchase Order'!D572:L572</f>
        <v/>
      </c>
      <c r="E130" s="345"/>
      <c r="F130" s="345"/>
      <c r="G130" s="345"/>
      <c r="H130" s="345"/>
      <c r="I130" s="345"/>
      <c r="J130" s="345"/>
      <c r="K130" s="345"/>
      <c r="L130" s="346"/>
      <c r="M130" s="83" t="str">
        <f t="shared" si="1"/>
        <v/>
      </c>
      <c r="N130" s="83" t="str">
        <f>'Purchase Order'!N572</f>
        <v/>
      </c>
      <c r="O130" s="83"/>
      <c r="P130" s="133"/>
      <c r="U130" s="16"/>
      <c r="V130" s="16"/>
      <c r="W130" s="16"/>
      <c r="X130" s="16"/>
      <c r="Y130" s="16"/>
      <c r="Z130" s="16"/>
      <c r="AA130" s="16"/>
    </row>
    <row r="131" spans="1:27" ht="15" hidden="1" customHeight="1" outlineLevel="1" x14ac:dyDescent="0.35">
      <c r="A131" s="15" t="str">
        <f>'Purchase Order'!A573</f>
        <v/>
      </c>
      <c r="B131" s="82" t="str">
        <f>'Purchase Order'!B573</f>
        <v/>
      </c>
      <c r="C131" s="83" t="str">
        <f>'Purchase Order'!C573</f>
        <v/>
      </c>
      <c r="D131" s="352" t="str">
        <f>'Purchase Order'!D573:L573</f>
        <v/>
      </c>
      <c r="E131" s="345"/>
      <c r="F131" s="345"/>
      <c r="G131" s="345"/>
      <c r="H131" s="345"/>
      <c r="I131" s="345"/>
      <c r="J131" s="345"/>
      <c r="K131" s="345"/>
      <c r="L131" s="346"/>
      <c r="M131" s="83" t="str">
        <f t="shared" si="1"/>
        <v/>
      </c>
      <c r="N131" s="83" t="str">
        <f>'Purchase Order'!N573</f>
        <v/>
      </c>
      <c r="O131" s="83"/>
      <c r="P131" s="133"/>
      <c r="Q131" s="17"/>
      <c r="U131" s="16"/>
      <c r="V131" s="16"/>
      <c r="W131" s="16"/>
      <c r="X131" s="16"/>
      <c r="Y131" s="16"/>
      <c r="Z131" s="16"/>
      <c r="AA131" s="16"/>
    </row>
    <row r="132" spans="1:27" ht="15" hidden="1" customHeight="1" outlineLevel="1" x14ac:dyDescent="0.35">
      <c r="A132" s="15" t="str">
        <f>'Purchase Order'!A574</f>
        <v/>
      </c>
      <c r="B132" s="82" t="str">
        <f>'Purchase Order'!B574</f>
        <v/>
      </c>
      <c r="C132" s="83" t="str">
        <f>'Purchase Order'!C574</f>
        <v/>
      </c>
      <c r="D132" s="352" t="str">
        <f>'Purchase Order'!D574:L574</f>
        <v/>
      </c>
      <c r="E132" s="345"/>
      <c r="F132" s="345"/>
      <c r="G132" s="345"/>
      <c r="H132" s="345"/>
      <c r="I132" s="345"/>
      <c r="J132" s="345"/>
      <c r="K132" s="345"/>
      <c r="L132" s="346"/>
      <c r="M132" s="83" t="str">
        <f t="shared" si="1"/>
        <v/>
      </c>
      <c r="N132" s="83" t="str">
        <f>'Purchase Order'!N574</f>
        <v/>
      </c>
      <c r="O132" s="83"/>
      <c r="P132" s="133"/>
      <c r="U132" s="16"/>
      <c r="V132" s="16"/>
      <c r="W132" s="16"/>
      <c r="X132" s="16"/>
      <c r="Y132" s="16"/>
      <c r="Z132" s="16"/>
      <c r="AA132" s="16"/>
    </row>
    <row r="133" spans="1:27" ht="15" hidden="1" customHeight="1" outlineLevel="1" x14ac:dyDescent="0.35">
      <c r="A133" s="15" t="str">
        <f>'Purchase Order'!A575</f>
        <v/>
      </c>
      <c r="B133" s="82" t="str">
        <f>'Purchase Order'!B575</f>
        <v/>
      </c>
      <c r="C133" s="83" t="str">
        <f>'Purchase Order'!C575</f>
        <v/>
      </c>
      <c r="D133" s="352" t="str">
        <f>'Purchase Order'!D575:L575</f>
        <v/>
      </c>
      <c r="E133" s="345"/>
      <c r="F133" s="345"/>
      <c r="G133" s="345"/>
      <c r="H133" s="345"/>
      <c r="I133" s="345"/>
      <c r="J133" s="345"/>
      <c r="K133" s="345"/>
      <c r="L133" s="346"/>
      <c r="M133" s="83" t="str">
        <f t="shared" si="1"/>
        <v/>
      </c>
      <c r="N133" s="83" t="str">
        <f>'Purchase Order'!N575</f>
        <v/>
      </c>
      <c r="O133" s="83"/>
      <c r="P133" s="133"/>
      <c r="U133" s="16"/>
      <c r="V133" s="16"/>
      <c r="W133" s="16"/>
      <c r="X133" s="16"/>
      <c r="Y133" s="16"/>
      <c r="Z133" s="16"/>
      <c r="AA133" s="16"/>
    </row>
    <row r="134" spans="1:27" ht="15" hidden="1" customHeight="1" outlineLevel="1" x14ac:dyDescent="0.35">
      <c r="A134" s="15" t="str">
        <f>'Purchase Order'!A576</f>
        <v/>
      </c>
      <c r="B134" s="82" t="str">
        <f>'Purchase Order'!B576</f>
        <v/>
      </c>
      <c r="C134" s="83" t="str">
        <f>'Purchase Order'!C576</f>
        <v/>
      </c>
      <c r="D134" s="352" t="str">
        <f>'Purchase Order'!D576:L576</f>
        <v/>
      </c>
      <c r="E134" s="345"/>
      <c r="F134" s="345"/>
      <c r="G134" s="345"/>
      <c r="H134" s="345"/>
      <c r="I134" s="345"/>
      <c r="J134" s="345"/>
      <c r="K134" s="345"/>
      <c r="L134" s="346"/>
      <c r="M134" s="83" t="str">
        <f t="shared" si="1"/>
        <v/>
      </c>
      <c r="N134" s="83" t="str">
        <f>'Purchase Order'!N576</f>
        <v/>
      </c>
      <c r="O134" s="83"/>
      <c r="P134" s="133"/>
      <c r="Q134" s="17"/>
      <c r="U134" s="16"/>
      <c r="V134" s="16"/>
      <c r="W134" s="16"/>
      <c r="X134" s="16"/>
      <c r="Y134" s="16"/>
      <c r="Z134" s="16"/>
      <c r="AA134" s="16"/>
    </row>
    <row r="135" spans="1:27" ht="15" hidden="1" customHeight="1" outlineLevel="1" x14ac:dyDescent="0.35">
      <c r="A135" s="15" t="str">
        <f>'Purchase Order'!A577</f>
        <v/>
      </c>
      <c r="B135" s="82" t="str">
        <f>'Purchase Order'!B577</f>
        <v/>
      </c>
      <c r="C135" s="83" t="str">
        <f>'Purchase Order'!C577</f>
        <v/>
      </c>
      <c r="D135" s="352" t="str">
        <f>'Purchase Order'!D577:L577</f>
        <v/>
      </c>
      <c r="E135" s="345"/>
      <c r="F135" s="345"/>
      <c r="G135" s="345"/>
      <c r="H135" s="345"/>
      <c r="I135" s="345"/>
      <c r="J135" s="345"/>
      <c r="K135" s="345"/>
      <c r="L135" s="346"/>
      <c r="M135" s="83" t="str">
        <f t="shared" si="1"/>
        <v/>
      </c>
      <c r="N135" s="83" t="str">
        <f>'Purchase Order'!N577</f>
        <v/>
      </c>
      <c r="O135" s="83"/>
      <c r="P135" s="133"/>
      <c r="U135" s="16"/>
      <c r="V135" s="16"/>
      <c r="W135" s="16"/>
      <c r="X135" s="16"/>
      <c r="Y135" s="16"/>
      <c r="Z135" s="16"/>
      <c r="AA135" s="16"/>
    </row>
    <row r="136" spans="1:27" ht="15" hidden="1" customHeight="1" outlineLevel="1" x14ac:dyDescent="0.35">
      <c r="A136" s="15" t="str">
        <f>'Purchase Order'!A578</f>
        <v/>
      </c>
      <c r="B136" s="82" t="str">
        <f>'Purchase Order'!B578</f>
        <v/>
      </c>
      <c r="C136" s="83" t="str">
        <f>'Purchase Order'!C578</f>
        <v/>
      </c>
      <c r="D136" s="352" t="str">
        <f>'Purchase Order'!D578:L578</f>
        <v/>
      </c>
      <c r="E136" s="345"/>
      <c r="F136" s="345"/>
      <c r="G136" s="345"/>
      <c r="H136" s="345"/>
      <c r="I136" s="345"/>
      <c r="J136" s="345"/>
      <c r="K136" s="345"/>
      <c r="L136" s="346"/>
      <c r="M136" s="83" t="str">
        <f t="shared" si="1"/>
        <v/>
      </c>
      <c r="N136" s="83" t="str">
        <f>'Purchase Order'!N578</f>
        <v/>
      </c>
      <c r="O136" s="83"/>
      <c r="P136" s="133"/>
      <c r="U136" s="16"/>
      <c r="V136" s="16"/>
      <c r="W136" s="16"/>
      <c r="X136" s="16"/>
      <c r="Y136" s="16"/>
      <c r="Z136" s="16"/>
      <c r="AA136" s="16"/>
    </row>
    <row r="137" spans="1:27" ht="15" hidden="1" customHeight="1" outlineLevel="1" x14ac:dyDescent="0.35">
      <c r="A137" s="15" t="str">
        <f>'Purchase Order'!A579</f>
        <v/>
      </c>
      <c r="B137" s="82" t="str">
        <f>'Purchase Order'!B579</f>
        <v/>
      </c>
      <c r="C137" s="83" t="str">
        <f>'Purchase Order'!C579</f>
        <v/>
      </c>
      <c r="D137" s="352" t="str">
        <f>'Purchase Order'!D579:L579</f>
        <v/>
      </c>
      <c r="E137" s="345"/>
      <c r="F137" s="345"/>
      <c r="G137" s="345"/>
      <c r="H137" s="345"/>
      <c r="I137" s="345"/>
      <c r="J137" s="345"/>
      <c r="K137" s="345"/>
      <c r="L137" s="346"/>
      <c r="M137" s="83" t="str">
        <f t="shared" si="1"/>
        <v/>
      </c>
      <c r="N137" s="83" t="str">
        <f>'Purchase Order'!N579</f>
        <v/>
      </c>
      <c r="O137" s="83"/>
      <c r="P137" s="133"/>
      <c r="Q137" s="17"/>
      <c r="U137" s="16"/>
      <c r="V137" s="16"/>
      <c r="W137" s="16"/>
      <c r="X137" s="16"/>
      <c r="Y137" s="16"/>
      <c r="Z137" s="16"/>
      <c r="AA137" s="16"/>
    </row>
    <row r="138" spans="1:27" ht="15" hidden="1" customHeight="1" outlineLevel="1" x14ac:dyDescent="0.35">
      <c r="A138" s="15" t="str">
        <f>'Purchase Order'!A580</f>
        <v/>
      </c>
      <c r="B138" s="82" t="str">
        <f>'Purchase Order'!B580</f>
        <v/>
      </c>
      <c r="C138" s="83" t="str">
        <f>'Purchase Order'!C580</f>
        <v/>
      </c>
      <c r="D138" s="352" t="str">
        <f>'Purchase Order'!D580:L580</f>
        <v/>
      </c>
      <c r="E138" s="345"/>
      <c r="F138" s="345"/>
      <c r="G138" s="345"/>
      <c r="H138" s="345"/>
      <c r="I138" s="345"/>
      <c r="J138" s="345"/>
      <c r="K138" s="345"/>
      <c r="L138" s="346"/>
      <c r="M138" s="83" t="str">
        <f t="shared" si="1"/>
        <v/>
      </c>
      <c r="N138" s="83" t="str">
        <f>'Purchase Order'!N580</f>
        <v/>
      </c>
      <c r="O138" s="83"/>
      <c r="P138" s="133"/>
      <c r="U138" s="16"/>
      <c r="V138" s="16"/>
      <c r="W138" s="16"/>
      <c r="X138" s="16"/>
      <c r="Y138" s="16"/>
      <c r="Z138" s="16"/>
      <c r="AA138" s="16"/>
    </row>
    <row r="139" spans="1:27" ht="15" hidden="1" customHeight="1" outlineLevel="1" x14ac:dyDescent="0.35">
      <c r="A139" s="15" t="str">
        <f>'Purchase Order'!A581</f>
        <v/>
      </c>
      <c r="B139" s="82" t="str">
        <f>'Purchase Order'!B581</f>
        <v/>
      </c>
      <c r="C139" s="83" t="str">
        <f>'Purchase Order'!C581</f>
        <v/>
      </c>
      <c r="D139" s="352" t="str">
        <f>'Purchase Order'!D581:L581</f>
        <v/>
      </c>
      <c r="E139" s="345"/>
      <c r="F139" s="345"/>
      <c r="G139" s="345"/>
      <c r="H139" s="345"/>
      <c r="I139" s="345"/>
      <c r="J139" s="345"/>
      <c r="K139" s="345"/>
      <c r="L139" s="346"/>
      <c r="M139" s="83" t="str">
        <f t="shared" si="1"/>
        <v/>
      </c>
      <c r="N139" s="83" t="str">
        <f>'Purchase Order'!N581</f>
        <v/>
      </c>
      <c r="O139" s="83"/>
      <c r="P139" s="133"/>
      <c r="U139" s="16"/>
      <c r="V139" s="16"/>
      <c r="W139" s="16"/>
      <c r="X139" s="16"/>
      <c r="Y139" s="16"/>
      <c r="Z139" s="16"/>
      <c r="AA139" s="16"/>
    </row>
    <row r="140" spans="1:27" ht="15" hidden="1" customHeight="1" outlineLevel="1" x14ac:dyDescent="0.35">
      <c r="A140" s="15" t="str">
        <f>'Purchase Order'!A582</f>
        <v/>
      </c>
      <c r="B140" s="82" t="str">
        <f>'Purchase Order'!B582</f>
        <v/>
      </c>
      <c r="C140" s="83" t="str">
        <f>'Purchase Order'!C582</f>
        <v/>
      </c>
      <c r="D140" s="352" t="str">
        <f>'Purchase Order'!D582:L582</f>
        <v/>
      </c>
      <c r="E140" s="345"/>
      <c r="F140" s="345"/>
      <c r="G140" s="345"/>
      <c r="H140" s="345"/>
      <c r="I140" s="345"/>
      <c r="J140" s="345"/>
      <c r="K140" s="345"/>
      <c r="L140" s="346"/>
      <c r="M140" s="83" t="str">
        <f t="shared" si="1"/>
        <v/>
      </c>
      <c r="N140" s="83" t="str">
        <f>'Purchase Order'!N582</f>
        <v/>
      </c>
      <c r="O140" s="83"/>
      <c r="P140" s="133"/>
      <c r="Q140" s="17"/>
      <c r="U140" s="16"/>
      <c r="V140" s="16"/>
      <c r="W140" s="16"/>
      <c r="X140" s="16"/>
      <c r="Y140" s="16"/>
      <c r="Z140" s="16"/>
      <c r="AA140" s="16"/>
    </row>
    <row r="141" spans="1:27" ht="15" hidden="1" customHeight="1" outlineLevel="1" x14ac:dyDescent="0.35">
      <c r="A141" s="15" t="str">
        <f>'Purchase Order'!A583</f>
        <v/>
      </c>
      <c r="B141" s="82" t="str">
        <f>'Purchase Order'!B583</f>
        <v/>
      </c>
      <c r="C141" s="83" t="str">
        <f>'Purchase Order'!C583</f>
        <v/>
      </c>
      <c r="D141" s="352" t="str">
        <f>'Purchase Order'!D583:L583</f>
        <v/>
      </c>
      <c r="E141" s="345"/>
      <c r="F141" s="345"/>
      <c r="G141" s="345"/>
      <c r="H141" s="345"/>
      <c r="I141" s="345"/>
      <c r="J141" s="345"/>
      <c r="K141" s="345"/>
      <c r="L141" s="346"/>
      <c r="M141" s="83" t="str">
        <f t="shared" si="1"/>
        <v/>
      </c>
      <c r="N141" s="83" t="str">
        <f>'Purchase Order'!N583</f>
        <v/>
      </c>
      <c r="O141" s="83"/>
      <c r="P141" s="133"/>
      <c r="U141" s="16"/>
      <c r="V141" s="16"/>
      <c r="W141" s="16"/>
      <c r="X141" s="16"/>
      <c r="Y141" s="16"/>
      <c r="Z141" s="16"/>
      <c r="AA141" s="16"/>
    </row>
    <row r="142" spans="1:27" ht="15" hidden="1" customHeight="1" outlineLevel="1" x14ac:dyDescent="0.35">
      <c r="A142" s="15" t="str">
        <f>'Purchase Order'!A584</f>
        <v/>
      </c>
      <c r="B142" s="82" t="str">
        <f>'Purchase Order'!B584</f>
        <v/>
      </c>
      <c r="C142" s="83" t="str">
        <f>'Purchase Order'!C584</f>
        <v/>
      </c>
      <c r="D142" s="352" t="str">
        <f>'Purchase Order'!D584:L584</f>
        <v/>
      </c>
      <c r="E142" s="345"/>
      <c r="F142" s="345"/>
      <c r="G142" s="345"/>
      <c r="H142" s="345"/>
      <c r="I142" s="345"/>
      <c r="J142" s="345"/>
      <c r="K142" s="345"/>
      <c r="L142" s="346"/>
      <c r="M142" s="83" t="str">
        <f t="shared" si="1"/>
        <v/>
      </c>
      <c r="N142" s="83" t="str">
        <f>'Purchase Order'!N584</f>
        <v/>
      </c>
      <c r="O142" s="83"/>
      <c r="P142" s="133"/>
      <c r="U142" s="16"/>
      <c r="V142" s="16"/>
      <c r="W142" s="16"/>
      <c r="X142" s="16"/>
      <c r="Y142" s="16"/>
      <c r="Z142" s="16"/>
      <c r="AA142" s="16"/>
    </row>
    <row r="143" spans="1:27" ht="15" hidden="1" customHeight="1" outlineLevel="1" x14ac:dyDescent="0.35">
      <c r="A143" s="15" t="str">
        <f>'Purchase Order'!A585</f>
        <v/>
      </c>
      <c r="B143" s="82" t="str">
        <f>'Purchase Order'!B585</f>
        <v/>
      </c>
      <c r="C143" s="83" t="str">
        <f>'Purchase Order'!C585</f>
        <v/>
      </c>
      <c r="D143" s="352" t="str">
        <f>'Purchase Order'!D585:L585</f>
        <v/>
      </c>
      <c r="E143" s="345"/>
      <c r="F143" s="345"/>
      <c r="G143" s="345"/>
      <c r="H143" s="345"/>
      <c r="I143" s="345"/>
      <c r="J143" s="345"/>
      <c r="K143" s="345"/>
      <c r="L143" s="346"/>
      <c r="M143" s="83" t="str">
        <f t="shared" si="1"/>
        <v/>
      </c>
      <c r="N143" s="83" t="str">
        <f>'Purchase Order'!N585</f>
        <v/>
      </c>
      <c r="O143" s="83"/>
      <c r="P143" s="133"/>
      <c r="Q143" s="17"/>
      <c r="U143" s="16"/>
      <c r="V143" s="16"/>
      <c r="W143" s="16"/>
      <c r="X143" s="16"/>
      <c r="Y143" s="16"/>
      <c r="Z143" s="16"/>
      <c r="AA143" s="16"/>
    </row>
    <row r="144" spans="1:27" ht="15" hidden="1" customHeight="1" outlineLevel="1" x14ac:dyDescent="0.35">
      <c r="A144" s="15" t="str">
        <f>'Purchase Order'!A586</f>
        <v/>
      </c>
      <c r="B144" s="82" t="str">
        <f>'Purchase Order'!B586</f>
        <v/>
      </c>
      <c r="C144" s="83" t="str">
        <f>'Purchase Order'!C586</f>
        <v/>
      </c>
      <c r="D144" s="352" t="str">
        <f>'Purchase Order'!D586:L586</f>
        <v/>
      </c>
      <c r="E144" s="345"/>
      <c r="F144" s="345"/>
      <c r="G144" s="345"/>
      <c r="H144" s="345"/>
      <c r="I144" s="345"/>
      <c r="J144" s="345"/>
      <c r="K144" s="345"/>
      <c r="L144" s="346"/>
      <c r="M144" s="83" t="str">
        <f t="shared" si="1"/>
        <v/>
      </c>
      <c r="N144" s="83" t="str">
        <f>'Purchase Order'!N586</f>
        <v/>
      </c>
      <c r="O144" s="83"/>
      <c r="P144" s="133"/>
      <c r="U144" s="16"/>
      <c r="V144" s="16"/>
      <c r="W144" s="16"/>
      <c r="X144" s="16"/>
      <c r="Y144" s="16"/>
      <c r="Z144" s="16"/>
      <c r="AA144" s="16"/>
    </row>
    <row r="145" spans="1:27" ht="15" hidden="1" customHeight="1" outlineLevel="1" x14ac:dyDescent="0.35">
      <c r="A145" s="15" t="str">
        <f>'Purchase Order'!A587</f>
        <v/>
      </c>
      <c r="B145" s="82" t="str">
        <f>'Purchase Order'!B587</f>
        <v/>
      </c>
      <c r="C145" s="83" t="str">
        <f>'Purchase Order'!C587</f>
        <v/>
      </c>
      <c r="D145" s="352" t="str">
        <f>'Purchase Order'!D587:L587</f>
        <v/>
      </c>
      <c r="E145" s="345"/>
      <c r="F145" s="345"/>
      <c r="G145" s="345"/>
      <c r="H145" s="345"/>
      <c r="I145" s="345"/>
      <c r="J145" s="345"/>
      <c r="K145" s="345"/>
      <c r="L145" s="346"/>
      <c r="M145" s="83" t="str">
        <f t="shared" si="1"/>
        <v/>
      </c>
      <c r="N145" s="83" t="str">
        <f>'Purchase Order'!N587</f>
        <v/>
      </c>
      <c r="O145" s="83"/>
      <c r="P145" s="133"/>
      <c r="U145" s="16"/>
      <c r="V145" s="16"/>
      <c r="W145" s="16"/>
      <c r="X145" s="16"/>
      <c r="Y145" s="16"/>
      <c r="Z145" s="16"/>
      <c r="AA145" s="16"/>
    </row>
    <row r="146" spans="1:27" ht="15" hidden="1" customHeight="1" outlineLevel="1" x14ac:dyDescent="0.35">
      <c r="A146" s="15" t="str">
        <f>'Purchase Order'!A588</f>
        <v/>
      </c>
      <c r="B146" s="82" t="str">
        <f>'Purchase Order'!B588</f>
        <v/>
      </c>
      <c r="C146" s="83" t="str">
        <f>'Purchase Order'!C588</f>
        <v/>
      </c>
      <c r="D146" s="352" t="str">
        <f>'Purchase Order'!D588:L588</f>
        <v/>
      </c>
      <c r="E146" s="345"/>
      <c r="F146" s="345"/>
      <c r="G146" s="345"/>
      <c r="H146" s="345"/>
      <c r="I146" s="345"/>
      <c r="J146" s="345"/>
      <c r="K146" s="345"/>
      <c r="L146" s="346"/>
      <c r="M146" s="83" t="str">
        <f t="shared" si="1"/>
        <v/>
      </c>
      <c r="N146" s="83" t="str">
        <f>'Purchase Order'!N588</f>
        <v/>
      </c>
      <c r="O146" s="83"/>
      <c r="P146" s="133"/>
      <c r="Q146" s="17"/>
      <c r="U146" s="16"/>
      <c r="V146" s="16"/>
      <c r="W146" s="16"/>
      <c r="X146" s="16"/>
      <c r="Y146" s="16"/>
      <c r="Z146" s="16"/>
      <c r="AA146" s="16"/>
    </row>
    <row r="147" spans="1:27" ht="15" hidden="1" customHeight="1" outlineLevel="1" x14ac:dyDescent="0.35">
      <c r="A147" s="15" t="str">
        <f>'Purchase Order'!A589</f>
        <v/>
      </c>
      <c r="B147" s="82" t="str">
        <f>'Purchase Order'!B589</f>
        <v/>
      </c>
      <c r="C147" s="83" t="str">
        <f>'Purchase Order'!C589</f>
        <v/>
      </c>
      <c r="D147" s="352" t="str">
        <f>'Purchase Order'!D589:L589</f>
        <v/>
      </c>
      <c r="E147" s="345"/>
      <c r="F147" s="345"/>
      <c r="G147" s="345"/>
      <c r="H147" s="345"/>
      <c r="I147" s="345"/>
      <c r="J147" s="345"/>
      <c r="K147" s="345"/>
      <c r="L147" s="346"/>
      <c r="M147" s="83" t="str">
        <f t="shared" si="1"/>
        <v/>
      </c>
      <c r="N147" s="83" t="str">
        <f>'Purchase Order'!N589</f>
        <v/>
      </c>
      <c r="O147" s="83"/>
      <c r="P147" s="133"/>
      <c r="U147" s="16"/>
      <c r="V147" s="16"/>
      <c r="W147" s="16"/>
      <c r="X147" s="16"/>
      <c r="Y147" s="16"/>
      <c r="Z147" s="16"/>
      <c r="AA147" s="16"/>
    </row>
    <row r="148" spans="1:27" ht="15" hidden="1" customHeight="1" outlineLevel="1" x14ac:dyDescent="0.35">
      <c r="A148" s="15" t="str">
        <f>'Purchase Order'!A590</f>
        <v/>
      </c>
      <c r="B148" s="82" t="str">
        <f>'Purchase Order'!B590</f>
        <v/>
      </c>
      <c r="C148" s="83" t="str">
        <f>'Purchase Order'!C590</f>
        <v/>
      </c>
      <c r="D148" s="352" t="str">
        <f>'Purchase Order'!D590:L590</f>
        <v/>
      </c>
      <c r="E148" s="345"/>
      <c r="F148" s="345"/>
      <c r="G148" s="345"/>
      <c r="H148" s="345"/>
      <c r="I148" s="345"/>
      <c r="J148" s="345"/>
      <c r="K148" s="345"/>
      <c r="L148" s="346"/>
      <c r="M148" s="83" t="str">
        <f t="shared" si="1"/>
        <v/>
      </c>
      <c r="N148" s="83" t="str">
        <f>'Purchase Order'!N590</f>
        <v/>
      </c>
      <c r="O148" s="83"/>
      <c r="P148" s="133"/>
      <c r="U148" s="16"/>
      <c r="V148" s="16"/>
      <c r="W148" s="16"/>
      <c r="X148" s="16"/>
      <c r="Y148" s="16"/>
      <c r="Z148" s="16"/>
      <c r="AA148" s="16"/>
    </row>
    <row r="149" spans="1:27" ht="15" hidden="1" customHeight="1" outlineLevel="1" x14ac:dyDescent="0.35">
      <c r="A149" s="15" t="str">
        <f>'Purchase Order'!A591</f>
        <v/>
      </c>
      <c r="B149" s="82" t="str">
        <f>'Purchase Order'!B591</f>
        <v/>
      </c>
      <c r="C149" s="83" t="str">
        <f>'Purchase Order'!C591</f>
        <v/>
      </c>
      <c r="D149" s="352" t="str">
        <f>'Purchase Order'!D591:L591</f>
        <v/>
      </c>
      <c r="E149" s="345"/>
      <c r="F149" s="345"/>
      <c r="G149" s="345"/>
      <c r="H149" s="345"/>
      <c r="I149" s="345"/>
      <c r="J149" s="345"/>
      <c r="K149" s="345"/>
      <c r="L149" s="346"/>
      <c r="M149" s="83" t="str">
        <f t="shared" si="1"/>
        <v/>
      </c>
      <c r="N149" s="83" t="str">
        <f>'Purchase Order'!N591</f>
        <v/>
      </c>
      <c r="O149" s="83"/>
      <c r="P149" s="133"/>
      <c r="Q149" s="17"/>
      <c r="U149" s="16"/>
      <c r="V149" s="16"/>
      <c r="W149" s="16"/>
      <c r="X149" s="16"/>
      <c r="Y149" s="16"/>
      <c r="Z149" s="16"/>
      <c r="AA149" s="16"/>
    </row>
    <row r="150" spans="1:27" ht="15" hidden="1" customHeight="1" outlineLevel="1" x14ac:dyDescent="0.35">
      <c r="A150" s="15" t="str">
        <f>'Purchase Order'!A592</f>
        <v/>
      </c>
      <c r="B150" s="82" t="str">
        <f>'Purchase Order'!B592</f>
        <v/>
      </c>
      <c r="C150" s="83" t="str">
        <f>'Purchase Order'!C592</f>
        <v/>
      </c>
      <c r="D150" s="352" t="str">
        <f>'Purchase Order'!D592:L592</f>
        <v/>
      </c>
      <c r="E150" s="345"/>
      <c r="F150" s="345"/>
      <c r="G150" s="345"/>
      <c r="H150" s="345"/>
      <c r="I150" s="345"/>
      <c r="J150" s="345"/>
      <c r="K150" s="345"/>
      <c r="L150" s="346"/>
      <c r="M150" s="83" t="str">
        <f t="shared" si="1"/>
        <v/>
      </c>
      <c r="N150" s="83" t="str">
        <f>'Purchase Order'!N592</f>
        <v/>
      </c>
      <c r="O150" s="83"/>
      <c r="P150" s="133"/>
      <c r="U150" s="16"/>
      <c r="V150" s="16"/>
      <c r="W150" s="16"/>
      <c r="X150" s="16"/>
      <c r="Y150" s="16"/>
      <c r="Z150" s="16"/>
      <c r="AA150" s="16"/>
    </row>
    <row r="151" spans="1:27" ht="15" hidden="1" customHeight="1" outlineLevel="1" x14ac:dyDescent="0.35">
      <c r="A151" s="15" t="str">
        <f>'Purchase Order'!A593</f>
        <v/>
      </c>
      <c r="B151" s="82" t="str">
        <f>'Purchase Order'!B593</f>
        <v/>
      </c>
      <c r="C151" s="83" t="str">
        <f>'Purchase Order'!C593</f>
        <v/>
      </c>
      <c r="D151" s="352" t="str">
        <f>'Purchase Order'!D593:L593</f>
        <v/>
      </c>
      <c r="E151" s="345"/>
      <c r="F151" s="345"/>
      <c r="G151" s="345"/>
      <c r="H151" s="345"/>
      <c r="I151" s="345"/>
      <c r="J151" s="345"/>
      <c r="K151" s="345"/>
      <c r="L151" s="346"/>
      <c r="M151" s="83" t="str">
        <f t="shared" si="1"/>
        <v/>
      </c>
      <c r="N151" s="83" t="str">
        <f>'Purchase Order'!N593</f>
        <v/>
      </c>
      <c r="O151" s="83"/>
      <c r="P151" s="133"/>
      <c r="U151" s="16"/>
      <c r="V151" s="16"/>
      <c r="W151" s="16"/>
      <c r="X151" s="16"/>
      <c r="Y151" s="16"/>
      <c r="Z151" s="16"/>
      <c r="AA151" s="16"/>
    </row>
    <row r="152" spans="1:27" ht="15" hidden="1" customHeight="1" outlineLevel="1" x14ac:dyDescent="0.35">
      <c r="A152" s="15" t="str">
        <f>'Purchase Order'!A594</f>
        <v/>
      </c>
      <c r="B152" s="82" t="str">
        <f>'Purchase Order'!B594</f>
        <v/>
      </c>
      <c r="C152" s="83" t="str">
        <f>'Purchase Order'!C594</f>
        <v/>
      </c>
      <c r="D152" s="352" t="str">
        <f>'Purchase Order'!D594:L594</f>
        <v/>
      </c>
      <c r="E152" s="345"/>
      <c r="F152" s="345"/>
      <c r="G152" s="345"/>
      <c r="H152" s="345"/>
      <c r="I152" s="345"/>
      <c r="J152" s="345"/>
      <c r="K152" s="345"/>
      <c r="L152" s="346"/>
      <c r="M152" s="83" t="str">
        <f t="shared" si="1"/>
        <v/>
      </c>
      <c r="N152" s="83" t="str">
        <f>'Purchase Order'!N594</f>
        <v/>
      </c>
      <c r="O152" s="83"/>
      <c r="P152" s="133"/>
      <c r="Q152" s="17"/>
      <c r="U152" s="16"/>
      <c r="V152" s="16"/>
      <c r="W152" s="16"/>
      <c r="X152" s="16"/>
      <c r="Y152" s="16"/>
      <c r="Z152" s="16"/>
      <c r="AA152" s="16"/>
    </row>
    <row r="153" spans="1:27" ht="15" hidden="1" customHeight="1" outlineLevel="1" x14ac:dyDescent="0.35">
      <c r="A153" s="15" t="str">
        <f>'Purchase Order'!A595</f>
        <v/>
      </c>
      <c r="B153" s="82" t="str">
        <f>'Purchase Order'!B595</f>
        <v/>
      </c>
      <c r="C153" s="83" t="str">
        <f>'Purchase Order'!C595</f>
        <v/>
      </c>
      <c r="D153" s="352" t="str">
        <f>'Purchase Order'!D595:L595</f>
        <v/>
      </c>
      <c r="E153" s="345"/>
      <c r="F153" s="345"/>
      <c r="G153" s="345"/>
      <c r="H153" s="345"/>
      <c r="I153" s="345"/>
      <c r="J153" s="345"/>
      <c r="K153" s="345"/>
      <c r="L153" s="346"/>
      <c r="M153" s="83" t="str">
        <f t="shared" si="1"/>
        <v/>
      </c>
      <c r="N153" s="83" t="str">
        <f>'Purchase Order'!N595</f>
        <v/>
      </c>
      <c r="O153" s="83"/>
      <c r="P153" s="133"/>
      <c r="U153" s="16"/>
      <c r="V153" s="16"/>
      <c r="W153" s="16"/>
      <c r="X153" s="16"/>
      <c r="Y153" s="16"/>
      <c r="Z153" s="16"/>
      <c r="AA153" s="16"/>
    </row>
    <row r="154" spans="1:27" ht="15" hidden="1" customHeight="1" outlineLevel="1" x14ac:dyDescent="0.35">
      <c r="A154" s="15" t="str">
        <f>'Purchase Order'!A596</f>
        <v/>
      </c>
      <c r="B154" s="82" t="str">
        <f>'Purchase Order'!B596</f>
        <v/>
      </c>
      <c r="C154" s="83" t="str">
        <f>'Purchase Order'!C596</f>
        <v/>
      </c>
      <c r="D154" s="352" t="str">
        <f>'Purchase Order'!D596:L596</f>
        <v/>
      </c>
      <c r="E154" s="345"/>
      <c r="F154" s="345"/>
      <c r="G154" s="345"/>
      <c r="H154" s="345"/>
      <c r="I154" s="345"/>
      <c r="J154" s="345"/>
      <c r="K154" s="345"/>
      <c r="L154" s="346"/>
      <c r="M154" s="83" t="str">
        <f t="shared" si="1"/>
        <v/>
      </c>
      <c r="N154" s="83" t="str">
        <f>'Purchase Order'!N596</f>
        <v/>
      </c>
      <c r="O154" s="83"/>
      <c r="P154" s="133"/>
      <c r="U154" s="16"/>
      <c r="V154" s="16"/>
      <c r="W154" s="16"/>
      <c r="X154" s="16"/>
      <c r="Y154" s="16"/>
      <c r="Z154" s="16"/>
      <c r="AA154" s="16"/>
    </row>
    <row r="155" spans="1:27" ht="15" hidden="1" customHeight="1" outlineLevel="1" x14ac:dyDescent="0.35">
      <c r="A155" s="15" t="str">
        <f>'Purchase Order'!A597</f>
        <v/>
      </c>
      <c r="B155" s="82" t="str">
        <f>'Purchase Order'!B597</f>
        <v/>
      </c>
      <c r="C155" s="83" t="str">
        <f>'Purchase Order'!C597</f>
        <v/>
      </c>
      <c r="D155" s="352" t="str">
        <f>'Purchase Order'!D597:L597</f>
        <v/>
      </c>
      <c r="E155" s="345"/>
      <c r="F155" s="345"/>
      <c r="G155" s="345"/>
      <c r="H155" s="345"/>
      <c r="I155" s="345"/>
      <c r="J155" s="345"/>
      <c r="K155" s="345"/>
      <c r="L155" s="346"/>
      <c r="M155" s="83" t="str">
        <f t="shared" si="1"/>
        <v/>
      </c>
      <c r="N155" s="83" t="str">
        <f>'Purchase Order'!N597</f>
        <v/>
      </c>
      <c r="O155" s="83"/>
      <c r="P155" s="133"/>
      <c r="Q155" s="17"/>
      <c r="U155" s="16"/>
      <c r="V155" s="16"/>
      <c r="W155" s="16"/>
      <c r="X155" s="16"/>
      <c r="Y155" s="16"/>
      <c r="Z155" s="16"/>
      <c r="AA155" s="16"/>
    </row>
    <row r="156" spans="1:27" ht="15" hidden="1" customHeight="1" outlineLevel="1" x14ac:dyDescent="0.35">
      <c r="A156" s="15" t="str">
        <f>'Purchase Order'!A598</f>
        <v/>
      </c>
      <c r="B156" s="82" t="str">
        <f>'Purchase Order'!B598</f>
        <v/>
      </c>
      <c r="C156" s="83" t="str">
        <f>'Purchase Order'!C598</f>
        <v/>
      </c>
      <c r="D156" s="352" t="str">
        <f>'Purchase Order'!D598:L598</f>
        <v/>
      </c>
      <c r="E156" s="345"/>
      <c r="F156" s="345"/>
      <c r="G156" s="345"/>
      <c r="H156" s="345"/>
      <c r="I156" s="345"/>
      <c r="J156" s="345"/>
      <c r="K156" s="345"/>
      <c r="L156" s="346"/>
      <c r="M156" s="83" t="str">
        <f t="shared" si="1"/>
        <v/>
      </c>
      <c r="N156" s="83" t="str">
        <f>'Purchase Order'!N598</f>
        <v/>
      </c>
      <c r="O156" s="83"/>
      <c r="P156" s="133"/>
      <c r="U156" s="16"/>
      <c r="V156" s="16"/>
      <c r="W156" s="16"/>
      <c r="X156" s="16"/>
      <c r="Y156" s="16"/>
      <c r="Z156" s="16"/>
      <c r="AA156" s="16"/>
    </row>
    <row r="157" spans="1:27" ht="15" hidden="1" customHeight="1" outlineLevel="1" x14ac:dyDescent="0.35">
      <c r="A157" s="15" t="str">
        <f>'Purchase Order'!A599</f>
        <v/>
      </c>
      <c r="B157" s="82" t="str">
        <f>'Purchase Order'!B599</f>
        <v/>
      </c>
      <c r="C157" s="83" t="str">
        <f>'Purchase Order'!C599</f>
        <v/>
      </c>
      <c r="D157" s="352" t="str">
        <f>'Purchase Order'!D599:L599</f>
        <v/>
      </c>
      <c r="E157" s="345"/>
      <c r="F157" s="345"/>
      <c r="G157" s="345"/>
      <c r="H157" s="345"/>
      <c r="I157" s="345"/>
      <c r="J157" s="345"/>
      <c r="K157" s="345"/>
      <c r="L157" s="346"/>
      <c r="M157" s="83" t="str">
        <f t="shared" si="1"/>
        <v/>
      </c>
      <c r="N157" s="83" t="str">
        <f>'Purchase Order'!N599</f>
        <v/>
      </c>
      <c r="O157" s="83"/>
      <c r="P157" s="133"/>
      <c r="U157" s="16"/>
      <c r="V157" s="16"/>
      <c r="W157" s="16"/>
      <c r="X157" s="16"/>
      <c r="Y157" s="16"/>
      <c r="Z157" s="16"/>
      <c r="AA157" s="16"/>
    </row>
    <row r="158" spans="1:27" ht="15" hidden="1" customHeight="1" outlineLevel="1" x14ac:dyDescent="0.35">
      <c r="A158" s="15" t="str">
        <f>'Purchase Order'!A600</f>
        <v/>
      </c>
      <c r="B158" s="82" t="str">
        <f>'Purchase Order'!B600</f>
        <v/>
      </c>
      <c r="C158" s="83" t="str">
        <f>'Purchase Order'!C600</f>
        <v/>
      </c>
      <c r="D158" s="352" t="str">
        <f>'Purchase Order'!D600:L600</f>
        <v/>
      </c>
      <c r="E158" s="345"/>
      <c r="F158" s="345"/>
      <c r="G158" s="345"/>
      <c r="H158" s="345"/>
      <c r="I158" s="345"/>
      <c r="J158" s="345"/>
      <c r="K158" s="345"/>
      <c r="L158" s="346"/>
      <c r="M158" s="83" t="str">
        <f t="shared" si="1"/>
        <v/>
      </c>
      <c r="N158" s="83" t="str">
        <f>'Purchase Order'!N600</f>
        <v/>
      </c>
      <c r="O158" s="83"/>
      <c r="P158" s="133"/>
      <c r="Q158" s="17"/>
      <c r="U158" s="16"/>
      <c r="V158" s="16"/>
      <c r="W158" s="16"/>
      <c r="X158" s="16"/>
      <c r="Y158" s="16"/>
      <c r="Z158" s="16"/>
      <c r="AA158" s="16"/>
    </row>
    <row r="159" spans="1:27" ht="15" hidden="1" customHeight="1" outlineLevel="1" x14ac:dyDescent="0.35">
      <c r="A159" s="15" t="str">
        <f>'Purchase Order'!A601</f>
        <v/>
      </c>
      <c r="B159" s="82" t="str">
        <f>'Purchase Order'!B601</f>
        <v/>
      </c>
      <c r="C159" s="83" t="str">
        <f>'Purchase Order'!C601</f>
        <v/>
      </c>
      <c r="D159" s="352" t="str">
        <f>'Purchase Order'!D601:L601</f>
        <v/>
      </c>
      <c r="E159" s="345"/>
      <c r="F159" s="345"/>
      <c r="G159" s="345"/>
      <c r="H159" s="345"/>
      <c r="I159" s="345"/>
      <c r="J159" s="345"/>
      <c r="K159" s="345"/>
      <c r="L159" s="346"/>
      <c r="M159" s="83" t="str">
        <f t="shared" si="1"/>
        <v/>
      </c>
      <c r="N159" s="83" t="str">
        <f>'Purchase Order'!N601</f>
        <v/>
      </c>
      <c r="O159" s="83"/>
      <c r="P159" s="133"/>
      <c r="U159" s="16"/>
      <c r="V159" s="16"/>
      <c r="W159" s="16"/>
      <c r="X159" s="16"/>
      <c r="Y159" s="16"/>
      <c r="Z159" s="16"/>
      <c r="AA159" s="16"/>
    </row>
    <row r="160" spans="1:27" ht="15" hidden="1" customHeight="1" outlineLevel="1" x14ac:dyDescent="0.35">
      <c r="A160" s="15" t="str">
        <f>'Purchase Order'!A602</f>
        <v/>
      </c>
      <c r="B160" s="82" t="str">
        <f>'Purchase Order'!B602</f>
        <v/>
      </c>
      <c r="C160" s="83" t="str">
        <f>'Purchase Order'!C602</f>
        <v/>
      </c>
      <c r="D160" s="352" t="str">
        <f>'Purchase Order'!D602:L602</f>
        <v/>
      </c>
      <c r="E160" s="345"/>
      <c r="F160" s="345"/>
      <c r="G160" s="345"/>
      <c r="H160" s="345"/>
      <c r="I160" s="345"/>
      <c r="J160" s="345"/>
      <c r="K160" s="345"/>
      <c r="L160" s="346"/>
      <c r="M160" s="83" t="str">
        <f t="shared" si="1"/>
        <v/>
      </c>
      <c r="N160" s="83" t="str">
        <f>'Purchase Order'!N602</f>
        <v/>
      </c>
      <c r="O160" s="83"/>
      <c r="P160" s="133"/>
      <c r="U160" s="16"/>
      <c r="V160" s="16"/>
      <c r="W160" s="16"/>
      <c r="X160" s="16"/>
      <c r="Y160" s="16"/>
      <c r="Z160" s="16"/>
      <c r="AA160" s="16"/>
    </row>
    <row r="161" spans="1:27" ht="15" hidden="1" customHeight="1" outlineLevel="1" x14ac:dyDescent="0.35">
      <c r="A161" s="15" t="str">
        <f>'Purchase Order'!A603</f>
        <v/>
      </c>
      <c r="B161" s="82" t="str">
        <f>'Purchase Order'!B603</f>
        <v/>
      </c>
      <c r="C161" s="83" t="str">
        <f>'Purchase Order'!C603</f>
        <v/>
      </c>
      <c r="D161" s="352" t="str">
        <f>'Purchase Order'!D603:L603</f>
        <v/>
      </c>
      <c r="E161" s="345"/>
      <c r="F161" s="345"/>
      <c r="G161" s="345"/>
      <c r="H161" s="345"/>
      <c r="I161" s="345"/>
      <c r="J161" s="345"/>
      <c r="K161" s="345"/>
      <c r="L161" s="346"/>
      <c r="M161" s="83" t="str">
        <f t="shared" si="1"/>
        <v/>
      </c>
      <c r="N161" s="83" t="str">
        <f>'Purchase Order'!N603</f>
        <v/>
      </c>
      <c r="O161" s="83"/>
      <c r="P161" s="133"/>
      <c r="Q161" s="17"/>
      <c r="U161" s="16"/>
      <c r="V161" s="16"/>
      <c r="W161" s="16"/>
      <c r="X161" s="16"/>
      <c r="Y161" s="16"/>
      <c r="Z161" s="16"/>
      <c r="AA161" s="16"/>
    </row>
    <row r="162" spans="1:27" ht="15" hidden="1" customHeight="1" outlineLevel="1" x14ac:dyDescent="0.35">
      <c r="A162" s="15" t="str">
        <f>'Purchase Order'!A604</f>
        <v/>
      </c>
      <c r="B162" s="82" t="str">
        <f>'Purchase Order'!B604</f>
        <v/>
      </c>
      <c r="C162" s="83" t="str">
        <f>'Purchase Order'!C604</f>
        <v/>
      </c>
      <c r="D162" s="352" t="str">
        <f>'Purchase Order'!D604:L604</f>
        <v/>
      </c>
      <c r="E162" s="345"/>
      <c r="F162" s="345"/>
      <c r="G162" s="345"/>
      <c r="H162" s="345"/>
      <c r="I162" s="345"/>
      <c r="J162" s="345"/>
      <c r="K162" s="345"/>
      <c r="L162" s="346"/>
      <c r="M162" s="83" t="str">
        <f t="shared" ref="M162:M225" si="2">C162</f>
        <v/>
      </c>
      <c r="N162" s="83" t="str">
        <f>'Purchase Order'!N604</f>
        <v/>
      </c>
      <c r="O162" s="83"/>
      <c r="P162" s="133"/>
      <c r="U162" s="16"/>
      <c r="V162" s="16"/>
      <c r="W162" s="16"/>
      <c r="X162" s="16"/>
      <c r="Y162" s="16"/>
      <c r="Z162" s="16"/>
      <c r="AA162" s="16"/>
    </row>
    <row r="163" spans="1:27" ht="15" hidden="1" customHeight="1" outlineLevel="1" x14ac:dyDescent="0.35">
      <c r="A163" s="15" t="str">
        <f>'Purchase Order'!A605</f>
        <v/>
      </c>
      <c r="B163" s="82" t="str">
        <f>'Purchase Order'!B605</f>
        <v/>
      </c>
      <c r="C163" s="83" t="str">
        <f>'Purchase Order'!C605</f>
        <v/>
      </c>
      <c r="D163" s="352" t="str">
        <f>'Purchase Order'!D605:L605</f>
        <v/>
      </c>
      <c r="E163" s="345"/>
      <c r="F163" s="345"/>
      <c r="G163" s="345"/>
      <c r="H163" s="345"/>
      <c r="I163" s="345"/>
      <c r="J163" s="345"/>
      <c r="K163" s="345"/>
      <c r="L163" s="346"/>
      <c r="M163" s="83" t="str">
        <f t="shared" si="2"/>
        <v/>
      </c>
      <c r="N163" s="83" t="str">
        <f>'Purchase Order'!N605</f>
        <v/>
      </c>
      <c r="O163" s="83"/>
      <c r="P163" s="133"/>
      <c r="U163" s="16"/>
      <c r="V163" s="16"/>
      <c r="W163" s="16"/>
      <c r="X163" s="16"/>
      <c r="Y163" s="16"/>
      <c r="Z163" s="16"/>
      <c r="AA163" s="16"/>
    </row>
    <row r="164" spans="1:27" ht="15" hidden="1" customHeight="1" outlineLevel="1" x14ac:dyDescent="0.35">
      <c r="A164" s="15" t="str">
        <f>'Purchase Order'!A606</f>
        <v/>
      </c>
      <c r="B164" s="82" t="str">
        <f>'Purchase Order'!B606</f>
        <v/>
      </c>
      <c r="C164" s="83" t="str">
        <f>'Purchase Order'!C606</f>
        <v/>
      </c>
      <c r="D164" s="352" t="str">
        <f>'Purchase Order'!D606:L606</f>
        <v/>
      </c>
      <c r="E164" s="345"/>
      <c r="F164" s="345"/>
      <c r="G164" s="345"/>
      <c r="H164" s="345"/>
      <c r="I164" s="345"/>
      <c r="J164" s="345"/>
      <c r="K164" s="345"/>
      <c r="L164" s="346"/>
      <c r="M164" s="83" t="str">
        <f t="shared" si="2"/>
        <v/>
      </c>
      <c r="N164" s="83" t="str">
        <f>'Purchase Order'!N606</f>
        <v/>
      </c>
      <c r="O164" s="83"/>
      <c r="P164" s="133"/>
      <c r="Q164" s="17"/>
      <c r="U164" s="16"/>
      <c r="V164" s="16"/>
      <c r="W164" s="16"/>
      <c r="X164" s="16"/>
      <c r="Y164" s="16"/>
      <c r="Z164" s="16"/>
      <c r="AA164" s="16"/>
    </row>
    <row r="165" spans="1:27" ht="15" hidden="1" customHeight="1" outlineLevel="1" x14ac:dyDescent="0.35">
      <c r="A165" s="15" t="str">
        <f>'Purchase Order'!A607</f>
        <v/>
      </c>
      <c r="B165" s="82" t="str">
        <f>'Purchase Order'!B607</f>
        <v/>
      </c>
      <c r="C165" s="83" t="str">
        <f>'Purchase Order'!C607</f>
        <v/>
      </c>
      <c r="D165" s="352" t="str">
        <f>'Purchase Order'!D607:L607</f>
        <v/>
      </c>
      <c r="E165" s="345"/>
      <c r="F165" s="345"/>
      <c r="G165" s="345"/>
      <c r="H165" s="345"/>
      <c r="I165" s="345"/>
      <c r="J165" s="345"/>
      <c r="K165" s="345"/>
      <c r="L165" s="346"/>
      <c r="M165" s="83" t="str">
        <f t="shared" si="2"/>
        <v/>
      </c>
      <c r="N165" s="83" t="str">
        <f>'Purchase Order'!N607</f>
        <v/>
      </c>
      <c r="O165" s="83"/>
      <c r="P165" s="133"/>
      <c r="U165" s="16"/>
      <c r="V165" s="16"/>
      <c r="W165" s="16"/>
      <c r="X165" s="16"/>
      <c r="Y165" s="16"/>
      <c r="Z165" s="16"/>
      <c r="AA165" s="16"/>
    </row>
    <row r="166" spans="1:27" ht="15" hidden="1" customHeight="1" outlineLevel="1" x14ac:dyDescent="0.35">
      <c r="A166" s="15" t="str">
        <f>'Purchase Order'!A608</f>
        <v/>
      </c>
      <c r="B166" s="82" t="str">
        <f>'Purchase Order'!B608</f>
        <v/>
      </c>
      <c r="C166" s="83" t="str">
        <f>'Purchase Order'!C608</f>
        <v/>
      </c>
      <c r="D166" s="352" t="str">
        <f>'Purchase Order'!D608:L608</f>
        <v/>
      </c>
      <c r="E166" s="345"/>
      <c r="F166" s="345"/>
      <c r="G166" s="345"/>
      <c r="H166" s="345"/>
      <c r="I166" s="345"/>
      <c r="J166" s="345"/>
      <c r="K166" s="345"/>
      <c r="L166" s="346"/>
      <c r="M166" s="83" t="str">
        <f t="shared" si="2"/>
        <v/>
      </c>
      <c r="N166" s="83" t="str">
        <f>'Purchase Order'!N608</f>
        <v/>
      </c>
      <c r="O166" s="83"/>
      <c r="P166" s="133"/>
      <c r="U166" s="16"/>
      <c r="V166" s="16"/>
      <c r="W166" s="16"/>
      <c r="X166" s="16"/>
      <c r="Y166" s="16"/>
      <c r="Z166" s="16"/>
      <c r="AA166" s="16"/>
    </row>
    <row r="167" spans="1:27" ht="15" hidden="1" customHeight="1" outlineLevel="1" x14ac:dyDescent="0.35">
      <c r="A167" s="15" t="str">
        <f>'Purchase Order'!A609</f>
        <v/>
      </c>
      <c r="B167" s="82" t="str">
        <f>'Purchase Order'!B609</f>
        <v/>
      </c>
      <c r="C167" s="83" t="str">
        <f>'Purchase Order'!C609</f>
        <v/>
      </c>
      <c r="D167" s="352" t="str">
        <f>'Purchase Order'!D609:L609</f>
        <v/>
      </c>
      <c r="E167" s="345"/>
      <c r="F167" s="345"/>
      <c r="G167" s="345"/>
      <c r="H167" s="345"/>
      <c r="I167" s="345"/>
      <c r="J167" s="345"/>
      <c r="K167" s="345"/>
      <c r="L167" s="346"/>
      <c r="M167" s="83" t="str">
        <f t="shared" si="2"/>
        <v/>
      </c>
      <c r="N167" s="83" t="str">
        <f>'Purchase Order'!N609</f>
        <v/>
      </c>
      <c r="O167" s="83"/>
      <c r="P167" s="133"/>
      <c r="Q167" s="17"/>
      <c r="U167" s="16"/>
      <c r="V167" s="16"/>
      <c r="W167" s="16"/>
      <c r="X167" s="16"/>
      <c r="Y167" s="16"/>
      <c r="Z167" s="16"/>
      <c r="AA167" s="16"/>
    </row>
    <row r="168" spans="1:27" ht="15" hidden="1" customHeight="1" outlineLevel="1" x14ac:dyDescent="0.35">
      <c r="A168" s="15" t="str">
        <f>'Purchase Order'!A610</f>
        <v/>
      </c>
      <c r="B168" s="82" t="str">
        <f>'Purchase Order'!B610</f>
        <v/>
      </c>
      <c r="C168" s="83" t="str">
        <f>'Purchase Order'!C610</f>
        <v/>
      </c>
      <c r="D168" s="352" t="str">
        <f>'Purchase Order'!D610:L610</f>
        <v/>
      </c>
      <c r="E168" s="345"/>
      <c r="F168" s="345"/>
      <c r="G168" s="345"/>
      <c r="H168" s="345"/>
      <c r="I168" s="345"/>
      <c r="J168" s="345"/>
      <c r="K168" s="345"/>
      <c r="L168" s="346"/>
      <c r="M168" s="83" t="str">
        <f t="shared" si="2"/>
        <v/>
      </c>
      <c r="N168" s="83" t="str">
        <f>'Purchase Order'!N610</f>
        <v/>
      </c>
      <c r="O168" s="83"/>
      <c r="P168" s="133"/>
      <c r="U168" s="16"/>
      <c r="V168" s="16"/>
      <c r="W168" s="16"/>
      <c r="X168" s="16"/>
      <c r="Y168" s="16"/>
      <c r="Z168" s="16"/>
      <c r="AA168" s="16"/>
    </row>
    <row r="169" spans="1:27" ht="15" hidden="1" customHeight="1" outlineLevel="1" x14ac:dyDescent="0.35">
      <c r="A169" s="15" t="str">
        <f>'Purchase Order'!A611</f>
        <v/>
      </c>
      <c r="B169" s="82" t="str">
        <f>'Purchase Order'!B611</f>
        <v/>
      </c>
      <c r="C169" s="83" t="str">
        <f>'Purchase Order'!C611</f>
        <v/>
      </c>
      <c r="D169" s="352" t="str">
        <f>'Purchase Order'!D611:L611</f>
        <v/>
      </c>
      <c r="E169" s="345"/>
      <c r="F169" s="345"/>
      <c r="G169" s="345"/>
      <c r="H169" s="345"/>
      <c r="I169" s="345"/>
      <c r="J169" s="345"/>
      <c r="K169" s="345"/>
      <c r="L169" s="346"/>
      <c r="M169" s="83" t="str">
        <f t="shared" si="2"/>
        <v/>
      </c>
      <c r="N169" s="83" t="str">
        <f>'Purchase Order'!N611</f>
        <v/>
      </c>
      <c r="O169" s="83"/>
      <c r="P169" s="133"/>
      <c r="U169" s="16"/>
      <c r="V169" s="16"/>
      <c r="W169" s="16"/>
      <c r="X169" s="16"/>
      <c r="Y169" s="16"/>
      <c r="Z169" s="16"/>
      <c r="AA169" s="16"/>
    </row>
    <row r="170" spans="1:27" ht="15" hidden="1" customHeight="1" outlineLevel="1" x14ac:dyDescent="0.35">
      <c r="A170" s="15" t="str">
        <f>'Purchase Order'!A612</f>
        <v/>
      </c>
      <c r="B170" s="82" t="str">
        <f>'Purchase Order'!B612</f>
        <v/>
      </c>
      <c r="C170" s="83" t="str">
        <f>'Purchase Order'!C612</f>
        <v/>
      </c>
      <c r="D170" s="352" t="str">
        <f>'Purchase Order'!D612:L612</f>
        <v/>
      </c>
      <c r="E170" s="345"/>
      <c r="F170" s="345"/>
      <c r="G170" s="345"/>
      <c r="H170" s="345"/>
      <c r="I170" s="345"/>
      <c r="J170" s="345"/>
      <c r="K170" s="345"/>
      <c r="L170" s="346"/>
      <c r="M170" s="83" t="str">
        <f t="shared" si="2"/>
        <v/>
      </c>
      <c r="N170" s="83" t="str">
        <f>'Purchase Order'!N612</f>
        <v/>
      </c>
      <c r="O170" s="83"/>
      <c r="P170" s="133"/>
      <c r="Q170" s="17"/>
      <c r="U170" s="16"/>
      <c r="V170" s="16"/>
      <c r="W170" s="16"/>
      <c r="X170" s="16"/>
      <c r="Y170" s="16"/>
      <c r="Z170" s="16"/>
      <c r="AA170" s="16"/>
    </row>
    <row r="171" spans="1:27" ht="15" hidden="1" customHeight="1" outlineLevel="1" x14ac:dyDescent="0.35">
      <c r="A171" s="15" t="str">
        <f>'Purchase Order'!A613</f>
        <v/>
      </c>
      <c r="B171" s="82" t="str">
        <f>'Purchase Order'!B613</f>
        <v/>
      </c>
      <c r="C171" s="83" t="str">
        <f>'Purchase Order'!C613</f>
        <v/>
      </c>
      <c r="D171" s="352" t="str">
        <f>'Purchase Order'!D613:L613</f>
        <v/>
      </c>
      <c r="E171" s="345"/>
      <c r="F171" s="345"/>
      <c r="G171" s="345"/>
      <c r="H171" s="345"/>
      <c r="I171" s="345"/>
      <c r="J171" s="345"/>
      <c r="K171" s="345"/>
      <c r="L171" s="346"/>
      <c r="M171" s="83" t="str">
        <f t="shared" si="2"/>
        <v/>
      </c>
      <c r="N171" s="83" t="str">
        <f>'Purchase Order'!N613</f>
        <v/>
      </c>
      <c r="O171" s="83"/>
      <c r="P171" s="133"/>
      <c r="U171" s="16"/>
      <c r="V171" s="16"/>
      <c r="W171" s="16"/>
      <c r="X171" s="16"/>
      <c r="Y171" s="16"/>
      <c r="Z171" s="16"/>
      <c r="AA171" s="16"/>
    </row>
    <row r="172" spans="1:27" ht="15" hidden="1" customHeight="1" outlineLevel="1" x14ac:dyDescent="0.35">
      <c r="A172" s="15" t="str">
        <f>'Purchase Order'!A614</f>
        <v/>
      </c>
      <c r="B172" s="82" t="str">
        <f>'Purchase Order'!B614</f>
        <v/>
      </c>
      <c r="C172" s="83" t="str">
        <f>'Purchase Order'!C614</f>
        <v/>
      </c>
      <c r="D172" s="352" t="str">
        <f>'Purchase Order'!D614:L614</f>
        <v/>
      </c>
      <c r="E172" s="345"/>
      <c r="F172" s="345"/>
      <c r="G172" s="345"/>
      <c r="H172" s="345"/>
      <c r="I172" s="345"/>
      <c r="J172" s="345"/>
      <c r="K172" s="345"/>
      <c r="L172" s="346"/>
      <c r="M172" s="83" t="str">
        <f t="shared" si="2"/>
        <v/>
      </c>
      <c r="N172" s="83" t="str">
        <f>'Purchase Order'!N614</f>
        <v/>
      </c>
      <c r="O172" s="83"/>
      <c r="P172" s="133"/>
      <c r="U172" s="16"/>
      <c r="V172" s="16"/>
      <c r="W172" s="16"/>
      <c r="X172" s="16"/>
      <c r="Y172" s="16"/>
      <c r="Z172" s="16"/>
      <c r="AA172" s="16"/>
    </row>
    <row r="173" spans="1:27" ht="15" hidden="1" customHeight="1" outlineLevel="1" x14ac:dyDescent="0.35">
      <c r="A173" s="15" t="str">
        <f>'Purchase Order'!A615</f>
        <v/>
      </c>
      <c r="B173" s="82" t="str">
        <f>'Purchase Order'!B615</f>
        <v/>
      </c>
      <c r="C173" s="83" t="str">
        <f>'Purchase Order'!C615</f>
        <v/>
      </c>
      <c r="D173" s="352" t="str">
        <f>'Purchase Order'!D615:L615</f>
        <v/>
      </c>
      <c r="E173" s="345"/>
      <c r="F173" s="345"/>
      <c r="G173" s="345"/>
      <c r="H173" s="345"/>
      <c r="I173" s="345"/>
      <c r="J173" s="345"/>
      <c r="K173" s="345"/>
      <c r="L173" s="346"/>
      <c r="M173" s="83" t="str">
        <f t="shared" si="2"/>
        <v/>
      </c>
      <c r="N173" s="83" t="str">
        <f>'Purchase Order'!N615</f>
        <v/>
      </c>
      <c r="O173" s="83"/>
      <c r="P173" s="133"/>
      <c r="Q173" s="17"/>
      <c r="U173" s="16"/>
      <c r="V173" s="16"/>
      <c r="W173" s="16"/>
      <c r="X173" s="16"/>
      <c r="Y173" s="16"/>
      <c r="Z173" s="16"/>
      <c r="AA173" s="16"/>
    </row>
    <row r="174" spans="1:27" ht="15" hidden="1" customHeight="1" outlineLevel="1" x14ac:dyDescent="0.35">
      <c r="A174" s="15" t="str">
        <f>'Purchase Order'!A616</f>
        <v/>
      </c>
      <c r="B174" s="82" t="str">
        <f>'Purchase Order'!B616</f>
        <v/>
      </c>
      <c r="C174" s="83" t="str">
        <f>'Purchase Order'!C616</f>
        <v/>
      </c>
      <c r="D174" s="352" t="str">
        <f>'Purchase Order'!D616:L616</f>
        <v/>
      </c>
      <c r="E174" s="345"/>
      <c r="F174" s="345"/>
      <c r="G174" s="345"/>
      <c r="H174" s="345"/>
      <c r="I174" s="345"/>
      <c r="J174" s="345"/>
      <c r="K174" s="345"/>
      <c r="L174" s="346"/>
      <c r="M174" s="83" t="str">
        <f t="shared" si="2"/>
        <v/>
      </c>
      <c r="N174" s="83" t="str">
        <f>'Purchase Order'!N616</f>
        <v/>
      </c>
      <c r="O174" s="83"/>
      <c r="P174" s="133"/>
      <c r="U174" s="16"/>
      <c r="V174" s="16"/>
      <c r="W174" s="16"/>
      <c r="X174" s="16"/>
      <c r="Y174" s="16"/>
      <c r="Z174" s="16"/>
      <c r="AA174" s="16"/>
    </row>
    <row r="175" spans="1:27" ht="15" hidden="1" customHeight="1" outlineLevel="1" x14ac:dyDescent="0.35">
      <c r="A175" s="15" t="str">
        <f>'Purchase Order'!A617</f>
        <v/>
      </c>
      <c r="B175" s="82" t="str">
        <f>'Purchase Order'!B617</f>
        <v/>
      </c>
      <c r="C175" s="83" t="str">
        <f>'Purchase Order'!C617</f>
        <v/>
      </c>
      <c r="D175" s="352" t="str">
        <f>'Purchase Order'!D617:L617</f>
        <v/>
      </c>
      <c r="E175" s="345"/>
      <c r="F175" s="345"/>
      <c r="G175" s="345"/>
      <c r="H175" s="345"/>
      <c r="I175" s="345"/>
      <c r="J175" s="345"/>
      <c r="K175" s="345"/>
      <c r="L175" s="346"/>
      <c r="M175" s="83" t="str">
        <f t="shared" si="2"/>
        <v/>
      </c>
      <c r="N175" s="83" t="str">
        <f>'Purchase Order'!N617</f>
        <v/>
      </c>
      <c r="O175" s="83"/>
      <c r="P175" s="133"/>
      <c r="U175" s="16"/>
      <c r="V175" s="16"/>
      <c r="W175" s="16"/>
      <c r="X175" s="16"/>
      <c r="Y175" s="16"/>
      <c r="Z175" s="16"/>
      <c r="AA175" s="16"/>
    </row>
    <row r="176" spans="1:27" ht="15" hidden="1" customHeight="1" outlineLevel="1" x14ac:dyDescent="0.35">
      <c r="A176" s="15" t="str">
        <f>'Purchase Order'!A618</f>
        <v/>
      </c>
      <c r="B176" s="82" t="str">
        <f>'Purchase Order'!B618</f>
        <v/>
      </c>
      <c r="C176" s="83" t="str">
        <f>'Purchase Order'!C618</f>
        <v/>
      </c>
      <c r="D176" s="352" t="str">
        <f>'Purchase Order'!D618:L618</f>
        <v/>
      </c>
      <c r="E176" s="345"/>
      <c r="F176" s="345"/>
      <c r="G176" s="345"/>
      <c r="H176" s="345"/>
      <c r="I176" s="345"/>
      <c r="J176" s="345"/>
      <c r="K176" s="345"/>
      <c r="L176" s="346"/>
      <c r="M176" s="83" t="str">
        <f t="shared" si="2"/>
        <v/>
      </c>
      <c r="N176" s="83" t="str">
        <f>'Purchase Order'!N618</f>
        <v/>
      </c>
      <c r="O176" s="83"/>
      <c r="P176" s="133"/>
      <c r="Q176" s="17"/>
      <c r="U176" s="16"/>
      <c r="V176" s="16"/>
      <c r="W176" s="16"/>
      <c r="X176" s="16"/>
      <c r="Y176" s="16"/>
      <c r="Z176" s="16"/>
      <c r="AA176" s="16"/>
    </row>
    <row r="177" spans="1:27" ht="15" hidden="1" customHeight="1" outlineLevel="1" x14ac:dyDescent="0.35">
      <c r="A177" s="15" t="str">
        <f>'Purchase Order'!A619</f>
        <v/>
      </c>
      <c r="B177" s="82" t="str">
        <f>'Purchase Order'!B619</f>
        <v/>
      </c>
      <c r="C177" s="83" t="str">
        <f>'Purchase Order'!C619</f>
        <v/>
      </c>
      <c r="D177" s="352" t="str">
        <f>'Purchase Order'!D619:L619</f>
        <v/>
      </c>
      <c r="E177" s="345"/>
      <c r="F177" s="345"/>
      <c r="G177" s="345"/>
      <c r="H177" s="345"/>
      <c r="I177" s="345"/>
      <c r="J177" s="345"/>
      <c r="K177" s="345"/>
      <c r="L177" s="346"/>
      <c r="M177" s="83" t="str">
        <f t="shared" si="2"/>
        <v/>
      </c>
      <c r="N177" s="83" t="str">
        <f>'Purchase Order'!N619</f>
        <v/>
      </c>
      <c r="O177" s="83"/>
      <c r="P177" s="133"/>
      <c r="U177" s="16"/>
      <c r="V177" s="16"/>
      <c r="W177" s="16"/>
      <c r="X177" s="16"/>
      <c r="Y177" s="16"/>
      <c r="Z177" s="16"/>
      <c r="AA177" s="16"/>
    </row>
    <row r="178" spans="1:27" ht="15" hidden="1" customHeight="1" outlineLevel="1" x14ac:dyDescent="0.35">
      <c r="A178" s="15" t="str">
        <f>'Purchase Order'!A620</f>
        <v/>
      </c>
      <c r="B178" s="82" t="str">
        <f>'Purchase Order'!B620</f>
        <v/>
      </c>
      <c r="C178" s="83" t="str">
        <f>'Purchase Order'!C620</f>
        <v/>
      </c>
      <c r="D178" s="352" t="str">
        <f>'Purchase Order'!D620:L620</f>
        <v/>
      </c>
      <c r="E178" s="345"/>
      <c r="F178" s="345"/>
      <c r="G178" s="345"/>
      <c r="H178" s="345"/>
      <c r="I178" s="345"/>
      <c r="J178" s="345"/>
      <c r="K178" s="345"/>
      <c r="L178" s="346"/>
      <c r="M178" s="83" t="str">
        <f t="shared" si="2"/>
        <v/>
      </c>
      <c r="N178" s="83" t="str">
        <f>'Purchase Order'!N620</f>
        <v/>
      </c>
      <c r="O178" s="83"/>
      <c r="P178" s="133"/>
      <c r="U178" s="16"/>
      <c r="V178" s="16"/>
      <c r="W178" s="16"/>
      <c r="X178" s="16"/>
      <c r="Y178" s="16"/>
      <c r="Z178" s="16"/>
      <c r="AA178" s="16"/>
    </row>
    <row r="179" spans="1:27" ht="15" hidden="1" customHeight="1" outlineLevel="1" x14ac:dyDescent="0.35">
      <c r="A179" s="15" t="str">
        <f>'Purchase Order'!A621</f>
        <v/>
      </c>
      <c r="B179" s="82" t="str">
        <f>'Purchase Order'!B621</f>
        <v/>
      </c>
      <c r="C179" s="83" t="str">
        <f>'Purchase Order'!C621</f>
        <v/>
      </c>
      <c r="D179" s="352" t="str">
        <f>'Purchase Order'!D621:L621</f>
        <v/>
      </c>
      <c r="E179" s="345"/>
      <c r="F179" s="345"/>
      <c r="G179" s="345"/>
      <c r="H179" s="345"/>
      <c r="I179" s="345"/>
      <c r="J179" s="345"/>
      <c r="K179" s="345"/>
      <c r="L179" s="346"/>
      <c r="M179" s="83" t="str">
        <f t="shared" si="2"/>
        <v/>
      </c>
      <c r="N179" s="83" t="str">
        <f>'Purchase Order'!N621</f>
        <v/>
      </c>
      <c r="O179" s="83"/>
      <c r="P179" s="133"/>
      <c r="Q179" s="17"/>
      <c r="U179" s="16"/>
      <c r="V179" s="16"/>
      <c r="W179" s="16"/>
      <c r="X179" s="16"/>
      <c r="Y179" s="16"/>
      <c r="Z179" s="16"/>
      <c r="AA179" s="16"/>
    </row>
    <row r="180" spans="1:27" ht="15" hidden="1" customHeight="1" outlineLevel="1" x14ac:dyDescent="0.35">
      <c r="A180" s="15" t="str">
        <f>'Purchase Order'!A622</f>
        <v/>
      </c>
      <c r="B180" s="82" t="str">
        <f>'Purchase Order'!B622</f>
        <v/>
      </c>
      <c r="C180" s="83" t="str">
        <f>'Purchase Order'!C622</f>
        <v/>
      </c>
      <c r="D180" s="352" t="str">
        <f>'Purchase Order'!D622:L622</f>
        <v/>
      </c>
      <c r="E180" s="345"/>
      <c r="F180" s="345"/>
      <c r="G180" s="345"/>
      <c r="H180" s="345"/>
      <c r="I180" s="345"/>
      <c r="J180" s="345"/>
      <c r="K180" s="345"/>
      <c r="L180" s="346"/>
      <c r="M180" s="83" t="str">
        <f t="shared" si="2"/>
        <v/>
      </c>
      <c r="N180" s="83" t="str">
        <f>'Purchase Order'!N622</f>
        <v/>
      </c>
      <c r="O180" s="83"/>
      <c r="P180" s="133"/>
      <c r="U180" s="16"/>
      <c r="V180" s="16"/>
      <c r="W180" s="16"/>
      <c r="X180" s="16"/>
      <c r="Y180" s="16"/>
      <c r="Z180" s="16"/>
      <c r="AA180" s="16"/>
    </row>
    <row r="181" spans="1:27" ht="15" hidden="1" customHeight="1" outlineLevel="1" x14ac:dyDescent="0.35">
      <c r="A181" s="15" t="str">
        <f>'Purchase Order'!A623</f>
        <v/>
      </c>
      <c r="B181" s="82" t="str">
        <f>'Purchase Order'!B623</f>
        <v/>
      </c>
      <c r="C181" s="83" t="str">
        <f>'Purchase Order'!C623</f>
        <v/>
      </c>
      <c r="D181" s="352" t="str">
        <f>'Purchase Order'!D623:L623</f>
        <v/>
      </c>
      <c r="E181" s="345"/>
      <c r="F181" s="345"/>
      <c r="G181" s="345"/>
      <c r="H181" s="345"/>
      <c r="I181" s="345"/>
      <c r="J181" s="345"/>
      <c r="K181" s="345"/>
      <c r="L181" s="346"/>
      <c r="M181" s="83" t="str">
        <f t="shared" si="2"/>
        <v/>
      </c>
      <c r="N181" s="83" t="str">
        <f>'Purchase Order'!N623</f>
        <v/>
      </c>
      <c r="O181" s="83"/>
      <c r="P181" s="133"/>
      <c r="U181" s="16"/>
      <c r="V181" s="16"/>
      <c r="W181" s="16"/>
      <c r="X181" s="16"/>
      <c r="Y181" s="16"/>
      <c r="Z181" s="16"/>
      <c r="AA181" s="16"/>
    </row>
    <row r="182" spans="1:27" ht="15" hidden="1" customHeight="1" outlineLevel="1" x14ac:dyDescent="0.35">
      <c r="A182" s="15" t="str">
        <f>'Purchase Order'!A624</f>
        <v/>
      </c>
      <c r="B182" s="82" t="str">
        <f>'Purchase Order'!B624</f>
        <v/>
      </c>
      <c r="C182" s="83" t="str">
        <f>'Purchase Order'!C624</f>
        <v/>
      </c>
      <c r="D182" s="352" t="str">
        <f>'Purchase Order'!D624:L624</f>
        <v/>
      </c>
      <c r="E182" s="345"/>
      <c r="F182" s="345"/>
      <c r="G182" s="345"/>
      <c r="H182" s="345"/>
      <c r="I182" s="345"/>
      <c r="J182" s="345"/>
      <c r="K182" s="345"/>
      <c r="L182" s="346"/>
      <c r="M182" s="83" t="str">
        <f t="shared" si="2"/>
        <v/>
      </c>
      <c r="N182" s="83" t="str">
        <f>'Purchase Order'!N624</f>
        <v/>
      </c>
      <c r="O182" s="83"/>
      <c r="P182" s="133"/>
      <c r="Q182" s="17"/>
      <c r="U182" s="16"/>
      <c r="V182" s="16"/>
      <c r="W182" s="16"/>
      <c r="X182" s="16"/>
      <c r="Y182" s="16"/>
      <c r="Z182" s="16"/>
      <c r="AA182" s="16"/>
    </row>
    <row r="183" spans="1:27" ht="15" hidden="1" customHeight="1" outlineLevel="1" x14ac:dyDescent="0.35">
      <c r="A183" s="15" t="str">
        <f>'Purchase Order'!A625</f>
        <v/>
      </c>
      <c r="B183" s="82" t="str">
        <f>'Purchase Order'!B625</f>
        <v/>
      </c>
      <c r="C183" s="83" t="str">
        <f>'Purchase Order'!C625</f>
        <v/>
      </c>
      <c r="D183" s="352" t="str">
        <f>'Purchase Order'!D625:L625</f>
        <v/>
      </c>
      <c r="E183" s="345"/>
      <c r="F183" s="345"/>
      <c r="G183" s="345"/>
      <c r="H183" s="345"/>
      <c r="I183" s="345"/>
      <c r="J183" s="345"/>
      <c r="K183" s="345"/>
      <c r="L183" s="346"/>
      <c r="M183" s="83" t="str">
        <f t="shared" si="2"/>
        <v/>
      </c>
      <c r="N183" s="83" t="str">
        <f>'Purchase Order'!N625</f>
        <v/>
      </c>
      <c r="O183" s="83"/>
      <c r="P183" s="133"/>
      <c r="U183" s="16"/>
      <c r="V183" s="16"/>
      <c r="W183" s="16"/>
      <c r="X183" s="16"/>
      <c r="Y183" s="16"/>
      <c r="Z183" s="16"/>
      <c r="AA183" s="16"/>
    </row>
    <row r="184" spans="1:27" ht="15" hidden="1" customHeight="1" outlineLevel="1" x14ac:dyDescent="0.35">
      <c r="A184" s="15" t="str">
        <f>'Purchase Order'!A626</f>
        <v/>
      </c>
      <c r="B184" s="82" t="str">
        <f>'Purchase Order'!B626</f>
        <v/>
      </c>
      <c r="C184" s="83" t="str">
        <f>'Purchase Order'!C626</f>
        <v/>
      </c>
      <c r="D184" s="352" t="str">
        <f>'Purchase Order'!D626:L626</f>
        <v/>
      </c>
      <c r="E184" s="345"/>
      <c r="F184" s="345"/>
      <c r="G184" s="345"/>
      <c r="H184" s="345"/>
      <c r="I184" s="345"/>
      <c r="J184" s="345"/>
      <c r="K184" s="345"/>
      <c r="L184" s="346"/>
      <c r="M184" s="83" t="str">
        <f t="shared" si="2"/>
        <v/>
      </c>
      <c r="N184" s="83" t="str">
        <f>'Purchase Order'!N626</f>
        <v/>
      </c>
      <c r="O184" s="83"/>
      <c r="P184" s="133"/>
      <c r="U184" s="16"/>
      <c r="V184" s="16"/>
      <c r="W184" s="16"/>
      <c r="X184" s="16"/>
      <c r="Y184" s="16"/>
      <c r="Z184" s="16"/>
      <c r="AA184" s="16"/>
    </row>
    <row r="185" spans="1:27" ht="15" hidden="1" customHeight="1" outlineLevel="1" x14ac:dyDescent="0.35">
      <c r="A185" s="15" t="str">
        <f>'Purchase Order'!A627</f>
        <v/>
      </c>
      <c r="B185" s="82" t="str">
        <f>'Purchase Order'!B627</f>
        <v/>
      </c>
      <c r="C185" s="83" t="str">
        <f>'Purchase Order'!C627</f>
        <v/>
      </c>
      <c r="D185" s="352" t="str">
        <f>'Purchase Order'!D627:L627</f>
        <v/>
      </c>
      <c r="E185" s="345"/>
      <c r="F185" s="345"/>
      <c r="G185" s="345"/>
      <c r="H185" s="345"/>
      <c r="I185" s="345"/>
      <c r="J185" s="345"/>
      <c r="K185" s="345"/>
      <c r="L185" s="346"/>
      <c r="M185" s="83" t="str">
        <f t="shared" si="2"/>
        <v/>
      </c>
      <c r="N185" s="83" t="str">
        <f>'Purchase Order'!N627</f>
        <v/>
      </c>
      <c r="O185" s="83"/>
      <c r="P185" s="133"/>
      <c r="Q185" s="17"/>
      <c r="U185" s="16"/>
      <c r="V185" s="16"/>
      <c r="W185" s="16"/>
      <c r="X185" s="16"/>
      <c r="Y185" s="16"/>
      <c r="Z185" s="16"/>
      <c r="AA185" s="16"/>
    </row>
    <row r="186" spans="1:27" ht="15" hidden="1" customHeight="1" outlineLevel="1" x14ac:dyDescent="0.35">
      <c r="A186" s="15" t="str">
        <f>'Purchase Order'!A628</f>
        <v/>
      </c>
      <c r="B186" s="82" t="str">
        <f>'Purchase Order'!B628</f>
        <v/>
      </c>
      <c r="C186" s="83" t="str">
        <f>'Purchase Order'!C628</f>
        <v/>
      </c>
      <c r="D186" s="352" t="str">
        <f>'Purchase Order'!D628:L628</f>
        <v/>
      </c>
      <c r="E186" s="345"/>
      <c r="F186" s="345"/>
      <c r="G186" s="345"/>
      <c r="H186" s="345"/>
      <c r="I186" s="345"/>
      <c r="J186" s="345"/>
      <c r="K186" s="345"/>
      <c r="L186" s="346"/>
      <c r="M186" s="83" t="str">
        <f t="shared" si="2"/>
        <v/>
      </c>
      <c r="N186" s="83" t="str">
        <f>'Purchase Order'!N628</f>
        <v/>
      </c>
      <c r="O186" s="83"/>
      <c r="P186" s="133"/>
      <c r="U186" s="16"/>
      <c r="V186" s="16"/>
      <c r="W186" s="16"/>
      <c r="X186" s="16"/>
      <c r="Y186" s="16"/>
      <c r="Z186" s="16"/>
      <c r="AA186" s="16"/>
    </row>
    <row r="187" spans="1:27" ht="15" hidden="1" customHeight="1" outlineLevel="1" x14ac:dyDescent="0.35">
      <c r="A187" s="15" t="str">
        <f>'Purchase Order'!A629</f>
        <v/>
      </c>
      <c r="B187" s="82" t="str">
        <f>'Purchase Order'!B629</f>
        <v/>
      </c>
      <c r="C187" s="83" t="str">
        <f>'Purchase Order'!C629</f>
        <v/>
      </c>
      <c r="D187" s="352" t="str">
        <f>'Purchase Order'!D629:L629</f>
        <v/>
      </c>
      <c r="E187" s="345"/>
      <c r="F187" s="345"/>
      <c r="G187" s="345"/>
      <c r="H187" s="345"/>
      <c r="I187" s="345"/>
      <c r="J187" s="345"/>
      <c r="K187" s="345"/>
      <c r="L187" s="346"/>
      <c r="M187" s="83" t="str">
        <f t="shared" si="2"/>
        <v/>
      </c>
      <c r="N187" s="83" t="str">
        <f>'Purchase Order'!N629</f>
        <v/>
      </c>
      <c r="O187" s="83"/>
      <c r="P187" s="133"/>
      <c r="U187" s="16"/>
      <c r="V187" s="16"/>
      <c r="W187" s="16"/>
      <c r="X187" s="16"/>
      <c r="Y187" s="16"/>
      <c r="Z187" s="16"/>
      <c r="AA187" s="16"/>
    </row>
    <row r="188" spans="1:27" ht="15" hidden="1" customHeight="1" outlineLevel="1" x14ac:dyDescent="0.35">
      <c r="A188" s="15" t="str">
        <f>'Purchase Order'!A630</f>
        <v/>
      </c>
      <c r="B188" s="82" t="str">
        <f>'Purchase Order'!B630</f>
        <v/>
      </c>
      <c r="C188" s="83" t="str">
        <f>'Purchase Order'!C630</f>
        <v/>
      </c>
      <c r="D188" s="352" t="str">
        <f>'Purchase Order'!D630:L630</f>
        <v/>
      </c>
      <c r="E188" s="345"/>
      <c r="F188" s="345"/>
      <c r="G188" s="345"/>
      <c r="H188" s="345"/>
      <c r="I188" s="345"/>
      <c r="J188" s="345"/>
      <c r="K188" s="345"/>
      <c r="L188" s="346"/>
      <c r="M188" s="83" t="str">
        <f t="shared" si="2"/>
        <v/>
      </c>
      <c r="N188" s="83" t="str">
        <f>'Purchase Order'!N630</f>
        <v/>
      </c>
      <c r="O188" s="83"/>
      <c r="P188" s="133"/>
      <c r="Q188" s="17"/>
      <c r="U188" s="16"/>
      <c r="V188" s="16"/>
      <c r="W188" s="16"/>
      <c r="X188" s="16"/>
      <c r="Y188" s="16"/>
      <c r="Z188" s="16"/>
      <c r="AA188" s="16"/>
    </row>
    <row r="189" spans="1:27" ht="15" hidden="1" customHeight="1" outlineLevel="1" x14ac:dyDescent="0.35">
      <c r="A189" s="15" t="str">
        <f>'Purchase Order'!A631</f>
        <v/>
      </c>
      <c r="B189" s="82" t="str">
        <f>'Purchase Order'!B631</f>
        <v/>
      </c>
      <c r="C189" s="83" t="str">
        <f>'Purchase Order'!C631</f>
        <v/>
      </c>
      <c r="D189" s="352" t="str">
        <f>'Purchase Order'!D631:L631</f>
        <v/>
      </c>
      <c r="E189" s="345"/>
      <c r="F189" s="345"/>
      <c r="G189" s="345"/>
      <c r="H189" s="345"/>
      <c r="I189" s="345"/>
      <c r="J189" s="345"/>
      <c r="K189" s="345"/>
      <c r="L189" s="346"/>
      <c r="M189" s="83" t="str">
        <f t="shared" si="2"/>
        <v/>
      </c>
      <c r="N189" s="83" t="str">
        <f>'Purchase Order'!N631</f>
        <v/>
      </c>
      <c r="O189" s="83"/>
      <c r="P189" s="133"/>
      <c r="U189" s="16"/>
      <c r="V189" s="16"/>
      <c r="W189" s="16"/>
      <c r="X189" s="16"/>
      <c r="Y189" s="16"/>
      <c r="Z189" s="16"/>
      <c r="AA189" s="16"/>
    </row>
    <row r="190" spans="1:27" ht="15" hidden="1" customHeight="1" outlineLevel="1" x14ac:dyDescent="0.35">
      <c r="A190" s="15" t="str">
        <f>'Purchase Order'!A632</f>
        <v/>
      </c>
      <c r="B190" s="82" t="str">
        <f>'Purchase Order'!B632</f>
        <v/>
      </c>
      <c r="C190" s="83" t="str">
        <f>'Purchase Order'!C632</f>
        <v/>
      </c>
      <c r="D190" s="352" t="str">
        <f>'Purchase Order'!D632:L632</f>
        <v/>
      </c>
      <c r="E190" s="345"/>
      <c r="F190" s="345"/>
      <c r="G190" s="345"/>
      <c r="H190" s="345"/>
      <c r="I190" s="345"/>
      <c r="J190" s="345"/>
      <c r="K190" s="345"/>
      <c r="L190" s="346"/>
      <c r="M190" s="83" t="str">
        <f t="shared" si="2"/>
        <v/>
      </c>
      <c r="N190" s="83" t="str">
        <f>'Purchase Order'!N632</f>
        <v/>
      </c>
      <c r="O190" s="83"/>
      <c r="P190" s="133"/>
      <c r="U190" s="16"/>
      <c r="V190" s="16"/>
      <c r="W190" s="16"/>
      <c r="X190" s="16"/>
      <c r="Y190" s="16"/>
      <c r="Z190" s="16"/>
      <c r="AA190" s="16"/>
    </row>
    <row r="191" spans="1:27" ht="15" hidden="1" customHeight="1" outlineLevel="1" x14ac:dyDescent="0.35">
      <c r="A191" s="15" t="str">
        <f>'Purchase Order'!A633</f>
        <v/>
      </c>
      <c r="B191" s="82" t="str">
        <f>'Purchase Order'!B633</f>
        <v/>
      </c>
      <c r="C191" s="83" t="str">
        <f>'Purchase Order'!C633</f>
        <v/>
      </c>
      <c r="D191" s="352" t="str">
        <f>'Purchase Order'!D633:L633</f>
        <v/>
      </c>
      <c r="E191" s="345"/>
      <c r="F191" s="345"/>
      <c r="G191" s="345"/>
      <c r="H191" s="345"/>
      <c r="I191" s="345"/>
      <c r="J191" s="345"/>
      <c r="K191" s="345"/>
      <c r="L191" s="346"/>
      <c r="M191" s="83" t="str">
        <f t="shared" si="2"/>
        <v/>
      </c>
      <c r="N191" s="83" t="str">
        <f>'Purchase Order'!N633</f>
        <v/>
      </c>
      <c r="O191" s="83"/>
      <c r="P191" s="133"/>
      <c r="Q191" s="17"/>
      <c r="U191" s="16"/>
      <c r="V191" s="16"/>
      <c r="W191" s="16"/>
      <c r="X191" s="16"/>
      <c r="Y191" s="16"/>
      <c r="Z191" s="16"/>
      <c r="AA191" s="16"/>
    </row>
    <row r="192" spans="1:27" ht="15" hidden="1" customHeight="1" outlineLevel="1" x14ac:dyDescent="0.35">
      <c r="A192" s="15" t="str">
        <f>'Purchase Order'!A634</f>
        <v/>
      </c>
      <c r="B192" s="82" t="str">
        <f>'Purchase Order'!B634</f>
        <v/>
      </c>
      <c r="C192" s="83" t="str">
        <f>'Purchase Order'!C634</f>
        <v/>
      </c>
      <c r="D192" s="352" t="str">
        <f>'Purchase Order'!D634:L634</f>
        <v/>
      </c>
      <c r="E192" s="345"/>
      <c r="F192" s="345"/>
      <c r="G192" s="345"/>
      <c r="H192" s="345"/>
      <c r="I192" s="345"/>
      <c r="J192" s="345"/>
      <c r="K192" s="345"/>
      <c r="L192" s="346"/>
      <c r="M192" s="83" t="str">
        <f t="shared" si="2"/>
        <v/>
      </c>
      <c r="N192" s="83" t="str">
        <f>'Purchase Order'!N634</f>
        <v/>
      </c>
      <c r="O192" s="83"/>
      <c r="P192" s="133"/>
      <c r="U192" s="16"/>
      <c r="V192" s="16"/>
      <c r="W192" s="16"/>
      <c r="X192" s="16"/>
      <c r="Y192" s="16"/>
      <c r="Z192" s="16"/>
      <c r="AA192" s="16"/>
    </row>
    <row r="193" spans="1:27" ht="15" hidden="1" customHeight="1" outlineLevel="1" x14ac:dyDescent="0.35">
      <c r="A193" s="15" t="str">
        <f>'Purchase Order'!A635</f>
        <v/>
      </c>
      <c r="B193" s="82" t="str">
        <f>'Purchase Order'!B635</f>
        <v/>
      </c>
      <c r="C193" s="83" t="str">
        <f>'Purchase Order'!C635</f>
        <v/>
      </c>
      <c r="D193" s="352" t="str">
        <f>'Purchase Order'!D635:L635</f>
        <v/>
      </c>
      <c r="E193" s="345"/>
      <c r="F193" s="345"/>
      <c r="G193" s="345"/>
      <c r="H193" s="345"/>
      <c r="I193" s="345"/>
      <c r="J193" s="345"/>
      <c r="K193" s="345"/>
      <c r="L193" s="346"/>
      <c r="M193" s="83" t="str">
        <f t="shared" si="2"/>
        <v/>
      </c>
      <c r="N193" s="83" t="str">
        <f>'Purchase Order'!N635</f>
        <v/>
      </c>
      <c r="O193" s="83"/>
      <c r="P193" s="133"/>
      <c r="U193" s="16"/>
      <c r="V193" s="16"/>
      <c r="W193" s="16"/>
      <c r="X193" s="16"/>
      <c r="Y193" s="16"/>
      <c r="Z193" s="16"/>
      <c r="AA193" s="16"/>
    </row>
    <row r="194" spans="1:27" ht="15" hidden="1" customHeight="1" outlineLevel="1" x14ac:dyDescent="0.35">
      <c r="A194" s="15" t="str">
        <f>'Purchase Order'!A636</f>
        <v/>
      </c>
      <c r="B194" s="82" t="str">
        <f>'Purchase Order'!B636</f>
        <v/>
      </c>
      <c r="C194" s="83" t="str">
        <f>'Purchase Order'!C636</f>
        <v/>
      </c>
      <c r="D194" s="352" t="str">
        <f>'Purchase Order'!D636:L636</f>
        <v/>
      </c>
      <c r="E194" s="345"/>
      <c r="F194" s="345"/>
      <c r="G194" s="345"/>
      <c r="H194" s="345"/>
      <c r="I194" s="345"/>
      <c r="J194" s="345"/>
      <c r="K194" s="345"/>
      <c r="L194" s="346"/>
      <c r="M194" s="83" t="str">
        <f t="shared" si="2"/>
        <v/>
      </c>
      <c r="N194" s="83" t="str">
        <f>'Purchase Order'!N636</f>
        <v/>
      </c>
      <c r="O194" s="83"/>
      <c r="P194" s="133"/>
      <c r="Q194" s="17"/>
      <c r="U194" s="16"/>
      <c r="V194" s="16"/>
      <c r="W194" s="16"/>
      <c r="X194" s="16"/>
      <c r="Y194" s="16"/>
      <c r="Z194" s="16"/>
      <c r="AA194" s="16"/>
    </row>
    <row r="195" spans="1:27" ht="15" hidden="1" customHeight="1" outlineLevel="1" x14ac:dyDescent="0.35">
      <c r="A195" s="15" t="str">
        <f>'Purchase Order'!A637</f>
        <v/>
      </c>
      <c r="B195" s="82" t="str">
        <f>'Purchase Order'!B637</f>
        <v/>
      </c>
      <c r="C195" s="83" t="str">
        <f>'Purchase Order'!C637</f>
        <v/>
      </c>
      <c r="D195" s="352" t="str">
        <f>'Purchase Order'!D637:L637</f>
        <v/>
      </c>
      <c r="E195" s="345"/>
      <c r="F195" s="345"/>
      <c r="G195" s="345"/>
      <c r="H195" s="345"/>
      <c r="I195" s="345"/>
      <c r="J195" s="345"/>
      <c r="K195" s="345"/>
      <c r="L195" s="346"/>
      <c r="M195" s="83" t="str">
        <f t="shared" si="2"/>
        <v/>
      </c>
      <c r="N195" s="83" t="str">
        <f>'Purchase Order'!N637</f>
        <v/>
      </c>
      <c r="O195" s="83"/>
      <c r="P195" s="133"/>
      <c r="U195" s="16"/>
      <c r="V195" s="16"/>
      <c r="W195" s="16"/>
      <c r="X195" s="16"/>
      <c r="Y195" s="16"/>
      <c r="Z195" s="16"/>
      <c r="AA195" s="16"/>
    </row>
    <row r="196" spans="1:27" ht="15" hidden="1" customHeight="1" outlineLevel="1" x14ac:dyDescent="0.35">
      <c r="A196" s="15" t="str">
        <f>'Purchase Order'!A638</f>
        <v/>
      </c>
      <c r="B196" s="82" t="str">
        <f>'Purchase Order'!B638</f>
        <v/>
      </c>
      <c r="C196" s="83" t="str">
        <f>'Purchase Order'!C638</f>
        <v/>
      </c>
      <c r="D196" s="352" t="str">
        <f>'Purchase Order'!D638:L638</f>
        <v/>
      </c>
      <c r="E196" s="345"/>
      <c r="F196" s="345"/>
      <c r="G196" s="345"/>
      <c r="H196" s="345"/>
      <c r="I196" s="345"/>
      <c r="J196" s="345"/>
      <c r="K196" s="345"/>
      <c r="L196" s="346"/>
      <c r="M196" s="83" t="str">
        <f t="shared" si="2"/>
        <v/>
      </c>
      <c r="N196" s="83" t="str">
        <f>'Purchase Order'!N638</f>
        <v/>
      </c>
      <c r="O196" s="83"/>
      <c r="P196" s="133"/>
      <c r="U196" s="16"/>
      <c r="V196" s="16"/>
      <c r="W196" s="16"/>
      <c r="X196" s="16"/>
      <c r="Y196" s="16"/>
      <c r="Z196" s="16"/>
      <c r="AA196" s="16"/>
    </row>
    <row r="197" spans="1:27" ht="15" hidden="1" customHeight="1" outlineLevel="1" x14ac:dyDescent="0.35">
      <c r="A197" s="15" t="str">
        <f>'Purchase Order'!A639</f>
        <v/>
      </c>
      <c r="B197" s="82" t="str">
        <f>'Purchase Order'!B639</f>
        <v/>
      </c>
      <c r="C197" s="83" t="str">
        <f>'Purchase Order'!C639</f>
        <v/>
      </c>
      <c r="D197" s="352" t="str">
        <f>'Purchase Order'!D639:L639</f>
        <v/>
      </c>
      <c r="E197" s="345"/>
      <c r="F197" s="345"/>
      <c r="G197" s="345"/>
      <c r="H197" s="345"/>
      <c r="I197" s="345"/>
      <c r="J197" s="345"/>
      <c r="K197" s="345"/>
      <c r="L197" s="346"/>
      <c r="M197" s="83" t="str">
        <f t="shared" si="2"/>
        <v/>
      </c>
      <c r="N197" s="83" t="str">
        <f>'Purchase Order'!N639</f>
        <v/>
      </c>
      <c r="O197" s="83"/>
      <c r="P197" s="133"/>
      <c r="Q197" s="17"/>
      <c r="U197" s="16"/>
      <c r="V197" s="16"/>
      <c r="W197" s="16"/>
      <c r="X197" s="16"/>
      <c r="Y197" s="16"/>
      <c r="Z197" s="16"/>
      <c r="AA197" s="16"/>
    </row>
    <row r="198" spans="1:27" ht="15" hidden="1" customHeight="1" outlineLevel="1" x14ac:dyDescent="0.35">
      <c r="A198" s="15" t="str">
        <f>'Purchase Order'!A640</f>
        <v/>
      </c>
      <c r="B198" s="82" t="str">
        <f>'Purchase Order'!B640</f>
        <v/>
      </c>
      <c r="C198" s="83" t="str">
        <f>'Purchase Order'!C640</f>
        <v/>
      </c>
      <c r="D198" s="352" t="str">
        <f>'Purchase Order'!D640:L640</f>
        <v/>
      </c>
      <c r="E198" s="345"/>
      <c r="F198" s="345"/>
      <c r="G198" s="345"/>
      <c r="H198" s="345"/>
      <c r="I198" s="345"/>
      <c r="J198" s="345"/>
      <c r="K198" s="345"/>
      <c r="L198" s="346"/>
      <c r="M198" s="83" t="str">
        <f t="shared" si="2"/>
        <v/>
      </c>
      <c r="N198" s="83" t="str">
        <f>'Purchase Order'!N640</f>
        <v/>
      </c>
      <c r="O198" s="83"/>
      <c r="P198" s="133"/>
      <c r="U198" s="16"/>
      <c r="V198" s="16"/>
      <c r="W198" s="16"/>
      <c r="X198" s="16"/>
      <c r="Y198" s="16"/>
      <c r="Z198" s="16"/>
      <c r="AA198" s="16"/>
    </row>
    <row r="199" spans="1:27" ht="15" hidden="1" customHeight="1" outlineLevel="1" x14ac:dyDescent="0.35">
      <c r="A199" s="15" t="str">
        <f>'Purchase Order'!A641</f>
        <v/>
      </c>
      <c r="B199" s="82" t="str">
        <f>'Purchase Order'!B641</f>
        <v/>
      </c>
      <c r="C199" s="83" t="str">
        <f>'Purchase Order'!C641</f>
        <v/>
      </c>
      <c r="D199" s="352" t="str">
        <f>'Purchase Order'!D641:L641</f>
        <v/>
      </c>
      <c r="E199" s="345"/>
      <c r="F199" s="345"/>
      <c r="G199" s="345"/>
      <c r="H199" s="345"/>
      <c r="I199" s="345"/>
      <c r="J199" s="345"/>
      <c r="K199" s="345"/>
      <c r="L199" s="346"/>
      <c r="M199" s="83" t="str">
        <f t="shared" si="2"/>
        <v/>
      </c>
      <c r="N199" s="83" t="str">
        <f>'Purchase Order'!N641</f>
        <v/>
      </c>
      <c r="O199" s="83"/>
      <c r="P199" s="133"/>
      <c r="U199" s="16"/>
      <c r="V199" s="16"/>
      <c r="W199" s="16"/>
      <c r="X199" s="16"/>
      <c r="Y199" s="16"/>
      <c r="Z199" s="16"/>
      <c r="AA199" s="16"/>
    </row>
    <row r="200" spans="1:27" ht="15" hidden="1" customHeight="1" outlineLevel="1" x14ac:dyDescent="0.35">
      <c r="A200" s="15" t="str">
        <f>'Purchase Order'!A642</f>
        <v/>
      </c>
      <c r="B200" s="82" t="str">
        <f>'Purchase Order'!B642</f>
        <v/>
      </c>
      <c r="C200" s="83" t="str">
        <f>'Purchase Order'!C642</f>
        <v/>
      </c>
      <c r="D200" s="352" t="str">
        <f>'Purchase Order'!D642:L642</f>
        <v/>
      </c>
      <c r="E200" s="345"/>
      <c r="F200" s="345"/>
      <c r="G200" s="345"/>
      <c r="H200" s="345"/>
      <c r="I200" s="345"/>
      <c r="J200" s="345"/>
      <c r="K200" s="345"/>
      <c r="L200" s="346"/>
      <c r="M200" s="83" t="str">
        <f t="shared" si="2"/>
        <v/>
      </c>
      <c r="N200" s="83" t="str">
        <f>'Purchase Order'!N642</f>
        <v/>
      </c>
      <c r="O200" s="83"/>
      <c r="P200" s="133"/>
      <c r="Q200" s="17"/>
      <c r="U200" s="16"/>
      <c r="V200" s="16"/>
      <c r="W200" s="16"/>
      <c r="X200" s="16"/>
      <c r="Y200" s="16"/>
      <c r="Z200" s="16"/>
      <c r="AA200" s="16"/>
    </row>
    <row r="201" spans="1:27" ht="15" hidden="1" customHeight="1" outlineLevel="1" x14ac:dyDescent="0.35">
      <c r="A201" s="15" t="str">
        <f>'Purchase Order'!A643</f>
        <v/>
      </c>
      <c r="B201" s="82" t="str">
        <f>'Purchase Order'!B643</f>
        <v/>
      </c>
      <c r="C201" s="83" t="str">
        <f>'Purchase Order'!C643</f>
        <v/>
      </c>
      <c r="D201" s="352" t="str">
        <f>'Purchase Order'!D643:L643</f>
        <v/>
      </c>
      <c r="E201" s="345"/>
      <c r="F201" s="345"/>
      <c r="G201" s="345"/>
      <c r="H201" s="345"/>
      <c r="I201" s="345"/>
      <c r="J201" s="345"/>
      <c r="K201" s="345"/>
      <c r="L201" s="346"/>
      <c r="M201" s="83" t="str">
        <f t="shared" si="2"/>
        <v/>
      </c>
      <c r="N201" s="83" t="str">
        <f>'Purchase Order'!N643</f>
        <v/>
      </c>
      <c r="O201" s="83"/>
      <c r="P201" s="133"/>
      <c r="U201" s="16"/>
      <c r="V201" s="16"/>
      <c r="W201" s="16"/>
      <c r="X201" s="16"/>
      <c r="Y201" s="16"/>
      <c r="Z201" s="16"/>
      <c r="AA201" s="16"/>
    </row>
    <row r="202" spans="1:27" ht="15" hidden="1" customHeight="1" outlineLevel="1" x14ac:dyDescent="0.35">
      <c r="A202" s="15" t="str">
        <f>'Purchase Order'!A644</f>
        <v/>
      </c>
      <c r="B202" s="82" t="str">
        <f>'Purchase Order'!B644</f>
        <v/>
      </c>
      <c r="C202" s="83" t="str">
        <f>'Purchase Order'!C644</f>
        <v/>
      </c>
      <c r="D202" s="352" t="str">
        <f>'Purchase Order'!D644:L644</f>
        <v/>
      </c>
      <c r="E202" s="345"/>
      <c r="F202" s="345"/>
      <c r="G202" s="345"/>
      <c r="H202" s="345"/>
      <c r="I202" s="345"/>
      <c r="J202" s="345"/>
      <c r="K202" s="345"/>
      <c r="L202" s="346"/>
      <c r="M202" s="83" t="str">
        <f t="shared" si="2"/>
        <v/>
      </c>
      <c r="N202" s="83" t="str">
        <f>'Purchase Order'!N644</f>
        <v/>
      </c>
      <c r="O202" s="83"/>
      <c r="P202" s="133"/>
      <c r="U202" s="16"/>
      <c r="V202" s="16"/>
      <c r="W202" s="16"/>
      <c r="X202" s="16"/>
      <c r="Y202" s="16"/>
      <c r="Z202" s="16"/>
      <c r="AA202" s="16"/>
    </row>
    <row r="203" spans="1:27" ht="15" hidden="1" customHeight="1" outlineLevel="1" x14ac:dyDescent="0.35">
      <c r="A203" s="15" t="str">
        <f>'Purchase Order'!A645</f>
        <v/>
      </c>
      <c r="B203" s="82" t="str">
        <f>'Purchase Order'!B645</f>
        <v/>
      </c>
      <c r="C203" s="83" t="str">
        <f>'Purchase Order'!C645</f>
        <v/>
      </c>
      <c r="D203" s="352" t="str">
        <f>'Purchase Order'!D645:L645</f>
        <v/>
      </c>
      <c r="E203" s="345"/>
      <c r="F203" s="345"/>
      <c r="G203" s="345"/>
      <c r="H203" s="345"/>
      <c r="I203" s="345"/>
      <c r="J203" s="345"/>
      <c r="K203" s="345"/>
      <c r="L203" s="346"/>
      <c r="M203" s="83" t="str">
        <f t="shared" si="2"/>
        <v/>
      </c>
      <c r="N203" s="83" t="str">
        <f>'Purchase Order'!N645</f>
        <v/>
      </c>
      <c r="O203" s="83"/>
      <c r="P203" s="133"/>
      <c r="Q203" s="17"/>
      <c r="U203" s="16"/>
      <c r="V203" s="16"/>
      <c r="W203" s="16"/>
      <c r="X203" s="16"/>
      <c r="Y203" s="16"/>
      <c r="Z203" s="16"/>
      <c r="AA203" s="16"/>
    </row>
    <row r="204" spans="1:27" ht="15" hidden="1" customHeight="1" outlineLevel="1" x14ac:dyDescent="0.35">
      <c r="A204" s="15" t="str">
        <f>'Purchase Order'!A646</f>
        <v/>
      </c>
      <c r="B204" s="82" t="str">
        <f>'Purchase Order'!B646</f>
        <v/>
      </c>
      <c r="C204" s="83" t="str">
        <f>'Purchase Order'!C646</f>
        <v/>
      </c>
      <c r="D204" s="352" t="str">
        <f>'Purchase Order'!D646:L646</f>
        <v/>
      </c>
      <c r="E204" s="345"/>
      <c r="F204" s="345"/>
      <c r="G204" s="345"/>
      <c r="H204" s="345"/>
      <c r="I204" s="345"/>
      <c r="J204" s="345"/>
      <c r="K204" s="345"/>
      <c r="L204" s="346"/>
      <c r="M204" s="83" t="str">
        <f t="shared" si="2"/>
        <v/>
      </c>
      <c r="N204" s="83" t="str">
        <f>'Purchase Order'!N646</f>
        <v/>
      </c>
      <c r="O204" s="83"/>
      <c r="P204" s="133"/>
      <c r="U204" s="16"/>
      <c r="V204" s="16"/>
      <c r="W204" s="16"/>
      <c r="X204" s="16"/>
      <c r="Y204" s="16"/>
      <c r="Z204" s="16"/>
      <c r="AA204" s="16"/>
    </row>
    <row r="205" spans="1:27" ht="15" hidden="1" customHeight="1" outlineLevel="1" x14ac:dyDescent="0.35">
      <c r="A205" s="15" t="str">
        <f>'Purchase Order'!A647</f>
        <v/>
      </c>
      <c r="B205" s="82" t="str">
        <f>'Purchase Order'!B647</f>
        <v/>
      </c>
      <c r="C205" s="83" t="str">
        <f>'Purchase Order'!C647</f>
        <v/>
      </c>
      <c r="D205" s="352" t="str">
        <f>'Purchase Order'!D647:L647</f>
        <v/>
      </c>
      <c r="E205" s="345"/>
      <c r="F205" s="345"/>
      <c r="G205" s="345"/>
      <c r="H205" s="345"/>
      <c r="I205" s="345"/>
      <c r="J205" s="345"/>
      <c r="K205" s="345"/>
      <c r="L205" s="346"/>
      <c r="M205" s="83" t="str">
        <f t="shared" si="2"/>
        <v/>
      </c>
      <c r="N205" s="83" t="str">
        <f>'Purchase Order'!N647</f>
        <v/>
      </c>
      <c r="O205" s="83"/>
      <c r="P205" s="133"/>
      <c r="U205" s="16"/>
      <c r="V205" s="16"/>
      <c r="W205" s="16"/>
      <c r="X205" s="16"/>
      <c r="Y205" s="16"/>
      <c r="Z205" s="16"/>
      <c r="AA205" s="16"/>
    </row>
    <row r="206" spans="1:27" ht="15" hidden="1" customHeight="1" outlineLevel="1" x14ac:dyDescent="0.35">
      <c r="A206" s="15" t="str">
        <f>'Purchase Order'!A648</f>
        <v/>
      </c>
      <c r="B206" s="82" t="str">
        <f>'Purchase Order'!B648</f>
        <v/>
      </c>
      <c r="C206" s="83" t="str">
        <f>'Purchase Order'!C648</f>
        <v/>
      </c>
      <c r="D206" s="352" t="str">
        <f>'Purchase Order'!D648:L648</f>
        <v/>
      </c>
      <c r="E206" s="345"/>
      <c r="F206" s="345"/>
      <c r="G206" s="345"/>
      <c r="H206" s="345"/>
      <c r="I206" s="345"/>
      <c r="J206" s="345"/>
      <c r="K206" s="345"/>
      <c r="L206" s="346"/>
      <c r="M206" s="83" t="str">
        <f t="shared" si="2"/>
        <v/>
      </c>
      <c r="N206" s="83" t="str">
        <f>'Purchase Order'!N648</f>
        <v/>
      </c>
      <c r="O206" s="83"/>
      <c r="P206" s="133"/>
      <c r="Q206" s="17"/>
      <c r="U206" s="16"/>
      <c r="V206" s="16"/>
      <c r="W206" s="16"/>
      <c r="X206" s="16"/>
      <c r="Y206" s="16"/>
      <c r="Z206" s="16"/>
      <c r="AA206" s="16"/>
    </row>
    <row r="207" spans="1:27" ht="15" hidden="1" customHeight="1" outlineLevel="1" x14ac:dyDescent="0.35">
      <c r="A207" s="15" t="str">
        <f>'Purchase Order'!A649</f>
        <v/>
      </c>
      <c r="B207" s="82" t="str">
        <f>'Purchase Order'!B649</f>
        <v/>
      </c>
      <c r="C207" s="83" t="str">
        <f>'Purchase Order'!C649</f>
        <v/>
      </c>
      <c r="D207" s="352" t="str">
        <f>'Purchase Order'!D649:L649</f>
        <v/>
      </c>
      <c r="E207" s="345"/>
      <c r="F207" s="345"/>
      <c r="G207" s="345"/>
      <c r="H207" s="345"/>
      <c r="I207" s="345"/>
      <c r="J207" s="345"/>
      <c r="K207" s="345"/>
      <c r="L207" s="346"/>
      <c r="M207" s="83" t="str">
        <f t="shared" si="2"/>
        <v/>
      </c>
      <c r="N207" s="83" t="str">
        <f>'Purchase Order'!N649</f>
        <v/>
      </c>
      <c r="O207" s="83"/>
      <c r="P207" s="133"/>
      <c r="U207" s="16"/>
      <c r="V207" s="16"/>
      <c r="W207" s="16"/>
      <c r="X207" s="16"/>
      <c r="Y207" s="16"/>
      <c r="Z207" s="16"/>
      <c r="AA207" s="16"/>
    </row>
    <row r="208" spans="1:27" ht="15" hidden="1" customHeight="1" outlineLevel="1" x14ac:dyDescent="0.35">
      <c r="A208" s="15" t="str">
        <f>'Purchase Order'!A650</f>
        <v/>
      </c>
      <c r="B208" s="82" t="str">
        <f>'Purchase Order'!B650</f>
        <v/>
      </c>
      <c r="C208" s="83" t="str">
        <f>'Purchase Order'!C650</f>
        <v/>
      </c>
      <c r="D208" s="352" t="str">
        <f>'Purchase Order'!D650:L650</f>
        <v/>
      </c>
      <c r="E208" s="345"/>
      <c r="F208" s="345"/>
      <c r="G208" s="345"/>
      <c r="H208" s="345"/>
      <c r="I208" s="345"/>
      <c r="J208" s="345"/>
      <c r="K208" s="345"/>
      <c r="L208" s="346"/>
      <c r="M208" s="83" t="str">
        <f t="shared" si="2"/>
        <v/>
      </c>
      <c r="N208" s="83" t="str">
        <f>'Purchase Order'!N650</f>
        <v/>
      </c>
      <c r="O208" s="83"/>
      <c r="P208" s="133"/>
      <c r="U208" s="16"/>
      <c r="V208" s="16"/>
      <c r="W208" s="16"/>
      <c r="X208" s="16"/>
      <c r="Y208" s="16"/>
      <c r="Z208" s="16"/>
      <c r="AA208" s="16"/>
    </row>
    <row r="209" spans="1:27" ht="15" hidden="1" customHeight="1" outlineLevel="1" x14ac:dyDescent="0.35">
      <c r="A209" s="15" t="str">
        <f>'Purchase Order'!A651</f>
        <v/>
      </c>
      <c r="B209" s="82" t="str">
        <f>'Purchase Order'!B651</f>
        <v/>
      </c>
      <c r="C209" s="83" t="str">
        <f>'Purchase Order'!C651</f>
        <v/>
      </c>
      <c r="D209" s="352" t="str">
        <f>'Purchase Order'!D651:L651</f>
        <v/>
      </c>
      <c r="E209" s="345"/>
      <c r="F209" s="345"/>
      <c r="G209" s="345"/>
      <c r="H209" s="345"/>
      <c r="I209" s="345"/>
      <c r="J209" s="345"/>
      <c r="K209" s="345"/>
      <c r="L209" s="346"/>
      <c r="M209" s="83" t="str">
        <f t="shared" si="2"/>
        <v/>
      </c>
      <c r="N209" s="83" t="str">
        <f>'Purchase Order'!N651</f>
        <v/>
      </c>
      <c r="O209" s="83"/>
      <c r="P209" s="133"/>
      <c r="Q209" s="17"/>
      <c r="U209" s="16"/>
      <c r="V209" s="16"/>
      <c r="W209" s="16"/>
      <c r="X209" s="16"/>
      <c r="Y209" s="16"/>
      <c r="Z209" s="16"/>
      <c r="AA209" s="16"/>
    </row>
    <row r="210" spans="1:27" ht="15" hidden="1" customHeight="1" outlineLevel="1" x14ac:dyDescent="0.35">
      <c r="A210" s="15" t="str">
        <f>'Purchase Order'!A652</f>
        <v/>
      </c>
      <c r="B210" s="82" t="str">
        <f>'Purchase Order'!B652</f>
        <v/>
      </c>
      <c r="C210" s="83" t="str">
        <f>'Purchase Order'!C652</f>
        <v/>
      </c>
      <c r="D210" s="352" t="str">
        <f>'Purchase Order'!D652:L652</f>
        <v/>
      </c>
      <c r="E210" s="345"/>
      <c r="F210" s="345"/>
      <c r="G210" s="345"/>
      <c r="H210" s="345"/>
      <c r="I210" s="345"/>
      <c r="J210" s="345"/>
      <c r="K210" s="345"/>
      <c r="L210" s="346"/>
      <c r="M210" s="83" t="str">
        <f t="shared" si="2"/>
        <v/>
      </c>
      <c r="N210" s="83" t="str">
        <f>'Purchase Order'!N652</f>
        <v/>
      </c>
      <c r="O210" s="83"/>
      <c r="P210" s="133"/>
      <c r="U210" s="16"/>
      <c r="V210" s="16"/>
      <c r="W210" s="16"/>
      <c r="X210" s="16"/>
      <c r="Y210" s="16"/>
      <c r="Z210" s="16"/>
      <c r="AA210" s="16"/>
    </row>
    <row r="211" spans="1:27" ht="15" hidden="1" customHeight="1" outlineLevel="1" x14ac:dyDescent="0.35">
      <c r="A211" s="15" t="str">
        <f>'Purchase Order'!A653</f>
        <v/>
      </c>
      <c r="B211" s="82" t="str">
        <f>'Purchase Order'!B653</f>
        <v/>
      </c>
      <c r="C211" s="83" t="str">
        <f>'Purchase Order'!C653</f>
        <v/>
      </c>
      <c r="D211" s="352" t="str">
        <f>'Purchase Order'!D653:L653</f>
        <v/>
      </c>
      <c r="E211" s="345"/>
      <c r="F211" s="345"/>
      <c r="G211" s="345"/>
      <c r="H211" s="345"/>
      <c r="I211" s="345"/>
      <c r="J211" s="345"/>
      <c r="K211" s="345"/>
      <c r="L211" s="346"/>
      <c r="M211" s="83" t="str">
        <f t="shared" si="2"/>
        <v/>
      </c>
      <c r="N211" s="83" t="str">
        <f>'Purchase Order'!N653</f>
        <v/>
      </c>
      <c r="O211" s="83"/>
      <c r="P211" s="133"/>
      <c r="U211" s="16"/>
      <c r="V211" s="16"/>
      <c r="W211" s="16"/>
      <c r="X211" s="16"/>
      <c r="Y211" s="16"/>
      <c r="Z211" s="16"/>
      <c r="AA211" s="16"/>
    </row>
    <row r="212" spans="1:27" ht="15" hidden="1" customHeight="1" outlineLevel="1" x14ac:dyDescent="0.35">
      <c r="A212" s="15" t="str">
        <f>'Purchase Order'!A654</f>
        <v/>
      </c>
      <c r="B212" s="82" t="str">
        <f>'Purchase Order'!B654</f>
        <v/>
      </c>
      <c r="C212" s="83" t="str">
        <f>'Purchase Order'!C654</f>
        <v/>
      </c>
      <c r="D212" s="352" t="str">
        <f>'Purchase Order'!D654:L654</f>
        <v/>
      </c>
      <c r="E212" s="345"/>
      <c r="F212" s="345"/>
      <c r="G212" s="345"/>
      <c r="H212" s="345"/>
      <c r="I212" s="345"/>
      <c r="J212" s="345"/>
      <c r="K212" s="345"/>
      <c r="L212" s="346"/>
      <c r="M212" s="83" t="str">
        <f t="shared" si="2"/>
        <v/>
      </c>
      <c r="N212" s="83" t="str">
        <f>'Purchase Order'!N654</f>
        <v/>
      </c>
      <c r="O212" s="83"/>
      <c r="P212" s="133"/>
      <c r="Q212" s="17"/>
      <c r="U212" s="16"/>
      <c r="V212" s="16"/>
      <c r="W212" s="16"/>
      <c r="X212" s="16"/>
      <c r="Y212" s="16"/>
      <c r="Z212" s="16"/>
      <c r="AA212" s="16"/>
    </row>
    <row r="213" spans="1:27" ht="15" hidden="1" customHeight="1" outlineLevel="1" x14ac:dyDescent="0.35">
      <c r="A213" s="15" t="str">
        <f>'Purchase Order'!A655</f>
        <v/>
      </c>
      <c r="B213" s="82" t="str">
        <f>'Purchase Order'!B655</f>
        <v/>
      </c>
      <c r="C213" s="83" t="str">
        <f>'Purchase Order'!C655</f>
        <v/>
      </c>
      <c r="D213" s="352" t="str">
        <f>'Purchase Order'!D655:L655</f>
        <v/>
      </c>
      <c r="E213" s="345"/>
      <c r="F213" s="345"/>
      <c r="G213" s="345"/>
      <c r="H213" s="345"/>
      <c r="I213" s="345"/>
      <c r="J213" s="345"/>
      <c r="K213" s="345"/>
      <c r="L213" s="346"/>
      <c r="M213" s="83" t="str">
        <f t="shared" si="2"/>
        <v/>
      </c>
      <c r="N213" s="83" t="str">
        <f>'Purchase Order'!N655</f>
        <v/>
      </c>
      <c r="O213" s="83"/>
      <c r="P213" s="133"/>
      <c r="U213" s="16"/>
      <c r="V213" s="16"/>
      <c r="W213" s="16"/>
      <c r="X213" s="16"/>
      <c r="Y213" s="16"/>
      <c r="Z213" s="16"/>
      <c r="AA213" s="16"/>
    </row>
    <row r="214" spans="1:27" ht="15" hidden="1" customHeight="1" outlineLevel="1" x14ac:dyDescent="0.35">
      <c r="A214" s="15" t="str">
        <f>'Purchase Order'!A656</f>
        <v/>
      </c>
      <c r="B214" s="82" t="str">
        <f>'Purchase Order'!B656</f>
        <v/>
      </c>
      <c r="C214" s="83" t="str">
        <f>'Purchase Order'!C656</f>
        <v/>
      </c>
      <c r="D214" s="352" t="str">
        <f>'Purchase Order'!D656:L656</f>
        <v/>
      </c>
      <c r="E214" s="345"/>
      <c r="F214" s="345"/>
      <c r="G214" s="345"/>
      <c r="H214" s="345"/>
      <c r="I214" s="345"/>
      <c r="J214" s="345"/>
      <c r="K214" s="345"/>
      <c r="L214" s="346"/>
      <c r="M214" s="83" t="str">
        <f t="shared" si="2"/>
        <v/>
      </c>
      <c r="N214" s="83" t="str">
        <f>'Purchase Order'!N656</f>
        <v/>
      </c>
      <c r="O214" s="83"/>
      <c r="P214" s="133"/>
      <c r="U214" s="16"/>
      <c r="V214" s="16"/>
      <c r="W214" s="16"/>
      <c r="X214" s="16"/>
      <c r="Y214" s="16"/>
      <c r="Z214" s="16"/>
      <c r="AA214" s="16"/>
    </row>
    <row r="215" spans="1:27" ht="15" hidden="1" customHeight="1" outlineLevel="1" x14ac:dyDescent="0.35">
      <c r="A215" s="15" t="str">
        <f>'Purchase Order'!A657</f>
        <v/>
      </c>
      <c r="B215" s="82" t="str">
        <f>'Purchase Order'!B657</f>
        <v/>
      </c>
      <c r="C215" s="83" t="str">
        <f>'Purchase Order'!C657</f>
        <v/>
      </c>
      <c r="D215" s="352" t="str">
        <f>'Purchase Order'!D657:L657</f>
        <v/>
      </c>
      <c r="E215" s="345"/>
      <c r="F215" s="345"/>
      <c r="G215" s="345"/>
      <c r="H215" s="345"/>
      <c r="I215" s="345"/>
      <c r="J215" s="345"/>
      <c r="K215" s="345"/>
      <c r="L215" s="346"/>
      <c r="M215" s="83" t="str">
        <f t="shared" si="2"/>
        <v/>
      </c>
      <c r="N215" s="83" t="str">
        <f>'Purchase Order'!N657</f>
        <v/>
      </c>
      <c r="O215" s="83"/>
      <c r="P215" s="133"/>
      <c r="Q215" s="17"/>
      <c r="U215" s="16"/>
      <c r="V215" s="16"/>
      <c r="W215" s="16"/>
      <c r="X215" s="16"/>
      <c r="Y215" s="16"/>
      <c r="Z215" s="16"/>
      <c r="AA215" s="16"/>
    </row>
    <row r="216" spans="1:27" ht="15" hidden="1" customHeight="1" outlineLevel="1" x14ac:dyDescent="0.35">
      <c r="A216" s="15" t="str">
        <f>'Purchase Order'!A658</f>
        <v/>
      </c>
      <c r="B216" s="82" t="str">
        <f>'Purchase Order'!B658</f>
        <v/>
      </c>
      <c r="C216" s="83" t="str">
        <f>'Purchase Order'!C658</f>
        <v/>
      </c>
      <c r="D216" s="352" t="str">
        <f>'Purchase Order'!D658:L658</f>
        <v/>
      </c>
      <c r="E216" s="345"/>
      <c r="F216" s="345"/>
      <c r="G216" s="345"/>
      <c r="H216" s="345"/>
      <c r="I216" s="345"/>
      <c r="J216" s="345"/>
      <c r="K216" s="345"/>
      <c r="L216" s="346"/>
      <c r="M216" s="83" t="str">
        <f t="shared" si="2"/>
        <v/>
      </c>
      <c r="N216" s="83" t="str">
        <f>'Purchase Order'!N658</f>
        <v/>
      </c>
      <c r="O216" s="83"/>
      <c r="P216" s="133"/>
      <c r="U216" s="16"/>
      <c r="V216" s="16"/>
      <c r="W216" s="16"/>
      <c r="X216" s="16"/>
      <c r="Y216" s="16"/>
      <c r="Z216" s="16"/>
      <c r="AA216" s="16"/>
    </row>
    <row r="217" spans="1:27" ht="15" hidden="1" customHeight="1" outlineLevel="1" x14ac:dyDescent="0.35">
      <c r="A217" s="15" t="str">
        <f>'Purchase Order'!A659</f>
        <v/>
      </c>
      <c r="B217" s="82" t="str">
        <f>'Purchase Order'!B659</f>
        <v/>
      </c>
      <c r="C217" s="83" t="str">
        <f>'Purchase Order'!C659</f>
        <v/>
      </c>
      <c r="D217" s="352" t="str">
        <f>'Purchase Order'!D659:L659</f>
        <v/>
      </c>
      <c r="E217" s="345"/>
      <c r="F217" s="345"/>
      <c r="G217" s="345"/>
      <c r="H217" s="345"/>
      <c r="I217" s="345"/>
      <c r="J217" s="345"/>
      <c r="K217" s="345"/>
      <c r="L217" s="346"/>
      <c r="M217" s="83" t="str">
        <f t="shared" si="2"/>
        <v/>
      </c>
      <c r="N217" s="83" t="str">
        <f>'Purchase Order'!N659</f>
        <v/>
      </c>
      <c r="O217" s="83"/>
      <c r="P217" s="133"/>
      <c r="U217" s="16"/>
      <c r="V217" s="16"/>
      <c r="W217" s="16"/>
      <c r="X217" s="16"/>
      <c r="Y217" s="16"/>
      <c r="Z217" s="16"/>
      <c r="AA217" s="16"/>
    </row>
    <row r="218" spans="1:27" ht="15" hidden="1" customHeight="1" outlineLevel="1" x14ac:dyDescent="0.35">
      <c r="A218" s="15" t="str">
        <f>'Purchase Order'!A660</f>
        <v/>
      </c>
      <c r="B218" s="82" t="str">
        <f>'Purchase Order'!B660</f>
        <v/>
      </c>
      <c r="C218" s="83" t="str">
        <f>'Purchase Order'!C660</f>
        <v/>
      </c>
      <c r="D218" s="352" t="str">
        <f>'Purchase Order'!D660:L660</f>
        <v/>
      </c>
      <c r="E218" s="345"/>
      <c r="F218" s="345"/>
      <c r="G218" s="345"/>
      <c r="H218" s="345"/>
      <c r="I218" s="345"/>
      <c r="J218" s="345"/>
      <c r="K218" s="345"/>
      <c r="L218" s="346"/>
      <c r="M218" s="83" t="str">
        <f t="shared" si="2"/>
        <v/>
      </c>
      <c r="N218" s="83" t="str">
        <f>'Purchase Order'!N660</f>
        <v/>
      </c>
      <c r="O218" s="83"/>
      <c r="P218" s="133"/>
      <c r="Q218" s="17"/>
      <c r="U218" s="16"/>
      <c r="V218" s="16"/>
      <c r="W218" s="16"/>
      <c r="X218" s="16"/>
      <c r="Y218" s="16"/>
      <c r="Z218" s="16"/>
      <c r="AA218" s="16"/>
    </row>
    <row r="219" spans="1:27" ht="15" hidden="1" customHeight="1" outlineLevel="1" x14ac:dyDescent="0.35">
      <c r="A219" s="15" t="str">
        <f>'Purchase Order'!A661</f>
        <v/>
      </c>
      <c r="B219" s="82" t="str">
        <f>'Purchase Order'!B661</f>
        <v/>
      </c>
      <c r="C219" s="83" t="str">
        <f>'Purchase Order'!C661</f>
        <v/>
      </c>
      <c r="D219" s="352" t="str">
        <f>'Purchase Order'!D661:L661</f>
        <v/>
      </c>
      <c r="E219" s="345"/>
      <c r="F219" s="345"/>
      <c r="G219" s="345"/>
      <c r="H219" s="345"/>
      <c r="I219" s="345"/>
      <c r="J219" s="345"/>
      <c r="K219" s="345"/>
      <c r="L219" s="346"/>
      <c r="M219" s="83" t="str">
        <f t="shared" si="2"/>
        <v/>
      </c>
      <c r="N219" s="83" t="str">
        <f>'Purchase Order'!N661</f>
        <v/>
      </c>
      <c r="O219" s="83"/>
      <c r="P219" s="133"/>
      <c r="U219" s="16"/>
      <c r="V219" s="16"/>
      <c r="W219" s="16"/>
      <c r="X219" s="16"/>
      <c r="Y219" s="16"/>
      <c r="Z219" s="16"/>
      <c r="AA219" s="16"/>
    </row>
    <row r="220" spans="1:27" ht="15" hidden="1" customHeight="1" outlineLevel="1" x14ac:dyDescent="0.35">
      <c r="A220" s="15" t="str">
        <f>'Purchase Order'!A662</f>
        <v/>
      </c>
      <c r="B220" s="82" t="str">
        <f>'Purchase Order'!B662</f>
        <v/>
      </c>
      <c r="C220" s="83" t="str">
        <f>'Purchase Order'!C662</f>
        <v/>
      </c>
      <c r="D220" s="352" t="str">
        <f>'Purchase Order'!D662:L662</f>
        <v/>
      </c>
      <c r="E220" s="345"/>
      <c r="F220" s="345"/>
      <c r="G220" s="345"/>
      <c r="H220" s="345"/>
      <c r="I220" s="345"/>
      <c r="J220" s="345"/>
      <c r="K220" s="345"/>
      <c r="L220" s="346"/>
      <c r="M220" s="83" t="str">
        <f t="shared" si="2"/>
        <v/>
      </c>
      <c r="N220" s="83" t="str">
        <f>'Purchase Order'!N662</f>
        <v/>
      </c>
      <c r="O220" s="83"/>
      <c r="P220" s="133"/>
      <c r="U220" s="16"/>
      <c r="V220" s="16"/>
      <c r="W220" s="16"/>
      <c r="X220" s="16"/>
      <c r="Y220" s="16"/>
      <c r="Z220" s="16"/>
      <c r="AA220" s="16"/>
    </row>
    <row r="221" spans="1:27" ht="15" hidden="1" customHeight="1" outlineLevel="1" x14ac:dyDescent="0.35">
      <c r="A221" s="15" t="str">
        <f>'Purchase Order'!A663</f>
        <v/>
      </c>
      <c r="B221" s="82" t="str">
        <f>'Purchase Order'!B663</f>
        <v/>
      </c>
      <c r="C221" s="83" t="str">
        <f>'Purchase Order'!C663</f>
        <v/>
      </c>
      <c r="D221" s="352" t="str">
        <f>'Purchase Order'!D663:L663</f>
        <v/>
      </c>
      <c r="E221" s="345"/>
      <c r="F221" s="345"/>
      <c r="G221" s="345"/>
      <c r="H221" s="345"/>
      <c r="I221" s="345"/>
      <c r="J221" s="345"/>
      <c r="K221" s="345"/>
      <c r="L221" s="346"/>
      <c r="M221" s="83" t="str">
        <f t="shared" si="2"/>
        <v/>
      </c>
      <c r="N221" s="83" t="str">
        <f>'Purchase Order'!N663</f>
        <v/>
      </c>
      <c r="O221" s="83"/>
      <c r="P221" s="133"/>
      <c r="Q221" s="17"/>
      <c r="U221" s="16"/>
      <c r="V221" s="16"/>
      <c r="W221" s="16"/>
      <c r="X221" s="16"/>
      <c r="Y221" s="16"/>
      <c r="Z221" s="16"/>
      <c r="AA221" s="16"/>
    </row>
    <row r="222" spans="1:27" ht="15" hidden="1" customHeight="1" outlineLevel="1" x14ac:dyDescent="0.35">
      <c r="A222" s="15" t="str">
        <f>'Purchase Order'!A664</f>
        <v/>
      </c>
      <c r="B222" s="82" t="str">
        <f>'Purchase Order'!B664</f>
        <v/>
      </c>
      <c r="C222" s="83" t="str">
        <f>'Purchase Order'!C664</f>
        <v/>
      </c>
      <c r="D222" s="352" t="str">
        <f>'Purchase Order'!D664:L664</f>
        <v/>
      </c>
      <c r="E222" s="345"/>
      <c r="F222" s="345"/>
      <c r="G222" s="345"/>
      <c r="H222" s="345"/>
      <c r="I222" s="345"/>
      <c r="J222" s="345"/>
      <c r="K222" s="345"/>
      <c r="L222" s="346"/>
      <c r="M222" s="83" t="str">
        <f t="shared" si="2"/>
        <v/>
      </c>
      <c r="N222" s="83" t="str">
        <f>'Purchase Order'!N664</f>
        <v/>
      </c>
      <c r="O222" s="83"/>
      <c r="P222" s="133"/>
      <c r="U222" s="16"/>
      <c r="V222" s="16"/>
      <c r="W222" s="16"/>
      <c r="X222" s="16"/>
      <c r="Y222" s="16"/>
      <c r="Z222" s="16"/>
      <c r="AA222" s="16"/>
    </row>
    <row r="223" spans="1:27" ht="15" hidden="1" customHeight="1" outlineLevel="1" x14ac:dyDescent="0.35">
      <c r="A223" s="15" t="str">
        <f>'Purchase Order'!A665</f>
        <v/>
      </c>
      <c r="B223" s="82" t="str">
        <f>'Purchase Order'!B665</f>
        <v/>
      </c>
      <c r="C223" s="83" t="str">
        <f>'Purchase Order'!C665</f>
        <v/>
      </c>
      <c r="D223" s="352" t="str">
        <f>'Purchase Order'!D665:L665</f>
        <v/>
      </c>
      <c r="E223" s="345"/>
      <c r="F223" s="345"/>
      <c r="G223" s="345"/>
      <c r="H223" s="345"/>
      <c r="I223" s="345"/>
      <c r="J223" s="345"/>
      <c r="K223" s="345"/>
      <c r="L223" s="346"/>
      <c r="M223" s="83" t="str">
        <f t="shared" si="2"/>
        <v/>
      </c>
      <c r="N223" s="83" t="str">
        <f>'Purchase Order'!N665</f>
        <v/>
      </c>
      <c r="O223" s="83"/>
      <c r="P223" s="133"/>
      <c r="U223" s="16"/>
      <c r="V223" s="16"/>
      <c r="W223" s="16"/>
      <c r="X223" s="16"/>
      <c r="Y223" s="16"/>
      <c r="Z223" s="16"/>
      <c r="AA223" s="16"/>
    </row>
    <row r="224" spans="1:27" ht="15" hidden="1" customHeight="1" outlineLevel="1" x14ac:dyDescent="0.35">
      <c r="A224" s="15" t="str">
        <f>'Purchase Order'!A666</f>
        <v/>
      </c>
      <c r="B224" s="82" t="str">
        <f>'Purchase Order'!B666</f>
        <v/>
      </c>
      <c r="C224" s="83" t="str">
        <f>'Purchase Order'!C666</f>
        <v/>
      </c>
      <c r="D224" s="352" t="str">
        <f>'Purchase Order'!D666:L666</f>
        <v/>
      </c>
      <c r="E224" s="345"/>
      <c r="F224" s="345"/>
      <c r="G224" s="345"/>
      <c r="H224" s="345"/>
      <c r="I224" s="345"/>
      <c r="J224" s="345"/>
      <c r="K224" s="345"/>
      <c r="L224" s="346"/>
      <c r="M224" s="83" t="str">
        <f t="shared" si="2"/>
        <v/>
      </c>
      <c r="N224" s="83" t="str">
        <f>'Purchase Order'!N666</f>
        <v/>
      </c>
      <c r="O224" s="83"/>
      <c r="P224" s="133"/>
      <c r="Q224" s="17"/>
      <c r="U224" s="16"/>
      <c r="V224" s="16"/>
      <c r="W224" s="16"/>
      <c r="X224" s="16"/>
      <c r="Y224" s="16"/>
      <c r="Z224" s="16"/>
      <c r="AA224" s="16"/>
    </row>
    <row r="225" spans="1:27" ht="15" hidden="1" customHeight="1" outlineLevel="1" x14ac:dyDescent="0.35">
      <c r="A225" s="15" t="str">
        <f>'Purchase Order'!A667</f>
        <v/>
      </c>
      <c r="B225" s="82" t="str">
        <f>'Purchase Order'!B667</f>
        <v/>
      </c>
      <c r="C225" s="83" t="str">
        <f>'Purchase Order'!C667</f>
        <v/>
      </c>
      <c r="D225" s="352" t="str">
        <f>'Purchase Order'!D667:L667</f>
        <v/>
      </c>
      <c r="E225" s="345"/>
      <c r="F225" s="345"/>
      <c r="G225" s="345"/>
      <c r="H225" s="345"/>
      <c r="I225" s="345"/>
      <c r="J225" s="345"/>
      <c r="K225" s="345"/>
      <c r="L225" s="346"/>
      <c r="M225" s="83" t="str">
        <f t="shared" si="2"/>
        <v/>
      </c>
      <c r="N225" s="83" t="str">
        <f>'Purchase Order'!N667</f>
        <v/>
      </c>
      <c r="O225" s="83"/>
      <c r="P225" s="133"/>
      <c r="U225" s="16"/>
      <c r="V225" s="16"/>
      <c r="W225" s="16"/>
      <c r="X225" s="16"/>
      <c r="Y225" s="16"/>
      <c r="Z225" s="16"/>
      <c r="AA225" s="16"/>
    </row>
    <row r="226" spans="1:27" ht="15" hidden="1" customHeight="1" outlineLevel="1" x14ac:dyDescent="0.35">
      <c r="A226" s="15" t="str">
        <f>'Purchase Order'!A668</f>
        <v/>
      </c>
      <c r="B226" s="82" t="str">
        <f>'Purchase Order'!B668</f>
        <v/>
      </c>
      <c r="C226" s="83" t="str">
        <f>'Purchase Order'!C668</f>
        <v/>
      </c>
      <c r="D226" s="352" t="str">
        <f>'Purchase Order'!D668:L668</f>
        <v/>
      </c>
      <c r="E226" s="345"/>
      <c r="F226" s="345"/>
      <c r="G226" s="345"/>
      <c r="H226" s="345"/>
      <c r="I226" s="345"/>
      <c r="J226" s="345"/>
      <c r="K226" s="345"/>
      <c r="L226" s="346"/>
      <c r="M226" s="83" t="str">
        <f t="shared" ref="M226:M289" si="3">C226</f>
        <v/>
      </c>
      <c r="N226" s="83" t="str">
        <f>'Purchase Order'!N668</f>
        <v/>
      </c>
      <c r="O226" s="83"/>
      <c r="P226" s="133"/>
      <c r="U226" s="16"/>
      <c r="V226" s="16"/>
      <c r="W226" s="16"/>
      <c r="X226" s="16"/>
      <c r="Y226" s="16"/>
      <c r="Z226" s="16"/>
      <c r="AA226" s="16"/>
    </row>
    <row r="227" spans="1:27" ht="15" hidden="1" customHeight="1" outlineLevel="1" x14ac:dyDescent="0.35">
      <c r="A227" s="15" t="str">
        <f>'Purchase Order'!A669</f>
        <v/>
      </c>
      <c r="B227" s="82" t="str">
        <f>'Purchase Order'!B669</f>
        <v/>
      </c>
      <c r="C227" s="83" t="str">
        <f>'Purchase Order'!C669</f>
        <v/>
      </c>
      <c r="D227" s="352" t="str">
        <f>'Purchase Order'!D669:L669</f>
        <v/>
      </c>
      <c r="E227" s="345"/>
      <c r="F227" s="345"/>
      <c r="G227" s="345"/>
      <c r="H227" s="345"/>
      <c r="I227" s="345"/>
      <c r="J227" s="345"/>
      <c r="K227" s="345"/>
      <c r="L227" s="346"/>
      <c r="M227" s="83" t="str">
        <f t="shared" si="3"/>
        <v/>
      </c>
      <c r="N227" s="83" t="str">
        <f>'Purchase Order'!N669</f>
        <v/>
      </c>
      <c r="O227" s="83"/>
      <c r="P227" s="133"/>
      <c r="Q227" s="17"/>
      <c r="U227" s="16"/>
      <c r="V227" s="16"/>
      <c r="W227" s="16"/>
      <c r="X227" s="16"/>
      <c r="Y227" s="16"/>
      <c r="Z227" s="16"/>
      <c r="AA227" s="16"/>
    </row>
    <row r="228" spans="1:27" ht="15" hidden="1" customHeight="1" outlineLevel="1" x14ac:dyDescent="0.35">
      <c r="A228" s="15" t="str">
        <f>'Purchase Order'!A670</f>
        <v/>
      </c>
      <c r="B228" s="82" t="str">
        <f>'Purchase Order'!B670</f>
        <v/>
      </c>
      <c r="C228" s="83" t="str">
        <f>'Purchase Order'!C670</f>
        <v/>
      </c>
      <c r="D228" s="352" t="str">
        <f>'Purchase Order'!D670:L670</f>
        <v/>
      </c>
      <c r="E228" s="345"/>
      <c r="F228" s="345"/>
      <c r="G228" s="345"/>
      <c r="H228" s="345"/>
      <c r="I228" s="345"/>
      <c r="J228" s="345"/>
      <c r="K228" s="345"/>
      <c r="L228" s="346"/>
      <c r="M228" s="83" t="str">
        <f t="shared" si="3"/>
        <v/>
      </c>
      <c r="N228" s="83" t="str">
        <f>'Purchase Order'!N670</f>
        <v/>
      </c>
      <c r="O228" s="83"/>
      <c r="P228" s="133"/>
      <c r="U228" s="16"/>
      <c r="V228" s="16"/>
      <c r="W228" s="16"/>
      <c r="X228" s="16"/>
      <c r="Y228" s="16"/>
      <c r="Z228" s="16"/>
      <c r="AA228" s="16"/>
    </row>
    <row r="229" spans="1:27" ht="15" hidden="1" customHeight="1" outlineLevel="1" x14ac:dyDescent="0.35">
      <c r="A229" s="15" t="str">
        <f>'Purchase Order'!A671</f>
        <v/>
      </c>
      <c r="B229" s="82" t="str">
        <f>'Purchase Order'!B671</f>
        <v/>
      </c>
      <c r="C229" s="83" t="str">
        <f>'Purchase Order'!C671</f>
        <v/>
      </c>
      <c r="D229" s="352" t="str">
        <f>'Purchase Order'!D671:L671</f>
        <v/>
      </c>
      <c r="E229" s="345"/>
      <c r="F229" s="345"/>
      <c r="G229" s="345"/>
      <c r="H229" s="345"/>
      <c r="I229" s="345"/>
      <c r="J229" s="345"/>
      <c r="K229" s="345"/>
      <c r="L229" s="346"/>
      <c r="M229" s="83" t="str">
        <f t="shared" si="3"/>
        <v/>
      </c>
      <c r="N229" s="83" t="str">
        <f>'Purchase Order'!N671</f>
        <v/>
      </c>
      <c r="O229" s="83"/>
      <c r="P229" s="133"/>
      <c r="U229" s="16"/>
      <c r="V229" s="16"/>
      <c r="W229" s="16"/>
      <c r="X229" s="16"/>
      <c r="Y229" s="16"/>
      <c r="Z229" s="16"/>
      <c r="AA229" s="16"/>
    </row>
    <row r="230" spans="1:27" ht="15" hidden="1" customHeight="1" outlineLevel="1" x14ac:dyDescent="0.35">
      <c r="A230" s="15" t="str">
        <f>'Purchase Order'!A672</f>
        <v/>
      </c>
      <c r="B230" s="82" t="str">
        <f>'Purchase Order'!B672</f>
        <v/>
      </c>
      <c r="C230" s="83" t="str">
        <f>'Purchase Order'!C672</f>
        <v/>
      </c>
      <c r="D230" s="352" t="str">
        <f>'Purchase Order'!D672:L672</f>
        <v/>
      </c>
      <c r="E230" s="345"/>
      <c r="F230" s="345"/>
      <c r="G230" s="345"/>
      <c r="H230" s="345"/>
      <c r="I230" s="345"/>
      <c r="J230" s="345"/>
      <c r="K230" s="345"/>
      <c r="L230" s="346"/>
      <c r="M230" s="83" t="str">
        <f t="shared" si="3"/>
        <v/>
      </c>
      <c r="N230" s="83" t="str">
        <f>'Purchase Order'!N672</f>
        <v/>
      </c>
      <c r="O230" s="83"/>
      <c r="P230" s="133"/>
      <c r="Q230" s="17"/>
      <c r="U230" s="16"/>
      <c r="V230" s="16"/>
      <c r="W230" s="16"/>
      <c r="X230" s="16"/>
      <c r="Y230" s="16"/>
      <c r="Z230" s="16"/>
      <c r="AA230" s="16"/>
    </row>
    <row r="231" spans="1:27" ht="15" hidden="1" customHeight="1" outlineLevel="1" x14ac:dyDescent="0.35">
      <c r="A231" s="15" t="str">
        <f>'Purchase Order'!A673</f>
        <v/>
      </c>
      <c r="B231" s="82" t="str">
        <f>'Purchase Order'!B673</f>
        <v/>
      </c>
      <c r="C231" s="83" t="str">
        <f>'Purchase Order'!C673</f>
        <v/>
      </c>
      <c r="D231" s="352" t="str">
        <f>'Purchase Order'!D673:L673</f>
        <v/>
      </c>
      <c r="E231" s="345"/>
      <c r="F231" s="345"/>
      <c r="G231" s="345"/>
      <c r="H231" s="345"/>
      <c r="I231" s="345"/>
      <c r="J231" s="345"/>
      <c r="K231" s="345"/>
      <c r="L231" s="346"/>
      <c r="M231" s="83" t="str">
        <f t="shared" si="3"/>
        <v/>
      </c>
      <c r="N231" s="83" t="str">
        <f>'Purchase Order'!N673</f>
        <v/>
      </c>
      <c r="O231" s="83"/>
      <c r="P231" s="133"/>
      <c r="U231" s="16"/>
      <c r="V231" s="16"/>
      <c r="W231" s="16"/>
      <c r="X231" s="16"/>
      <c r="Y231" s="16"/>
      <c r="Z231" s="16"/>
      <c r="AA231" s="16"/>
    </row>
    <row r="232" spans="1:27" ht="15" hidden="1" customHeight="1" outlineLevel="1" x14ac:dyDescent="0.35">
      <c r="A232" s="15" t="str">
        <f>'Purchase Order'!A674</f>
        <v/>
      </c>
      <c r="B232" s="82" t="str">
        <f>'Purchase Order'!B674</f>
        <v/>
      </c>
      <c r="C232" s="83" t="str">
        <f>'Purchase Order'!C674</f>
        <v/>
      </c>
      <c r="D232" s="352" t="str">
        <f>'Purchase Order'!D674:L674</f>
        <v/>
      </c>
      <c r="E232" s="345"/>
      <c r="F232" s="345"/>
      <c r="G232" s="345"/>
      <c r="H232" s="345"/>
      <c r="I232" s="345"/>
      <c r="J232" s="345"/>
      <c r="K232" s="345"/>
      <c r="L232" s="346"/>
      <c r="M232" s="83" t="str">
        <f t="shared" si="3"/>
        <v/>
      </c>
      <c r="N232" s="83" t="str">
        <f>'Purchase Order'!N674</f>
        <v/>
      </c>
      <c r="O232" s="83"/>
      <c r="P232" s="133"/>
      <c r="U232" s="16"/>
      <c r="V232" s="16"/>
      <c r="W232" s="16"/>
      <c r="X232" s="16"/>
      <c r="Y232" s="16"/>
      <c r="Z232" s="16"/>
      <c r="AA232" s="16"/>
    </row>
    <row r="233" spans="1:27" ht="15" hidden="1" customHeight="1" outlineLevel="1" x14ac:dyDescent="0.35">
      <c r="A233" s="15" t="str">
        <f>'Purchase Order'!A675</f>
        <v/>
      </c>
      <c r="B233" s="82" t="str">
        <f>'Purchase Order'!B675</f>
        <v/>
      </c>
      <c r="C233" s="83" t="str">
        <f>'Purchase Order'!C675</f>
        <v/>
      </c>
      <c r="D233" s="352" t="str">
        <f>'Purchase Order'!D675:L675</f>
        <v/>
      </c>
      <c r="E233" s="345"/>
      <c r="F233" s="345"/>
      <c r="G233" s="345"/>
      <c r="H233" s="345"/>
      <c r="I233" s="345"/>
      <c r="J233" s="345"/>
      <c r="K233" s="345"/>
      <c r="L233" s="346"/>
      <c r="M233" s="83" t="str">
        <f t="shared" si="3"/>
        <v/>
      </c>
      <c r="N233" s="83" t="str">
        <f>'Purchase Order'!N675</f>
        <v/>
      </c>
      <c r="O233" s="83"/>
      <c r="P233" s="133"/>
      <c r="Q233" s="17"/>
      <c r="U233" s="16"/>
      <c r="V233" s="16"/>
      <c r="W233" s="16"/>
      <c r="X233" s="16"/>
      <c r="Y233" s="16"/>
      <c r="Z233" s="16"/>
      <c r="AA233" s="16"/>
    </row>
    <row r="234" spans="1:27" ht="15" hidden="1" customHeight="1" outlineLevel="1" x14ac:dyDescent="0.35">
      <c r="A234" s="15" t="str">
        <f>'Purchase Order'!A676</f>
        <v/>
      </c>
      <c r="B234" s="82" t="str">
        <f>'Purchase Order'!B676</f>
        <v/>
      </c>
      <c r="C234" s="83" t="str">
        <f>'Purchase Order'!C676</f>
        <v/>
      </c>
      <c r="D234" s="352" t="str">
        <f>'Purchase Order'!D676:L676</f>
        <v/>
      </c>
      <c r="E234" s="345"/>
      <c r="F234" s="345"/>
      <c r="G234" s="345"/>
      <c r="H234" s="345"/>
      <c r="I234" s="345"/>
      <c r="J234" s="345"/>
      <c r="K234" s="345"/>
      <c r="L234" s="346"/>
      <c r="M234" s="83" t="str">
        <f t="shared" si="3"/>
        <v/>
      </c>
      <c r="N234" s="83" t="str">
        <f>'Purchase Order'!N676</f>
        <v/>
      </c>
      <c r="O234" s="83"/>
      <c r="P234" s="133"/>
      <c r="U234" s="16"/>
      <c r="V234" s="16"/>
      <c r="W234" s="16"/>
      <c r="X234" s="16"/>
      <c r="Y234" s="16"/>
      <c r="Z234" s="16"/>
      <c r="AA234" s="16"/>
    </row>
    <row r="235" spans="1:27" ht="15" hidden="1" customHeight="1" outlineLevel="1" x14ac:dyDescent="0.35">
      <c r="A235" s="15" t="str">
        <f>'Purchase Order'!A677</f>
        <v/>
      </c>
      <c r="B235" s="82" t="str">
        <f>'Purchase Order'!B677</f>
        <v/>
      </c>
      <c r="C235" s="83" t="str">
        <f>'Purchase Order'!C677</f>
        <v/>
      </c>
      <c r="D235" s="352" t="str">
        <f>'Purchase Order'!D677:L677</f>
        <v/>
      </c>
      <c r="E235" s="345"/>
      <c r="F235" s="345"/>
      <c r="G235" s="345"/>
      <c r="H235" s="345"/>
      <c r="I235" s="345"/>
      <c r="J235" s="345"/>
      <c r="K235" s="345"/>
      <c r="L235" s="346"/>
      <c r="M235" s="83" t="str">
        <f t="shared" si="3"/>
        <v/>
      </c>
      <c r="N235" s="83" t="str">
        <f>'Purchase Order'!N677</f>
        <v/>
      </c>
      <c r="O235" s="83"/>
      <c r="P235" s="133"/>
      <c r="U235" s="16"/>
      <c r="V235" s="16"/>
      <c r="W235" s="16"/>
      <c r="X235" s="16"/>
      <c r="Y235" s="16"/>
      <c r="Z235" s="16"/>
      <c r="AA235" s="16"/>
    </row>
    <row r="236" spans="1:27" ht="15" hidden="1" customHeight="1" outlineLevel="1" x14ac:dyDescent="0.35">
      <c r="A236" s="15" t="str">
        <f>'Purchase Order'!A678</f>
        <v/>
      </c>
      <c r="B236" s="82" t="str">
        <f>'Purchase Order'!B678</f>
        <v/>
      </c>
      <c r="C236" s="83" t="str">
        <f>'Purchase Order'!C678</f>
        <v/>
      </c>
      <c r="D236" s="352" t="str">
        <f>'Purchase Order'!D678:L678</f>
        <v/>
      </c>
      <c r="E236" s="345"/>
      <c r="F236" s="345"/>
      <c r="G236" s="345"/>
      <c r="H236" s="345"/>
      <c r="I236" s="345"/>
      <c r="J236" s="345"/>
      <c r="K236" s="345"/>
      <c r="L236" s="346"/>
      <c r="M236" s="83" t="str">
        <f t="shared" si="3"/>
        <v/>
      </c>
      <c r="N236" s="83" t="str">
        <f>'Purchase Order'!N678</f>
        <v/>
      </c>
      <c r="O236" s="83"/>
      <c r="P236" s="133"/>
      <c r="Q236" s="17"/>
      <c r="U236" s="16"/>
      <c r="V236" s="16"/>
      <c r="W236" s="16"/>
      <c r="X236" s="16"/>
      <c r="Y236" s="16"/>
      <c r="Z236" s="16"/>
      <c r="AA236" s="16"/>
    </row>
    <row r="237" spans="1:27" ht="15" hidden="1" customHeight="1" outlineLevel="1" x14ac:dyDescent="0.35">
      <c r="A237" s="15" t="str">
        <f>'Purchase Order'!A679</f>
        <v/>
      </c>
      <c r="B237" s="82" t="str">
        <f>'Purchase Order'!B679</f>
        <v/>
      </c>
      <c r="C237" s="83" t="str">
        <f>'Purchase Order'!C679</f>
        <v/>
      </c>
      <c r="D237" s="352" t="str">
        <f>'Purchase Order'!D679:L679</f>
        <v/>
      </c>
      <c r="E237" s="345"/>
      <c r="F237" s="345"/>
      <c r="G237" s="345"/>
      <c r="H237" s="345"/>
      <c r="I237" s="345"/>
      <c r="J237" s="345"/>
      <c r="K237" s="345"/>
      <c r="L237" s="346"/>
      <c r="M237" s="83" t="str">
        <f t="shared" si="3"/>
        <v/>
      </c>
      <c r="N237" s="83" t="str">
        <f>'Purchase Order'!N679</f>
        <v/>
      </c>
      <c r="O237" s="83"/>
      <c r="P237" s="133"/>
      <c r="U237" s="16"/>
      <c r="V237" s="16"/>
      <c r="W237" s="16"/>
      <c r="X237" s="16"/>
      <c r="Y237" s="16"/>
      <c r="Z237" s="16"/>
      <c r="AA237" s="16"/>
    </row>
    <row r="238" spans="1:27" ht="15" hidden="1" customHeight="1" outlineLevel="1" x14ac:dyDescent="0.35">
      <c r="A238" s="15" t="str">
        <f>'Purchase Order'!A680</f>
        <v/>
      </c>
      <c r="B238" s="82" t="str">
        <f>'Purchase Order'!B680</f>
        <v/>
      </c>
      <c r="C238" s="83" t="str">
        <f>'Purchase Order'!C680</f>
        <v/>
      </c>
      <c r="D238" s="352" t="str">
        <f>'Purchase Order'!D680:L680</f>
        <v/>
      </c>
      <c r="E238" s="345"/>
      <c r="F238" s="345"/>
      <c r="G238" s="345"/>
      <c r="H238" s="345"/>
      <c r="I238" s="345"/>
      <c r="J238" s="345"/>
      <c r="K238" s="345"/>
      <c r="L238" s="346"/>
      <c r="M238" s="83" t="str">
        <f t="shared" si="3"/>
        <v/>
      </c>
      <c r="N238" s="83" t="str">
        <f>'Purchase Order'!N680</f>
        <v/>
      </c>
      <c r="O238" s="83"/>
      <c r="P238" s="133"/>
      <c r="U238" s="16"/>
      <c r="V238" s="16"/>
      <c r="W238" s="16"/>
      <c r="X238" s="16"/>
      <c r="Y238" s="16"/>
      <c r="Z238" s="16"/>
      <c r="AA238" s="16"/>
    </row>
    <row r="239" spans="1:27" ht="15" hidden="1" customHeight="1" outlineLevel="1" x14ac:dyDescent="0.35">
      <c r="A239" s="15" t="str">
        <f>'Purchase Order'!A681</f>
        <v/>
      </c>
      <c r="B239" s="82" t="str">
        <f>'Purchase Order'!B681</f>
        <v/>
      </c>
      <c r="C239" s="83" t="str">
        <f>'Purchase Order'!C681</f>
        <v/>
      </c>
      <c r="D239" s="352" t="str">
        <f>'Purchase Order'!D681:L681</f>
        <v/>
      </c>
      <c r="E239" s="345"/>
      <c r="F239" s="345"/>
      <c r="G239" s="345"/>
      <c r="H239" s="345"/>
      <c r="I239" s="345"/>
      <c r="J239" s="345"/>
      <c r="K239" s="345"/>
      <c r="L239" s="346"/>
      <c r="M239" s="83" t="str">
        <f t="shared" si="3"/>
        <v/>
      </c>
      <c r="N239" s="83" t="str">
        <f>'Purchase Order'!N681</f>
        <v/>
      </c>
      <c r="O239" s="83"/>
      <c r="P239" s="133"/>
      <c r="Q239" s="17"/>
      <c r="U239" s="16"/>
      <c r="V239" s="16"/>
      <c r="W239" s="16"/>
      <c r="X239" s="16"/>
      <c r="Y239" s="16"/>
      <c r="Z239" s="16"/>
      <c r="AA239" s="16"/>
    </row>
    <row r="240" spans="1:27" ht="15" hidden="1" customHeight="1" outlineLevel="1" x14ac:dyDescent="0.35">
      <c r="A240" s="15" t="str">
        <f>'Purchase Order'!A682</f>
        <v/>
      </c>
      <c r="B240" s="82" t="str">
        <f>'Purchase Order'!B682</f>
        <v/>
      </c>
      <c r="C240" s="83" t="str">
        <f>'Purchase Order'!C682</f>
        <v/>
      </c>
      <c r="D240" s="352" t="str">
        <f>'Purchase Order'!D682:L682</f>
        <v/>
      </c>
      <c r="E240" s="345"/>
      <c r="F240" s="345"/>
      <c r="G240" s="345"/>
      <c r="H240" s="345"/>
      <c r="I240" s="345"/>
      <c r="J240" s="345"/>
      <c r="K240" s="345"/>
      <c r="L240" s="346"/>
      <c r="M240" s="83" t="str">
        <f t="shared" si="3"/>
        <v/>
      </c>
      <c r="N240" s="83" t="str">
        <f>'Purchase Order'!N682</f>
        <v/>
      </c>
      <c r="O240" s="83"/>
      <c r="P240" s="133"/>
      <c r="U240" s="16"/>
      <c r="V240" s="16"/>
      <c r="W240" s="16"/>
      <c r="X240" s="16"/>
      <c r="Y240" s="16"/>
      <c r="Z240" s="16"/>
      <c r="AA240" s="16"/>
    </row>
    <row r="241" spans="1:27" ht="15" hidden="1" customHeight="1" outlineLevel="1" x14ac:dyDescent="0.35">
      <c r="A241" s="15" t="str">
        <f>'Purchase Order'!A683</f>
        <v/>
      </c>
      <c r="B241" s="82" t="str">
        <f>'Purchase Order'!B683</f>
        <v/>
      </c>
      <c r="C241" s="83" t="str">
        <f>'Purchase Order'!C683</f>
        <v/>
      </c>
      <c r="D241" s="352" t="str">
        <f>'Purchase Order'!D683:L683</f>
        <v/>
      </c>
      <c r="E241" s="345"/>
      <c r="F241" s="345"/>
      <c r="G241" s="345"/>
      <c r="H241" s="345"/>
      <c r="I241" s="345"/>
      <c r="J241" s="345"/>
      <c r="K241" s="345"/>
      <c r="L241" s="346"/>
      <c r="M241" s="83" t="str">
        <f t="shared" si="3"/>
        <v/>
      </c>
      <c r="N241" s="83" t="str">
        <f>'Purchase Order'!N683</f>
        <v/>
      </c>
      <c r="O241" s="83"/>
      <c r="P241" s="133"/>
      <c r="U241" s="16"/>
      <c r="V241" s="16"/>
      <c r="W241" s="16"/>
      <c r="X241" s="16"/>
      <c r="Y241" s="16"/>
      <c r="Z241" s="16"/>
      <c r="AA241" s="16"/>
    </row>
    <row r="242" spans="1:27" ht="15" hidden="1" customHeight="1" outlineLevel="1" x14ac:dyDescent="0.35">
      <c r="A242" s="15" t="str">
        <f>'Purchase Order'!A684</f>
        <v/>
      </c>
      <c r="B242" s="82" t="str">
        <f>'Purchase Order'!B684</f>
        <v/>
      </c>
      <c r="C242" s="83" t="str">
        <f>'Purchase Order'!C684</f>
        <v/>
      </c>
      <c r="D242" s="352" t="str">
        <f>'Purchase Order'!D684:L684</f>
        <v/>
      </c>
      <c r="E242" s="345"/>
      <c r="F242" s="345"/>
      <c r="G242" s="345"/>
      <c r="H242" s="345"/>
      <c r="I242" s="345"/>
      <c r="J242" s="345"/>
      <c r="K242" s="345"/>
      <c r="L242" s="346"/>
      <c r="M242" s="83" t="str">
        <f t="shared" si="3"/>
        <v/>
      </c>
      <c r="N242" s="83" t="str">
        <f>'Purchase Order'!N684</f>
        <v/>
      </c>
      <c r="O242" s="83"/>
      <c r="P242" s="133"/>
      <c r="Q242" s="17"/>
      <c r="U242" s="16"/>
      <c r="V242" s="16"/>
      <c r="W242" s="16"/>
      <c r="X242" s="16"/>
      <c r="Y242" s="16"/>
      <c r="Z242" s="16"/>
      <c r="AA242" s="16"/>
    </row>
    <row r="243" spans="1:27" ht="15" hidden="1" customHeight="1" outlineLevel="1" x14ac:dyDescent="0.35">
      <c r="A243" s="15" t="str">
        <f>'Purchase Order'!A685</f>
        <v/>
      </c>
      <c r="B243" s="82" t="str">
        <f>'Purchase Order'!B685</f>
        <v/>
      </c>
      <c r="C243" s="83" t="str">
        <f>'Purchase Order'!C685</f>
        <v/>
      </c>
      <c r="D243" s="352" t="str">
        <f>'Purchase Order'!D685:L685</f>
        <v/>
      </c>
      <c r="E243" s="345"/>
      <c r="F243" s="345"/>
      <c r="G243" s="345"/>
      <c r="H243" s="345"/>
      <c r="I243" s="345"/>
      <c r="J243" s="345"/>
      <c r="K243" s="345"/>
      <c r="L243" s="346"/>
      <c r="M243" s="83" t="str">
        <f t="shared" si="3"/>
        <v/>
      </c>
      <c r="N243" s="83" t="str">
        <f>'Purchase Order'!N685</f>
        <v/>
      </c>
      <c r="O243" s="83"/>
      <c r="P243" s="133"/>
      <c r="U243" s="16"/>
      <c r="V243" s="16"/>
      <c r="W243" s="16"/>
      <c r="X243" s="16"/>
      <c r="Y243" s="16"/>
      <c r="Z243" s="16"/>
      <c r="AA243" s="16"/>
    </row>
    <row r="244" spans="1:27" ht="15" hidden="1" customHeight="1" outlineLevel="1" x14ac:dyDescent="0.35">
      <c r="A244" s="15" t="str">
        <f>'Purchase Order'!A686</f>
        <v/>
      </c>
      <c r="B244" s="82" t="str">
        <f>'Purchase Order'!B686</f>
        <v/>
      </c>
      <c r="C244" s="83" t="str">
        <f>'Purchase Order'!C686</f>
        <v/>
      </c>
      <c r="D244" s="352" t="str">
        <f>'Purchase Order'!D686:L686</f>
        <v/>
      </c>
      <c r="E244" s="345"/>
      <c r="F244" s="345"/>
      <c r="G244" s="345"/>
      <c r="H244" s="345"/>
      <c r="I244" s="345"/>
      <c r="J244" s="345"/>
      <c r="K244" s="345"/>
      <c r="L244" s="346"/>
      <c r="M244" s="83" t="str">
        <f t="shared" si="3"/>
        <v/>
      </c>
      <c r="N244" s="83" t="str">
        <f>'Purchase Order'!N686</f>
        <v/>
      </c>
      <c r="O244" s="83"/>
      <c r="P244" s="133"/>
      <c r="U244" s="16"/>
      <c r="V244" s="16"/>
      <c r="W244" s="16"/>
      <c r="X244" s="16"/>
      <c r="Y244" s="16"/>
      <c r="Z244" s="16"/>
      <c r="AA244" s="16"/>
    </row>
    <row r="245" spans="1:27" ht="15" hidden="1" customHeight="1" outlineLevel="1" x14ac:dyDescent="0.35">
      <c r="A245" s="15" t="str">
        <f>'Purchase Order'!A687</f>
        <v/>
      </c>
      <c r="B245" s="82" t="str">
        <f>'Purchase Order'!B687</f>
        <v/>
      </c>
      <c r="C245" s="83" t="str">
        <f>'Purchase Order'!C687</f>
        <v/>
      </c>
      <c r="D245" s="352" t="str">
        <f>'Purchase Order'!D687:L687</f>
        <v/>
      </c>
      <c r="E245" s="345"/>
      <c r="F245" s="345"/>
      <c r="G245" s="345"/>
      <c r="H245" s="345"/>
      <c r="I245" s="345"/>
      <c r="J245" s="345"/>
      <c r="K245" s="345"/>
      <c r="L245" s="346"/>
      <c r="M245" s="83" t="str">
        <f t="shared" si="3"/>
        <v/>
      </c>
      <c r="N245" s="83" t="str">
        <f>'Purchase Order'!N687</f>
        <v/>
      </c>
      <c r="O245" s="83"/>
      <c r="P245" s="133"/>
      <c r="Q245" s="17"/>
      <c r="U245" s="16"/>
      <c r="V245" s="16"/>
      <c r="W245" s="16"/>
      <c r="X245" s="16"/>
      <c r="Y245" s="16"/>
      <c r="Z245" s="16"/>
      <c r="AA245" s="16"/>
    </row>
    <row r="246" spans="1:27" ht="15" hidden="1" customHeight="1" outlineLevel="1" x14ac:dyDescent="0.35">
      <c r="A246" s="15" t="str">
        <f>'Purchase Order'!A688</f>
        <v/>
      </c>
      <c r="B246" s="82" t="str">
        <f>'Purchase Order'!B688</f>
        <v/>
      </c>
      <c r="C246" s="83" t="str">
        <f>'Purchase Order'!C688</f>
        <v/>
      </c>
      <c r="D246" s="352" t="str">
        <f>'Purchase Order'!D688:L688</f>
        <v/>
      </c>
      <c r="E246" s="345"/>
      <c r="F246" s="345"/>
      <c r="G246" s="345"/>
      <c r="H246" s="345"/>
      <c r="I246" s="345"/>
      <c r="J246" s="345"/>
      <c r="K246" s="345"/>
      <c r="L246" s="346"/>
      <c r="M246" s="83" t="str">
        <f t="shared" si="3"/>
        <v/>
      </c>
      <c r="N246" s="83" t="str">
        <f>'Purchase Order'!N688</f>
        <v/>
      </c>
      <c r="O246" s="83"/>
      <c r="P246" s="133"/>
      <c r="U246" s="16"/>
      <c r="V246" s="16"/>
      <c r="W246" s="16"/>
      <c r="X246" s="16"/>
      <c r="Y246" s="16"/>
      <c r="Z246" s="16"/>
      <c r="AA246" s="16"/>
    </row>
    <row r="247" spans="1:27" ht="15" hidden="1" customHeight="1" outlineLevel="1" x14ac:dyDescent="0.35">
      <c r="A247" s="15" t="str">
        <f>'Purchase Order'!A689</f>
        <v/>
      </c>
      <c r="B247" s="82" t="str">
        <f>'Purchase Order'!B689</f>
        <v/>
      </c>
      <c r="C247" s="83" t="str">
        <f>'Purchase Order'!C689</f>
        <v/>
      </c>
      <c r="D247" s="352" t="str">
        <f>'Purchase Order'!D689:L689</f>
        <v/>
      </c>
      <c r="E247" s="345"/>
      <c r="F247" s="345"/>
      <c r="G247" s="345"/>
      <c r="H247" s="345"/>
      <c r="I247" s="345"/>
      <c r="J247" s="345"/>
      <c r="K247" s="345"/>
      <c r="L247" s="346"/>
      <c r="M247" s="83" t="str">
        <f t="shared" si="3"/>
        <v/>
      </c>
      <c r="N247" s="83" t="str">
        <f>'Purchase Order'!N689</f>
        <v/>
      </c>
      <c r="O247" s="83"/>
      <c r="P247" s="133"/>
      <c r="U247" s="16"/>
      <c r="V247" s="16"/>
      <c r="W247" s="16"/>
      <c r="X247" s="16"/>
      <c r="Y247" s="16"/>
      <c r="Z247" s="16"/>
      <c r="AA247" s="16"/>
    </row>
    <row r="248" spans="1:27" ht="15" hidden="1" customHeight="1" outlineLevel="1" x14ac:dyDescent="0.35">
      <c r="A248" s="15" t="str">
        <f>'Purchase Order'!A690</f>
        <v/>
      </c>
      <c r="B248" s="82" t="str">
        <f>'Purchase Order'!B690</f>
        <v/>
      </c>
      <c r="C248" s="83" t="str">
        <f>'Purchase Order'!C690</f>
        <v/>
      </c>
      <c r="D248" s="352" t="str">
        <f>'Purchase Order'!D690:L690</f>
        <v/>
      </c>
      <c r="E248" s="345"/>
      <c r="F248" s="345"/>
      <c r="G248" s="345"/>
      <c r="H248" s="345"/>
      <c r="I248" s="345"/>
      <c r="J248" s="345"/>
      <c r="K248" s="345"/>
      <c r="L248" s="346"/>
      <c r="M248" s="83" t="str">
        <f t="shared" si="3"/>
        <v/>
      </c>
      <c r="N248" s="83" t="str">
        <f>'Purchase Order'!N690</f>
        <v/>
      </c>
      <c r="O248" s="83"/>
      <c r="P248" s="133"/>
      <c r="Q248" s="17"/>
      <c r="U248" s="16"/>
      <c r="V248" s="16"/>
      <c r="W248" s="16"/>
      <c r="X248" s="16"/>
      <c r="Y248" s="16"/>
      <c r="Z248" s="16"/>
      <c r="AA248" s="16"/>
    </row>
    <row r="249" spans="1:27" ht="15" hidden="1" customHeight="1" outlineLevel="1" x14ac:dyDescent="0.35">
      <c r="A249" s="15" t="str">
        <f>'Purchase Order'!A691</f>
        <v/>
      </c>
      <c r="B249" s="82" t="str">
        <f>'Purchase Order'!B691</f>
        <v/>
      </c>
      <c r="C249" s="83" t="str">
        <f>'Purchase Order'!C691</f>
        <v/>
      </c>
      <c r="D249" s="352" t="str">
        <f>'Purchase Order'!D691:L691</f>
        <v/>
      </c>
      <c r="E249" s="345"/>
      <c r="F249" s="345"/>
      <c r="G249" s="345"/>
      <c r="H249" s="345"/>
      <c r="I249" s="345"/>
      <c r="J249" s="345"/>
      <c r="K249" s="345"/>
      <c r="L249" s="346"/>
      <c r="M249" s="83" t="str">
        <f t="shared" si="3"/>
        <v/>
      </c>
      <c r="N249" s="83" t="str">
        <f>'Purchase Order'!N691</f>
        <v/>
      </c>
      <c r="O249" s="83"/>
      <c r="P249" s="133"/>
      <c r="U249" s="16"/>
      <c r="V249" s="16"/>
      <c r="W249" s="16"/>
      <c r="X249" s="16"/>
      <c r="Y249" s="16"/>
      <c r="Z249" s="16"/>
      <c r="AA249" s="16"/>
    </row>
    <row r="250" spans="1:27" ht="15" hidden="1" customHeight="1" outlineLevel="1" x14ac:dyDescent="0.35">
      <c r="A250" s="15" t="str">
        <f>'Purchase Order'!A692</f>
        <v/>
      </c>
      <c r="B250" s="82" t="str">
        <f>'Purchase Order'!B692</f>
        <v/>
      </c>
      <c r="C250" s="83" t="str">
        <f>'Purchase Order'!C692</f>
        <v/>
      </c>
      <c r="D250" s="352" t="str">
        <f>'Purchase Order'!D692:L692</f>
        <v/>
      </c>
      <c r="E250" s="345"/>
      <c r="F250" s="345"/>
      <c r="G250" s="345"/>
      <c r="H250" s="345"/>
      <c r="I250" s="345"/>
      <c r="J250" s="345"/>
      <c r="K250" s="345"/>
      <c r="L250" s="346"/>
      <c r="M250" s="83" t="str">
        <f t="shared" si="3"/>
        <v/>
      </c>
      <c r="N250" s="83" t="str">
        <f>'Purchase Order'!N692</f>
        <v/>
      </c>
      <c r="O250" s="83"/>
      <c r="P250" s="133"/>
      <c r="U250" s="16"/>
      <c r="V250" s="16"/>
      <c r="W250" s="16"/>
      <c r="X250" s="16"/>
      <c r="Y250" s="16"/>
      <c r="Z250" s="16"/>
      <c r="AA250" s="16"/>
    </row>
    <row r="251" spans="1:27" ht="15" hidden="1" customHeight="1" outlineLevel="1" x14ac:dyDescent="0.35">
      <c r="A251" s="15" t="str">
        <f>'Purchase Order'!A693</f>
        <v/>
      </c>
      <c r="B251" s="82" t="str">
        <f>'Purchase Order'!B693</f>
        <v/>
      </c>
      <c r="C251" s="83" t="str">
        <f>'Purchase Order'!C693</f>
        <v/>
      </c>
      <c r="D251" s="352" t="str">
        <f>'Purchase Order'!D693:L693</f>
        <v/>
      </c>
      <c r="E251" s="345"/>
      <c r="F251" s="345"/>
      <c r="G251" s="345"/>
      <c r="H251" s="345"/>
      <c r="I251" s="345"/>
      <c r="J251" s="345"/>
      <c r="K251" s="345"/>
      <c r="L251" s="346"/>
      <c r="M251" s="83" t="str">
        <f t="shared" si="3"/>
        <v/>
      </c>
      <c r="N251" s="83" t="str">
        <f>'Purchase Order'!N693</f>
        <v/>
      </c>
      <c r="O251" s="83"/>
      <c r="P251" s="133"/>
      <c r="Q251" s="17"/>
      <c r="U251" s="16"/>
      <c r="V251" s="16"/>
      <c r="W251" s="16"/>
      <c r="X251" s="16"/>
      <c r="Y251" s="16"/>
      <c r="Z251" s="16"/>
      <c r="AA251" s="16"/>
    </row>
    <row r="252" spans="1:27" ht="15" hidden="1" customHeight="1" outlineLevel="1" x14ac:dyDescent="0.35">
      <c r="A252" s="15" t="str">
        <f>'Purchase Order'!A694</f>
        <v/>
      </c>
      <c r="B252" s="82" t="str">
        <f>'Purchase Order'!B694</f>
        <v/>
      </c>
      <c r="C252" s="83" t="str">
        <f>'Purchase Order'!C694</f>
        <v/>
      </c>
      <c r="D252" s="352" t="str">
        <f>'Purchase Order'!D694:L694</f>
        <v/>
      </c>
      <c r="E252" s="345"/>
      <c r="F252" s="345"/>
      <c r="G252" s="345"/>
      <c r="H252" s="345"/>
      <c r="I252" s="345"/>
      <c r="J252" s="345"/>
      <c r="K252" s="345"/>
      <c r="L252" s="346"/>
      <c r="M252" s="83" t="str">
        <f t="shared" si="3"/>
        <v/>
      </c>
      <c r="N252" s="83" t="str">
        <f>'Purchase Order'!N694</f>
        <v/>
      </c>
      <c r="O252" s="83"/>
      <c r="P252" s="133"/>
      <c r="U252" s="16"/>
      <c r="V252" s="16"/>
      <c r="W252" s="16"/>
      <c r="X252" s="16"/>
      <c r="Y252" s="16"/>
      <c r="Z252" s="16"/>
      <c r="AA252" s="16"/>
    </row>
    <row r="253" spans="1:27" ht="15" hidden="1" customHeight="1" outlineLevel="1" x14ac:dyDescent="0.35">
      <c r="A253" s="15" t="str">
        <f>'Purchase Order'!A695</f>
        <v/>
      </c>
      <c r="B253" s="82" t="str">
        <f>'Purchase Order'!B695</f>
        <v/>
      </c>
      <c r="C253" s="83" t="str">
        <f>'Purchase Order'!C695</f>
        <v/>
      </c>
      <c r="D253" s="352" t="str">
        <f>'Purchase Order'!D695:L695</f>
        <v/>
      </c>
      <c r="E253" s="345"/>
      <c r="F253" s="345"/>
      <c r="G253" s="345"/>
      <c r="H253" s="345"/>
      <c r="I253" s="345"/>
      <c r="J253" s="345"/>
      <c r="K253" s="345"/>
      <c r="L253" s="346"/>
      <c r="M253" s="83" t="str">
        <f t="shared" si="3"/>
        <v/>
      </c>
      <c r="N253" s="83" t="str">
        <f>'Purchase Order'!N695</f>
        <v/>
      </c>
      <c r="O253" s="83"/>
      <c r="P253" s="133"/>
      <c r="U253" s="16"/>
      <c r="V253" s="16"/>
      <c r="W253" s="16"/>
      <c r="X253" s="16"/>
      <c r="Y253" s="16"/>
      <c r="Z253" s="16"/>
      <c r="AA253" s="16"/>
    </row>
    <row r="254" spans="1:27" ht="15" hidden="1" customHeight="1" outlineLevel="1" x14ac:dyDescent="0.35">
      <c r="A254" s="15" t="str">
        <f>'Purchase Order'!A696</f>
        <v/>
      </c>
      <c r="B254" s="82" t="str">
        <f>'Purchase Order'!B696</f>
        <v/>
      </c>
      <c r="C254" s="83" t="str">
        <f>'Purchase Order'!C696</f>
        <v/>
      </c>
      <c r="D254" s="352" t="str">
        <f>'Purchase Order'!D696:L696</f>
        <v/>
      </c>
      <c r="E254" s="345"/>
      <c r="F254" s="345"/>
      <c r="G254" s="345"/>
      <c r="H254" s="345"/>
      <c r="I254" s="345"/>
      <c r="J254" s="345"/>
      <c r="K254" s="345"/>
      <c r="L254" s="346"/>
      <c r="M254" s="83" t="str">
        <f t="shared" si="3"/>
        <v/>
      </c>
      <c r="N254" s="83" t="str">
        <f>'Purchase Order'!N696</f>
        <v/>
      </c>
      <c r="O254" s="83"/>
      <c r="P254" s="133"/>
      <c r="Q254" s="17"/>
      <c r="U254" s="16"/>
      <c r="V254" s="16"/>
      <c r="W254" s="16"/>
      <c r="X254" s="16"/>
      <c r="Y254" s="16"/>
      <c r="Z254" s="16"/>
      <c r="AA254" s="16"/>
    </row>
    <row r="255" spans="1:27" ht="15" hidden="1" customHeight="1" outlineLevel="1" x14ac:dyDescent="0.35">
      <c r="A255" s="15" t="str">
        <f>'Purchase Order'!A697</f>
        <v/>
      </c>
      <c r="B255" s="82" t="str">
        <f>'Purchase Order'!B697</f>
        <v/>
      </c>
      <c r="C255" s="83" t="str">
        <f>'Purchase Order'!C697</f>
        <v/>
      </c>
      <c r="D255" s="352" t="str">
        <f>'Purchase Order'!D697:L697</f>
        <v/>
      </c>
      <c r="E255" s="345"/>
      <c r="F255" s="345"/>
      <c r="G255" s="345"/>
      <c r="H255" s="345"/>
      <c r="I255" s="345"/>
      <c r="J255" s="345"/>
      <c r="K255" s="345"/>
      <c r="L255" s="346"/>
      <c r="M255" s="83" t="str">
        <f t="shared" si="3"/>
        <v/>
      </c>
      <c r="N255" s="83" t="str">
        <f>'Purchase Order'!N697</f>
        <v/>
      </c>
      <c r="O255" s="83"/>
      <c r="P255" s="133"/>
      <c r="U255" s="16"/>
      <c r="V255" s="16"/>
      <c r="W255" s="16"/>
      <c r="X255" s="16"/>
      <c r="Y255" s="16"/>
      <c r="Z255" s="16"/>
      <c r="AA255" s="16"/>
    </row>
    <row r="256" spans="1:27" ht="15" hidden="1" customHeight="1" outlineLevel="1" x14ac:dyDescent="0.35">
      <c r="A256" s="15" t="str">
        <f>'Purchase Order'!A698</f>
        <v/>
      </c>
      <c r="B256" s="82" t="str">
        <f>'Purchase Order'!B698</f>
        <v/>
      </c>
      <c r="C256" s="83" t="str">
        <f>'Purchase Order'!C698</f>
        <v/>
      </c>
      <c r="D256" s="352" t="str">
        <f>'Purchase Order'!D698:L698</f>
        <v/>
      </c>
      <c r="E256" s="345"/>
      <c r="F256" s="345"/>
      <c r="G256" s="345"/>
      <c r="H256" s="345"/>
      <c r="I256" s="345"/>
      <c r="J256" s="345"/>
      <c r="K256" s="345"/>
      <c r="L256" s="346"/>
      <c r="M256" s="83" t="str">
        <f t="shared" si="3"/>
        <v/>
      </c>
      <c r="N256" s="83" t="str">
        <f>'Purchase Order'!N698</f>
        <v/>
      </c>
      <c r="O256" s="83"/>
      <c r="P256" s="133"/>
      <c r="U256" s="16"/>
      <c r="V256" s="16"/>
      <c r="W256" s="16"/>
      <c r="X256" s="16"/>
      <c r="Y256" s="16"/>
      <c r="Z256" s="16"/>
      <c r="AA256" s="16"/>
    </row>
    <row r="257" spans="1:27" ht="15" hidden="1" customHeight="1" outlineLevel="1" x14ac:dyDescent="0.35">
      <c r="A257" s="15" t="str">
        <f>'Purchase Order'!A699</f>
        <v/>
      </c>
      <c r="B257" s="82" t="str">
        <f>'Purchase Order'!B699</f>
        <v/>
      </c>
      <c r="C257" s="83" t="str">
        <f>'Purchase Order'!C699</f>
        <v/>
      </c>
      <c r="D257" s="352" t="str">
        <f>'Purchase Order'!D699:L699</f>
        <v/>
      </c>
      <c r="E257" s="345"/>
      <c r="F257" s="345"/>
      <c r="G257" s="345"/>
      <c r="H257" s="345"/>
      <c r="I257" s="345"/>
      <c r="J257" s="345"/>
      <c r="K257" s="345"/>
      <c r="L257" s="346"/>
      <c r="M257" s="83" t="str">
        <f t="shared" si="3"/>
        <v/>
      </c>
      <c r="N257" s="83" t="str">
        <f>'Purchase Order'!N699</f>
        <v/>
      </c>
      <c r="O257" s="83"/>
      <c r="P257" s="133"/>
      <c r="Q257" s="17"/>
      <c r="U257" s="16"/>
      <c r="V257" s="16"/>
      <c r="W257" s="16"/>
      <c r="X257" s="16"/>
      <c r="Y257" s="16"/>
      <c r="Z257" s="16"/>
      <c r="AA257" s="16"/>
    </row>
    <row r="258" spans="1:27" ht="15" hidden="1" customHeight="1" outlineLevel="1" x14ac:dyDescent="0.35">
      <c r="A258" s="15" t="str">
        <f>'Purchase Order'!A700</f>
        <v/>
      </c>
      <c r="B258" s="82" t="str">
        <f>'Purchase Order'!B700</f>
        <v/>
      </c>
      <c r="C258" s="83" t="str">
        <f>'Purchase Order'!C700</f>
        <v/>
      </c>
      <c r="D258" s="352" t="str">
        <f>'Purchase Order'!D700:L700</f>
        <v/>
      </c>
      <c r="E258" s="345"/>
      <c r="F258" s="345"/>
      <c r="G258" s="345"/>
      <c r="H258" s="345"/>
      <c r="I258" s="345"/>
      <c r="J258" s="345"/>
      <c r="K258" s="345"/>
      <c r="L258" s="346"/>
      <c r="M258" s="83" t="str">
        <f t="shared" si="3"/>
        <v/>
      </c>
      <c r="N258" s="83" t="str">
        <f>'Purchase Order'!N700</f>
        <v/>
      </c>
      <c r="O258" s="83"/>
      <c r="P258" s="133"/>
      <c r="U258" s="16"/>
      <c r="V258" s="16"/>
      <c r="W258" s="16"/>
      <c r="X258" s="16"/>
      <c r="Y258" s="16"/>
      <c r="Z258" s="16"/>
      <c r="AA258" s="16"/>
    </row>
    <row r="259" spans="1:27" ht="15" hidden="1" customHeight="1" outlineLevel="1" x14ac:dyDescent="0.35">
      <c r="A259" s="15" t="str">
        <f>'Purchase Order'!A701</f>
        <v/>
      </c>
      <c r="B259" s="82" t="str">
        <f>'Purchase Order'!B701</f>
        <v/>
      </c>
      <c r="C259" s="83" t="str">
        <f>'Purchase Order'!C701</f>
        <v/>
      </c>
      <c r="D259" s="352" t="str">
        <f>'Purchase Order'!D701:L701</f>
        <v/>
      </c>
      <c r="E259" s="345"/>
      <c r="F259" s="345"/>
      <c r="G259" s="345"/>
      <c r="H259" s="345"/>
      <c r="I259" s="345"/>
      <c r="J259" s="345"/>
      <c r="K259" s="345"/>
      <c r="L259" s="346"/>
      <c r="M259" s="83" t="str">
        <f t="shared" si="3"/>
        <v/>
      </c>
      <c r="N259" s="83" t="str">
        <f>'Purchase Order'!N701</f>
        <v/>
      </c>
      <c r="O259" s="83"/>
      <c r="P259" s="133"/>
      <c r="U259" s="16"/>
      <c r="V259" s="16"/>
      <c r="W259" s="16"/>
      <c r="X259" s="16"/>
      <c r="Y259" s="16"/>
      <c r="Z259" s="16"/>
      <c r="AA259" s="16"/>
    </row>
    <row r="260" spans="1:27" ht="15" hidden="1" customHeight="1" outlineLevel="1" x14ac:dyDescent="0.35">
      <c r="A260" s="15" t="str">
        <f>'Purchase Order'!A702</f>
        <v/>
      </c>
      <c r="B260" s="82" t="str">
        <f>'Purchase Order'!B702</f>
        <v/>
      </c>
      <c r="C260" s="83" t="str">
        <f>'Purchase Order'!C702</f>
        <v/>
      </c>
      <c r="D260" s="352" t="str">
        <f>'Purchase Order'!D702:L702</f>
        <v/>
      </c>
      <c r="E260" s="345"/>
      <c r="F260" s="345"/>
      <c r="G260" s="345"/>
      <c r="H260" s="345"/>
      <c r="I260" s="345"/>
      <c r="J260" s="345"/>
      <c r="K260" s="345"/>
      <c r="L260" s="346"/>
      <c r="M260" s="83" t="str">
        <f t="shared" si="3"/>
        <v/>
      </c>
      <c r="N260" s="83" t="str">
        <f>'Purchase Order'!N702</f>
        <v/>
      </c>
      <c r="O260" s="83"/>
      <c r="P260" s="133"/>
      <c r="Q260" s="17"/>
      <c r="U260" s="16"/>
      <c r="V260" s="16"/>
      <c r="W260" s="16"/>
      <c r="X260" s="16"/>
      <c r="Y260" s="16"/>
      <c r="Z260" s="16"/>
      <c r="AA260" s="16"/>
    </row>
    <row r="261" spans="1:27" ht="15" hidden="1" customHeight="1" outlineLevel="1" x14ac:dyDescent="0.35">
      <c r="A261" s="15" t="str">
        <f>'Purchase Order'!A703</f>
        <v/>
      </c>
      <c r="B261" s="82" t="str">
        <f>'Purchase Order'!B703</f>
        <v/>
      </c>
      <c r="C261" s="83" t="str">
        <f>'Purchase Order'!C703</f>
        <v/>
      </c>
      <c r="D261" s="352" t="str">
        <f>'Purchase Order'!D703:L703</f>
        <v/>
      </c>
      <c r="E261" s="345"/>
      <c r="F261" s="345"/>
      <c r="G261" s="345"/>
      <c r="H261" s="345"/>
      <c r="I261" s="345"/>
      <c r="J261" s="345"/>
      <c r="K261" s="345"/>
      <c r="L261" s="346"/>
      <c r="M261" s="83" t="str">
        <f t="shared" si="3"/>
        <v/>
      </c>
      <c r="N261" s="83" t="str">
        <f>'Purchase Order'!N703</f>
        <v/>
      </c>
      <c r="O261" s="83"/>
      <c r="P261" s="133"/>
      <c r="U261" s="16"/>
      <c r="V261" s="16"/>
      <c r="W261" s="16"/>
      <c r="X261" s="16"/>
      <c r="Y261" s="16"/>
      <c r="Z261" s="16"/>
      <c r="AA261" s="16"/>
    </row>
    <row r="262" spans="1:27" ht="15" hidden="1" customHeight="1" outlineLevel="1" x14ac:dyDescent="0.35">
      <c r="A262" s="15" t="str">
        <f>'Purchase Order'!A704</f>
        <v/>
      </c>
      <c r="B262" s="82" t="str">
        <f>'Purchase Order'!B704</f>
        <v/>
      </c>
      <c r="C262" s="83" t="str">
        <f>'Purchase Order'!C704</f>
        <v/>
      </c>
      <c r="D262" s="352" t="str">
        <f>'Purchase Order'!D704:L704</f>
        <v/>
      </c>
      <c r="E262" s="345"/>
      <c r="F262" s="345"/>
      <c r="G262" s="345"/>
      <c r="H262" s="345"/>
      <c r="I262" s="345"/>
      <c r="J262" s="345"/>
      <c r="K262" s="345"/>
      <c r="L262" s="346"/>
      <c r="M262" s="83" t="str">
        <f t="shared" si="3"/>
        <v/>
      </c>
      <c r="N262" s="83" t="str">
        <f>'Purchase Order'!N704</f>
        <v/>
      </c>
      <c r="O262" s="83"/>
      <c r="P262" s="133"/>
      <c r="U262" s="16"/>
      <c r="V262" s="16"/>
      <c r="W262" s="16"/>
      <c r="X262" s="16"/>
      <c r="Y262" s="16"/>
      <c r="Z262" s="16"/>
      <c r="AA262" s="16"/>
    </row>
    <row r="263" spans="1:27" ht="15" hidden="1" customHeight="1" outlineLevel="1" x14ac:dyDescent="0.35">
      <c r="A263" s="15" t="str">
        <f>'Purchase Order'!A705</f>
        <v/>
      </c>
      <c r="B263" s="82" t="str">
        <f>'Purchase Order'!B705</f>
        <v/>
      </c>
      <c r="C263" s="83" t="str">
        <f>'Purchase Order'!C705</f>
        <v/>
      </c>
      <c r="D263" s="352" t="str">
        <f>'Purchase Order'!D705:L705</f>
        <v/>
      </c>
      <c r="E263" s="345"/>
      <c r="F263" s="345"/>
      <c r="G263" s="345"/>
      <c r="H263" s="345"/>
      <c r="I263" s="345"/>
      <c r="J263" s="345"/>
      <c r="K263" s="345"/>
      <c r="L263" s="346"/>
      <c r="M263" s="83" t="str">
        <f t="shared" si="3"/>
        <v/>
      </c>
      <c r="N263" s="83" t="str">
        <f>'Purchase Order'!N705</f>
        <v/>
      </c>
      <c r="O263" s="83"/>
      <c r="P263" s="133"/>
      <c r="Q263" s="17"/>
      <c r="U263" s="16"/>
      <c r="V263" s="16"/>
      <c r="W263" s="16"/>
      <c r="X263" s="16"/>
      <c r="Y263" s="16"/>
      <c r="Z263" s="16"/>
      <c r="AA263" s="16"/>
    </row>
    <row r="264" spans="1:27" ht="15" hidden="1" customHeight="1" outlineLevel="1" x14ac:dyDescent="0.35">
      <c r="A264" s="15" t="str">
        <f>'Purchase Order'!A706</f>
        <v/>
      </c>
      <c r="B264" s="82" t="str">
        <f>'Purchase Order'!B706</f>
        <v/>
      </c>
      <c r="C264" s="83" t="str">
        <f>'Purchase Order'!C706</f>
        <v/>
      </c>
      <c r="D264" s="352" t="str">
        <f>'Purchase Order'!D706:L706</f>
        <v/>
      </c>
      <c r="E264" s="345"/>
      <c r="F264" s="345"/>
      <c r="G264" s="345"/>
      <c r="H264" s="345"/>
      <c r="I264" s="345"/>
      <c r="J264" s="345"/>
      <c r="K264" s="345"/>
      <c r="L264" s="346"/>
      <c r="M264" s="83" t="str">
        <f t="shared" si="3"/>
        <v/>
      </c>
      <c r="N264" s="83" t="str">
        <f>'Purchase Order'!N706</f>
        <v/>
      </c>
      <c r="O264" s="83"/>
      <c r="P264" s="133"/>
      <c r="U264" s="16"/>
      <c r="V264" s="16"/>
      <c r="W264" s="16"/>
      <c r="X264" s="16"/>
      <c r="Y264" s="16"/>
      <c r="Z264" s="16"/>
      <c r="AA264" s="16"/>
    </row>
    <row r="265" spans="1:27" ht="15" hidden="1" customHeight="1" outlineLevel="1" x14ac:dyDescent="0.35">
      <c r="A265" s="15" t="str">
        <f>'Purchase Order'!A707</f>
        <v/>
      </c>
      <c r="B265" s="82" t="str">
        <f>'Purchase Order'!B707</f>
        <v/>
      </c>
      <c r="C265" s="83" t="str">
        <f>'Purchase Order'!C707</f>
        <v/>
      </c>
      <c r="D265" s="352" t="str">
        <f>'Purchase Order'!D707:L707</f>
        <v/>
      </c>
      <c r="E265" s="345"/>
      <c r="F265" s="345"/>
      <c r="G265" s="345"/>
      <c r="H265" s="345"/>
      <c r="I265" s="345"/>
      <c r="J265" s="345"/>
      <c r="K265" s="345"/>
      <c r="L265" s="346"/>
      <c r="M265" s="83" t="str">
        <f t="shared" si="3"/>
        <v/>
      </c>
      <c r="N265" s="83" t="str">
        <f>'Purchase Order'!N707</f>
        <v/>
      </c>
      <c r="O265" s="83"/>
      <c r="P265" s="133"/>
      <c r="U265" s="16"/>
      <c r="V265" s="16"/>
      <c r="W265" s="16"/>
      <c r="X265" s="16"/>
      <c r="Y265" s="16"/>
      <c r="Z265" s="16"/>
      <c r="AA265" s="16"/>
    </row>
    <row r="266" spans="1:27" ht="15" hidden="1" customHeight="1" outlineLevel="1" x14ac:dyDescent="0.35">
      <c r="A266" s="15" t="str">
        <f>'Purchase Order'!A708</f>
        <v/>
      </c>
      <c r="B266" s="82" t="str">
        <f>'Purchase Order'!B708</f>
        <v/>
      </c>
      <c r="C266" s="83" t="str">
        <f>'Purchase Order'!C708</f>
        <v/>
      </c>
      <c r="D266" s="352" t="str">
        <f>'Purchase Order'!D708:L708</f>
        <v/>
      </c>
      <c r="E266" s="345"/>
      <c r="F266" s="345"/>
      <c r="G266" s="345"/>
      <c r="H266" s="345"/>
      <c r="I266" s="345"/>
      <c r="J266" s="345"/>
      <c r="K266" s="345"/>
      <c r="L266" s="346"/>
      <c r="M266" s="83" t="str">
        <f t="shared" si="3"/>
        <v/>
      </c>
      <c r="N266" s="83" t="str">
        <f>'Purchase Order'!N708</f>
        <v/>
      </c>
      <c r="O266" s="83"/>
      <c r="P266" s="133"/>
      <c r="Q266" s="17"/>
      <c r="U266" s="16"/>
      <c r="V266" s="16"/>
      <c r="W266" s="16"/>
      <c r="X266" s="16"/>
      <c r="Y266" s="16"/>
      <c r="Z266" s="16"/>
      <c r="AA266" s="16"/>
    </row>
    <row r="267" spans="1:27" ht="15" hidden="1" customHeight="1" outlineLevel="1" x14ac:dyDescent="0.35">
      <c r="A267" s="15" t="str">
        <f>'Purchase Order'!A709</f>
        <v/>
      </c>
      <c r="B267" s="82" t="str">
        <f>'Purchase Order'!B709</f>
        <v/>
      </c>
      <c r="C267" s="83" t="str">
        <f>'Purchase Order'!C709</f>
        <v/>
      </c>
      <c r="D267" s="352" t="str">
        <f>'Purchase Order'!D709:L709</f>
        <v/>
      </c>
      <c r="E267" s="345"/>
      <c r="F267" s="345"/>
      <c r="G267" s="345"/>
      <c r="H267" s="345"/>
      <c r="I267" s="345"/>
      <c r="J267" s="345"/>
      <c r="K267" s="345"/>
      <c r="L267" s="346"/>
      <c r="M267" s="83" t="str">
        <f t="shared" si="3"/>
        <v/>
      </c>
      <c r="N267" s="83" t="str">
        <f>'Purchase Order'!N709</f>
        <v/>
      </c>
      <c r="O267" s="83"/>
      <c r="P267" s="133"/>
      <c r="U267" s="16"/>
      <c r="V267" s="16"/>
      <c r="W267" s="16"/>
      <c r="X267" s="16"/>
      <c r="Y267" s="16"/>
      <c r="Z267" s="16"/>
      <c r="AA267" s="16"/>
    </row>
    <row r="268" spans="1:27" ht="15" hidden="1" customHeight="1" outlineLevel="1" x14ac:dyDescent="0.35">
      <c r="A268" s="15" t="str">
        <f>'Purchase Order'!A710</f>
        <v/>
      </c>
      <c r="B268" s="82" t="str">
        <f>'Purchase Order'!B710</f>
        <v/>
      </c>
      <c r="C268" s="83" t="str">
        <f>'Purchase Order'!C710</f>
        <v/>
      </c>
      <c r="D268" s="352" t="str">
        <f>'Purchase Order'!D710:L710</f>
        <v/>
      </c>
      <c r="E268" s="345"/>
      <c r="F268" s="345"/>
      <c r="G268" s="345"/>
      <c r="H268" s="345"/>
      <c r="I268" s="345"/>
      <c r="J268" s="345"/>
      <c r="K268" s="345"/>
      <c r="L268" s="346"/>
      <c r="M268" s="83" t="str">
        <f t="shared" si="3"/>
        <v/>
      </c>
      <c r="N268" s="83" t="str">
        <f>'Purchase Order'!N710</f>
        <v/>
      </c>
      <c r="O268" s="83"/>
      <c r="P268" s="133"/>
      <c r="U268" s="16"/>
      <c r="V268" s="16"/>
      <c r="W268" s="16"/>
      <c r="X268" s="16"/>
      <c r="Y268" s="16"/>
      <c r="Z268" s="16"/>
      <c r="AA268" s="16"/>
    </row>
    <row r="269" spans="1:27" ht="15" hidden="1" customHeight="1" outlineLevel="1" x14ac:dyDescent="0.35">
      <c r="A269" s="15" t="str">
        <f>'Purchase Order'!A711</f>
        <v/>
      </c>
      <c r="B269" s="82" t="str">
        <f>'Purchase Order'!B711</f>
        <v/>
      </c>
      <c r="C269" s="83" t="str">
        <f>'Purchase Order'!C711</f>
        <v/>
      </c>
      <c r="D269" s="352" t="str">
        <f>'Purchase Order'!D711:L711</f>
        <v/>
      </c>
      <c r="E269" s="345"/>
      <c r="F269" s="345"/>
      <c r="G269" s="345"/>
      <c r="H269" s="345"/>
      <c r="I269" s="345"/>
      <c r="J269" s="345"/>
      <c r="K269" s="345"/>
      <c r="L269" s="346"/>
      <c r="M269" s="83" t="str">
        <f t="shared" si="3"/>
        <v/>
      </c>
      <c r="N269" s="83" t="str">
        <f>'Purchase Order'!N711</f>
        <v/>
      </c>
      <c r="O269" s="83"/>
      <c r="P269" s="133"/>
      <c r="Q269" s="17"/>
      <c r="U269" s="16"/>
      <c r="V269" s="16"/>
      <c r="W269" s="16"/>
      <c r="X269" s="16"/>
      <c r="Y269" s="16"/>
      <c r="Z269" s="16"/>
      <c r="AA269" s="16"/>
    </row>
    <row r="270" spans="1:27" ht="15" hidden="1" customHeight="1" outlineLevel="1" x14ac:dyDescent="0.35">
      <c r="A270" s="15" t="str">
        <f>'Purchase Order'!A712</f>
        <v/>
      </c>
      <c r="B270" s="82" t="str">
        <f>'Purchase Order'!B712</f>
        <v/>
      </c>
      <c r="C270" s="83" t="str">
        <f>'Purchase Order'!C712</f>
        <v/>
      </c>
      <c r="D270" s="352" t="str">
        <f>'Purchase Order'!D712:L712</f>
        <v/>
      </c>
      <c r="E270" s="345"/>
      <c r="F270" s="345"/>
      <c r="G270" s="345"/>
      <c r="H270" s="345"/>
      <c r="I270" s="345"/>
      <c r="J270" s="345"/>
      <c r="K270" s="345"/>
      <c r="L270" s="346"/>
      <c r="M270" s="83" t="str">
        <f t="shared" si="3"/>
        <v/>
      </c>
      <c r="N270" s="83" t="str">
        <f>'Purchase Order'!N712</f>
        <v/>
      </c>
      <c r="O270" s="83"/>
      <c r="P270" s="133"/>
      <c r="U270" s="16"/>
      <c r="V270" s="16"/>
      <c r="W270" s="16"/>
      <c r="X270" s="16"/>
      <c r="Y270" s="16"/>
      <c r="Z270" s="16"/>
      <c r="AA270" s="16"/>
    </row>
    <row r="271" spans="1:27" ht="15" hidden="1" customHeight="1" outlineLevel="1" x14ac:dyDescent="0.35">
      <c r="A271" s="15" t="str">
        <f>'Purchase Order'!A713</f>
        <v/>
      </c>
      <c r="B271" s="82" t="str">
        <f>'Purchase Order'!B713</f>
        <v/>
      </c>
      <c r="C271" s="83" t="str">
        <f>'Purchase Order'!C713</f>
        <v/>
      </c>
      <c r="D271" s="352" t="str">
        <f>'Purchase Order'!D713:L713</f>
        <v/>
      </c>
      <c r="E271" s="345"/>
      <c r="F271" s="345"/>
      <c r="G271" s="345"/>
      <c r="H271" s="345"/>
      <c r="I271" s="345"/>
      <c r="J271" s="345"/>
      <c r="K271" s="345"/>
      <c r="L271" s="346"/>
      <c r="M271" s="83" t="str">
        <f t="shared" si="3"/>
        <v/>
      </c>
      <c r="N271" s="83" t="str">
        <f>'Purchase Order'!N713</f>
        <v/>
      </c>
      <c r="O271" s="83"/>
      <c r="P271" s="133"/>
      <c r="U271" s="16"/>
      <c r="V271" s="16"/>
      <c r="W271" s="16"/>
      <c r="X271" s="16"/>
      <c r="Y271" s="16"/>
      <c r="Z271" s="16"/>
      <c r="AA271" s="16"/>
    </row>
    <row r="272" spans="1:27" ht="15" hidden="1" customHeight="1" outlineLevel="1" x14ac:dyDescent="0.35">
      <c r="A272" s="15" t="str">
        <f>'Purchase Order'!A714</f>
        <v/>
      </c>
      <c r="B272" s="82" t="str">
        <f>'Purchase Order'!B714</f>
        <v/>
      </c>
      <c r="C272" s="83" t="str">
        <f>'Purchase Order'!C714</f>
        <v/>
      </c>
      <c r="D272" s="352" t="str">
        <f>'Purchase Order'!D714:L714</f>
        <v/>
      </c>
      <c r="E272" s="345"/>
      <c r="F272" s="345"/>
      <c r="G272" s="345"/>
      <c r="H272" s="345"/>
      <c r="I272" s="345"/>
      <c r="J272" s="345"/>
      <c r="K272" s="345"/>
      <c r="L272" s="346"/>
      <c r="M272" s="83" t="str">
        <f t="shared" si="3"/>
        <v/>
      </c>
      <c r="N272" s="83" t="str">
        <f>'Purchase Order'!N714</f>
        <v/>
      </c>
      <c r="O272" s="83"/>
      <c r="P272" s="133"/>
      <c r="Q272" s="17"/>
      <c r="U272" s="16"/>
      <c r="V272" s="16"/>
      <c r="W272" s="16"/>
      <c r="X272" s="16"/>
      <c r="Y272" s="16"/>
      <c r="Z272" s="16"/>
      <c r="AA272" s="16"/>
    </row>
    <row r="273" spans="1:27" ht="15" hidden="1" customHeight="1" outlineLevel="1" x14ac:dyDescent="0.35">
      <c r="A273" s="15" t="str">
        <f>'Purchase Order'!A715</f>
        <v/>
      </c>
      <c r="B273" s="82" t="str">
        <f>'Purchase Order'!B715</f>
        <v/>
      </c>
      <c r="C273" s="83" t="str">
        <f>'Purchase Order'!C715</f>
        <v/>
      </c>
      <c r="D273" s="352" t="str">
        <f>'Purchase Order'!D715:L715</f>
        <v/>
      </c>
      <c r="E273" s="345"/>
      <c r="F273" s="345"/>
      <c r="G273" s="345"/>
      <c r="H273" s="345"/>
      <c r="I273" s="345"/>
      <c r="J273" s="345"/>
      <c r="K273" s="345"/>
      <c r="L273" s="346"/>
      <c r="M273" s="83" t="str">
        <f t="shared" si="3"/>
        <v/>
      </c>
      <c r="N273" s="83" t="str">
        <f>'Purchase Order'!N715</f>
        <v/>
      </c>
      <c r="O273" s="83"/>
      <c r="P273" s="133"/>
      <c r="U273" s="16"/>
      <c r="V273" s="16"/>
      <c r="W273" s="16"/>
      <c r="X273" s="16"/>
      <c r="Y273" s="16"/>
      <c r="Z273" s="16"/>
      <c r="AA273" s="16"/>
    </row>
    <row r="274" spans="1:27" ht="15" hidden="1" customHeight="1" outlineLevel="1" x14ac:dyDescent="0.35">
      <c r="A274" s="15" t="str">
        <f>'Purchase Order'!A716</f>
        <v/>
      </c>
      <c r="B274" s="82" t="str">
        <f>'Purchase Order'!B716</f>
        <v/>
      </c>
      <c r="C274" s="83" t="str">
        <f>'Purchase Order'!C716</f>
        <v/>
      </c>
      <c r="D274" s="352" t="str">
        <f>'Purchase Order'!D716:L716</f>
        <v/>
      </c>
      <c r="E274" s="345"/>
      <c r="F274" s="345"/>
      <c r="G274" s="345"/>
      <c r="H274" s="345"/>
      <c r="I274" s="345"/>
      <c r="J274" s="345"/>
      <c r="K274" s="345"/>
      <c r="L274" s="346"/>
      <c r="M274" s="83" t="str">
        <f t="shared" si="3"/>
        <v/>
      </c>
      <c r="N274" s="83" t="str">
        <f>'Purchase Order'!N716</f>
        <v/>
      </c>
      <c r="O274" s="83"/>
      <c r="P274" s="133"/>
      <c r="U274" s="16"/>
      <c r="V274" s="16"/>
      <c r="W274" s="16"/>
      <c r="X274" s="16"/>
      <c r="Y274" s="16"/>
      <c r="Z274" s="16"/>
      <c r="AA274" s="16"/>
    </row>
    <row r="275" spans="1:27" ht="15" hidden="1" customHeight="1" outlineLevel="1" x14ac:dyDescent="0.35">
      <c r="A275" s="15" t="str">
        <f>'Purchase Order'!A717</f>
        <v/>
      </c>
      <c r="B275" s="82" t="str">
        <f>'Purchase Order'!B717</f>
        <v/>
      </c>
      <c r="C275" s="83" t="str">
        <f>'Purchase Order'!C717</f>
        <v/>
      </c>
      <c r="D275" s="352" t="str">
        <f>'Purchase Order'!D717:L717</f>
        <v/>
      </c>
      <c r="E275" s="345"/>
      <c r="F275" s="345"/>
      <c r="G275" s="345"/>
      <c r="H275" s="345"/>
      <c r="I275" s="345"/>
      <c r="J275" s="345"/>
      <c r="K275" s="345"/>
      <c r="L275" s="346"/>
      <c r="M275" s="83" t="str">
        <f t="shared" si="3"/>
        <v/>
      </c>
      <c r="N275" s="83" t="str">
        <f>'Purchase Order'!N717</f>
        <v/>
      </c>
      <c r="O275" s="83"/>
      <c r="P275" s="133"/>
      <c r="Q275" s="17"/>
      <c r="U275" s="16"/>
      <c r="V275" s="16"/>
      <c r="W275" s="16"/>
      <c r="X275" s="16"/>
      <c r="Y275" s="16"/>
      <c r="Z275" s="16"/>
      <c r="AA275" s="16"/>
    </row>
    <row r="276" spans="1:27" ht="15" hidden="1" customHeight="1" outlineLevel="1" x14ac:dyDescent="0.35">
      <c r="A276" s="15" t="str">
        <f>'Purchase Order'!A718</f>
        <v/>
      </c>
      <c r="B276" s="82" t="str">
        <f>'Purchase Order'!B718</f>
        <v/>
      </c>
      <c r="C276" s="83" t="str">
        <f>'Purchase Order'!C718</f>
        <v/>
      </c>
      <c r="D276" s="352" t="str">
        <f>'Purchase Order'!D718:L718</f>
        <v/>
      </c>
      <c r="E276" s="345"/>
      <c r="F276" s="345"/>
      <c r="G276" s="345"/>
      <c r="H276" s="345"/>
      <c r="I276" s="345"/>
      <c r="J276" s="345"/>
      <c r="K276" s="345"/>
      <c r="L276" s="346"/>
      <c r="M276" s="83" t="str">
        <f t="shared" si="3"/>
        <v/>
      </c>
      <c r="N276" s="83" t="str">
        <f>'Purchase Order'!N718</f>
        <v/>
      </c>
      <c r="O276" s="83"/>
      <c r="P276" s="133"/>
      <c r="U276" s="16"/>
      <c r="V276" s="16"/>
      <c r="W276" s="16"/>
      <c r="X276" s="16"/>
      <c r="Y276" s="16"/>
      <c r="Z276" s="16"/>
      <c r="AA276" s="16"/>
    </row>
    <row r="277" spans="1:27" ht="15" hidden="1" customHeight="1" outlineLevel="1" x14ac:dyDescent="0.35">
      <c r="A277" s="15" t="str">
        <f>'Purchase Order'!A719</f>
        <v/>
      </c>
      <c r="B277" s="82" t="str">
        <f>'Purchase Order'!B719</f>
        <v/>
      </c>
      <c r="C277" s="83" t="str">
        <f>'Purchase Order'!C719</f>
        <v/>
      </c>
      <c r="D277" s="352" t="str">
        <f>'Purchase Order'!D719:L719</f>
        <v/>
      </c>
      <c r="E277" s="345"/>
      <c r="F277" s="345"/>
      <c r="G277" s="345"/>
      <c r="H277" s="345"/>
      <c r="I277" s="345"/>
      <c r="J277" s="345"/>
      <c r="K277" s="345"/>
      <c r="L277" s="346"/>
      <c r="M277" s="83" t="str">
        <f t="shared" si="3"/>
        <v/>
      </c>
      <c r="N277" s="83" t="str">
        <f>'Purchase Order'!N719</f>
        <v/>
      </c>
      <c r="O277" s="83"/>
      <c r="P277" s="133"/>
      <c r="U277" s="16"/>
      <c r="V277" s="16"/>
      <c r="W277" s="16"/>
      <c r="X277" s="16"/>
      <c r="Y277" s="16"/>
      <c r="Z277" s="16"/>
      <c r="AA277" s="16"/>
    </row>
    <row r="278" spans="1:27" ht="15" hidden="1" customHeight="1" outlineLevel="1" x14ac:dyDescent="0.35">
      <c r="A278" s="15" t="str">
        <f>'Purchase Order'!A720</f>
        <v/>
      </c>
      <c r="B278" s="82" t="str">
        <f>'Purchase Order'!B720</f>
        <v/>
      </c>
      <c r="C278" s="83" t="str">
        <f>'Purchase Order'!C720</f>
        <v/>
      </c>
      <c r="D278" s="352" t="str">
        <f>'Purchase Order'!D720:L720</f>
        <v/>
      </c>
      <c r="E278" s="345"/>
      <c r="F278" s="345"/>
      <c r="G278" s="345"/>
      <c r="H278" s="345"/>
      <c r="I278" s="345"/>
      <c r="J278" s="345"/>
      <c r="K278" s="345"/>
      <c r="L278" s="346"/>
      <c r="M278" s="83" t="str">
        <f t="shared" si="3"/>
        <v/>
      </c>
      <c r="N278" s="83" t="str">
        <f>'Purchase Order'!N720</f>
        <v/>
      </c>
      <c r="O278" s="83"/>
      <c r="P278" s="133"/>
      <c r="Q278" s="17"/>
      <c r="U278" s="16"/>
      <c r="V278" s="16"/>
      <c r="W278" s="16"/>
      <c r="X278" s="16"/>
      <c r="Y278" s="16"/>
      <c r="Z278" s="16"/>
      <c r="AA278" s="16"/>
    </row>
    <row r="279" spans="1:27" ht="15" hidden="1" customHeight="1" outlineLevel="1" x14ac:dyDescent="0.35">
      <c r="A279" s="15" t="str">
        <f>'Purchase Order'!A721</f>
        <v/>
      </c>
      <c r="B279" s="82" t="str">
        <f>'Purchase Order'!B721</f>
        <v/>
      </c>
      <c r="C279" s="83" t="str">
        <f>'Purchase Order'!C721</f>
        <v/>
      </c>
      <c r="D279" s="352" t="str">
        <f>'Purchase Order'!D721:L721</f>
        <v/>
      </c>
      <c r="E279" s="345"/>
      <c r="F279" s="345"/>
      <c r="G279" s="345"/>
      <c r="H279" s="345"/>
      <c r="I279" s="345"/>
      <c r="J279" s="345"/>
      <c r="K279" s="345"/>
      <c r="L279" s="346"/>
      <c r="M279" s="83" t="str">
        <f t="shared" si="3"/>
        <v/>
      </c>
      <c r="N279" s="83" t="str">
        <f>'Purchase Order'!N721</f>
        <v/>
      </c>
      <c r="O279" s="83"/>
      <c r="P279" s="133"/>
      <c r="U279" s="16"/>
      <c r="V279" s="16"/>
      <c r="W279" s="16"/>
      <c r="X279" s="16"/>
      <c r="Y279" s="16"/>
      <c r="Z279" s="16"/>
      <c r="AA279" s="16"/>
    </row>
    <row r="280" spans="1:27" ht="15" hidden="1" customHeight="1" outlineLevel="1" x14ac:dyDescent="0.35">
      <c r="A280" s="15" t="str">
        <f>'Purchase Order'!A722</f>
        <v/>
      </c>
      <c r="B280" s="82" t="str">
        <f>'Purchase Order'!B722</f>
        <v/>
      </c>
      <c r="C280" s="83" t="str">
        <f>'Purchase Order'!C722</f>
        <v/>
      </c>
      <c r="D280" s="352" t="str">
        <f>'Purchase Order'!D722:L722</f>
        <v/>
      </c>
      <c r="E280" s="345"/>
      <c r="F280" s="345"/>
      <c r="G280" s="345"/>
      <c r="H280" s="345"/>
      <c r="I280" s="345"/>
      <c r="J280" s="345"/>
      <c r="K280" s="345"/>
      <c r="L280" s="346"/>
      <c r="M280" s="83" t="str">
        <f t="shared" si="3"/>
        <v/>
      </c>
      <c r="N280" s="83" t="str">
        <f>'Purchase Order'!N722</f>
        <v/>
      </c>
      <c r="O280" s="83"/>
      <c r="P280" s="133"/>
      <c r="U280" s="16"/>
      <c r="V280" s="16"/>
      <c r="W280" s="16"/>
      <c r="X280" s="16"/>
      <c r="Y280" s="16"/>
      <c r="Z280" s="16"/>
      <c r="AA280" s="16"/>
    </row>
    <row r="281" spans="1:27" ht="15" hidden="1" customHeight="1" outlineLevel="1" x14ac:dyDescent="0.35">
      <c r="A281" s="15" t="str">
        <f>'Purchase Order'!A723</f>
        <v/>
      </c>
      <c r="B281" s="82" t="str">
        <f>'Purchase Order'!B723</f>
        <v/>
      </c>
      <c r="C281" s="83" t="str">
        <f>'Purchase Order'!C723</f>
        <v/>
      </c>
      <c r="D281" s="352" t="str">
        <f>'Purchase Order'!D723:L723</f>
        <v/>
      </c>
      <c r="E281" s="345"/>
      <c r="F281" s="345"/>
      <c r="G281" s="345"/>
      <c r="H281" s="345"/>
      <c r="I281" s="345"/>
      <c r="J281" s="345"/>
      <c r="K281" s="345"/>
      <c r="L281" s="346"/>
      <c r="M281" s="83" t="str">
        <f t="shared" si="3"/>
        <v/>
      </c>
      <c r="N281" s="83" t="str">
        <f>'Purchase Order'!N723</f>
        <v/>
      </c>
      <c r="O281" s="83"/>
      <c r="P281" s="133"/>
      <c r="Q281" s="17"/>
      <c r="U281" s="16"/>
      <c r="V281" s="16"/>
      <c r="W281" s="16"/>
      <c r="X281" s="16"/>
      <c r="Y281" s="16"/>
      <c r="Z281" s="16"/>
      <c r="AA281" s="16"/>
    </row>
    <row r="282" spans="1:27" ht="15" hidden="1" customHeight="1" outlineLevel="1" x14ac:dyDescent="0.35">
      <c r="A282" s="15" t="str">
        <f>'Purchase Order'!A724</f>
        <v/>
      </c>
      <c r="B282" s="82" t="str">
        <f>'Purchase Order'!B724</f>
        <v/>
      </c>
      <c r="C282" s="83" t="str">
        <f>'Purchase Order'!C724</f>
        <v/>
      </c>
      <c r="D282" s="352" t="str">
        <f>'Purchase Order'!D724:L724</f>
        <v/>
      </c>
      <c r="E282" s="345"/>
      <c r="F282" s="345"/>
      <c r="G282" s="345"/>
      <c r="H282" s="345"/>
      <c r="I282" s="345"/>
      <c r="J282" s="345"/>
      <c r="K282" s="345"/>
      <c r="L282" s="346"/>
      <c r="M282" s="83" t="str">
        <f t="shared" si="3"/>
        <v/>
      </c>
      <c r="N282" s="83" t="str">
        <f>'Purchase Order'!N724</f>
        <v/>
      </c>
      <c r="O282" s="83"/>
      <c r="P282" s="133"/>
      <c r="U282" s="16"/>
      <c r="V282" s="16"/>
      <c r="W282" s="16"/>
      <c r="X282" s="16"/>
      <c r="Y282" s="16"/>
      <c r="Z282" s="16"/>
      <c r="AA282" s="16"/>
    </row>
    <row r="283" spans="1:27" ht="15" hidden="1" customHeight="1" outlineLevel="1" x14ac:dyDescent="0.35">
      <c r="A283" s="15" t="str">
        <f>'Purchase Order'!A725</f>
        <v/>
      </c>
      <c r="B283" s="82" t="str">
        <f>'Purchase Order'!B725</f>
        <v/>
      </c>
      <c r="C283" s="83" t="str">
        <f>'Purchase Order'!C725</f>
        <v/>
      </c>
      <c r="D283" s="352" t="str">
        <f>'Purchase Order'!D725:L725</f>
        <v/>
      </c>
      <c r="E283" s="345"/>
      <c r="F283" s="345"/>
      <c r="G283" s="345"/>
      <c r="H283" s="345"/>
      <c r="I283" s="345"/>
      <c r="J283" s="345"/>
      <c r="K283" s="345"/>
      <c r="L283" s="346"/>
      <c r="M283" s="83" t="str">
        <f t="shared" si="3"/>
        <v/>
      </c>
      <c r="N283" s="83" t="str">
        <f>'Purchase Order'!N725</f>
        <v/>
      </c>
      <c r="O283" s="83"/>
      <c r="P283" s="133"/>
      <c r="U283" s="16"/>
      <c r="V283" s="16"/>
      <c r="W283" s="16"/>
      <c r="X283" s="16"/>
      <c r="Y283" s="16"/>
      <c r="Z283" s="16"/>
      <c r="AA283" s="16"/>
    </row>
    <row r="284" spans="1:27" ht="15" hidden="1" customHeight="1" outlineLevel="1" x14ac:dyDescent="0.35">
      <c r="A284" s="15" t="str">
        <f>'Purchase Order'!A726</f>
        <v/>
      </c>
      <c r="B284" s="82" t="str">
        <f>'Purchase Order'!B726</f>
        <v/>
      </c>
      <c r="C284" s="83" t="str">
        <f>'Purchase Order'!C726</f>
        <v/>
      </c>
      <c r="D284" s="352" t="str">
        <f>'Purchase Order'!D726:L726</f>
        <v/>
      </c>
      <c r="E284" s="345"/>
      <c r="F284" s="345"/>
      <c r="G284" s="345"/>
      <c r="H284" s="345"/>
      <c r="I284" s="345"/>
      <c r="J284" s="345"/>
      <c r="K284" s="345"/>
      <c r="L284" s="346"/>
      <c r="M284" s="83" t="str">
        <f t="shared" si="3"/>
        <v/>
      </c>
      <c r="N284" s="83" t="str">
        <f>'Purchase Order'!N726</f>
        <v/>
      </c>
      <c r="O284" s="83"/>
      <c r="P284" s="133"/>
      <c r="Q284" s="17"/>
      <c r="U284" s="16"/>
      <c r="V284" s="16"/>
      <c r="W284" s="16"/>
      <c r="X284" s="16"/>
      <c r="Y284" s="16"/>
      <c r="Z284" s="16"/>
      <c r="AA284" s="16"/>
    </row>
    <row r="285" spans="1:27" ht="15" hidden="1" customHeight="1" outlineLevel="1" x14ac:dyDescent="0.35">
      <c r="A285" s="15" t="str">
        <f>'Purchase Order'!A727</f>
        <v/>
      </c>
      <c r="B285" s="82" t="str">
        <f>'Purchase Order'!B727</f>
        <v/>
      </c>
      <c r="C285" s="83" t="str">
        <f>'Purchase Order'!C727</f>
        <v/>
      </c>
      <c r="D285" s="352" t="str">
        <f>'Purchase Order'!D727:L727</f>
        <v/>
      </c>
      <c r="E285" s="345"/>
      <c r="F285" s="345"/>
      <c r="G285" s="345"/>
      <c r="H285" s="345"/>
      <c r="I285" s="345"/>
      <c r="J285" s="345"/>
      <c r="K285" s="345"/>
      <c r="L285" s="346"/>
      <c r="M285" s="83" t="str">
        <f t="shared" si="3"/>
        <v/>
      </c>
      <c r="N285" s="83" t="str">
        <f>'Purchase Order'!N727</f>
        <v/>
      </c>
      <c r="O285" s="83"/>
      <c r="P285" s="133"/>
      <c r="U285" s="16"/>
      <c r="V285" s="16"/>
      <c r="W285" s="16"/>
      <c r="X285" s="16"/>
      <c r="Y285" s="16"/>
      <c r="Z285" s="16"/>
      <c r="AA285" s="16"/>
    </row>
    <row r="286" spans="1:27" ht="15" hidden="1" customHeight="1" outlineLevel="1" x14ac:dyDescent="0.35">
      <c r="A286" s="15" t="str">
        <f>'Purchase Order'!A728</f>
        <v/>
      </c>
      <c r="B286" s="82" t="str">
        <f>'Purchase Order'!B728</f>
        <v/>
      </c>
      <c r="C286" s="83" t="str">
        <f>'Purchase Order'!C728</f>
        <v/>
      </c>
      <c r="D286" s="352" t="str">
        <f>'Purchase Order'!D728:L728</f>
        <v/>
      </c>
      <c r="E286" s="345"/>
      <c r="F286" s="345"/>
      <c r="G286" s="345"/>
      <c r="H286" s="345"/>
      <c r="I286" s="345"/>
      <c r="J286" s="345"/>
      <c r="K286" s="345"/>
      <c r="L286" s="346"/>
      <c r="M286" s="83" t="str">
        <f t="shared" si="3"/>
        <v/>
      </c>
      <c r="N286" s="83" t="str">
        <f>'Purchase Order'!N728</f>
        <v/>
      </c>
      <c r="O286" s="83"/>
      <c r="P286" s="133"/>
      <c r="U286" s="16"/>
      <c r="V286" s="16"/>
      <c r="W286" s="16"/>
      <c r="X286" s="16"/>
      <c r="Y286" s="16"/>
      <c r="Z286" s="16"/>
      <c r="AA286" s="16"/>
    </row>
    <row r="287" spans="1:27" ht="15" hidden="1" customHeight="1" outlineLevel="1" x14ac:dyDescent="0.35">
      <c r="A287" s="15" t="str">
        <f>'Purchase Order'!A729</f>
        <v/>
      </c>
      <c r="B287" s="82" t="str">
        <f>'Purchase Order'!B729</f>
        <v/>
      </c>
      <c r="C287" s="83" t="str">
        <f>'Purchase Order'!C729</f>
        <v/>
      </c>
      <c r="D287" s="352" t="str">
        <f>'Purchase Order'!D729:L729</f>
        <v/>
      </c>
      <c r="E287" s="345"/>
      <c r="F287" s="345"/>
      <c r="G287" s="345"/>
      <c r="H287" s="345"/>
      <c r="I287" s="345"/>
      <c r="J287" s="345"/>
      <c r="K287" s="345"/>
      <c r="L287" s="346"/>
      <c r="M287" s="83" t="str">
        <f t="shared" si="3"/>
        <v/>
      </c>
      <c r="N287" s="83" t="str">
        <f>'Purchase Order'!N729</f>
        <v/>
      </c>
      <c r="O287" s="83"/>
      <c r="P287" s="133"/>
      <c r="Q287" s="17"/>
      <c r="U287" s="16"/>
      <c r="V287" s="16"/>
      <c r="W287" s="16"/>
      <c r="X287" s="16"/>
      <c r="Y287" s="16"/>
      <c r="Z287" s="16"/>
      <c r="AA287" s="16"/>
    </row>
    <row r="288" spans="1:27" ht="15" hidden="1" customHeight="1" outlineLevel="1" x14ac:dyDescent="0.35">
      <c r="A288" s="15" t="str">
        <f>'Purchase Order'!A730</f>
        <v/>
      </c>
      <c r="B288" s="82" t="str">
        <f>'Purchase Order'!B730</f>
        <v/>
      </c>
      <c r="C288" s="83" t="str">
        <f>'Purchase Order'!C730</f>
        <v/>
      </c>
      <c r="D288" s="352" t="str">
        <f>'Purchase Order'!D730:L730</f>
        <v/>
      </c>
      <c r="E288" s="345"/>
      <c r="F288" s="345"/>
      <c r="G288" s="345"/>
      <c r="H288" s="345"/>
      <c r="I288" s="345"/>
      <c r="J288" s="345"/>
      <c r="K288" s="345"/>
      <c r="L288" s="346"/>
      <c r="M288" s="83" t="str">
        <f t="shared" si="3"/>
        <v/>
      </c>
      <c r="N288" s="83" t="str">
        <f>'Purchase Order'!N730</f>
        <v/>
      </c>
      <c r="O288" s="83"/>
      <c r="P288" s="133"/>
      <c r="U288" s="16"/>
      <c r="V288" s="16"/>
      <c r="W288" s="16"/>
      <c r="X288" s="16"/>
      <c r="Y288" s="16"/>
      <c r="Z288" s="16"/>
      <c r="AA288" s="16"/>
    </row>
    <row r="289" spans="1:27" ht="15" hidden="1" customHeight="1" outlineLevel="1" x14ac:dyDescent="0.35">
      <c r="A289" s="15" t="str">
        <f>'Purchase Order'!A731</f>
        <v/>
      </c>
      <c r="B289" s="82" t="str">
        <f>'Purchase Order'!B731</f>
        <v/>
      </c>
      <c r="C289" s="83" t="str">
        <f>'Purchase Order'!C731</f>
        <v/>
      </c>
      <c r="D289" s="352" t="str">
        <f>'Purchase Order'!D731:L731</f>
        <v/>
      </c>
      <c r="E289" s="345"/>
      <c r="F289" s="345"/>
      <c r="G289" s="345"/>
      <c r="H289" s="345"/>
      <c r="I289" s="345"/>
      <c r="J289" s="345"/>
      <c r="K289" s="345"/>
      <c r="L289" s="346"/>
      <c r="M289" s="83" t="str">
        <f t="shared" si="3"/>
        <v/>
      </c>
      <c r="N289" s="83" t="str">
        <f>'Purchase Order'!N731</f>
        <v/>
      </c>
      <c r="O289" s="83"/>
      <c r="P289" s="133"/>
      <c r="U289" s="16"/>
      <c r="V289" s="16"/>
      <c r="W289" s="16"/>
      <c r="X289" s="16"/>
      <c r="Y289" s="16"/>
      <c r="Z289" s="16"/>
      <c r="AA289" s="16"/>
    </row>
    <row r="290" spans="1:27" ht="15" hidden="1" customHeight="1" outlineLevel="1" x14ac:dyDescent="0.35">
      <c r="A290" s="15" t="str">
        <f>'Purchase Order'!A732</f>
        <v/>
      </c>
      <c r="B290" s="82" t="str">
        <f>'Purchase Order'!B732</f>
        <v/>
      </c>
      <c r="C290" s="83" t="str">
        <f>'Purchase Order'!C732</f>
        <v/>
      </c>
      <c r="D290" s="352" t="str">
        <f>'Purchase Order'!D732:L732</f>
        <v/>
      </c>
      <c r="E290" s="345"/>
      <c r="F290" s="345"/>
      <c r="G290" s="345"/>
      <c r="H290" s="345"/>
      <c r="I290" s="345"/>
      <c r="J290" s="345"/>
      <c r="K290" s="345"/>
      <c r="L290" s="346"/>
      <c r="M290" s="83" t="str">
        <f t="shared" ref="M290:M353" si="4">C290</f>
        <v/>
      </c>
      <c r="N290" s="83" t="str">
        <f>'Purchase Order'!N732</f>
        <v/>
      </c>
      <c r="O290" s="83"/>
      <c r="P290" s="133"/>
      <c r="Q290" s="17"/>
      <c r="U290" s="16"/>
      <c r="V290" s="16"/>
      <c r="W290" s="16"/>
      <c r="X290" s="16"/>
      <c r="Y290" s="16"/>
      <c r="Z290" s="16"/>
      <c r="AA290" s="16"/>
    </row>
    <row r="291" spans="1:27" ht="15" hidden="1" customHeight="1" outlineLevel="1" x14ac:dyDescent="0.35">
      <c r="A291" s="15" t="str">
        <f>'Purchase Order'!A733</f>
        <v/>
      </c>
      <c r="B291" s="82" t="str">
        <f>'Purchase Order'!B733</f>
        <v/>
      </c>
      <c r="C291" s="83" t="str">
        <f>'Purchase Order'!C733</f>
        <v/>
      </c>
      <c r="D291" s="352" t="str">
        <f>'Purchase Order'!D733:L733</f>
        <v/>
      </c>
      <c r="E291" s="345"/>
      <c r="F291" s="345"/>
      <c r="G291" s="345"/>
      <c r="H291" s="345"/>
      <c r="I291" s="345"/>
      <c r="J291" s="345"/>
      <c r="K291" s="345"/>
      <c r="L291" s="346"/>
      <c r="M291" s="83" t="str">
        <f t="shared" si="4"/>
        <v/>
      </c>
      <c r="N291" s="83" t="str">
        <f>'Purchase Order'!N733</f>
        <v/>
      </c>
      <c r="O291" s="83"/>
      <c r="P291" s="133"/>
      <c r="U291" s="16"/>
      <c r="V291" s="16"/>
      <c r="W291" s="16"/>
      <c r="X291" s="16"/>
      <c r="Y291" s="16"/>
      <c r="Z291" s="16"/>
      <c r="AA291" s="16"/>
    </row>
    <row r="292" spans="1:27" ht="15" hidden="1" customHeight="1" outlineLevel="1" x14ac:dyDescent="0.35">
      <c r="A292" s="15" t="str">
        <f>'Purchase Order'!A734</f>
        <v/>
      </c>
      <c r="B292" s="82" t="str">
        <f>'Purchase Order'!B734</f>
        <v/>
      </c>
      <c r="C292" s="83" t="str">
        <f>'Purchase Order'!C734</f>
        <v/>
      </c>
      <c r="D292" s="352" t="str">
        <f>'Purchase Order'!D734:L734</f>
        <v/>
      </c>
      <c r="E292" s="345"/>
      <c r="F292" s="345"/>
      <c r="G292" s="345"/>
      <c r="H292" s="345"/>
      <c r="I292" s="345"/>
      <c r="J292" s="345"/>
      <c r="K292" s="345"/>
      <c r="L292" s="346"/>
      <c r="M292" s="83" t="str">
        <f t="shared" si="4"/>
        <v/>
      </c>
      <c r="N292" s="83" t="str">
        <f>'Purchase Order'!N734</f>
        <v/>
      </c>
      <c r="O292" s="83"/>
      <c r="P292" s="133"/>
      <c r="U292" s="16"/>
      <c r="V292" s="16"/>
      <c r="W292" s="16"/>
      <c r="X292" s="16"/>
      <c r="Y292" s="16"/>
      <c r="Z292" s="16"/>
      <c r="AA292" s="16"/>
    </row>
    <row r="293" spans="1:27" ht="15" hidden="1" customHeight="1" outlineLevel="1" x14ac:dyDescent="0.35">
      <c r="A293" s="15" t="str">
        <f>'Purchase Order'!A735</f>
        <v/>
      </c>
      <c r="B293" s="82" t="str">
        <f>'Purchase Order'!B735</f>
        <v/>
      </c>
      <c r="C293" s="83" t="str">
        <f>'Purchase Order'!C735</f>
        <v/>
      </c>
      <c r="D293" s="352" t="str">
        <f>'Purchase Order'!D735:L735</f>
        <v/>
      </c>
      <c r="E293" s="345"/>
      <c r="F293" s="345"/>
      <c r="G293" s="345"/>
      <c r="H293" s="345"/>
      <c r="I293" s="345"/>
      <c r="J293" s="345"/>
      <c r="K293" s="345"/>
      <c r="L293" s="346"/>
      <c r="M293" s="83" t="str">
        <f t="shared" si="4"/>
        <v/>
      </c>
      <c r="N293" s="83" t="str">
        <f>'Purchase Order'!N735</f>
        <v/>
      </c>
      <c r="O293" s="83"/>
      <c r="P293" s="133"/>
      <c r="Q293" s="17"/>
      <c r="U293" s="16"/>
      <c r="V293" s="16"/>
      <c r="W293" s="16"/>
      <c r="X293" s="16"/>
      <c r="Y293" s="16"/>
      <c r="Z293" s="16"/>
      <c r="AA293" s="16"/>
    </row>
    <row r="294" spans="1:27" ht="15" hidden="1" customHeight="1" outlineLevel="1" x14ac:dyDescent="0.35">
      <c r="A294" s="15" t="str">
        <f>'Purchase Order'!A736</f>
        <v/>
      </c>
      <c r="B294" s="82" t="str">
        <f>'Purchase Order'!B736</f>
        <v/>
      </c>
      <c r="C294" s="83" t="str">
        <f>'Purchase Order'!C736</f>
        <v/>
      </c>
      <c r="D294" s="352" t="str">
        <f>'Purchase Order'!D736:L736</f>
        <v/>
      </c>
      <c r="E294" s="345"/>
      <c r="F294" s="345"/>
      <c r="G294" s="345"/>
      <c r="H294" s="345"/>
      <c r="I294" s="345"/>
      <c r="J294" s="345"/>
      <c r="K294" s="345"/>
      <c r="L294" s="346"/>
      <c r="M294" s="83" t="str">
        <f t="shared" si="4"/>
        <v/>
      </c>
      <c r="N294" s="83" t="str">
        <f>'Purchase Order'!N736</f>
        <v/>
      </c>
      <c r="O294" s="83"/>
      <c r="P294" s="133"/>
      <c r="U294" s="16"/>
      <c r="V294" s="16"/>
      <c r="W294" s="16"/>
      <c r="X294" s="16"/>
      <c r="Y294" s="16"/>
      <c r="Z294" s="16"/>
      <c r="AA294" s="16"/>
    </row>
    <row r="295" spans="1:27" ht="15" hidden="1" customHeight="1" outlineLevel="1" x14ac:dyDescent="0.35">
      <c r="A295" s="15" t="str">
        <f>'Purchase Order'!A737</f>
        <v/>
      </c>
      <c r="B295" s="82" t="str">
        <f>'Purchase Order'!B737</f>
        <v/>
      </c>
      <c r="C295" s="83" t="str">
        <f>'Purchase Order'!C737</f>
        <v/>
      </c>
      <c r="D295" s="352" t="str">
        <f>'Purchase Order'!D737:L737</f>
        <v/>
      </c>
      <c r="E295" s="345"/>
      <c r="F295" s="345"/>
      <c r="G295" s="345"/>
      <c r="H295" s="345"/>
      <c r="I295" s="345"/>
      <c r="J295" s="345"/>
      <c r="K295" s="345"/>
      <c r="L295" s="346"/>
      <c r="M295" s="83" t="str">
        <f t="shared" si="4"/>
        <v/>
      </c>
      <c r="N295" s="83" t="str">
        <f>'Purchase Order'!N737</f>
        <v/>
      </c>
      <c r="O295" s="83"/>
      <c r="P295" s="133"/>
      <c r="U295" s="16"/>
      <c r="V295" s="16"/>
      <c r="W295" s="16"/>
      <c r="X295" s="16"/>
      <c r="Y295" s="16"/>
      <c r="Z295" s="16"/>
      <c r="AA295" s="16"/>
    </row>
    <row r="296" spans="1:27" ht="15" hidden="1" customHeight="1" outlineLevel="1" x14ac:dyDescent="0.35">
      <c r="A296" s="15" t="str">
        <f>'Purchase Order'!A738</f>
        <v/>
      </c>
      <c r="B296" s="82" t="str">
        <f>'Purchase Order'!B738</f>
        <v/>
      </c>
      <c r="C296" s="83" t="str">
        <f>'Purchase Order'!C738</f>
        <v/>
      </c>
      <c r="D296" s="352" t="str">
        <f>'Purchase Order'!D738:L738</f>
        <v/>
      </c>
      <c r="E296" s="345"/>
      <c r="F296" s="345"/>
      <c r="G296" s="345"/>
      <c r="H296" s="345"/>
      <c r="I296" s="345"/>
      <c r="J296" s="345"/>
      <c r="K296" s="345"/>
      <c r="L296" s="346"/>
      <c r="M296" s="83" t="str">
        <f t="shared" si="4"/>
        <v/>
      </c>
      <c r="N296" s="83" t="str">
        <f>'Purchase Order'!N738</f>
        <v/>
      </c>
      <c r="O296" s="83"/>
      <c r="P296" s="133"/>
      <c r="Q296" s="17"/>
      <c r="U296" s="16"/>
      <c r="V296" s="16"/>
      <c r="W296" s="16"/>
      <c r="X296" s="16"/>
      <c r="Y296" s="16"/>
      <c r="Z296" s="16"/>
      <c r="AA296" s="16"/>
    </row>
    <row r="297" spans="1:27" ht="15" hidden="1" customHeight="1" outlineLevel="1" x14ac:dyDescent="0.35">
      <c r="A297" s="15" t="str">
        <f>'Purchase Order'!A739</f>
        <v/>
      </c>
      <c r="B297" s="82" t="str">
        <f>'Purchase Order'!B739</f>
        <v/>
      </c>
      <c r="C297" s="83" t="str">
        <f>'Purchase Order'!C739</f>
        <v/>
      </c>
      <c r="D297" s="352" t="str">
        <f>'Purchase Order'!D739:L739</f>
        <v/>
      </c>
      <c r="E297" s="345"/>
      <c r="F297" s="345"/>
      <c r="G297" s="345"/>
      <c r="H297" s="345"/>
      <c r="I297" s="345"/>
      <c r="J297" s="345"/>
      <c r="K297" s="345"/>
      <c r="L297" s="346"/>
      <c r="M297" s="83" t="str">
        <f t="shared" si="4"/>
        <v/>
      </c>
      <c r="N297" s="83" t="str">
        <f>'Purchase Order'!N739</f>
        <v/>
      </c>
      <c r="O297" s="83"/>
      <c r="P297" s="133"/>
      <c r="U297" s="16"/>
      <c r="V297" s="16"/>
      <c r="W297" s="16"/>
      <c r="X297" s="16"/>
      <c r="Y297" s="16"/>
      <c r="Z297" s="16"/>
      <c r="AA297" s="16"/>
    </row>
    <row r="298" spans="1:27" ht="15" hidden="1" customHeight="1" outlineLevel="1" x14ac:dyDescent="0.35">
      <c r="A298" s="15" t="str">
        <f>'Purchase Order'!A740</f>
        <v/>
      </c>
      <c r="B298" s="82" t="str">
        <f>'Purchase Order'!B740</f>
        <v/>
      </c>
      <c r="C298" s="83" t="str">
        <f>'Purchase Order'!C740</f>
        <v/>
      </c>
      <c r="D298" s="352" t="str">
        <f>'Purchase Order'!D740:L740</f>
        <v/>
      </c>
      <c r="E298" s="345"/>
      <c r="F298" s="345"/>
      <c r="G298" s="345"/>
      <c r="H298" s="345"/>
      <c r="I298" s="345"/>
      <c r="J298" s="345"/>
      <c r="K298" s="345"/>
      <c r="L298" s="346"/>
      <c r="M298" s="83" t="str">
        <f t="shared" si="4"/>
        <v/>
      </c>
      <c r="N298" s="83" t="str">
        <f>'Purchase Order'!N740</f>
        <v/>
      </c>
      <c r="O298" s="83"/>
      <c r="P298" s="133"/>
      <c r="U298" s="16"/>
      <c r="V298" s="16"/>
      <c r="W298" s="16"/>
      <c r="X298" s="16"/>
      <c r="Y298" s="16"/>
      <c r="Z298" s="16"/>
      <c r="AA298" s="16"/>
    </row>
    <row r="299" spans="1:27" ht="15" hidden="1" customHeight="1" outlineLevel="1" x14ac:dyDescent="0.35">
      <c r="A299" s="15" t="str">
        <f>'Purchase Order'!A741</f>
        <v/>
      </c>
      <c r="B299" s="82" t="str">
        <f>'Purchase Order'!B741</f>
        <v/>
      </c>
      <c r="C299" s="83" t="str">
        <f>'Purchase Order'!C741</f>
        <v/>
      </c>
      <c r="D299" s="352" t="str">
        <f>'Purchase Order'!D741:L741</f>
        <v/>
      </c>
      <c r="E299" s="345"/>
      <c r="F299" s="345"/>
      <c r="G299" s="345"/>
      <c r="H299" s="345"/>
      <c r="I299" s="345"/>
      <c r="J299" s="345"/>
      <c r="K299" s="345"/>
      <c r="L299" s="346"/>
      <c r="M299" s="83" t="str">
        <f t="shared" si="4"/>
        <v/>
      </c>
      <c r="N299" s="83" t="str">
        <f>'Purchase Order'!N741</f>
        <v/>
      </c>
      <c r="O299" s="83"/>
      <c r="P299" s="133"/>
      <c r="Q299" s="17"/>
      <c r="U299" s="16"/>
      <c r="V299" s="16"/>
      <c r="W299" s="16"/>
      <c r="X299" s="16"/>
      <c r="Y299" s="16"/>
      <c r="Z299" s="16"/>
      <c r="AA299" s="16"/>
    </row>
    <row r="300" spans="1:27" ht="15" hidden="1" customHeight="1" outlineLevel="1" x14ac:dyDescent="0.35">
      <c r="A300" s="15" t="str">
        <f>'Purchase Order'!A742</f>
        <v/>
      </c>
      <c r="B300" s="82" t="str">
        <f>'Purchase Order'!B742</f>
        <v/>
      </c>
      <c r="C300" s="83" t="str">
        <f>'Purchase Order'!C742</f>
        <v/>
      </c>
      <c r="D300" s="352" t="str">
        <f>'Purchase Order'!D742:L742</f>
        <v/>
      </c>
      <c r="E300" s="345"/>
      <c r="F300" s="345"/>
      <c r="G300" s="345"/>
      <c r="H300" s="345"/>
      <c r="I300" s="345"/>
      <c r="J300" s="345"/>
      <c r="K300" s="345"/>
      <c r="L300" s="346"/>
      <c r="M300" s="83" t="str">
        <f t="shared" si="4"/>
        <v/>
      </c>
      <c r="N300" s="83" t="str">
        <f>'Purchase Order'!N742</f>
        <v/>
      </c>
      <c r="O300" s="83"/>
      <c r="P300" s="133"/>
      <c r="U300" s="16"/>
      <c r="V300" s="16"/>
      <c r="W300" s="16"/>
      <c r="X300" s="16"/>
      <c r="Y300" s="16"/>
      <c r="Z300" s="16"/>
      <c r="AA300" s="16"/>
    </row>
    <row r="301" spans="1:27" ht="15" hidden="1" customHeight="1" outlineLevel="1" x14ac:dyDescent="0.35">
      <c r="A301" s="15" t="str">
        <f>'Purchase Order'!A743</f>
        <v/>
      </c>
      <c r="B301" s="82" t="str">
        <f>'Purchase Order'!B743</f>
        <v/>
      </c>
      <c r="C301" s="83" t="str">
        <f>'Purchase Order'!C743</f>
        <v/>
      </c>
      <c r="D301" s="352" t="str">
        <f>'Purchase Order'!D743:L743</f>
        <v/>
      </c>
      <c r="E301" s="345"/>
      <c r="F301" s="345"/>
      <c r="G301" s="345"/>
      <c r="H301" s="345"/>
      <c r="I301" s="345"/>
      <c r="J301" s="345"/>
      <c r="K301" s="345"/>
      <c r="L301" s="346"/>
      <c r="M301" s="83" t="str">
        <f t="shared" si="4"/>
        <v/>
      </c>
      <c r="N301" s="83" t="str">
        <f>'Purchase Order'!N743</f>
        <v/>
      </c>
      <c r="O301" s="83"/>
      <c r="P301" s="133"/>
      <c r="U301" s="16"/>
      <c r="V301" s="16"/>
      <c r="W301" s="16"/>
      <c r="X301" s="16"/>
      <c r="Y301" s="16"/>
      <c r="Z301" s="16"/>
      <c r="AA301" s="16"/>
    </row>
    <row r="302" spans="1:27" ht="15" hidden="1" customHeight="1" outlineLevel="1" x14ac:dyDescent="0.35">
      <c r="A302" s="15" t="str">
        <f>'Purchase Order'!A744</f>
        <v/>
      </c>
      <c r="B302" s="82" t="str">
        <f>'Purchase Order'!B744</f>
        <v/>
      </c>
      <c r="C302" s="83" t="str">
        <f>'Purchase Order'!C744</f>
        <v/>
      </c>
      <c r="D302" s="352" t="str">
        <f>'Purchase Order'!D744:L744</f>
        <v/>
      </c>
      <c r="E302" s="345"/>
      <c r="F302" s="345"/>
      <c r="G302" s="345"/>
      <c r="H302" s="345"/>
      <c r="I302" s="345"/>
      <c r="J302" s="345"/>
      <c r="K302" s="345"/>
      <c r="L302" s="346"/>
      <c r="M302" s="83" t="str">
        <f t="shared" si="4"/>
        <v/>
      </c>
      <c r="N302" s="83" t="str">
        <f>'Purchase Order'!N744</f>
        <v/>
      </c>
      <c r="O302" s="83"/>
      <c r="P302" s="133"/>
      <c r="Q302" s="17"/>
      <c r="U302" s="16"/>
      <c r="V302" s="16"/>
      <c r="W302" s="16"/>
      <c r="X302" s="16"/>
      <c r="Y302" s="16"/>
      <c r="Z302" s="16"/>
      <c r="AA302" s="16"/>
    </row>
    <row r="303" spans="1:27" ht="15" hidden="1" customHeight="1" outlineLevel="1" x14ac:dyDescent="0.35">
      <c r="A303" s="15" t="str">
        <f>'Purchase Order'!A745</f>
        <v/>
      </c>
      <c r="B303" s="82" t="str">
        <f>'Purchase Order'!B745</f>
        <v/>
      </c>
      <c r="C303" s="83" t="str">
        <f>'Purchase Order'!C745</f>
        <v/>
      </c>
      <c r="D303" s="352" t="str">
        <f>'Purchase Order'!D745:L745</f>
        <v/>
      </c>
      <c r="E303" s="345"/>
      <c r="F303" s="345"/>
      <c r="G303" s="345"/>
      <c r="H303" s="345"/>
      <c r="I303" s="345"/>
      <c r="J303" s="345"/>
      <c r="K303" s="345"/>
      <c r="L303" s="346"/>
      <c r="M303" s="83" t="str">
        <f t="shared" si="4"/>
        <v/>
      </c>
      <c r="N303" s="83" t="str">
        <f>'Purchase Order'!N745</f>
        <v/>
      </c>
      <c r="O303" s="83"/>
      <c r="P303" s="133"/>
      <c r="U303" s="16"/>
      <c r="V303" s="16"/>
      <c r="W303" s="16"/>
      <c r="X303" s="16"/>
      <c r="Y303" s="16"/>
      <c r="Z303" s="16"/>
      <c r="AA303" s="16"/>
    </row>
    <row r="304" spans="1:27" ht="15" hidden="1" customHeight="1" outlineLevel="1" x14ac:dyDescent="0.35">
      <c r="A304" s="15" t="str">
        <f>'Purchase Order'!A746</f>
        <v/>
      </c>
      <c r="B304" s="82" t="str">
        <f>'Purchase Order'!B746</f>
        <v/>
      </c>
      <c r="C304" s="83" t="str">
        <f>'Purchase Order'!C746</f>
        <v/>
      </c>
      <c r="D304" s="352" t="str">
        <f>'Purchase Order'!D746:L746</f>
        <v/>
      </c>
      <c r="E304" s="345"/>
      <c r="F304" s="345"/>
      <c r="G304" s="345"/>
      <c r="H304" s="345"/>
      <c r="I304" s="345"/>
      <c r="J304" s="345"/>
      <c r="K304" s="345"/>
      <c r="L304" s="346"/>
      <c r="M304" s="83" t="str">
        <f t="shared" si="4"/>
        <v/>
      </c>
      <c r="N304" s="83" t="str">
        <f>'Purchase Order'!N746</f>
        <v/>
      </c>
      <c r="O304" s="83"/>
      <c r="P304" s="133"/>
      <c r="U304" s="16"/>
      <c r="V304" s="16"/>
      <c r="W304" s="16"/>
      <c r="X304" s="16"/>
      <c r="Y304" s="16"/>
      <c r="Z304" s="16"/>
      <c r="AA304" s="16"/>
    </row>
    <row r="305" spans="1:27" ht="15" hidden="1" customHeight="1" outlineLevel="1" x14ac:dyDescent="0.35">
      <c r="A305" s="15" t="str">
        <f>'Purchase Order'!A747</f>
        <v/>
      </c>
      <c r="B305" s="82" t="str">
        <f>'Purchase Order'!B747</f>
        <v/>
      </c>
      <c r="C305" s="83" t="str">
        <f>'Purchase Order'!C747</f>
        <v/>
      </c>
      <c r="D305" s="352" t="str">
        <f>'Purchase Order'!D747:L747</f>
        <v/>
      </c>
      <c r="E305" s="345"/>
      <c r="F305" s="345"/>
      <c r="G305" s="345"/>
      <c r="H305" s="345"/>
      <c r="I305" s="345"/>
      <c r="J305" s="345"/>
      <c r="K305" s="345"/>
      <c r="L305" s="346"/>
      <c r="M305" s="83" t="str">
        <f t="shared" si="4"/>
        <v/>
      </c>
      <c r="N305" s="83" t="str">
        <f>'Purchase Order'!N747</f>
        <v/>
      </c>
      <c r="O305" s="83"/>
      <c r="P305" s="133"/>
      <c r="Q305" s="17"/>
      <c r="U305" s="16"/>
      <c r="V305" s="16"/>
      <c r="W305" s="16"/>
      <c r="X305" s="16"/>
      <c r="Y305" s="16"/>
      <c r="Z305" s="16"/>
      <c r="AA305" s="16"/>
    </row>
    <row r="306" spans="1:27" ht="15" hidden="1" customHeight="1" outlineLevel="1" x14ac:dyDescent="0.35">
      <c r="A306" s="15" t="str">
        <f>'Purchase Order'!A748</f>
        <v/>
      </c>
      <c r="B306" s="82" t="str">
        <f>'Purchase Order'!B748</f>
        <v/>
      </c>
      <c r="C306" s="83" t="str">
        <f>'Purchase Order'!C748</f>
        <v/>
      </c>
      <c r="D306" s="352" t="str">
        <f>'Purchase Order'!D748:L748</f>
        <v/>
      </c>
      <c r="E306" s="345"/>
      <c r="F306" s="345"/>
      <c r="G306" s="345"/>
      <c r="H306" s="345"/>
      <c r="I306" s="345"/>
      <c r="J306" s="345"/>
      <c r="K306" s="345"/>
      <c r="L306" s="346"/>
      <c r="M306" s="83" t="str">
        <f t="shared" si="4"/>
        <v/>
      </c>
      <c r="N306" s="83" t="str">
        <f>'Purchase Order'!N748</f>
        <v/>
      </c>
      <c r="O306" s="83"/>
      <c r="P306" s="133"/>
      <c r="U306" s="16"/>
      <c r="V306" s="16"/>
      <c r="W306" s="16"/>
      <c r="X306" s="16"/>
      <c r="Y306" s="16"/>
      <c r="Z306" s="16"/>
      <c r="AA306" s="16"/>
    </row>
    <row r="307" spans="1:27" ht="15" hidden="1" customHeight="1" outlineLevel="1" x14ac:dyDescent="0.35">
      <c r="A307" s="15" t="str">
        <f>'Purchase Order'!A749</f>
        <v/>
      </c>
      <c r="B307" s="82" t="str">
        <f>'Purchase Order'!B749</f>
        <v/>
      </c>
      <c r="C307" s="83" t="str">
        <f>'Purchase Order'!C749</f>
        <v/>
      </c>
      <c r="D307" s="352" t="str">
        <f>'Purchase Order'!D749:L749</f>
        <v/>
      </c>
      <c r="E307" s="345"/>
      <c r="F307" s="345"/>
      <c r="G307" s="345"/>
      <c r="H307" s="345"/>
      <c r="I307" s="345"/>
      <c r="J307" s="345"/>
      <c r="K307" s="345"/>
      <c r="L307" s="346"/>
      <c r="M307" s="83" t="str">
        <f t="shared" si="4"/>
        <v/>
      </c>
      <c r="N307" s="83" t="str">
        <f>'Purchase Order'!N749</f>
        <v/>
      </c>
      <c r="O307" s="83"/>
      <c r="P307" s="133"/>
      <c r="U307" s="16"/>
      <c r="V307" s="16"/>
      <c r="W307" s="16"/>
      <c r="X307" s="16"/>
      <c r="Y307" s="16"/>
      <c r="Z307" s="16"/>
      <c r="AA307" s="16"/>
    </row>
    <row r="308" spans="1:27" ht="15" hidden="1" customHeight="1" outlineLevel="1" x14ac:dyDescent="0.35">
      <c r="A308" s="15" t="str">
        <f>'Purchase Order'!A750</f>
        <v/>
      </c>
      <c r="B308" s="82" t="str">
        <f>'Purchase Order'!B750</f>
        <v/>
      </c>
      <c r="C308" s="83" t="str">
        <f>'Purchase Order'!C750</f>
        <v/>
      </c>
      <c r="D308" s="352" t="str">
        <f>'Purchase Order'!D750:L750</f>
        <v/>
      </c>
      <c r="E308" s="345"/>
      <c r="F308" s="345"/>
      <c r="G308" s="345"/>
      <c r="H308" s="345"/>
      <c r="I308" s="345"/>
      <c r="J308" s="345"/>
      <c r="K308" s="345"/>
      <c r="L308" s="346"/>
      <c r="M308" s="83" t="str">
        <f t="shared" si="4"/>
        <v/>
      </c>
      <c r="N308" s="83" t="str">
        <f>'Purchase Order'!N750</f>
        <v/>
      </c>
      <c r="O308" s="83"/>
      <c r="P308" s="133"/>
      <c r="Q308" s="17"/>
      <c r="U308" s="16"/>
      <c r="V308" s="16"/>
      <c r="W308" s="16"/>
      <c r="X308" s="16"/>
      <c r="Y308" s="16"/>
      <c r="Z308" s="16"/>
      <c r="AA308" s="16"/>
    </row>
    <row r="309" spans="1:27" ht="15" hidden="1" customHeight="1" outlineLevel="1" x14ac:dyDescent="0.35">
      <c r="A309" s="15" t="str">
        <f>'Purchase Order'!A751</f>
        <v/>
      </c>
      <c r="B309" s="82" t="str">
        <f>'Purchase Order'!B751</f>
        <v/>
      </c>
      <c r="C309" s="83" t="str">
        <f>'Purchase Order'!C751</f>
        <v/>
      </c>
      <c r="D309" s="352" t="str">
        <f>'Purchase Order'!D751:L751</f>
        <v/>
      </c>
      <c r="E309" s="345"/>
      <c r="F309" s="345"/>
      <c r="G309" s="345"/>
      <c r="H309" s="345"/>
      <c r="I309" s="345"/>
      <c r="J309" s="345"/>
      <c r="K309" s="345"/>
      <c r="L309" s="346"/>
      <c r="M309" s="83" t="str">
        <f t="shared" si="4"/>
        <v/>
      </c>
      <c r="N309" s="83" t="str">
        <f>'Purchase Order'!N751</f>
        <v/>
      </c>
      <c r="O309" s="83"/>
      <c r="P309" s="133"/>
      <c r="U309" s="16"/>
      <c r="V309" s="16"/>
      <c r="W309" s="16"/>
      <c r="X309" s="16"/>
      <c r="Y309" s="16"/>
      <c r="Z309" s="16"/>
      <c r="AA309" s="16"/>
    </row>
    <row r="310" spans="1:27" ht="15" hidden="1" customHeight="1" outlineLevel="1" x14ac:dyDescent="0.35">
      <c r="A310" s="15" t="str">
        <f>'Purchase Order'!A752</f>
        <v/>
      </c>
      <c r="B310" s="82" t="str">
        <f>'Purchase Order'!B752</f>
        <v/>
      </c>
      <c r="C310" s="83" t="str">
        <f>'Purchase Order'!C752</f>
        <v/>
      </c>
      <c r="D310" s="352" t="str">
        <f>'Purchase Order'!D752:L752</f>
        <v/>
      </c>
      <c r="E310" s="345"/>
      <c r="F310" s="345"/>
      <c r="G310" s="345"/>
      <c r="H310" s="345"/>
      <c r="I310" s="345"/>
      <c r="J310" s="345"/>
      <c r="K310" s="345"/>
      <c r="L310" s="346"/>
      <c r="M310" s="83" t="str">
        <f t="shared" si="4"/>
        <v/>
      </c>
      <c r="N310" s="83" t="str">
        <f>'Purchase Order'!N752</f>
        <v/>
      </c>
      <c r="O310" s="83"/>
      <c r="P310" s="133"/>
      <c r="U310" s="16"/>
      <c r="V310" s="16"/>
      <c r="W310" s="16"/>
      <c r="X310" s="16"/>
      <c r="Y310" s="16"/>
      <c r="Z310" s="16"/>
      <c r="AA310" s="16"/>
    </row>
    <row r="311" spans="1:27" ht="15" hidden="1" customHeight="1" outlineLevel="1" x14ac:dyDescent="0.35">
      <c r="A311" s="15" t="str">
        <f>'Purchase Order'!A753</f>
        <v/>
      </c>
      <c r="B311" s="82" t="str">
        <f>'Purchase Order'!B753</f>
        <v/>
      </c>
      <c r="C311" s="83" t="str">
        <f>'Purchase Order'!C753</f>
        <v/>
      </c>
      <c r="D311" s="352" t="str">
        <f>'Purchase Order'!D753:L753</f>
        <v/>
      </c>
      <c r="E311" s="345"/>
      <c r="F311" s="345"/>
      <c r="G311" s="345"/>
      <c r="H311" s="345"/>
      <c r="I311" s="345"/>
      <c r="J311" s="345"/>
      <c r="K311" s="345"/>
      <c r="L311" s="346"/>
      <c r="M311" s="83" t="str">
        <f t="shared" si="4"/>
        <v/>
      </c>
      <c r="N311" s="83" t="str">
        <f>'Purchase Order'!N753</f>
        <v/>
      </c>
      <c r="O311" s="83"/>
      <c r="P311" s="133"/>
      <c r="Q311" s="17"/>
      <c r="U311" s="16"/>
      <c r="V311" s="16"/>
      <c r="W311" s="16"/>
      <c r="X311" s="16"/>
      <c r="Y311" s="16"/>
      <c r="Z311" s="16"/>
      <c r="AA311" s="16"/>
    </row>
    <row r="312" spans="1:27" ht="15" hidden="1" customHeight="1" outlineLevel="1" x14ac:dyDescent="0.35">
      <c r="A312" s="15" t="str">
        <f>'Purchase Order'!A754</f>
        <v/>
      </c>
      <c r="B312" s="82" t="str">
        <f>'Purchase Order'!B754</f>
        <v/>
      </c>
      <c r="C312" s="83" t="str">
        <f>'Purchase Order'!C754</f>
        <v/>
      </c>
      <c r="D312" s="352" t="str">
        <f>'Purchase Order'!D754:L754</f>
        <v/>
      </c>
      <c r="E312" s="345"/>
      <c r="F312" s="345"/>
      <c r="G312" s="345"/>
      <c r="H312" s="345"/>
      <c r="I312" s="345"/>
      <c r="J312" s="345"/>
      <c r="K312" s="345"/>
      <c r="L312" s="346"/>
      <c r="M312" s="83" t="str">
        <f t="shared" si="4"/>
        <v/>
      </c>
      <c r="N312" s="83" t="str">
        <f>'Purchase Order'!N754</f>
        <v/>
      </c>
      <c r="O312" s="83"/>
      <c r="P312" s="133"/>
      <c r="U312" s="16"/>
      <c r="V312" s="16"/>
      <c r="W312" s="16"/>
      <c r="X312" s="16"/>
      <c r="Y312" s="16"/>
      <c r="Z312" s="16"/>
      <c r="AA312" s="16"/>
    </row>
    <row r="313" spans="1:27" ht="15" hidden="1" customHeight="1" outlineLevel="1" x14ac:dyDescent="0.35">
      <c r="A313" s="15" t="str">
        <f>'Purchase Order'!A755</f>
        <v/>
      </c>
      <c r="B313" s="82" t="str">
        <f>'Purchase Order'!B755</f>
        <v/>
      </c>
      <c r="C313" s="83" t="str">
        <f>'Purchase Order'!C755</f>
        <v/>
      </c>
      <c r="D313" s="352" t="str">
        <f>'Purchase Order'!D755:L755</f>
        <v/>
      </c>
      <c r="E313" s="345"/>
      <c r="F313" s="345"/>
      <c r="G313" s="345"/>
      <c r="H313" s="345"/>
      <c r="I313" s="345"/>
      <c r="J313" s="345"/>
      <c r="K313" s="345"/>
      <c r="L313" s="346"/>
      <c r="M313" s="83" t="str">
        <f t="shared" si="4"/>
        <v/>
      </c>
      <c r="N313" s="83" t="str">
        <f>'Purchase Order'!N755</f>
        <v/>
      </c>
      <c r="O313" s="83"/>
      <c r="P313" s="133"/>
      <c r="U313" s="16"/>
      <c r="V313" s="16"/>
      <c r="W313" s="16"/>
      <c r="X313" s="16"/>
      <c r="Y313" s="16"/>
      <c r="Z313" s="16"/>
      <c r="AA313" s="16"/>
    </row>
    <row r="314" spans="1:27" ht="15" hidden="1" customHeight="1" outlineLevel="1" x14ac:dyDescent="0.35">
      <c r="A314" s="15" t="str">
        <f>'Purchase Order'!A756</f>
        <v/>
      </c>
      <c r="B314" s="82" t="str">
        <f>'Purchase Order'!B756</f>
        <v/>
      </c>
      <c r="C314" s="83" t="str">
        <f>'Purchase Order'!C756</f>
        <v/>
      </c>
      <c r="D314" s="352" t="str">
        <f>'Purchase Order'!D756:L756</f>
        <v/>
      </c>
      <c r="E314" s="345"/>
      <c r="F314" s="345"/>
      <c r="G314" s="345"/>
      <c r="H314" s="345"/>
      <c r="I314" s="345"/>
      <c r="J314" s="345"/>
      <c r="K314" s="345"/>
      <c r="L314" s="346"/>
      <c r="M314" s="83" t="str">
        <f t="shared" si="4"/>
        <v/>
      </c>
      <c r="N314" s="83" t="str">
        <f>'Purchase Order'!N756</f>
        <v/>
      </c>
      <c r="O314" s="83"/>
      <c r="P314" s="133"/>
      <c r="Q314" s="17"/>
      <c r="U314" s="16"/>
      <c r="V314" s="16"/>
      <c r="W314" s="16"/>
      <c r="X314" s="16"/>
      <c r="Y314" s="16"/>
      <c r="Z314" s="16"/>
      <c r="AA314" s="16"/>
    </row>
    <row r="315" spans="1:27" ht="15" hidden="1" customHeight="1" outlineLevel="1" x14ac:dyDescent="0.35">
      <c r="A315" s="15" t="str">
        <f>'Purchase Order'!A757</f>
        <v/>
      </c>
      <c r="B315" s="82" t="str">
        <f>'Purchase Order'!B757</f>
        <v/>
      </c>
      <c r="C315" s="83" t="str">
        <f>'Purchase Order'!C757</f>
        <v/>
      </c>
      <c r="D315" s="352" t="str">
        <f>'Purchase Order'!D757:L757</f>
        <v/>
      </c>
      <c r="E315" s="345"/>
      <c r="F315" s="345"/>
      <c r="G315" s="345"/>
      <c r="H315" s="345"/>
      <c r="I315" s="345"/>
      <c r="J315" s="345"/>
      <c r="K315" s="345"/>
      <c r="L315" s="346"/>
      <c r="M315" s="83" t="str">
        <f t="shared" si="4"/>
        <v/>
      </c>
      <c r="N315" s="83" t="str">
        <f>'Purchase Order'!N757</f>
        <v/>
      </c>
      <c r="O315" s="83"/>
      <c r="P315" s="133"/>
      <c r="U315" s="16"/>
      <c r="V315" s="16"/>
      <c r="W315" s="16"/>
      <c r="X315" s="16"/>
      <c r="Y315" s="16"/>
      <c r="Z315" s="16"/>
      <c r="AA315" s="16"/>
    </row>
    <row r="316" spans="1:27" ht="15" hidden="1" customHeight="1" outlineLevel="1" x14ac:dyDescent="0.35">
      <c r="A316" s="15" t="str">
        <f>'Purchase Order'!A758</f>
        <v/>
      </c>
      <c r="B316" s="82" t="str">
        <f>'Purchase Order'!B758</f>
        <v/>
      </c>
      <c r="C316" s="83" t="str">
        <f>'Purchase Order'!C758</f>
        <v/>
      </c>
      <c r="D316" s="352" t="str">
        <f>'Purchase Order'!D758:L758</f>
        <v/>
      </c>
      <c r="E316" s="345"/>
      <c r="F316" s="345"/>
      <c r="G316" s="345"/>
      <c r="H316" s="345"/>
      <c r="I316" s="345"/>
      <c r="J316" s="345"/>
      <c r="K316" s="345"/>
      <c r="L316" s="346"/>
      <c r="M316" s="83" t="str">
        <f t="shared" si="4"/>
        <v/>
      </c>
      <c r="N316" s="83" t="str">
        <f>'Purchase Order'!N758</f>
        <v/>
      </c>
      <c r="O316" s="83"/>
      <c r="P316" s="133"/>
      <c r="U316" s="16"/>
      <c r="V316" s="16"/>
      <c r="W316" s="16"/>
      <c r="X316" s="16"/>
      <c r="Y316" s="16"/>
      <c r="Z316" s="16"/>
      <c r="AA316" s="16"/>
    </row>
    <row r="317" spans="1:27" ht="15" hidden="1" customHeight="1" outlineLevel="1" x14ac:dyDescent="0.35">
      <c r="A317" s="15" t="str">
        <f>'Purchase Order'!A759</f>
        <v/>
      </c>
      <c r="B317" s="82" t="str">
        <f>'Purchase Order'!B759</f>
        <v/>
      </c>
      <c r="C317" s="83" t="str">
        <f>'Purchase Order'!C759</f>
        <v/>
      </c>
      <c r="D317" s="352" t="str">
        <f>'Purchase Order'!D759:L759</f>
        <v/>
      </c>
      <c r="E317" s="345"/>
      <c r="F317" s="345"/>
      <c r="G317" s="345"/>
      <c r="H317" s="345"/>
      <c r="I317" s="345"/>
      <c r="J317" s="345"/>
      <c r="K317" s="345"/>
      <c r="L317" s="346"/>
      <c r="M317" s="83" t="str">
        <f t="shared" si="4"/>
        <v/>
      </c>
      <c r="N317" s="83" t="str">
        <f>'Purchase Order'!N759</f>
        <v/>
      </c>
      <c r="O317" s="83"/>
      <c r="P317" s="133"/>
      <c r="Q317" s="17"/>
      <c r="U317" s="16"/>
      <c r="V317" s="16"/>
      <c r="W317" s="16"/>
      <c r="X317" s="16"/>
      <c r="Y317" s="16"/>
      <c r="Z317" s="16"/>
      <c r="AA317" s="16"/>
    </row>
    <row r="318" spans="1:27" ht="15" hidden="1" customHeight="1" outlineLevel="1" x14ac:dyDescent="0.35">
      <c r="A318" s="15" t="str">
        <f>'Purchase Order'!A760</f>
        <v/>
      </c>
      <c r="B318" s="82" t="str">
        <f>'Purchase Order'!B760</f>
        <v/>
      </c>
      <c r="C318" s="83" t="str">
        <f>'Purchase Order'!C760</f>
        <v/>
      </c>
      <c r="D318" s="352" t="str">
        <f>'Purchase Order'!D760:L760</f>
        <v/>
      </c>
      <c r="E318" s="345"/>
      <c r="F318" s="345"/>
      <c r="G318" s="345"/>
      <c r="H318" s="345"/>
      <c r="I318" s="345"/>
      <c r="J318" s="345"/>
      <c r="K318" s="345"/>
      <c r="L318" s="346"/>
      <c r="M318" s="83" t="str">
        <f t="shared" si="4"/>
        <v/>
      </c>
      <c r="N318" s="83" t="str">
        <f>'Purchase Order'!N760</f>
        <v/>
      </c>
      <c r="O318" s="83"/>
      <c r="P318" s="133"/>
      <c r="U318" s="16"/>
      <c r="V318" s="16"/>
      <c r="W318" s="16"/>
      <c r="X318" s="16"/>
      <c r="Y318" s="16"/>
      <c r="Z318" s="16"/>
      <c r="AA318" s="16"/>
    </row>
    <row r="319" spans="1:27" ht="15" hidden="1" customHeight="1" outlineLevel="1" x14ac:dyDescent="0.35">
      <c r="A319" s="15" t="str">
        <f>'Purchase Order'!A761</f>
        <v/>
      </c>
      <c r="B319" s="82" t="str">
        <f>'Purchase Order'!B761</f>
        <v/>
      </c>
      <c r="C319" s="83" t="str">
        <f>'Purchase Order'!C761</f>
        <v/>
      </c>
      <c r="D319" s="352" t="str">
        <f>'Purchase Order'!D761:L761</f>
        <v/>
      </c>
      <c r="E319" s="345"/>
      <c r="F319" s="345"/>
      <c r="G319" s="345"/>
      <c r="H319" s="345"/>
      <c r="I319" s="345"/>
      <c r="J319" s="345"/>
      <c r="K319" s="345"/>
      <c r="L319" s="346"/>
      <c r="M319" s="83" t="str">
        <f t="shared" si="4"/>
        <v/>
      </c>
      <c r="N319" s="83" t="str">
        <f>'Purchase Order'!N761</f>
        <v/>
      </c>
      <c r="O319" s="83"/>
      <c r="P319" s="133"/>
      <c r="U319" s="16"/>
      <c r="V319" s="16"/>
      <c r="W319" s="16"/>
      <c r="X319" s="16"/>
      <c r="Y319" s="16"/>
      <c r="Z319" s="16"/>
      <c r="AA319" s="16"/>
    </row>
    <row r="320" spans="1:27" ht="15" hidden="1" customHeight="1" outlineLevel="1" x14ac:dyDescent="0.35">
      <c r="A320" s="15" t="str">
        <f>'Purchase Order'!A762</f>
        <v/>
      </c>
      <c r="B320" s="82" t="str">
        <f>'Purchase Order'!B762</f>
        <v/>
      </c>
      <c r="C320" s="83" t="str">
        <f>'Purchase Order'!C762</f>
        <v/>
      </c>
      <c r="D320" s="352" t="str">
        <f>'Purchase Order'!D762:L762</f>
        <v/>
      </c>
      <c r="E320" s="345"/>
      <c r="F320" s="345"/>
      <c r="G320" s="345"/>
      <c r="H320" s="345"/>
      <c r="I320" s="345"/>
      <c r="J320" s="345"/>
      <c r="K320" s="345"/>
      <c r="L320" s="346"/>
      <c r="M320" s="83" t="str">
        <f t="shared" si="4"/>
        <v/>
      </c>
      <c r="N320" s="83" t="str">
        <f>'Purchase Order'!N762</f>
        <v/>
      </c>
      <c r="O320" s="83"/>
      <c r="P320" s="133"/>
      <c r="Q320" s="17"/>
      <c r="U320" s="16"/>
      <c r="V320" s="16"/>
      <c r="W320" s="16"/>
      <c r="X320" s="16"/>
      <c r="Y320" s="16"/>
      <c r="Z320" s="16"/>
      <c r="AA320" s="16"/>
    </row>
    <row r="321" spans="1:27" ht="15" hidden="1" customHeight="1" outlineLevel="1" x14ac:dyDescent="0.35">
      <c r="A321" s="15" t="str">
        <f>'Purchase Order'!A763</f>
        <v/>
      </c>
      <c r="B321" s="82" t="str">
        <f>'Purchase Order'!B763</f>
        <v/>
      </c>
      <c r="C321" s="83" t="str">
        <f>'Purchase Order'!C763</f>
        <v/>
      </c>
      <c r="D321" s="352" t="str">
        <f>'Purchase Order'!D763:L763</f>
        <v/>
      </c>
      <c r="E321" s="345"/>
      <c r="F321" s="345"/>
      <c r="G321" s="345"/>
      <c r="H321" s="345"/>
      <c r="I321" s="345"/>
      <c r="J321" s="345"/>
      <c r="K321" s="345"/>
      <c r="L321" s="346"/>
      <c r="M321" s="83" t="str">
        <f t="shared" si="4"/>
        <v/>
      </c>
      <c r="N321" s="83" t="str">
        <f>'Purchase Order'!N763</f>
        <v/>
      </c>
      <c r="O321" s="83"/>
      <c r="P321" s="133"/>
      <c r="U321" s="16"/>
      <c r="V321" s="16"/>
      <c r="W321" s="16"/>
      <c r="X321" s="16"/>
      <c r="Y321" s="16"/>
      <c r="Z321" s="16"/>
      <c r="AA321" s="16"/>
    </row>
    <row r="322" spans="1:27" ht="15" hidden="1" customHeight="1" outlineLevel="1" x14ac:dyDescent="0.35">
      <c r="A322" s="15" t="str">
        <f>'Purchase Order'!A764</f>
        <v/>
      </c>
      <c r="B322" s="82" t="str">
        <f>'Purchase Order'!B764</f>
        <v/>
      </c>
      <c r="C322" s="83" t="str">
        <f>'Purchase Order'!C764</f>
        <v/>
      </c>
      <c r="D322" s="352" t="str">
        <f>'Purchase Order'!D764:L764</f>
        <v/>
      </c>
      <c r="E322" s="345"/>
      <c r="F322" s="345"/>
      <c r="G322" s="345"/>
      <c r="H322" s="345"/>
      <c r="I322" s="345"/>
      <c r="J322" s="345"/>
      <c r="K322" s="345"/>
      <c r="L322" s="346"/>
      <c r="M322" s="83" t="str">
        <f t="shared" si="4"/>
        <v/>
      </c>
      <c r="N322" s="83" t="str">
        <f>'Purchase Order'!N764</f>
        <v/>
      </c>
      <c r="O322" s="83"/>
      <c r="P322" s="133"/>
      <c r="U322" s="16"/>
      <c r="V322" s="16"/>
      <c r="W322" s="16"/>
      <c r="X322" s="16"/>
      <c r="Y322" s="16"/>
      <c r="Z322" s="16"/>
      <c r="AA322" s="16"/>
    </row>
    <row r="323" spans="1:27" ht="15" hidden="1" customHeight="1" outlineLevel="1" x14ac:dyDescent="0.35">
      <c r="A323" s="15" t="str">
        <f>'Purchase Order'!A765</f>
        <v/>
      </c>
      <c r="B323" s="82" t="str">
        <f>'Purchase Order'!B765</f>
        <v/>
      </c>
      <c r="C323" s="83" t="str">
        <f>'Purchase Order'!C765</f>
        <v/>
      </c>
      <c r="D323" s="352" t="str">
        <f>'Purchase Order'!D765:L765</f>
        <v/>
      </c>
      <c r="E323" s="345"/>
      <c r="F323" s="345"/>
      <c r="G323" s="345"/>
      <c r="H323" s="345"/>
      <c r="I323" s="345"/>
      <c r="J323" s="345"/>
      <c r="K323" s="345"/>
      <c r="L323" s="346"/>
      <c r="M323" s="83" t="str">
        <f t="shared" si="4"/>
        <v/>
      </c>
      <c r="N323" s="83" t="str">
        <f>'Purchase Order'!N765</f>
        <v/>
      </c>
      <c r="O323" s="83"/>
      <c r="P323" s="133"/>
      <c r="Q323" s="17"/>
      <c r="U323" s="16"/>
      <c r="V323" s="16"/>
      <c r="W323" s="16"/>
      <c r="X323" s="16"/>
      <c r="Y323" s="16"/>
      <c r="Z323" s="16"/>
      <c r="AA323" s="16"/>
    </row>
    <row r="324" spans="1:27" ht="15" hidden="1" customHeight="1" outlineLevel="1" x14ac:dyDescent="0.35">
      <c r="A324" s="15" t="str">
        <f>'Purchase Order'!A766</f>
        <v/>
      </c>
      <c r="B324" s="82" t="str">
        <f>'Purchase Order'!B766</f>
        <v/>
      </c>
      <c r="C324" s="83" t="str">
        <f>'Purchase Order'!C766</f>
        <v/>
      </c>
      <c r="D324" s="352" t="str">
        <f>'Purchase Order'!D766:L766</f>
        <v/>
      </c>
      <c r="E324" s="345"/>
      <c r="F324" s="345"/>
      <c r="G324" s="345"/>
      <c r="H324" s="345"/>
      <c r="I324" s="345"/>
      <c r="J324" s="345"/>
      <c r="K324" s="345"/>
      <c r="L324" s="346"/>
      <c r="M324" s="83" t="str">
        <f t="shared" si="4"/>
        <v/>
      </c>
      <c r="N324" s="83" t="str">
        <f>'Purchase Order'!N766</f>
        <v/>
      </c>
      <c r="O324" s="83"/>
      <c r="P324" s="133"/>
      <c r="U324" s="16"/>
      <c r="V324" s="16"/>
      <c r="W324" s="16"/>
      <c r="X324" s="16"/>
      <c r="Y324" s="16"/>
      <c r="Z324" s="16"/>
      <c r="AA324" s="16"/>
    </row>
    <row r="325" spans="1:27" ht="15" hidden="1" customHeight="1" outlineLevel="1" x14ac:dyDescent="0.35">
      <c r="A325" s="15" t="str">
        <f>'Purchase Order'!A767</f>
        <v/>
      </c>
      <c r="B325" s="82" t="str">
        <f>'Purchase Order'!B767</f>
        <v/>
      </c>
      <c r="C325" s="83" t="str">
        <f>'Purchase Order'!C767</f>
        <v/>
      </c>
      <c r="D325" s="352" t="str">
        <f>'Purchase Order'!D767:L767</f>
        <v/>
      </c>
      <c r="E325" s="345"/>
      <c r="F325" s="345"/>
      <c r="G325" s="345"/>
      <c r="H325" s="345"/>
      <c r="I325" s="345"/>
      <c r="J325" s="345"/>
      <c r="K325" s="345"/>
      <c r="L325" s="346"/>
      <c r="M325" s="83" t="str">
        <f t="shared" si="4"/>
        <v/>
      </c>
      <c r="N325" s="83" t="str">
        <f>'Purchase Order'!N767</f>
        <v/>
      </c>
      <c r="O325" s="83"/>
      <c r="P325" s="133"/>
      <c r="U325" s="16"/>
      <c r="V325" s="16"/>
      <c r="W325" s="16"/>
      <c r="X325" s="16"/>
      <c r="Y325" s="16"/>
      <c r="Z325" s="16"/>
      <c r="AA325" s="16"/>
    </row>
    <row r="326" spans="1:27" ht="15" hidden="1" customHeight="1" outlineLevel="1" x14ac:dyDescent="0.35">
      <c r="A326" s="15" t="str">
        <f>'Purchase Order'!A768</f>
        <v/>
      </c>
      <c r="B326" s="82" t="str">
        <f>'Purchase Order'!B768</f>
        <v/>
      </c>
      <c r="C326" s="83" t="str">
        <f>'Purchase Order'!C768</f>
        <v/>
      </c>
      <c r="D326" s="352" t="str">
        <f>'Purchase Order'!D768:L768</f>
        <v/>
      </c>
      <c r="E326" s="345"/>
      <c r="F326" s="345"/>
      <c r="G326" s="345"/>
      <c r="H326" s="345"/>
      <c r="I326" s="345"/>
      <c r="J326" s="345"/>
      <c r="K326" s="345"/>
      <c r="L326" s="346"/>
      <c r="M326" s="83" t="str">
        <f t="shared" si="4"/>
        <v/>
      </c>
      <c r="N326" s="83" t="str">
        <f>'Purchase Order'!N768</f>
        <v/>
      </c>
      <c r="O326" s="83"/>
      <c r="P326" s="133"/>
      <c r="Q326" s="17"/>
      <c r="U326" s="16"/>
      <c r="V326" s="16"/>
      <c r="W326" s="16"/>
      <c r="X326" s="16"/>
      <c r="Y326" s="16"/>
      <c r="Z326" s="16"/>
      <c r="AA326" s="16"/>
    </row>
    <row r="327" spans="1:27" ht="15" hidden="1" customHeight="1" outlineLevel="1" x14ac:dyDescent="0.35">
      <c r="A327" s="15" t="str">
        <f>'Purchase Order'!A769</f>
        <v/>
      </c>
      <c r="B327" s="82" t="str">
        <f>'Purchase Order'!B769</f>
        <v/>
      </c>
      <c r="C327" s="83" t="str">
        <f>'Purchase Order'!C769</f>
        <v/>
      </c>
      <c r="D327" s="352" t="str">
        <f>'Purchase Order'!D769:L769</f>
        <v/>
      </c>
      <c r="E327" s="345"/>
      <c r="F327" s="345"/>
      <c r="G327" s="345"/>
      <c r="H327" s="345"/>
      <c r="I327" s="345"/>
      <c r="J327" s="345"/>
      <c r="K327" s="345"/>
      <c r="L327" s="346"/>
      <c r="M327" s="83" t="str">
        <f t="shared" si="4"/>
        <v/>
      </c>
      <c r="N327" s="83" t="str">
        <f>'Purchase Order'!N769</f>
        <v/>
      </c>
      <c r="O327" s="83"/>
      <c r="P327" s="133"/>
      <c r="U327" s="16"/>
      <c r="V327" s="16"/>
      <c r="W327" s="16"/>
      <c r="X327" s="16"/>
      <c r="Y327" s="16"/>
      <c r="Z327" s="16"/>
      <c r="AA327" s="16"/>
    </row>
    <row r="328" spans="1:27" ht="15" hidden="1" customHeight="1" outlineLevel="1" x14ac:dyDescent="0.35">
      <c r="A328" s="15" t="str">
        <f>'Purchase Order'!A770</f>
        <v/>
      </c>
      <c r="B328" s="82" t="str">
        <f>'Purchase Order'!B770</f>
        <v/>
      </c>
      <c r="C328" s="83" t="str">
        <f>'Purchase Order'!C770</f>
        <v/>
      </c>
      <c r="D328" s="352" t="str">
        <f>'Purchase Order'!D770:L770</f>
        <v/>
      </c>
      <c r="E328" s="345"/>
      <c r="F328" s="345"/>
      <c r="G328" s="345"/>
      <c r="H328" s="345"/>
      <c r="I328" s="345"/>
      <c r="J328" s="345"/>
      <c r="K328" s="345"/>
      <c r="L328" s="346"/>
      <c r="M328" s="83" t="str">
        <f t="shared" si="4"/>
        <v/>
      </c>
      <c r="N328" s="83" t="str">
        <f>'Purchase Order'!N770</f>
        <v/>
      </c>
      <c r="O328" s="83"/>
      <c r="P328" s="133"/>
      <c r="U328" s="16"/>
      <c r="V328" s="16"/>
      <c r="W328" s="16"/>
      <c r="X328" s="16"/>
      <c r="Y328" s="16"/>
      <c r="Z328" s="16"/>
      <c r="AA328" s="16"/>
    </row>
    <row r="329" spans="1:27" ht="15" hidden="1" customHeight="1" outlineLevel="1" x14ac:dyDescent="0.35">
      <c r="A329" s="15" t="str">
        <f>'Purchase Order'!A771</f>
        <v/>
      </c>
      <c r="B329" s="82" t="str">
        <f>'Purchase Order'!B771</f>
        <v/>
      </c>
      <c r="C329" s="83" t="str">
        <f>'Purchase Order'!C771</f>
        <v/>
      </c>
      <c r="D329" s="352" t="str">
        <f>'Purchase Order'!D771:L771</f>
        <v/>
      </c>
      <c r="E329" s="345"/>
      <c r="F329" s="345"/>
      <c r="G329" s="345"/>
      <c r="H329" s="345"/>
      <c r="I329" s="345"/>
      <c r="J329" s="345"/>
      <c r="K329" s="345"/>
      <c r="L329" s="346"/>
      <c r="M329" s="83" t="str">
        <f t="shared" si="4"/>
        <v/>
      </c>
      <c r="N329" s="83" t="str">
        <f>'Purchase Order'!N771</f>
        <v/>
      </c>
      <c r="O329" s="83"/>
      <c r="P329" s="133"/>
      <c r="Q329" s="17"/>
      <c r="U329" s="16"/>
      <c r="V329" s="16"/>
      <c r="W329" s="16"/>
      <c r="X329" s="16"/>
      <c r="Y329" s="16"/>
      <c r="Z329" s="16"/>
      <c r="AA329" s="16"/>
    </row>
    <row r="330" spans="1:27" ht="15" hidden="1" customHeight="1" outlineLevel="1" x14ac:dyDescent="0.35">
      <c r="A330" s="15" t="str">
        <f>'Purchase Order'!A772</f>
        <v/>
      </c>
      <c r="B330" s="82" t="str">
        <f>'Purchase Order'!B772</f>
        <v/>
      </c>
      <c r="C330" s="83" t="str">
        <f>'Purchase Order'!C772</f>
        <v/>
      </c>
      <c r="D330" s="352" t="str">
        <f>'Purchase Order'!D772:L772</f>
        <v/>
      </c>
      <c r="E330" s="345"/>
      <c r="F330" s="345"/>
      <c r="G330" s="345"/>
      <c r="H330" s="345"/>
      <c r="I330" s="345"/>
      <c r="J330" s="345"/>
      <c r="K330" s="345"/>
      <c r="L330" s="346"/>
      <c r="M330" s="83" t="str">
        <f t="shared" si="4"/>
        <v/>
      </c>
      <c r="N330" s="83" t="str">
        <f>'Purchase Order'!N772</f>
        <v/>
      </c>
      <c r="O330" s="83"/>
      <c r="P330" s="133"/>
      <c r="U330" s="16"/>
      <c r="V330" s="16"/>
      <c r="W330" s="16"/>
      <c r="X330" s="16"/>
      <c r="Y330" s="16"/>
      <c r="Z330" s="16"/>
      <c r="AA330" s="16"/>
    </row>
    <row r="331" spans="1:27" ht="15" hidden="1" customHeight="1" outlineLevel="1" x14ac:dyDescent="0.35">
      <c r="A331" s="15" t="str">
        <f>'Purchase Order'!A773</f>
        <v/>
      </c>
      <c r="B331" s="82" t="str">
        <f>'Purchase Order'!B773</f>
        <v/>
      </c>
      <c r="C331" s="83" t="str">
        <f>'Purchase Order'!C773</f>
        <v/>
      </c>
      <c r="D331" s="352" t="str">
        <f>'Purchase Order'!D773:L773</f>
        <v/>
      </c>
      <c r="E331" s="345"/>
      <c r="F331" s="345"/>
      <c r="G331" s="345"/>
      <c r="H331" s="345"/>
      <c r="I331" s="345"/>
      <c r="J331" s="345"/>
      <c r="K331" s="345"/>
      <c r="L331" s="346"/>
      <c r="M331" s="83" t="str">
        <f t="shared" si="4"/>
        <v/>
      </c>
      <c r="N331" s="83" t="str">
        <f>'Purchase Order'!N773</f>
        <v/>
      </c>
      <c r="O331" s="83"/>
      <c r="P331" s="133"/>
      <c r="U331" s="16"/>
      <c r="V331" s="16"/>
      <c r="W331" s="16"/>
      <c r="X331" s="16"/>
      <c r="Y331" s="16"/>
      <c r="Z331" s="16"/>
      <c r="AA331" s="16"/>
    </row>
    <row r="332" spans="1:27" ht="15" hidden="1" customHeight="1" outlineLevel="1" x14ac:dyDescent="0.35">
      <c r="A332" s="15" t="str">
        <f>'Purchase Order'!A774</f>
        <v/>
      </c>
      <c r="B332" s="82" t="str">
        <f>'Purchase Order'!B774</f>
        <v/>
      </c>
      <c r="C332" s="83" t="str">
        <f>'Purchase Order'!C774</f>
        <v/>
      </c>
      <c r="D332" s="352" t="str">
        <f>'Purchase Order'!D774:L774</f>
        <v/>
      </c>
      <c r="E332" s="345"/>
      <c r="F332" s="345"/>
      <c r="G332" s="345"/>
      <c r="H332" s="345"/>
      <c r="I332" s="345"/>
      <c r="J332" s="345"/>
      <c r="K332" s="345"/>
      <c r="L332" s="346"/>
      <c r="M332" s="83" t="str">
        <f t="shared" si="4"/>
        <v/>
      </c>
      <c r="N332" s="83" t="str">
        <f>'Purchase Order'!N774</f>
        <v/>
      </c>
      <c r="O332" s="83"/>
      <c r="P332" s="133"/>
      <c r="Q332" s="17"/>
      <c r="U332" s="16"/>
      <c r="V332" s="16"/>
      <c r="W332" s="16"/>
      <c r="X332" s="16"/>
      <c r="Y332" s="16"/>
      <c r="Z332" s="16"/>
      <c r="AA332" s="16"/>
    </row>
    <row r="333" spans="1:27" ht="15" hidden="1" customHeight="1" outlineLevel="1" x14ac:dyDescent="0.35">
      <c r="A333" s="15" t="str">
        <f>'Purchase Order'!A775</f>
        <v/>
      </c>
      <c r="B333" s="82" t="str">
        <f>'Purchase Order'!B775</f>
        <v/>
      </c>
      <c r="C333" s="83" t="str">
        <f>'Purchase Order'!C775</f>
        <v/>
      </c>
      <c r="D333" s="352" t="str">
        <f>'Purchase Order'!D775:L775</f>
        <v/>
      </c>
      <c r="E333" s="345"/>
      <c r="F333" s="345"/>
      <c r="G333" s="345"/>
      <c r="H333" s="345"/>
      <c r="I333" s="345"/>
      <c r="J333" s="345"/>
      <c r="K333" s="345"/>
      <c r="L333" s="346"/>
      <c r="M333" s="83" t="str">
        <f t="shared" si="4"/>
        <v/>
      </c>
      <c r="N333" s="83" t="str">
        <f>'Purchase Order'!N775</f>
        <v/>
      </c>
      <c r="O333" s="83"/>
      <c r="P333" s="133"/>
      <c r="U333" s="16"/>
      <c r="V333" s="16"/>
      <c r="W333" s="16"/>
      <c r="X333" s="16"/>
      <c r="Y333" s="16"/>
      <c r="Z333" s="16"/>
      <c r="AA333" s="16"/>
    </row>
    <row r="334" spans="1:27" ht="15" hidden="1" customHeight="1" outlineLevel="1" x14ac:dyDescent="0.35">
      <c r="A334" s="15" t="str">
        <f>'Purchase Order'!A776</f>
        <v/>
      </c>
      <c r="B334" s="82" t="str">
        <f>'Purchase Order'!B776</f>
        <v/>
      </c>
      <c r="C334" s="83" t="str">
        <f>'Purchase Order'!C776</f>
        <v/>
      </c>
      <c r="D334" s="352" t="str">
        <f>'Purchase Order'!D776:L776</f>
        <v/>
      </c>
      <c r="E334" s="345"/>
      <c r="F334" s="345"/>
      <c r="G334" s="345"/>
      <c r="H334" s="345"/>
      <c r="I334" s="345"/>
      <c r="J334" s="345"/>
      <c r="K334" s="345"/>
      <c r="L334" s="346"/>
      <c r="M334" s="83" t="str">
        <f t="shared" si="4"/>
        <v/>
      </c>
      <c r="N334" s="83" t="str">
        <f>'Purchase Order'!N776</f>
        <v/>
      </c>
      <c r="O334" s="83"/>
      <c r="P334" s="133"/>
      <c r="U334" s="16"/>
      <c r="V334" s="16"/>
      <c r="W334" s="16"/>
      <c r="X334" s="16"/>
      <c r="Y334" s="16"/>
      <c r="Z334" s="16"/>
      <c r="AA334" s="16"/>
    </row>
    <row r="335" spans="1:27" ht="15" hidden="1" customHeight="1" outlineLevel="1" x14ac:dyDescent="0.35">
      <c r="A335" s="15" t="str">
        <f>'Purchase Order'!A777</f>
        <v/>
      </c>
      <c r="B335" s="82" t="str">
        <f>'Purchase Order'!B777</f>
        <v/>
      </c>
      <c r="C335" s="83" t="str">
        <f>'Purchase Order'!C777</f>
        <v/>
      </c>
      <c r="D335" s="352" t="str">
        <f>'Purchase Order'!D777:L777</f>
        <v/>
      </c>
      <c r="E335" s="345"/>
      <c r="F335" s="345"/>
      <c r="G335" s="345"/>
      <c r="H335" s="345"/>
      <c r="I335" s="345"/>
      <c r="J335" s="345"/>
      <c r="K335" s="345"/>
      <c r="L335" s="346"/>
      <c r="M335" s="83" t="str">
        <f t="shared" si="4"/>
        <v/>
      </c>
      <c r="N335" s="83" t="str">
        <f>'Purchase Order'!N777</f>
        <v/>
      </c>
      <c r="O335" s="83"/>
      <c r="P335" s="133"/>
      <c r="Q335" s="17"/>
      <c r="U335" s="16"/>
      <c r="V335" s="16"/>
      <c r="W335" s="16"/>
      <c r="X335" s="16"/>
      <c r="Y335" s="16"/>
      <c r="Z335" s="16"/>
      <c r="AA335" s="16"/>
    </row>
    <row r="336" spans="1:27" ht="15" hidden="1" customHeight="1" outlineLevel="1" x14ac:dyDescent="0.35">
      <c r="A336" s="15" t="str">
        <f>'Purchase Order'!A778</f>
        <v/>
      </c>
      <c r="B336" s="82" t="str">
        <f>'Purchase Order'!B778</f>
        <v/>
      </c>
      <c r="C336" s="83" t="str">
        <f>'Purchase Order'!C778</f>
        <v/>
      </c>
      <c r="D336" s="352" t="str">
        <f>'Purchase Order'!D778:L778</f>
        <v/>
      </c>
      <c r="E336" s="345"/>
      <c r="F336" s="345"/>
      <c r="G336" s="345"/>
      <c r="H336" s="345"/>
      <c r="I336" s="345"/>
      <c r="J336" s="345"/>
      <c r="K336" s="345"/>
      <c r="L336" s="346"/>
      <c r="M336" s="83" t="str">
        <f t="shared" si="4"/>
        <v/>
      </c>
      <c r="N336" s="83" t="str">
        <f>'Purchase Order'!N778</f>
        <v/>
      </c>
      <c r="O336" s="83"/>
      <c r="P336" s="133"/>
      <c r="U336" s="16"/>
      <c r="V336" s="16"/>
      <c r="W336" s="16"/>
      <c r="X336" s="16"/>
      <c r="Y336" s="16"/>
      <c r="Z336" s="16"/>
      <c r="AA336" s="16"/>
    </row>
    <row r="337" spans="1:27" ht="15" hidden="1" customHeight="1" outlineLevel="1" x14ac:dyDescent="0.35">
      <c r="A337" s="15" t="str">
        <f>'Purchase Order'!A779</f>
        <v/>
      </c>
      <c r="B337" s="82" t="str">
        <f>'Purchase Order'!B779</f>
        <v/>
      </c>
      <c r="C337" s="83" t="str">
        <f>'Purchase Order'!C779</f>
        <v/>
      </c>
      <c r="D337" s="352" t="str">
        <f>'Purchase Order'!D779:L779</f>
        <v/>
      </c>
      <c r="E337" s="345"/>
      <c r="F337" s="345"/>
      <c r="G337" s="345"/>
      <c r="H337" s="345"/>
      <c r="I337" s="345"/>
      <c r="J337" s="345"/>
      <c r="K337" s="345"/>
      <c r="L337" s="346"/>
      <c r="M337" s="83" t="str">
        <f t="shared" si="4"/>
        <v/>
      </c>
      <c r="N337" s="83" t="str">
        <f>'Purchase Order'!N779</f>
        <v/>
      </c>
      <c r="O337" s="83"/>
      <c r="P337" s="133"/>
      <c r="U337" s="16"/>
      <c r="V337" s="16"/>
      <c r="W337" s="16"/>
      <c r="X337" s="16"/>
      <c r="Y337" s="16"/>
      <c r="Z337" s="16"/>
      <c r="AA337" s="16"/>
    </row>
    <row r="338" spans="1:27" ht="15" hidden="1" customHeight="1" outlineLevel="1" x14ac:dyDescent="0.35">
      <c r="A338" s="15" t="str">
        <f>'Purchase Order'!A780</f>
        <v/>
      </c>
      <c r="B338" s="82" t="str">
        <f>'Purchase Order'!B780</f>
        <v/>
      </c>
      <c r="C338" s="83" t="str">
        <f>'Purchase Order'!C780</f>
        <v/>
      </c>
      <c r="D338" s="352" t="str">
        <f>'Purchase Order'!D780:L780</f>
        <v/>
      </c>
      <c r="E338" s="345"/>
      <c r="F338" s="345"/>
      <c r="G338" s="345"/>
      <c r="H338" s="345"/>
      <c r="I338" s="345"/>
      <c r="J338" s="345"/>
      <c r="K338" s="345"/>
      <c r="L338" s="346"/>
      <c r="M338" s="83" t="str">
        <f t="shared" si="4"/>
        <v/>
      </c>
      <c r="N338" s="83" t="str">
        <f>'Purchase Order'!N780</f>
        <v/>
      </c>
      <c r="O338" s="83"/>
      <c r="P338" s="133"/>
      <c r="Q338" s="17"/>
      <c r="U338" s="16"/>
      <c r="V338" s="16"/>
      <c r="W338" s="16"/>
      <c r="X338" s="16"/>
      <c r="Y338" s="16"/>
      <c r="Z338" s="16"/>
      <c r="AA338" s="16"/>
    </row>
    <row r="339" spans="1:27" ht="15" hidden="1" customHeight="1" outlineLevel="1" x14ac:dyDescent="0.35">
      <c r="A339" s="15" t="str">
        <f>'Purchase Order'!A781</f>
        <v/>
      </c>
      <c r="B339" s="82" t="str">
        <f>'Purchase Order'!B781</f>
        <v/>
      </c>
      <c r="C339" s="83" t="str">
        <f>'Purchase Order'!C781</f>
        <v/>
      </c>
      <c r="D339" s="352" t="str">
        <f>'Purchase Order'!D781:L781</f>
        <v/>
      </c>
      <c r="E339" s="345"/>
      <c r="F339" s="345"/>
      <c r="G339" s="345"/>
      <c r="H339" s="345"/>
      <c r="I339" s="345"/>
      <c r="J339" s="345"/>
      <c r="K339" s="345"/>
      <c r="L339" s="346"/>
      <c r="M339" s="83" t="str">
        <f t="shared" si="4"/>
        <v/>
      </c>
      <c r="N339" s="83" t="str">
        <f>'Purchase Order'!N781</f>
        <v/>
      </c>
      <c r="O339" s="83"/>
      <c r="P339" s="133"/>
      <c r="U339" s="16"/>
      <c r="V339" s="16"/>
      <c r="W339" s="16"/>
      <c r="X339" s="16"/>
      <c r="Y339" s="16"/>
      <c r="Z339" s="16"/>
      <c r="AA339" s="16"/>
    </row>
    <row r="340" spans="1:27" ht="15" hidden="1" customHeight="1" outlineLevel="1" x14ac:dyDescent="0.35">
      <c r="A340" s="15" t="str">
        <f>'Purchase Order'!A782</f>
        <v/>
      </c>
      <c r="B340" s="82" t="str">
        <f>'Purchase Order'!B782</f>
        <v/>
      </c>
      <c r="C340" s="83" t="str">
        <f>'Purchase Order'!C782</f>
        <v/>
      </c>
      <c r="D340" s="352" t="str">
        <f>'Purchase Order'!D782:L782</f>
        <v/>
      </c>
      <c r="E340" s="345"/>
      <c r="F340" s="345"/>
      <c r="G340" s="345"/>
      <c r="H340" s="345"/>
      <c r="I340" s="345"/>
      <c r="J340" s="345"/>
      <c r="K340" s="345"/>
      <c r="L340" s="346"/>
      <c r="M340" s="83" t="str">
        <f t="shared" si="4"/>
        <v/>
      </c>
      <c r="N340" s="83" t="str">
        <f>'Purchase Order'!N782</f>
        <v/>
      </c>
      <c r="O340" s="83"/>
      <c r="P340" s="133"/>
      <c r="U340" s="16"/>
      <c r="V340" s="16"/>
      <c r="W340" s="16"/>
      <c r="X340" s="16"/>
      <c r="Y340" s="16"/>
      <c r="Z340" s="16"/>
      <c r="AA340" s="16"/>
    </row>
    <row r="341" spans="1:27" ht="15" hidden="1" customHeight="1" outlineLevel="1" x14ac:dyDescent="0.35">
      <c r="A341" s="15" t="str">
        <f>'Purchase Order'!A783</f>
        <v/>
      </c>
      <c r="B341" s="82" t="str">
        <f>'Purchase Order'!B783</f>
        <v/>
      </c>
      <c r="C341" s="83" t="str">
        <f>'Purchase Order'!C783</f>
        <v/>
      </c>
      <c r="D341" s="352" t="str">
        <f>'Purchase Order'!D783:L783</f>
        <v/>
      </c>
      <c r="E341" s="345"/>
      <c r="F341" s="345"/>
      <c r="G341" s="345"/>
      <c r="H341" s="345"/>
      <c r="I341" s="345"/>
      <c r="J341" s="345"/>
      <c r="K341" s="345"/>
      <c r="L341" s="346"/>
      <c r="M341" s="83" t="str">
        <f t="shared" si="4"/>
        <v/>
      </c>
      <c r="N341" s="83" t="str">
        <f>'Purchase Order'!N783</f>
        <v/>
      </c>
      <c r="O341" s="83"/>
      <c r="P341" s="133"/>
      <c r="Q341" s="17"/>
      <c r="U341" s="16"/>
      <c r="V341" s="16"/>
      <c r="W341" s="16"/>
      <c r="X341" s="16"/>
      <c r="Y341" s="16"/>
      <c r="Z341" s="16"/>
      <c r="AA341" s="16"/>
    </row>
    <row r="342" spans="1:27" ht="15" hidden="1" customHeight="1" outlineLevel="1" x14ac:dyDescent="0.35">
      <c r="A342" s="15" t="str">
        <f>'Purchase Order'!A784</f>
        <v/>
      </c>
      <c r="B342" s="82" t="str">
        <f>'Purchase Order'!B784</f>
        <v/>
      </c>
      <c r="C342" s="83" t="str">
        <f>'Purchase Order'!C784</f>
        <v/>
      </c>
      <c r="D342" s="352" t="str">
        <f>'Purchase Order'!D784:L784</f>
        <v/>
      </c>
      <c r="E342" s="345"/>
      <c r="F342" s="345"/>
      <c r="G342" s="345"/>
      <c r="H342" s="345"/>
      <c r="I342" s="345"/>
      <c r="J342" s="345"/>
      <c r="K342" s="345"/>
      <c r="L342" s="346"/>
      <c r="M342" s="83" t="str">
        <f t="shared" si="4"/>
        <v/>
      </c>
      <c r="N342" s="83" t="str">
        <f>'Purchase Order'!N784</f>
        <v/>
      </c>
      <c r="O342" s="83"/>
      <c r="P342" s="133"/>
      <c r="U342" s="16"/>
      <c r="V342" s="16"/>
      <c r="W342" s="16"/>
      <c r="X342" s="16"/>
      <c r="Y342" s="16"/>
      <c r="Z342" s="16"/>
      <c r="AA342" s="16"/>
    </row>
    <row r="343" spans="1:27" ht="15" hidden="1" customHeight="1" outlineLevel="1" x14ac:dyDescent="0.35">
      <c r="A343" s="15" t="str">
        <f>'Purchase Order'!A785</f>
        <v/>
      </c>
      <c r="B343" s="82" t="str">
        <f>'Purchase Order'!B785</f>
        <v/>
      </c>
      <c r="C343" s="83" t="str">
        <f>'Purchase Order'!C785</f>
        <v/>
      </c>
      <c r="D343" s="352" t="str">
        <f>'Purchase Order'!D785:L785</f>
        <v/>
      </c>
      <c r="E343" s="345"/>
      <c r="F343" s="345"/>
      <c r="G343" s="345"/>
      <c r="H343" s="345"/>
      <c r="I343" s="345"/>
      <c r="J343" s="345"/>
      <c r="K343" s="345"/>
      <c r="L343" s="346"/>
      <c r="M343" s="83" t="str">
        <f t="shared" si="4"/>
        <v/>
      </c>
      <c r="N343" s="83" t="str">
        <f>'Purchase Order'!N785</f>
        <v/>
      </c>
      <c r="O343" s="83"/>
      <c r="P343" s="133"/>
      <c r="U343" s="16"/>
      <c r="V343" s="16"/>
      <c r="W343" s="16"/>
      <c r="X343" s="16"/>
      <c r="Y343" s="16"/>
      <c r="Z343" s="16"/>
      <c r="AA343" s="16"/>
    </row>
    <row r="344" spans="1:27" ht="15" hidden="1" customHeight="1" outlineLevel="1" x14ac:dyDescent="0.35">
      <c r="A344" s="15" t="str">
        <f>'Purchase Order'!A786</f>
        <v/>
      </c>
      <c r="B344" s="82" t="str">
        <f>'Purchase Order'!B786</f>
        <v/>
      </c>
      <c r="C344" s="83" t="str">
        <f>'Purchase Order'!C786</f>
        <v/>
      </c>
      <c r="D344" s="352" t="str">
        <f>'Purchase Order'!D786:L786</f>
        <v/>
      </c>
      <c r="E344" s="345"/>
      <c r="F344" s="345"/>
      <c r="G344" s="345"/>
      <c r="H344" s="345"/>
      <c r="I344" s="345"/>
      <c r="J344" s="345"/>
      <c r="K344" s="345"/>
      <c r="L344" s="346"/>
      <c r="M344" s="83" t="str">
        <f t="shared" si="4"/>
        <v/>
      </c>
      <c r="N344" s="83" t="str">
        <f>'Purchase Order'!N786</f>
        <v/>
      </c>
      <c r="O344" s="83"/>
      <c r="P344" s="133"/>
      <c r="Q344" s="17"/>
      <c r="U344" s="16"/>
      <c r="V344" s="16"/>
      <c r="W344" s="16"/>
      <c r="X344" s="16"/>
      <c r="Y344" s="16"/>
      <c r="Z344" s="16"/>
      <c r="AA344" s="16"/>
    </row>
    <row r="345" spans="1:27" ht="15" hidden="1" customHeight="1" outlineLevel="1" x14ac:dyDescent="0.35">
      <c r="A345" s="15" t="str">
        <f>'Purchase Order'!A787</f>
        <v/>
      </c>
      <c r="B345" s="82" t="str">
        <f>'Purchase Order'!B787</f>
        <v/>
      </c>
      <c r="C345" s="83" t="str">
        <f>'Purchase Order'!C787</f>
        <v/>
      </c>
      <c r="D345" s="352" t="str">
        <f>'Purchase Order'!D787:L787</f>
        <v/>
      </c>
      <c r="E345" s="345"/>
      <c r="F345" s="345"/>
      <c r="G345" s="345"/>
      <c r="H345" s="345"/>
      <c r="I345" s="345"/>
      <c r="J345" s="345"/>
      <c r="K345" s="345"/>
      <c r="L345" s="346"/>
      <c r="M345" s="83" t="str">
        <f t="shared" si="4"/>
        <v/>
      </c>
      <c r="N345" s="83" t="str">
        <f>'Purchase Order'!N787</f>
        <v/>
      </c>
      <c r="O345" s="83"/>
      <c r="P345" s="133"/>
      <c r="U345" s="16"/>
      <c r="V345" s="16"/>
      <c r="W345" s="16"/>
      <c r="X345" s="16"/>
      <c r="Y345" s="16"/>
      <c r="Z345" s="16"/>
      <c r="AA345" s="16"/>
    </row>
    <row r="346" spans="1:27" ht="15" hidden="1" customHeight="1" outlineLevel="1" x14ac:dyDescent="0.35">
      <c r="A346" s="15" t="str">
        <f>'Purchase Order'!A788</f>
        <v/>
      </c>
      <c r="B346" s="82" t="str">
        <f>'Purchase Order'!B788</f>
        <v/>
      </c>
      <c r="C346" s="83" t="str">
        <f>'Purchase Order'!C788</f>
        <v/>
      </c>
      <c r="D346" s="352" t="str">
        <f>'Purchase Order'!D788:L788</f>
        <v/>
      </c>
      <c r="E346" s="345"/>
      <c r="F346" s="345"/>
      <c r="G346" s="345"/>
      <c r="H346" s="345"/>
      <c r="I346" s="345"/>
      <c r="J346" s="345"/>
      <c r="K346" s="345"/>
      <c r="L346" s="346"/>
      <c r="M346" s="83" t="str">
        <f t="shared" si="4"/>
        <v/>
      </c>
      <c r="N346" s="83" t="str">
        <f>'Purchase Order'!N788</f>
        <v/>
      </c>
      <c r="O346" s="83"/>
      <c r="P346" s="133"/>
      <c r="U346" s="16"/>
      <c r="V346" s="16"/>
      <c r="W346" s="16"/>
      <c r="X346" s="16"/>
      <c r="Y346" s="16"/>
      <c r="Z346" s="16"/>
      <c r="AA346" s="16"/>
    </row>
    <row r="347" spans="1:27" ht="15" hidden="1" customHeight="1" outlineLevel="1" x14ac:dyDescent="0.35">
      <c r="A347" s="15" t="str">
        <f>'Purchase Order'!A789</f>
        <v/>
      </c>
      <c r="B347" s="82" t="str">
        <f>'Purchase Order'!B789</f>
        <v/>
      </c>
      <c r="C347" s="83" t="str">
        <f>'Purchase Order'!C789</f>
        <v/>
      </c>
      <c r="D347" s="352" t="str">
        <f>'Purchase Order'!D789:L789</f>
        <v/>
      </c>
      <c r="E347" s="345"/>
      <c r="F347" s="345"/>
      <c r="G347" s="345"/>
      <c r="H347" s="345"/>
      <c r="I347" s="345"/>
      <c r="J347" s="345"/>
      <c r="K347" s="345"/>
      <c r="L347" s="346"/>
      <c r="M347" s="83" t="str">
        <f t="shared" si="4"/>
        <v/>
      </c>
      <c r="N347" s="83" t="str">
        <f>'Purchase Order'!N789</f>
        <v/>
      </c>
      <c r="O347" s="83"/>
      <c r="P347" s="133"/>
      <c r="Q347" s="17"/>
      <c r="U347" s="16"/>
      <c r="V347" s="16"/>
      <c r="W347" s="16"/>
      <c r="X347" s="16"/>
      <c r="Y347" s="16"/>
      <c r="Z347" s="16"/>
      <c r="AA347" s="16"/>
    </row>
    <row r="348" spans="1:27" ht="15" hidden="1" customHeight="1" outlineLevel="1" x14ac:dyDescent="0.35">
      <c r="A348" s="15" t="str">
        <f>'Purchase Order'!A790</f>
        <v/>
      </c>
      <c r="B348" s="82" t="str">
        <f>'Purchase Order'!B790</f>
        <v/>
      </c>
      <c r="C348" s="83" t="str">
        <f>'Purchase Order'!C790</f>
        <v/>
      </c>
      <c r="D348" s="352" t="str">
        <f>'Purchase Order'!D790:L790</f>
        <v/>
      </c>
      <c r="E348" s="345"/>
      <c r="F348" s="345"/>
      <c r="G348" s="345"/>
      <c r="H348" s="345"/>
      <c r="I348" s="345"/>
      <c r="J348" s="345"/>
      <c r="K348" s="345"/>
      <c r="L348" s="346"/>
      <c r="M348" s="83" t="str">
        <f t="shared" si="4"/>
        <v/>
      </c>
      <c r="N348" s="83" t="str">
        <f>'Purchase Order'!N790</f>
        <v/>
      </c>
      <c r="O348" s="83"/>
      <c r="P348" s="133"/>
      <c r="U348" s="16"/>
      <c r="V348" s="16"/>
      <c r="W348" s="16"/>
      <c r="X348" s="16"/>
      <c r="Y348" s="16"/>
      <c r="Z348" s="16"/>
      <c r="AA348" s="16"/>
    </row>
    <row r="349" spans="1:27" ht="15" hidden="1" customHeight="1" outlineLevel="1" x14ac:dyDescent="0.35">
      <c r="A349" s="15" t="str">
        <f>'Purchase Order'!A791</f>
        <v/>
      </c>
      <c r="B349" s="82" t="str">
        <f>'Purchase Order'!B791</f>
        <v/>
      </c>
      <c r="C349" s="83" t="str">
        <f>'Purchase Order'!C791</f>
        <v/>
      </c>
      <c r="D349" s="352" t="str">
        <f>'Purchase Order'!D791:L791</f>
        <v/>
      </c>
      <c r="E349" s="345"/>
      <c r="F349" s="345"/>
      <c r="G349" s="345"/>
      <c r="H349" s="345"/>
      <c r="I349" s="345"/>
      <c r="J349" s="345"/>
      <c r="K349" s="345"/>
      <c r="L349" s="346"/>
      <c r="M349" s="83" t="str">
        <f t="shared" si="4"/>
        <v/>
      </c>
      <c r="N349" s="83" t="str">
        <f>'Purchase Order'!N791</f>
        <v/>
      </c>
      <c r="O349" s="83"/>
      <c r="P349" s="133"/>
      <c r="U349" s="16"/>
      <c r="V349" s="16"/>
      <c r="W349" s="16"/>
      <c r="X349" s="16"/>
      <c r="Y349" s="16"/>
      <c r="Z349" s="16"/>
      <c r="AA349" s="16"/>
    </row>
    <row r="350" spans="1:27" ht="15" hidden="1" customHeight="1" outlineLevel="1" x14ac:dyDescent="0.35">
      <c r="A350" s="15" t="str">
        <f>'Purchase Order'!A792</f>
        <v/>
      </c>
      <c r="B350" s="82" t="str">
        <f>'Purchase Order'!B792</f>
        <v/>
      </c>
      <c r="C350" s="83" t="str">
        <f>'Purchase Order'!C792</f>
        <v/>
      </c>
      <c r="D350" s="352" t="str">
        <f>'Purchase Order'!D792:L792</f>
        <v/>
      </c>
      <c r="E350" s="345"/>
      <c r="F350" s="345"/>
      <c r="G350" s="345"/>
      <c r="H350" s="345"/>
      <c r="I350" s="345"/>
      <c r="J350" s="345"/>
      <c r="K350" s="345"/>
      <c r="L350" s="346"/>
      <c r="M350" s="83" t="str">
        <f t="shared" si="4"/>
        <v/>
      </c>
      <c r="N350" s="83" t="str">
        <f>'Purchase Order'!N792</f>
        <v/>
      </c>
      <c r="O350" s="83"/>
      <c r="P350" s="133"/>
      <c r="Q350" s="17"/>
      <c r="U350" s="16"/>
      <c r="V350" s="16"/>
      <c r="W350" s="16"/>
      <c r="X350" s="16"/>
      <c r="Y350" s="16"/>
      <c r="Z350" s="16"/>
      <c r="AA350" s="16"/>
    </row>
    <row r="351" spans="1:27" ht="15" hidden="1" customHeight="1" outlineLevel="1" x14ac:dyDescent="0.35">
      <c r="A351" s="15" t="str">
        <f>'Purchase Order'!A793</f>
        <v/>
      </c>
      <c r="B351" s="82" t="str">
        <f>'Purchase Order'!B793</f>
        <v/>
      </c>
      <c r="C351" s="83" t="str">
        <f>'Purchase Order'!C793</f>
        <v/>
      </c>
      <c r="D351" s="352" t="str">
        <f>'Purchase Order'!D793:L793</f>
        <v/>
      </c>
      <c r="E351" s="345"/>
      <c r="F351" s="345"/>
      <c r="G351" s="345"/>
      <c r="H351" s="345"/>
      <c r="I351" s="345"/>
      <c r="J351" s="345"/>
      <c r="K351" s="345"/>
      <c r="L351" s="346"/>
      <c r="M351" s="83" t="str">
        <f t="shared" si="4"/>
        <v/>
      </c>
      <c r="N351" s="83" t="str">
        <f>'Purchase Order'!N793</f>
        <v/>
      </c>
      <c r="O351" s="83"/>
      <c r="P351" s="133"/>
      <c r="U351" s="16"/>
      <c r="V351" s="16"/>
      <c r="W351" s="16"/>
      <c r="X351" s="16"/>
      <c r="Y351" s="16"/>
      <c r="Z351" s="16"/>
      <c r="AA351" s="16"/>
    </row>
    <row r="352" spans="1:27" ht="15" hidden="1" customHeight="1" outlineLevel="1" x14ac:dyDescent="0.35">
      <c r="A352" s="15" t="str">
        <f>'Purchase Order'!A794</f>
        <v/>
      </c>
      <c r="B352" s="82" t="str">
        <f>'Purchase Order'!B794</f>
        <v/>
      </c>
      <c r="C352" s="83" t="str">
        <f>'Purchase Order'!C794</f>
        <v/>
      </c>
      <c r="D352" s="352" t="str">
        <f>'Purchase Order'!D794:L794</f>
        <v/>
      </c>
      <c r="E352" s="345"/>
      <c r="F352" s="345"/>
      <c r="G352" s="345"/>
      <c r="H352" s="345"/>
      <c r="I352" s="345"/>
      <c r="J352" s="345"/>
      <c r="K352" s="345"/>
      <c r="L352" s="346"/>
      <c r="M352" s="83" t="str">
        <f t="shared" si="4"/>
        <v/>
      </c>
      <c r="N352" s="83" t="str">
        <f>'Purchase Order'!N794</f>
        <v/>
      </c>
      <c r="O352" s="83"/>
      <c r="P352" s="133"/>
      <c r="U352" s="16"/>
      <c r="V352" s="16"/>
      <c r="W352" s="16"/>
      <c r="X352" s="16"/>
      <c r="Y352" s="16"/>
      <c r="Z352" s="16"/>
      <c r="AA352" s="16"/>
    </row>
    <row r="353" spans="1:27" ht="15" hidden="1" customHeight="1" outlineLevel="1" x14ac:dyDescent="0.35">
      <c r="A353" s="15" t="str">
        <f>'Purchase Order'!A795</f>
        <v/>
      </c>
      <c r="B353" s="82" t="str">
        <f>'Purchase Order'!B795</f>
        <v/>
      </c>
      <c r="C353" s="83" t="str">
        <f>'Purchase Order'!C795</f>
        <v/>
      </c>
      <c r="D353" s="352" t="str">
        <f>'Purchase Order'!D795:L795</f>
        <v/>
      </c>
      <c r="E353" s="345"/>
      <c r="F353" s="345"/>
      <c r="G353" s="345"/>
      <c r="H353" s="345"/>
      <c r="I353" s="345"/>
      <c r="J353" s="345"/>
      <c r="K353" s="345"/>
      <c r="L353" s="346"/>
      <c r="M353" s="83" t="str">
        <f t="shared" si="4"/>
        <v/>
      </c>
      <c r="N353" s="83" t="str">
        <f>'Purchase Order'!N795</f>
        <v/>
      </c>
      <c r="O353" s="83"/>
      <c r="P353" s="133"/>
      <c r="Q353" s="17"/>
      <c r="U353" s="16"/>
      <c r="V353" s="16"/>
      <c r="W353" s="16"/>
      <c r="X353" s="16"/>
      <c r="Y353" s="16"/>
      <c r="Z353" s="16"/>
      <c r="AA353" s="16"/>
    </row>
    <row r="354" spans="1:27" ht="15" hidden="1" customHeight="1" outlineLevel="1" x14ac:dyDescent="0.35">
      <c r="A354" s="15" t="str">
        <f>'Purchase Order'!A796</f>
        <v/>
      </c>
      <c r="B354" s="82" t="str">
        <f>'Purchase Order'!B796</f>
        <v/>
      </c>
      <c r="C354" s="83" t="str">
        <f>'Purchase Order'!C796</f>
        <v/>
      </c>
      <c r="D354" s="352" t="str">
        <f>'Purchase Order'!D796:L796</f>
        <v/>
      </c>
      <c r="E354" s="345"/>
      <c r="F354" s="345"/>
      <c r="G354" s="345"/>
      <c r="H354" s="345"/>
      <c r="I354" s="345"/>
      <c r="J354" s="345"/>
      <c r="K354" s="345"/>
      <c r="L354" s="346"/>
      <c r="M354" s="83" t="str">
        <f t="shared" ref="M354:M417" si="5">C354</f>
        <v/>
      </c>
      <c r="N354" s="83" t="str">
        <f>'Purchase Order'!N796</f>
        <v/>
      </c>
      <c r="O354" s="83"/>
      <c r="P354" s="133"/>
      <c r="U354" s="16"/>
      <c r="V354" s="16"/>
      <c r="W354" s="16"/>
      <c r="X354" s="16"/>
      <c r="Y354" s="16"/>
      <c r="Z354" s="16"/>
      <c r="AA354" s="16"/>
    </row>
    <row r="355" spans="1:27" ht="15" hidden="1" customHeight="1" outlineLevel="1" x14ac:dyDescent="0.35">
      <c r="A355" s="15" t="str">
        <f>'Purchase Order'!A797</f>
        <v/>
      </c>
      <c r="B355" s="82" t="str">
        <f>'Purchase Order'!B797</f>
        <v/>
      </c>
      <c r="C355" s="83" t="str">
        <f>'Purchase Order'!C797</f>
        <v/>
      </c>
      <c r="D355" s="352" t="str">
        <f>'Purchase Order'!D797:L797</f>
        <v/>
      </c>
      <c r="E355" s="345"/>
      <c r="F355" s="345"/>
      <c r="G355" s="345"/>
      <c r="H355" s="345"/>
      <c r="I355" s="345"/>
      <c r="J355" s="345"/>
      <c r="K355" s="345"/>
      <c r="L355" s="346"/>
      <c r="M355" s="83" t="str">
        <f t="shared" si="5"/>
        <v/>
      </c>
      <c r="N355" s="83" t="str">
        <f>'Purchase Order'!N797</f>
        <v/>
      </c>
      <c r="O355" s="83"/>
      <c r="P355" s="133"/>
      <c r="U355" s="16"/>
      <c r="V355" s="16"/>
      <c r="W355" s="16"/>
      <c r="X355" s="16"/>
      <c r="Y355" s="16"/>
      <c r="Z355" s="16"/>
      <c r="AA355" s="16"/>
    </row>
    <row r="356" spans="1:27" ht="15" hidden="1" customHeight="1" outlineLevel="1" x14ac:dyDescent="0.35">
      <c r="A356" s="15" t="str">
        <f>'Purchase Order'!A798</f>
        <v/>
      </c>
      <c r="B356" s="82" t="str">
        <f>'Purchase Order'!B798</f>
        <v/>
      </c>
      <c r="C356" s="83" t="str">
        <f>'Purchase Order'!C798</f>
        <v/>
      </c>
      <c r="D356" s="352" t="str">
        <f>'Purchase Order'!D798:L798</f>
        <v/>
      </c>
      <c r="E356" s="345"/>
      <c r="F356" s="345"/>
      <c r="G356" s="345"/>
      <c r="H356" s="345"/>
      <c r="I356" s="345"/>
      <c r="J356" s="345"/>
      <c r="K356" s="345"/>
      <c r="L356" s="346"/>
      <c r="M356" s="83" t="str">
        <f t="shared" si="5"/>
        <v/>
      </c>
      <c r="N356" s="83" t="str">
        <f>'Purchase Order'!N798</f>
        <v/>
      </c>
      <c r="O356" s="83"/>
      <c r="P356" s="133"/>
      <c r="Q356" s="17"/>
      <c r="U356" s="16"/>
      <c r="V356" s="16"/>
      <c r="W356" s="16"/>
      <c r="X356" s="16"/>
      <c r="Y356" s="16"/>
      <c r="Z356" s="16"/>
      <c r="AA356" s="16"/>
    </row>
    <row r="357" spans="1:27" ht="15" hidden="1" customHeight="1" outlineLevel="1" x14ac:dyDescent="0.35">
      <c r="A357" s="15" t="str">
        <f>'Purchase Order'!A799</f>
        <v/>
      </c>
      <c r="B357" s="82" t="str">
        <f>'Purchase Order'!B799</f>
        <v/>
      </c>
      <c r="C357" s="83" t="str">
        <f>'Purchase Order'!C799</f>
        <v/>
      </c>
      <c r="D357" s="352" t="str">
        <f>'Purchase Order'!D799:L799</f>
        <v/>
      </c>
      <c r="E357" s="345"/>
      <c r="F357" s="345"/>
      <c r="G357" s="345"/>
      <c r="H357" s="345"/>
      <c r="I357" s="345"/>
      <c r="J357" s="345"/>
      <c r="K357" s="345"/>
      <c r="L357" s="346"/>
      <c r="M357" s="83" t="str">
        <f t="shared" si="5"/>
        <v/>
      </c>
      <c r="N357" s="83" t="str">
        <f>'Purchase Order'!N799</f>
        <v/>
      </c>
      <c r="O357" s="83"/>
      <c r="P357" s="133"/>
      <c r="U357" s="16"/>
      <c r="V357" s="16"/>
      <c r="W357" s="16"/>
      <c r="X357" s="16"/>
      <c r="Y357" s="16"/>
      <c r="Z357" s="16"/>
      <c r="AA357" s="16"/>
    </row>
    <row r="358" spans="1:27" ht="15" hidden="1" customHeight="1" outlineLevel="1" x14ac:dyDescent="0.35">
      <c r="A358" s="15" t="str">
        <f>'Purchase Order'!A800</f>
        <v/>
      </c>
      <c r="B358" s="82" t="str">
        <f>'Purchase Order'!B800</f>
        <v/>
      </c>
      <c r="C358" s="83" t="str">
        <f>'Purchase Order'!C800</f>
        <v/>
      </c>
      <c r="D358" s="352" t="str">
        <f>'Purchase Order'!D800:L800</f>
        <v/>
      </c>
      <c r="E358" s="345"/>
      <c r="F358" s="345"/>
      <c r="G358" s="345"/>
      <c r="H358" s="345"/>
      <c r="I358" s="345"/>
      <c r="J358" s="345"/>
      <c r="K358" s="345"/>
      <c r="L358" s="346"/>
      <c r="M358" s="83" t="str">
        <f t="shared" si="5"/>
        <v/>
      </c>
      <c r="N358" s="83" t="str">
        <f>'Purchase Order'!N800</f>
        <v/>
      </c>
      <c r="O358" s="83"/>
      <c r="P358" s="133"/>
      <c r="U358" s="16"/>
      <c r="V358" s="16"/>
      <c r="W358" s="16"/>
      <c r="X358" s="16"/>
      <c r="Y358" s="16"/>
      <c r="Z358" s="16"/>
      <c r="AA358" s="16"/>
    </row>
    <row r="359" spans="1:27" ht="15" hidden="1" customHeight="1" outlineLevel="1" x14ac:dyDescent="0.35">
      <c r="A359" s="15" t="str">
        <f>'Purchase Order'!A801</f>
        <v/>
      </c>
      <c r="B359" s="82" t="str">
        <f>'Purchase Order'!B801</f>
        <v/>
      </c>
      <c r="C359" s="83" t="str">
        <f>'Purchase Order'!C801</f>
        <v/>
      </c>
      <c r="D359" s="352" t="str">
        <f>'Purchase Order'!D801:L801</f>
        <v/>
      </c>
      <c r="E359" s="345"/>
      <c r="F359" s="345"/>
      <c r="G359" s="345"/>
      <c r="H359" s="345"/>
      <c r="I359" s="345"/>
      <c r="J359" s="345"/>
      <c r="K359" s="345"/>
      <c r="L359" s="346"/>
      <c r="M359" s="83" t="str">
        <f t="shared" si="5"/>
        <v/>
      </c>
      <c r="N359" s="83" t="str">
        <f>'Purchase Order'!N801</f>
        <v/>
      </c>
      <c r="O359" s="83"/>
      <c r="P359" s="133"/>
      <c r="Q359" s="17"/>
      <c r="U359" s="16"/>
      <c r="V359" s="16"/>
      <c r="W359" s="16"/>
      <c r="X359" s="16"/>
      <c r="Y359" s="16"/>
      <c r="Z359" s="16"/>
      <c r="AA359" s="16"/>
    </row>
    <row r="360" spans="1:27" ht="15" hidden="1" customHeight="1" outlineLevel="1" x14ac:dyDescent="0.35">
      <c r="A360" s="15" t="str">
        <f>'Purchase Order'!A802</f>
        <v/>
      </c>
      <c r="B360" s="82" t="str">
        <f>'Purchase Order'!B802</f>
        <v/>
      </c>
      <c r="C360" s="83" t="str">
        <f>'Purchase Order'!C802</f>
        <v/>
      </c>
      <c r="D360" s="352" t="str">
        <f>'Purchase Order'!D802:L802</f>
        <v/>
      </c>
      <c r="E360" s="345"/>
      <c r="F360" s="345"/>
      <c r="G360" s="345"/>
      <c r="H360" s="345"/>
      <c r="I360" s="345"/>
      <c r="J360" s="345"/>
      <c r="K360" s="345"/>
      <c r="L360" s="346"/>
      <c r="M360" s="83" t="str">
        <f t="shared" si="5"/>
        <v/>
      </c>
      <c r="N360" s="83" t="str">
        <f>'Purchase Order'!N802</f>
        <v/>
      </c>
      <c r="O360" s="83"/>
      <c r="P360" s="133"/>
      <c r="U360" s="16"/>
      <c r="V360" s="16"/>
      <c r="W360" s="16"/>
      <c r="X360" s="16"/>
      <c r="Y360" s="16"/>
      <c r="Z360" s="16"/>
      <c r="AA360" s="16"/>
    </row>
    <row r="361" spans="1:27" ht="15" hidden="1" customHeight="1" outlineLevel="1" x14ac:dyDescent="0.35">
      <c r="A361" s="15" t="str">
        <f>'Purchase Order'!A803</f>
        <v/>
      </c>
      <c r="B361" s="82" t="str">
        <f>'Purchase Order'!B803</f>
        <v/>
      </c>
      <c r="C361" s="83" t="str">
        <f>'Purchase Order'!C803</f>
        <v/>
      </c>
      <c r="D361" s="352" t="str">
        <f>'Purchase Order'!D803:L803</f>
        <v/>
      </c>
      <c r="E361" s="345"/>
      <c r="F361" s="345"/>
      <c r="G361" s="345"/>
      <c r="H361" s="345"/>
      <c r="I361" s="345"/>
      <c r="J361" s="345"/>
      <c r="K361" s="345"/>
      <c r="L361" s="346"/>
      <c r="M361" s="83" t="str">
        <f t="shared" si="5"/>
        <v/>
      </c>
      <c r="N361" s="83" t="str">
        <f>'Purchase Order'!N803</f>
        <v/>
      </c>
      <c r="O361" s="83"/>
      <c r="P361" s="133"/>
      <c r="U361" s="16"/>
      <c r="V361" s="16"/>
      <c r="W361" s="16"/>
      <c r="X361" s="16"/>
      <c r="Y361" s="16"/>
      <c r="Z361" s="16"/>
      <c r="AA361" s="16"/>
    </row>
    <row r="362" spans="1:27" ht="15" hidden="1" customHeight="1" outlineLevel="1" x14ac:dyDescent="0.35">
      <c r="A362" s="15" t="str">
        <f>'Purchase Order'!A804</f>
        <v/>
      </c>
      <c r="B362" s="82" t="str">
        <f>'Purchase Order'!B804</f>
        <v/>
      </c>
      <c r="C362" s="83" t="str">
        <f>'Purchase Order'!C804</f>
        <v/>
      </c>
      <c r="D362" s="352" t="str">
        <f>'Purchase Order'!D804:L804</f>
        <v/>
      </c>
      <c r="E362" s="345"/>
      <c r="F362" s="345"/>
      <c r="G362" s="345"/>
      <c r="H362" s="345"/>
      <c r="I362" s="345"/>
      <c r="J362" s="345"/>
      <c r="K362" s="345"/>
      <c r="L362" s="346"/>
      <c r="M362" s="83" t="str">
        <f t="shared" si="5"/>
        <v/>
      </c>
      <c r="N362" s="83" t="str">
        <f>'Purchase Order'!N804</f>
        <v/>
      </c>
      <c r="O362" s="83"/>
      <c r="P362" s="133"/>
      <c r="Q362" s="17"/>
      <c r="U362" s="16"/>
      <c r="V362" s="16"/>
      <c r="W362" s="16"/>
      <c r="X362" s="16"/>
      <c r="Y362" s="16"/>
      <c r="Z362" s="16"/>
      <c r="AA362" s="16"/>
    </row>
    <row r="363" spans="1:27" ht="15" hidden="1" customHeight="1" outlineLevel="1" x14ac:dyDescent="0.35">
      <c r="A363" s="15" t="str">
        <f>'Purchase Order'!A805</f>
        <v/>
      </c>
      <c r="B363" s="82" t="str">
        <f>'Purchase Order'!B805</f>
        <v/>
      </c>
      <c r="C363" s="83" t="str">
        <f>'Purchase Order'!C805</f>
        <v/>
      </c>
      <c r="D363" s="352" t="str">
        <f>'Purchase Order'!D805:L805</f>
        <v/>
      </c>
      <c r="E363" s="345"/>
      <c r="F363" s="345"/>
      <c r="G363" s="345"/>
      <c r="H363" s="345"/>
      <c r="I363" s="345"/>
      <c r="J363" s="345"/>
      <c r="K363" s="345"/>
      <c r="L363" s="346"/>
      <c r="M363" s="83" t="str">
        <f t="shared" si="5"/>
        <v/>
      </c>
      <c r="N363" s="83" t="str">
        <f>'Purchase Order'!N805</f>
        <v/>
      </c>
      <c r="O363" s="83"/>
      <c r="P363" s="133"/>
      <c r="U363" s="16"/>
      <c r="V363" s="16"/>
      <c r="W363" s="16"/>
      <c r="X363" s="16"/>
      <c r="Y363" s="16"/>
      <c r="Z363" s="16"/>
      <c r="AA363" s="16"/>
    </row>
    <row r="364" spans="1:27" ht="15" hidden="1" customHeight="1" outlineLevel="1" x14ac:dyDescent="0.35">
      <c r="A364" s="15" t="str">
        <f>'Purchase Order'!A806</f>
        <v/>
      </c>
      <c r="B364" s="82" t="str">
        <f>'Purchase Order'!B806</f>
        <v/>
      </c>
      <c r="C364" s="83" t="str">
        <f>'Purchase Order'!C806</f>
        <v/>
      </c>
      <c r="D364" s="352" t="str">
        <f>'Purchase Order'!D806:L806</f>
        <v/>
      </c>
      <c r="E364" s="345"/>
      <c r="F364" s="345"/>
      <c r="G364" s="345"/>
      <c r="H364" s="345"/>
      <c r="I364" s="345"/>
      <c r="J364" s="345"/>
      <c r="K364" s="345"/>
      <c r="L364" s="346"/>
      <c r="M364" s="83" t="str">
        <f t="shared" si="5"/>
        <v/>
      </c>
      <c r="N364" s="83" t="str">
        <f>'Purchase Order'!N806</f>
        <v/>
      </c>
      <c r="O364" s="83"/>
      <c r="P364" s="133"/>
      <c r="U364" s="16"/>
      <c r="V364" s="16"/>
      <c r="W364" s="16"/>
      <c r="X364" s="16"/>
      <c r="Y364" s="16"/>
      <c r="Z364" s="16"/>
      <c r="AA364" s="16"/>
    </row>
    <row r="365" spans="1:27" ht="15" hidden="1" customHeight="1" outlineLevel="1" x14ac:dyDescent="0.35">
      <c r="A365" s="15" t="str">
        <f>'Purchase Order'!A807</f>
        <v/>
      </c>
      <c r="B365" s="82" t="str">
        <f>'Purchase Order'!B807</f>
        <v/>
      </c>
      <c r="C365" s="83" t="str">
        <f>'Purchase Order'!C807</f>
        <v/>
      </c>
      <c r="D365" s="352" t="str">
        <f>'Purchase Order'!D807:L807</f>
        <v/>
      </c>
      <c r="E365" s="345"/>
      <c r="F365" s="345"/>
      <c r="G365" s="345"/>
      <c r="H365" s="345"/>
      <c r="I365" s="345"/>
      <c r="J365" s="345"/>
      <c r="K365" s="345"/>
      <c r="L365" s="346"/>
      <c r="M365" s="83" t="str">
        <f t="shared" si="5"/>
        <v/>
      </c>
      <c r="N365" s="83" t="str">
        <f>'Purchase Order'!N807</f>
        <v/>
      </c>
      <c r="O365" s="83"/>
      <c r="P365" s="133"/>
      <c r="Q365" s="17"/>
      <c r="U365" s="16"/>
      <c r="V365" s="16"/>
      <c r="W365" s="16"/>
      <c r="X365" s="16"/>
      <c r="Y365" s="16"/>
      <c r="Z365" s="16"/>
      <c r="AA365" s="16"/>
    </row>
    <row r="366" spans="1:27" ht="15" hidden="1" customHeight="1" outlineLevel="1" x14ac:dyDescent="0.35">
      <c r="A366" s="15" t="str">
        <f>'Purchase Order'!A808</f>
        <v/>
      </c>
      <c r="B366" s="82" t="str">
        <f>'Purchase Order'!B808</f>
        <v/>
      </c>
      <c r="C366" s="83" t="str">
        <f>'Purchase Order'!C808</f>
        <v/>
      </c>
      <c r="D366" s="352" t="str">
        <f>'Purchase Order'!D808:L808</f>
        <v/>
      </c>
      <c r="E366" s="345"/>
      <c r="F366" s="345"/>
      <c r="G366" s="345"/>
      <c r="H366" s="345"/>
      <c r="I366" s="345"/>
      <c r="J366" s="345"/>
      <c r="K366" s="345"/>
      <c r="L366" s="346"/>
      <c r="M366" s="83" t="str">
        <f t="shared" si="5"/>
        <v/>
      </c>
      <c r="N366" s="83" t="str">
        <f>'Purchase Order'!N808</f>
        <v/>
      </c>
      <c r="O366" s="83"/>
      <c r="P366" s="133"/>
      <c r="U366" s="16"/>
      <c r="V366" s="16"/>
      <c r="W366" s="16"/>
      <c r="X366" s="16"/>
      <c r="Y366" s="16"/>
      <c r="Z366" s="16"/>
      <c r="AA366" s="16"/>
    </row>
    <row r="367" spans="1:27" ht="15" hidden="1" customHeight="1" outlineLevel="1" x14ac:dyDescent="0.35">
      <c r="A367" s="15" t="str">
        <f>'Purchase Order'!A809</f>
        <v/>
      </c>
      <c r="B367" s="82" t="str">
        <f>'Purchase Order'!B809</f>
        <v/>
      </c>
      <c r="C367" s="83" t="str">
        <f>'Purchase Order'!C809</f>
        <v/>
      </c>
      <c r="D367" s="352" t="str">
        <f>'Purchase Order'!D809:L809</f>
        <v/>
      </c>
      <c r="E367" s="345"/>
      <c r="F367" s="345"/>
      <c r="G367" s="345"/>
      <c r="H367" s="345"/>
      <c r="I367" s="345"/>
      <c r="J367" s="345"/>
      <c r="K367" s="345"/>
      <c r="L367" s="346"/>
      <c r="M367" s="83" t="str">
        <f t="shared" si="5"/>
        <v/>
      </c>
      <c r="N367" s="83" t="str">
        <f>'Purchase Order'!N809</f>
        <v/>
      </c>
      <c r="O367" s="83"/>
      <c r="P367" s="133"/>
      <c r="U367" s="16"/>
      <c r="V367" s="16"/>
      <c r="W367" s="16"/>
      <c r="X367" s="16"/>
      <c r="Y367" s="16"/>
      <c r="Z367" s="16"/>
      <c r="AA367" s="16"/>
    </row>
    <row r="368" spans="1:27" ht="15" hidden="1" customHeight="1" outlineLevel="1" x14ac:dyDescent="0.35">
      <c r="A368" s="15" t="str">
        <f>'Purchase Order'!A810</f>
        <v/>
      </c>
      <c r="B368" s="82" t="str">
        <f>'Purchase Order'!B810</f>
        <v/>
      </c>
      <c r="C368" s="83" t="str">
        <f>'Purchase Order'!C810</f>
        <v/>
      </c>
      <c r="D368" s="352" t="str">
        <f>'Purchase Order'!D810:L810</f>
        <v/>
      </c>
      <c r="E368" s="345"/>
      <c r="F368" s="345"/>
      <c r="G368" s="345"/>
      <c r="H368" s="345"/>
      <c r="I368" s="345"/>
      <c r="J368" s="345"/>
      <c r="K368" s="345"/>
      <c r="L368" s="346"/>
      <c r="M368" s="83" t="str">
        <f t="shared" si="5"/>
        <v/>
      </c>
      <c r="N368" s="83" t="str">
        <f>'Purchase Order'!N810</f>
        <v/>
      </c>
      <c r="O368" s="83"/>
      <c r="P368" s="133"/>
      <c r="Q368" s="17"/>
      <c r="U368" s="16"/>
      <c r="V368" s="16"/>
      <c r="W368" s="16"/>
      <c r="X368" s="16"/>
      <c r="Y368" s="16"/>
      <c r="Z368" s="16"/>
      <c r="AA368" s="16"/>
    </row>
    <row r="369" spans="1:27" ht="15" hidden="1" customHeight="1" outlineLevel="1" x14ac:dyDescent="0.35">
      <c r="A369" s="15" t="str">
        <f>'Purchase Order'!A811</f>
        <v/>
      </c>
      <c r="B369" s="82" t="str">
        <f>'Purchase Order'!B811</f>
        <v/>
      </c>
      <c r="C369" s="83" t="str">
        <f>'Purchase Order'!C811</f>
        <v/>
      </c>
      <c r="D369" s="352" t="str">
        <f>'Purchase Order'!D811:L811</f>
        <v/>
      </c>
      <c r="E369" s="345"/>
      <c r="F369" s="345"/>
      <c r="G369" s="345"/>
      <c r="H369" s="345"/>
      <c r="I369" s="345"/>
      <c r="J369" s="345"/>
      <c r="K369" s="345"/>
      <c r="L369" s="346"/>
      <c r="M369" s="83" t="str">
        <f t="shared" si="5"/>
        <v/>
      </c>
      <c r="N369" s="83" t="str">
        <f>'Purchase Order'!N811</f>
        <v/>
      </c>
      <c r="O369" s="83"/>
      <c r="P369" s="133"/>
      <c r="U369" s="16"/>
      <c r="V369" s="16"/>
      <c r="W369" s="16"/>
      <c r="X369" s="16"/>
      <c r="Y369" s="16"/>
      <c r="Z369" s="16"/>
      <c r="AA369" s="16"/>
    </row>
    <row r="370" spans="1:27" ht="15" hidden="1" customHeight="1" outlineLevel="1" x14ac:dyDescent="0.35">
      <c r="A370" s="15" t="str">
        <f>'Purchase Order'!A812</f>
        <v/>
      </c>
      <c r="B370" s="82" t="str">
        <f>'Purchase Order'!B812</f>
        <v/>
      </c>
      <c r="C370" s="83" t="str">
        <f>'Purchase Order'!C812</f>
        <v/>
      </c>
      <c r="D370" s="352" t="str">
        <f>'Purchase Order'!D812:L812</f>
        <v/>
      </c>
      <c r="E370" s="345"/>
      <c r="F370" s="345"/>
      <c r="G370" s="345"/>
      <c r="H370" s="345"/>
      <c r="I370" s="345"/>
      <c r="J370" s="345"/>
      <c r="K370" s="345"/>
      <c r="L370" s="346"/>
      <c r="M370" s="83" t="str">
        <f t="shared" si="5"/>
        <v/>
      </c>
      <c r="N370" s="83" t="str">
        <f>'Purchase Order'!N812</f>
        <v/>
      </c>
      <c r="O370" s="83"/>
      <c r="P370" s="133"/>
      <c r="U370" s="16"/>
      <c r="V370" s="16"/>
      <c r="W370" s="16"/>
      <c r="X370" s="16"/>
      <c r="Y370" s="16"/>
      <c r="Z370" s="16"/>
      <c r="AA370" s="16"/>
    </row>
    <row r="371" spans="1:27" ht="15" hidden="1" customHeight="1" outlineLevel="1" x14ac:dyDescent="0.35">
      <c r="A371" s="15" t="str">
        <f>'Purchase Order'!A813</f>
        <v/>
      </c>
      <c r="B371" s="82" t="str">
        <f>'Purchase Order'!B813</f>
        <v/>
      </c>
      <c r="C371" s="83" t="str">
        <f>'Purchase Order'!C813</f>
        <v/>
      </c>
      <c r="D371" s="352" t="str">
        <f>'Purchase Order'!D813:L813</f>
        <v/>
      </c>
      <c r="E371" s="345"/>
      <c r="F371" s="345"/>
      <c r="G371" s="345"/>
      <c r="H371" s="345"/>
      <c r="I371" s="345"/>
      <c r="J371" s="345"/>
      <c r="K371" s="345"/>
      <c r="L371" s="346"/>
      <c r="M371" s="83" t="str">
        <f t="shared" si="5"/>
        <v/>
      </c>
      <c r="N371" s="83" t="str">
        <f>'Purchase Order'!N813</f>
        <v/>
      </c>
      <c r="O371" s="83"/>
      <c r="P371" s="133"/>
      <c r="Q371" s="17"/>
      <c r="U371" s="16"/>
      <c r="V371" s="16"/>
      <c r="W371" s="16"/>
      <c r="X371" s="16"/>
      <c r="Y371" s="16"/>
      <c r="Z371" s="16"/>
      <c r="AA371" s="16"/>
    </row>
    <row r="372" spans="1:27" ht="15" hidden="1" customHeight="1" outlineLevel="1" x14ac:dyDescent="0.35">
      <c r="A372" s="15" t="str">
        <f>'Purchase Order'!A814</f>
        <v/>
      </c>
      <c r="B372" s="82" t="str">
        <f>'Purchase Order'!B814</f>
        <v/>
      </c>
      <c r="C372" s="83" t="str">
        <f>'Purchase Order'!C814</f>
        <v/>
      </c>
      <c r="D372" s="352" t="str">
        <f>'Purchase Order'!D814:L814</f>
        <v/>
      </c>
      <c r="E372" s="345"/>
      <c r="F372" s="345"/>
      <c r="G372" s="345"/>
      <c r="H372" s="345"/>
      <c r="I372" s="345"/>
      <c r="J372" s="345"/>
      <c r="K372" s="345"/>
      <c r="L372" s="346"/>
      <c r="M372" s="83" t="str">
        <f t="shared" si="5"/>
        <v/>
      </c>
      <c r="N372" s="83" t="str">
        <f>'Purchase Order'!N814</f>
        <v/>
      </c>
      <c r="O372" s="83"/>
      <c r="P372" s="133"/>
      <c r="U372" s="16"/>
      <c r="V372" s="16"/>
      <c r="W372" s="16"/>
      <c r="X372" s="16"/>
      <c r="Y372" s="16"/>
      <c r="Z372" s="16"/>
      <c r="AA372" s="16"/>
    </row>
    <row r="373" spans="1:27" ht="15" hidden="1" customHeight="1" outlineLevel="1" x14ac:dyDescent="0.35">
      <c r="A373" s="15" t="str">
        <f>'Purchase Order'!A815</f>
        <v/>
      </c>
      <c r="B373" s="82" t="str">
        <f>'Purchase Order'!B815</f>
        <v/>
      </c>
      <c r="C373" s="83" t="str">
        <f>'Purchase Order'!C815</f>
        <v/>
      </c>
      <c r="D373" s="352" t="str">
        <f>'Purchase Order'!D815:L815</f>
        <v/>
      </c>
      <c r="E373" s="345"/>
      <c r="F373" s="345"/>
      <c r="G373" s="345"/>
      <c r="H373" s="345"/>
      <c r="I373" s="345"/>
      <c r="J373" s="345"/>
      <c r="K373" s="345"/>
      <c r="L373" s="346"/>
      <c r="M373" s="83" t="str">
        <f t="shared" si="5"/>
        <v/>
      </c>
      <c r="N373" s="83" t="str">
        <f>'Purchase Order'!N815</f>
        <v/>
      </c>
      <c r="O373" s="83"/>
      <c r="P373" s="133"/>
      <c r="U373" s="16"/>
      <c r="V373" s="16"/>
      <c r="W373" s="16"/>
      <c r="X373" s="16"/>
      <c r="Y373" s="16"/>
      <c r="Z373" s="16"/>
      <c r="AA373" s="16"/>
    </row>
    <row r="374" spans="1:27" ht="15" hidden="1" customHeight="1" outlineLevel="1" x14ac:dyDescent="0.35">
      <c r="A374" s="15" t="str">
        <f>'Purchase Order'!A816</f>
        <v/>
      </c>
      <c r="B374" s="82" t="str">
        <f>'Purchase Order'!B816</f>
        <v/>
      </c>
      <c r="C374" s="83" t="str">
        <f>'Purchase Order'!C816</f>
        <v/>
      </c>
      <c r="D374" s="352" t="str">
        <f>'Purchase Order'!D816:L816</f>
        <v/>
      </c>
      <c r="E374" s="345"/>
      <c r="F374" s="345"/>
      <c r="G374" s="345"/>
      <c r="H374" s="345"/>
      <c r="I374" s="345"/>
      <c r="J374" s="345"/>
      <c r="K374" s="345"/>
      <c r="L374" s="346"/>
      <c r="M374" s="83" t="str">
        <f t="shared" si="5"/>
        <v/>
      </c>
      <c r="N374" s="83" t="str">
        <f>'Purchase Order'!N816</f>
        <v/>
      </c>
      <c r="O374" s="83"/>
      <c r="P374" s="133"/>
      <c r="Q374" s="17"/>
      <c r="U374" s="16"/>
      <c r="V374" s="16"/>
      <c r="W374" s="16"/>
      <c r="X374" s="16"/>
      <c r="Y374" s="16"/>
      <c r="Z374" s="16"/>
      <c r="AA374" s="16"/>
    </row>
    <row r="375" spans="1:27" ht="15" hidden="1" customHeight="1" outlineLevel="1" x14ac:dyDescent="0.35">
      <c r="A375" s="15" t="str">
        <f>'Purchase Order'!A817</f>
        <v/>
      </c>
      <c r="B375" s="82" t="str">
        <f>'Purchase Order'!B817</f>
        <v/>
      </c>
      <c r="C375" s="83" t="str">
        <f>'Purchase Order'!C817</f>
        <v/>
      </c>
      <c r="D375" s="352" t="str">
        <f>'Purchase Order'!D817:L817</f>
        <v/>
      </c>
      <c r="E375" s="345"/>
      <c r="F375" s="345"/>
      <c r="G375" s="345"/>
      <c r="H375" s="345"/>
      <c r="I375" s="345"/>
      <c r="J375" s="345"/>
      <c r="K375" s="345"/>
      <c r="L375" s="346"/>
      <c r="M375" s="83" t="str">
        <f t="shared" si="5"/>
        <v/>
      </c>
      <c r="N375" s="83" t="str">
        <f>'Purchase Order'!N817</f>
        <v/>
      </c>
      <c r="O375" s="83"/>
      <c r="P375" s="133"/>
      <c r="U375" s="16"/>
      <c r="V375" s="16"/>
      <c r="W375" s="16"/>
      <c r="X375" s="16"/>
      <c r="Y375" s="16"/>
      <c r="Z375" s="16"/>
      <c r="AA375" s="16"/>
    </row>
    <row r="376" spans="1:27" ht="15" hidden="1" customHeight="1" outlineLevel="1" x14ac:dyDescent="0.35">
      <c r="A376" s="15" t="str">
        <f>'Purchase Order'!A818</f>
        <v/>
      </c>
      <c r="B376" s="82" t="str">
        <f>'Purchase Order'!B818</f>
        <v/>
      </c>
      <c r="C376" s="83" t="str">
        <f>'Purchase Order'!C818</f>
        <v/>
      </c>
      <c r="D376" s="352" t="str">
        <f>'Purchase Order'!D818:L818</f>
        <v/>
      </c>
      <c r="E376" s="345"/>
      <c r="F376" s="345"/>
      <c r="G376" s="345"/>
      <c r="H376" s="345"/>
      <c r="I376" s="345"/>
      <c r="J376" s="345"/>
      <c r="K376" s="345"/>
      <c r="L376" s="346"/>
      <c r="M376" s="83" t="str">
        <f t="shared" si="5"/>
        <v/>
      </c>
      <c r="N376" s="83" t="str">
        <f>'Purchase Order'!N818</f>
        <v/>
      </c>
      <c r="O376" s="83"/>
      <c r="P376" s="133"/>
      <c r="U376" s="16"/>
      <c r="V376" s="16"/>
      <c r="W376" s="16"/>
      <c r="X376" s="16"/>
      <c r="Y376" s="16"/>
      <c r="Z376" s="16"/>
      <c r="AA376" s="16"/>
    </row>
    <row r="377" spans="1:27" ht="15" hidden="1" customHeight="1" outlineLevel="1" x14ac:dyDescent="0.35">
      <c r="A377" s="15" t="str">
        <f>'Purchase Order'!A819</f>
        <v/>
      </c>
      <c r="B377" s="82" t="str">
        <f>'Purchase Order'!B819</f>
        <v/>
      </c>
      <c r="C377" s="83" t="str">
        <f>'Purchase Order'!C819</f>
        <v/>
      </c>
      <c r="D377" s="352" t="str">
        <f>'Purchase Order'!D819:L819</f>
        <v/>
      </c>
      <c r="E377" s="345"/>
      <c r="F377" s="345"/>
      <c r="G377" s="345"/>
      <c r="H377" s="345"/>
      <c r="I377" s="345"/>
      <c r="J377" s="345"/>
      <c r="K377" s="345"/>
      <c r="L377" s="346"/>
      <c r="M377" s="83" t="str">
        <f t="shared" si="5"/>
        <v/>
      </c>
      <c r="N377" s="83" t="str">
        <f>'Purchase Order'!N819</f>
        <v/>
      </c>
      <c r="O377" s="83"/>
      <c r="P377" s="133"/>
      <c r="Q377" s="17"/>
      <c r="U377" s="16"/>
      <c r="V377" s="16"/>
      <c r="W377" s="16"/>
      <c r="X377" s="16"/>
      <c r="Y377" s="16"/>
      <c r="Z377" s="16"/>
      <c r="AA377" s="16"/>
    </row>
    <row r="378" spans="1:27" ht="15" hidden="1" customHeight="1" outlineLevel="1" x14ac:dyDescent="0.35">
      <c r="A378" s="15" t="str">
        <f>'Purchase Order'!A820</f>
        <v/>
      </c>
      <c r="B378" s="82" t="str">
        <f>'Purchase Order'!B820</f>
        <v/>
      </c>
      <c r="C378" s="83" t="str">
        <f>'Purchase Order'!C820</f>
        <v/>
      </c>
      <c r="D378" s="352" t="str">
        <f>'Purchase Order'!D820:L820</f>
        <v/>
      </c>
      <c r="E378" s="345"/>
      <c r="F378" s="345"/>
      <c r="G378" s="345"/>
      <c r="H378" s="345"/>
      <c r="I378" s="345"/>
      <c r="J378" s="345"/>
      <c r="K378" s="345"/>
      <c r="L378" s="346"/>
      <c r="M378" s="83" t="str">
        <f t="shared" si="5"/>
        <v/>
      </c>
      <c r="N378" s="83" t="str">
        <f>'Purchase Order'!N820</f>
        <v/>
      </c>
      <c r="O378" s="83"/>
      <c r="P378" s="133"/>
      <c r="U378" s="16"/>
      <c r="V378" s="16"/>
      <c r="W378" s="16"/>
      <c r="X378" s="16"/>
      <c r="Y378" s="16"/>
      <c r="Z378" s="16"/>
      <c r="AA378" s="16"/>
    </row>
    <row r="379" spans="1:27" ht="15" hidden="1" customHeight="1" outlineLevel="1" x14ac:dyDescent="0.35">
      <c r="A379" s="15" t="str">
        <f>'Purchase Order'!A821</f>
        <v/>
      </c>
      <c r="B379" s="82" t="str">
        <f>'Purchase Order'!B821</f>
        <v/>
      </c>
      <c r="C379" s="83" t="str">
        <f>'Purchase Order'!C821</f>
        <v/>
      </c>
      <c r="D379" s="352" t="str">
        <f>'Purchase Order'!D821:L821</f>
        <v/>
      </c>
      <c r="E379" s="345"/>
      <c r="F379" s="345"/>
      <c r="G379" s="345"/>
      <c r="H379" s="345"/>
      <c r="I379" s="345"/>
      <c r="J379" s="345"/>
      <c r="K379" s="345"/>
      <c r="L379" s="346"/>
      <c r="M379" s="83" t="str">
        <f t="shared" si="5"/>
        <v/>
      </c>
      <c r="N379" s="83" t="str">
        <f>'Purchase Order'!N821</f>
        <v/>
      </c>
      <c r="O379" s="83"/>
      <c r="P379" s="133"/>
      <c r="U379" s="16"/>
      <c r="V379" s="16"/>
      <c r="W379" s="16"/>
      <c r="X379" s="16"/>
      <c r="Y379" s="16"/>
      <c r="Z379" s="16"/>
      <c r="AA379" s="16"/>
    </row>
    <row r="380" spans="1:27" ht="15" hidden="1" customHeight="1" outlineLevel="1" x14ac:dyDescent="0.35">
      <c r="A380" s="15" t="str">
        <f>'Purchase Order'!A822</f>
        <v/>
      </c>
      <c r="B380" s="82" t="str">
        <f>'Purchase Order'!B822</f>
        <v/>
      </c>
      <c r="C380" s="83" t="str">
        <f>'Purchase Order'!C822</f>
        <v/>
      </c>
      <c r="D380" s="352" t="str">
        <f>'Purchase Order'!D822:L822</f>
        <v/>
      </c>
      <c r="E380" s="345"/>
      <c r="F380" s="345"/>
      <c r="G380" s="345"/>
      <c r="H380" s="345"/>
      <c r="I380" s="345"/>
      <c r="J380" s="345"/>
      <c r="K380" s="345"/>
      <c r="L380" s="346"/>
      <c r="M380" s="83" t="str">
        <f t="shared" si="5"/>
        <v/>
      </c>
      <c r="N380" s="83" t="str">
        <f>'Purchase Order'!N822</f>
        <v/>
      </c>
      <c r="O380" s="83"/>
      <c r="P380" s="133"/>
      <c r="Q380" s="17"/>
      <c r="U380" s="16"/>
      <c r="V380" s="16"/>
      <c r="W380" s="16"/>
      <c r="X380" s="16"/>
      <c r="Y380" s="16"/>
      <c r="Z380" s="16"/>
      <c r="AA380" s="16"/>
    </row>
    <row r="381" spans="1:27" ht="15" hidden="1" customHeight="1" outlineLevel="1" x14ac:dyDescent="0.35">
      <c r="A381" s="15" t="str">
        <f>'Purchase Order'!A823</f>
        <v/>
      </c>
      <c r="B381" s="82" t="str">
        <f>'Purchase Order'!B823</f>
        <v/>
      </c>
      <c r="C381" s="83" t="str">
        <f>'Purchase Order'!C823</f>
        <v/>
      </c>
      <c r="D381" s="352" t="str">
        <f>'Purchase Order'!D823:L823</f>
        <v/>
      </c>
      <c r="E381" s="345"/>
      <c r="F381" s="345"/>
      <c r="G381" s="345"/>
      <c r="H381" s="345"/>
      <c r="I381" s="345"/>
      <c r="J381" s="345"/>
      <c r="K381" s="345"/>
      <c r="L381" s="346"/>
      <c r="M381" s="83" t="str">
        <f t="shared" si="5"/>
        <v/>
      </c>
      <c r="N381" s="83" t="str">
        <f>'Purchase Order'!N823</f>
        <v/>
      </c>
      <c r="O381" s="83"/>
      <c r="P381" s="133"/>
      <c r="U381" s="16"/>
      <c r="V381" s="16"/>
      <c r="W381" s="16"/>
      <c r="X381" s="16"/>
      <c r="Y381" s="16"/>
      <c r="Z381" s="16"/>
      <c r="AA381" s="16"/>
    </row>
    <row r="382" spans="1:27" ht="15" hidden="1" customHeight="1" outlineLevel="1" x14ac:dyDescent="0.35">
      <c r="A382" s="15" t="str">
        <f>'Purchase Order'!A824</f>
        <v/>
      </c>
      <c r="B382" s="82" t="str">
        <f>'Purchase Order'!B824</f>
        <v/>
      </c>
      <c r="C382" s="83" t="str">
        <f>'Purchase Order'!C824</f>
        <v/>
      </c>
      <c r="D382" s="352" t="str">
        <f>'Purchase Order'!D824:L824</f>
        <v/>
      </c>
      <c r="E382" s="345"/>
      <c r="F382" s="345"/>
      <c r="G382" s="345"/>
      <c r="H382" s="345"/>
      <c r="I382" s="345"/>
      <c r="J382" s="345"/>
      <c r="K382" s="345"/>
      <c r="L382" s="346"/>
      <c r="M382" s="83" t="str">
        <f t="shared" si="5"/>
        <v/>
      </c>
      <c r="N382" s="83" t="str">
        <f>'Purchase Order'!N824</f>
        <v/>
      </c>
      <c r="O382" s="83"/>
      <c r="P382" s="133"/>
      <c r="U382" s="16"/>
      <c r="V382" s="16"/>
      <c r="W382" s="16"/>
      <c r="X382" s="16"/>
      <c r="Y382" s="16"/>
      <c r="Z382" s="16"/>
      <c r="AA382" s="16"/>
    </row>
    <row r="383" spans="1:27" ht="15" hidden="1" customHeight="1" outlineLevel="1" x14ac:dyDescent="0.35">
      <c r="A383" s="15" t="str">
        <f>'Purchase Order'!A825</f>
        <v/>
      </c>
      <c r="B383" s="82" t="str">
        <f>'Purchase Order'!B825</f>
        <v/>
      </c>
      <c r="C383" s="83" t="str">
        <f>'Purchase Order'!C825</f>
        <v/>
      </c>
      <c r="D383" s="352" t="str">
        <f>'Purchase Order'!D825:L825</f>
        <v/>
      </c>
      <c r="E383" s="345"/>
      <c r="F383" s="345"/>
      <c r="G383" s="345"/>
      <c r="H383" s="345"/>
      <c r="I383" s="345"/>
      <c r="J383" s="345"/>
      <c r="K383" s="345"/>
      <c r="L383" s="346"/>
      <c r="M383" s="83" t="str">
        <f t="shared" si="5"/>
        <v/>
      </c>
      <c r="N383" s="83" t="str">
        <f>'Purchase Order'!N825</f>
        <v/>
      </c>
      <c r="O383" s="83"/>
      <c r="P383" s="133"/>
      <c r="Q383" s="17"/>
      <c r="U383" s="16"/>
      <c r="V383" s="16"/>
      <c r="W383" s="16"/>
      <c r="X383" s="16"/>
      <c r="Y383" s="16"/>
      <c r="Z383" s="16"/>
      <c r="AA383" s="16"/>
    </row>
    <row r="384" spans="1:27" ht="15" hidden="1" customHeight="1" outlineLevel="1" x14ac:dyDescent="0.35">
      <c r="A384" s="15" t="str">
        <f>'Purchase Order'!A826</f>
        <v/>
      </c>
      <c r="B384" s="82" t="str">
        <f>'Purchase Order'!B826</f>
        <v/>
      </c>
      <c r="C384" s="83" t="str">
        <f>'Purchase Order'!C826</f>
        <v/>
      </c>
      <c r="D384" s="352" t="str">
        <f>'Purchase Order'!D826:L826</f>
        <v/>
      </c>
      <c r="E384" s="345"/>
      <c r="F384" s="345"/>
      <c r="G384" s="345"/>
      <c r="H384" s="345"/>
      <c r="I384" s="345"/>
      <c r="J384" s="345"/>
      <c r="K384" s="345"/>
      <c r="L384" s="346"/>
      <c r="M384" s="83" t="str">
        <f t="shared" si="5"/>
        <v/>
      </c>
      <c r="N384" s="83" t="str">
        <f>'Purchase Order'!N826</f>
        <v/>
      </c>
      <c r="O384" s="83"/>
      <c r="P384" s="133"/>
      <c r="U384" s="16"/>
      <c r="V384" s="16"/>
      <c r="W384" s="16"/>
      <c r="X384" s="16"/>
      <c r="Y384" s="16"/>
      <c r="Z384" s="16"/>
      <c r="AA384" s="16"/>
    </row>
    <row r="385" spans="1:27" ht="15" hidden="1" customHeight="1" outlineLevel="1" x14ac:dyDescent="0.35">
      <c r="A385" s="15" t="str">
        <f>'Purchase Order'!A827</f>
        <v/>
      </c>
      <c r="B385" s="82" t="str">
        <f>'Purchase Order'!B827</f>
        <v/>
      </c>
      <c r="C385" s="83" t="str">
        <f>'Purchase Order'!C827</f>
        <v/>
      </c>
      <c r="D385" s="352" t="str">
        <f>'Purchase Order'!D827:L827</f>
        <v/>
      </c>
      <c r="E385" s="345"/>
      <c r="F385" s="345"/>
      <c r="G385" s="345"/>
      <c r="H385" s="345"/>
      <c r="I385" s="345"/>
      <c r="J385" s="345"/>
      <c r="K385" s="345"/>
      <c r="L385" s="346"/>
      <c r="M385" s="83" t="str">
        <f t="shared" si="5"/>
        <v/>
      </c>
      <c r="N385" s="83" t="str">
        <f>'Purchase Order'!N827</f>
        <v/>
      </c>
      <c r="O385" s="83"/>
      <c r="P385" s="133"/>
      <c r="U385" s="16"/>
      <c r="V385" s="16"/>
      <c r="W385" s="16"/>
      <c r="X385" s="16"/>
      <c r="Y385" s="16"/>
      <c r="Z385" s="16"/>
      <c r="AA385" s="16"/>
    </row>
    <row r="386" spans="1:27" ht="15" hidden="1" customHeight="1" outlineLevel="1" x14ac:dyDescent="0.35">
      <c r="A386" s="15" t="str">
        <f>'Purchase Order'!A828</f>
        <v/>
      </c>
      <c r="B386" s="82" t="str">
        <f>'Purchase Order'!B828</f>
        <v/>
      </c>
      <c r="C386" s="83" t="str">
        <f>'Purchase Order'!C828</f>
        <v/>
      </c>
      <c r="D386" s="352" t="str">
        <f>'Purchase Order'!D828:L828</f>
        <v/>
      </c>
      <c r="E386" s="345"/>
      <c r="F386" s="345"/>
      <c r="G386" s="345"/>
      <c r="H386" s="345"/>
      <c r="I386" s="345"/>
      <c r="J386" s="345"/>
      <c r="K386" s="345"/>
      <c r="L386" s="346"/>
      <c r="M386" s="83" t="str">
        <f t="shared" si="5"/>
        <v/>
      </c>
      <c r="N386" s="83" t="str">
        <f>'Purchase Order'!N828</f>
        <v/>
      </c>
      <c r="O386" s="83"/>
      <c r="P386" s="133"/>
      <c r="Q386" s="17"/>
      <c r="U386" s="16"/>
      <c r="V386" s="16"/>
      <c r="W386" s="16"/>
      <c r="X386" s="16"/>
      <c r="Y386" s="16"/>
      <c r="Z386" s="16"/>
      <c r="AA386" s="16"/>
    </row>
    <row r="387" spans="1:27" ht="15" hidden="1" customHeight="1" outlineLevel="1" x14ac:dyDescent="0.35">
      <c r="A387" s="15" t="str">
        <f>'Purchase Order'!A829</f>
        <v/>
      </c>
      <c r="B387" s="82" t="str">
        <f>'Purchase Order'!B829</f>
        <v/>
      </c>
      <c r="C387" s="83" t="str">
        <f>'Purchase Order'!C829</f>
        <v/>
      </c>
      <c r="D387" s="352" t="str">
        <f>'Purchase Order'!D829:L829</f>
        <v/>
      </c>
      <c r="E387" s="345"/>
      <c r="F387" s="345"/>
      <c r="G387" s="345"/>
      <c r="H387" s="345"/>
      <c r="I387" s="345"/>
      <c r="J387" s="345"/>
      <c r="K387" s="345"/>
      <c r="L387" s="346"/>
      <c r="M387" s="83" t="str">
        <f t="shared" si="5"/>
        <v/>
      </c>
      <c r="N387" s="83" t="str">
        <f>'Purchase Order'!N829</f>
        <v/>
      </c>
      <c r="O387" s="83"/>
      <c r="P387" s="133"/>
      <c r="U387" s="16"/>
      <c r="V387" s="16"/>
      <c r="W387" s="16"/>
      <c r="X387" s="16"/>
      <c r="Y387" s="16"/>
      <c r="Z387" s="16"/>
      <c r="AA387" s="16"/>
    </row>
    <row r="388" spans="1:27" ht="15" hidden="1" customHeight="1" outlineLevel="1" x14ac:dyDescent="0.35">
      <c r="A388" s="15" t="str">
        <f>'Purchase Order'!A830</f>
        <v/>
      </c>
      <c r="B388" s="82" t="str">
        <f>'Purchase Order'!B830</f>
        <v/>
      </c>
      <c r="C388" s="83" t="str">
        <f>'Purchase Order'!C830</f>
        <v/>
      </c>
      <c r="D388" s="352" t="str">
        <f>'Purchase Order'!D830:L830</f>
        <v/>
      </c>
      <c r="E388" s="345"/>
      <c r="F388" s="345"/>
      <c r="G388" s="345"/>
      <c r="H388" s="345"/>
      <c r="I388" s="345"/>
      <c r="J388" s="345"/>
      <c r="K388" s="345"/>
      <c r="L388" s="346"/>
      <c r="M388" s="83" t="str">
        <f t="shared" si="5"/>
        <v/>
      </c>
      <c r="N388" s="83" t="str">
        <f>'Purchase Order'!N830</f>
        <v/>
      </c>
      <c r="O388" s="83"/>
      <c r="P388" s="133"/>
      <c r="U388" s="16"/>
      <c r="V388" s="16"/>
      <c r="W388" s="16"/>
      <c r="X388" s="16"/>
      <c r="Y388" s="16"/>
      <c r="Z388" s="16"/>
      <c r="AA388" s="16"/>
    </row>
    <row r="389" spans="1:27" ht="15" hidden="1" customHeight="1" outlineLevel="1" x14ac:dyDescent="0.35">
      <c r="A389" s="15" t="str">
        <f>'Purchase Order'!A831</f>
        <v/>
      </c>
      <c r="B389" s="82" t="str">
        <f>'Purchase Order'!B831</f>
        <v/>
      </c>
      <c r="C389" s="83" t="str">
        <f>'Purchase Order'!C831</f>
        <v/>
      </c>
      <c r="D389" s="352" t="str">
        <f>'Purchase Order'!D831:L831</f>
        <v/>
      </c>
      <c r="E389" s="345"/>
      <c r="F389" s="345"/>
      <c r="G389" s="345"/>
      <c r="H389" s="345"/>
      <c r="I389" s="345"/>
      <c r="J389" s="345"/>
      <c r="K389" s="345"/>
      <c r="L389" s="346"/>
      <c r="M389" s="83" t="str">
        <f t="shared" si="5"/>
        <v/>
      </c>
      <c r="N389" s="83" t="str">
        <f>'Purchase Order'!N831</f>
        <v/>
      </c>
      <c r="O389" s="83"/>
      <c r="P389" s="133"/>
      <c r="Q389" s="17"/>
      <c r="U389" s="16"/>
      <c r="V389" s="16"/>
      <c r="W389" s="16"/>
      <c r="X389" s="16"/>
      <c r="Y389" s="16"/>
      <c r="Z389" s="16"/>
      <c r="AA389" s="16"/>
    </row>
    <row r="390" spans="1:27" ht="15" hidden="1" customHeight="1" outlineLevel="1" x14ac:dyDescent="0.35">
      <c r="A390" s="15" t="str">
        <f>'Purchase Order'!A832</f>
        <v/>
      </c>
      <c r="B390" s="82" t="str">
        <f>'Purchase Order'!B832</f>
        <v/>
      </c>
      <c r="C390" s="83" t="str">
        <f>'Purchase Order'!C832</f>
        <v/>
      </c>
      <c r="D390" s="352" t="str">
        <f>'Purchase Order'!D832:L832</f>
        <v/>
      </c>
      <c r="E390" s="345"/>
      <c r="F390" s="345"/>
      <c r="G390" s="345"/>
      <c r="H390" s="345"/>
      <c r="I390" s="345"/>
      <c r="J390" s="345"/>
      <c r="K390" s="345"/>
      <c r="L390" s="346"/>
      <c r="M390" s="83" t="str">
        <f t="shared" si="5"/>
        <v/>
      </c>
      <c r="N390" s="83" t="str">
        <f>'Purchase Order'!N832</f>
        <v/>
      </c>
      <c r="O390" s="83"/>
      <c r="P390" s="133"/>
      <c r="U390" s="16"/>
      <c r="V390" s="16"/>
      <c r="W390" s="16"/>
      <c r="X390" s="16"/>
      <c r="Y390" s="16"/>
      <c r="Z390" s="16"/>
      <c r="AA390" s="16"/>
    </row>
    <row r="391" spans="1:27" ht="15" hidden="1" customHeight="1" outlineLevel="1" x14ac:dyDescent="0.35">
      <c r="A391" s="15" t="str">
        <f>'Purchase Order'!A833</f>
        <v/>
      </c>
      <c r="B391" s="82" t="str">
        <f>'Purchase Order'!B833</f>
        <v/>
      </c>
      <c r="C391" s="83" t="str">
        <f>'Purchase Order'!C833</f>
        <v/>
      </c>
      <c r="D391" s="352" t="str">
        <f>'Purchase Order'!D833:L833</f>
        <v/>
      </c>
      <c r="E391" s="345"/>
      <c r="F391" s="345"/>
      <c r="G391" s="345"/>
      <c r="H391" s="345"/>
      <c r="I391" s="345"/>
      <c r="J391" s="345"/>
      <c r="K391" s="345"/>
      <c r="L391" s="346"/>
      <c r="M391" s="83" t="str">
        <f t="shared" si="5"/>
        <v/>
      </c>
      <c r="N391" s="83" t="str">
        <f>'Purchase Order'!N833</f>
        <v/>
      </c>
      <c r="O391" s="83"/>
      <c r="P391" s="133"/>
      <c r="U391" s="16"/>
      <c r="V391" s="16"/>
      <c r="W391" s="16"/>
      <c r="X391" s="16"/>
      <c r="Y391" s="16"/>
      <c r="Z391" s="16"/>
      <c r="AA391" s="16"/>
    </row>
    <row r="392" spans="1:27" ht="15" hidden="1" customHeight="1" outlineLevel="1" x14ac:dyDescent="0.35">
      <c r="A392" s="15" t="str">
        <f>'Purchase Order'!A834</f>
        <v/>
      </c>
      <c r="B392" s="82" t="str">
        <f>'Purchase Order'!B834</f>
        <v/>
      </c>
      <c r="C392" s="83" t="str">
        <f>'Purchase Order'!C834</f>
        <v/>
      </c>
      <c r="D392" s="352" t="str">
        <f>'Purchase Order'!D834:L834</f>
        <v/>
      </c>
      <c r="E392" s="345"/>
      <c r="F392" s="345"/>
      <c r="G392" s="345"/>
      <c r="H392" s="345"/>
      <c r="I392" s="345"/>
      <c r="J392" s="345"/>
      <c r="K392" s="345"/>
      <c r="L392" s="346"/>
      <c r="M392" s="83" t="str">
        <f t="shared" si="5"/>
        <v/>
      </c>
      <c r="N392" s="83" t="str">
        <f>'Purchase Order'!N834</f>
        <v/>
      </c>
      <c r="O392" s="83"/>
      <c r="P392" s="133"/>
      <c r="Q392" s="17"/>
      <c r="U392" s="16"/>
      <c r="V392" s="16"/>
      <c r="W392" s="16"/>
      <c r="X392" s="16"/>
      <c r="Y392" s="16"/>
      <c r="Z392" s="16"/>
      <c r="AA392" s="16"/>
    </row>
    <row r="393" spans="1:27" ht="15" hidden="1" customHeight="1" outlineLevel="1" x14ac:dyDescent="0.35">
      <c r="A393" s="15" t="str">
        <f>'Purchase Order'!A835</f>
        <v/>
      </c>
      <c r="B393" s="82" t="str">
        <f>'Purchase Order'!B835</f>
        <v/>
      </c>
      <c r="C393" s="83" t="str">
        <f>'Purchase Order'!C835</f>
        <v/>
      </c>
      <c r="D393" s="352" t="str">
        <f>'Purchase Order'!D835:L835</f>
        <v/>
      </c>
      <c r="E393" s="345"/>
      <c r="F393" s="345"/>
      <c r="G393" s="345"/>
      <c r="H393" s="345"/>
      <c r="I393" s="345"/>
      <c r="J393" s="345"/>
      <c r="K393" s="345"/>
      <c r="L393" s="346"/>
      <c r="M393" s="83" t="str">
        <f t="shared" si="5"/>
        <v/>
      </c>
      <c r="N393" s="83" t="str">
        <f>'Purchase Order'!N835</f>
        <v/>
      </c>
      <c r="O393" s="83"/>
      <c r="P393" s="133"/>
      <c r="U393" s="16"/>
      <c r="V393" s="16"/>
      <c r="W393" s="16"/>
      <c r="X393" s="16"/>
      <c r="Y393" s="16"/>
      <c r="Z393" s="16"/>
      <c r="AA393" s="16"/>
    </row>
    <row r="394" spans="1:27" ht="15" hidden="1" customHeight="1" outlineLevel="1" x14ac:dyDescent="0.35">
      <c r="A394" s="15" t="str">
        <f>'Purchase Order'!A836</f>
        <v/>
      </c>
      <c r="B394" s="82" t="str">
        <f>'Purchase Order'!B836</f>
        <v/>
      </c>
      <c r="C394" s="83" t="str">
        <f>'Purchase Order'!C836</f>
        <v/>
      </c>
      <c r="D394" s="352" t="str">
        <f>'Purchase Order'!D836:L836</f>
        <v/>
      </c>
      <c r="E394" s="345"/>
      <c r="F394" s="345"/>
      <c r="G394" s="345"/>
      <c r="H394" s="345"/>
      <c r="I394" s="345"/>
      <c r="J394" s="345"/>
      <c r="K394" s="345"/>
      <c r="L394" s="346"/>
      <c r="M394" s="83" t="str">
        <f t="shared" si="5"/>
        <v/>
      </c>
      <c r="N394" s="83" t="str">
        <f>'Purchase Order'!N836</f>
        <v/>
      </c>
      <c r="O394" s="83"/>
      <c r="P394" s="133"/>
      <c r="U394" s="16"/>
      <c r="V394" s="16"/>
      <c r="W394" s="16"/>
      <c r="X394" s="16"/>
      <c r="Y394" s="16"/>
      <c r="Z394" s="16"/>
      <c r="AA394" s="16"/>
    </row>
    <row r="395" spans="1:27" ht="15" hidden="1" customHeight="1" outlineLevel="1" x14ac:dyDescent="0.35">
      <c r="A395" s="15" t="str">
        <f>'Purchase Order'!A837</f>
        <v/>
      </c>
      <c r="B395" s="82" t="str">
        <f>'Purchase Order'!B837</f>
        <v/>
      </c>
      <c r="C395" s="83" t="str">
        <f>'Purchase Order'!C837</f>
        <v/>
      </c>
      <c r="D395" s="352" t="str">
        <f>'Purchase Order'!D837:L837</f>
        <v/>
      </c>
      <c r="E395" s="345"/>
      <c r="F395" s="345"/>
      <c r="G395" s="345"/>
      <c r="H395" s="345"/>
      <c r="I395" s="345"/>
      <c r="J395" s="345"/>
      <c r="K395" s="345"/>
      <c r="L395" s="346"/>
      <c r="M395" s="83" t="str">
        <f t="shared" si="5"/>
        <v/>
      </c>
      <c r="N395" s="83" t="str">
        <f>'Purchase Order'!N837</f>
        <v/>
      </c>
      <c r="O395" s="83"/>
      <c r="P395" s="133"/>
      <c r="Q395" s="17"/>
      <c r="U395" s="16"/>
      <c r="V395" s="16"/>
      <c r="W395" s="16"/>
      <c r="X395" s="16"/>
      <c r="Y395" s="16"/>
      <c r="Z395" s="16"/>
      <c r="AA395" s="16"/>
    </row>
    <row r="396" spans="1:27" ht="15" hidden="1" customHeight="1" outlineLevel="1" x14ac:dyDescent="0.35">
      <c r="A396" s="15" t="str">
        <f>'Purchase Order'!A838</f>
        <v/>
      </c>
      <c r="B396" s="82" t="str">
        <f>'Purchase Order'!B838</f>
        <v/>
      </c>
      <c r="C396" s="83" t="str">
        <f>'Purchase Order'!C838</f>
        <v/>
      </c>
      <c r="D396" s="352" t="str">
        <f>'Purchase Order'!D838:L838</f>
        <v/>
      </c>
      <c r="E396" s="345"/>
      <c r="F396" s="345"/>
      <c r="G396" s="345"/>
      <c r="H396" s="345"/>
      <c r="I396" s="345"/>
      <c r="J396" s="345"/>
      <c r="K396" s="345"/>
      <c r="L396" s="346"/>
      <c r="M396" s="83" t="str">
        <f t="shared" si="5"/>
        <v/>
      </c>
      <c r="N396" s="83" t="str">
        <f>'Purchase Order'!N838</f>
        <v/>
      </c>
      <c r="O396" s="83"/>
      <c r="P396" s="133"/>
      <c r="U396" s="16"/>
      <c r="V396" s="16"/>
      <c r="W396" s="16"/>
      <c r="X396" s="16"/>
      <c r="Y396" s="16"/>
      <c r="Z396" s="16"/>
      <c r="AA396" s="16"/>
    </row>
    <row r="397" spans="1:27" ht="15" hidden="1" customHeight="1" outlineLevel="1" x14ac:dyDescent="0.35">
      <c r="A397" s="15" t="str">
        <f>'Purchase Order'!A839</f>
        <v/>
      </c>
      <c r="B397" s="82" t="str">
        <f>'Purchase Order'!B839</f>
        <v/>
      </c>
      <c r="C397" s="83" t="str">
        <f>'Purchase Order'!C839</f>
        <v/>
      </c>
      <c r="D397" s="352" t="str">
        <f>'Purchase Order'!D839:L839</f>
        <v/>
      </c>
      <c r="E397" s="345"/>
      <c r="F397" s="345"/>
      <c r="G397" s="345"/>
      <c r="H397" s="345"/>
      <c r="I397" s="345"/>
      <c r="J397" s="345"/>
      <c r="K397" s="345"/>
      <c r="L397" s="346"/>
      <c r="M397" s="83" t="str">
        <f t="shared" si="5"/>
        <v/>
      </c>
      <c r="N397" s="83" t="str">
        <f>'Purchase Order'!N839</f>
        <v/>
      </c>
      <c r="O397" s="83"/>
      <c r="P397" s="133"/>
      <c r="U397" s="16"/>
      <c r="V397" s="16"/>
      <c r="W397" s="16"/>
      <c r="X397" s="16"/>
      <c r="Y397" s="16"/>
      <c r="Z397" s="16"/>
      <c r="AA397" s="16"/>
    </row>
    <row r="398" spans="1:27" ht="15" hidden="1" customHeight="1" outlineLevel="1" x14ac:dyDescent="0.35">
      <c r="A398" s="15" t="str">
        <f>'Purchase Order'!A840</f>
        <v/>
      </c>
      <c r="B398" s="82" t="str">
        <f>'Purchase Order'!B840</f>
        <v/>
      </c>
      <c r="C398" s="83" t="str">
        <f>'Purchase Order'!C840</f>
        <v/>
      </c>
      <c r="D398" s="352" t="str">
        <f>'Purchase Order'!D840:L840</f>
        <v/>
      </c>
      <c r="E398" s="345"/>
      <c r="F398" s="345"/>
      <c r="G398" s="345"/>
      <c r="H398" s="345"/>
      <c r="I398" s="345"/>
      <c r="J398" s="345"/>
      <c r="K398" s="345"/>
      <c r="L398" s="346"/>
      <c r="M398" s="83" t="str">
        <f t="shared" si="5"/>
        <v/>
      </c>
      <c r="N398" s="83" t="str">
        <f>'Purchase Order'!N840</f>
        <v/>
      </c>
      <c r="O398" s="83"/>
      <c r="P398" s="133"/>
      <c r="Q398" s="17"/>
      <c r="U398" s="16"/>
      <c r="V398" s="16"/>
      <c r="W398" s="16"/>
      <c r="X398" s="16"/>
      <c r="Y398" s="16"/>
      <c r="Z398" s="16"/>
      <c r="AA398" s="16"/>
    </row>
    <row r="399" spans="1:27" ht="15" hidden="1" customHeight="1" outlineLevel="1" x14ac:dyDescent="0.35">
      <c r="A399" s="15" t="str">
        <f>'Purchase Order'!A841</f>
        <v/>
      </c>
      <c r="B399" s="82" t="str">
        <f>'Purchase Order'!B841</f>
        <v/>
      </c>
      <c r="C399" s="83" t="str">
        <f>'Purchase Order'!C841</f>
        <v/>
      </c>
      <c r="D399" s="352" t="str">
        <f>'Purchase Order'!D841:L841</f>
        <v/>
      </c>
      <c r="E399" s="345"/>
      <c r="F399" s="345"/>
      <c r="G399" s="345"/>
      <c r="H399" s="345"/>
      <c r="I399" s="345"/>
      <c r="J399" s="345"/>
      <c r="K399" s="345"/>
      <c r="L399" s="346"/>
      <c r="M399" s="83" t="str">
        <f t="shared" si="5"/>
        <v/>
      </c>
      <c r="N399" s="83" t="str">
        <f>'Purchase Order'!N841</f>
        <v/>
      </c>
      <c r="O399" s="83"/>
      <c r="P399" s="133"/>
      <c r="U399" s="16"/>
      <c r="V399" s="16"/>
      <c r="W399" s="16"/>
      <c r="X399" s="16"/>
      <c r="Y399" s="16"/>
      <c r="Z399" s="16"/>
      <c r="AA399" s="16"/>
    </row>
    <row r="400" spans="1:27" ht="15" hidden="1" customHeight="1" outlineLevel="1" x14ac:dyDescent="0.35">
      <c r="A400" s="15" t="str">
        <f>'Purchase Order'!A842</f>
        <v/>
      </c>
      <c r="B400" s="82" t="str">
        <f>'Purchase Order'!B842</f>
        <v/>
      </c>
      <c r="C400" s="83" t="str">
        <f>'Purchase Order'!C842</f>
        <v/>
      </c>
      <c r="D400" s="352" t="str">
        <f>'Purchase Order'!D842:L842</f>
        <v/>
      </c>
      <c r="E400" s="345"/>
      <c r="F400" s="345"/>
      <c r="G400" s="345"/>
      <c r="H400" s="345"/>
      <c r="I400" s="345"/>
      <c r="J400" s="345"/>
      <c r="K400" s="345"/>
      <c r="L400" s="346"/>
      <c r="M400" s="83" t="str">
        <f t="shared" si="5"/>
        <v/>
      </c>
      <c r="N400" s="83" t="str">
        <f>'Purchase Order'!N842</f>
        <v/>
      </c>
      <c r="O400" s="83"/>
      <c r="P400" s="133"/>
      <c r="U400" s="16"/>
      <c r="V400" s="16"/>
      <c r="W400" s="16"/>
      <c r="X400" s="16"/>
      <c r="Y400" s="16"/>
      <c r="Z400" s="16"/>
      <c r="AA400" s="16"/>
    </row>
    <row r="401" spans="1:27" ht="15" hidden="1" customHeight="1" outlineLevel="1" x14ac:dyDescent="0.35">
      <c r="A401" s="15" t="str">
        <f>'Purchase Order'!A843</f>
        <v/>
      </c>
      <c r="B401" s="82" t="str">
        <f>'Purchase Order'!B843</f>
        <v/>
      </c>
      <c r="C401" s="83" t="str">
        <f>'Purchase Order'!C843</f>
        <v/>
      </c>
      <c r="D401" s="352" t="str">
        <f>'Purchase Order'!D843:L843</f>
        <v/>
      </c>
      <c r="E401" s="345"/>
      <c r="F401" s="345"/>
      <c r="G401" s="345"/>
      <c r="H401" s="345"/>
      <c r="I401" s="345"/>
      <c r="J401" s="345"/>
      <c r="K401" s="345"/>
      <c r="L401" s="346"/>
      <c r="M401" s="83" t="str">
        <f t="shared" si="5"/>
        <v/>
      </c>
      <c r="N401" s="83" t="str">
        <f>'Purchase Order'!N843</f>
        <v/>
      </c>
      <c r="O401" s="83"/>
      <c r="P401" s="133"/>
      <c r="Q401" s="17"/>
      <c r="U401" s="16"/>
      <c r="V401" s="16"/>
      <c r="W401" s="16"/>
      <c r="X401" s="16"/>
      <c r="Y401" s="16"/>
      <c r="Z401" s="16"/>
      <c r="AA401" s="16"/>
    </row>
    <row r="402" spans="1:27" ht="15" hidden="1" customHeight="1" outlineLevel="1" x14ac:dyDescent="0.35">
      <c r="A402" s="15" t="str">
        <f>'Purchase Order'!A844</f>
        <v/>
      </c>
      <c r="B402" s="82" t="str">
        <f>'Purchase Order'!B844</f>
        <v/>
      </c>
      <c r="C402" s="83" t="str">
        <f>'Purchase Order'!C844</f>
        <v/>
      </c>
      <c r="D402" s="352" t="str">
        <f>'Purchase Order'!D844:L844</f>
        <v/>
      </c>
      <c r="E402" s="345"/>
      <c r="F402" s="345"/>
      <c r="G402" s="345"/>
      <c r="H402" s="345"/>
      <c r="I402" s="345"/>
      <c r="J402" s="345"/>
      <c r="K402" s="345"/>
      <c r="L402" s="346"/>
      <c r="M402" s="83" t="str">
        <f t="shared" si="5"/>
        <v/>
      </c>
      <c r="N402" s="83" t="str">
        <f>'Purchase Order'!N844</f>
        <v/>
      </c>
      <c r="O402" s="83"/>
      <c r="P402" s="133"/>
      <c r="U402" s="16"/>
      <c r="V402" s="16"/>
      <c r="W402" s="16"/>
      <c r="X402" s="16"/>
      <c r="Y402" s="16"/>
      <c r="Z402" s="16"/>
      <c r="AA402" s="16"/>
    </row>
    <row r="403" spans="1:27" ht="15" hidden="1" customHeight="1" outlineLevel="1" x14ac:dyDescent="0.35">
      <c r="A403" s="15" t="str">
        <f>'Purchase Order'!A845</f>
        <v/>
      </c>
      <c r="B403" s="82" t="str">
        <f>'Purchase Order'!B845</f>
        <v/>
      </c>
      <c r="C403" s="83" t="str">
        <f>'Purchase Order'!C845</f>
        <v/>
      </c>
      <c r="D403" s="352" t="str">
        <f>'Purchase Order'!D845:L845</f>
        <v/>
      </c>
      <c r="E403" s="345"/>
      <c r="F403" s="345"/>
      <c r="G403" s="345"/>
      <c r="H403" s="345"/>
      <c r="I403" s="345"/>
      <c r="J403" s="345"/>
      <c r="K403" s="345"/>
      <c r="L403" s="346"/>
      <c r="M403" s="83" t="str">
        <f t="shared" si="5"/>
        <v/>
      </c>
      <c r="N403" s="83" t="str">
        <f>'Purchase Order'!N845</f>
        <v/>
      </c>
      <c r="O403" s="83"/>
      <c r="P403" s="133"/>
      <c r="U403" s="16"/>
      <c r="V403" s="16"/>
      <c r="W403" s="16"/>
      <c r="X403" s="16"/>
      <c r="Y403" s="16"/>
      <c r="Z403" s="16"/>
      <c r="AA403" s="16"/>
    </row>
    <row r="404" spans="1:27" ht="15" hidden="1" customHeight="1" outlineLevel="1" x14ac:dyDescent="0.35">
      <c r="A404" s="15" t="str">
        <f>'Purchase Order'!A846</f>
        <v/>
      </c>
      <c r="B404" s="82" t="str">
        <f>'Purchase Order'!B846</f>
        <v/>
      </c>
      <c r="C404" s="83" t="str">
        <f>'Purchase Order'!C846</f>
        <v/>
      </c>
      <c r="D404" s="352" t="str">
        <f>'Purchase Order'!D846:L846</f>
        <v/>
      </c>
      <c r="E404" s="345"/>
      <c r="F404" s="345"/>
      <c r="G404" s="345"/>
      <c r="H404" s="345"/>
      <c r="I404" s="345"/>
      <c r="J404" s="345"/>
      <c r="K404" s="345"/>
      <c r="L404" s="346"/>
      <c r="M404" s="83" t="str">
        <f t="shared" si="5"/>
        <v/>
      </c>
      <c r="N404" s="83" t="str">
        <f>'Purchase Order'!N846</f>
        <v/>
      </c>
      <c r="O404" s="83"/>
      <c r="P404" s="133"/>
      <c r="Q404" s="17"/>
      <c r="U404" s="16"/>
      <c r="V404" s="16"/>
      <c r="W404" s="16"/>
      <c r="X404" s="16"/>
      <c r="Y404" s="16"/>
      <c r="Z404" s="16"/>
      <c r="AA404" s="16"/>
    </row>
    <row r="405" spans="1:27" ht="15" hidden="1" customHeight="1" outlineLevel="1" x14ac:dyDescent="0.35">
      <c r="A405" s="15" t="str">
        <f>'Purchase Order'!A847</f>
        <v/>
      </c>
      <c r="B405" s="82" t="str">
        <f>'Purchase Order'!B847</f>
        <v/>
      </c>
      <c r="C405" s="83" t="str">
        <f>'Purchase Order'!C847</f>
        <v/>
      </c>
      <c r="D405" s="352" t="str">
        <f>'Purchase Order'!D847:L847</f>
        <v/>
      </c>
      <c r="E405" s="345"/>
      <c r="F405" s="345"/>
      <c r="G405" s="345"/>
      <c r="H405" s="345"/>
      <c r="I405" s="345"/>
      <c r="J405" s="345"/>
      <c r="K405" s="345"/>
      <c r="L405" s="346"/>
      <c r="M405" s="83" t="str">
        <f t="shared" si="5"/>
        <v/>
      </c>
      <c r="N405" s="83" t="str">
        <f>'Purchase Order'!N847</f>
        <v/>
      </c>
      <c r="O405" s="83"/>
      <c r="P405" s="133"/>
      <c r="U405" s="16"/>
      <c r="V405" s="16"/>
      <c r="W405" s="16"/>
      <c r="X405" s="16"/>
      <c r="Y405" s="16"/>
      <c r="Z405" s="16"/>
      <c r="AA405" s="16"/>
    </row>
    <row r="406" spans="1:27" ht="15" hidden="1" customHeight="1" outlineLevel="1" x14ac:dyDescent="0.35">
      <c r="A406" s="15" t="str">
        <f>'Purchase Order'!A848</f>
        <v/>
      </c>
      <c r="B406" s="82" t="str">
        <f>'Purchase Order'!B848</f>
        <v/>
      </c>
      <c r="C406" s="83" t="str">
        <f>'Purchase Order'!C848</f>
        <v/>
      </c>
      <c r="D406" s="352" t="str">
        <f>'Purchase Order'!D848:L848</f>
        <v/>
      </c>
      <c r="E406" s="345"/>
      <c r="F406" s="345"/>
      <c r="G406" s="345"/>
      <c r="H406" s="345"/>
      <c r="I406" s="345"/>
      <c r="J406" s="345"/>
      <c r="K406" s="345"/>
      <c r="L406" s="346"/>
      <c r="M406" s="83" t="str">
        <f t="shared" si="5"/>
        <v/>
      </c>
      <c r="N406" s="83" t="str">
        <f>'Purchase Order'!N848</f>
        <v/>
      </c>
      <c r="O406" s="83"/>
      <c r="P406" s="133"/>
      <c r="U406" s="16"/>
      <c r="V406" s="16"/>
      <c r="W406" s="16"/>
      <c r="X406" s="16"/>
      <c r="Y406" s="16"/>
      <c r="Z406" s="16"/>
      <c r="AA406" s="16"/>
    </row>
    <row r="407" spans="1:27" ht="15" hidden="1" customHeight="1" outlineLevel="1" x14ac:dyDescent="0.35">
      <c r="A407" s="15" t="str">
        <f>'Purchase Order'!A849</f>
        <v/>
      </c>
      <c r="B407" s="82" t="str">
        <f>'Purchase Order'!B849</f>
        <v/>
      </c>
      <c r="C407" s="83" t="str">
        <f>'Purchase Order'!C849</f>
        <v/>
      </c>
      <c r="D407" s="352" t="str">
        <f>'Purchase Order'!D849:L849</f>
        <v/>
      </c>
      <c r="E407" s="345"/>
      <c r="F407" s="345"/>
      <c r="G407" s="345"/>
      <c r="H407" s="345"/>
      <c r="I407" s="345"/>
      <c r="J407" s="345"/>
      <c r="K407" s="345"/>
      <c r="L407" s="346"/>
      <c r="M407" s="83" t="str">
        <f t="shared" si="5"/>
        <v/>
      </c>
      <c r="N407" s="83" t="str">
        <f>'Purchase Order'!N849</f>
        <v/>
      </c>
      <c r="O407" s="83"/>
      <c r="P407" s="133"/>
      <c r="Q407" s="17"/>
      <c r="U407" s="16"/>
      <c r="V407" s="16"/>
      <c r="W407" s="16"/>
      <c r="X407" s="16"/>
      <c r="Y407" s="16"/>
      <c r="Z407" s="16"/>
      <c r="AA407" s="16"/>
    </row>
    <row r="408" spans="1:27" ht="15" hidden="1" customHeight="1" outlineLevel="1" x14ac:dyDescent="0.35">
      <c r="A408" s="15" t="str">
        <f>'Purchase Order'!A850</f>
        <v/>
      </c>
      <c r="B408" s="82" t="str">
        <f>'Purchase Order'!B850</f>
        <v/>
      </c>
      <c r="C408" s="83" t="str">
        <f>'Purchase Order'!C850</f>
        <v/>
      </c>
      <c r="D408" s="352" t="str">
        <f>'Purchase Order'!D850:L850</f>
        <v/>
      </c>
      <c r="E408" s="345"/>
      <c r="F408" s="345"/>
      <c r="G408" s="345"/>
      <c r="H408" s="345"/>
      <c r="I408" s="345"/>
      <c r="J408" s="345"/>
      <c r="K408" s="345"/>
      <c r="L408" s="346"/>
      <c r="M408" s="83" t="str">
        <f t="shared" si="5"/>
        <v/>
      </c>
      <c r="N408" s="83" t="str">
        <f>'Purchase Order'!N850</f>
        <v/>
      </c>
      <c r="O408" s="83"/>
      <c r="P408" s="133"/>
      <c r="U408" s="16"/>
      <c r="V408" s="16"/>
      <c r="W408" s="16"/>
      <c r="X408" s="16"/>
      <c r="Y408" s="16"/>
      <c r="Z408" s="16"/>
      <c r="AA408" s="16"/>
    </row>
    <row r="409" spans="1:27" ht="15" hidden="1" customHeight="1" outlineLevel="1" x14ac:dyDescent="0.35">
      <c r="A409" s="15" t="str">
        <f>'Purchase Order'!A851</f>
        <v/>
      </c>
      <c r="B409" s="82" t="str">
        <f>'Purchase Order'!B851</f>
        <v/>
      </c>
      <c r="C409" s="83" t="str">
        <f>'Purchase Order'!C851</f>
        <v/>
      </c>
      <c r="D409" s="352" t="str">
        <f>'Purchase Order'!D851:L851</f>
        <v/>
      </c>
      <c r="E409" s="345"/>
      <c r="F409" s="345"/>
      <c r="G409" s="345"/>
      <c r="H409" s="345"/>
      <c r="I409" s="345"/>
      <c r="J409" s="345"/>
      <c r="K409" s="345"/>
      <c r="L409" s="346"/>
      <c r="M409" s="83" t="str">
        <f t="shared" si="5"/>
        <v/>
      </c>
      <c r="N409" s="83" t="str">
        <f>'Purchase Order'!N851</f>
        <v/>
      </c>
      <c r="O409" s="83"/>
      <c r="P409" s="133"/>
      <c r="U409" s="16"/>
      <c r="V409" s="16"/>
      <c r="W409" s="16"/>
      <c r="X409" s="16"/>
      <c r="Y409" s="16"/>
      <c r="Z409" s="16"/>
      <c r="AA409" s="16"/>
    </row>
    <row r="410" spans="1:27" ht="15" hidden="1" customHeight="1" outlineLevel="1" x14ac:dyDescent="0.35">
      <c r="A410" s="15" t="str">
        <f>'Purchase Order'!A852</f>
        <v/>
      </c>
      <c r="B410" s="82" t="str">
        <f>'Purchase Order'!B852</f>
        <v/>
      </c>
      <c r="C410" s="83" t="str">
        <f>'Purchase Order'!C852</f>
        <v/>
      </c>
      <c r="D410" s="352" t="str">
        <f>'Purchase Order'!D852:L852</f>
        <v/>
      </c>
      <c r="E410" s="345"/>
      <c r="F410" s="345"/>
      <c r="G410" s="345"/>
      <c r="H410" s="345"/>
      <c r="I410" s="345"/>
      <c r="J410" s="345"/>
      <c r="K410" s="345"/>
      <c r="L410" s="346"/>
      <c r="M410" s="83" t="str">
        <f t="shared" si="5"/>
        <v/>
      </c>
      <c r="N410" s="83" t="str">
        <f>'Purchase Order'!N852</f>
        <v/>
      </c>
      <c r="O410" s="83"/>
      <c r="P410" s="133"/>
      <c r="Q410" s="17"/>
      <c r="U410" s="16"/>
      <c r="V410" s="16"/>
      <c r="W410" s="16"/>
      <c r="X410" s="16"/>
      <c r="Y410" s="16"/>
      <c r="Z410" s="16"/>
      <c r="AA410" s="16"/>
    </row>
    <row r="411" spans="1:27" ht="15" hidden="1" customHeight="1" outlineLevel="1" x14ac:dyDescent="0.35">
      <c r="A411" s="15" t="str">
        <f>'Purchase Order'!A853</f>
        <v/>
      </c>
      <c r="B411" s="82" t="str">
        <f>'Purchase Order'!B853</f>
        <v/>
      </c>
      <c r="C411" s="83" t="str">
        <f>'Purchase Order'!C853</f>
        <v/>
      </c>
      <c r="D411" s="352" t="str">
        <f>'Purchase Order'!D853:L853</f>
        <v/>
      </c>
      <c r="E411" s="345"/>
      <c r="F411" s="345"/>
      <c r="G411" s="345"/>
      <c r="H411" s="345"/>
      <c r="I411" s="345"/>
      <c r="J411" s="345"/>
      <c r="K411" s="345"/>
      <c r="L411" s="346"/>
      <c r="M411" s="83" t="str">
        <f t="shared" si="5"/>
        <v/>
      </c>
      <c r="N411" s="83" t="str">
        <f>'Purchase Order'!N853</f>
        <v/>
      </c>
      <c r="O411" s="83"/>
      <c r="P411" s="133"/>
      <c r="U411" s="16"/>
      <c r="V411" s="16"/>
      <c r="W411" s="16"/>
      <c r="X411" s="16"/>
      <c r="Y411" s="16"/>
      <c r="Z411" s="16"/>
      <c r="AA411" s="16"/>
    </row>
    <row r="412" spans="1:27" ht="15" hidden="1" customHeight="1" outlineLevel="1" x14ac:dyDescent="0.35">
      <c r="A412" s="15" t="str">
        <f>'Purchase Order'!A854</f>
        <v/>
      </c>
      <c r="B412" s="82" t="str">
        <f>'Purchase Order'!B854</f>
        <v/>
      </c>
      <c r="C412" s="83" t="str">
        <f>'Purchase Order'!C854</f>
        <v/>
      </c>
      <c r="D412" s="352" t="str">
        <f>'Purchase Order'!D854:L854</f>
        <v/>
      </c>
      <c r="E412" s="345"/>
      <c r="F412" s="345"/>
      <c r="G412" s="345"/>
      <c r="H412" s="345"/>
      <c r="I412" s="345"/>
      <c r="J412" s="345"/>
      <c r="K412" s="345"/>
      <c r="L412" s="346"/>
      <c r="M412" s="83" t="str">
        <f t="shared" si="5"/>
        <v/>
      </c>
      <c r="N412" s="83" t="str">
        <f>'Purchase Order'!N854</f>
        <v/>
      </c>
      <c r="O412" s="83"/>
      <c r="P412" s="133"/>
      <c r="U412" s="16"/>
      <c r="V412" s="16"/>
      <c r="W412" s="16"/>
      <c r="X412" s="16"/>
      <c r="Y412" s="16"/>
      <c r="Z412" s="16"/>
      <c r="AA412" s="16"/>
    </row>
    <row r="413" spans="1:27" ht="15" hidden="1" customHeight="1" outlineLevel="1" x14ac:dyDescent="0.35">
      <c r="A413" s="15" t="str">
        <f>'Purchase Order'!A855</f>
        <v/>
      </c>
      <c r="B413" s="82" t="str">
        <f>'Purchase Order'!B855</f>
        <v/>
      </c>
      <c r="C413" s="83" t="str">
        <f>'Purchase Order'!C855</f>
        <v/>
      </c>
      <c r="D413" s="352" t="str">
        <f>'Purchase Order'!D855:L855</f>
        <v/>
      </c>
      <c r="E413" s="345"/>
      <c r="F413" s="345"/>
      <c r="G413" s="345"/>
      <c r="H413" s="345"/>
      <c r="I413" s="345"/>
      <c r="J413" s="345"/>
      <c r="K413" s="345"/>
      <c r="L413" s="346"/>
      <c r="M413" s="83" t="str">
        <f t="shared" si="5"/>
        <v/>
      </c>
      <c r="N413" s="83" t="str">
        <f>'Purchase Order'!N855</f>
        <v/>
      </c>
      <c r="O413" s="83"/>
      <c r="P413" s="133"/>
      <c r="Q413" s="17"/>
      <c r="U413" s="16"/>
      <c r="V413" s="16"/>
      <c r="W413" s="16"/>
      <c r="X413" s="16"/>
      <c r="Y413" s="16"/>
      <c r="Z413" s="16"/>
      <c r="AA413" s="16"/>
    </row>
    <row r="414" spans="1:27" ht="15" hidden="1" customHeight="1" outlineLevel="1" x14ac:dyDescent="0.35">
      <c r="A414" s="15" t="str">
        <f>'Purchase Order'!A856</f>
        <v/>
      </c>
      <c r="B414" s="82" t="str">
        <f>'Purchase Order'!B856</f>
        <v/>
      </c>
      <c r="C414" s="83" t="str">
        <f>'Purchase Order'!C856</f>
        <v/>
      </c>
      <c r="D414" s="352" t="str">
        <f>'Purchase Order'!D856:L856</f>
        <v/>
      </c>
      <c r="E414" s="345"/>
      <c r="F414" s="345"/>
      <c r="G414" s="345"/>
      <c r="H414" s="345"/>
      <c r="I414" s="345"/>
      <c r="J414" s="345"/>
      <c r="K414" s="345"/>
      <c r="L414" s="346"/>
      <c r="M414" s="83" t="str">
        <f t="shared" si="5"/>
        <v/>
      </c>
      <c r="N414" s="83" t="str">
        <f>'Purchase Order'!N856</f>
        <v/>
      </c>
      <c r="O414" s="83"/>
      <c r="P414" s="133"/>
      <c r="U414" s="16"/>
      <c r="V414" s="16"/>
      <c r="W414" s="16"/>
      <c r="X414" s="16"/>
      <c r="Y414" s="16"/>
      <c r="Z414" s="16"/>
      <c r="AA414" s="16"/>
    </row>
    <row r="415" spans="1:27" ht="15" hidden="1" customHeight="1" outlineLevel="1" x14ac:dyDescent="0.35">
      <c r="A415" s="15" t="str">
        <f>'Purchase Order'!A857</f>
        <v/>
      </c>
      <c r="B415" s="82" t="str">
        <f>'Purchase Order'!B857</f>
        <v/>
      </c>
      <c r="C415" s="83" t="str">
        <f>'Purchase Order'!C857</f>
        <v/>
      </c>
      <c r="D415" s="352" t="str">
        <f>'Purchase Order'!D857:L857</f>
        <v/>
      </c>
      <c r="E415" s="345"/>
      <c r="F415" s="345"/>
      <c r="G415" s="345"/>
      <c r="H415" s="345"/>
      <c r="I415" s="345"/>
      <c r="J415" s="345"/>
      <c r="K415" s="345"/>
      <c r="L415" s="346"/>
      <c r="M415" s="83" t="str">
        <f t="shared" si="5"/>
        <v/>
      </c>
      <c r="N415" s="83" t="str">
        <f>'Purchase Order'!N857</f>
        <v/>
      </c>
      <c r="O415" s="83"/>
      <c r="P415" s="133"/>
      <c r="U415" s="16"/>
      <c r="V415" s="16"/>
      <c r="W415" s="16"/>
      <c r="X415" s="16"/>
      <c r="Y415" s="16"/>
      <c r="Z415" s="16"/>
      <c r="AA415" s="16"/>
    </row>
    <row r="416" spans="1:27" ht="15" hidden="1" customHeight="1" outlineLevel="1" x14ac:dyDescent="0.35">
      <c r="A416" s="15" t="str">
        <f>'Purchase Order'!A858</f>
        <v/>
      </c>
      <c r="B416" s="82" t="str">
        <f>'Purchase Order'!B858</f>
        <v/>
      </c>
      <c r="C416" s="83" t="str">
        <f>'Purchase Order'!C858</f>
        <v/>
      </c>
      <c r="D416" s="352" t="str">
        <f>'Purchase Order'!D858:L858</f>
        <v/>
      </c>
      <c r="E416" s="345"/>
      <c r="F416" s="345"/>
      <c r="G416" s="345"/>
      <c r="H416" s="345"/>
      <c r="I416" s="345"/>
      <c r="J416" s="345"/>
      <c r="K416" s="345"/>
      <c r="L416" s="346"/>
      <c r="M416" s="83" t="str">
        <f t="shared" si="5"/>
        <v/>
      </c>
      <c r="N416" s="83" t="str">
        <f>'Purchase Order'!N858</f>
        <v/>
      </c>
      <c r="O416" s="83"/>
      <c r="P416" s="133"/>
      <c r="Q416" s="17"/>
      <c r="U416" s="16"/>
      <c r="V416" s="16"/>
      <c r="W416" s="16"/>
      <c r="X416" s="16"/>
      <c r="Y416" s="16"/>
      <c r="Z416" s="16"/>
      <c r="AA416" s="16"/>
    </row>
    <row r="417" spans="1:27" ht="15" hidden="1" customHeight="1" outlineLevel="1" x14ac:dyDescent="0.35">
      <c r="A417" s="15" t="str">
        <f>'Purchase Order'!A859</f>
        <v/>
      </c>
      <c r="B417" s="82" t="str">
        <f>'Purchase Order'!B859</f>
        <v/>
      </c>
      <c r="C417" s="83" t="str">
        <f>'Purchase Order'!C859</f>
        <v/>
      </c>
      <c r="D417" s="352" t="str">
        <f>'Purchase Order'!D859:L859</f>
        <v/>
      </c>
      <c r="E417" s="345"/>
      <c r="F417" s="345"/>
      <c r="G417" s="345"/>
      <c r="H417" s="345"/>
      <c r="I417" s="345"/>
      <c r="J417" s="345"/>
      <c r="K417" s="345"/>
      <c r="L417" s="346"/>
      <c r="M417" s="83" t="str">
        <f t="shared" si="5"/>
        <v/>
      </c>
      <c r="N417" s="83" t="str">
        <f>'Purchase Order'!N859</f>
        <v/>
      </c>
      <c r="O417" s="83"/>
      <c r="P417" s="133"/>
      <c r="U417" s="16"/>
      <c r="V417" s="16"/>
      <c r="W417" s="16"/>
      <c r="X417" s="16"/>
      <c r="Y417" s="16"/>
      <c r="Z417" s="16"/>
      <c r="AA417" s="16"/>
    </row>
    <row r="418" spans="1:27" ht="15" hidden="1" customHeight="1" outlineLevel="1" x14ac:dyDescent="0.35">
      <c r="A418" s="15" t="str">
        <f>'Purchase Order'!A860</f>
        <v/>
      </c>
      <c r="B418" s="82" t="str">
        <f>'Purchase Order'!B860</f>
        <v/>
      </c>
      <c r="C418" s="83" t="str">
        <f>'Purchase Order'!C860</f>
        <v/>
      </c>
      <c r="D418" s="352" t="str">
        <f>'Purchase Order'!D860:L860</f>
        <v/>
      </c>
      <c r="E418" s="345"/>
      <c r="F418" s="345"/>
      <c r="G418" s="345"/>
      <c r="H418" s="345"/>
      <c r="I418" s="345"/>
      <c r="J418" s="345"/>
      <c r="K418" s="345"/>
      <c r="L418" s="346"/>
      <c r="M418" s="83" t="str">
        <f t="shared" ref="M418:M481" si="6">C418</f>
        <v/>
      </c>
      <c r="N418" s="83" t="str">
        <f>'Purchase Order'!N860</f>
        <v/>
      </c>
      <c r="O418" s="83"/>
      <c r="P418" s="133"/>
      <c r="U418" s="16"/>
      <c r="V418" s="16"/>
      <c r="W418" s="16"/>
      <c r="X418" s="16"/>
      <c r="Y418" s="16"/>
      <c r="Z418" s="16"/>
      <c r="AA418" s="16"/>
    </row>
    <row r="419" spans="1:27" ht="15" hidden="1" customHeight="1" outlineLevel="1" x14ac:dyDescent="0.35">
      <c r="A419" s="15" t="str">
        <f>'Purchase Order'!A861</f>
        <v/>
      </c>
      <c r="B419" s="82" t="str">
        <f>'Purchase Order'!B861</f>
        <v/>
      </c>
      <c r="C419" s="83" t="str">
        <f>'Purchase Order'!C861</f>
        <v/>
      </c>
      <c r="D419" s="352" t="str">
        <f>'Purchase Order'!D861:L861</f>
        <v/>
      </c>
      <c r="E419" s="345"/>
      <c r="F419" s="345"/>
      <c r="G419" s="345"/>
      <c r="H419" s="345"/>
      <c r="I419" s="345"/>
      <c r="J419" s="345"/>
      <c r="K419" s="345"/>
      <c r="L419" s="346"/>
      <c r="M419" s="83" t="str">
        <f t="shared" si="6"/>
        <v/>
      </c>
      <c r="N419" s="83" t="str">
        <f>'Purchase Order'!N861</f>
        <v/>
      </c>
      <c r="O419" s="83"/>
      <c r="P419" s="133"/>
      <c r="Q419" s="17"/>
      <c r="U419" s="16"/>
      <c r="V419" s="16"/>
      <c r="W419" s="16"/>
      <c r="X419" s="16"/>
      <c r="Y419" s="16"/>
      <c r="Z419" s="16"/>
      <c r="AA419" s="16"/>
    </row>
    <row r="420" spans="1:27" ht="15" hidden="1" customHeight="1" outlineLevel="1" x14ac:dyDescent="0.35">
      <c r="A420" s="15" t="str">
        <f>'Purchase Order'!A862</f>
        <v/>
      </c>
      <c r="B420" s="82" t="str">
        <f>'Purchase Order'!B862</f>
        <v/>
      </c>
      <c r="C420" s="83" t="str">
        <f>'Purchase Order'!C862</f>
        <v/>
      </c>
      <c r="D420" s="352" t="str">
        <f>'Purchase Order'!D862:L862</f>
        <v/>
      </c>
      <c r="E420" s="345"/>
      <c r="F420" s="345"/>
      <c r="G420" s="345"/>
      <c r="H420" s="345"/>
      <c r="I420" s="345"/>
      <c r="J420" s="345"/>
      <c r="K420" s="345"/>
      <c r="L420" s="346"/>
      <c r="M420" s="83" t="str">
        <f t="shared" si="6"/>
        <v/>
      </c>
      <c r="N420" s="83" t="str">
        <f>'Purchase Order'!N862</f>
        <v/>
      </c>
      <c r="O420" s="83"/>
      <c r="P420" s="133"/>
      <c r="U420" s="16"/>
      <c r="V420" s="16"/>
      <c r="W420" s="16"/>
      <c r="X420" s="16"/>
      <c r="Y420" s="16"/>
      <c r="Z420" s="16"/>
      <c r="AA420" s="16"/>
    </row>
    <row r="421" spans="1:27" ht="15" hidden="1" customHeight="1" outlineLevel="1" x14ac:dyDescent="0.35">
      <c r="A421" s="15" t="str">
        <f>'Purchase Order'!A863</f>
        <v/>
      </c>
      <c r="B421" s="82" t="str">
        <f>'Purchase Order'!B863</f>
        <v/>
      </c>
      <c r="C421" s="83" t="str">
        <f>'Purchase Order'!C863</f>
        <v/>
      </c>
      <c r="D421" s="352" t="str">
        <f>'Purchase Order'!D863:L863</f>
        <v/>
      </c>
      <c r="E421" s="345"/>
      <c r="F421" s="345"/>
      <c r="G421" s="345"/>
      <c r="H421" s="345"/>
      <c r="I421" s="345"/>
      <c r="J421" s="345"/>
      <c r="K421" s="345"/>
      <c r="L421" s="346"/>
      <c r="M421" s="83" t="str">
        <f t="shared" si="6"/>
        <v/>
      </c>
      <c r="N421" s="83" t="str">
        <f>'Purchase Order'!N863</f>
        <v/>
      </c>
      <c r="O421" s="83"/>
      <c r="P421" s="133"/>
      <c r="U421" s="16"/>
      <c r="V421" s="16"/>
      <c r="W421" s="16"/>
      <c r="X421" s="16"/>
      <c r="Y421" s="16"/>
      <c r="Z421" s="16"/>
      <c r="AA421" s="16"/>
    </row>
    <row r="422" spans="1:27" ht="15" hidden="1" customHeight="1" outlineLevel="1" x14ac:dyDescent="0.35">
      <c r="A422" s="15" t="str">
        <f>'Purchase Order'!A864</f>
        <v/>
      </c>
      <c r="B422" s="82" t="str">
        <f>'Purchase Order'!B864</f>
        <v/>
      </c>
      <c r="C422" s="83" t="str">
        <f>'Purchase Order'!C864</f>
        <v/>
      </c>
      <c r="D422" s="352" t="str">
        <f>'Purchase Order'!D864:L864</f>
        <v/>
      </c>
      <c r="E422" s="345"/>
      <c r="F422" s="345"/>
      <c r="G422" s="345"/>
      <c r="H422" s="345"/>
      <c r="I422" s="345"/>
      <c r="J422" s="345"/>
      <c r="K422" s="345"/>
      <c r="L422" s="346"/>
      <c r="M422" s="83" t="str">
        <f t="shared" si="6"/>
        <v/>
      </c>
      <c r="N422" s="83" t="str">
        <f>'Purchase Order'!N864</f>
        <v/>
      </c>
      <c r="O422" s="83"/>
      <c r="P422" s="133"/>
      <c r="Q422" s="17"/>
      <c r="U422" s="16"/>
      <c r="V422" s="16"/>
      <c r="W422" s="16"/>
      <c r="X422" s="16"/>
      <c r="Y422" s="16"/>
      <c r="Z422" s="16"/>
      <c r="AA422" s="16"/>
    </row>
    <row r="423" spans="1:27" ht="15" hidden="1" customHeight="1" outlineLevel="1" x14ac:dyDescent="0.35">
      <c r="A423" s="15" t="str">
        <f>'Purchase Order'!A865</f>
        <v/>
      </c>
      <c r="B423" s="82" t="str">
        <f>'Purchase Order'!B865</f>
        <v/>
      </c>
      <c r="C423" s="83" t="str">
        <f>'Purchase Order'!C865</f>
        <v/>
      </c>
      <c r="D423" s="352" t="str">
        <f>'Purchase Order'!D865:L865</f>
        <v/>
      </c>
      <c r="E423" s="345"/>
      <c r="F423" s="345"/>
      <c r="G423" s="345"/>
      <c r="H423" s="345"/>
      <c r="I423" s="345"/>
      <c r="J423" s="345"/>
      <c r="K423" s="345"/>
      <c r="L423" s="346"/>
      <c r="M423" s="83" t="str">
        <f t="shared" si="6"/>
        <v/>
      </c>
      <c r="N423" s="83" t="str">
        <f>'Purchase Order'!N865</f>
        <v/>
      </c>
      <c r="O423" s="83"/>
      <c r="P423" s="133"/>
      <c r="U423" s="16"/>
      <c r="V423" s="16"/>
      <c r="W423" s="16"/>
      <c r="X423" s="16"/>
      <c r="Y423" s="16"/>
      <c r="Z423" s="16"/>
      <c r="AA423" s="16"/>
    </row>
    <row r="424" spans="1:27" ht="15" hidden="1" customHeight="1" outlineLevel="1" x14ac:dyDescent="0.35">
      <c r="A424" s="15" t="str">
        <f>'Purchase Order'!A866</f>
        <v/>
      </c>
      <c r="B424" s="82" t="str">
        <f>'Purchase Order'!B866</f>
        <v/>
      </c>
      <c r="C424" s="83" t="str">
        <f>'Purchase Order'!C866</f>
        <v/>
      </c>
      <c r="D424" s="352" t="str">
        <f>'Purchase Order'!D866:L866</f>
        <v/>
      </c>
      <c r="E424" s="345"/>
      <c r="F424" s="345"/>
      <c r="G424" s="345"/>
      <c r="H424" s="345"/>
      <c r="I424" s="345"/>
      <c r="J424" s="345"/>
      <c r="K424" s="345"/>
      <c r="L424" s="346"/>
      <c r="M424" s="83" t="str">
        <f t="shared" si="6"/>
        <v/>
      </c>
      <c r="N424" s="83" t="str">
        <f>'Purchase Order'!N866</f>
        <v/>
      </c>
      <c r="O424" s="83"/>
      <c r="P424" s="133"/>
      <c r="U424" s="16"/>
      <c r="V424" s="16"/>
      <c r="W424" s="16"/>
      <c r="X424" s="16"/>
      <c r="Y424" s="16"/>
      <c r="Z424" s="16"/>
      <c r="AA424" s="16"/>
    </row>
    <row r="425" spans="1:27" ht="15" hidden="1" customHeight="1" outlineLevel="1" x14ac:dyDescent="0.35">
      <c r="A425" s="15" t="str">
        <f>'Purchase Order'!A867</f>
        <v/>
      </c>
      <c r="B425" s="82" t="str">
        <f>'Purchase Order'!B867</f>
        <v/>
      </c>
      <c r="C425" s="83" t="str">
        <f>'Purchase Order'!C867</f>
        <v/>
      </c>
      <c r="D425" s="352" t="str">
        <f>'Purchase Order'!D867:L867</f>
        <v/>
      </c>
      <c r="E425" s="345"/>
      <c r="F425" s="345"/>
      <c r="G425" s="345"/>
      <c r="H425" s="345"/>
      <c r="I425" s="345"/>
      <c r="J425" s="345"/>
      <c r="K425" s="345"/>
      <c r="L425" s="346"/>
      <c r="M425" s="83" t="str">
        <f t="shared" si="6"/>
        <v/>
      </c>
      <c r="N425" s="83" t="str">
        <f>'Purchase Order'!N867</f>
        <v/>
      </c>
      <c r="O425" s="83"/>
      <c r="P425" s="133"/>
      <c r="Q425" s="17"/>
      <c r="U425" s="16"/>
      <c r="V425" s="16"/>
      <c r="W425" s="16"/>
      <c r="X425" s="16"/>
      <c r="Y425" s="16"/>
      <c r="Z425" s="16"/>
      <c r="AA425" s="16"/>
    </row>
    <row r="426" spans="1:27" ht="15" hidden="1" customHeight="1" outlineLevel="1" x14ac:dyDescent="0.35">
      <c r="A426" s="15" t="str">
        <f>'Purchase Order'!A868</f>
        <v/>
      </c>
      <c r="B426" s="82" t="str">
        <f>'Purchase Order'!B868</f>
        <v/>
      </c>
      <c r="C426" s="83" t="str">
        <f>'Purchase Order'!C868</f>
        <v/>
      </c>
      <c r="D426" s="352" t="str">
        <f>'Purchase Order'!D868:L868</f>
        <v/>
      </c>
      <c r="E426" s="345"/>
      <c r="F426" s="345"/>
      <c r="G426" s="345"/>
      <c r="H426" s="345"/>
      <c r="I426" s="345"/>
      <c r="J426" s="345"/>
      <c r="K426" s="345"/>
      <c r="L426" s="346"/>
      <c r="M426" s="83" t="str">
        <f t="shared" si="6"/>
        <v/>
      </c>
      <c r="N426" s="83" t="str">
        <f>'Purchase Order'!N868</f>
        <v/>
      </c>
      <c r="O426" s="83"/>
      <c r="P426" s="133"/>
      <c r="U426" s="16"/>
      <c r="V426" s="16"/>
      <c r="W426" s="16"/>
      <c r="X426" s="16"/>
      <c r="Y426" s="16"/>
      <c r="Z426" s="16"/>
      <c r="AA426" s="16"/>
    </row>
    <row r="427" spans="1:27" ht="15" hidden="1" customHeight="1" outlineLevel="1" x14ac:dyDescent="0.35">
      <c r="A427" s="15" t="str">
        <f>'Purchase Order'!A869</f>
        <v/>
      </c>
      <c r="B427" s="82" t="str">
        <f>'Purchase Order'!B869</f>
        <v/>
      </c>
      <c r="C427" s="83" t="str">
        <f>'Purchase Order'!C869</f>
        <v/>
      </c>
      <c r="D427" s="352" t="str">
        <f>'Purchase Order'!D869:L869</f>
        <v/>
      </c>
      <c r="E427" s="345"/>
      <c r="F427" s="345"/>
      <c r="G427" s="345"/>
      <c r="H427" s="345"/>
      <c r="I427" s="345"/>
      <c r="J427" s="345"/>
      <c r="K427" s="345"/>
      <c r="L427" s="346"/>
      <c r="M427" s="83" t="str">
        <f t="shared" si="6"/>
        <v/>
      </c>
      <c r="N427" s="83" t="str">
        <f>'Purchase Order'!N869</f>
        <v/>
      </c>
      <c r="O427" s="83"/>
      <c r="P427" s="133"/>
      <c r="U427" s="16"/>
      <c r="V427" s="16"/>
      <c r="W427" s="16"/>
      <c r="X427" s="16"/>
      <c r="Y427" s="16"/>
      <c r="Z427" s="16"/>
      <c r="AA427" s="16"/>
    </row>
    <row r="428" spans="1:27" ht="15" hidden="1" customHeight="1" outlineLevel="1" x14ac:dyDescent="0.35">
      <c r="A428" s="15" t="str">
        <f>'Purchase Order'!A870</f>
        <v/>
      </c>
      <c r="B428" s="82" t="str">
        <f>'Purchase Order'!B870</f>
        <v/>
      </c>
      <c r="C428" s="83" t="str">
        <f>'Purchase Order'!C870</f>
        <v/>
      </c>
      <c r="D428" s="352" t="str">
        <f>'Purchase Order'!D870:L870</f>
        <v/>
      </c>
      <c r="E428" s="345"/>
      <c r="F428" s="345"/>
      <c r="G428" s="345"/>
      <c r="H428" s="345"/>
      <c r="I428" s="345"/>
      <c r="J428" s="345"/>
      <c r="K428" s="345"/>
      <c r="L428" s="346"/>
      <c r="M428" s="83" t="str">
        <f t="shared" si="6"/>
        <v/>
      </c>
      <c r="N428" s="83" t="str">
        <f>'Purchase Order'!N870</f>
        <v/>
      </c>
      <c r="O428" s="83"/>
      <c r="P428" s="133"/>
      <c r="Q428" s="17"/>
      <c r="U428" s="16"/>
      <c r="V428" s="16"/>
      <c r="W428" s="16"/>
      <c r="X428" s="16"/>
      <c r="Y428" s="16"/>
      <c r="Z428" s="16"/>
      <c r="AA428" s="16"/>
    </row>
    <row r="429" spans="1:27" ht="15" hidden="1" customHeight="1" outlineLevel="1" x14ac:dyDescent="0.35">
      <c r="A429" s="15" t="str">
        <f>'Purchase Order'!A871</f>
        <v/>
      </c>
      <c r="B429" s="82" t="str">
        <f>'Purchase Order'!B871</f>
        <v/>
      </c>
      <c r="C429" s="83" t="str">
        <f>'Purchase Order'!C871</f>
        <v/>
      </c>
      <c r="D429" s="352" t="str">
        <f>'Purchase Order'!D871:L871</f>
        <v/>
      </c>
      <c r="E429" s="345"/>
      <c r="F429" s="345"/>
      <c r="G429" s="345"/>
      <c r="H429" s="345"/>
      <c r="I429" s="345"/>
      <c r="J429" s="345"/>
      <c r="K429" s="345"/>
      <c r="L429" s="346"/>
      <c r="M429" s="83" t="str">
        <f t="shared" si="6"/>
        <v/>
      </c>
      <c r="N429" s="83" t="str">
        <f>'Purchase Order'!N871</f>
        <v/>
      </c>
      <c r="O429" s="83"/>
      <c r="P429" s="133"/>
      <c r="U429" s="16"/>
      <c r="V429" s="16"/>
      <c r="W429" s="16"/>
      <c r="X429" s="16"/>
      <c r="Y429" s="16"/>
      <c r="Z429" s="16"/>
      <c r="AA429" s="16"/>
    </row>
    <row r="430" spans="1:27" ht="15" hidden="1" customHeight="1" outlineLevel="1" x14ac:dyDescent="0.35">
      <c r="A430" s="15" t="str">
        <f>'Purchase Order'!A872</f>
        <v/>
      </c>
      <c r="B430" s="82" t="str">
        <f>'Purchase Order'!B872</f>
        <v/>
      </c>
      <c r="C430" s="83" t="str">
        <f>'Purchase Order'!C872</f>
        <v/>
      </c>
      <c r="D430" s="352" t="str">
        <f>'Purchase Order'!D872:L872</f>
        <v/>
      </c>
      <c r="E430" s="345"/>
      <c r="F430" s="345"/>
      <c r="G430" s="345"/>
      <c r="H430" s="345"/>
      <c r="I430" s="345"/>
      <c r="J430" s="345"/>
      <c r="K430" s="345"/>
      <c r="L430" s="346"/>
      <c r="M430" s="83" t="str">
        <f t="shared" si="6"/>
        <v/>
      </c>
      <c r="N430" s="83" t="str">
        <f>'Purchase Order'!N872</f>
        <v/>
      </c>
      <c r="O430" s="83"/>
      <c r="P430" s="133"/>
      <c r="U430" s="16"/>
      <c r="V430" s="16"/>
      <c r="W430" s="16"/>
      <c r="X430" s="16"/>
      <c r="Y430" s="16"/>
      <c r="Z430" s="16"/>
      <c r="AA430" s="16"/>
    </row>
    <row r="431" spans="1:27" ht="15" hidden="1" customHeight="1" outlineLevel="1" x14ac:dyDescent="0.35">
      <c r="A431" s="15" t="str">
        <f>'Purchase Order'!A873</f>
        <v/>
      </c>
      <c r="B431" s="82" t="str">
        <f>'Purchase Order'!B873</f>
        <v/>
      </c>
      <c r="C431" s="83" t="str">
        <f>'Purchase Order'!C873</f>
        <v/>
      </c>
      <c r="D431" s="352" t="str">
        <f>'Purchase Order'!D873:L873</f>
        <v/>
      </c>
      <c r="E431" s="345"/>
      <c r="F431" s="345"/>
      <c r="G431" s="345"/>
      <c r="H431" s="345"/>
      <c r="I431" s="345"/>
      <c r="J431" s="345"/>
      <c r="K431" s="345"/>
      <c r="L431" s="346"/>
      <c r="M431" s="83" t="str">
        <f t="shared" si="6"/>
        <v/>
      </c>
      <c r="N431" s="83" t="str">
        <f>'Purchase Order'!N873</f>
        <v/>
      </c>
      <c r="O431" s="83"/>
      <c r="P431" s="133"/>
      <c r="Q431" s="17"/>
      <c r="U431" s="16"/>
      <c r="V431" s="16"/>
      <c r="W431" s="16"/>
      <c r="X431" s="16"/>
      <c r="Y431" s="16"/>
      <c r="Z431" s="16"/>
      <c r="AA431" s="16"/>
    </row>
    <row r="432" spans="1:27" ht="15" hidden="1" customHeight="1" outlineLevel="1" x14ac:dyDescent="0.35">
      <c r="A432" s="15" t="str">
        <f>'Purchase Order'!A874</f>
        <v/>
      </c>
      <c r="B432" s="82" t="str">
        <f>'Purchase Order'!B874</f>
        <v/>
      </c>
      <c r="C432" s="83" t="str">
        <f>'Purchase Order'!C874</f>
        <v/>
      </c>
      <c r="D432" s="352" t="str">
        <f>'Purchase Order'!D874:L874</f>
        <v/>
      </c>
      <c r="E432" s="345"/>
      <c r="F432" s="345"/>
      <c r="G432" s="345"/>
      <c r="H432" s="345"/>
      <c r="I432" s="345"/>
      <c r="J432" s="345"/>
      <c r="K432" s="345"/>
      <c r="L432" s="346"/>
      <c r="M432" s="83" t="str">
        <f t="shared" si="6"/>
        <v/>
      </c>
      <c r="N432" s="83" t="str">
        <f>'Purchase Order'!N874</f>
        <v/>
      </c>
      <c r="O432" s="83"/>
      <c r="P432" s="133"/>
      <c r="U432" s="16"/>
      <c r="V432" s="16"/>
      <c r="W432" s="16"/>
      <c r="X432" s="16"/>
      <c r="Y432" s="16"/>
      <c r="Z432" s="16"/>
      <c r="AA432" s="16"/>
    </row>
    <row r="433" spans="1:27" ht="15" hidden="1" customHeight="1" outlineLevel="1" x14ac:dyDescent="0.35">
      <c r="A433" s="15" t="str">
        <f>'Purchase Order'!A875</f>
        <v/>
      </c>
      <c r="B433" s="82" t="str">
        <f>'Purchase Order'!B875</f>
        <v/>
      </c>
      <c r="C433" s="83" t="str">
        <f>'Purchase Order'!C875</f>
        <v/>
      </c>
      <c r="D433" s="352" t="str">
        <f>'Purchase Order'!D875:L875</f>
        <v/>
      </c>
      <c r="E433" s="345"/>
      <c r="F433" s="345"/>
      <c r="G433" s="345"/>
      <c r="H433" s="345"/>
      <c r="I433" s="345"/>
      <c r="J433" s="345"/>
      <c r="K433" s="345"/>
      <c r="L433" s="346"/>
      <c r="M433" s="83" t="str">
        <f t="shared" si="6"/>
        <v/>
      </c>
      <c r="N433" s="83" t="str">
        <f>'Purchase Order'!N875</f>
        <v/>
      </c>
      <c r="O433" s="83"/>
      <c r="P433" s="133"/>
      <c r="U433" s="16"/>
      <c r="V433" s="16"/>
      <c r="W433" s="16"/>
      <c r="X433" s="16"/>
      <c r="Y433" s="16"/>
      <c r="Z433" s="16"/>
      <c r="AA433" s="16"/>
    </row>
    <row r="434" spans="1:27" ht="15" hidden="1" customHeight="1" outlineLevel="1" x14ac:dyDescent="0.35">
      <c r="A434" s="15" t="str">
        <f>'Purchase Order'!A876</f>
        <v/>
      </c>
      <c r="B434" s="82" t="str">
        <f>'Purchase Order'!B876</f>
        <v/>
      </c>
      <c r="C434" s="83" t="str">
        <f>'Purchase Order'!C876</f>
        <v/>
      </c>
      <c r="D434" s="352" t="str">
        <f>'Purchase Order'!D876:L876</f>
        <v/>
      </c>
      <c r="E434" s="345"/>
      <c r="F434" s="345"/>
      <c r="G434" s="345"/>
      <c r="H434" s="345"/>
      <c r="I434" s="345"/>
      <c r="J434" s="345"/>
      <c r="K434" s="345"/>
      <c r="L434" s="346"/>
      <c r="M434" s="83" t="str">
        <f t="shared" si="6"/>
        <v/>
      </c>
      <c r="N434" s="83" t="str">
        <f>'Purchase Order'!N876</f>
        <v/>
      </c>
      <c r="O434" s="83"/>
      <c r="P434" s="133"/>
      <c r="Q434" s="17"/>
      <c r="U434" s="16"/>
      <c r="V434" s="16"/>
      <c r="W434" s="16"/>
      <c r="X434" s="16"/>
      <c r="Y434" s="16"/>
      <c r="Z434" s="16"/>
      <c r="AA434" s="16"/>
    </row>
    <row r="435" spans="1:27" ht="15" hidden="1" customHeight="1" outlineLevel="1" x14ac:dyDescent="0.35">
      <c r="A435" s="15" t="str">
        <f>'Purchase Order'!A877</f>
        <v/>
      </c>
      <c r="B435" s="82" t="str">
        <f>'Purchase Order'!B877</f>
        <v/>
      </c>
      <c r="C435" s="83" t="str">
        <f>'Purchase Order'!C877</f>
        <v/>
      </c>
      <c r="D435" s="352" t="str">
        <f>'Purchase Order'!D877:L877</f>
        <v/>
      </c>
      <c r="E435" s="345"/>
      <c r="F435" s="345"/>
      <c r="G435" s="345"/>
      <c r="H435" s="345"/>
      <c r="I435" s="345"/>
      <c r="J435" s="345"/>
      <c r="K435" s="345"/>
      <c r="L435" s="346"/>
      <c r="M435" s="83" t="str">
        <f t="shared" si="6"/>
        <v/>
      </c>
      <c r="N435" s="83" t="str">
        <f>'Purchase Order'!N877</f>
        <v/>
      </c>
      <c r="O435" s="83"/>
      <c r="P435" s="133"/>
      <c r="U435" s="16"/>
      <c r="V435" s="16"/>
      <c r="W435" s="16"/>
      <c r="X435" s="16"/>
      <c r="Y435" s="16"/>
      <c r="Z435" s="16"/>
      <c r="AA435" s="16"/>
    </row>
    <row r="436" spans="1:27" ht="15" hidden="1" customHeight="1" outlineLevel="1" x14ac:dyDescent="0.35">
      <c r="A436" s="15" t="str">
        <f>'Purchase Order'!A878</f>
        <v/>
      </c>
      <c r="B436" s="82" t="str">
        <f>'Purchase Order'!B878</f>
        <v/>
      </c>
      <c r="C436" s="83" t="str">
        <f>'Purchase Order'!C878</f>
        <v/>
      </c>
      <c r="D436" s="352" t="str">
        <f>'Purchase Order'!D878:L878</f>
        <v/>
      </c>
      <c r="E436" s="345"/>
      <c r="F436" s="345"/>
      <c r="G436" s="345"/>
      <c r="H436" s="345"/>
      <c r="I436" s="345"/>
      <c r="J436" s="345"/>
      <c r="K436" s="345"/>
      <c r="L436" s="346"/>
      <c r="M436" s="83" t="str">
        <f t="shared" si="6"/>
        <v/>
      </c>
      <c r="N436" s="83" t="str">
        <f>'Purchase Order'!N878</f>
        <v/>
      </c>
      <c r="O436" s="83"/>
      <c r="P436" s="133"/>
      <c r="U436" s="16"/>
      <c r="V436" s="16"/>
      <c r="W436" s="16"/>
      <c r="X436" s="16"/>
      <c r="Y436" s="16"/>
      <c r="Z436" s="16"/>
      <c r="AA436" s="16"/>
    </row>
    <row r="437" spans="1:27" ht="15" hidden="1" customHeight="1" outlineLevel="1" x14ac:dyDescent="0.35">
      <c r="A437" s="15" t="str">
        <f>'Purchase Order'!A879</f>
        <v/>
      </c>
      <c r="B437" s="82" t="str">
        <f>'Purchase Order'!B879</f>
        <v/>
      </c>
      <c r="C437" s="83" t="str">
        <f>'Purchase Order'!C879</f>
        <v/>
      </c>
      <c r="D437" s="352" t="str">
        <f>'Purchase Order'!D879:L879</f>
        <v/>
      </c>
      <c r="E437" s="345"/>
      <c r="F437" s="345"/>
      <c r="G437" s="345"/>
      <c r="H437" s="345"/>
      <c r="I437" s="345"/>
      <c r="J437" s="345"/>
      <c r="K437" s="345"/>
      <c r="L437" s="346"/>
      <c r="M437" s="83" t="str">
        <f t="shared" si="6"/>
        <v/>
      </c>
      <c r="N437" s="83" t="str">
        <f>'Purchase Order'!N879</f>
        <v/>
      </c>
      <c r="O437" s="83"/>
      <c r="P437" s="133"/>
      <c r="Q437" s="17"/>
      <c r="U437" s="16"/>
      <c r="V437" s="16"/>
      <c r="W437" s="16"/>
      <c r="X437" s="16"/>
      <c r="Y437" s="16"/>
      <c r="Z437" s="16"/>
      <c r="AA437" s="16"/>
    </row>
    <row r="438" spans="1:27" ht="15" hidden="1" customHeight="1" outlineLevel="1" x14ac:dyDescent="0.35">
      <c r="A438" s="15" t="str">
        <f>'Purchase Order'!A880</f>
        <v/>
      </c>
      <c r="B438" s="82" t="str">
        <f>'Purchase Order'!B880</f>
        <v/>
      </c>
      <c r="C438" s="83" t="str">
        <f>'Purchase Order'!C880</f>
        <v/>
      </c>
      <c r="D438" s="352" t="str">
        <f>'Purchase Order'!D880:L880</f>
        <v/>
      </c>
      <c r="E438" s="345"/>
      <c r="F438" s="345"/>
      <c r="G438" s="345"/>
      <c r="H438" s="345"/>
      <c r="I438" s="345"/>
      <c r="J438" s="345"/>
      <c r="K438" s="345"/>
      <c r="L438" s="346"/>
      <c r="M438" s="83" t="str">
        <f t="shared" si="6"/>
        <v/>
      </c>
      <c r="N438" s="83" t="str">
        <f>'Purchase Order'!N880</f>
        <v/>
      </c>
      <c r="O438" s="83"/>
      <c r="P438" s="133"/>
      <c r="U438" s="16"/>
      <c r="V438" s="16"/>
      <c r="W438" s="16"/>
      <c r="X438" s="16"/>
      <c r="Y438" s="16"/>
      <c r="Z438" s="16"/>
      <c r="AA438" s="16"/>
    </row>
    <row r="439" spans="1:27" ht="15" hidden="1" customHeight="1" outlineLevel="1" x14ac:dyDescent="0.35">
      <c r="A439" s="15" t="str">
        <f>'Purchase Order'!A881</f>
        <v/>
      </c>
      <c r="B439" s="82" t="str">
        <f>'Purchase Order'!B881</f>
        <v/>
      </c>
      <c r="C439" s="83" t="str">
        <f>'Purchase Order'!C881</f>
        <v/>
      </c>
      <c r="D439" s="352" t="str">
        <f>'Purchase Order'!D881:L881</f>
        <v/>
      </c>
      <c r="E439" s="345"/>
      <c r="F439" s="345"/>
      <c r="G439" s="345"/>
      <c r="H439" s="345"/>
      <c r="I439" s="345"/>
      <c r="J439" s="345"/>
      <c r="K439" s="345"/>
      <c r="L439" s="346"/>
      <c r="M439" s="83" t="str">
        <f t="shared" si="6"/>
        <v/>
      </c>
      <c r="N439" s="83" t="str">
        <f>'Purchase Order'!N881</f>
        <v/>
      </c>
      <c r="O439" s="83"/>
      <c r="P439" s="133"/>
      <c r="U439" s="16"/>
      <c r="V439" s="16"/>
      <c r="W439" s="16"/>
      <c r="X439" s="16"/>
      <c r="Y439" s="16"/>
      <c r="Z439" s="16"/>
      <c r="AA439" s="16"/>
    </row>
    <row r="440" spans="1:27" ht="15" hidden="1" customHeight="1" outlineLevel="1" x14ac:dyDescent="0.35">
      <c r="A440" s="15" t="str">
        <f>'Purchase Order'!A882</f>
        <v/>
      </c>
      <c r="B440" s="82" t="str">
        <f>'Purchase Order'!B882</f>
        <v/>
      </c>
      <c r="C440" s="83" t="str">
        <f>'Purchase Order'!C882</f>
        <v/>
      </c>
      <c r="D440" s="352" t="str">
        <f>'Purchase Order'!D882:L882</f>
        <v/>
      </c>
      <c r="E440" s="345"/>
      <c r="F440" s="345"/>
      <c r="G440" s="345"/>
      <c r="H440" s="345"/>
      <c r="I440" s="345"/>
      <c r="J440" s="345"/>
      <c r="K440" s="345"/>
      <c r="L440" s="346"/>
      <c r="M440" s="83" t="str">
        <f t="shared" si="6"/>
        <v/>
      </c>
      <c r="N440" s="83" t="str">
        <f>'Purchase Order'!N882</f>
        <v/>
      </c>
      <c r="O440" s="83"/>
      <c r="P440" s="133"/>
      <c r="Q440" s="17"/>
      <c r="U440" s="16"/>
      <c r="V440" s="16"/>
      <c r="W440" s="16"/>
      <c r="X440" s="16"/>
      <c r="Y440" s="16"/>
      <c r="Z440" s="16"/>
      <c r="AA440" s="16"/>
    </row>
    <row r="441" spans="1:27" ht="15" hidden="1" customHeight="1" outlineLevel="1" x14ac:dyDescent="0.35">
      <c r="A441" s="15" t="str">
        <f>'Purchase Order'!A883</f>
        <v/>
      </c>
      <c r="B441" s="82" t="str">
        <f>'Purchase Order'!B883</f>
        <v/>
      </c>
      <c r="C441" s="83" t="str">
        <f>'Purchase Order'!C883</f>
        <v/>
      </c>
      <c r="D441" s="352" t="str">
        <f>'Purchase Order'!D883:L883</f>
        <v/>
      </c>
      <c r="E441" s="345"/>
      <c r="F441" s="345"/>
      <c r="G441" s="345"/>
      <c r="H441" s="345"/>
      <c r="I441" s="345"/>
      <c r="J441" s="345"/>
      <c r="K441" s="345"/>
      <c r="L441" s="346"/>
      <c r="M441" s="83" t="str">
        <f t="shared" si="6"/>
        <v/>
      </c>
      <c r="N441" s="83" t="str">
        <f>'Purchase Order'!N883</f>
        <v/>
      </c>
      <c r="O441" s="83"/>
      <c r="P441" s="133"/>
      <c r="U441" s="16"/>
      <c r="V441" s="16"/>
      <c r="W441" s="16"/>
      <c r="X441" s="16"/>
      <c r="Y441" s="16"/>
      <c r="Z441" s="16"/>
      <c r="AA441" s="16"/>
    </row>
    <row r="442" spans="1:27" ht="15" hidden="1" customHeight="1" outlineLevel="1" x14ac:dyDescent="0.35">
      <c r="A442" s="15" t="str">
        <f>'Purchase Order'!A884</f>
        <v/>
      </c>
      <c r="B442" s="82" t="str">
        <f>'Purchase Order'!B884</f>
        <v/>
      </c>
      <c r="C442" s="83" t="str">
        <f>'Purchase Order'!C884</f>
        <v/>
      </c>
      <c r="D442" s="352" t="str">
        <f>'Purchase Order'!D884:L884</f>
        <v/>
      </c>
      <c r="E442" s="345"/>
      <c r="F442" s="345"/>
      <c r="G442" s="345"/>
      <c r="H442" s="345"/>
      <c r="I442" s="345"/>
      <c r="J442" s="345"/>
      <c r="K442" s="345"/>
      <c r="L442" s="346"/>
      <c r="M442" s="83" t="str">
        <f t="shared" si="6"/>
        <v/>
      </c>
      <c r="N442" s="83" t="str">
        <f>'Purchase Order'!N884</f>
        <v/>
      </c>
      <c r="O442" s="83"/>
      <c r="P442" s="133"/>
      <c r="U442" s="16"/>
      <c r="V442" s="16"/>
      <c r="W442" s="16"/>
      <c r="X442" s="16"/>
      <c r="Y442" s="16"/>
      <c r="Z442" s="16"/>
      <c r="AA442" s="16"/>
    </row>
    <row r="443" spans="1:27" ht="15" hidden="1" customHeight="1" outlineLevel="1" x14ac:dyDescent="0.35">
      <c r="A443" s="15" t="str">
        <f>'Purchase Order'!A885</f>
        <v/>
      </c>
      <c r="B443" s="82" t="str">
        <f>'Purchase Order'!B885</f>
        <v/>
      </c>
      <c r="C443" s="83" t="str">
        <f>'Purchase Order'!C885</f>
        <v/>
      </c>
      <c r="D443" s="352" t="str">
        <f>'Purchase Order'!D885:L885</f>
        <v/>
      </c>
      <c r="E443" s="345"/>
      <c r="F443" s="345"/>
      <c r="G443" s="345"/>
      <c r="H443" s="345"/>
      <c r="I443" s="345"/>
      <c r="J443" s="345"/>
      <c r="K443" s="345"/>
      <c r="L443" s="346"/>
      <c r="M443" s="83" t="str">
        <f t="shared" si="6"/>
        <v/>
      </c>
      <c r="N443" s="83" t="str">
        <f>'Purchase Order'!N885</f>
        <v/>
      </c>
      <c r="O443" s="83"/>
      <c r="P443" s="133"/>
      <c r="Q443" s="17"/>
      <c r="U443" s="16"/>
      <c r="V443" s="16"/>
      <c r="W443" s="16"/>
      <c r="X443" s="16"/>
      <c r="Y443" s="16"/>
      <c r="Z443" s="16"/>
      <c r="AA443" s="16"/>
    </row>
    <row r="444" spans="1:27" ht="15" hidden="1" customHeight="1" outlineLevel="1" x14ac:dyDescent="0.35">
      <c r="A444" s="15" t="str">
        <f>'Purchase Order'!A886</f>
        <v/>
      </c>
      <c r="B444" s="82" t="str">
        <f>'Purchase Order'!B886</f>
        <v/>
      </c>
      <c r="C444" s="83" t="str">
        <f>'Purchase Order'!C886</f>
        <v/>
      </c>
      <c r="D444" s="352" t="str">
        <f>'Purchase Order'!D886:L886</f>
        <v/>
      </c>
      <c r="E444" s="345"/>
      <c r="F444" s="345"/>
      <c r="G444" s="345"/>
      <c r="H444" s="345"/>
      <c r="I444" s="345"/>
      <c r="J444" s="345"/>
      <c r="K444" s="345"/>
      <c r="L444" s="346"/>
      <c r="M444" s="83" t="str">
        <f t="shared" si="6"/>
        <v/>
      </c>
      <c r="N444" s="83" t="str">
        <f>'Purchase Order'!N886</f>
        <v/>
      </c>
      <c r="O444" s="83"/>
      <c r="P444" s="133"/>
      <c r="U444" s="16"/>
      <c r="V444" s="16"/>
      <c r="W444" s="16"/>
      <c r="X444" s="16"/>
      <c r="Y444" s="16"/>
      <c r="Z444" s="16"/>
      <c r="AA444" s="16"/>
    </row>
    <row r="445" spans="1:27" ht="15" hidden="1" customHeight="1" outlineLevel="1" x14ac:dyDescent="0.35">
      <c r="A445" s="15" t="str">
        <f>'Purchase Order'!A887</f>
        <v/>
      </c>
      <c r="B445" s="82" t="str">
        <f>'Purchase Order'!B887</f>
        <v/>
      </c>
      <c r="C445" s="83" t="str">
        <f>'Purchase Order'!C887</f>
        <v/>
      </c>
      <c r="D445" s="352" t="str">
        <f>'Purchase Order'!D887:L887</f>
        <v/>
      </c>
      <c r="E445" s="345"/>
      <c r="F445" s="345"/>
      <c r="G445" s="345"/>
      <c r="H445" s="345"/>
      <c r="I445" s="345"/>
      <c r="J445" s="345"/>
      <c r="K445" s="345"/>
      <c r="L445" s="346"/>
      <c r="M445" s="83" t="str">
        <f t="shared" si="6"/>
        <v/>
      </c>
      <c r="N445" s="83" t="str">
        <f>'Purchase Order'!N887</f>
        <v/>
      </c>
      <c r="O445" s="83"/>
      <c r="P445" s="133"/>
      <c r="U445" s="16"/>
      <c r="V445" s="16"/>
      <c r="W445" s="16"/>
      <c r="X445" s="16"/>
      <c r="Y445" s="16"/>
      <c r="Z445" s="16"/>
      <c r="AA445" s="16"/>
    </row>
    <row r="446" spans="1:27" ht="15" hidden="1" customHeight="1" outlineLevel="1" x14ac:dyDescent="0.35">
      <c r="A446" s="15" t="str">
        <f>'Purchase Order'!A888</f>
        <v/>
      </c>
      <c r="B446" s="82" t="str">
        <f>'Purchase Order'!B888</f>
        <v/>
      </c>
      <c r="C446" s="83" t="str">
        <f>'Purchase Order'!C888</f>
        <v/>
      </c>
      <c r="D446" s="352" t="str">
        <f>'Purchase Order'!D888:L888</f>
        <v/>
      </c>
      <c r="E446" s="345"/>
      <c r="F446" s="345"/>
      <c r="G446" s="345"/>
      <c r="H446" s="345"/>
      <c r="I446" s="345"/>
      <c r="J446" s="345"/>
      <c r="K446" s="345"/>
      <c r="L446" s="346"/>
      <c r="M446" s="83" t="str">
        <f t="shared" si="6"/>
        <v/>
      </c>
      <c r="N446" s="83" t="str">
        <f>'Purchase Order'!N888</f>
        <v/>
      </c>
      <c r="O446" s="83"/>
      <c r="P446" s="133"/>
      <c r="Q446" s="17"/>
      <c r="U446" s="16"/>
      <c r="V446" s="16"/>
      <c r="W446" s="16"/>
      <c r="X446" s="16"/>
      <c r="Y446" s="16"/>
      <c r="Z446" s="16"/>
      <c r="AA446" s="16"/>
    </row>
    <row r="447" spans="1:27" ht="15" hidden="1" customHeight="1" outlineLevel="1" x14ac:dyDescent="0.35">
      <c r="A447" s="15" t="str">
        <f>'Purchase Order'!A889</f>
        <v/>
      </c>
      <c r="B447" s="82" t="str">
        <f>'Purchase Order'!B889</f>
        <v/>
      </c>
      <c r="C447" s="83" t="str">
        <f>'Purchase Order'!C889</f>
        <v/>
      </c>
      <c r="D447" s="352" t="str">
        <f>'Purchase Order'!D889:L889</f>
        <v/>
      </c>
      <c r="E447" s="345"/>
      <c r="F447" s="345"/>
      <c r="G447" s="345"/>
      <c r="H447" s="345"/>
      <c r="I447" s="345"/>
      <c r="J447" s="345"/>
      <c r="K447" s="345"/>
      <c r="L447" s="346"/>
      <c r="M447" s="83" t="str">
        <f t="shared" si="6"/>
        <v/>
      </c>
      <c r="N447" s="83" t="str">
        <f>'Purchase Order'!N889</f>
        <v/>
      </c>
      <c r="O447" s="83"/>
      <c r="P447" s="133"/>
      <c r="U447" s="16"/>
      <c r="V447" s="16"/>
      <c r="W447" s="16"/>
      <c r="X447" s="16"/>
      <c r="Y447" s="16"/>
      <c r="Z447" s="16"/>
      <c r="AA447" s="16"/>
    </row>
    <row r="448" spans="1:27" ht="15" hidden="1" customHeight="1" outlineLevel="1" x14ac:dyDescent="0.35">
      <c r="A448" s="15" t="str">
        <f>'Purchase Order'!A890</f>
        <v/>
      </c>
      <c r="B448" s="82" t="str">
        <f>'Purchase Order'!B890</f>
        <v/>
      </c>
      <c r="C448" s="83" t="str">
        <f>'Purchase Order'!C890</f>
        <v/>
      </c>
      <c r="D448" s="352" t="str">
        <f>'Purchase Order'!D890:L890</f>
        <v/>
      </c>
      <c r="E448" s="345"/>
      <c r="F448" s="345"/>
      <c r="G448" s="345"/>
      <c r="H448" s="345"/>
      <c r="I448" s="345"/>
      <c r="J448" s="345"/>
      <c r="K448" s="345"/>
      <c r="L448" s="346"/>
      <c r="M448" s="83" t="str">
        <f t="shared" si="6"/>
        <v/>
      </c>
      <c r="N448" s="83" t="str">
        <f>'Purchase Order'!N890</f>
        <v/>
      </c>
      <c r="O448" s="83"/>
      <c r="P448" s="133"/>
      <c r="U448" s="16"/>
      <c r="V448" s="16"/>
      <c r="W448" s="16"/>
      <c r="X448" s="16"/>
      <c r="Y448" s="16"/>
      <c r="Z448" s="16"/>
      <c r="AA448" s="16"/>
    </row>
    <row r="449" spans="1:27" ht="15" hidden="1" customHeight="1" outlineLevel="1" x14ac:dyDescent="0.35">
      <c r="A449" s="15" t="str">
        <f>'Purchase Order'!A891</f>
        <v/>
      </c>
      <c r="B449" s="82" t="str">
        <f>'Purchase Order'!B891</f>
        <v/>
      </c>
      <c r="C449" s="83" t="str">
        <f>'Purchase Order'!C891</f>
        <v/>
      </c>
      <c r="D449" s="352" t="str">
        <f>'Purchase Order'!D891:L891</f>
        <v/>
      </c>
      <c r="E449" s="345"/>
      <c r="F449" s="345"/>
      <c r="G449" s="345"/>
      <c r="H449" s="345"/>
      <c r="I449" s="345"/>
      <c r="J449" s="345"/>
      <c r="K449" s="345"/>
      <c r="L449" s="346"/>
      <c r="M449" s="83" t="str">
        <f t="shared" si="6"/>
        <v/>
      </c>
      <c r="N449" s="83" t="str">
        <f>'Purchase Order'!N891</f>
        <v/>
      </c>
      <c r="O449" s="83"/>
      <c r="P449" s="133"/>
      <c r="Q449" s="17"/>
      <c r="U449" s="16"/>
      <c r="V449" s="16"/>
      <c r="W449" s="16"/>
      <c r="X449" s="16"/>
      <c r="Y449" s="16"/>
      <c r="Z449" s="16"/>
      <c r="AA449" s="16"/>
    </row>
    <row r="450" spans="1:27" ht="15" hidden="1" customHeight="1" outlineLevel="1" x14ac:dyDescent="0.35">
      <c r="A450" s="15" t="str">
        <f>'Purchase Order'!A892</f>
        <v/>
      </c>
      <c r="B450" s="82" t="str">
        <f>'Purchase Order'!B892</f>
        <v/>
      </c>
      <c r="C450" s="83" t="str">
        <f>'Purchase Order'!C892</f>
        <v/>
      </c>
      <c r="D450" s="352" t="str">
        <f>'Purchase Order'!D892:L892</f>
        <v/>
      </c>
      <c r="E450" s="345"/>
      <c r="F450" s="345"/>
      <c r="G450" s="345"/>
      <c r="H450" s="345"/>
      <c r="I450" s="345"/>
      <c r="J450" s="345"/>
      <c r="K450" s="345"/>
      <c r="L450" s="346"/>
      <c r="M450" s="83" t="str">
        <f t="shared" si="6"/>
        <v/>
      </c>
      <c r="N450" s="83" t="str">
        <f>'Purchase Order'!N892</f>
        <v/>
      </c>
      <c r="O450" s="83"/>
      <c r="P450" s="133"/>
      <c r="U450" s="16"/>
      <c r="V450" s="16"/>
      <c r="W450" s="16"/>
      <c r="X450" s="16"/>
      <c r="Y450" s="16"/>
      <c r="Z450" s="16"/>
      <c r="AA450" s="16"/>
    </row>
    <row r="451" spans="1:27" ht="15" hidden="1" customHeight="1" outlineLevel="1" x14ac:dyDescent="0.35">
      <c r="A451" s="15" t="str">
        <f>'Purchase Order'!A893</f>
        <v/>
      </c>
      <c r="B451" s="82" t="str">
        <f>'Purchase Order'!B893</f>
        <v/>
      </c>
      <c r="C451" s="83" t="str">
        <f>'Purchase Order'!C893</f>
        <v/>
      </c>
      <c r="D451" s="352" t="str">
        <f>'Purchase Order'!D893:L893</f>
        <v/>
      </c>
      <c r="E451" s="345"/>
      <c r="F451" s="345"/>
      <c r="G451" s="345"/>
      <c r="H451" s="345"/>
      <c r="I451" s="345"/>
      <c r="J451" s="345"/>
      <c r="K451" s="345"/>
      <c r="L451" s="346"/>
      <c r="M451" s="83" t="str">
        <f t="shared" si="6"/>
        <v/>
      </c>
      <c r="N451" s="83" t="str">
        <f>'Purchase Order'!N893</f>
        <v/>
      </c>
      <c r="O451" s="83"/>
      <c r="P451" s="133"/>
      <c r="U451" s="16"/>
      <c r="V451" s="16"/>
      <c r="W451" s="16"/>
      <c r="X451" s="16"/>
      <c r="Y451" s="16"/>
      <c r="Z451" s="16"/>
      <c r="AA451" s="16"/>
    </row>
    <row r="452" spans="1:27" ht="15" hidden="1" customHeight="1" outlineLevel="1" x14ac:dyDescent="0.35">
      <c r="A452" s="15" t="str">
        <f>'Purchase Order'!A894</f>
        <v/>
      </c>
      <c r="B452" s="82" t="str">
        <f>'Purchase Order'!B894</f>
        <v/>
      </c>
      <c r="C452" s="83" t="str">
        <f>'Purchase Order'!C894</f>
        <v/>
      </c>
      <c r="D452" s="352" t="str">
        <f>'Purchase Order'!D894:L894</f>
        <v/>
      </c>
      <c r="E452" s="345"/>
      <c r="F452" s="345"/>
      <c r="G452" s="345"/>
      <c r="H452" s="345"/>
      <c r="I452" s="345"/>
      <c r="J452" s="345"/>
      <c r="K452" s="345"/>
      <c r="L452" s="346"/>
      <c r="M452" s="83" t="str">
        <f t="shared" si="6"/>
        <v/>
      </c>
      <c r="N452" s="83" t="str">
        <f>'Purchase Order'!N894</f>
        <v/>
      </c>
      <c r="O452" s="83"/>
      <c r="P452" s="133"/>
      <c r="Q452" s="17"/>
      <c r="U452" s="16"/>
      <c r="V452" s="16"/>
      <c r="W452" s="16"/>
      <c r="X452" s="16"/>
      <c r="Y452" s="16"/>
      <c r="Z452" s="16"/>
      <c r="AA452" s="16"/>
    </row>
    <row r="453" spans="1:27" ht="15" hidden="1" customHeight="1" outlineLevel="1" x14ac:dyDescent="0.35">
      <c r="A453" s="15" t="str">
        <f>'Purchase Order'!A895</f>
        <v/>
      </c>
      <c r="B453" s="82" t="str">
        <f>'Purchase Order'!B895</f>
        <v/>
      </c>
      <c r="C453" s="83" t="str">
        <f>'Purchase Order'!C895</f>
        <v/>
      </c>
      <c r="D453" s="352" t="str">
        <f>'Purchase Order'!D895:L895</f>
        <v/>
      </c>
      <c r="E453" s="345"/>
      <c r="F453" s="345"/>
      <c r="G453" s="345"/>
      <c r="H453" s="345"/>
      <c r="I453" s="345"/>
      <c r="J453" s="345"/>
      <c r="K453" s="345"/>
      <c r="L453" s="346"/>
      <c r="M453" s="83" t="str">
        <f t="shared" si="6"/>
        <v/>
      </c>
      <c r="N453" s="83" t="str">
        <f>'Purchase Order'!N895</f>
        <v/>
      </c>
      <c r="O453" s="83"/>
      <c r="P453" s="133"/>
      <c r="U453" s="16"/>
      <c r="V453" s="16"/>
      <c r="W453" s="16"/>
      <c r="X453" s="16"/>
      <c r="Y453" s="16"/>
      <c r="Z453" s="16"/>
      <c r="AA453" s="16"/>
    </row>
    <row r="454" spans="1:27" ht="15" hidden="1" customHeight="1" outlineLevel="1" x14ac:dyDescent="0.35">
      <c r="A454" s="15" t="str">
        <f>'Purchase Order'!A896</f>
        <v/>
      </c>
      <c r="B454" s="82" t="str">
        <f>'Purchase Order'!B896</f>
        <v/>
      </c>
      <c r="C454" s="83" t="str">
        <f>'Purchase Order'!C896</f>
        <v/>
      </c>
      <c r="D454" s="352" t="str">
        <f>'Purchase Order'!D896:L896</f>
        <v/>
      </c>
      <c r="E454" s="345"/>
      <c r="F454" s="345"/>
      <c r="G454" s="345"/>
      <c r="H454" s="345"/>
      <c r="I454" s="345"/>
      <c r="J454" s="345"/>
      <c r="K454" s="345"/>
      <c r="L454" s="346"/>
      <c r="M454" s="83" t="str">
        <f t="shared" si="6"/>
        <v/>
      </c>
      <c r="N454" s="83" t="str">
        <f>'Purchase Order'!N896</f>
        <v/>
      </c>
      <c r="O454" s="83"/>
      <c r="P454" s="133"/>
      <c r="U454" s="16"/>
      <c r="V454" s="16"/>
      <c r="W454" s="16"/>
      <c r="X454" s="16"/>
      <c r="Y454" s="16"/>
      <c r="Z454" s="16"/>
      <c r="AA454" s="16"/>
    </row>
    <row r="455" spans="1:27" ht="15" hidden="1" customHeight="1" outlineLevel="1" x14ac:dyDescent="0.35">
      <c r="A455" s="15" t="str">
        <f>'Purchase Order'!A897</f>
        <v/>
      </c>
      <c r="B455" s="82" t="str">
        <f>'Purchase Order'!B897</f>
        <v/>
      </c>
      <c r="C455" s="83" t="str">
        <f>'Purchase Order'!C897</f>
        <v/>
      </c>
      <c r="D455" s="352" t="str">
        <f>'Purchase Order'!D897:L897</f>
        <v/>
      </c>
      <c r="E455" s="345"/>
      <c r="F455" s="345"/>
      <c r="G455" s="345"/>
      <c r="H455" s="345"/>
      <c r="I455" s="345"/>
      <c r="J455" s="345"/>
      <c r="K455" s="345"/>
      <c r="L455" s="346"/>
      <c r="M455" s="83" t="str">
        <f t="shared" si="6"/>
        <v/>
      </c>
      <c r="N455" s="83" t="str">
        <f>'Purchase Order'!N897</f>
        <v/>
      </c>
      <c r="O455" s="83"/>
      <c r="P455" s="133"/>
      <c r="Q455" s="17"/>
      <c r="U455" s="16"/>
      <c r="V455" s="16"/>
      <c r="W455" s="16"/>
      <c r="X455" s="16"/>
      <c r="Y455" s="16"/>
      <c r="Z455" s="16"/>
      <c r="AA455" s="16"/>
    </row>
    <row r="456" spans="1:27" ht="15" hidden="1" customHeight="1" outlineLevel="1" x14ac:dyDescent="0.35">
      <c r="A456" s="15" t="str">
        <f>'Purchase Order'!A898</f>
        <v/>
      </c>
      <c r="B456" s="82" t="str">
        <f>'Purchase Order'!B898</f>
        <v/>
      </c>
      <c r="C456" s="83" t="str">
        <f>'Purchase Order'!C898</f>
        <v/>
      </c>
      <c r="D456" s="352" t="str">
        <f>'Purchase Order'!D898:L898</f>
        <v/>
      </c>
      <c r="E456" s="345"/>
      <c r="F456" s="345"/>
      <c r="G456" s="345"/>
      <c r="H456" s="345"/>
      <c r="I456" s="345"/>
      <c r="J456" s="345"/>
      <c r="K456" s="345"/>
      <c r="L456" s="346"/>
      <c r="M456" s="83" t="str">
        <f t="shared" si="6"/>
        <v/>
      </c>
      <c r="N456" s="83" t="str">
        <f>'Purchase Order'!N898</f>
        <v/>
      </c>
      <c r="O456" s="83"/>
      <c r="P456" s="133"/>
      <c r="U456" s="16"/>
      <c r="V456" s="16"/>
      <c r="W456" s="16"/>
      <c r="X456" s="16"/>
      <c r="Y456" s="16"/>
      <c r="Z456" s="16"/>
      <c r="AA456" s="16"/>
    </row>
    <row r="457" spans="1:27" ht="15" hidden="1" customHeight="1" outlineLevel="1" x14ac:dyDescent="0.35">
      <c r="A457" s="15" t="str">
        <f>'Purchase Order'!A899</f>
        <v/>
      </c>
      <c r="B457" s="82" t="str">
        <f>'Purchase Order'!B899</f>
        <v/>
      </c>
      <c r="C457" s="83" t="str">
        <f>'Purchase Order'!C899</f>
        <v/>
      </c>
      <c r="D457" s="352" t="str">
        <f>'Purchase Order'!D899:L899</f>
        <v/>
      </c>
      <c r="E457" s="345"/>
      <c r="F457" s="345"/>
      <c r="G457" s="345"/>
      <c r="H457" s="345"/>
      <c r="I457" s="345"/>
      <c r="J457" s="345"/>
      <c r="K457" s="345"/>
      <c r="L457" s="346"/>
      <c r="M457" s="83" t="str">
        <f t="shared" si="6"/>
        <v/>
      </c>
      <c r="N457" s="83" t="str">
        <f>'Purchase Order'!N899</f>
        <v/>
      </c>
      <c r="O457" s="83"/>
      <c r="P457" s="133"/>
      <c r="U457" s="16"/>
      <c r="V457" s="16"/>
      <c r="W457" s="16"/>
      <c r="X457" s="16"/>
      <c r="Y457" s="16"/>
      <c r="Z457" s="16"/>
      <c r="AA457" s="16"/>
    </row>
    <row r="458" spans="1:27" ht="15" hidden="1" customHeight="1" outlineLevel="1" x14ac:dyDescent="0.35">
      <c r="A458" s="15" t="str">
        <f>'Purchase Order'!A900</f>
        <v/>
      </c>
      <c r="B458" s="82" t="str">
        <f>'Purchase Order'!B900</f>
        <v/>
      </c>
      <c r="C458" s="83" t="str">
        <f>'Purchase Order'!C900</f>
        <v/>
      </c>
      <c r="D458" s="352" t="str">
        <f>'Purchase Order'!D900:L900</f>
        <v/>
      </c>
      <c r="E458" s="345"/>
      <c r="F458" s="345"/>
      <c r="G458" s="345"/>
      <c r="H458" s="345"/>
      <c r="I458" s="345"/>
      <c r="J458" s="345"/>
      <c r="K458" s="345"/>
      <c r="L458" s="346"/>
      <c r="M458" s="83" t="str">
        <f t="shared" si="6"/>
        <v/>
      </c>
      <c r="N458" s="83" t="str">
        <f>'Purchase Order'!N900</f>
        <v/>
      </c>
      <c r="O458" s="83"/>
      <c r="P458" s="133"/>
      <c r="Q458" s="17"/>
      <c r="U458" s="16"/>
      <c r="V458" s="16"/>
      <c r="W458" s="16"/>
      <c r="X458" s="16"/>
      <c r="Y458" s="16"/>
      <c r="Z458" s="16"/>
      <c r="AA458" s="16"/>
    </row>
    <row r="459" spans="1:27" ht="15" hidden="1" customHeight="1" outlineLevel="1" x14ac:dyDescent="0.35">
      <c r="A459" s="15" t="str">
        <f>'Purchase Order'!A901</f>
        <v/>
      </c>
      <c r="B459" s="82" t="str">
        <f>'Purchase Order'!B901</f>
        <v/>
      </c>
      <c r="C459" s="83" t="str">
        <f>'Purchase Order'!C901</f>
        <v/>
      </c>
      <c r="D459" s="352" t="str">
        <f>'Purchase Order'!D901:L901</f>
        <v/>
      </c>
      <c r="E459" s="345"/>
      <c r="F459" s="345"/>
      <c r="G459" s="345"/>
      <c r="H459" s="345"/>
      <c r="I459" s="345"/>
      <c r="J459" s="345"/>
      <c r="K459" s="345"/>
      <c r="L459" s="346"/>
      <c r="M459" s="83" t="str">
        <f t="shared" si="6"/>
        <v/>
      </c>
      <c r="N459" s="83" t="str">
        <f>'Purchase Order'!N901</f>
        <v/>
      </c>
      <c r="O459" s="83"/>
      <c r="P459" s="133"/>
      <c r="U459" s="16"/>
      <c r="V459" s="16"/>
      <c r="W459" s="16"/>
      <c r="X459" s="16"/>
      <c r="Y459" s="16"/>
      <c r="Z459" s="16"/>
      <c r="AA459" s="16"/>
    </row>
    <row r="460" spans="1:27" ht="15" hidden="1" customHeight="1" outlineLevel="1" x14ac:dyDescent="0.35">
      <c r="A460" s="15" t="str">
        <f>'Purchase Order'!A902</f>
        <v/>
      </c>
      <c r="B460" s="82" t="str">
        <f>'Purchase Order'!B902</f>
        <v/>
      </c>
      <c r="C460" s="83" t="str">
        <f>'Purchase Order'!C902</f>
        <v/>
      </c>
      <c r="D460" s="352" t="str">
        <f>'Purchase Order'!D902:L902</f>
        <v/>
      </c>
      <c r="E460" s="345"/>
      <c r="F460" s="345"/>
      <c r="G460" s="345"/>
      <c r="H460" s="345"/>
      <c r="I460" s="345"/>
      <c r="J460" s="345"/>
      <c r="K460" s="345"/>
      <c r="L460" s="346"/>
      <c r="M460" s="83" t="str">
        <f t="shared" si="6"/>
        <v/>
      </c>
      <c r="N460" s="83" t="str">
        <f>'Purchase Order'!N902</f>
        <v/>
      </c>
      <c r="O460" s="83"/>
      <c r="P460" s="133"/>
      <c r="U460" s="16"/>
      <c r="V460" s="16"/>
      <c r="W460" s="16"/>
      <c r="X460" s="16"/>
      <c r="Y460" s="16"/>
      <c r="Z460" s="16"/>
      <c r="AA460" s="16"/>
    </row>
    <row r="461" spans="1:27" ht="15" hidden="1" customHeight="1" outlineLevel="1" x14ac:dyDescent="0.35">
      <c r="A461" s="15" t="str">
        <f>'Purchase Order'!A903</f>
        <v/>
      </c>
      <c r="B461" s="82" t="str">
        <f>'Purchase Order'!B903</f>
        <v/>
      </c>
      <c r="C461" s="83" t="str">
        <f>'Purchase Order'!C903</f>
        <v/>
      </c>
      <c r="D461" s="352" t="str">
        <f>'Purchase Order'!D903:L903</f>
        <v/>
      </c>
      <c r="E461" s="345"/>
      <c r="F461" s="345"/>
      <c r="G461" s="345"/>
      <c r="H461" s="345"/>
      <c r="I461" s="345"/>
      <c r="J461" s="345"/>
      <c r="K461" s="345"/>
      <c r="L461" s="346"/>
      <c r="M461" s="83" t="str">
        <f t="shared" si="6"/>
        <v/>
      </c>
      <c r="N461" s="83" t="str">
        <f>'Purchase Order'!N903</f>
        <v/>
      </c>
      <c r="O461" s="83"/>
      <c r="P461" s="133"/>
      <c r="Q461" s="17"/>
      <c r="U461" s="16"/>
      <c r="V461" s="16"/>
      <c r="W461" s="16"/>
      <c r="X461" s="16"/>
      <c r="Y461" s="16"/>
      <c r="Z461" s="16"/>
      <c r="AA461" s="16"/>
    </row>
    <row r="462" spans="1:27" ht="15" hidden="1" customHeight="1" outlineLevel="1" x14ac:dyDescent="0.35">
      <c r="A462" s="15" t="str">
        <f>'Purchase Order'!A904</f>
        <v/>
      </c>
      <c r="B462" s="82" t="str">
        <f>'Purchase Order'!B904</f>
        <v/>
      </c>
      <c r="C462" s="83" t="str">
        <f>'Purchase Order'!C904</f>
        <v/>
      </c>
      <c r="D462" s="352" t="str">
        <f>'Purchase Order'!D904:L904</f>
        <v/>
      </c>
      <c r="E462" s="345"/>
      <c r="F462" s="345"/>
      <c r="G462" s="345"/>
      <c r="H462" s="345"/>
      <c r="I462" s="345"/>
      <c r="J462" s="345"/>
      <c r="K462" s="345"/>
      <c r="L462" s="346"/>
      <c r="M462" s="83" t="str">
        <f t="shared" si="6"/>
        <v/>
      </c>
      <c r="N462" s="83" t="str">
        <f>'Purchase Order'!N904</f>
        <v/>
      </c>
      <c r="O462" s="83"/>
      <c r="P462" s="133"/>
      <c r="U462" s="16"/>
      <c r="V462" s="16"/>
      <c r="W462" s="16"/>
      <c r="X462" s="16"/>
      <c r="Y462" s="16"/>
      <c r="Z462" s="16"/>
      <c r="AA462" s="16"/>
    </row>
    <row r="463" spans="1:27" ht="15" hidden="1" customHeight="1" outlineLevel="1" x14ac:dyDescent="0.35">
      <c r="A463" s="15" t="str">
        <f>'Purchase Order'!A905</f>
        <v/>
      </c>
      <c r="B463" s="82" t="str">
        <f>'Purchase Order'!B905</f>
        <v/>
      </c>
      <c r="C463" s="83" t="str">
        <f>'Purchase Order'!C905</f>
        <v/>
      </c>
      <c r="D463" s="352" t="str">
        <f>'Purchase Order'!D905:L905</f>
        <v/>
      </c>
      <c r="E463" s="345"/>
      <c r="F463" s="345"/>
      <c r="G463" s="345"/>
      <c r="H463" s="345"/>
      <c r="I463" s="345"/>
      <c r="J463" s="345"/>
      <c r="K463" s="345"/>
      <c r="L463" s="346"/>
      <c r="M463" s="83" t="str">
        <f t="shared" si="6"/>
        <v/>
      </c>
      <c r="N463" s="83" t="str">
        <f>'Purchase Order'!N905</f>
        <v/>
      </c>
      <c r="O463" s="83"/>
      <c r="P463" s="133"/>
      <c r="U463" s="16"/>
      <c r="V463" s="16"/>
      <c r="W463" s="16"/>
      <c r="X463" s="16"/>
      <c r="Y463" s="16"/>
      <c r="Z463" s="16"/>
      <c r="AA463" s="16"/>
    </row>
    <row r="464" spans="1:27" ht="15" hidden="1" customHeight="1" outlineLevel="1" x14ac:dyDescent="0.35">
      <c r="A464" s="15" t="str">
        <f>'Purchase Order'!A906</f>
        <v/>
      </c>
      <c r="B464" s="82" t="str">
        <f>'Purchase Order'!B906</f>
        <v/>
      </c>
      <c r="C464" s="83" t="str">
        <f>'Purchase Order'!C906</f>
        <v/>
      </c>
      <c r="D464" s="352" t="str">
        <f>'Purchase Order'!D906:L906</f>
        <v/>
      </c>
      <c r="E464" s="345"/>
      <c r="F464" s="345"/>
      <c r="G464" s="345"/>
      <c r="H464" s="345"/>
      <c r="I464" s="345"/>
      <c r="J464" s="345"/>
      <c r="K464" s="345"/>
      <c r="L464" s="346"/>
      <c r="M464" s="83" t="str">
        <f t="shared" si="6"/>
        <v/>
      </c>
      <c r="N464" s="83" t="str">
        <f>'Purchase Order'!N906</f>
        <v/>
      </c>
      <c r="O464" s="83"/>
      <c r="P464" s="133"/>
      <c r="Q464" s="17"/>
      <c r="U464" s="16"/>
      <c r="V464" s="16"/>
      <c r="W464" s="16"/>
      <c r="X464" s="16"/>
      <c r="Y464" s="16"/>
      <c r="Z464" s="16"/>
      <c r="AA464" s="16"/>
    </row>
    <row r="465" spans="1:27" ht="15" hidden="1" customHeight="1" outlineLevel="1" x14ac:dyDescent="0.35">
      <c r="A465" s="15" t="str">
        <f>'Purchase Order'!A907</f>
        <v/>
      </c>
      <c r="B465" s="82" t="str">
        <f>'Purchase Order'!B907</f>
        <v/>
      </c>
      <c r="C465" s="83" t="str">
        <f>'Purchase Order'!C907</f>
        <v/>
      </c>
      <c r="D465" s="352" t="str">
        <f>'Purchase Order'!D907:L907</f>
        <v/>
      </c>
      <c r="E465" s="345"/>
      <c r="F465" s="345"/>
      <c r="G465" s="345"/>
      <c r="H465" s="345"/>
      <c r="I465" s="345"/>
      <c r="J465" s="345"/>
      <c r="K465" s="345"/>
      <c r="L465" s="346"/>
      <c r="M465" s="83" t="str">
        <f t="shared" si="6"/>
        <v/>
      </c>
      <c r="N465" s="83" t="str">
        <f>'Purchase Order'!N907</f>
        <v/>
      </c>
      <c r="O465" s="83"/>
      <c r="P465" s="133"/>
      <c r="U465" s="16"/>
      <c r="V465" s="16"/>
      <c r="W465" s="16"/>
      <c r="X465" s="16"/>
      <c r="Y465" s="16"/>
      <c r="Z465" s="16"/>
      <c r="AA465" s="16"/>
    </row>
    <row r="466" spans="1:27" ht="15" hidden="1" customHeight="1" outlineLevel="1" x14ac:dyDescent="0.35">
      <c r="A466" s="15" t="str">
        <f>'Purchase Order'!A908</f>
        <v/>
      </c>
      <c r="B466" s="82" t="str">
        <f>'Purchase Order'!B908</f>
        <v/>
      </c>
      <c r="C466" s="83" t="str">
        <f>'Purchase Order'!C908</f>
        <v/>
      </c>
      <c r="D466" s="352" t="str">
        <f>'Purchase Order'!D908:L908</f>
        <v/>
      </c>
      <c r="E466" s="345"/>
      <c r="F466" s="345"/>
      <c r="G466" s="345"/>
      <c r="H466" s="345"/>
      <c r="I466" s="345"/>
      <c r="J466" s="345"/>
      <c r="K466" s="345"/>
      <c r="L466" s="346"/>
      <c r="M466" s="83" t="str">
        <f t="shared" si="6"/>
        <v/>
      </c>
      <c r="N466" s="83" t="str">
        <f>'Purchase Order'!N908</f>
        <v/>
      </c>
      <c r="O466" s="83"/>
      <c r="P466" s="133"/>
      <c r="U466" s="16"/>
      <c r="V466" s="16"/>
      <c r="W466" s="16"/>
      <c r="X466" s="16"/>
      <c r="Y466" s="16"/>
      <c r="Z466" s="16"/>
      <c r="AA466" s="16"/>
    </row>
    <row r="467" spans="1:27" ht="15" hidden="1" customHeight="1" outlineLevel="1" x14ac:dyDescent="0.35">
      <c r="A467" s="15" t="str">
        <f>'Purchase Order'!A909</f>
        <v/>
      </c>
      <c r="B467" s="82" t="str">
        <f>'Purchase Order'!B909</f>
        <v/>
      </c>
      <c r="C467" s="83" t="str">
        <f>'Purchase Order'!C909</f>
        <v/>
      </c>
      <c r="D467" s="352" t="str">
        <f>'Purchase Order'!D909:L909</f>
        <v/>
      </c>
      <c r="E467" s="345"/>
      <c r="F467" s="345"/>
      <c r="G467" s="345"/>
      <c r="H467" s="345"/>
      <c r="I467" s="345"/>
      <c r="J467" s="345"/>
      <c r="K467" s="345"/>
      <c r="L467" s="346"/>
      <c r="M467" s="83" t="str">
        <f t="shared" si="6"/>
        <v/>
      </c>
      <c r="N467" s="83" t="str">
        <f>'Purchase Order'!N909</f>
        <v/>
      </c>
      <c r="O467" s="83"/>
      <c r="P467" s="133"/>
      <c r="Q467" s="17"/>
      <c r="U467" s="16"/>
      <c r="V467" s="16"/>
      <c r="W467" s="16"/>
      <c r="X467" s="16"/>
      <c r="Y467" s="16"/>
      <c r="Z467" s="16"/>
      <c r="AA467" s="16"/>
    </row>
    <row r="468" spans="1:27" ht="15" hidden="1" customHeight="1" outlineLevel="1" x14ac:dyDescent="0.35">
      <c r="A468" s="15" t="str">
        <f>'Purchase Order'!A910</f>
        <v/>
      </c>
      <c r="B468" s="82" t="str">
        <f>'Purchase Order'!B910</f>
        <v/>
      </c>
      <c r="C468" s="83" t="str">
        <f>'Purchase Order'!C910</f>
        <v/>
      </c>
      <c r="D468" s="352" t="str">
        <f>'Purchase Order'!D910:L910</f>
        <v/>
      </c>
      <c r="E468" s="345"/>
      <c r="F468" s="345"/>
      <c r="G468" s="345"/>
      <c r="H468" s="345"/>
      <c r="I468" s="345"/>
      <c r="J468" s="345"/>
      <c r="K468" s="345"/>
      <c r="L468" s="346"/>
      <c r="M468" s="83" t="str">
        <f t="shared" si="6"/>
        <v/>
      </c>
      <c r="N468" s="83" t="str">
        <f>'Purchase Order'!N910</f>
        <v/>
      </c>
      <c r="O468" s="83"/>
      <c r="P468" s="133"/>
      <c r="U468" s="16"/>
      <c r="V468" s="16"/>
      <c r="W468" s="16"/>
      <c r="X468" s="16"/>
      <c r="Y468" s="16"/>
      <c r="Z468" s="16"/>
      <c r="AA468" s="16"/>
    </row>
    <row r="469" spans="1:27" ht="15" hidden="1" customHeight="1" outlineLevel="1" x14ac:dyDescent="0.35">
      <c r="A469" s="15" t="str">
        <f>'Purchase Order'!A911</f>
        <v/>
      </c>
      <c r="B469" s="82" t="str">
        <f>'Purchase Order'!B911</f>
        <v/>
      </c>
      <c r="C469" s="83" t="str">
        <f>'Purchase Order'!C911</f>
        <v/>
      </c>
      <c r="D469" s="352" t="str">
        <f>'Purchase Order'!D911:L911</f>
        <v/>
      </c>
      <c r="E469" s="345"/>
      <c r="F469" s="345"/>
      <c r="G469" s="345"/>
      <c r="H469" s="345"/>
      <c r="I469" s="345"/>
      <c r="J469" s="345"/>
      <c r="K469" s="345"/>
      <c r="L469" s="346"/>
      <c r="M469" s="83" t="str">
        <f t="shared" si="6"/>
        <v/>
      </c>
      <c r="N469" s="83" t="str">
        <f>'Purchase Order'!N911</f>
        <v/>
      </c>
      <c r="O469" s="83"/>
      <c r="P469" s="133"/>
      <c r="U469" s="16"/>
      <c r="V469" s="16"/>
      <c r="W469" s="16"/>
      <c r="X469" s="16"/>
      <c r="Y469" s="16"/>
      <c r="Z469" s="16"/>
      <c r="AA469" s="16"/>
    </row>
    <row r="470" spans="1:27" ht="15" hidden="1" customHeight="1" outlineLevel="1" x14ac:dyDescent="0.35">
      <c r="A470" s="15" t="str">
        <f>'Purchase Order'!A912</f>
        <v/>
      </c>
      <c r="B470" s="82" t="str">
        <f>'Purchase Order'!B912</f>
        <v/>
      </c>
      <c r="C470" s="83" t="str">
        <f>'Purchase Order'!C912</f>
        <v/>
      </c>
      <c r="D470" s="352" t="str">
        <f>'Purchase Order'!D912:L912</f>
        <v/>
      </c>
      <c r="E470" s="345"/>
      <c r="F470" s="345"/>
      <c r="G470" s="345"/>
      <c r="H470" s="345"/>
      <c r="I470" s="345"/>
      <c r="J470" s="345"/>
      <c r="K470" s="345"/>
      <c r="L470" s="346"/>
      <c r="M470" s="83" t="str">
        <f t="shared" si="6"/>
        <v/>
      </c>
      <c r="N470" s="83" t="str">
        <f>'Purchase Order'!N912</f>
        <v/>
      </c>
      <c r="O470" s="83"/>
      <c r="P470" s="133"/>
      <c r="Q470" s="17"/>
      <c r="U470" s="16"/>
      <c r="V470" s="16"/>
      <c r="W470" s="16"/>
      <c r="X470" s="16"/>
      <c r="Y470" s="16"/>
      <c r="Z470" s="16"/>
      <c r="AA470" s="16"/>
    </row>
    <row r="471" spans="1:27" ht="15" hidden="1" customHeight="1" outlineLevel="1" x14ac:dyDescent="0.35">
      <c r="A471" s="15" t="str">
        <f>'Purchase Order'!A913</f>
        <v/>
      </c>
      <c r="B471" s="82" t="str">
        <f>'Purchase Order'!B913</f>
        <v/>
      </c>
      <c r="C471" s="83" t="str">
        <f>'Purchase Order'!C913</f>
        <v/>
      </c>
      <c r="D471" s="352" t="str">
        <f>'Purchase Order'!D913:L913</f>
        <v/>
      </c>
      <c r="E471" s="345"/>
      <c r="F471" s="345"/>
      <c r="G471" s="345"/>
      <c r="H471" s="345"/>
      <c r="I471" s="345"/>
      <c r="J471" s="345"/>
      <c r="K471" s="345"/>
      <c r="L471" s="346"/>
      <c r="M471" s="83" t="str">
        <f t="shared" si="6"/>
        <v/>
      </c>
      <c r="N471" s="83" t="str">
        <f>'Purchase Order'!N913</f>
        <v/>
      </c>
      <c r="O471" s="83"/>
      <c r="P471" s="133"/>
      <c r="U471" s="16"/>
      <c r="V471" s="16"/>
      <c r="W471" s="16"/>
      <c r="X471" s="16"/>
      <c r="Y471" s="16"/>
      <c r="Z471" s="16"/>
      <c r="AA471" s="16"/>
    </row>
    <row r="472" spans="1:27" ht="15" hidden="1" customHeight="1" outlineLevel="1" x14ac:dyDescent="0.35">
      <c r="A472" s="15" t="str">
        <f>'Purchase Order'!A914</f>
        <v/>
      </c>
      <c r="B472" s="82" t="str">
        <f>'Purchase Order'!B914</f>
        <v/>
      </c>
      <c r="C472" s="83" t="str">
        <f>'Purchase Order'!C914</f>
        <v/>
      </c>
      <c r="D472" s="352" t="str">
        <f>'Purchase Order'!D914:L914</f>
        <v/>
      </c>
      <c r="E472" s="345"/>
      <c r="F472" s="345"/>
      <c r="G472" s="345"/>
      <c r="H472" s="345"/>
      <c r="I472" s="345"/>
      <c r="J472" s="345"/>
      <c r="K472" s="345"/>
      <c r="L472" s="346"/>
      <c r="M472" s="83" t="str">
        <f t="shared" si="6"/>
        <v/>
      </c>
      <c r="N472" s="83" t="str">
        <f>'Purchase Order'!N914</f>
        <v/>
      </c>
      <c r="O472" s="83"/>
      <c r="P472" s="133"/>
      <c r="U472" s="16"/>
      <c r="V472" s="16"/>
      <c r="W472" s="16"/>
      <c r="X472" s="16"/>
      <c r="Y472" s="16"/>
      <c r="Z472" s="16"/>
      <c r="AA472" s="16"/>
    </row>
    <row r="473" spans="1:27" ht="15" hidden="1" customHeight="1" outlineLevel="1" x14ac:dyDescent="0.35">
      <c r="A473" s="15" t="str">
        <f>'Purchase Order'!A915</f>
        <v/>
      </c>
      <c r="B473" s="82" t="str">
        <f>'Purchase Order'!B915</f>
        <v/>
      </c>
      <c r="C473" s="83" t="str">
        <f>'Purchase Order'!C915</f>
        <v/>
      </c>
      <c r="D473" s="352" t="str">
        <f>'Purchase Order'!D915:L915</f>
        <v/>
      </c>
      <c r="E473" s="345"/>
      <c r="F473" s="345"/>
      <c r="G473" s="345"/>
      <c r="H473" s="345"/>
      <c r="I473" s="345"/>
      <c r="J473" s="345"/>
      <c r="K473" s="345"/>
      <c r="L473" s="346"/>
      <c r="M473" s="83" t="str">
        <f t="shared" si="6"/>
        <v/>
      </c>
      <c r="N473" s="83" t="str">
        <f>'Purchase Order'!N915</f>
        <v/>
      </c>
      <c r="O473" s="83"/>
      <c r="P473" s="133"/>
      <c r="Q473" s="17"/>
      <c r="U473" s="16"/>
      <c r="V473" s="16"/>
      <c r="W473" s="16"/>
      <c r="X473" s="16"/>
      <c r="Y473" s="16"/>
      <c r="Z473" s="16"/>
      <c r="AA473" s="16"/>
    </row>
    <row r="474" spans="1:27" ht="15" hidden="1" customHeight="1" outlineLevel="1" x14ac:dyDescent="0.35">
      <c r="A474" s="15" t="str">
        <f>'Purchase Order'!A916</f>
        <v/>
      </c>
      <c r="B474" s="82" t="str">
        <f>'Purchase Order'!B916</f>
        <v/>
      </c>
      <c r="C474" s="83" t="str">
        <f>'Purchase Order'!C916</f>
        <v/>
      </c>
      <c r="D474" s="352" t="str">
        <f>'Purchase Order'!D916:L916</f>
        <v/>
      </c>
      <c r="E474" s="345"/>
      <c r="F474" s="345"/>
      <c r="G474" s="345"/>
      <c r="H474" s="345"/>
      <c r="I474" s="345"/>
      <c r="J474" s="345"/>
      <c r="K474" s="345"/>
      <c r="L474" s="346"/>
      <c r="M474" s="83" t="str">
        <f t="shared" si="6"/>
        <v/>
      </c>
      <c r="N474" s="83" t="str">
        <f>'Purchase Order'!N916</f>
        <v/>
      </c>
      <c r="O474" s="83"/>
      <c r="P474" s="133"/>
      <c r="U474" s="16"/>
      <c r="V474" s="16"/>
      <c r="W474" s="16"/>
      <c r="X474" s="16"/>
      <c r="Y474" s="16"/>
      <c r="Z474" s="16"/>
      <c r="AA474" s="16"/>
    </row>
    <row r="475" spans="1:27" ht="15" hidden="1" customHeight="1" outlineLevel="1" x14ac:dyDescent="0.35">
      <c r="A475" s="15" t="str">
        <f>'Purchase Order'!A917</f>
        <v/>
      </c>
      <c r="B475" s="82" t="str">
        <f>'Purchase Order'!B917</f>
        <v/>
      </c>
      <c r="C475" s="83" t="str">
        <f>'Purchase Order'!C917</f>
        <v/>
      </c>
      <c r="D475" s="352" t="str">
        <f>'Purchase Order'!D917:L917</f>
        <v/>
      </c>
      <c r="E475" s="345"/>
      <c r="F475" s="345"/>
      <c r="G475" s="345"/>
      <c r="H475" s="345"/>
      <c r="I475" s="345"/>
      <c r="J475" s="345"/>
      <c r="K475" s="345"/>
      <c r="L475" s="346"/>
      <c r="M475" s="83" t="str">
        <f t="shared" si="6"/>
        <v/>
      </c>
      <c r="N475" s="83" t="str">
        <f>'Purchase Order'!N917</f>
        <v/>
      </c>
      <c r="O475" s="83"/>
      <c r="P475" s="133"/>
      <c r="U475" s="16"/>
      <c r="V475" s="16"/>
      <c r="W475" s="16"/>
      <c r="X475" s="16"/>
      <c r="Y475" s="16"/>
      <c r="Z475" s="16"/>
      <c r="AA475" s="16"/>
    </row>
    <row r="476" spans="1:27" ht="15" hidden="1" customHeight="1" outlineLevel="1" x14ac:dyDescent="0.35">
      <c r="A476" s="15" t="str">
        <f>'Purchase Order'!A918</f>
        <v/>
      </c>
      <c r="B476" s="82" t="str">
        <f>'Purchase Order'!B918</f>
        <v/>
      </c>
      <c r="C476" s="83" t="str">
        <f>'Purchase Order'!C918</f>
        <v/>
      </c>
      <c r="D476" s="352" t="str">
        <f>'Purchase Order'!D918:L918</f>
        <v/>
      </c>
      <c r="E476" s="345"/>
      <c r="F476" s="345"/>
      <c r="G476" s="345"/>
      <c r="H476" s="345"/>
      <c r="I476" s="345"/>
      <c r="J476" s="345"/>
      <c r="K476" s="345"/>
      <c r="L476" s="346"/>
      <c r="M476" s="83" t="str">
        <f t="shared" si="6"/>
        <v/>
      </c>
      <c r="N476" s="83" t="str">
        <f>'Purchase Order'!N918</f>
        <v/>
      </c>
      <c r="O476" s="83"/>
      <c r="P476" s="133"/>
      <c r="Q476" s="17"/>
      <c r="U476" s="16"/>
      <c r="V476" s="16"/>
      <c r="W476" s="16"/>
      <c r="X476" s="16"/>
      <c r="Y476" s="16"/>
      <c r="Z476" s="16"/>
      <c r="AA476" s="16"/>
    </row>
    <row r="477" spans="1:27" ht="15" hidden="1" customHeight="1" outlineLevel="1" x14ac:dyDescent="0.35">
      <c r="A477" s="15" t="str">
        <f>'Purchase Order'!A919</f>
        <v/>
      </c>
      <c r="B477" s="82" t="str">
        <f>'Purchase Order'!B919</f>
        <v/>
      </c>
      <c r="C477" s="83" t="str">
        <f>'Purchase Order'!C919</f>
        <v/>
      </c>
      <c r="D477" s="352" t="str">
        <f>'Purchase Order'!D919:L919</f>
        <v/>
      </c>
      <c r="E477" s="345"/>
      <c r="F477" s="345"/>
      <c r="G477" s="345"/>
      <c r="H477" s="345"/>
      <c r="I477" s="345"/>
      <c r="J477" s="345"/>
      <c r="K477" s="345"/>
      <c r="L477" s="346"/>
      <c r="M477" s="83" t="str">
        <f t="shared" si="6"/>
        <v/>
      </c>
      <c r="N477" s="83" t="str">
        <f>'Purchase Order'!N919</f>
        <v/>
      </c>
      <c r="O477" s="83"/>
      <c r="P477" s="133"/>
      <c r="U477" s="16"/>
      <c r="V477" s="16"/>
      <c r="W477" s="16"/>
      <c r="X477" s="16"/>
      <c r="Y477" s="16"/>
      <c r="Z477" s="16"/>
      <c r="AA477" s="16"/>
    </row>
    <row r="478" spans="1:27" ht="15" hidden="1" customHeight="1" outlineLevel="1" x14ac:dyDescent="0.35">
      <c r="A478" s="15" t="str">
        <f>'Purchase Order'!A920</f>
        <v/>
      </c>
      <c r="B478" s="82" t="str">
        <f>'Purchase Order'!B920</f>
        <v/>
      </c>
      <c r="C478" s="83" t="str">
        <f>'Purchase Order'!C920</f>
        <v/>
      </c>
      <c r="D478" s="352" t="str">
        <f>'Purchase Order'!D920:L920</f>
        <v/>
      </c>
      <c r="E478" s="345"/>
      <c r="F478" s="345"/>
      <c r="G478" s="345"/>
      <c r="H478" s="345"/>
      <c r="I478" s="345"/>
      <c r="J478" s="345"/>
      <c r="K478" s="345"/>
      <c r="L478" s="346"/>
      <c r="M478" s="83" t="str">
        <f t="shared" si="6"/>
        <v/>
      </c>
      <c r="N478" s="83" t="str">
        <f>'Purchase Order'!N920</f>
        <v/>
      </c>
      <c r="O478" s="83"/>
      <c r="P478" s="133"/>
      <c r="U478" s="16"/>
      <c r="V478" s="16"/>
      <c r="W478" s="16"/>
      <c r="X478" s="16"/>
      <c r="Y478" s="16"/>
      <c r="Z478" s="16"/>
      <c r="AA478" s="16"/>
    </row>
    <row r="479" spans="1:27" ht="15" hidden="1" customHeight="1" outlineLevel="1" x14ac:dyDescent="0.35">
      <c r="A479" s="15" t="str">
        <f>'Purchase Order'!A921</f>
        <v/>
      </c>
      <c r="B479" s="82" t="str">
        <f>'Purchase Order'!B921</f>
        <v/>
      </c>
      <c r="C479" s="83" t="str">
        <f>'Purchase Order'!C921</f>
        <v/>
      </c>
      <c r="D479" s="352" t="str">
        <f>'Purchase Order'!D921:L921</f>
        <v/>
      </c>
      <c r="E479" s="345"/>
      <c r="F479" s="345"/>
      <c r="G479" s="345"/>
      <c r="H479" s="345"/>
      <c r="I479" s="345"/>
      <c r="J479" s="345"/>
      <c r="K479" s="345"/>
      <c r="L479" s="346"/>
      <c r="M479" s="83" t="str">
        <f t="shared" si="6"/>
        <v/>
      </c>
      <c r="N479" s="83" t="str">
        <f>'Purchase Order'!N921</f>
        <v/>
      </c>
      <c r="O479" s="83"/>
      <c r="P479" s="133"/>
      <c r="Q479" s="17"/>
      <c r="U479" s="16"/>
      <c r="V479" s="16"/>
      <c r="W479" s="16"/>
      <c r="X479" s="16"/>
      <c r="Y479" s="16"/>
      <c r="Z479" s="16"/>
      <c r="AA479" s="16"/>
    </row>
    <row r="480" spans="1:27" ht="15" hidden="1" customHeight="1" outlineLevel="1" x14ac:dyDescent="0.35">
      <c r="A480" s="15" t="str">
        <f>'Purchase Order'!A922</f>
        <v/>
      </c>
      <c r="B480" s="82" t="str">
        <f>'Purchase Order'!B922</f>
        <v/>
      </c>
      <c r="C480" s="83" t="str">
        <f>'Purchase Order'!C922</f>
        <v/>
      </c>
      <c r="D480" s="352" t="str">
        <f>'Purchase Order'!D922:L922</f>
        <v/>
      </c>
      <c r="E480" s="345"/>
      <c r="F480" s="345"/>
      <c r="G480" s="345"/>
      <c r="H480" s="345"/>
      <c r="I480" s="345"/>
      <c r="J480" s="345"/>
      <c r="K480" s="345"/>
      <c r="L480" s="346"/>
      <c r="M480" s="83" t="str">
        <f t="shared" si="6"/>
        <v/>
      </c>
      <c r="N480" s="83" t="str">
        <f>'Purchase Order'!N922</f>
        <v/>
      </c>
      <c r="O480" s="83"/>
      <c r="P480" s="133"/>
      <c r="U480" s="16"/>
      <c r="V480" s="16"/>
      <c r="W480" s="16"/>
      <c r="X480" s="16"/>
      <c r="Y480" s="16"/>
      <c r="Z480" s="16"/>
      <c r="AA480" s="16"/>
    </row>
    <row r="481" spans="1:27" ht="15" hidden="1" customHeight="1" outlineLevel="1" x14ac:dyDescent="0.35">
      <c r="A481" s="15" t="str">
        <f>'Purchase Order'!A923</f>
        <v/>
      </c>
      <c r="B481" s="82" t="str">
        <f>'Purchase Order'!B923</f>
        <v/>
      </c>
      <c r="C481" s="83" t="str">
        <f>'Purchase Order'!C923</f>
        <v/>
      </c>
      <c r="D481" s="352" t="str">
        <f>'Purchase Order'!D923:L923</f>
        <v/>
      </c>
      <c r="E481" s="345"/>
      <c r="F481" s="345"/>
      <c r="G481" s="345"/>
      <c r="H481" s="345"/>
      <c r="I481" s="345"/>
      <c r="J481" s="345"/>
      <c r="K481" s="345"/>
      <c r="L481" s="346"/>
      <c r="M481" s="83" t="str">
        <f t="shared" si="6"/>
        <v/>
      </c>
      <c r="N481" s="83" t="str">
        <f>'Purchase Order'!N923</f>
        <v/>
      </c>
      <c r="O481" s="83"/>
      <c r="P481" s="133"/>
      <c r="U481" s="16"/>
      <c r="V481" s="16"/>
      <c r="W481" s="16"/>
      <c r="X481" s="16"/>
      <c r="Y481" s="16"/>
      <c r="Z481" s="16"/>
      <c r="AA481" s="16"/>
    </row>
    <row r="482" spans="1:27" ht="15" hidden="1" customHeight="1" outlineLevel="1" x14ac:dyDescent="0.35">
      <c r="A482" s="15" t="str">
        <f>'Purchase Order'!A924</f>
        <v/>
      </c>
      <c r="B482" s="82" t="str">
        <f>'Purchase Order'!B924</f>
        <v/>
      </c>
      <c r="C482" s="83" t="str">
        <f>'Purchase Order'!C924</f>
        <v/>
      </c>
      <c r="D482" s="352" t="str">
        <f>'Purchase Order'!D924:L924</f>
        <v/>
      </c>
      <c r="E482" s="345"/>
      <c r="F482" s="345"/>
      <c r="G482" s="345"/>
      <c r="H482" s="345"/>
      <c r="I482" s="345"/>
      <c r="J482" s="345"/>
      <c r="K482" s="345"/>
      <c r="L482" s="346"/>
      <c r="M482" s="83" t="str">
        <f t="shared" ref="M482:M545" si="7">C482</f>
        <v/>
      </c>
      <c r="N482" s="83" t="str">
        <f>'Purchase Order'!N924</f>
        <v/>
      </c>
      <c r="O482" s="83"/>
      <c r="P482" s="133"/>
      <c r="Q482" s="17"/>
      <c r="U482" s="16"/>
      <c r="V482" s="16"/>
      <c r="W482" s="16"/>
      <c r="X482" s="16"/>
      <c r="Y482" s="16"/>
      <c r="Z482" s="16"/>
      <c r="AA482" s="16"/>
    </row>
    <row r="483" spans="1:27" ht="15" hidden="1" customHeight="1" outlineLevel="1" x14ac:dyDescent="0.35">
      <c r="A483" s="15" t="str">
        <f>'Purchase Order'!A925</f>
        <v/>
      </c>
      <c r="B483" s="82" t="str">
        <f>'Purchase Order'!B925</f>
        <v/>
      </c>
      <c r="C483" s="83" t="str">
        <f>'Purchase Order'!C925</f>
        <v/>
      </c>
      <c r="D483" s="352" t="str">
        <f>'Purchase Order'!D925:L925</f>
        <v/>
      </c>
      <c r="E483" s="345"/>
      <c r="F483" s="345"/>
      <c r="G483" s="345"/>
      <c r="H483" s="345"/>
      <c r="I483" s="345"/>
      <c r="J483" s="345"/>
      <c r="K483" s="345"/>
      <c r="L483" s="346"/>
      <c r="M483" s="83" t="str">
        <f t="shared" si="7"/>
        <v/>
      </c>
      <c r="N483" s="83" t="str">
        <f>'Purchase Order'!N925</f>
        <v/>
      </c>
      <c r="O483" s="83"/>
      <c r="P483" s="133"/>
      <c r="U483" s="16"/>
      <c r="V483" s="16"/>
      <c r="W483" s="16"/>
      <c r="X483" s="16"/>
      <c r="Y483" s="16"/>
      <c r="Z483" s="16"/>
      <c r="AA483" s="16"/>
    </row>
    <row r="484" spans="1:27" ht="15" hidden="1" customHeight="1" outlineLevel="1" x14ac:dyDescent="0.35">
      <c r="A484" s="15" t="str">
        <f>'Purchase Order'!A926</f>
        <v/>
      </c>
      <c r="B484" s="82" t="str">
        <f>'Purchase Order'!B926</f>
        <v/>
      </c>
      <c r="C484" s="83" t="str">
        <f>'Purchase Order'!C926</f>
        <v/>
      </c>
      <c r="D484" s="352" t="str">
        <f>'Purchase Order'!D926:L926</f>
        <v/>
      </c>
      <c r="E484" s="345"/>
      <c r="F484" s="345"/>
      <c r="G484" s="345"/>
      <c r="H484" s="345"/>
      <c r="I484" s="345"/>
      <c r="J484" s="345"/>
      <c r="K484" s="345"/>
      <c r="L484" s="346"/>
      <c r="M484" s="83" t="str">
        <f t="shared" si="7"/>
        <v/>
      </c>
      <c r="N484" s="83" t="str">
        <f>'Purchase Order'!N926</f>
        <v/>
      </c>
      <c r="O484" s="83"/>
      <c r="P484" s="133"/>
      <c r="U484" s="16"/>
      <c r="V484" s="16"/>
      <c r="W484" s="16"/>
      <c r="X484" s="16"/>
      <c r="Y484" s="16"/>
      <c r="Z484" s="16"/>
      <c r="AA484" s="16"/>
    </row>
    <row r="485" spans="1:27" ht="15" hidden="1" customHeight="1" outlineLevel="1" x14ac:dyDescent="0.35">
      <c r="A485" s="15" t="str">
        <f>'Purchase Order'!A927</f>
        <v/>
      </c>
      <c r="B485" s="82" t="str">
        <f>'Purchase Order'!B927</f>
        <v/>
      </c>
      <c r="C485" s="83" t="str">
        <f>'Purchase Order'!C927</f>
        <v/>
      </c>
      <c r="D485" s="352" t="str">
        <f>'Purchase Order'!D927:L927</f>
        <v/>
      </c>
      <c r="E485" s="345"/>
      <c r="F485" s="345"/>
      <c r="G485" s="345"/>
      <c r="H485" s="345"/>
      <c r="I485" s="345"/>
      <c r="J485" s="345"/>
      <c r="K485" s="345"/>
      <c r="L485" s="346"/>
      <c r="M485" s="83" t="str">
        <f t="shared" si="7"/>
        <v/>
      </c>
      <c r="N485" s="83" t="str">
        <f>'Purchase Order'!N927</f>
        <v/>
      </c>
      <c r="O485" s="83"/>
      <c r="P485" s="133"/>
      <c r="Q485" s="17"/>
      <c r="U485" s="16"/>
      <c r="V485" s="16"/>
      <c r="W485" s="16"/>
      <c r="X485" s="16"/>
      <c r="Y485" s="16"/>
      <c r="Z485" s="16"/>
      <c r="AA485" s="16"/>
    </row>
    <row r="486" spans="1:27" ht="15" hidden="1" customHeight="1" outlineLevel="1" x14ac:dyDescent="0.35">
      <c r="A486" s="15" t="str">
        <f>'Purchase Order'!A928</f>
        <v/>
      </c>
      <c r="B486" s="82" t="str">
        <f>'Purchase Order'!B928</f>
        <v/>
      </c>
      <c r="C486" s="83" t="str">
        <f>'Purchase Order'!C928</f>
        <v/>
      </c>
      <c r="D486" s="352" t="str">
        <f>'Purchase Order'!D928:L928</f>
        <v/>
      </c>
      <c r="E486" s="345"/>
      <c r="F486" s="345"/>
      <c r="G486" s="345"/>
      <c r="H486" s="345"/>
      <c r="I486" s="345"/>
      <c r="J486" s="345"/>
      <c r="K486" s="345"/>
      <c r="L486" s="346"/>
      <c r="M486" s="83" t="str">
        <f t="shared" si="7"/>
        <v/>
      </c>
      <c r="N486" s="83" t="str">
        <f>'Purchase Order'!N928</f>
        <v/>
      </c>
      <c r="O486" s="83"/>
      <c r="P486" s="133"/>
      <c r="U486" s="16"/>
      <c r="V486" s="16"/>
      <c r="W486" s="16"/>
      <c r="X486" s="16"/>
      <c r="Y486" s="16"/>
      <c r="Z486" s="16"/>
      <c r="AA486" s="16"/>
    </row>
    <row r="487" spans="1:27" ht="15" hidden="1" customHeight="1" outlineLevel="1" x14ac:dyDescent="0.35">
      <c r="A487" s="15" t="str">
        <f>'Purchase Order'!A929</f>
        <v/>
      </c>
      <c r="B487" s="82" t="str">
        <f>'Purchase Order'!B929</f>
        <v/>
      </c>
      <c r="C487" s="83" t="str">
        <f>'Purchase Order'!C929</f>
        <v/>
      </c>
      <c r="D487" s="352" t="str">
        <f>'Purchase Order'!D929:L929</f>
        <v/>
      </c>
      <c r="E487" s="345"/>
      <c r="F487" s="345"/>
      <c r="G487" s="345"/>
      <c r="H487" s="345"/>
      <c r="I487" s="345"/>
      <c r="J487" s="345"/>
      <c r="K487" s="345"/>
      <c r="L487" s="346"/>
      <c r="M487" s="83" t="str">
        <f t="shared" si="7"/>
        <v/>
      </c>
      <c r="N487" s="83" t="str">
        <f>'Purchase Order'!N929</f>
        <v/>
      </c>
      <c r="O487" s="83"/>
      <c r="P487" s="133"/>
      <c r="U487" s="16"/>
      <c r="V487" s="16"/>
      <c r="W487" s="16"/>
      <c r="X487" s="16"/>
      <c r="Y487" s="16"/>
      <c r="Z487" s="16"/>
      <c r="AA487" s="16"/>
    </row>
    <row r="488" spans="1:27" ht="15" hidden="1" customHeight="1" outlineLevel="1" x14ac:dyDescent="0.35">
      <c r="A488" s="15" t="str">
        <f>'Purchase Order'!A930</f>
        <v/>
      </c>
      <c r="B488" s="82" t="str">
        <f>'Purchase Order'!B930</f>
        <v/>
      </c>
      <c r="C488" s="83" t="str">
        <f>'Purchase Order'!C930</f>
        <v/>
      </c>
      <c r="D488" s="352" t="str">
        <f>'Purchase Order'!D930:L930</f>
        <v/>
      </c>
      <c r="E488" s="345"/>
      <c r="F488" s="345"/>
      <c r="G488" s="345"/>
      <c r="H488" s="345"/>
      <c r="I488" s="345"/>
      <c r="J488" s="345"/>
      <c r="K488" s="345"/>
      <c r="L488" s="346"/>
      <c r="M488" s="83" t="str">
        <f t="shared" si="7"/>
        <v/>
      </c>
      <c r="N488" s="83" t="str">
        <f>'Purchase Order'!N930</f>
        <v/>
      </c>
      <c r="O488" s="83"/>
      <c r="P488" s="133"/>
      <c r="Q488" s="17"/>
      <c r="U488" s="16"/>
      <c r="V488" s="16"/>
      <c r="W488" s="16"/>
      <c r="X488" s="16"/>
      <c r="Y488" s="16"/>
      <c r="Z488" s="16"/>
      <c r="AA488" s="16"/>
    </row>
    <row r="489" spans="1:27" ht="15" hidden="1" customHeight="1" outlineLevel="1" x14ac:dyDescent="0.35">
      <c r="A489" s="15" t="str">
        <f>'Purchase Order'!A931</f>
        <v/>
      </c>
      <c r="B489" s="82" t="str">
        <f>'Purchase Order'!B931</f>
        <v/>
      </c>
      <c r="C489" s="83" t="str">
        <f>'Purchase Order'!C931</f>
        <v/>
      </c>
      <c r="D489" s="352" t="str">
        <f>'Purchase Order'!D931:L931</f>
        <v/>
      </c>
      <c r="E489" s="345"/>
      <c r="F489" s="345"/>
      <c r="G489" s="345"/>
      <c r="H489" s="345"/>
      <c r="I489" s="345"/>
      <c r="J489" s="345"/>
      <c r="K489" s="345"/>
      <c r="L489" s="346"/>
      <c r="M489" s="83" t="str">
        <f t="shared" si="7"/>
        <v/>
      </c>
      <c r="N489" s="83" t="str">
        <f>'Purchase Order'!N931</f>
        <v/>
      </c>
      <c r="O489" s="83"/>
      <c r="P489" s="133"/>
      <c r="U489" s="16"/>
      <c r="V489" s="16"/>
      <c r="W489" s="16"/>
      <c r="X489" s="16"/>
      <c r="Y489" s="16"/>
      <c r="Z489" s="16"/>
      <c r="AA489" s="16"/>
    </row>
    <row r="490" spans="1:27" ht="15" hidden="1" customHeight="1" outlineLevel="1" x14ac:dyDescent="0.35">
      <c r="A490" s="15" t="str">
        <f>'Purchase Order'!A932</f>
        <v/>
      </c>
      <c r="B490" s="82" t="str">
        <f>'Purchase Order'!B932</f>
        <v/>
      </c>
      <c r="C490" s="83" t="str">
        <f>'Purchase Order'!C932</f>
        <v/>
      </c>
      <c r="D490" s="352" t="str">
        <f>'Purchase Order'!D932:L932</f>
        <v/>
      </c>
      <c r="E490" s="345"/>
      <c r="F490" s="345"/>
      <c r="G490" s="345"/>
      <c r="H490" s="345"/>
      <c r="I490" s="345"/>
      <c r="J490" s="345"/>
      <c r="K490" s="345"/>
      <c r="L490" s="346"/>
      <c r="M490" s="83" t="str">
        <f t="shared" si="7"/>
        <v/>
      </c>
      <c r="N490" s="83" t="str">
        <f>'Purchase Order'!N932</f>
        <v/>
      </c>
      <c r="O490" s="83"/>
      <c r="P490" s="133"/>
      <c r="U490" s="16"/>
      <c r="V490" s="16"/>
      <c r="W490" s="16"/>
      <c r="X490" s="16"/>
      <c r="Y490" s="16"/>
      <c r="Z490" s="16"/>
      <c r="AA490" s="16"/>
    </row>
    <row r="491" spans="1:27" ht="15" hidden="1" customHeight="1" outlineLevel="1" x14ac:dyDescent="0.35">
      <c r="A491" s="15" t="str">
        <f>'Purchase Order'!A933</f>
        <v/>
      </c>
      <c r="B491" s="82" t="str">
        <f>'Purchase Order'!B933</f>
        <v/>
      </c>
      <c r="C491" s="83" t="str">
        <f>'Purchase Order'!C933</f>
        <v/>
      </c>
      <c r="D491" s="352" t="str">
        <f>'Purchase Order'!D933:L933</f>
        <v/>
      </c>
      <c r="E491" s="345"/>
      <c r="F491" s="345"/>
      <c r="G491" s="345"/>
      <c r="H491" s="345"/>
      <c r="I491" s="345"/>
      <c r="J491" s="345"/>
      <c r="K491" s="345"/>
      <c r="L491" s="346"/>
      <c r="M491" s="83" t="str">
        <f t="shared" si="7"/>
        <v/>
      </c>
      <c r="N491" s="83" t="str">
        <f>'Purchase Order'!N933</f>
        <v/>
      </c>
      <c r="O491" s="83"/>
      <c r="P491" s="133"/>
      <c r="Q491" s="17"/>
      <c r="U491" s="16"/>
      <c r="V491" s="16"/>
      <c r="W491" s="16"/>
      <c r="X491" s="16"/>
      <c r="Y491" s="16"/>
      <c r="Z491" s="16"/>
      <c r="AA491" s="16"/>
    </row>
    <row r="492" spans="1:27" ht="15" hidden="1" customHeight="1" outlineLevel="1" x14ac:dyDescent="0.35">
      <c r="A492" s="15" t="str">
        <f>'Purchase Order'!A934</f>
        <v/>
      </c>
      <c r="B492" s="82" t="str">
        <f>'Purchase Order'!B934</f>
        <v/>
      </c>
      <c r="C492" s="83" t="str">
        <f>'Purchase Order'!C934</f>
        <v/>
      </c>
      <c r="D492" s="352" t="str">
        <f>'Purchase Order'!D934:L934</f>
        <v/>
      </c>
      <c r="E492" s="345"/>
      <c r="F492" s="345"/>
      <c r="G492" s="345"/>
      <c r="H492" s="345"/>
      <c r="I492" s="345"/>
      <c r="J492" s="345"/>
      <c r="K492" s="345"/>
      <c r="L492" s="346"/>
      <c r="M492" s="83" t="str">
        <f t="shared" si="7"/>
        <v/>
      </c>
      <c r="N492" s="83" t="str">
        <f>'Purchase Order'!N934</f>
        <v/>
      </c>
      <c r="O492" s="83"/>
      <c r="P492" s="133"/>
      <c r="U492" s="16"/>
      <c r="V492" s="16"/>
      <c r="W492" s="16"/>
      <c r="X492" s="16"/>
      <c r="Y492" s="16"/>
      <c r="Z492" s="16"/>
      <c r="AA492" s="16"/>
    </row>
    <row r="493" spans="1:27" ht="15" hidden="1" customHeight="1" outlineLevel="1" x14ac:dyDescent="0.35">
      <c r="A493" s="15" t="str">
        <f>'Purchase Order'!A935</f>
        <v/>
      </c>
      <c r="B493" s="82" t="str">
        <f>'Purchase Order'!B935</f>
        <v/>
      </c>
      <c r="C493" s="83" t="str">
        <f>'Purchase Order'!C935</f>
        <v/>
      </c>
      <c r="D493" s="352" t="str">
        <f>'Purchase Order'!D935:L935</f>
        <v/>
      </c>
      <c r="E493" s="345"/>
      <c r="F493" s="345"/>
      <c r="G493" s="345"/>
      <c r="H493" s="345"/>
      <c r="I493" s="345"/>
      <c r="J493" s="345"/>
      <c r="K493" s="345"/>
      <c r="L493" s="346"/>
      <c r="M493" s="83" t="str">
        <f t="shared" si="7"/>
        <v/>
      </c>
      <c r="N493" s="83" t="str">
        <f>'Purchase Order'!N935</f>
        <v/>
      </c>
      <c r="O493" s="83"/>
      <c r="P493" s="133"/>
      <c r="U493" s="16"/>
      <c r="V493" s="16"/>
      <c r="W493" s="16"/>
      <c r="X493" s="16"/>
      <c r="Y493" s="16"/>
      <c r="Z493" s="16"/>
      <c r="AA493" s="16"/>
    </row>
    <row r="494" spans="1:27" ht="15" hidden="1" customHeight="1" outlineLevel="1" x14ac:dyDescent="0.35">
      <c r="A494" s="15" t="str">
        <f>'Purchase Order'!A936</f>
        <v/>
      </c>
      <c r="B494" s="82" t="str">
        <f>'Purchase Order'!B936</f>
        <v/>
      </c>
      <c r="C494" s="83" t="str">
        <f>'Purchase Order'!C936</f>
        <v/>
      </c>
      <c r="D494" s="352" t="str">
        <f>'Purchase Order'!D936:L936</f>
        <v/>
      </c>
      <c r="E494" s="345"/>
      <c r="F494" s="345"/>
      <c r="G494" s="345"/>
      <c r="H494" s="345"/>
      <c r="I494" s="345"/>
      <c r="J494" s="345"/>
      <c r="K494" s="345"/>
      <c r="L494" s="346"/>
      <c r="M494" s="83" t="str">
        <f t="shared" si="7"/>
        <v/>
      </c>
      <c r="N494" s="83" t="str">
        <f>'Purchase Order'!N936</f>
        <v/>
      </c>
      <c r="O494" s="83"/>
      <c r="P494" s="133"/>
      <c r="Q494" s="17"/>
      <c r="U494" s="16"/>
      <c r="V494" s="16"/>
      <c r="W494" s="16"/>
      <c r="X494" s="16"/>
      <c r="Y494" s="16"/>
      <c r="Z494" s="16"/>
      <c r="AA494" s="16"/>
    </row>
    <row r="495" spans="1:27" ht="15" hidden="1" customHeight="1" outlineLevel="1" x14ac:dyDescent="0.35">
      <c r="A495" s="15" t="str">
        <f>'Purchase Order'!A937</f>
        <v/>
      </c>
      <c r="B495" s="82" t="str">
        <f>'Purchase Order'!B937</f>
        <v/>
      </c>
      <c r="C495" s="83" t="str">
        <f>'Purchase Order'!C937</f>
        <v/>
      </c>
      <c r="D495" s="352" t="str">
        <f>'Purchase Order'!D937:L937</f>
        <v/>
      </c>
      <c r="E495" s="345"/>
      <c r="F495" s="345"/>
      <c r="G495" s="345"/>
      <c r="H495" s="345"/>
      <c r="I495" s="345"/>
      <c r="J495" s="345"/>
      <c r="K495" s="345"/>
      <c r="L495" s="346"/>
      <c r="M495" s="83" t="str">
        <f t="shared" si="7"/>
        <v/>
      </c>
      <c r="N495" s="83" t="str">
        <f>'Purchase Order'!N937</f>
        <v/>
      </c>
      <c r="O495" s="83"/>
      <c r="P495" s="133"/>
      <c r="U495" s="16"/>
      <c r="V495" s="16"/>
      <c r="W495" s="16"/>
      <c r="X495" s="16"/>
      <c r="Y495" s="16"/>
      <c r="Z495" s="16"/>
      <c r="AA495" s="16"/>
    </row>
    <row r="496" spans="1:27" ht="15" hidden="1" customHeight="1" outlineLevel="1" x14ac:dyDescent="0.35">
      <c r="A496" s="15" t="str">
        <f>'Purchase Order'!A938</f>
        <v/>
      </c>
      <c r="B496" s="82" t="str">
        <f>'Purchase Order'!B938</f>
        <v/>
      </c>
      <c r="C496" s="83" t="str">
        <f>'Purchase Order'!C938</f>
        <v/>
      </c>
      <c r="D496" s="352" t="str">
        <f>'Purchase Order'!D938:L938</f>
        <v/>
      </c>
      <c r="E496" s="345"/>
      <c r="F496" s="345"/>
      <c r="G496" s="345"/>
      <c r="H496" s="345"/>
      <c r="I496" s="345"/>
      <c r="J496" s="345"/>
      <c r="K496" s="345"/>
      <c r="L496" s="346"/>
      <c r="M496" s="83" t="str">
        <f t="shared" si="7"/>
        <v/>
      </c>
      <c r="N496" s="83" t="str">
        <f>'Purchase Order'!N938</f>
        <v/>
      </c>
      <c r="O496" s="83"/>
      <c r="P496" s="133"/>
      <c r="U496" s="16"/>
      <c r="V496" s="16"/>
      <c r="W496" s="16"/>
      <c r="X496" s="16"/>
      <c r="Y496" s="16"/>
      <c r="Z496" s="16"/>
      <c r="AA496" s="16"/>
    </row>
    <row r="497" spans="1:27" ht="15" hidden="1" customHeight="1" outlineLevel="1" x14ac:dyDescent="0.35">
      <c r="A497" s="15" t="str">
        <f>'Purchase Order'!A939</f>
        <v/>
      </c>
      <c r="B497" s="82" t="str">
        <f>'Purchase Order'!B939</f>
        <v/>
      </c>
      <c r="C497" s="83" t="str">
        <f>'Purchase Order'!C939</f>
        <v/>
      </c>
      <c r="D497" s="352" t="str">
        <f>'Purchase Order'!D939:L939</f>
        <v/>
      </c>
      <c r="E497" s="345"/>
      <c r="F497" s="345"/>
      <c r="G497" s="345"/>
      <c r="H497" s="345"/>
      <c r="I497" s="345"/>
      <c r="J497" s="345"/>
      <c r="K497" s="345"/>
      <c r="L497" s="346"/>
      <c r="M497" s="83" t="str">
        <f t="shared" si="7"/>
        <v/>
      </c>
      <c r="N497" s="83" t="str">
        <f>'Purchase Order'!N939</f>
        <v/>
      </c>
      <c r="O497" s="83"/>
      <c r="P497" s="133"/>
      <c r="Q497" s="17"/>
      <c r="U497" s="16"/>
      <c r="V497" s="16"/>
      <c r="W497" s="16"/>
      <c r="X497" s="16"/>
      <c r="Y497" s="16"/>
      <c r="Z497" s="16"/>
      <c r="AA497" s="16"/>
    </row>
    <row r="498" spans="1:27" ht="15" hidden="1" customHeight="1" outlineLevel="1" x14ac:dyDescent="0.35">
      <c r="A498" s="15" t="str">
        <f>'Purchase Order'!A940</f>
        <v/>
      </c>
      <c r="B498" s="82" t="str">
        <f>'Purchase Order'!B940</f>
        <v/>
      </c>
      <c r="C498" s="83" t="str">
        <f>'Purchase Order'!C940</f>
        <v/>
      </c>
      <c r="D498" s="352" t="str">
        <f>'Purchase Order'!D940:L940</f>
        <v/>
      </c>
      <c r="E498" s="345"/>
      <c r="F498" s="345"/>
      <c r="G498" s="345"/>
      <c r="H498" s="345"/>
      <c r="I498" s="345"/>
      <c r="J498" s="345"/>
      <c r="K498" s="345"/>
      <c r="L498" s="346"/>
      <c r="M498" s="83" t="str">
        <f t="shared" si="7"/>
        <v/>
      </c>
      <c r="N498" s="83" t="str">
        <f>'Purchase Order'!N940</f>
        <v/>
      </c>
      <c r="O498" s="83"/>
      <c r="P498" s="133"/>
      <c r="U498" s="16"/>
      <c r="V498" s="16"/>
      <c r="W498" s="16"/>
      <c r="X498" s="16"/>
      <c r="Y498" s="16"/>
      <c r="Z498" s="16"/>
      <c r="AA498" s="16"/>
    </row>
    <row r="499" spans="1:27" ht="15" hidden="1" customHeight="1" outlineLevel="1" x14ac:dyDescent="0.35">
      <c r="A499" s="15" t="str">
        <f>'Purchase Order'!A941</f>
        <v/>
      </c>
      <c r="B499" s="82" t="str">
        <f>'Purchase Order'!B941</f>
        <v/>
      </c>
      <c r="C499" s="83" t="str">
        <f>'Purchase Order'!C941</f>
        <v/>
      </c>
      <c r="D499" s="352" t="str">
        <f>'Purchase Order'!D941:L941</f>
        <v/>
      </c>
      <c r="E499" s="345"/>
      <c r="F499" s="345"/>
      <c r="G499" s="345"/>
      <c r="H499" s="345"/>
      <c r="I499" s="345"/>
      <c r="J499" s="345"/>
      <c r="K499" s="345"/>
      <c r="L499" s="346"/>
      <c r="M499" s="83" t="str">
        <f t="shared" si="7"/>
        <v/>
      </c>
      <c r="N499" s="83" t="str">
        <f>'Purchase Order'!N941</f>
        <v/>
      </c>
      <c r="O499" s="83"/>
      <c r="P499" s="133"/>
      <c r="U499" s="16"/>
      <c r="V499" s="16"/>
      <c r="W499" s="16"/>
      <c r="X499" s="16"/>
      <c r="Y499" s="16"/>
      <c r="Z499" s="16"/>
      <c r="AA499" s="16"/>
    </row>
    <row r="500" spans="1:27" ht="15" hidden="1" customHeight="1" outlineLevel="1" x14ac:dyDescent="0.35">
      <c r="A500" s="15" t="str">
        <f>'Purchase Order'!A942</f>
        <v/>
      </c>
      <c r="B500" s="82" t="str">
        <f>'Purchase Order'!B942</f>
        <v/>
      </c>
      <c r="C500" s="83" t="str">
        <f>'Purchase Order'!C942</f>
        <v/>
      </c>
      <c r="D500" s="352" t="str">
        <f>'Purchase Order'!D942:L942</f>
        <v/>
      </c>
      <c r="E500" s="345"/>
      <c r="F500" s="345"/>
      <c r="G500" s="345"/>
      <c r="H500" s="345"/>
      <c r="I500" s="345"/>
      <c r="J500" s="345"/>
      <c r="K500" s="345"/>
      <c r="L500" s="346"/>
      <c r="M500" s="83" t="str">
        <f t="shared" si="7"/>
        <v/>
      </c>
      <c r="N500" s="83" t="str">
        <f>'Purchase Order'!N942</f>
        <v/>
      </c>
      <c r="O500" s="83"/>
      <c r="P500" s="133"/>
      <c r="Q500" s="17"/>
      <c r="U500" s="16"/>
      <c r="V500" s="16"/>
      <c r="W500" s="16"/>
      <c r="X500" s="16"/>
      <c r="Y500" s="16"/>
      <c r="Z500" s="16"/>
      <c r="AA500" s="16"/>
    </row>
    <row r="501" spans="1:27" ht="15" hidden="1" customHeight="1" outlineLevel="1" x14ac:dyDescent="0.35">
      <c r="A501" s="15" t="str">
        <f>'Purchase Order'!A943</f>
        <v/>
      </c>
      <c r="B501" s="82" t="str">
        <f>'Purchase Order'!B943</f>
        <v/>
      </c>
      <c r="C501" s="83" t="str">
        <f>'Purchase Order'!C943</f>
        <v/>
      </c>
      <c r="D501" s="352" t="str">
        <f>'Purchase Order'!D943:L943</f>
        <v/>
      </c>
      <c r="E501" s="345"/>
      <c r="F501" s="345"/>
      <c r="G501" s="345"/>
      <c r="H501" s="345"/>
      <c r="I501" s="345"/>
      <c r="J501" s="345"/>
      <c r="K501" s="345"/>
      <c r="L501" s="346"/>
      <c r="M501" s="83" t="str">
        <f t="shared" si="7"/>
        <v/>
      </c>
      <c r="N501" s="83" t="str">
        <f>'Purchase Order'!N943</f>
        <v/>
      </c>
      <c r="O501" s="83"/>
      <c r="P501" s="133"/>
      <c r="U501" s="16"/>
      <c r="V501" s="16"/>
      <c r="W501" s="16"/>
      <c r="X501" s="16"/>
      <c r="Y501" s="16"/>
      <c r="Z501" s="16"/>
      <c r="AA501" s="16"/>
    </row>
    <row r="502" spans="1:27" ht="15" hidden="1" customHeight="1" outlineLevel="1" x14ac:dyDescent="0.35">
      <c r="A502" s="15" t="str">
        <f>'Purchase Order'!A944</f>
        <v/>
      </c>
      <c r="B502" s="82" t="str">
        <f>'Purchase Order'!B944</f>
        <v/>
      </c>
      <c r="C502" s="83" t="str">
        <f>'Purchase Order'!C944</f>
        <v/>
      </c>
      <c r="D502" s="352" t="str">
        <f>'Purchase Order'!D944:L944</f>
        <v/>
      </c>
      <c r="E502" s="345"/>
      <c r="F502" s="345"/>
      <c r="G502" s="345"/>
      <c r="H502" s="345"/>
      <c r="I502" s="345"/>
      <c r="J502" s="345"/>
      <c r="K502" s="345"/>
      <c r="L502" s="346"/>
      <c r="M502" s="83" t="str">
        <f t="shared" si="7"/>
        <v/>
      </c>
      <c r="N502" s="83" t="str">
        <f>'Purchase Order'!N944</f>
        <v/>
      </c>
      <c r="O502" s="83"/>
      <c r="P502" s="133"/>
      <c r="U502" s="16"/>
      <c r="V502" s="16"/>
      <c r="W502" s="16"/>
      <c r="X502" s="16"/>
      <c r="Y502" s="16"/>
      <c r="Z502" s="16"/>
      <c r="AA502" s="16"/>
    </row>
    <row r="503" spans="1:27" ht="15" hidden="1" customHeight="1" outlineLevel="1" x14ac:dyDescent="0.35">
      <c r="A503" s="15" t="str">
        <f>'Purchase Order'!A945</f>
        <v/>
      </c>
      <c r="B503" s="82" t="str">
        <f>'Purchase Order'!B945</f>
        <v/>
      </c>
      <c r="C503" s="83" t="str">
        <f>'Purchase Order'!C945</f>
        <v/>
      </c>
      <c r="D503" s="352" t="str">
        <f>'Purchase Order'!D945:L945</f>
        <v/>
      </c>
      <c r="E503" s="345"/>
      <c r="F503" s="345"/>
      <c r="G503" s="345"/>
      <c r="H503" s="345"/>
      <c r="I503" s="345"/>
      <c r="J503" s="345"/>
      <c r="K503" s="345"/>
      <c r="L503" s="346"/>
      <c r="M503" s="83" t="str">
        <f t="shared" si="7"/>
        <v/>
      </c>
      <c r="N503" s="83" t="str">
        <f>'Purchase Order'!N945</f>
        <v/>
      </c>
      <c r="O503" s="83"/>
      <c r="P503" s="133"/>
      <c r="Q503" s="17"/>
      <c r="U503" s="16"/>
      <c r="V503" s="16"/>
      <c r="W503" s="16"/>
      <c r="X503" s="16"/>
      <c r="Y503" s="16"/>
      <c r="Z503" s="16"/>
      <c r="AA503" s="16"/>
    </row>
    <row r="504" spans="1:27" ht="15" hidden="1" customHeight="1" outlineLevel="1" x14ac:dyDescent="0.35">
      <c r="A504" s="15" t="str">
        <f>'Purchase Order'!A946</f>
        <v/>
      </c>
      <c r="B504" s="82" t="str">
        <f>'Purchase Order'!B946</f>
        <v/>
      </c>
      <c r="C504" s="83" t="str">
        <f>'Purchase Order'!C946</f>
        <v/>
      </c>
      <c r="D504" s="352" t="str">
        <f>'Purchase Order'!D946:L946</f>
        <v/>
      </c>
      <c r="E504" s="345"/>
      <c r="F504" s="345"/>
      <c r="G504" s="345"/>
      <c r="H504" s="345"/>
      <c r="I504" s="345"/>
      <c r="J504" s="345"/>
      <c r="K504" s="345"/>
      <c r="L504" s="346"/>
      <c r="M504" s="83" t="str">
        <f t="shared" si="7"/>
        <v/>
      </c>
      <c r="N504" s="83" t="str">
        <f>'Purchase Order'!N946</f>
        <v/>
      </c>
      <c r="O504" s="83"/>
      <c r="P504" s="133"/>
      <c r="U504" s="16"/>
      <c r="V504" s="16"/>
      <c r="W504" s="16"/>
      <c r="X504" s="16"/>
      <c r="Y504" s="16"/>
      <c r="Z504" s="16"/>
      <c r="AA504" s="16"/>
    </row>
    <row r="505" spans="1:27" ht="15" hidden="1" customHeight="1" outlineLevel="1" x14ac:dyDescent="0.35">
      <c r="A505" s="15" t="str">
        <f>'Purchase Order'!A947</f>
        <v/>
      </c>
      <c r="B505" s="82" t="str">
        <f>'Purchase Order'!B947</f>
        <v/>
      </c>
      <c r="C505" s="83" t="str">
        <f>'Purchase Order'!C947</f>
        <v/>
      </c>
      <c r="D505" s="352" t="str">
        <f>'Purchase Order'!D947:L947</f>
        <v/>
      </c>
      <c r="E505" s="345"/>
      <c r="F505" s="345"/>
      <c r="G505" s="345"/>
      <c r="H505" s="345"/>
      <c r="I505" s="345"/>
      <c r="J505" s="345"/>
      <c r="K505" s="345"/>
      <c r="L505" s="346"/>
      <c r="M505" s="83" t="str">
        <f t="shared" si="7"/>
        <v/>
      </c>
      <c r="N505" s="83" t="str">
        <f>'Purchase Order'!N947</f>
        <v/>
      </c>
      <c r="O505" s="83"/>
      <c r="P505" s="133"/>
      <c r="U505" s="16"/>
      <c r="V505" s="16"/>
      <c r="W505" s="16"/>
      <c r="X505" s="16"/>
      <c r="Y505" s="16"/>
      <c r="Z505" s="16"/>
      <c r="AA505" s="16"/>
    </row>
    <row r="506" spans="1:27" ht="15" hidden="1" customHeight="1" outlineLevel="1" x14ac:dyDescent="0.35">
      <c r="A506" s="15" t="str">
        <f>'Purchase Order'!A948</f>
        <v/>
      </c>
      <c r="B506" s="82" t="str">
        <f>'Purchase Order'!B948</f>
        <v/>
      </c>
      <c r="C506" s="83" t="str">
        <f>'Purchase Order'!C948</f>
        <v/>
      </c>
      <c r="D506" s="352" t="str">
        <f>'Purchase Order'!D948:L948</f>
        <v/>
      </c>
      <c r="E506" s="345"/>
      <c r="F506" s="345"/>
      <c r="G506" s="345"/>
      <c r="H506" s="345"/>
      <c r="I506" s="345"/>
      <c r="J506" s="345"/>
      <c r="K506" s="345"/>
      <c r="L506" s="346"/>
      <c r="M506" s="83" t="str">
        <f t="shared" si="7"/>
        <v/>
      </c>
      <c r="N506" s="83" t="str">
        <f>'Purchase Order'!N948</f>
        <v/>
      </c>
      <c r="O506" s="83"/>
      <c r="P506" s="133"/>
      <c r="Q506" s="17"/>
      <c r="U506" s="16"/>
      <c r="V506" s="16"/>
      <c r="W506" s="16"/>
      <c r="X506" s="16"/>
      <c r="Y506" s="16"/>
      <c r="Z506" s="16"/>
      <c r="AA506" s="16"/>
    </row>
    <row r="507" spans="1:27" ht="15" hidden="1" customHeight="1" outlineLevel="1" x14ac:dyDescent="0.35">
      <c r="A507" s="15" t="str">
        <f>'Purchase Order'!A949</f>
        <v/>
      </c>
      <c r="B507" s="82" t="str">
        <f>'Purchase Order'!B949</f>
        <v/>
      </c>
      <c r="C507" s="83" t="str">
        <f>'Purchase Order'!C949</f>
        <v/>
      </c>
      <c r="D507" s="352" t="str">
        <f>'Purchase Order'!D949:L949</f>
        <v/>
      </c>
      <c r="E507" s="345"/>
      <c r="F507" s="345"/>
      <c r="G507" s="345"/>
      <c r="H507" s="345"/>
      <c r="I507" s="345"/>
      <c r="J507" s="345"/>
      <c r="K507" s="345"/>
      <c r="L507" s="346"/>
      <c r="M507" s="83" t="str">
        <f t="shared" si="7"/>
        <v/>
      </c>
      <c r="N507" s="83" t="str">
        <f>'Purchase Order'!N949</f>
        <v/>
      </c>
      <c r="O507" s="83"/>
      <c r="P507" s="133"/>
      <c r="U507" s="16"/>
      <c r="V507" s="16"/>
      <c r="W507" s="16"/>
      <c r="X507" s="16"/>
      <c r="Y507" s="16"/>
      <c r="Z507" s="16"/>
      <c r="AA507" s="16"/>
    </row>
    <row r="508" spans="1:27" ht="15" hidden="1" customHeight="1" outlineLevel="1" x14ac:dyDescent="0.35">
      <c r="A508" s="15" t="str">
        <f>'Purchase Order'!A950</f>
        <v/>
      </c>
      <c r="B508" s="82" t="str">
        <f>'Purchase Order'!B950</f>
        <v/>
      </c>
      <c r="C508" s="83" t="str">
        <f>'Purchase Order'!C950</f>
        <v/>
      </c>
      <c r="D508" s="352" t="str">
        <f>'Purchase Order'!D950:L950</f>
        <v/>
      </c>
      <c r="E508" s="345"/>
      <c r="F508" s="345"/>
      <c r="G508" s="345"/>
      <c r="H508" s="345"/>
      <c r="I508" s="345"/>
      <c r="J508" s="345"/>
      <c r="K508" s="345"/>
      <c r="L508" s="346"/>
      <c r="M508" s="83" t="str">
        <f t="shared" si="7"/>
        <v/>
      </c>
      <c r="N508" s="83" t="str">
        <f>'Purchase Order'!N950</f>
        <v/>
      </c>
      <c r="O508" s="83"/>
      <c r="P508" s="133"/>
      <c r="U508" s="16"/>
      <c r="V508" s="16"/>
      <c r="W508" s="16"/>
      <c r="X508" s="16"/>
      <c r="Y508" s="16"/>
      <c r="Z508" s="16"/>
      <c r="AA508" s="16"/>
    </row>
    <row r="509" spans="1:27" ht="15" hidden="1" customHeight="1" outlineLevel="1" x14ac:dyDescent="0.35">
      <c r="A509" s="15" t="str">
        <f>'Purchase Order'!A951</f>
        <v/>
      </c>
      <c r="B509" s="82" t="str">
        <f>'Purchase Order'!B951</f>
        <v/>
      </c>
      <c r="C509" s="83" t="str">
        <f>'Purchase Order'!C951</f>
        <v/>
      </c>
      <c r="D509" s="352" t="str">
        <f>'Purchase Order'!D951:L951</f>
        <v/>
      </c>
      <c r="E509" s="345"/>
      <c r="F509" s="345"/>
      <c r="G509" s="345"/>
      <c r="H509" s="345"/>
      <c r="I509" s="345"/>
      <c r="J509" s="345"/>
      <c r="K509" s="345"/>
      <c r="L509" s="346"/>
      <c r="M509" s="83" t="str">
        <f t="shared" si="7"/>
        <v/>
      </c>
      <c r="N509" s="83" t="str">
        <f>'Purchase Order'!N951</f>
        <v/>
      </c>
      <c r="O509" s="83"/>
      <c r="P509" s="133"/>
      <c r="Q509" s="17"/>
      <c r="U509" s="16"/>
      <c r="V509" s="16"/>
      <c r="W509" s="16"/>
      <c r="X509" s="16"/>
      <c r="Y509" s="16"/>
      <c r="Z509" s="16"/>
      <c r="AA509" s="16"/>
    </row>
    <row r="510" spans="1:27" ht="15" hidden="1" customHeight="1" outlineLevel="1" x14ac:dyDescent="0.35">
      <c r="A510" s="15" t="str">
        <f>'Purchase Order'!A952</f>
        <v/>
      </c>
      <c r="B510" s="82" t="str">
        <f>'Purchase Order'!B952</f>
        <v/>
      </c>
      <c r="C510" s="83" t="str">
        <f>'Purchase Order'!C952</f>
        <v/>
      </c>
      <c r="D510" s="352" t="str">
        <f>'Purchase Order'!D952:L952</f>
        <v/>
      </c>
      <c r="E510" s="345"/>
      <c r="F510" s="345"/>
      <c r="G510" s="345"/>
      <c r="H510" s="345"/>
      <c r="I510" s="345"/>
      <c r="J510" s="345"/>
      <c r="K510" s="345"/>
      <c r="L510" s="346"/>
      <c r="M510" s="83" t="str">
        <f t="shared" si="7"/>
        <v/>
      </c>
      <c r="N510" s="83" t="str">
        <f>'Purchase Order'!N952</f>
        <v/>
      </c>
      <c r="O510" s="83"/>
      <c r="P510" s="133"/>
      <c r="U510" s="16"/>
      <c r="V510" s="16"/>
      <c r="W510" s="16"/>
      <c r="X510" s="16"/>
      <c r="Y510" s="16"/>
      <c r="Z510" s="16"/>
      <c r="AA510" s="16"/>
    </row>
    <row r="511" spans="1:27" ht="15" hidden="1" customHeight="1" outlineLevel="1" x14ac:dyDescent="0.35">
      <c r="A511" s="15" t="str">
        <f>'Purchase Order'!A953</f>
        <v/>
      </c>
      <c r="B511" s="82" t="str">
        <f>'Purchase Order'!B953</f>
        <v/>
      </c>
      <c r="C511" s="83" t="str">
        <f>'Purchase Order'!C953</f>
        <v/>
      </c>
      <c r="D511" s="352" t="str">
        <f>'Purchase Order'!D953:L953</f>
        <v/>
      </c>
      <c r="E511" s="345"/>
      <c r="F511" s="345"/>
      <c r="G511" s="345"/>
      <c r="H511" s="345"/>
      <c r="I511" s="345"/>
      <c r="J511" s="345"/>
      <c r="K511" s="345"/>
      <c r="L511" s="346"/>
      <c r="M511" s="83" t="str">
        <f t="shared" si="7"/>
        <v/>
      </c>
      <c r="N511" s="83" t="str">
        <f>'Purchase Order'!N953</f>
        <v/>
      </c>
      <c r="O511" s="83"/>
      <c r="P511" s="133"/>
      <c r="U511" s="16"/>
      <c r="V511" s="16"/>
      <c r="W511" s="16"/>
      <c r="X511" s="16"/>
      <c r="Y511" s="16"/>
      <c r="Z511" s="16"/>
      <c r="AA511" s="16"/>
    </row>
    <row r="512" spans="1:27" ht="15" hidden="1" customHeight="1" outlineLevel="1" x14ac:dyDescent="0.35">
      <c r="A512" s="15" t="str">
        <f>'Purchase Order'!A954</f>
        <v/>
      </c>
      <c r="B512" s="82" t="str">
        <f>'Purchase Order'!B954</f>
        <v/>
      </c>
      <c r="C512" s="83" t="str">
        <f>'Purchase Order'!C954</f>
        <v/>
      </c>
      <c r="D512" s="352" t="str">
        <f>'Purchase Order'!D954:L954</f>
        <v/>
      </c>
      <c r="E512" s="345"/>
      <c r="F512" s="345"/>
      <c r="G512" s="345"/>
      <c r="H512" s="345"/>
      <c r="I512" s="345"/>
      <c r="J512" s="345"/>
      <c r="K512" s="345"/>
      <c r="L512" s="346"/>
      <c r="M512" s="83" t="str">
        <f t="shared" si="7"/>
        <v/>
      </c>
      <c r="N512" s="83" t="str">
        <f>'Purchase Order'!N954</f>
        <v/>
      </c>
      <c r="O512" s="83"/>
      <c r="P512" s="133"/>
      <c r="Q512" s="17"/>
      <c r="U512" s="16"/>
      <c r="V512" s="16"/>
      <c r="W512" s="16"/>
      <c r="X512" s="16"/>
      <c r="Y512" s="16"/>
      <c r="Z512" s="16"/>
      <c r="AA512" s="16"/>
    </row>
    <row r="513" spans="1:27" ht="15" hidden="1" customHeight="1" outlineLevel="1" x14ac:dyDescent="0.35">
      <c r="A513" s="15" t="str">
        <f>'Purchase Order'!A955</f>
        <v/>
      </c>
      <c r="B513" s="82" t="str">
        <f>'Purchase Order'!B955</f>
        <v/>
      </c>
      <c r="C513" s="83" t="str">
        <f>'Purchase Order'!C955</f>
        <v/>
      </c>
      <c r="D513" s="352" t="str">
        <f>'Purchase Order'!D955:L955</f>
        <v/>
      </c>
      <c r="E513" s="345"/>
      <c r="F513" s="345"/>
      <c r="G513" s="345"/>
      <c r="H513" s="345"/>
      <c r="I513" s="345"/>
      <c r="J513" s="345"/>
      <c r="K513" s="345"/>
      <c r="L513" s="346"/>
      <c r="M513" s="83" t="str">
        <f t="shared" si="7"/>
        <v/>
      </c>
      <c r="N513" s="83" t="str">
        <f>'Purchase Order'!N955</f>
        <v/>
      </c>
      <c r="O513" s="83"/>
      <c r="P513" s="133"/>
      <c r="U513" s="16"/>
      <c r="V513" s="16"/>
      <c r="W513" s="16"/>
      <c r="X513" s="16"/>
      <c r="Y513" s="16"/>
      <c r="Z513" s="16"/>
      <c r="AA513" s="16"/>
    </row>
    <row r="514" spans="1:27" ht="15" hidden="1" customHeight="1" outlineLevel="1" x14ac:dyDescent="0.35">
      <c r="A514" s="15" t="str">
        <f>'Purchase Order'!A956</f>
        <v/>
      </c>
      <c r="B514" s="82" t="str">
        <f>'Purchase Order'!B956</f>
        <v/>
      </c>
      <c r="C514" s="83" t="str">
        <f>'Purchase Order'!C956</f>
        <v/>
      </c>
      <c r="D514" s="352" t="str">
        <f>'Purchase Order'!D956:L956</f>
        <v/>
      </c>
      <c r="E514" s="345"/>
      <c r="F514" s="345"/>
      <c r="G514" s="345"/>
      <c r="H514" s="345"/>
      <c r="I514" s="345"/>
      <c r="J514" s="345"/>
      <c r="K514" s="345"/>
      <c r="L514" s="346"/>
      <c r="M514" s="83" t="str">
        <f t="shared" si="7"/>
        <v/>
      </c>
      <c r="N514" s="83" t="str">
        <f>'Purchase Order'!N956</f>
        <v/>
      </c>
      <c r="O514" s="83"/>
      <c r="P514" s="133"/>
      <c r="U514" s="16"/>
      <c r="V514" s="16"/>
      <c r="W514" s="16"/>
      <c r="X514" s="16"/>
      <c r="Y514" s="16"/>
      <c r="Z514" s="16"/>
      <c r="AA514" s="16"/>
    </row>
    <row r="515" spans="1:27" ht="15" hidden="1" customHeight="1" outlineLevel="1" x14ac:dyDescent="0.35">
      <c r="A515" s="15" t="str">
        <f>'Purchase Order'!A957</f>
        <v/>
      </c>
      <c r="B515" s="82" t="str">
        <f>'Purchase Order'!B957</f>
        <v/>
      </c>
      <c r="C515" s="83" t="str">
        <f>'Purchase Order'!C957</f>
        <v/>
      </c>
      <c r="D515" s="352" t="str">
        <f>'Purchase Order'!D957:L957</f>
        <v/>
      </c>
      <c r="E515" s="345"/>
      <c r="F515" s="345"/>
      <c r="G515" s="345"/>
      <c r="H515" s="345"/>
      <c r="I515" s="345"/>
      <c r="J515" s="345"/>
      <c r="K515" s="345"/>
      <c r="L515" s="346"/>
      <c r="M515" s="83" t="str">
        <f t="shared" si="7"/>
        <v/>
      </c>
      <c r="N515" s="83" t="str">
        <f>'Purchase Order'!N957</f>
        <v/>
      </c>
      <c r="O515" s="83"/>
      <c r="P515" s="133"/>
      <c r="Q515" s="17"/>
      <c r="U515" s="16"/>
      <c r="V515" s="16"/>
      <c r="W515" s="16"/>
      <c r="X515" s="16"/>
      <c r="Y515" s="16"/>
      <c r="Z515" s="16"/>
      <c r="AA515" s="16"/>
    </row>
    <row r="516" spans="1:27" ht="15" hidden="1" customHeight="1" outlineLevel="1" x14ac:dyDescent="0.35">
      <c r="A516" s="15" t="str">
        <f>'Purchase Order'!A958</f>
        <v/>
      </c>
      <c r="B516" s="82" t="str">
        <f>'Purchase Order'!B958</f>
        <v/>
      </c>
      <c r="C516" s="83" t="str">
        <f>'Purchase Order'!C958</f>
        <v/>
      </c>
      <c r="D516" s="352" t="str">
        <f>'Purchase Order'!D958:L958</f>
        <v/>
      </c>
      <c r="E516" s="345"/>
      <c r="F516" s="345"/>
      <c r="G516" s="345"/>
      <c r="H516" s="345"/>
      <c r="I516" s="345"/>
      <c r="J516" s="345"/>
      <c r="K516" s="345"/>
      <c r="L516" s="346"/>
      <c r="M516" s="83" t="str">
        <f t="shared" si="7"/>
        <v/>
      </c>
      <c r="N516" s="83" t="str">
        <f>'Purchase Order'!N958</f>
        <v/>
      </c>
      <c r="O516" s="83"/>
      <c r="P516" s="133"/>
      <c r="U516" s="16"/>
      <c r="V516" s="16"/>
      <c r="W516" s="16"/>
      <c r="X516" s="16"/>
      <c r="Y516" s="16"/>
      <c r="Z516" s="16"/>
      <c r="AA516" s="16"/>
    </row>
    <row r="517" spans="1:27" ht="15" hidden="1" customHeight="1" outlineLevel="1" x14ac:dyDescent="0.35">
      <c r="A517" s="15" t="str">
        <f>'Purchase Order'!A959</f>
        <v/>
      </c>
      <c r="B517" s="82" t="str">
        <f>'Purchase Order'!B959</f>
        <v/>
      </c>
      <c r="C517" s="83" t="str">
        <f>'Purchase Order'!C959</f>
        <v/>
      </c>
      <c r="D517" s="352" t="str">
        <f>'Purchase Order'!D959:L959</f>
        <v/>
      </c>
      <c r="E517" s="345"/>
      <c r="F517" s="345"/>
      <c r="G517" s="345"/>
      <c r="H517" s="345"/>
      <c r="I517" s="345"/>
      <c r="J517" s="345"/>
      <c r="K517" s="345"/>
      <c r="L517" s="346"/>
      <c r="M517" s="83" t="str">
        <f t="shared" si="7"/>
        <v/>
      </c>
      <c r="N517" s="83" t="str">
        <f>'Purchase Order'!N959</f>
        <v/>
      </c>
      <c r="O517" s="83"/>
      <c r="P517" s="133"/>
      <c r="U517" s="16"/>
      <c r="V517" s="16"/>
      <c r="W517" s="16"/>
      <c r="X517" s="16"/>
      <c r="Y517" s="16"/>
      <c r="Z517" s="16"/>
      <c r="AA517" s="16"/>
    </row>
    <row r="518" spans="1:27" ht="15" hidden="1" customHeight="1" outlineLevel="1" x14ac:dyDescent="0.35">
      <c r="A518" s="15" t="str">
        <f>'Purchase Order'!A960</f>
        <v/>
      </c>
      <c r="B518" s="82" t="str">
        <f>'Purchase Order'!B960</f>
        <v/>
      </c>
      <c r="C518" s="83" t="str">
        <f>'Purchase Order'!C960</f>
        <v/>
      </c>
      <c r="D518" s="352" t="str">
        <f>'Purchase Order'!D960:L960</f>
        <v/>
      </c>
      <c r="E518" s="345"/>
      <c r="F518" s="345"/>
      <c r="G518" s="345"/>
      <c r="H518" s="345"/>
      <c r="I518" s="345"/>
      <c r="J518" s="345"/>
      <c r="K518" s="345"/>
      <c r="L518" s="346"/>
      <c r="M518" s="83" t="str">
        <f t="shared" si="7"/>
        <v/>
      </c>
      <c r="N518" s="83" t="str">
        <f>'Purchase Order'!N960</f>
        <v/>
      </c>
      <c r="O518" s="83"/>
      <c r="P518" s="133"/>
      <c r="Q518" s="17"/>
      <c r="U518" s="16"/>
      <c r="V518" s="16"/>
      <c r="W518" s="16"/>
      <c r="X518" s="16"/>
      <c r="Y518" s="16"/>
      <c r="Z518" s="16"/>
      <c r="AA518" s="16"/>
    </row>
    <row r="519" spans="1:27" ht="15" hidden="1" customHeight="1" outlineLevel="1" x14ac:dyDescent="0.35">
      <c r="A519" s="15" t="str">
        <f>'Purchase Order'!A961</f>
        <v/>
      </c>
      <c r="B519" s="82" t="str">
        <f>'Purchase Order'!B961</f>
        <v/>
      </c>
      <c r="C519" s="83" t="str">
        <f>'Purchase Order'!C961</f>
        <v/>
      </c>
      <c r="D519" s="352" t="str">
        <f>'Purchase Order'!D961:L961</f>
        <v/>
      </c>
      <c r="E519" s="345"/>
      <c r="F519" s="345"/>
      <c r="G519" s="345"/>
      <c r="H519" s="345"/>
      <c r="I519" s="345"/>
      <c r="J519" s="345"/>
      <c r="K519" s="345"/>
      <c r="L519" s="346"/>
      <c r="M519" s="83" t="str">
        <f t="shared" si="7"/>
        <v/>
      </c>
      <c r="N519" s="83" t="str">
        <f>'Purchase Order'!N961</f>
        <v/>
      </c>
      <c r="O519" s="83"/>
      <c r="P519" s="133"/>
      <c r="U519" s="16"/>
      <c r="V519" s="16"/>
      <c r="W519" s="16"/>
      <c r="X519" s="16"/>
      <c r="Y519" s="16"/>
      <c r="Z519" s="16"/>
      <c r="AA519" s="16"/>
    </row>
    <row r="520" spans="1:27" ht="15" hidden="1" customHeight="1" outlineLevel="1" x14ac:dyDescent="0.35">
      <c r="A520" s="15" t="str">
        <f>'Purchase Order'!A962</f>
        <v/>
      </c>
      <c r="B520" s="82" t="str">
        <f>'Purchase Order'!B962</f>
        <v/>
      </c>
      <c r="C520" s="83" t="str">
        <f>'Purchase Order'!C962</f>
        <v/>
      </c>
      <c r="D520" s="352" t="str">
        <f>'Purchase Order'!D962:L962</f>
        <v/>
      </c>
      <c r="E520" s="345"/>
      <c r="F520" s="345"/>
      <c r="G520" s="345"/>
      <c r="H520" s="345"/>
      <c r="I520" s="345"/>
      <c r="J520" s="345"/>
      <c r="K520" s="345"/>
      <c r="L520" s="346"/>
      <c r="M520" s="83" t="str">
        <f t="shared" si="7"/>
        <v/>
      </c>
      <c r="N520" s="83" t="str">
        <f>'Purchase Order'!N962</f>
        <v/>
      </c>
      <c r="O520" s="83"/>
      <c r="P520" s="133"/>
      <c r="U520" s="16"/>
      <c r="V520" s="16"/>
      <c r="W520" s="16"/>
      <c r="X520" s="16"/>
      <c r="Y520" s="16"/>
      <c r="Z520" s="16"/>
      <c r="AA520" s="16"/>
    </row>
    <row r="521" spans="1:27" ht="15" hidden="1" customHeight="1" outlineLevel="1" x14ac:dyDescent="0.35">
      <c r="A521" s="15" t="str">
        <f>'Purchase Order'!A963</f>
        <v/>
      </c>
      <c r="B521" s="82" t="str">
        <f>'Purchase Order'!B963</f>
        <v/>
      </c>
      <c r="C521" s="83" t="str">
        <f>'Purchase Order'!C963</f>
        <v/>
      </c>
      <c r="D521" s="352" t="str">
        <f>'Purchase Order'!D963:L963</f>
        <v/>
      </c>
      <c r="E521" s="345"/>
      <c r="F521" s="345"/>
      <c r="G521" s="345"/>
      <c r="H521" s="345"/>
      <c r="I521" s="345"/>
      <c r="J521" s="345"/>
      <c r="K521" s="345"/>
      <c r="L521" s="346"/>
      <c r="M521" s="83" t="str">
        <f t="shared" si="7"/>
        <v/>
      </c>
      <c r="N521" s="83" t="str">
        <f>'Purchase Order'!N963</f>
        <v/>
      </c>
      <c r="O521" s="83"/>
      <c r="P521" s="133"/>
      <c r="Q521" s="17"/>
      <c r="U521" s="16"/>
      <c r="V521" s="16"/>
      <c r="W521" s="16"/>
      <c r="X521" s="16"/>
      <c r="Y521" s="16"/>
      <c r="Z521" s="16"/>
      <c r="AA521" s="16"/>
    </row>
    <row r="522" spans="1:27" ht="15" hidden="1" customHeight="1" outlineLevel="1" x14ac:dyDescent="0.35">
      <c r="A522" s="15" t="str">
        <f>'Purchase Order'!A964</f>
        <v/>
      </c>
      <c r="B522" s="82" t="str">
        <f>'Purchase Order'!B964</f>
        <v/>
      </c>
      <c r="C522" s="83" t="str">
        <f>'Purchase Order'!C964</f>
        <v/>
      </c>
      <c r="D522" s="352" t="str">
        <f>'Purchase Order'!D964:L964</f>
        <v/>
      </c>
      <c r="E522" s="345"/>
      <c r="F522" s="345"/>
      <c r="G522" s="345"/>
      <c r="H522" s="345"/>
      <c r="I522" s="345"/>
      <c r="J522" s="345"/>
      <c r="K522" s="345"/>
      <c r="L522" s="346"/>
      <c r="M522" s="83" t="str">
        <f t="shared" si="7"/>
        <v/>
      </c>
      <c r="N522" s="83" t="str">
        <f>'Purchase Order'!N964</f>
        <v/>
      </c>
      <c r="O522" s="83"/>
      <c r="P522" s="133"/>
      <c r="U522" s="16"/>
      <c r="V522" s="16"/>
      <c r="W522" s="16"/>
      <c r="X522" s="16"/>
      <c r="Y522" s="16"/>
      <c r="Z522" s="16"/>
      <c r="AA522" s="16"/>
    </row>
    <row r="523" spans="1:27" ht="15" hidden="1" customHeight="1" outlineLevel="1" x14ac:dyDescent="0.35">
      <c r="A523" s="15" t="str">
        <f>'Purchase Order'!A965</f>
        <v/>
      </c>
      <c r="B523" s="82" t="str">
        <f>'Purchase Order'!B965</f>
        <v/>
      </c>
      <c r="C523" s="83" t="str">
        <f>'Purchase Order'!C965</f>
        <v/>
      </c>
      <c r="D523" s="352" t="str">
        <f>'Purchase Order'!D965:L965</f>
        <v/>
      </c>
      <c r="E523" s="345"/>
      <c r="F523" s="345"/>
      <c r="G523" s="345"/>
      <c r="H523" s="345"/>
      <c r="I523" s="345"/>
      <c r="J523" s="345"/>
      <c r="K523" s="345"/>
      <c r="L523" s="346"/>
      <c r="M523" s="83" t="str">
        <f t="shared" si="7"/>
        <v/>
      </c>
      <c r="N523" s="83" t="str">
        <f>'Purchase Order'!N965</f>
        <v/>
      </c>
      <c r="O523" s="83"/>
      <c r="P523" s="133"/>
      <c r="U523" s="16"/>
      <c r="V523" s="16"/>
      <c r="W523" s="16"/>
      <c r="X523" s="16"/>
      <c r="Y523" s="16"/>
      <c r="Z523" s="16"/>
      <c r="AA523" s="16"/>
    </row>
    <row r="524" spans="1:27" ht="15" hidden="1" customHeight="1" outlineLevel="1" x14ac:dyDescent="0.35">
      <c r="A524" s="15" t="str">
        <f>'Purchase Order'!A966</f>
        <v/>
      </c>
      <c r="B524" s="82" t="str">
        <f>'Purchase Order'!B966</f>
        <v/>
      </c>
      <c r="C524" s="83" t="str">
        <f>'Purchase Order'!C966</f>
        <v/>
      </c>
      <c r="D524" s="352" t="str">
        <f>'Purchase Order'!D966:L966</f>
        <v/>
      </c>
      <c r="E524" s="345"/>
      <c r="F524" s="345"/>
      <c r="G524" s="345"/>
      <c r="H524" s="345"/>
      <c r="I524" s="345"/>
      <c r="J524" s="345"/>
      <c r="K524" s="345"/>
      <c r="L524" s="346"/>
      <c r="M524" s="83" t="str">
        <f t="shared" si="7"/>
        <v/>
      </c>
      <c r="N524" s="83" t="str">
        <f>'Purchase Order'!N966</f>
        <v/>
      </c>
      <c r="O524" s="83"/>
      <c r="P524" s="133"/>
      <c r="Q524" s="17"/>
      <c r="U524" s="16"/>
      <c r="V524" s="16"/>
      <c r="W524" s="16"/>
      <c r="X524" s="16"/>
      <c r="Y524" s="16"/>
      <c r="Z524" s="16"/>
      <c r="AA524" s="16"/>
    </row>
    <row r="525" spans="1:27" ht="15" hidden="1" customHeight="1" outlineLevel="1" x14ac:dyDescent="0.35">
      <c r="A525" s="15" t="str">
        <f>'Purchase Order'!A967</f>
        <v/>
      </c>
      <c r="B525" s="82" t="str">
        <f>'Purchase Order'!B967</f>
        <v/>
      </c>
      <c r="C525" s="83" t="str">
        <f>'Purchase Order'!C967</f>
        <v/>
      </c>
      <c r="D525" s="352" t="str">
        <f>'Purchase Order'!D967:L967</f>
        <v/>
      </c>
      <c r="E525" s="345"/>
      <c r="F525" s="345"/>
      <c r="G525" s="345"/>
      <c r="H525" s="345"/>
      <c r="I525" s="345"/>
      <c r="J525" s="345"/>
      <c r="K525" s="345"/>
      <c r="L525" s="346"/>
      <c r="M525" s="83" t="str">
        <f t="shared" si="7"/>
        <v/>
      </c>
      <c r="N525" s="83" t="str">
        <f>'Purchase Order'!N967</f>
        <v/>
      </c>
      <c r="O525" s="83"/>
      <c r="P525" s="133"/>
      <c r="U525" s="16"/>
      <c r="V525" s="16"/>
      <c r="W525" s="16"/>
      <c r="X525" s="16"/>
      <c r="Y525" s="16"/>
      <c r="Z525" s="16"/>
      <c r="AA525" s="16"/>
    </row>
    <row r="526" spans="1:27" ht="15" hidden="1" customHeight="1" outlineLevel="1" x14ac:dyDescent="0.35">
      <c r="A526" s="15" t="str">
        <f>'Purchase Order'!A968</f>
        <v/>
      </c>
      <c r="B526" s="82" t="str">
        <f>'Purchase Order'!B968</f>
        <v/>
      </c>
      <c r="C526" s="83" t="str">
        <f>'Purchase Order'!C968</f>
        <v/>
      </c>
      <c r="D526" s="352" t="str">
        <f>'Purchase Order'!D968:L968</f>
        <v/>
      </c>
      <c r="E526" s="345"/>
      <c r="F526" s="345"/>
      <c r="G526" s="345"/>
      <c r="H526" s="345"/>
      <c r="I526" s="345"/>
      <c r="J526" s="345"/>
      <c r="K526" s="345"/>
      <c r="L526" s="346"/>
      <c r="M526" s="83" t="str">
        <f t="shared" si="7"/>
        <v/>
      </c>
      <c r="N526" s="83" t="str">
        <f>'Purchase Order'!N968</f>
        <v/>
      </c>
      <c r="O526" s="83"/>
      <c r="P526" s="133"/>
      <c r="U526" s="16"/>
      <c r="V526" s="16"/>
      <c r="W526" s="16"/>
      <c r="X526" s="16"/>
      <c r="Y526" s="16"/>
      <c r="Z526" s="16"/>
      <c r="AA526" s="16"/>
    </row>
    <row r="527" spans="1:27" ht="15" hidden="1" customHeight="1" outlineLevel="1" x14ac:dyDescent="0.35">
      <c r="A527" s="15" t="str">
        <f>'Purchase Order'!A969</f>
        <v/>
      </c>
      <c r="B527" s="82" t="str">
        <f>'Purchase Order'!B969</f>
        <v/>
      </c>
      <c r="C527" s="83" t="str">
        <f>'Purchase Order'!C969</f>
        <v/>
      </c>
      <c r="D527" s="352" t="str">
        <f>'Purchase Order'!D969:L969</f>
        <v/>
      </c>
      <c r="E527" s="345"/>
      <c r="F527" s="345"/>
      <c r="G527" s="345"/>
      <c r="H527" s="345"/>
      <c r="I527" s="345"/>
      <c r="J527" s="345"/>
      <c r="K527" s="345"/>
      <c r="L527" s="346"/>
      <c r="M527" s="83" t="str">
        <f t="shared" si="7"/>
        <v/>
      </c>
      <c r="N527" s="83" t="str">
        <f>'Purchase Order'!N969</f>
        <v/>
      </c>
      <c r="O527" s="83"/>
      <c r="P527" s="133"/>
      <c r="Q527" s="17"/>
      <c r="U527" s="16"/>
      <c r="V527" s="16"/>
      <c r="W527" s="16"/>
      <c r="X527" s="16"/>
      <c r="Y527" s="16"/>
      <c r="Z527" s="16"/>
      <c r="AA527" s="16"/>
    </row>
    <row r="528" spans="1:27" ht="15" hidden="1" customHeight="1" outlineLevel="1" x14ac:dyDescent="0.35">
      <c r="A528" s="15" t="str">
        <f>'Purchase Order'!A970</f>
        <v/>
      </c>
      <c r="B528" s="82" t="str">
        <f>'Purchase Order'!B970</f>
        <v/>
      </c>
      <c r="C528" s="83" t="str">
        <f>'Purchase Order'!C970</f>
        <v/>
      </c>
      <c r="D528" s="352" t="str">
        <f>'Purchase Order'!D970:L970</f>
        <v/>
      </c>
      <c r="E528" s="345"/>
      <c r="F528" s="345"/>
      <c r="G528" s="345"/>
      <c r="H528" s="345"/>
      <c r="I528" s="345"/>
      <c r="J528" s="345"/>
      <c r="K528" s="345"/>
      <c r="L528" s="346"/>
      <c r="M528" s="83" t="str">
        <f t="shared" si="7"/>
        <v/>
      </c>
      <c r="N528" s="83" t="str">
        <f>'Purchase Order'!N970</f>
        <v/>
      </c>
      <c r="O528" s="83"/>
      <c r="P528" s="133"/>
      <c r="U528" s="16"/>
      <c r="V528" s="16"/>
      <c r="W528" s="16"/>
      <c r="X528" s="16"/>
      <c r="Y528" s="16"/>
      <c r="Z528" s="16"/>
      <c r="AA528" s="16"/>
    </row>
    <row r="529" spans="1:27" ht="15" hidden="1" customHeight="1" outlineLevel="1" x14ac:dyDescent="0.35">
      <c r="A529" s="15" t="str">
        <f>'Purchase Order'!A971</f>
        <v/>
      </c>
      <c r="B529" s="82" t="str">
        <f>'Purchase Order'!B971</f>
        <v/>
      </c>
      <c r="C529" s="83" t="str">
        <f>'Purchase Order'!C971</f>
        <v/>
      </c>
      <c r="D529" s="352" t="str">
        <f>'Purchase Order'!D971:L971</f>
        <v/>
      </c>
      <c r="E529" s="345"/>
      <c r="F529" s="345"/>
      <c r="G529" s="345"/>
      <c r="H529" s="345"/>
      <c r="I529" s="345"/>
      <c r="J529" s="345"/>
      <c r="K529" s="345"/>
      <c r="L529" s="346"/>
      <c r="M529" s="83" t="str">
        <f t="shared" si="7"/>
        <v/>
      </c>
      <c r="N529" s="83" t="str">
        <f>'Purchase Order'!N971</f>
        <v/>
      </c>
      <c r="O529" s="83"/>
      <c r="P529" s="133"/>
      <c r="U529" s="16"/>
      <c r="V529" s="16"/>
      <c r="W529" s="16"/>
      <c r="X529" s="16"/>
      <c r="Y529" s="16"/>
      <c r="Z529" s="16"/>
      <c r="AA529" s="16"/>
    </row>
    <row r="530" spans="1:27" ht="15" hidden="1" customHeight="1" outlineLevel="1" x14ac:dyDescent="0.35">
      <c r="A530" s="15" t="str">
        <f>'Purchase Order'!A972</f>
        <v/>
      </c>
      <c r="B530" s="82" t="str">
        <f>'Purchase Order'!B972</f>
        <v/>
      </c>
      <c r="C530" s="83" t="str">
        <f>'Purchase Order'!C972</f>
        <v/>
      </c>
      <c r="D530" s="352" t="str">
        <f>'Purchase Order'!D972:L972</f>
        <v/>
      </c>
      <c r="E530" s="345"/>
      <c r="F530" s="345"/>
      <c r="G530" s="345"/>
      <c r="H530" s="345"/>
      <c r="I530" s="345"/>
      <c r="J530" s="345"/>
      <c r="K530" s="345"/>
      <c r="L530" s="346"/>
      <c r="M530" s="83" t="str">
        <f t="shared" si="7"/>
        <v/>
      </c>
      <c r="N530" s="83" t="str">
        <f>'Purchase Order'!N972</f>
        <v/>
      </c>
      <c r="O530" s="83"/>
      <c r="P530" s="133"/>
      <c r="Q530" s="17"/>
      <c r="U530" s="16"/>
      <c r="V530" s="16"/>
      <c r="W530" s="16"/>
      <c r="X530" s="16"/>
      <c r="Y530" s="16"/>
      <c r="Z530" s="16"/>
      <c r="AA530" s="16"/>
    </row>
    <row r="531" spans="1:27" ht="15" hidden="1" customHeight="1" outlineLevel="1" x14ac:dyDescent="0.35">
      <c r="A531" s="15" t="str">
        <f>'Purchase Order'!A973</f>
        <v/>
      </c>
      <c r="B531" s="82" t="str">
        <f>'Purchase Order'!B973</f>
        <v/>
      </c>
      <c r="C531" s="83" t="str">
        <f>'Purchase Order'!C973</f>
        <v/>
      </c>
      <c r="D531" s="352" t="str">
        <f>'Purchase Order'!D973:L973</f>
        <v/>
      </c>
      <c r="E531" s="345"/>
      <c r="F531" s="345"/>
      <c r="G531" s="345"/>
      <c r="H531" s="345"/>
      <c r="I531" s="345"/>
      <c r="J531" s="345"/>
      <c r="K531" s="345"/>
      <c r="L531" s="346"/>
      <c r="M531" s="83" t="str">
        <f t="shared" si="7"/>
        <v/>
      </c>
      <c r="N531" s="83" t="str">
        <f>'Purchase Order'!N973</f>
        <v/>
      </c>
      <c r="O531" s="83"/>
      <c r="P531" s="133"/>
      <c r="U531" s="16"/>
      <c r="V531" s="16"/>
      <c r="W531" s="16"/>
      <c r="X531" s="16"/>
      <c r="Y531" s="16"/>
      <c r="Z531" s="16"/>
      <c r="AA531" s="16"/>
    </row>
    <row r="532" spans="1:27" ht="15" hidden="1" customHeight="1" outlineLevel="1" x14ac:dyDescent="0.35">
      <c r="A532" s="15" t="str">
        <f>'Purchase Order'!A974</f>
        <v/>
      </c>
      <c r="B532" s="82" t="str">
        <f>'Purchase Order'!B974</f>
        <v/>
      </c>
      <c r="C532" s="83" t="str">
        <f>'Purchase Order'!C974</f>
        <v/>
      </c>
      <c r="D532" s="352" t="str">
        <f>'Purchase Order'!D974:L974</f>
        <v/>
      </c>
      <c r="E532" s="345"/>
      <c r="F532" s="345"/>
      <c r="G532" s="345"/>
      <c r="H532" s="345"/>
      <c r="I532" s="345"/>
      <c r="J532" s="345"/>
      <c r="K532" s="345"/>
      <c r="L532" s="346"/>
      <c r="M532" s="83" t="str">
        <f t="shared" si="7"/>
        <v/>
      </c>
      <c r="N532" s="83" t="str">
        <f>'Purchase Order'!N974</f>
        <v/>
      </c>
      <c r="O532" s="83"/>
      <c r="P532" s="133"/>
      <c r="U532" s="16"/>
      <c r="V532" s="16"/>
      <c r="W532" s="16"/>
      <c r="X532" s="16"/>
      <c r="Y532" s="16"/>
      <c r="Z532" s="16"/>
      <c r="AA532" s="16"/>
    </row>
    <row r="533" spans="1:27" ht="15" hidden="1" customHeight="1" outlineLevel="1" x14ac:dyDescent="0.35">
      <c r="A533" s="15" t="str">
        <f>'Purchase Order'!A975</f>
        <v/>
      </c>
      <c r="B533" s="82" t="str">
        <f>'Purchase Order'!B975</f>
        <v/>
      </c>
      <c r="C533" s="83" t="str">
        <f>'Purchase Order'!C975</f>
        <v/>
      </c>
      <c r="D533" s="352" t="str">
        <f>'Purchase Order'!D975:L975</f>
        <v/>
      </c>
      <c r="E533" s="345"/>
      <c r="F533" s="345"/>
      <c r="G533" s="345"/>
      <c r="H533" s="345"/>
      <c r="I533" s="345"/>
      <c r="J533" s="345"/>
      <c r="K533" s="345"/>
      <c r="L533" s="346"/>
      <c r="M533" s="83" t="str">
        <f t="shared" si="7"/>
        <v/>
      </c>
      <c r="N533" s="83" t="str">
        <f>'Purchase Order'!N975</f>
        <v/>
      </c>
      <c r="O533" s="83"/>
      <c r="P533" s="133"/>
      <c r="U533" s="16"/>
      <c r="V533" s="16"/>
      <c r="W533" s="16"/>
      <c r="X533" s="16"/>
      <c r="Y533" s="16"/>
      <c r="Z533" s="16"/>
      <c r="AA533" s="16"/>
    </row>
    <row r="534" spans="1:27" ht="15" hidden="1" customHeight="1" outlineLevel="1" x14ac:dyDescent="0.35">
      <c r="A534" s="15" t="str">
        <f>'Purchase Order'!A976</f>
        <v/>
      </c>
      <c r="B534" s="82" t="str">
        <f>'Purchase Order'!B976</f>
        <v/>
      </c>
      <c r="C534" s="83" t="str">
        <f>'Purchase Order'!C976</f>
        <v/>
      </c>
      <c r="D534" s="352" t="str">
        <f>'Purchase Order'!D976:L976</f>
        <v/>
      </c>
      <c r="E534" s="345"/>
      <c r="F534" s="345"/>
      <c r="G534" s="345"/>
      <c r="H534" s="345"/>
      <c r="I534" s="345"/>
      <c r="J534" s="345"/>
      <c r="K534" s="345"/>
      <c r="L534" s="346"/>
      <c r="M534" s="83" t="str">
        <f t="shared" si="7"/>
        <v/>
      </c>
      <c r="N534" s="83" t="str">
        <f>'Purchase Order'!N976</f>
        <v/>
      </c>
      <c r="O534" s="83"/>
      <c r="P534" s="133"/>
      <c r="U534" s="16"/>
      <c r="V534" s="16"/>
      <c r="W534" s="16"/>
      <c r="X534" s="16"/>
      <c r="Y534" s="16"/>
      <c r="Z534" s="16"/>
      <c r="AA534" s="16"/>
    </row>
    <row r="535" spans="1:27" ht="15" hidden="1" customHeight="1" outlineLevel="1" x14ac:dyDescent="0.35">
      <c r="A535" s="15" t="str">
        <f>'Purchase Order'!A977</f>
        <v/>
      </c>
      <c r="B535" s="82" t="str">
        <f>'Purchase Order'!B977</f>
        <v/>
      </c>
      <c r="C535" s="83" t="str">
        <f>'Purchase Order'!C977</f>
        <v/>
      </c>
      <c r="D535" s="352" t="str">
        <f>'Purchase Order'!D977:L977</f>
        <v/>
      </c>
      <c r="E535" s="345"/>
      <c r="F535" s="345"/>
      <c r="G535" s="345"/>
      <c r="H535" s="345"/>
      <c r="I535" s="345"/>
      <c r="J535" s="345"/>
      <c r="K535" s="345"/>
      <c r="L535" s="346"/>
      <c r="M535" s="83" t="str">
        <f t="shared" si="7"/>
        <v/>
      </c>
      <c r="N535" s="83" t="str">
        <f>'Purchase Order'!N977</f>
        <v/>
      </c>
      <c r="O535" s="83"/>
      <c r="P535" s="133"/>
      <c r="U535" s="16"/>
      <c r="V535" s="16"/>
      <c r="W535" s="16"/>
      <c r="X535" s="16"/>
      <c r="Y535" s="16"/>
      <c r="Z535" s="16"/>
      <c r="AA535" s="16"/>
    </row>
    <row r="536" spans="1:27" ht="15" hidden="1" customHeight="1" outlineLevel="1" x14ac:dyDescent="0.35">
      <c r="A536" s="15" t="str">
        <f>'Purchase Order'!A978</f>
        <v/>
      </c>
      <c r="B536" s="82" t="str">
        <f>'Purchase Order'!B978</f>
        <v/>
      </c>
      <c r="C536" s="83" t="str">
        <f>'Purchase Order'!C978</f>
        <v/>
      </c>
      <c r="D536" s="352" t="str">
        <f>'Purchase Order'!D978:L978</f>
        <v/>
      </c>
      <c r="E536" s="345"/>
      <c r="F536" s="345"/>
      <c r="G536" s="345"/>
      <c r="H536" s="345"/>
      <c r="I536" s="345"/>
      <c r="J536" s="345"/>
      <c r="K536" s="345"/>
      <c r="L536" s="346"/>
      <c r="M536" s="83" t="str">
        <f t="shared" si="7"/>
        <v/>
      </c>
      <c r="N536" s="83" t="str">
        <f>'Purchase Order'!N978</f>
        <v/>
      </c>
      <c r="O536" s="83"/>
      <c r="P536" s="133"/>
      <c r="U536" s="16"/>
      <c r="V536" s="16"/>
      <c r="W536" s="16"/>
      <c r="X536" s="16"/>
      <c r="Y536" s="16"/>
      <c r="Z536" s="16"/>
      <c r="AA536" s="16"/>
    </row>
    <row r="537" spans="1:27" ht="15" hidden="1" customHeight="1" outlineLevel="1" x14ac:dyDescent="0.35">
      <c r="A537" s="15" t="str">
        <f>'Purchase Order'!A979</f>
        <v/>
      </c>
      <c r="B537" s="82" t="str">
        <f>'Purchase Order'!B979</f>
        <v/>
      </c>
      <c r="C537" s="83" t="str">
        <f>'Purchase Order'!C979</f>
        <v/>
      </c>
      <c r="D537" s="352" t="str">
        <f>'Purchase Order'!D979:L979</f>
        <v/>
      </c>
      <c r="E537" s="345"/>
      <c r="F537" s="345"/>
      <c r="G537" s="345"/>
      <c r="H537" s="345"/>
      <c r="I537" s="345"/>
      <c r="J537" s="345"/>
      <c r="K537" s="345"/>
      <c r="L537" s="346"/>
      <c r="M537" s="83" t="str">
        <f t="shared" si="7"/>
        <v/>
      </c>
      <c r="N537" s="83" t="str">
        <f>'Purchase Order'!N979</f>
        <v/>
      </c>
      <c r="O537" s="83"/>
      <c r="P537" s="133"/>
      <c r="U537" s="16"/>
      <c r="V537" s="16"/>
      <c r="W537" s="16"/>
      <c r="X537" s="16"/>
      <c r="Y537" s="16"/>
      <c r="Z537" s="16"/>
      <c r="AA537" s="16"/>
    </row>
    <row r="538" spans="1:27" ht="15" hidden="1" customHeight="1" outlineLevel="1" x14ac:dyDescent="0.35">
      <c r="A538" s="15" t="str">
        <f>'Purchase Order'!A980</f>
        <v/>
      </c>
      <c r="B538" s="82" t="str">
        <f>'Purchase Order'!B980</f>
        <v/>
      </c>
      <c r="C538" s="83" t="str">
        <f>'Purchase Order'!C980</f>
        <v/>
      </c>
      <c r="D538" s="352" t="str">
        <f>'Purchase Order'!D980:L980</f>
        <v/>
      </c>
      <c r="E538" s="345"/>
      <c r="F538" s="345"/>
      <c r="G538" s="345"/>
      <c r="H538" s="345"/>
      <c r="I538" s="345"/>
      <c r="J538" s="345"/>
      <c r="K538" s="345"/>
      <c r="L538" s="346"/>
      <c r="M538" s="83" t="str">
        <f t="shared" si="7"/>
        <v/>
      </c>
      <c r="N538" s="83" t="str">
        <f>'Purchase Order'!N980</f>
        <v/>
      </c>
      <c r="O538" s="83"/>
      <c r="P538" s="133"/>
      <c r="U538" s="16"/>
      <c r="V538" s="16"/>
      <c r="W538" s="16"/>
      <c r="X538" s="16"/>
      <c r="Y538" s="16"/>
      <c r="Z538" s="16"/>
      <c r="AA538" s="16"/>
    </row>
    <row r="539" spans="1:27" ht="15" hidden="1" customHeight="1" outlineLevel="1" x14ac:dyDescent="0.35">
      <c r="A539" s="15" t="str">
        <f>'Purchase Order'!A981</f>
        <v/>
      </c>
      <c r="B539" s="82" t="str">
        <f>'Purchase Order'!B981</f>
        <v/>
      </c>
      <c r="C539" s="83" t="str">
        <f>'Purchase Order'!C981</f>
        <v/>
      </c>
      <c r="D539" s="352" t="str">
        <f>'Purchase Order'!D981:L981</f>
        <v/>
      </c>
      <c r="E539" s="345"/>
      <c r="F539" s="345"/>
      <c r="G539" s="345"/>
      <c r="H539" s="345"/>
      <c r="I539" s="345"/>
      <c r="J539" s="345"/>
      <c r="K539" s="345"/>
      <c r="L539" s="346"/>
      <c r="M539" s="83" t="str">
        <f t="shared" si="7"/>
        <v/>
      </c>
      <c r="N539" s="83" t="str">
        <f>'Purchase Order'!N981</f>
        <v/>
      </c>
      <c r="O539" s="83"/>
      <c r="P539" s="133"/>
      <c r="U539" s="16"/>
      <c r="V539" s="16"/>
      <c r="W539" s="16"/>
      <c r="X539" s="16"/>
      <c r="Y539" s="16"/>
      <c r="Z539" s="16"/>
      <c r="AA539" s="16"/>
    </row>
    <row r="540" spans="1:27" ht="15" hidden="1" customHeight="1" outlineLevel="1" x14ac:dyDescent="0.35">
      <c r="A540" s="15" t="str">
        <f>'Purchase Order'!A982</f>
        <v/>
      </c>
      <c r="B540" s="82" t="str">
        <f>'Purchase Order'!B982</f>
        <v/>
      </c>
      <c r="C540" s="83" t="str">
        <f>'Purchase Order'!C982</f>
        <v/>
      </c>
      <c r="D540" s="352" t="str">
        <f>'Purchase Order'!D982:L982</f>
        <v/>
      </c>
      <c r="E540" s="345"/>
      <c r="F540" s="345"/>
      <c r="G540" s="345"/>
      <c r="H540" s="345"/>
      <c r="I540" s="345"/>
      <c r="J540" s="345"/>
      <c r="K540" s="345"/>
      <c r="L540" s="346"/>
      <c r="M540" s="83" t="str">
        <f t="shared" si="7"/>
        <v/>
      </c>
      <c r="N540" s="83" t="str">
        <f>'Purchase Order'!N982</f>
        <v/>
      </c>
      <c r="O540" s="83"/>
      <c r="P540" s="133"/>
      <c r="U540" s="16"/>
      <c r="V540" s="16"/>
      <c r="W540" s="16"/>
      <c r="X540" s="16"/>
      <c r="Y540" s="16"/>
      <c r="Z540" s="16"/>
      <c r="AA540" s="16"/>
    </row>
    <row r="541" spans="1:27" ht="15" hidden="1" customHeight="1" outlineLevel="1" x14ac:dyDescent="0.35">
      <c r="A541" s="15" t="str">
        <f>'Purchase Order'!A983</f>
        <v/>
      </c>
      <c r="B541" s="82" t="str">
        <f>'Purchase Order'!B983</f>
        <v/>
      </c>
      <c r="C541" s="83" t="str">
        <f>'Purchase Order'!C983</f>
        <v/>
      </c>
      <c r="D541" s="352" t="str">
        <f>'Purchase Order'!D983:L983</f>
        <v/>
      </c>
      <c r="E541" s="345"/>
      <c r="F541" s="345"/>
      <c r="G541" s="345"/>
      <c r="H541" s="345"/>
      <c r="I541" s="345"/>
      <c r="J541" s="345"/>
      <c r="K541" s="345"/>
      <c r="L541" s="346"/>
      <c r="M541" s="83" t="str">
        <f t="shared" si="7"/>
        <v/>
      </c>
      <c r="N541" s="83" t="str">
        <f>'Purchase Order'!N983</f>
        <v/>
      </c>
      <c r="O541" s="83"/>
      <c r="P541" s="133"/>
      <c r="U541" s="16"/>
      <c r="V541" s="16"/>
      <c r="W541" s="16"/>
      <c r="X541" s="16"/>
      <c r="Y541" s="16"/>
      <c r="Z541" s="16"/>
      <c r="AA541" s="16"/>
    </row>
    <row r="542" spans="1:27" ht="15" hidden="1" customHeight="1" outlineLevel="1" x14ac:dyDescent="0.35">
      <c r="A542" s="15" t="str">
        <f>'Purchase Order'!A984</f>
        <v/>
      </c>
      <c r="B542" s="82" t="str">
        <f>'Purchase Order'!B984</f>
        <v/>
      </c>
      <c r="C542" s="83" t="str">
        <f>'Purchase Order'!C984</f>
        <v/>
      </c>
      <c r="D542" s="352" t="str">
        <f>'Purchase Order'!D984:L984</f>
        <v/>
      </c>
      <c r="E542" s="345"/>
      <c r="F542" s="345"/>
      <c r="G542" s="345"/>
      <c r="H542" s="345"/>
      <c r="I542" s="345"/>
      <c r="J542" s="345"/>
      <c r="K542" s="345"/>
      <c r="L542" s="346"/>
      <c r="M542" s="83" t="str">
        <f t="shared" si="7"/>
        <v/>
      </c>
      <c r="N542" s="83" t="str">
        <f>'Purchase Order'!N984</f>
        <v/>
      </c>
      <c r="O542" s="83"/>
      <c r="P542" s="133"/>
      <c r="U542" s="16"/>
      <c r="V542" s="16"/>
      <c r="W542" s="16"/>
      <c r="X542" s="16"/>
      <c r="Y542" s="16"/>
      <c r="Z542" s="16"/>
      <c r="AA542" s="16"/>
    </row>
    <row r="543" spans="1:27" ht="15" hidden="1" customHeight="1" outlineLevel="1" x14ac:dyDescent="0.35">
      <c r="A543" s="15" t="str">
        <f>'Purchase Order'!A985</f>
        <v/>
      </c>
      <c r="B543" s="82" t="str">
        <f>'Purchase Order'!B985</f>
        <v/>
      </c>
      <c r="C543" s="83" t="str">
        <f>'Purchase Order'!C985</f>
        <v/>
      </c>
      <c r="D543" s="352" t="str">
        <f>'Purchase Order'!D985:L985</f>
        <v/>
      </c>
      <c r="E543" s="345"/>
      <c r="F543" s="345"/>
      <c r="G543" s="345"/>
      <c r="H543" s="345"/>
      <c r="I543" s="345"/>
      <c r="J543" s="345"/>
      <c r="K543" s="345"/>
      <c r="L543" s="346"/>
      <c r="M543" s="83" t="str">
        <f t="shared" si="7"/>
        <v/>
      </c>
      <c r="N543" s="83" t="str">
        <f>'Purchase Order'!N985</f>
        <v/>
      </c>
      <c r="O543" s="83"/>
      <c r="P543" s="133"/>
      <c r="U543" s="16"/>
      <c r="V543" s="16"/>
      <c r="W543" s="16"/>
      <c r="X543" s="16"/>
      <c r="Y543" s="16"/>
      <c r="Z543" s="16"/>
      <c r="AA543" s="16"/>
    </row>
    <row r="544" spans="1:27" ht="15" hidden="1" customHeight="1" outlineLevel="1" x14ac:dyDescent="0.35">
      <c r="A544" s="15" t="str">
        <f>'Purchase Order'!A986</f>
        <v/>
      </c>
      <c r="B544" s="82" t="str">
        <f>'Purchase Order'!B986</f>
        <v/>
      </c>
      <c r="C544" s="83" t="str">
        <f>'Purchase Order'!C986</f>
        <v/>
      </c>
      <c r="D544" s="352" t="str">
        <f>'Purchase Order'!D986:L986</f>
        <v/>
      </c>
      <c r="E544" s="345"/>
      <c r="F544" s="345"/>
      <c r="G544" s="345"/>
      <c r="H544" s="345"/>
      <c r="I544" s="345"/>
      <c r="J544" s="345"/>
      <c r="K544" s="345"/>
      <c r="L544" s="346"/>
      <c r="M544" s="83" t="str">
        <f t="shared" si="7"/>
        <v/>
      </c>
      <c r="N544" s="83" t="str">
        <f>'Purchase Order'!N986</f>
        <v/>
      </c>
      <c r="O544" s="83"/>
      <c r="P544" s="133"/>
      <c r="U544" s="16"/>
      <c r="V544" s="16"/>
      <c r="W544" s="16"/>
      <c r="X544" s="16"/>
      <c r="Y544" s="16"/>
      <c r="Z544" s="16"/>
      <c r="AA544" s="16"/>
    </row>
    <row r="545" spans="1:27" ht="15" hidden="1" customHeight="1" outlineLevel="1" x14ac:dyDescent="0.35">
      <c r="A545" s="15" t="str">
        <f>'Purchase Order'!A987</f>
        <v/>
      </c>
      <c r="B545" s="82" t="str">
        <f>'Purchase Order'!B987</f>
        <v/>
      </c>
      <c r="C545" s="83" t="str">
        <f>'Purchase Order'!C987</f>
        <v/>
      </c>
      <c r="D545" s="352" t="str">
        <f>'Purchase Order'!D987:L987</f>
        <v/>
      </c>
      <c r="E545" s="345"/>
      <c r="F545" s="345"/>
      <c r="G545" s="345"/>
      <c r="H545" s="345"/>
      <c r="I545" s="345"/>
      <c r="J545" s="345"/>
      <c r="K545" s="345"/>
      <c r="L545" s="346"/>
      <c r="M545" s="83" t="str">
        <f t="shared" si="7"/>
        <v/>
      </c>
      <c r="N545" s="83" t="str">
        <f>'Purchase Order'!N987</f>
        <v/>
      </c>
      <c r="O545" s="83"/>
      <c r="P545" s="133"/>
      <c r="U545" s="16"/>
      <c r="V545" s="16"/>
      <c r="W545" s="16"/>
      <c r="X545" s="16"/>
      <c r="Y545" s="16"/>
      <c r="Z545" s="16"/>
      <c r="AA545" s="16"/>
    </row>
    <row r="546" spans="1:27" ht="15" hidden="1" customHeight="1" outlineLevel="1" x14ac:dyDescent="0.35">
      <c r="A546" s="15" t="str">
        <f>'Purchase Order'!A988</f>
        <v/>
      </c>
      <c r="B546" s="82" t="str">
        <f>'Purchase Order'!B988</f>
        <v/>
      </c>
      <c r="C546" s="83" t="str">
        <f>'Purchase Order'!C988</f>
        <v/>
      </c>
      <c r="D546" s="352" t="str">
        <f>'Purchase Order'!D988:L988</f>
        <v/>
      </c>
      <c r="E546" s="345"/>
      <c r="F546" s="345"/>
      <c r="G546" s="345"/>
      <c r="H546" s="345"/>
      <c r="I546" s="345"/>
      <c r="J546" s="345"/>
      <c r="K546" s="345"/>
      <c r="L546" s="346"/>
      <c r="M546" s="83" t="str">
        <f t="shared" ref="M546:M609" si="8">C546</f>
        <v/>
      </c>
      <c r="N546" s="83" t="str">
        <f>'Purchase Order'!N988</f>
        <v/>
      </c>
      <c r="O546" s="83"/>
      <c r="P546" s="133"/>
      <c r="U546" s="16"/>
      <c r="V546" s="16"/>
      <c r="W546" s="16"/>
      <c r="X546" s="16"/>
      <c r="Y546" s="16"/>
      <c r="Z546" s="16"/>
      <c r="AA546" s="16"/>
    </row>
    <row r="547" spans="1:27" ht="15" hidden="1" customHeight="1" outlineLevel="1" x14ac:dyDescent="0.35">
      <c r="A547" s="15" t="str">
        <f>'Purchase Order'!A989</f>
        <v/>
      </c>
      <c r="B547" s="82" t="str">
        <f>'Purchase Order'!B989</f>
        <v/>
      </c>
      <c r="C547" s="83" t="str">
        <f>'Purchase Order'!C989</f>
        <v/>
      </c>
      <c r="D547" s="352" t="str">
        <f>'Purchase Order'!D989:L989</f>
        <v/>
      </c>
      <c r="E547" s="345"/>
      <c r="F547" s="345"/>
      <c r="G547" s="345"/>
      <c r="H547" s="345"/>
      <c r="I547" s="345"/>
      <c r="J547" s="345"/>
      <c r="K547" s="345"/>
      <c r="L547" s="346"/>
      <c r="M547" s="83" t="str">
        <f t="shared" si="8"/>
        <v/>
      </c>
      <c r="N547" s="83" t="str">
        <f>'Purchase Order'!N989</f>
        <v/>
      </c>
      <c r="O547" s="83"/>
      <c r="P547" s="133"/>
      <c r="U547" s="16"/>
      <c r="V547" s="16"/>
      <c r="W547" s="16"/>
      <c r="X547" s="16"/>
      <c r="Y547" s="16"/>
      <c r="Z547" s="16"/>
      <c r="AA547" s="16"/>
    </row>
    <row r="548" spans="1:27" ht="15" hidden="1" customHeight="1" outlineLevel="1" x14ac:dyDescent="0.35">
      <c r="A548" s="15" t="str">
        <f>'Purchase Order'!A990</f>
        <v/>
      </c>
      <c r="B548" s="82" t="str">
        <f>'Purchase Order'!B990</f>
        <v/>
      </c>
      <c r="C548" s="83" t="str">
        <f>'Purchase Order'!C990</f>
        <v/>
      </c>
      <c r="D548" s="352" t="str">
        <f>'Purchase Order'!D990:L990</f>
        <v/>
      </c>
      <c r="E548" s="345"/>
      <c r="F548" s="345"/>
      <c r="G548" s="345"/>
      <c r="H548" s="345"/>
      <c r="I548" s="345"/>
      <c r="J548" s="345"/>
      <c r="K548" s="345"/>
      <c r="L548" s="346"/>
      <c r="M548" s="83" t="str">
        <f t="shared" si="8"/>
        <v/>
      </c>
      <c r="N548" s="83" t="str">
        <f>'Purchase Order'!N990</f>
        <v/>
      </c>
      <c r="O548" s="83"/>
      <c r="P548" s="133"/>
      <c r="U548" s="16"/>
      <c r="V548" s="16"/>
      <c r="W548" s="16"/>
      <c r="X548" s="16"/>
      <c r="Y548" s="16"/>
      <c r="Z548" s="16"/>
      <c r="AA548" s="16"/>
    </row>
    <row r="549" spans="1:27" ht="15" hidden="1" customHeight="1" outlineLevel="1" x14ac:dyDescent="0.35">
      <c r="A549" s="15" t="str">
        <f>'Purchase Order'!A991</f>
        <v/>
      </c>
      <c r="B549" s="82" t="str">
        <f>'Purchase Order'!B991</f>
        <v/>
      </c>
      <c r="C549" s="83" t="str">
        <f>'Purchase Order'!C991</f>
        <v/>
      </c>
      <c r="D549" s="352" t="str">
        <f>'Purchase Order'!D991:L991</f>
        <v/>
      </c>
      <c r="E549" s="345"/>
      <c r="F549" s="345"/>
      <c r="G549" s="345"/>
      <c r="H549" s="345"/>
      <c r="I549" s="345"/>
      <c r="J549" s="345"/>
      <c r="K549" s="345"/>
      <c r="L549" s="346"/>
      <c r="M549" s="83" t="str">
        <f t="shared" si="8"/>
        <v/>
      </c>
      <c r="N549" s="83" t="str">
        <f>'Purchase Order'!N991</f>
        <v/>
      </c>
      <c r="O549" s="83"/>
      <c r="P549" s="133"/>
      <c r="U549" s="16"/>
      <c r="V549" s="16"/>
      <c r="W549" s="16"/>
      <c r="X549" s="16"/>
      <c r="Y549" s="16"/>
      <c r="Z549" s="16"/>
      <c r="AA549" s="16"/>
    </row>
    <row r="550" spans="1:27" ht="15" hidden="1" customHeight="1" outlineLevel="1" x14ac:dyDescent="0.35">
      <c r="A550" s="15" t="str">
        <f>'Purchase Order'!A992</f>
        <v/>
      </c>
      <c r="B550" s="82" t="str">
        <f>'Purchase Order'!B992</f>
        <v/>
      </c>
      <c r="C550" s="83" t="str">
        <f>'Purchase Order'!C992</f>
        <v/>
      </c>
      <c r="D550" s="352" t="str">
        <f>'Purchase Order'!D992:L992</f>
        <v/>
      </c>
      <c r="E550" s="345"/>
      <c r="F550" s="345"/>
      <c r="G550" s="345"/>
      <c r="H550" s="345"/>
      <c r="I550" s="345"/>
      <c r="J550" s="345"/>
      <c r="K550" s="345"/>
      <c r="L550" s="346"/>
      <c r="M550" s="83" t="str">
        <f t="shared" si="8"/>
        <v/>
      </c>
      <c r="N550" s="83" t="str">
        <f>'Purchase Order'!N992</f>
        <v/>
      </c>
      <c r="O550" s="83"/>
      <c r="P550" s="133"/>
      <c r="U550" s="16"/>
      <c r="V550" s="16"/>
      <c r="W550" s="16"/>
      <c r="X550" s="16"/>
      <c r="Y550" s="16"/>
      <c r="Z550" s="16"/>
      <c r="AA550" s="16"/>
    </row>
    <row r="551" spans="1:27" ht="15" hidden="1" customHeight="1" outlineLevel="1" x14ac:dyDescent="0.35">
      <c r="A551" s="15" t="str">
        <f>'Purchase Order'!A993</f>
        <v/>
      </c>
      <c r="B551" s="82" t="str">
        <f>'Purchase Order'!B993</f>
        <v/>
      </c>
      <c r="C551" s="83" t="str">
        <f>'Purchase Order'!C993</f>
        <v/>
      </c>
      <c r="D551" s="352" t="str">
        <f>'Purchase Order'!D993:L993</f>
        <v/>
      </c>
      <c r="E551" s="345"/>
      <c r="F551" s="345"/>
      <c r="G551" s="345"/>
      <c r="H551" s="345"/>
      <c r="I551" s="345"/>
      <c r="J551" s="345"/>
      <c r="K551" s="345"/>
      <c r="L551" s="346"/>
      <c r="M551" s="83" t="str">
        <f t="shared" si="8"/>
        <v/>
      </c>
      <c r="N551" s="83" t="str">
        <f>'Purchase Order'!N993</f>
        <v/>
      </c>
      <c r="O551" s="83"/>
      <c r="P551" s="133"/>
      <c r="U551" s="16"/>
      <c r="V551" s="16"/>
      <c r="W551" s="16"/>
      <c r="X551" s="16"/>
      <c r="Y551" s="16"/>
      <c r="Z551" s="16"/>
      <c r="AA551" s="16"/>
    </row>
    <row r="552" spans="1:27" ht="15" hidden="1" customHeight="1" outlineLevel="1" x14ac:dyDescent="0.35">
      <c r="A552" s="15" t="str">
        <f>'Purchase Order'!A994</f>
        <v/>
      </c>
      <c r="B552" s="82" t="str">
        <f>'Purchase Order'!B994</f>
        <v/>
      </c>
      <c r="C552" s="83" t="str">
        <f>'Purchase Order'!C994</f>
        <v/>
      </c>
      <c r="D552" s="352" t="str">
        <f>'Purchase Order'!D994:L994</f>
        <v/>
      </c>
      <c r="E552" s="345"/>
      <c r="F552" s="345"/>
      <c r="G552" s="345"/>
      <c r="H552" s="345"/>
      <c r="I552" s="345"/>
      <c r="J552" s="345"/>
      <c r="K552" s="345"/>
      <c r="L552" s="346"/>
      <c r="M552" s="83" t="str">
        <f t="shared" si="8"/>
        <v/>
      </c>
      <c r="N552" s="83" t="str">
        <f>'Purchase Order'!N994</f>
        <v/>
      </c>
      <c r="O552" s="83"/>
      <c r="P552" s="133"/>
      <c r="U552" s="16"/>
      <c r="V552" s="16"/>
      <c r="W552" s="16"/>
      <c r="X552" s="16"/>
      <c r="Y552" s="16"/>
      <c r="Z552" s="16"/>
      <c r="AA552" s="16"/>
    </row>
    <row r="553" spans="1:27" ht="15" hidden="1" customHeight="1" outlineLevel="1" x14ac:dyDescent="0.35">
      <c r="A553" s="15" t="str">
        <f>'Purchase Order'!A995</f>
        <v/>
      </c>
      <c r="B553" s="82" t="str">
        <f>'Purchase Order'!B995</f>
        <v/>
      </c>
      <c r="C553" s="83" t="str">
        <f>'Purchase Order'!C995</f>
        <v/>
      </c>
      <c r="D553" s="352" t="str">
        <f>'Purchase Order'!D995:L995</f>
        <v/>
      </c>
      <c r="E553" s="345"/>
      <c r="F553" s="345"/>
      <c r="G553" s="345"/>
      <c r="H553" s="345"/>
      <c r="I553" s="345"/>
      <c r="J553" s="345"/>
      <c r="K553" s="345"/>
      <c r="L553" s="346"/>
      <c r="M553" s="83" t="str">
        <f t="shared" si="8"/>
        <v/>
      </c>
      <c r="N553" s="83" t="str">
        <f>'Purchase Order'!N995</f>
        <v/>
      </c>
      <c r="O553" s="83"/>
      <c r="P553" s="133"/>
      <c r="U553" s="16"/>
      <c r="V553" s="16"/>
      <c r="W553" s="16"/>
      <c r="X553" s="16"/>
      <c r="Y553" s="16"/>
      <c r="Z553" s="16"/>
      <c r="AA553" s="16"/>
    </row>
    <row r="554" spans="1:27" ht="15" hidden="1" customHeight="1" outlineLevel="1" x14ac:dyDescent="0.35">
      <c r="A554" s="15" t="str">
        <f>'Purchase Order'!A996</f>
        <v/>
      </c>
      <c r="B554" s="82" t="str">
        <f>'Purchase Order'!B996</f>
        <v/>
      </c>
      <c r="C554" s="83" t="str">
        <f>'Purchase Order'!C996</f>
        <v/>
      </c>
      <c r="D554" s="352" t="str">
        <f>'Purchase Order'!D996:L996</f>
        <v/>
      </c>
      <c r="E554" s="345"/>
      <c r="F554" s="345"/>
      <c r="G554" s="345"/>
      <c r="H554" s="345"/>
      <c r="I554" s="345"/>
      <c r="J554" s="345"/>
      <c r="K554" s="345"/>
      <c r="L554" s="346"/>
      <c r="M554" s="83" t="str">
        <f t="shared" si="8"/>
        <v/>
      </c>
      <c r="N554" s="83" t="str">
        <f>'Purchase Order'!N996</f>
        <v/>
      </c>
      <c r="O554" s="83"/>
      <c r="P554" s="133"/>
      <c r="U554" s="16"/>
      <c r="V554" s="16"/>
      <c r="W554" s="16"/>
      <c r="X554" s="16"/>
      <c r="Y554" s="16"/>
      <c r="Z554" s="16"/>
      <c r="AA554" s="16"/>
    </row>
    <row r="555" spans="1:27" ht="15" hidden="1" customHeight="1" outlineLevel="1" x14ac:dyDescent="0.35">
      <c r="A555" s="15" t="str">
        <f>'Purchase Order'!A997</f>
        <v/>
      </c>
      <c r="B555" s="82" t="str">
        <f>'Purchase Order'!B997</f>
        <v/>
      </c>
      <c r="C555" s="83" t="str">
        <f>'Purchase Order'!C997</f>
        <v/>
      </c>
      <c r="D555" s="352" t="str">
        <f>'Purchase Order'!D997:L997</f>
        <v/>
      </c>
      <c r="E555" s="345"/>
      <c r="F555" s="345"/>
      <c r="G555" s="345"/>
      <c r="H555" s="345"/>
      <c r="I555" s="345"/>
      <c r="J555" s="345"/>
      <c r="K555" s="345"/>
      <c r="L555" s="346"/>
      <c r="M555" s="83" t="str">
        <f t="shared" si="8"/>
        <v/>
      </c>
      <c r="N555" s="83" t="str">
        <f>'Purchase Order'!N997</f>
        <v/>
      </c>
      <c r="O555" s="83"/>
      <c r="P555" s="133"/>
      <c r="U555" s="16"/>
      <c r="V555" s="16"/>
      <c r="W555" s="16"/>
      <c r="X555" s="16"/>
      <c r="Y555" s="16"/>
      <c r="Z555" s="16"/>
      <c r="AA555" s="16"/>
    </row>
    <row r="556" spans="1:27" ht="15" hidden="1" customHeight="1" outlineLevel="1" x14ac:dyDescent="0.35">
      <c r="A556" s="15" t="str">
        <f>'Purchase Order'!A998</f>
        <v/>
      </c>
      <c r="B556" s="82" t="str">
        <f>'Purchase Order'!B998</f>
        <v/>
      </c>
      <c r="C556" s="83" t="str">
        <f>'Purchase Order'!C998</f>
        <v/>
      </c>
      <c r="D556" s="352" t="str">
        <f>'Purchase Order'!D998:L998</f>
        <v/>
      </c>
      <c r="E556" s="345"/>
      <c r="F556" s="345"/>
      <c r="G556" s="345"/>
      <c r="H556" s="345"/>
      <c r="I556" s="345"/>
      <c r="J556" s="345"/>
      <c r="K556" s="345"/>
      <c r="L556" s="346"/>
      <c r="M556" s="83" t="str">
        <f t="shared" si="8"/>
        <v/>
      </c>
      <c r="N556" s="83" t="str">
        <f>'Purchase Order'!N998</f>
        <v/>
      </c>
      <c r="O556" s="83"/>
      <c r="P556" s="133"/>
      <c r="U556" s="16"/>
      <c r="V556" s="16"/>
      <c r="W556" s="16"/>
      <c r="X556" s="16"/>
      <c r="Y556" s="16"/>
      <c r="Z556" s="16"/>
      <c r="AA556" s="16"/>
    </row>
    <row r="557" spans="1:27" ht="15" hidden="1" customHeight="1" outlineLevel="1" x14ac:dyDescent="0.35">
      <c r="A557" s="15" t="str">
        <f>'Purchase Order'!A999</f>
        <v/>
      </c>
      <c r="B557" s="82" t="str">
        <f>'Purchase Order'!B999</f>
        <v/>
      </c>
      <c r="C557" s="83" t="str">
        <f>'Purchase Order'!C999</f>
        <v/>
      </c>
      <c r="D557" s="352" t="str">
        <f>'Purchase Order'!D999:L999</f>
        <v/>
      </c>
      <c r="E557" s="345"/>
      <c r="F557" s="345"/>
      <c r="G557" s="345"/>
      <c r="H557" s="345"/>
      <c r="I557" s="345"/>
      <c r="J557" s="345"/>
      <c r="K557" s="345"/>
      <c r="L557" s="346"/>
      <c r="M557" s="83" t="str">
        <f t="shared" si="8"/>
        <v/>
      </c>
      <c r="N557" s="83" t="str">
        <f>'Purchase Order'!N999</f>
        <v/>
      </c>
      <c r="O557" s="83"/>
      <c r="P557" s="133"/>
      <c r="U557" s="16"/>
      <c r="V557" s="16"/>
      <c r="W557" s="16"/>
      <c r="X557" s="16"/>
      <c r="Y557" s="16"/>
      <c r="Z557" s="16"/>
      <c r="AA557" s="16"/>
    </row>
    <row r="558" spans="1:27" ht="15" hidden="1" customHeight="1" outlineLevel="1" x14ac:dyDescent="0.35">
      <c r="A558" s="15" t="str">
        <f>'Purchase Order'!A1000</f>
        <v/>
      </c>
      <c r="B558" s="82" t="str">
        <f>'Purchase Order'!B1000</f>
        <v/>
      </c>
      <c r="C558" s="83" t="str">
        <f>'Purchase Order'!C1000</f>
        <v/>
      </c>
      <c r="D558" s="352" t="str">
        <f>'Purchase Order'!D1000:L1000</f>
        <v/>
      </c>
      <c r="E558" s="345"/>
      <c r="F558" s="345"/>
      <c r="G558" s="345"/>
      <c r="H558" s="345"/>
      <c r="I558" s="345"/>
      <c r="J558" s="345"/>
      <c r="K558" s="345"/>
      <c r="L558" s="346"/>
      <c r="M558" s="83" t="str">
        <f t="shared" si="8"/>
        <v/>
      </c>
      <c r="N558" s="83" t="str">
        <f>'Purchase Order'!N1000</f>
        <v/>
      </c>
      <c r="O558" s="83"/>
      <c r="P558" s="133"/>
      <c r="U558" s="16"/>
      <c r="V558" s="16"/>
      <c r="W558" s="16"/>
      <c r="X558" s="16"/>
      <c r="Y558" s="16"/>
      <c r="Z558" s="16"/>
      <c r="AA558" s="16"/>
    </row>
    <row r="559" spans="1:27" ht="15" hidden="1" customHeight="1" outlineLevel="1" x14ac:dyDescent="0.35">
      <c r="A559" s="15" t="str">
        <f>'Purchase Order'!A1001</f>
        <v/>
      </c>
      <c r="B559" s="82" t="str">
        <f>'Purchase Order'!B1001</f>
        <v/>
      </c>
      <c r="C559" s="83" t="str">
        <f>'Purchase Order'!C1001</f>
        <v/>
      </c>
      <c r="D559" s="352" t="str">
        <f>'Purchase Order'!D1001:L1001</f>
        <v/>
      </c>
      <c r="E559" s="345"/>
      <c r="F559" s="345"/>
      <c r="G559" s="345"/>
      <c r="H559" s="345"/>
      <c r="I559" s="345"/>
      <c r="J559" s="345"/>
      <c r="K559" s="345"/>
      <c r="L559" s="346"/>
      <c r="M559" s="83" t="str">
        <f t="shared" si="8"/>
        <v/>
      </c>
      <c r="N559" s="83" t="str">
        <f>'Purchase Order'!N1001</f>
        <v/>
      </c>
      <c r="O559" s="83"/>
      <c r="P559" s="133"/>
      <c r="U559" s="16"/>
      <c r="V559" s="16"/>
      <c r="W559" s="16"/>
      <c r="X559" s="16"/>
      <c r="Y559" s="16"/>
      <c r="Z559" s="16"/>
      <c r="AA559" s="16"/>
    </row>
    <row r="560" spans="1:27" ht="15" hidden="1" customHeight="1" outlineLevel="1" x14ac:dyDescent="0.35">
      <c r="A560" s="15" t="str">
        <f>'Purchase Order'!A1002</f>
        <v/>
      </c>
      <c r="B560" s="82" t="str">
        <f>'Purchase Order'!B1002</f>
        <v/>
      </c>
      <c r="C560" s="83" t="str">
        <f>'Purchase Order'!C1002</f>
        <v/>
      </c>
      <c r="D560" s="352" t="str">
        <f>'Purchase Order'!D1002:L1002</f>
        <v/>
      </c>
      <c r="E560" s="345"/>
      <c r="F560" s="345"/>
      <c r="G560" s="345"/>
      <c r="H560" s="345"/>
      <c r="I560" s="345"/>
      <c r="J560" s="345"/>
      <c r="K560" s="345"/>
      <c r="L560" s="346"/>
      <c r="M560" s="83" t="str">
        <f t="shared" si="8"/>
        <v/>
      </c>
      <c r="N560" s="83" t="str">
        <f>'Purchase Order'!N1002</f>
        <v/>
      </c>
      <c r="O560" s="83"/>
      <c r="P560" s="133"/>
      <c r="U560" s="16"/>
      <c r="V560" s="16"/>
      <c r="W560" s="16"/>
      <c r="X560" s="16"/>
      <c r="Y560" s="16"/>
      <c r="Z560" s="16"/>
      <c r="AA560" s="16"/>
    </row>
    <row r="561" spans="1:27" ht="15" hidden="1" customHeight="1" outlineLevel="1" x14ac:dyDescent="0.35">
      <c r="A561" s="15" t="str">
        <f>'Purchase Order'!A1003</f>
        <v/>
      </c>
      <c r="B561" s="82" t="str">
        <f>'Purchase Order'!B1003</f>
        <v/>
      </c>
      <c r="C561" s="83" t="str">
        <f>'Purchase Order'!C1003</f>
        <v/>
      </c>
      <c r="D561" s="352" t="str">
        <f>'Purchase Order'!D1003:L1003</f>
        <v/>
      </c>
      <c r="E561" s="345"/>
      <c r="F561" s="345"/>
      <c r="G561" s="345"/>
      <c r="H561" s="345"/>
      <c r="I561" s="345"/>
      <c r="J561" s="345"/>
      <c r="K561" s="345"/>
      <c r="L561" s="346"/>
      <c r="M561" s="83" t="str">
        <f t="shared" si="8"/>
        <v/>
      </c>
      <c r="N561" s="83" t="str">
        <f>'Purchase Order'!N1003</f>
        <v/>
      </c>
      <c r="O561" s="83"/>
      <c r="P561" s="133"/>
      <c r="U561" s="16"/>
      <c r="V561" s="16"/>
      <c r="W561" s="16"/>
      <c r="X561" s="16"/>
      <c r="Y561" s="16"/>
      <c r="Z561" s="16"/>
      <c r="AA561" s="16"/>
    </row>
    <row r="562" spans="1:27" ht="15" hidden="1" customHeight="1" outlineLevel="1" x14ac:dyDescent="0.35">
      <c r="A562" s="15" t="str">
        <f>'Purchase Order'!A1004</f>
        <v/>
      </c>
      <c r="B562" s="82" t="str">
        <f>'Purchase Order'!B1004</f>
        <v/>
      </c>
      <c r="C562" s="83" t="str">
        <f>'Purchase Order'!C1004</f>
        <v/>
      </c>
      <c r="D562" s="352" t="str">
        <f>'Purchase Order'!D1004:L1004</f>
        <v/>
      </c>
      <c r="E562" s="345"/>
      <c r="F562" s="345"/>
      <c r="G562" s="345"/>
      <c r="H562" s="345"/>
      <c r="I562" s="345"/>
      <c r="J562" s="345"/>
      <c r="K562" s="345"/>
      <c r="L562" s="346"/>
      <c r="M562" s="83" t="str">
        <f t="shared" si="8"/>
        <v/>
      </c>
      <c r="N562" s="83" t="str">
        <f>'Purchase Order'!N1004</f>
        <v/>
      </c>
      <c r="O562" s="83"/>
      <c r="P562" s="133"/>
      <c r="U562" s="16"/>
      <c r="V562" s="16"/>
      <c r="W562" s="16"/>
      <c r="X562" s="16"/>
      <c r="Y562" s="16"/>
      <c r="Z562" s="16"/>
      <c r="AA562" s="16"/>
    </row>
    <row r="563" spans="1:27" ht="15" hidden="1" customHeight="1" outlineLevel="1" x14ac:dyDescent="0.35">
      <c r="A563" s="15" t="str">
        <f>'Purchase Order'!A1005</f>
        <v/>
      </c>
      <c r="B563" s="82" t="str">
        <f>'Purchase Order'!B1005</f>
        <v/>
      </c>
      <c r="C563" s="83" t="str">
        <f>'Purchase Order'!C1005</f>
        <v/>
      </c>
      <c r="D563" s="352" t="str">
        <f>'Purchase Order'!D1005:L1005</f>
        <v/>
      </c>
      <c r="E563" s="345"/>
      <c r="F563" s="345"/>
      <c r="G563" s="345"/>
      <c r="H563" s="345"/>
      <c r="I563" s="345"/>
      <c r="J563" s="345"/>
      <c r="K563" s="345"/>
      <c r="L563" s="346"/>
      <c r="M563" s="83" t="str">
        <f t="shared" si="8"/>
        <v/>
      </c>
      <c r="N563" s="83" t="str">
        <f>'Purchase Order'!N1005</f>
        <v/>
      </c>
      <c r="O563" s="83"/>
      <c r="P563" s="133"/>
      <c r="U563" s="16"/>
      <c r="V563" s="16"/>
      <c r="W563" s="16"/>
      <c r="X563" s="16"/>
      <c r="Y563" s="16"/>
      <c r="Z563" s="16"/>
      <c r="AA563" s="16"/>
    </row>
    <row r="564" spans="1:27" ht="15" hidden="1" customHeight="1" outlineLevel="1" x14ac:dyDescent="0.35">
      <c r="A564" s="15" t="str">
        <f>'Purchase Order'!A1006</f>
        <v/>
      </c>
      <c r="B564" s="82" t="str">
        <f>'Purchase Order'!B1006</f>
        <v/>
      </c>
      <c r="C564" s="83" t="str">
        <f>'Purchase Order'!C1006</f>
        <v/>
      </c>
      <c r="D564" s="352" t="str">
        <f>'Purchase Order'!D1006:L1006</f>
        <v/>
      </c>
      <c r="E564" s="345"/>
      <c r="F564" s="345"/>
      <c r="G564" s="345"/>
      <c r="H564" s="345"/>
      <c r="I564" s="345"/>
      <c r="J564" s="345"/>
      <c r="K564" s="345"/>
      <c r="L564" s="346"/>
      <c r="M564" s="83" t="str">
        <f t="shared" si="8"/>
        <v/>
      </c>
      <c r="N564" s="83" t="str">
        <f>'Purchase Order'!N1006</f>
        <v/>
      </c>
      <c r="O564" s="83"/>
      <c r="P564" s="133"/>
      <c r="U564" s="16"/>
      <c r="V564" s="16"/>
      <c r="W564" s="16"/>
      <c r="X564" s="16"/>
      <c r="Y564" s="16"/>
      <c r="Z564" s="16"/>
      <c r="AA564" s="16"/>
    </row>
    <row r="565" spans="1:27" ht="15" hidden="1" customHeight="1" outlineLevel="1" x14ac:dyDescent="0.35">
      <c r="A565" s="15" t="str">
        <f>'Purchase Order'!A1007</f>
        <v/>
      </c>
      <c r="B565" s="82" t="str">
        <f>'Purchase Order'!B1007</f>
        <v/>
      </c>
      <c r="C565" s="83" t="str">
        <f>'Purchase Order'!C1007</f>
        <v/>
      </c>
      <c r="D565" s="352" t="str">
        <f>'Purchase Order'!D1007:L1007</f>
        <v/>
      </c>
      <c r="E565" s="345"/>
      <c r="F565" s="345"/>
      <c r="G565" s="345"/>
      <c r="H565" s="345"/>
      <c r="I565" s="345"/>
      <c r="J565" s="345"/>
      <c r="K565" s="345"/>
      <c r="L565" s="346"/>
      <c r="M565" s="83" t="str">
        <f t="shared" si="8"/>
        <v/>
      </c>
      <c r="N565" s="83" t="str">
        <f>'Purchase Order'!N1007</f>
        <v/>
      </c>
      <c r="O565" s="83"/>
      <c r="P565" s="133"/>
      <c r="U565" s="16"/>
      <c r="V565" s="16"/>
      <c r="W565" s="16"/>
      <c r="X565" s="16"/>
      <c r="Y565" s="16"/>
      <c r="Z565" s="16"/>
      <c r="AA565" s="16"/>
    </row>
    <row r="566" spans="1:27" ht="15" hidden="1" customHeight="1" outlineLevel="1" x14ac:dyDescent="0.35">
      <c r="A566" s="15" t="str">
        <f>'Purchase Order'!A1008</f>
        <v/>
      </c>
      <c r="B566" s="82" t="str">
        <f>'Purchase Order'!B1008</f>
        <v/>
      </c>
      <c r="C566" s="83" t="str">
        <f>'Purchase Order'!C1008</f>
        <v/>
      </c>
      <c r="D566" s="352" t="str">
        <f>'Purchase Order'!D1008:L1008</f>
        <v/>
      </c>
      <c r="E566" s="345"/>
      <c r="F566" s="345"/>
      <c r="G566" s="345"/>
      <c r="H566" s="345"/>
      <c r="I566" s="345"/>
      <c r="J566" s="345"/>
      <c r="K566" s="345"/>
      <c r="L566" s="346"/>
      <c r="M566" s="83" t="str">
        <f t="shared" si="8"/>
        <v/>
      </c>
      <c r="N566" s="83" t="str">
        <f>'Purchase Order'!N1008</f>
        <v/>
      </c>
      <c r="O566" s="83"/>
      <c r="P566" s="133"/>
      <c r="U566" s="16"/>
      <c r="V566" s="16"/>
      <c r="W566" s="16"/>
      <c r="X566" s="16"/>
      <c r="Y566" s="16"/>
      <c r="Z566" s="16"/>
      <c r="AA566" s="16"/>
    </row>
    <row r="567" spans="1:27" ht="15" hidden="1" customHeight="1" outlineLevel="1" x14ac:dyDescent="0.35">
      <c r="A567" s="15" t="str">
        <f>'Purchase Order'!A1009</f>
        <v/>
      </c>
      <c r="B567" s="82" t="str">
        <f>'Purchase Order'!B1009</f>
        <v/>
      </c>
      <c r="C567" s="83" t="str">
        <f>'Purchase Order'!C1009</f>
        <v/>
      </c>
      <c r="D567" s="352" t="str">
        <f>'Purchase Order'!D1009:L1009</f>
        <v/>
      </c>
      <c r="E567" s="345"/>
      <c r="F567" s="345"/>
      <c r="G567" s="345"/>
      <c r="H567" s="345"/>
      <c r="I567" s="345"/>
      <c r="J567" s="345"/>
      <c r="K567" s="345"/>
      <c r="L567" s="346"/>
      <c r="M567" s="83" t="str">
        <f t="shared" si="8"/>
        <v/>
      </c>
      <c r="N567" s="83" t="str">
        <f>'Purchase Order'!N1009</f>
        <v/>
      </c>
      <c r="O567" s="83"/>
      <c r="P567" s="133"/>
      <c r="U567" s="16"/>
      <c r="V567" s="16"/>
      <c r="W567" s="16"/>
      <c r="X567" s="16"/>
      <c r="Y567" s="16"/>
      <c r="Z567" s="16"/>
      <c r="AA567" s="16"/>
    </row>
    <row r="568" spans="1:27" ht="15" hidden="1" customHeight="1" outlineLevel="1" x14ac:dyDescent="0.35">
      <c r="A568" s="15" t="str">
        <f>'Purchase Order'!A1010</f>
        <v/>
      </c>
      <c r="B568" s="82" t="str">
        <f>'Purchase Order'!B1010</f>
        <v/>
      </c>
      <c r="C568" s="83" t="str">
        <f>'Purchase Order'!C1010</f>
        <v/>
      </c>
      <c r="D568" s="352" t="str">
        <f>'Purchase Order'!D1010:L1010</f>
        <v/>
      </c>
      <c r="E568" s="345"/>
      <c r="F568" s="345"/>
      <c r="G568" s="345"/>
      <c r="H568" s="345"/>
      <c r="I568" s="345"/>
      <c r="J568" s="345"/>
      <c r="K568" s="345"/>
      <c r="L568" s="346"/>
      <c r="M568" s="83" t="str">
        <f t="shared" si="8"/>
        <v/>
      </c>
      <c r="N568" s="83" t="str">
        <f>'Purchase Order'!N1010</f>
        <v/>
      </c>
      <c r="O568" s="83"/>
      <c r="P568" s="133"/>
      <c r="U568" s="16"/>
      <c r="V568" s="16"/>
      <c r="W568" s="16"/>
      <c r="X568" s="16"/>
      <c r="Y568" s="16"/>
      <c r="Z568" s="16"/>
      <c r="AA568" s="16"/>
    </row>
    <row r="569" spans="1:27" ht="15" hidden="1" customHeight="1" outlineLevel="1" x14ac:dyDescent="0.35">
      <c r="A569" s="15" t="str">
        <f>'Purchase Order'!A1011</f>
        <v/>
      </c>
      <c r="B569" s="82" t="str">
        <f>'Purchase Order'!B1011</f>
        <v/>
      </c>
      <c r="C569" s="83" t="str">
        <f>'Purchase Order'!C1011</f>
        <v/>
      </c>
      <c r="D569" s="352" t="str">
        <f>'Purchase Order'!D1011:L1011</f>
        <v/>
      </c>
      <c r="E569" s="345"/>
      <c r="F569" s="345"/>
      <c r="G569" s="345"/>
      <c r="H569" s="345"/>
      <c r="I569" s="345"/>
      <c r="J569" s="345"/>
      <c r="K569" s="345"/>
      <c r="L569" s="346"/>
      <c r="M569" s="83" t="str">
        <f t="shared" si="8"/>
        <v/>
      </c>
      <c r="N569" s="83" t="str">
        <f>'Purchase Order'!N1011</f>
        <v/>
      </c>
      <c r="O569" s="83"/>
      <c r="P569" s="133"/>
      <c r="U569" s="16"/>
      <c r="V569" s="16"/>
      <c r="W569" s="16"/>
      <c r="X569" s="16"/>
      <c r="Y569" s="16"/>
      <c r="Z569" s="16"/>
      <c r="AA569" s="16"/>
    </row>
    <row r="570" spans="1:27" ht="15" hidden="1" customHeight="1" outlineLevel="1" x14ac:dyDescent="0.35">
      <c r="A570" s="15" t="str">
        <f>'Purchase Order'!A1012</f>
        <v/>
      </c>
      <c r="B570" s="82" t="str">
        <f>'Purchase Order'!B1012</f>
        <v/>
      </c>
      <c r="C570" s="83" t="str">
        <f>'Purchase Order'!C1012</f>
        <v/>
      </c>
      <c r="D570" s="352" t="str">
        <f>'Purchase Order'!D1012:L1012</f>
        <v/>
      </c>
      <c r="E570" s="345"/>
      <c r="F570" s="345"/>
      <c r="G570" s="345"/>
      <c r="H570" s="345"/>
      <c r="I570" s="345"/>
      <c r="J570" s="345"/>
      <c r="K570" s="345"/>
      <c r="L570" s="346"/>
      <c r="M570" s="83" t="str">
        <f t="shared" si="8"/>
        <v/>
      </c>
      <c r="N570" s="83" t="str">
        <f>'Purchase Order'!N1012</f>
        <v/>
      </c>
      <c r="O570" s="83"/>
      <c r="P570" s="133"/>
      <c r="U570" s="16"/>
      <c r="V570" s="16"/>
      <c r="W570" s="16"/>
      <c r="X570" s="16"/>
      <c r="Y570" s="16"/>
      <c r="Z570" s="16"/>
      <c r="AA570" s="16"/>
    </row>
    <row r="571" spans="1:27" ht="15" hidden="1" customHeight="1" outlineLevel="1" x14ac:dyDescent="0.35">
      <c r="A571" s="15" t="str">
        <f>'Purchase Order'!A1013</f>
        <v/>
      </c>
      <c r="B571" s="82" t="str">
        <f>'Purchase Order'!B1013</f>
        <v/>
      </c>
      <c r="C571" s="83" t="str">
        <f>'Purchase Order'!C1013</f>
        <v/>
      </c>
      <c r="D571" s="352" t="str">
        <f>'Purchase Order'!D1013:L1013</f>
        <v/>
      </c>
      <c r="E571" s="345"/>
      <c r="F571" s="345"/>
      <c r="G571" s="345"/>
      <c r="H571" s="345"/>
      <c r="I571" s="345"/>
      <c r="J571" s="345"/>
      <c r="K571" s="345"/>
      <c r="L571" s="346"/>
      <c r="M571" s="83" t="str">
        <f t="shared" si="8"/>
        <v/>
      </c>
      <c r="N571" s="83" t="str">
        <f>'Purchase Order'!N1013</f>
        <v/>
      </c>
      <c r="O571" s="83"/>
      <c r="P571" s="133"/>
      <c r="U571" s="16"/>
      <c r="V571" s="16"/>
      <c r="W571" s="16"/>
      <c r="X571" s="16"/>
      <c r="Y571" s="16"/>
      <c r="Z571" s="16"/>
      <c r="AA571" s="16"/>
    </row>
    <row r="572" spans="1:27" ht="15" hidden="1" customHeight="1" outlineLevel="1" x14ac:dyDescent="0.35">
      <c r="A572" s="15" t="str">
        <f>'Purchase Order'!A1014</f>
        <v/>
      </c>
      <c r="B572" s="82" t="str">
        <f>'Purchase Order'!B1014</f>
        <v/>
      </c>
      <c r="C572" s="83" t="str">
        <f>'Purchase Order'!C1014</f>
        <v/>
      </c>
      <c r="D572" s="352" t="str">
        <f>'Purchase Order'!D1014:L1014</f>
        <v/>
      </c>
      <c r="E572" s="345"/>
      <c r="F572" s="345"/>
      <c r="G572" s="345"/>
      <c r="H572" s="345"/>
      <c r="I572" s="345"/>
      <c r="J572" s="345"/>
      <c r="K572" s="345"/>
      <c r="L572" s="346"/>
      <c r="M572" s="83" t="str">
        <f t="shared" si="8"/>
        <v/>
      </c>
      <c r="N572" s="83" t="str">
        <f>'Purchase Order'!N1014</f>
        <v/>
      </c>
      <c r="O572" s="83"/>
      <c r="P572" s="133"/>
      <c r="U572" s="16"/>
      <c r="V572" s="16"/>
      <c r="W572" s="16"/>
      <c r="X572" s="16"/>
      <c r="Y572" s="16"/>
      <c r="Z572" s="16"/>
      <c r="AA572" s="16"/>
    </row>
    <row r="573" spans="1:27" ht="15" hidden="1" customHeight="1" outlineLevel="1" x14ac:dyDescent="0.35">
      <c r="A573" s="15" t="str">
        <f>'Purchase Order'!A1015</f>
        <v/>
      </c>
      <c r="B573" s="82" t="str">
        <f>'Purchase Order'!B1015</f>
        <v/>
      </c>
      <c r="C573" s="83" t="str">
        <f>'Purchase Order'!C1015</f>
        <v/>
      </c>
      <c r="D573" s="352" t="str">
        <f>'Purchase Order'!D1015:L1015</f>
        <v/>
      </c>
      <c r="E573" s="345"/>
      <c r="F573" s="345"/>
      <c r="G573" s="345"/>
      <c r="H573" s="345"/>
      <c r="I573" s="345"/>
      <c r="J573" s="345"/>
      <c r="K573" s="345"/>
      <c r="L573" s="346"/>
      <c r="M573" s="83" t="str">
        <f t="shared" si="8"/>
        <v/>
      </c>
      <c r="N573" s="83" t="str">
        <f>'Purchase Order'!N1015</f>
        <v/>
      </c>
      <c r="O573" s="83"/>
      <c r="P573" s="133"/>
      <c r="U573" s="16"/>
      <c r="V573" s="16"/>
      <c r="W573" s="16"/>
      <c r="X573" s="16"/>
      <c r="Y573" s="16"/>
      <c r="Z573" s="16"/>
      <c r="AA573" s="16"/>
    </row>
    <row r="574" spans="1:27" ht="15" hidden="1" customHeight="1" outlineLevel="1" x14ac:dyDescent="0.35">
      <c r="A574" s="15" t="str">
        <f>'Purchase Order'!A1016</f>
        <v/>
      </c>
      <c r="B574" s="82" t="str">
        <f>'Purchase Order'!B1016</f>
        <v/>
      </c>
      <c r="C574" s="83" t="str">
        <f>'Purchase Order'!C1016</f>
        <v/>
      </c>
      <c r="D574" s="352" t="str">
        <f>'Purchase Order'!D1016:L1016</f>
        <v/>
      </c>
      <c r="E574" s="345"/>
      <c r="F574" s="345"/>
      <c r="G574" s="345"/>
      <c r="H574" s="345"/>
      <c r="I574" s="345"/>
      <c r="J574" s="345"/>
      <c r="K574" s="345"/>
      <c r="L574" s="346"/>
      <c r="M574" s="83" t="str">
        <f t="shared" si="8"/>
        <v/>
      </c>
      <c r="N574" s="83" t="str">
        <f>'Purchase Order'!N1016</f>
        <v/>
      </c>
      <c r="O574" s="83"/>
      <c r="P574" s="133"/>
      <c r="U574" s="16"/>
      <c r="V574" s="16"/>
      <c r="W574" s="16"/>
      <c r="X574" s="16"/>
      <c r="Y574" s="16"/>
      <c r="Z574" s="16"/>
      <c r="AA574" s="16"/>
    </row>
    <row r="575" spans="1:27" ht="15" hidden="1" customHeight="1" outlineLevel="1" x14ac:dyDescent="0.35">
      <c r="A575" s="15" t="str">
        <f>'Purchase Order'!A1017</f>
        <v/>
      </c>
      <c r="B575" s="82" t="str">
        <f>'Purchase Order'!B1017</f>
        <v/>
      </c>
      <c r="C575" s="83" t="str">
        <f>'Purchase Order'!C1017</f>
        <v/>
      </c>
      <c r="D575" s="352" t="str">
        <f>'Purchase Order'!D1017:L1017</f>
        <v/>
      </c>
      <c r="E575" s="345"/>
      <c r="F575" s="345"/>
      <c r="G575" s="345"/>
      <c r="H575" s="345"/>
      <c r="I575" s="345"/>
      <c r="J575" s="345"/>
      <c r="K575" s="345"/>
      <c r="L575" s="346"/>
      <c r="M575" s="83" t="str">
        <f t="shared" si="8"/>
        <v/>
      </c>
      <c r="N575" s="83" t="str">
        <f>'Purchase Order'!N1017</f>
        <v/>
      </c>
      <c r="O575" s="83"/>
      <c r="P575" s="133"/>
      <c r="U575" s="16"/>
      <c r="V575" s="16"/>
      <c r="W575" s="16"/>
      <c r="X575" s="16"/>
      <c r="Y575" s="16"/>
      <c r="Z575" s="16"/>
      <c r="AA575" s="16"/>
    </row>
    <row r="576" spans="1:27" ht="15" hidden="1" customHeight="1" outlineLevel="1" x14ac:dyDescent="0.35">
      <c r="A576" s="15" t="str">
        <f>'Purchase Order'!A1018</f>
        <v/>
      </c>
      <c r="B576" s="82" t="str">
        <f>'Purchase Order'!B1018</f>
        <v/>
      </c>
      <c r="C576" s="83" t="str">
        <f>'Purchase Order'!C1018</f>
        <v/>
      </c>
      <c r="D576" s="352" t="str">
        <f>'Purchase Order'!D1018:L1018</f>
        <v/>
      </c>
      <c r="E576" s="345"/>
      <c r="F576" s="345"/>
      <c r="G576" s="345"/>
      <c r="H576" s="345"/>
      <c r="I576" s="345"/>
      <c r="J576" s="345"/>
      <c r="K576" s="345"/>
      <c r="L576" s="346"/>
      <c r="M576" s="83" t="str">
        <f t="shared" si="8"/>
        <v/>
      </c>
      <c r="N576" s="83" t="str">
        <f>'Purchase Order'!N1018</f>
        <v/>
      </c>
      <c r="O576" s="83"/>
      <c r="P576" s="133"/>
      <c r="U576" s="16"/>
      <c r="V576" s="16"/>
      <c r="W576" s="16"/>
      <c r="X576" s="16"/>
      <c r="Y576" s="16"/>
      <c r="Z576" s="16"/>
      <c r="AA576" s="16"/>
    </row>
    <row r="577" spans="1:27" ht="15" hidden="1" customHeight="1" outlineLevel="1" x14ac:dyDescent="0.35">
      <c r="A577" s="15" t="str">
        <f>'Purchase Order'!A1019</f>
        <v/>
      </c>
      <c r="B577" s="82" t="str">
        <f>'Purchase Order'!B1019</f>
        <v/>
      </c>
      <c r="C577" s="83" t="str">
        <f>'Purchase Order'!C1019</f>
        <v/>
      </c>
      <c r="D577" s="352" t="str">
        <f>'Purchase Order'!D1019:L1019</f>
        <v/>
      </c>
      <c r="E577" s="345"/>
      <c r="F577" s="345"/>
      <c r="G577" s="345"/>
      <c r="H577" s="345"/>
      <c r="I577" s="345"/>
      <c r="J577" s="345"/>
      <c r="K577" s="345"/>
      <c r="L577" s="346"/>
      <c r="M577" s="83" t="str">
        <f t="shared" si="8"/>
        <v/>
      </c>
      <c r="N577" s="83" t="str">
        <f>'Purchase Order'!N1019</f>
        <v/>
      </c>
      <c r="O577" s="83"/>
      <c r="P577" s="133"/>
      <c r="U577" s="16"/>
      <c r="V577" s="16"/>
      <c r="W577" s="16"/>
      <c r="X577" s="16"/>
      <c r="Y577" s="16"/>
      <c r="Z577" s="16"/>
      <c r="AA577" s="16"/>
    </row>
    <row r="578" spans="1:27" ht="15" hidden="1" customHeight="1" outlineLevel="1" x14ac:dyDescent="0.35">
      <c r="A578" s="15" t="str">
        <f>'Purchase Order'!A1020</f>
        <v/>
      </c>
      <c r="B578" s="82" t="str">
        <f>'Purchase Order'!B1020</f>
        <v/>
      </c>
      <c r="C578" s="83" t="str">
        <f>'Purchase Order'!C1020</f>
        <v/>
      </c>
      <c r="D578" s="352" t="str">
        <f>'Purchase Order'!D1020:L1020</f>
        <v/>
      </c>
      <c r="E578" s="345"/>
      <c r="F578" s="345"/>
      <c r="G578" s="345"/>
      <c r="H578" s="345"/>
      <c r="I578" s="345"/>
      <c r="J578" s="345"/>
      <c r="K578" s="345"/>
      <c r="L578" s="346"/>
      <c r="M578" s="83" t="str">
        <f t="shared" si="8"/>
        <v/>
      </c>
      <c r="N578" s="83" t="str">
        <f>'Purchase Order'!N1020</f>
        <v/>
      </c>
      <c r="O578" s="83"/>
      <c r="P578" s="133"/>
      <c r="U578" s="16"/>
      <c r="V578" s="16"/>
      <c r="W578" s="16"/>
      <c r="X578" s="16"/>
      <c r="Y578" s="16"/>
      <c r="Z578" s="16"/>
      <c r="AA578" s="16"/>
    </row>
    <row r="579" spans="1:27" ht="15" hidden="1" customHeight="1" outlineLevel="1" x14ac:dyDescent="0.35">
      <c r="A579" s="15" t="str">
        <f>'Purchase Order'!A1021</f>
        <v/>
      </c>
      <c r="B579" s="82" t="str">
        <f>'Purchase Order'!B1021</f>
        <v/>
      </c>
      <c r="C579" s="83" t="str">
        <f>'Purchase Order'!C1021</f>
        <v/>
      </c>
      <c r="D579" s="352" t="str">
        <f>'Purchase Order'!D1021:L1021</f>
        <v/>
      </c>
      <c r="E579" s="345"/>
      <c r="F579" s="345"/>
      <c r="G579" s="345"/>
      <c r="H579" s="345"/>
      <c r="I579" s="345"/>
      <c r="J579" s="345"/>
      <c r="K579" s="345"/>
      <c r="L579" s="346"/>
      <c r="M579" s="83" t="str">
        <f t="shared" si="8"/>
        <v/>
      </c>
      <c r="N579" s="83" t="str">
        <f>'Purchase Order'!N1021</f>
        <v/>
      </c>
      <c r="O579" s="83"/>
      <c r="P579" s="133"/>
      <c r="U579" s="16"/>
      <c r="V579" s="16"/>
      <c r="W579" s="16"/>
      <c r="X579" s="16"/>
      <c r="Y579" s="16"/>
      <c r="Z579" s="16"/>
      <c r="AA579" s="16"/>
    </row>
    <row r="580" spans="1:27" ht="15" hidden="1" customHeight="1" outlineLevel="1" x14ac:dyDescent="0.35">
      <c r="A580" s="15" t="str">
        <f>'Purchase Order'!A1022</f>
        <v/>
      </c>
      <c r="B580" s="82" t="str">
        <f>'Purchase Order'!B1022</f>
        <v/>
      </c>
      <c r="C580" s="83" t="str">
        <f>'Purchase Order'!C1022</f>
        <v/>
      </c>
      <c r="D580" s="352" t="str">
        <f>'Purchase Order'!D1022:L1022</f>
        <v/>
      </c>
      <c r="E580" s="345"/>
      <c r="F580" s="345"/>
      <c r="G580" s="345"/>
      <c r="H580" s="345"/>
      <c r="I580" s="345"/>
      <c r="J580" s="345"/>
      <c r="K580" s="345"/>
      <c r="L580" s="346"/>
      <c r="M580" s="83" t="str">
        <f t="shared" si="8"/>
        <v/>
      </c>
      <c r="N580" s="83" t="str">
        <f>'Purchase Order'!N1022</f>
        <v/>
      </c>
      <c r="O580" s="83"/>
      <c r="P580" s="133"/>
      <c r="U580" s="16"/>
      <c r="V580" s="16"/>
      <c r="W580" s="16"/>
      <c r="X580" s="16"/>
      <c r="Y580" s="16"/>
      <c r="Z580" s="16"/>
      <c r="AA580" s="16"/>
    </row>
    <row r="581" spans="1:27" ht="15" hidden="1" customHeight="1" outlineLevel="1" x14ac:dyDescent="0.35">
      <c r="A581" s="15" t="str">
        <f>'Purchase Order'!A1023</f>
        <v/>
      </c>
      <c r="B581" s="82" t="str">
        <f>'Purchase Order'!B1023</f>
        <v/>
      </c>
      <c r="C581" s="83" t="str">
        <f>'Purchase Order'!C1023</f>
        <v/>
      </c>
      <c r="D581" s="352" t="str">
        <f>'Purchase Order'!D1023:L1023</f>
        <v/>
      </c>
      <c r="E581" s="345"/>
      <c r="F581" s="345"/>
      <c r="G581" s="345"/>
      <c r="H581" s="345"/>
      <c r="I581" s="345"/>
      <c r="J581" s="345"/>
      <c r="K581" s="345"/>
      <c r="L581" s="346"/>
      <c r="M581" s="83" t="str">
        <f t="shared" si="8"/>
        <v/>
      </c>
      <c r="N581" s="83" t="str">
        <f>'Purchase Order'!N1023</f>
        <v/>
      </c>
      <c r="O581" s="83"/>
      <c r="P581" s="133"/>
      <c r="U581" s="16"/>
      <c r="V581" s="16"/>
      <c r="W581" s="16"/>
      <c r="X581" s="16"/>
      <c r="Y581" s="16"/>
      <c r="Z581" s="16"/>
      <c r="AA581" s="16"/>
    </row>
    <row r="582" spans="1:27" ht="15" hidden="1" customHeight="1" outlineLevel="1" x14ac:dyDescent="0.35">
      <c r="A582" s="15" t="str">
        <f>'Purchase Order'!A1024</f>
        <v/>
      </c>
      <c r="B582" s="82" t="str">
        <f>'Purchase Order'!B1024</f>
        <v/>
      </c>
      <c r="C582" s="83" t="str">
        <f>'Purchase Order'!C1024</f>
        <v/>
      </c>
      <c r="D582" s="352" t="str">
        <f>'Purchase Order'!D1024:L1024</f>
        <v/>
      </c>
      <c r="E582" s="345"/>
      <c r="F582" s="345"/>
      <c r="G582" s="345"/>
      <c r="H582" s="345"/>
      <c r="I582" s="345"/>
      <c r="J582" s="345"/>
      <c r="K582" s="345"/>
      <c r="L582" s="346"/>
      <c r="M582" s="83" t="str">
        <f t="shared" si="8"/>
        <v/>
      </c>
      <c r="N582" s="83" t="str">
        <f>'Purchase Order'!N1024</f>
        <v/>
      </c>
      <c r="O582" s="83"/>
      <c r="P582" s="133"/>
      <c r="U582" s="16"/>
      <c r="V582" s="16"/>
      <c r="W582" s="16"/>
      <c r="X582" s="16"/>
      <c r="Y582" s="16"/>
      <c r="Z582" s="16"/>
      <c r="AA582" s="16"/>
    </row>
    <row r="583" spans="1:27" ht="15" hidden="1" customHeight="1" outlineLevel="1" x14ac:dyDescent="0.35">
      <c r="A583" s="15" t="str">
        <f>'Purchase Order'!A1025</f>
        <v/>
      </c>
      <c r="B583" s="82" t="str">
        <f>'Purchase Order'!B1025</f>
        <v/>
      </c>
      <c r="C583" s="83" t="str">
        <f>'Purchase Order'!C1025</f>
        <v/>
      </c>
      <c r="D583" s="352" t="str">
        <f>'Purchase Order'!D1025:L1025</f>
        <v/>
      </c>
      <c r="E583" s="345"/>
      <c r="F583" s="345"/>
      <c r="G583" s="345"/>
      <c r="H583" s="345"/>
      <c r="I583" s="345"/>
      <c r="J583" s="345"/>
      <c r="K583" s="345"/>
      <c r="L583" s="346"/>
      <c r="M583" s="83" t="str">
        <f t="shared" si="8"/>
        <v/>
      </c>
      <c r="N583" s="83" t="str">
        <f>'Purchase Order'!N1025</f>
        <v/>
      </c>
      <c r="O583" s="83"/>
      <c r="P583" s="133"/>
      <c r="U583" s="16"/>
      <c r="V583" s="16"/>
      <c r="W583" s="16"/>
      <c r="X583" s="16"/>
      <c r="Y583" s="16"/>
      <c r="Z583" s="16"/>
      <c r="AA583" s="16"/>
    </row>
    <row r="584" spans="1:27" ht="15" hidden="1" customHeight="1" outlineLevel="1" x14ac:dyDescent="0.35">
      <c r="A584" s="15" t="str">
        <f>'Purchase Order'!A1026</f>
        <v/>
      </c>
      <c r="B584" s="82" t="str">
        <f>'Purchase Order'!B1026</f>
        <v/>
      </c>
      <c r="C584" s="83" t="str">
        <f>'Purchase Order'!C1026</f>
        <v/>
      </c>
      <c r="D584" s="352" t="str">
        <f>'Purchase Order'!D1026:L1026</f>
        <v/>
      </c>
      <c r="E584" s="345"/>
      <c r="F584" s="345"/>
      <c r="G584" s="345"/>
      <c r="H584" s="345"/>
      <c r="I584" s="345"/>
      <c r="J584" s="345"/>
      <c r="K584" s="345"/>
      <c r="L584" s="346"/>
      <c r="M584" s="83" t="str">
        <f t="shared" si="8"/>
        <v/>
      </c>
      <c r="N584" s="83" t="str">
        <f>'Purchase Order'!N1026</f>
        <v/>
      </c>
      <c r="O584" s="83"/>
      <c r="P584" s="133"/>
      <c r="U584" s="16"/>
      <c r="V584" s="16"/>
      <c r="W584" s="16"/>
      <c r="X584" s="16"/>
      <c r="Y584" s="16"/>
      <c r="Z584" s="16"/>
      <c r="AA584" s="16"/>
    </row>
    <row r="585" spans="1:27" ht="15" hidden="1" customHeight="1" outlineLevel="1" x14ac:dyDescent="0.35">
      <c r="A585" s="15" t="str">
        <f>'Purchase Order'!A1027</f>
        <v/>
      </c>
      <c r="B585" s="82" t="str">
        <f>'Purchase Order'!B1027</f>
        <v/>
      </c>
      <c r="C585" s="83" t="str">
        <f>'Purchase Order'!C1027</f>
        <v/>
      </c>
      <c r="D585" s="352" t="str">
        <f>'Purchase Order'!D1027:L1027</f>
        <v/>
      </c>
      <c r="E585" s="345"/>
      <c r="F585" s="345"/>
      <c r="G585" s="345"/>
      <c r="H585" s="345"/>
      <c r="I585" s="345"/>
      <c r="J585" s="345"/>
      <c r="K585" s="345"/>
      <c r="L585" s="346"/>
      <c r="M585" s="83" t="str">
        <f t="shared" si="8"/>
        <v/>
      </c>
      <c r="N585" s="83" t="str">
        <f>'Purchase Order'!N1027</f>
        <v/>
      </c>
      <c r="O585" s="83"/>
      <c r="P585" s="133"/>
      <c r="U585" s="16"/>
      <c r="V585" s="16"/>
      <c r="W585" s="16"/>
      <c r="X585" s="16"/>
      <c r="Y585" s="16"/>
      <c r="Z585" s="16"/>
      <c r="AA585" s="16"/>
    </row>
    <row r="586" spans="1:27" ht="15" hidden="1" customHeight="1" outlineLevel="1" x14ac:dyDescent="0.35">
      <c r="A586" s="15" t="str">
        <f>'Purchase Order'!A1028</f>
        <v/>
      </c>
      <c r="B586" s="82" t="str">
        <f>'Purchase Order'!B1028</f>
        <v/>
      </c>
      <c r="C586" s="83" t="str">
        <f>'Purchase Order'!C1028</f>
        <v/>
      </c>
      <c r="D586" s="352" t="str">
        <f>'Purchase Order'!D1028:L1028</f>
        <v/>
      </c>
      <c r="E586" s="345"/>
      <c r="F586" s="345"/>
      <c r="G586" s="345"/>
      <c r="H586" s="345"/>
      <c r="I586" s="345"/>
      <c r="J586" s="345"/>
      <c r="K586" s="345"/>
      <c r="L586" s="346"/>
      <c r="M586" s="83" t="str">
        <f t="shared" si="8"/>
        <v/>
      </c>
      <c r="N586" s="83" t="str">
        <f>'Purchase Order'!N1028</f>
        <v/>
      </c>
      <c r="O586" s="83"/>
      <c r="P586" s="133"/>
      <c r="U586" s="16"/>
      <c r="V586" s="16"/>
      <c r="W586" s="16"/>
      <c r="X586" s="16"/>
      <c r="Y586" s="16"/>
      <c r="Z586" s="16"/>
      <c r="AA586" s="16"/>
    </row>
    <row r="587" spans="1:27" ht="15" hidden="1" customHeight="1" outlineLevel="1" x14ac:dyDescent="0.35">
      <c r="A587" s="15" t="str">
        <f>'Purchase Order'!A1029</f>
        <v/>
      </c>
      <c r="B587" s="82" t="str">
        <f>'Purchase Order'!B1029</f>
        <v/>
      </c>
      <c r="C587" s="83" t="str">
        <f>'Purchase Order'!C1029</f>
        <v/>
      </c>
      <c r="D587" s="352" t="str">
        <f>'Purchase Order'!D1029:L1029</f>
        <v/>
      </c>
      <c r="E587" s="345"/>
      <c r="F587" s="345"/>
      <c r="G587" s="345"/>
      <c r="H587" s="345"/>
      <c r="I587" s="345"/>
      <c r="J587" s="345"/>
      <c r="K587" s="345"/>
      <c r="L587" s="346"/>
      <c r="M587" s="83" t="str">
        <f t="shared" si="8"/>
        <v/>
      </c>
      <c r="N587" s="83" t="str">
        <f>'Purchase Order'!N1029</f>
        <v/>
      </c>
      <c r="O587" s="83"/>
      <c r="P587" s="133"/>
      <c r="U587" s="16"/>
      <c r="V587" s="16"/>
      <c r="W587" s="16"/>
      <c r="X587" s="16"/>
      <c r="Y587" s="16"/>
      <c r="Z587" s="16"/>
      <c r="AA587" s="16"/>
    </row>
    <row r="588" spans="1:27" ht="15" hidden="1" customHeight="1" outlineLevel="1" x14ac:dyDescent="0.35">
      <c r="A588" s="15" t="str">
        <f>'Purchase Order'!A1030</f>
        <v/>
      </c>
      <c r="B588" s="82" t="str">
        <f>'Purchase Order'!B1030</f>
        <v/>
      </c>
      <c r="C588" s="83" t="str">
        <f>'Purchase Order'!C1030</f>
        <v/>
      </c>
      <c r="D588" s="352" t="str">
        <f>'Purchase Order'!D1030:L1030</f>
        <v/>
      </c>
      <c r="E588" s="345"/>
      <c r="F588" s="345"/>
      <c r="G588" s="345"/>
      <c r="H588" s="345"/>
      <c r="I588" s="345"/>
      <c r="J588" s="345"/>
      <c r="K588" s="345"/>
      <c r="L588" s="346"/>
      <c r="M588" s="83" t="str">
        <f t="shared" si="8"/>
        <v/>
      </c>
      <c r="N588" s="83" t="str">
        <f>'Purchase Order'!N1030</f>
        <v/>
      </c>
      <c r="O588" s="83"/>
      <c r="P588" s="133"/>
      <c r="U588" s="16"/>
      <c r="V588" s="16"/>
      <c r="W588" s="16"/>
      <c r="X588" s="16"/>
      <c r="Y588" s="16"/>
      <c r="Z588" s="16"/>
      <c r="AA588" s="16"/>
    </row>
    <row r="589" spans="1:27" ht="15" hidden="1" customHeight="1" outlineLevel="1" x14ac:dyDescent="0.35">
      <c r="A589" s="15" t="str">
        <f>'Purchase Order'!A1031</f>
        <v/>
      </c>
      <c r="B589" s="82" t="str">
        <f>'Purchase Order'!B1031</f>
        <v/>
      </c>
      <c r="C589" s="83" t="str">
        <f>'Purchase Order'!C1031</f>
        <v/>
      </c>
      <c r="D589" s="352" t="str">
        <f>'Purchase Order'!D1031:L1031</f>
        <v/>
      </c>
      <c r="E589" s="345"/>
      <c r="F589" s="345"/>
      <c r="G589" s="345"/>
      <c r="H589" s="345"/>
      <c r="I589" s="345"/>
      <c r="J589" s="345"/>
      <c r="K589" s="345"/>
      <c r="L589" s="346"/>
      <c r="M589" s="83" t="str">
        <f t="shared" si="8"/>
        <v/>
      </c>
      <c r="N589" s="83" t="str">
        <f>'Purchase Order'!N1031</f>
        <v/>
      </c>
      <c r="O589" s="83"/>
      <c r="P589" s="133"/>
      <c r="U589" s="16"/>
      <c r="V589" s="16"/>
      <c r="W589" s="16"/>
      <c r="X589" s="16"/>
      <c r="Y589" s="16"/>
      <c r="Z589" s="16"/>
      <c r="AA589" s="16"/>
    </row>
    <row r="590" spans="1:27" ht="15" hidden="1" customHeight="1" outlineLevel="1" x14ac:dyDescent="0.35">
      <c r="A590" s="15" t="str">
        <f>'Purchase Order'!A1032</f>
        <v/>
      </c>
      <c r="B590" s="82" t="str">
        <f>'Purchase Order'!B1032</f>
        <v/>
      </c>
      <c r="C590" s="83" t="str">
        <f>'Purchase Order'!C1032</f>
        <v/>
      </c>
      <c r="D590" s="352" t="str">
        <f>'Purchase Order'!D1032:L1032</f>
        <v/>
      </c>
      <c r="E590" s="345"/>
      <c r="F590" s="345"/>
      <c r="G590" s="345"/>
      <c r="H590" s="345"/>
      <c r="I590" s="345"/>
      <c r="J590" s="345"/>
      <c r="K590" s="345"/>
      <c r="L590" s="346"/>
      <c r="M590" s="83" t="str">
        <f t="shared" si="8"/>
        <v/>
      </c>
      <c r="N590" s="83" t="str">
        <f>'Purchase Order'!N1032</f>
        <v/>
      </c>
      <c r="O590" s="83"/>
      <c r="P590" s="133"/>
      <c r="U590" s="16"/>
      <c r="V590" s="16"/>
      <c r="W590" s="16"/>
      <c r="X590" s="16"/>
      <c r="Y590" s="16"/>
      <c r="Z590" s="16"/>
      <c r="AA590" s="16"/>
    </row>
    <row r="591" spans="1:27" ht="15" hidden="1" customHeight="1" outlineLevel="1" x14ac:dyDescent="0.35">
      <c r="A591" s="15" t="str">
        <f>'Purchase Order'!A1033</f>
        <v/>
      </c>
      <c r="B591" s="82" t="str">
        <f>'Purchase Order'!B1033</f>
        <v/>
      </c>
      <c r="C591" s="83" t="str">
        <f>'Purchase Order'!C1033</f>
        <v/>
      </c>
      <c r="D591" s="352" t="str">
        <f>'Purchase Order'!D1033:L1033</f>
        <v/>
      </c>
      <c r="E591" s="345"/>
      <c r="F591" s="345"/>
      <c r="G591" s="345"/>
      <c r="H591" s="345"/>
      <c r="I591" s="345"/>
      <c r="J591" s="345"/>
      <c r="K591" s="345"/>
      <c r="L591" s="346"/>
      <c r="M591" s="83" t="str">
        <f t="shared" si="8"/>
        <v/>
      </c>
      <c r="N591" s="83" t="str">
        <f>'Purchase Order'!N1033</f>
        <v/>
      </c>
      <c r="O591" s="83"/>
      <c r="P591" s="133"/>
      <c r="U591" s="16"/>
      <c r="V591" s="16"/>
      <c r="W591" s="16"/>
      <c r="X591" s="16"/>
      <c r="Y591" s="16"/>
      <c r="Z591" s="16"/>
      <c r="AA591" s="16"/>
    </row>
    <row r="592" spans="1:27" ht="15" hidden="1" customHeight="1" outlineLevel="1" x14ac:dyDescent="0.35">
      <c r="A592" s="15" t="str">
        <f>'Purchase Order'!A1034</f>
        <v/>
      </c>
      <c r="B592" s="82" t="str">
        <f>'Purchase Order'!B1034</f>
        <v/>
      </c>
      <c r="C592" s="83" t="str">
        <f>'Purchase Order'!C1034</f>
        <v/>
      </c>
      <c r="D592" s="352" t="str">
        <f>'Purchase Order'!D1034:L1034</f>
        <v/>
      </c>
      <c r="E592" s="345"/>
      <c r="F592" s="345"/>
      <c r="G592" s="345"/>
      <c r="H592" s="345"/>
      <c r="I592" s="345"/>
      <c r="J592" s="345"/>
      <c r="K592" s="345"/>
      <c r="L592" s="346"/>
      <c r="M592" s="83" t="str">
        <f t="shared" si="8"/>
        <v/>
      </c>
      <c r="N592" s="83" t="str">
        <f>'Purchase Order'!N1034</f>
        <v/>
      </c>
      <c r="O592" s="83"/>
      <c r="P592" s="133"/>
      <c r="U592" s="16"/>
      <c r="V592" s="16"/>
      <c r="W592" s="16"/>
      <c r="X592" s="16"/>
      <c r="Y592" s="16"/>
      <c r="Z592" s="16"/>
      <c r="AA592" s="16"/>
    </row>
    <row r="593" spans="1:27" ht="15" hidden="1" customHeight="1" outlineLevel="1" x14ac:dyDescent="0.35">
      <c r="A593" s="15" t="str">
        <f>'Purchase Order'!A1035</f>
        <v/>
      </c>
      <c r="B593" s="82" t="str">
        <f>'Purchase Order'!B1035</f>
        <v/>
      </c>
      <c r="C593" s="83" t="str">
        <f>'Purchase Order'!C1035</f>
        <v/>
      </c>
      <c r="D593" s="352" t="str">
        <f>'Purchase Order'!D1035:L1035</f>
        <v/>
      </c>
      <c r="E593" s="345"/>
      <c r="F593" s="345"/>
      <c r="G593" s="345"/>
      <c r="H593" s="345"/>
      <c r="I593" s="345"/>
      <c r="J593" s="345"/>
      <c r="K593" s="345"/>
      <c r="L593" s="346"/>
      <c r="M593" s="83" t="str">
        <f t="shared" si="8"/>
        <v/>
      </c>
      <c r="N593" s="83" t="str">
        <f>'Purchase Order'!N1035</f>
        <v/>
      </c>
      <c r="O593" s="83"/>
      <c r="P593" s="133"/>
      <c r="U593" s="16"/>
      <c r="V593" s="16"/>
      <c r="W593" s="16"/>
      <c r="X593" s="16"/>
      <c r="Y593" s="16"/>
      <c r="Z593" s="16"/>
      <c r="AA593" s="16"/>
    </row>
    <row r="594" spans="1:27" ht="15" hidden="1" customHeight="1" outlineLevel="1" x14ac:dyDescent="0.35">
      <c r="A594" s="15" t="str">
        <f>'Purchase Order'!A1036</f>
        <v/>
      </c>
      <c r="B594" s="82" t="str">
        <f>'Purchase Order'!B1036</f>
        <v/>
      </c>
      <c r="C594" s="83" t="str">
        <f>'Purchase Order'!C1036</f>
        <v/>
      </c>
      <c r="D594" s="352" t="str">
        <f>'Purchase Order'!D1036:L1036</f>
        <v/>
      </c>
      <c r="E594" s="345"/>
      <c r="F594" s="345"/>
      <c r="G594" s="345"/>
      <c r="H594" s="345"/>
      <c r="I594" s="345"/>
      <c r="J594" s="345"/>
      <c r="K594" s="345"/>
      <c r="L594" s="346"/>
      <c r="M594" s="83" t="str">
        <f t="shared" si="8"/>
        <v/>
      </c>
      <c r="N594" s="83" t="str">
        <f>'Purchase Order'!N1036</f>
        <v/>
      </c>
      <c r="O594" s="83"/>
      <c r="P594" s="133"/>
      <c r="U594" s="16"/>
      <c r="V594" s="16"/>
      <c r="W594" s="16"/>
      <c r="X594" s="16"/>
      <c r="Y594" s="16"/>
      <c r="Z594" s="16"/>
      <c r="AA594" s="16"/>
    </row>
    <row r="595" spans="1:27" ht="15" hidden="1" customHeight="1" outlineLevel="1" x14ac:dyDescent="0.35">
      <c r="A595" s="15" t="str">
        <f>'Purchase Order'!A1037</f>
        <v/>
      </c>
      <c r="B595" s="82" t="str">
        <f>'Purchase Order'!B1037</f>
        <v/>
      </c>
      <c r="C595" s="83" t="str">
        <f>'Purchase Order'!C1037</f>
        <v/>
      </c>
      <c r="D595" s="352" t="str">
        <f>'Purchase Order'!D1037:L1037</f>
        <v/>
      </c>
      <c r="E595" s="345"/>
      <c r="F595" s="345"/>
      <c r="G595" s="345"/>
      <c r="H595" s="345"/>
      <c r="I595" s="345"/>
      <c r="J595" s="345"/>
      <c r="K595" s="345"/>
      <c r="L595" s="346"/>
      <c r="M595" s="83" t="str">
        <f t="shared" si="8"/>
        <v/>
      </c>
      <c r="N595" s="83" t="str">
        <f>'Purchase Order'!N1037</f>
        <v/>
      </c>
      <c r="O595" s="83"/>
      <c r="P595" s="133"/>
      <c r="U595" s="16"/>
      <c r="V595" s="16"/>
      <c r="W595" s="16"/>
      <c r="X595" s="16"/>
      <c r="Y595" s="16"/>
      <c r="Z595" s="16"/>
      <c r="AA595" s="16"/>
    </row>
    <row r="596" spans="1:27" ht="15" hidden="1" customHeight="1" outlineLevel="1" x14ac:dyDescent="0.35">
      <c r="A596" s="15" t="str">
        <f>'Purchase Order'!A1038</f>
        <v/>
      </c>
      <c r="B596" s="82" t="str">
        <f>'Purchase Order'!B1038</f>
        <v/>
      </c>
      <c r="C596" s="83" t="str">
        <f>'Purchase Order'!C1038</f>
        <v/>
      </c>
      <c r="D596" s="352" t="str">
        <f>'Purchase Order'!D1038:L1038</f>
        <v/>
      </c>
      <c r="E596" s="345"/>
      <c r="F596" s="345"/>
      <c r="G596" s="345"/>
      <c r="H596" s="345"/>
      <c r="I596" s="345"/>
      <c r="J596" s="345"/>
      <c r="K596" s="345"/>
      <c r="L596" s="346"/>
      <c r="M596" s="83" t="str">
        <f t="shared" si="8"/>
        <v/>
      </c>
      <c r="N596" s="83" t="str">
        <f>'Purchase Order'!N1038</f>
        <v/>
      </c>
      <c r="O596" s="83"/>
      <c r="P596" s="133"/>
      <c r="U596" s="16"/>
      <c r="V596" s="16"/>
      <c r="W596" s="16"/>
      <c r="X596" s="16"/>
      <c r="Y596" s="16"/>
      <c r="Z596" s="16"/>
      <c r="AA596" s="16"/>
    </row>
    <row r="597" spans="1:27" ht="15" hidden="1" customHeight="1" outlineLevel="1" x14ac:dyDescent="0.35">
      <c r="A597" s="15" t="str">
        <f>'Purchase Order'!A1039</f>
        <v/>
      </c>
      <c r="B597" s="82" t="str">
        <f>'Purchase Order'!B1039</f>
        <v/>
      </c>
      <c r="C597" s="83" t="str">
        <f>'Purchase Order'!C1039</f>
        <v/>
      </c>
      <c r="D597" s="352" t="str">
        <f>'Purchase Order'!D1039:L1039</f>
        <v/>
      </c>
      <c r="E597" s="345"/>
      <c r="F597" s="345"/>
      <c r="G597" s="345"/>
      <c r="H597" s="345"/>
      <c r="I597" s="345"/>
      <c r="J597" s="345"/>
      <c r="K597" s="345"/>
      <c r="L597" s="346"/>
      <c r="M597" s="83" t="str">
        <f t="shared" si="8"/>
        <v/>
      </c>
      <c r="N597" s="83" t="str">
        <f>'Purchase Order'!N1039</f>
        <v/>
      </c>
      <c r="O597" s="83"/>
      <c r="P597" s="133"/>
      <c r="U597" s="16"/>
      <c r="V597" s="16"/>
      <c r="W597" s="16"/>
      <c r="X597" s="16"/>
      <c r="Y597" s="16"/>
      <c r="Z597" s="16"/>
      <c r="AA597" s="16"/>
    </row>
    <row r="598" spans="1:27" ht="15" hidden="1" customHeight="1" outlineLevel="1" x14ac:dyDescent="0.35">
      <c r="A598" s="15" t="str">
        <f>'Purchase Order'!A1040</f>
        <v/>
      </c>
      <c r="B598" s="82" t="str">
        <f>'Purchase Order'!B1040</f>
        <v/>
      </c>
      <c r="C598" s="83" t="str">
        <f>'Purchase Order'!C1040</f>
        <v/>
      </c>
      <c r="D598" s="352" t="str">
        <f>'Purchase Order'!D1040:L1040</f>
        <v/>
      </c>
      <c r="E598" s="345"/>
      <c r="F598" s="345"/>
      <c r="G598" s="345"/>
      <c r="H598" s="345"/>
      <c r="I598" s="345"/>
      <c r="J598" s="345"/>
      <c r="K598" s="345"/>
      <c r="L598" s="346"/>
      <c r="M598" s="83" t="str">
        <f t="shared" si="8"/>
        <v/>
      </c>
      <c r="N598" s="83" t="str">
        <f>'Purchase Order'!N1040</f>
        <v/>
      </c>
      <c r="O598" s="83"/>
      <c r="P598" s="133"/>
      <c r="U598" s="16"/>
      <c r="V598" s="16"/>
      <c r="W598" s="16"/>
      <c r="X598" s="16"/>
      <c r="Y598" s="16"/>
      <c r="Z598" s="16"/>
      <c r="AA598" s="16"/>
    </row>
    <row r="599" spans="1:27" ht="15" hidden="1" customHeight="1" outlineLevel="1" x14ac:dyDescent="0.35">
      <c r="A599" s="15" t="str">
        <f>'Purchase Order'!A1041</f>
        <v/>
      </c>
      <c r="B599" s="82" t="str">
        <f>'Purchase Order'!B1041</f>
        <v/>
      </c>
      <c r="C599" s="83" t="str">
        <f>'Purchase Order'!C1041</f>
        <v/>
      </c>
      <c r="D599" s="352" t="str">
        <f>'Purchase Order'!D1041:L1041</f>
        <v/>
      </c>
      <c r="E599" s="345"/>
      <c r="F599" s="345"/>
      <c r="G599" s="345"/>
      <c r="H599" s="345"/>
      <c r="I599" s="345"/>
      <c r="J599" s="345"/>
      <c r="K599" s="345"/>
      <c r="L599" s="346"/>
      <c r="M599" s="83" t="str">
        <f t="shared" si="8"/>
        <v/>
      </c>
      <c r="N599" s="83" t="str">
        <f>'Purchase Order'!N1041</f>
        <v/>
      </c>
      <c r="O599" s="83"/>
      <c r="P599" s="133"/>
      <c r="U599" s="16"/>
      <c r="V599" s="16"/>
      <c r="W599" s="16"/>
      <c r="X599" s="16"/>
      <c r="Y599" s="16"/>
      <c r="Z599" s="16"/>
      <c r="AA599" s="16"/>
    </row>
    <row r="600" spans="1:27" ht="15" hidden="1" customHeight="1" outlineLevel="1" x14ac:dyDescent="0.35">
      <c r="A600" s="15" t="str">
        <f>'Purchase Order'!A1042</f>
        <v/>
      </c>
      <c r="B600" s="82" t="str">
        <f>'Purchase Order'!B1042</f>
        <v/>
      </c>
      <c r="C600" s="83" t="str">
        <f>'Purchase Order'!C1042</f>
        <v/>
      </c>
      <c r="D600" s="352" t="str">
        <f>'Purchase Order'!D1042:L1042</f>
        <v/>
      </c>
      <c r="E600" s="345"/>
      <c r="F600" s="345"/>
      <c r="G600" s="345"/>
      <c r="H600" s="345"/>
      <c r="I600" s="345"/>
      <c r="J600" s="345"/>
      <c r="K600" s="345"/>
      <c r="L600" s="346"/>
      <c r="M600" s="83" t="str">
        <f t="shared" si="8"/>
        <v/>
      </c>
      <c r="N600" s="83" t="str">
        <f>'Purchase Order'!N1042</f>
        <v/>
      </c>
      <c r="O600" s="83"/>
      <c r="P600" s="133"/>
      <c r="U600" s="16"/>
      <c r="V600" s="16"/>
      <c r="W600" s="16"/>
      <c r="X600" s="16"/>
      <c r="Y600" s="16"/>
      <c r="Z600" s="16"/>
      <c r="AA600" s="16"/>
    </row>
    <row r="601" spans="1:27" ht="15" hidden="1" customHeight="1" outlineLevel="1" x14ac:dyDescent="0.35">
      <c r="A601" s="15" t="str">
        <f>'Purchase Order'!A1043</f>
        <v/>
      </c>
      <c r="B601" s="82" t="str">
        <f>'Purchase Order'!B1043</f>
        <v/>
      </c>
      <c r="C601" s="83" t="str">
        <f>'Purchase Order'!C1043</f>
        <v/>
      </c>
      <c r="D601" s="352" t="str">
        <f>'Purchase Order'!D1043:L1043</f>
        <v/>
      </c>
      <c r="E601" s="345"/>
      <c r="F601" s="345"/>
      <c r="G601" s="345"/>
      <c r="H601" s="345"/>
      <c r="I601" s="345"/>
      <c r="J601" s="345"/>
      <c r="K601" s="345"/>
      <c r="L601" s="346"/>
      <c r="M601" s="83" t="str">
        <f t="shared" si="8"/>
        <v/>
      </c>
      <c r="N601" s="83" t="str">
        <f>'Purchase Order'!N1043</f>
        <v/>
      </c>
      <c r="O601" s="83"/>
      <c r="P601" s="133"/>
      <c r="U601" s="16"/>
      <c r="V601" s="16"/>
      <c r="W601" s="16"/>
      <c r="X601" s="16"/>
      <c r="Y601" s="16"/>
      <c r="Z601" s="16"/>
      <c r="AA601" s="16"/>
    </row>
    <row r="602" spans="1:27" ht="15" hidden="1" customHeight="1" outlineLevel="1" x14ac:dyDescent="0.35">
      <c r="A602" s="15" t="str">
        <f>'Purchase Order'!A1044</f>
        <v/>
      </c>
      <c r="B602" s="82" t="str">
        <f>'Purchase Order'!B1044</f>
        <v/>
      </c>
      <c r="C602" s="83" t="str">
        <f>'Purchase Order'!C1044</f>
        <v/>
      </c>
      <c r="D602" s="352" t="str">
        <f>'Purchase Order'!D1044:L1044</f>
        <v/>
      </c>
      <c r="E602" s="345"/>
      <c r="F602" s="345"/>
      <c r="G602" s="345"/>
      <c r="H602" s="345"/>
      <c r="I602" s="345"/>
      <c r="J602" s="345"/>
      <c r="K602" s="345"/>
      <c r="L602" s="346"/>
      <c r="M602" s="83" t="str">
        <f t="shared" si="8"/>
        <v/>
      </c>
      <c r="N602" s="83" t="str">
        <f>'Purchase Order'!N1044</f>
        <v/>
      </c>
      <c r="O602" s="83"/>
      <c r="P602" s="133"/>
      <c r="U602" s="16"/>
      <c r="V602" s="16"/>
      <c r="W602" s="16"/>
      <c r="X602" s="16"/>
      <c r="Y602" s="16"/>
      <c r="Z602" s="16"/>
      <c r="AA602" s="16"/>
    </row>
    <row r="603" spans="1:27" ht="15" hidden="1" customHeight="1" outlineLevel="1" x14ac:dyDescent="0.35">
      <c r="A603" s="15" t="str">
        <f>'Purchase Order'!A1045</f>
        <v/>
      </c>
      <c r="B603" s="82" t="str">
        <f>'Purchase Order'!B1045</f>
        <v/>
      </c>
      <c r="C603" s="83" t="str">
        <f>'Purchase Order'!C1045</f>
        <v/>
      </c>
      <c r="D603" s="352" t="str">
        <f>'Purchase Order'!D1045:L1045</f>
        <v/>
      </c>
      <c r="E603" s="345"/>
      <c r="F603" s="345"/>
      <c r="G603" s="345"/>
      <c r="H603" s="345"/>
      <c r="I603" s="345"/>
      <c r="J603" s="345"/>
      <c r="K603" s="345"/>
      <c r="L603" s="346"/>
      <c r="M603" s="83" t="str">
        <f t="shared" si="8"/>
        <v/>
      </c>
      <c r="N603" s="83" t="str">
        <f>'Purchase Order'!N1045</f>
        <v/>
      </c>
      <c r="O603" s="83"/>
      <c r="P603" s="133"/>
      <c r="U603" s="16"/>
      <c r="V603" s="16"/>
      <c r="W603" s="16"/>
      <c r="X603" s="16"/>
      <c r="Y603" s="16"/>
      <c r="Z603" s="16"/>
      <c r="AA603" s="16"/>
    </row>
    <row r="604" spans="1:27" ht="15" hidden="1" customHeight="1" outlineLevel="1" x14ac:dyDescent="0.35">
      <c r="A604" s="15" t="str">
        <f>'Purchase Order'!A1046</f>
        <v/>
      </c>
      <c r="B604" s="82" t="str">
        <f>'Purchase Order'!B1046</f>
        <v/>
      </c>
      <c r="C604" s="83" t="str">
        <f>'Purchase Order'!C1046</f>
        <v/>
      </c>
      <c r="D604" s="352" t="str">
        <f>'Purchase Order'!D1046:L1046</f>
        <v/>
      </c>
      <c r="E604" s="345"/>
      <c r="F604" s="345"/>
      <c r="G604" s="345"/>
      <c r="H604" s="345"/>
      <c r="I604" s="345"/>
      <c r="J604" s="345"/>
      <c r="K604" s="345"/>
      <c r="L604" s="346"/>
      <c r="M604" s="83" t="str">
        <f t="shared" si="8"/>
        <v/>
      </c>
      <c r="N604" s="83" t="str">
        <f>'Purchase Order'!N1046</f>
        <v/>
      </c>
      <c r="O604" s="83"/>
      <c r="P604" s="133"/>
      <c r="U604" s="16"/>
      <c r="V604" s="16"/>
      <c r="W604" s="16"/>
      <c r="X604" s="16"/>
      <c r="Y604" s="16"/>
      <c r="Z604" s="16"/>
      <c r="AA604" s="16"/>
    </row>
    <row r="605" spans="1:27" ht="15" hidden="1" customHeight="1" outlineLevel="1" x14ac:dyDescent="0.35">
      <c r="A605" s="15" t="str">
        <f>'Purchase Order'!A1047</f>
        <v/>
      </c>
      <c r="B605" s="82" t="str">
        <f>'Purchase Order'!B1047</f>
        <v/>
      </c>
      <c r="C605" s="83" t="str">
        <f>'Purchase Order'!C1047</f>
        <v/>
      </c>
      <c r="D605" s="352" t="str">
        <f>'Purchase Order'!D1047:L1047</f>
        <v/>
      </c>
      <c r="E605" s="345"/>
      <c r="F605" s="345"/>
      <c r="G605" s="345"/>
      <c r="H605" s="345"/>
      <c r="I605" s="345"/>
      <c r="J605" s="345"/>
      <c r="K605" s="345"/>
      <c r="L605" s="346"/>
      <c r="M605" s="83" t="str">
        <f t="shared" si="8"/>
        <v/>
      </c>
      <c r="N605" s="83" t="str">
        <f>'Purchase Order'!N1047</f>
        <v/>
      </c>
      <c r="O605" s="83"/>
      <c r="P605" s="133"/>
      <c r="U605" s="16"/>
      <c r="V605" s="16"/>
      <c r="W605" s="16"/>
      <c r="X605" s="16"/>
      <c r="Y605" s="16"/>
      <c r="Z605" s="16"/>
      <c r="AA605" s="16"/>
    </row>
    <row r="606" spans="1:27" ht="15" hidden="1" customHeight="1" outlineLevel="1" x14ac:dyDescent="0.35">
      <c r="A606" s="15" t="str">
        <f>'Purchase Order'!A1048</f>
        <v/>
      </c>
      <c r="B606" s="82" t="str">
        <f>'Purchase Order'!B1048</f>
        <v/>
      </c>
      <c r="C606" s="83" t="str">
        <f>'Purchase Order'!C1048</f>
        <v/>
      </c>
      <c r="D606" s="352" t="str">
        <f>'Purchase Order'!D1048:L1048</f>
        <v/>
      </c>
      <c r="E606" s="345"/>
      <c r="F606" s="345"/>
      <c r="G606" s="345"/>
      <c r="H606" s="345"/>
      <c r="I606" s="345"/>
      <c r="J606" s="345"/>
      <c r="K606" s="345"/>
      <c r="L606" s="346"/>
      <c r="M606" s="83" t="str">
        <f t="shared" si="8"/>
        <v/>
      </c>
      <c r="N606" s="83" t="str">
        <f>'Purchase Order'!N1048</f>
        <v/>
      </c>
      <c r="O606" s="83"/>
      <c r="P606" s="133"/>
      <c r="U606" s="16"/>
      <c r="V606" s="16"/>
      <c r="W606" s="16"/>
      <c r="X606" s="16"/>
      <c r="Y606" s="16"/>
      <c r="Z606" s="16"/>
      <c r="AA606" s="16"/>
    </row>
    <row r="607" spans="1:27" ht="15" hidden="1" customHeight="1" outlineLevel="1" x14ac:dyDescent="0.35">
      <c r="A607" s="15" t="str">
        <f>'Purchase Order'!A1049</f>
        <v/>
      </c>
      <c r="B607" s="82" t="str">
        <f>'Purchase Order'!B1049</f>
        <v/>
      </c>
      <c r="C607" s="83" t="str">
        <f>'Purchase Order'!C1049</f>
        <v/>
      </c>
      <c r="D607" s="352" t="str">
        <f>'Purchase Order'!D1049:L1049</f>
        <v/>
      </c>
      <c r="E607" s="345"/>
      <c r="F607" s="345"/>
      <c r="G607" s="345"/>
      <c r="H607" s="345"/>
      <c r="I607" s="345"/>
      <c r="J607" s="345"/>
      <c r="K607" s="345"/>
      <c r="L607" s="346"/>
      <c r="M607" s="83" t="str">
        <f t="shared" si="8"/>
        <v/>
      </c>
      <c r="N607" s="83" t="str">
        <f>'Purchase Order'!N1049</f>
        <v/>
      </c>
      <c r="O607" s="83"/>
      <c r="P607" s="133"/>
      <c r="U607" s="16"/>
      <c r="V607" s="16"/>
      <c r="W607" s="16"/>
      <c r="X607" s="16"/>
      <c r="Y607" s="16"/>
      <c r="Z607" s="16"/>
      <c r="AA607" s="16"/>
    </row>
    <row r="608" spans="1:27" ht="15" hidden="1" customHeight="1" outlineLevel="1" x14ac:dyDescent="0.35">
      <c r="A608" s="15" t="str">
        <f>'Purchase Order'!A1050</f>
        <v/>
      </c>
      <c r="B608" s="82" t="str">
        <f>'Purchase Order'!B1050</f>
        <v/>
      </c>
      <c r="C608" s="83" t="str">
        <f>'Purchase Order'!C1050</f>
        <v/>
      </c>
      <c r="D608" s="352" t="str">
        <f>'Purchase Order'!D1050:L1050</f>
        <v/>
      </c>
      <c r="E608" s="345"/>
      <c r="F608" s="345"/>
      <c r="G608" s="345"/>
      <c r="H608" s="345"/>
      <c r="I608" s="345"/>
      <c r="J608" s="345"/>
      <c r="K608" s="345"/>
      <c r="L608" s="346"/>
      <c r="M608" s="83" t="str">
        <f t="shared" si="8"/>
        <v/>
      </c>
      <c r="N608" s="83" t="str">
        <f>'Purchase Order'!N1050</f>
        <v/>
      </c>
      <c r="O608" s="83"/>
      <c r="P608" s="133"/>
      <c r="U608" s="16"/>
      <c r="V608" s="16"/>
      <c r="W608" s="16"/>
      <c r="X608" s="16"/>
      <c r="Y608" s="16"/>
      <c r="Z608" s="16"/>
      <c r="AA608" s="16"/>
    </row>
    <row r="609" spans="1:27" ht="15" hidden="1" customHeight="1" outlineLevel="1" x14ac:dyDescent="0.35">
      <c r="A609" s="15" t="str">
        <f>'Purchase Order'!A1051</f>
        <v/>
      </c>
      <c r="B609" s="82" t="str">
        <f>'Purchase Order'!B1051</f>
        <v/>
      </c>
      <c r="C609" s="83" t="str">
        <f>'Purchase Order'!C1051</f>
        <v/>
      </c>
      <c r="D609" s="352" t="str">
        <f>'Purchase Order'!D1051:L1051</f>
        <v/>
      </c>
      <c r="E609" s="345"/>
      <c r="F609" s="345"/>
      <c r="G609" s="345"/>
      <c r="H609" s="345"/>
      <c r="I609" s="345"/>
      <c r="J609" s="345"/>
      <c r="K609" s="345"/>
      <c r="L609" s="346"/>
      <c r="M609" s="83" t="str">
        <f t="shared" si="8"/>
        <v/>
      </c>
      <c r="N609" s="83" t="str">
        <f>'Purchase Order'!N1051</f>
        <v/>
      </c>
      <c r="O609" s="83"/>
      <c r="P609" s="133"/>
      <c r="U609" s="16"/>
      <c r="V609" s="16"/>
      <c r="W609" s="16"/>
      <c r="X609" s="16"/>
      <c r="Y609" s="16"/>
      <c r="Z609" s="16"/>
      <c r="AA609" s="16"/>
    </row>
    <row r="610" spans="1:27" ht="15" hidden="1" customHeight="1" outlineLevel="1" x14ac:dyDescent="0.35">
      <c r="A610" s="15" t="str">
        <f>'Purchase Order'!A1052</f>
        <v/>
      </c>
      <c r="B610" s="82" t="str">
        <f>'Purchase Order'!B1052</f>
        <v/>
      </c>
      <c r="C610" s="83" t="str">
        <f>'Purchase Order'!C1052</f>
        <v/>
      </c>
      <c r="D610" s="352" t="str">
        <f>'Purchase Order'!D1052:L1052</f>
        <v/>
      </c>
      <c r="E610" s="345"/>
      <c r="F610" s="345"/>
      <c r="G610" s="345"/>
      <c r="H610" s="345"/>
      <c r="I610" s="345"/>
      <c r="J610" s="345"/>
      <c r="K610" s="345"/>
      <c r="L610" s="346"/>
      <c r="M610" s="83" t="str">
        <f t="shared" ref="M610:M673" si="9">C610</f>
        <v/>
      </c>
      <c r="N610" s="83" t="str">
        <f>'Purchase Order'!N1052</f>
        <v/>
      </c>
      <c r="O610" s="83"/>
      <c r="P610" s="133"/>
      <c r="U610" s="16"/>
      <c r="V610" s="16"/>
      <c r="W610" s="16"/>
      <c r="X610" s="16"/>
      <c r="Y610" s="16"/>
      <c r="Z610" s="16"/>
      <c r="AA610" s="16"/>
    </row>
    <row r="611" spans="1:27" ht="15" hidden="1" customHeight="1" outlineLevel="1" x14ac:dyDescent="0.35">
      <c r="A611" s="15" t="str">
        <f>'Purchase Order'!A1053</f>
        <v/>
      </c>
      <c r="B611" s="82" t="str">
        <f>'Purchase Order'!B1053</f>
        <v/>
      </c>
      <c r="C611" s="83" t="str">
        <f>'Purchase Order'!C1053</f>
        <v/>
      </c>
      <c r="D611" s="352" t="str">
        <f>'Purchase Order'!D1053:L1053</f>
        <v/>
      </c>
      <c r="E611" s="345"/>
      <c r="F611" s="345"/>
      <c r="G611" s="345"/>
      <c r="H611" s="345"/>
      <c r="I611" s="345"/>
      <c r="J611" s="345"/>
      <c r="K611" s="345"/>
      <c r="L611" s="346"/>
      <c r="M611" s="83" t="str">
        <f t="shared" si="9"/>
        <v/>
      </c>
      <c r="N611" s="83" t="str">
        <f>'Purchase Order'!N1053</f>
        <v/>
      </c>
      <c r="O611" s="83"/>
      <c r="P611" s="133"/>
      <c r="U611" s="16"/>
      <c r="V611" s="16"/>
      <c r="W611" s="16"/>
      <c r="X611" s="16"/>
      <c r="Y611" s="16"/>
      <c r="Z611" s="16"/>
      <c r="AA611" s="16"/>
    </row>
    <row r="612" spans="1:27" ht="15" hidden="1" customHeight="1" outlineLevel="1" x14ac:dyDescent="0.35">
      <c r="A612" s="15" t="str">
        <f>'Purchase Order'!A1054</f>
        <v/>
      </c>
      <c r="B612" s="82" t="str">
        <f>'Purchase Order'!B1054</f>
        <v/>
      </c>
      <c r="C612" s="83" t="str">
        <f>'Purchase Order'!C1054</f>
        <v/>
      </c>
      <c r="D612" s="352" t="str">
        <f>'Purchase Order'!D1054:L1054</f>
        <v/>
      </c>
      <c r="E612" s="345"/>
      <c r="F612" s="345"/>
      <c r="G612" s="345"/>
      <c r="H612" s="345"/>
      <c r="I612" s="345"/>
      <c r="J612" s="345"/>
      <c r="K612" s="345"/>
      <c r="L612" s="346"/>
      <c r="M612" s="83" t="str">
        <f t="shared" si="9"/>
        <v/>
      </c>
      <c r="N612" s="83" t="str">
        <f>'Purchase Order'!N1054</f>
        <v/>
      </c>
      <c r="O612" s="83"/>
      <c r="P612" s="133"/>
      <c r="U612" s="16"/>
      <c r="V612" s="16"/>
      <c r="W612" s="16"/>
      <c r="X612" s="16"/>
      <c r="Y612" s="16"/>
      <c r="Z612" s="16"/>
      <c r="AA612" s="16"/>
    </row>
    <row r="613" spans="1:27" ht="15" hidden="1" customHeight="1" outlineLevel="1" x14ac:dyDescent="0.35">
      <c r="A613" s="15" t="str">
        <f>'Purchase Order'!A1055</f>
        <v/>
      </c>
      <c r="B613" s="82" t="str">
        <f>'Purchase Order'!B1055</f>
        <v/>
      </c>
      <c r="C613" s="83" t="str">
        <f>'Purchase Order'!C1055</f>
        <v/>
      </c>
      <c r="D613" s="352" t="str">
        <f>'Purchase Order'!D1055:L1055</f>
        <v/>
      </c>
      <c r="E613" s="345"/>
      <c r="F613" s="345"/>
      <c r="G613" s="345"/>
      <c r="H613" s="345"/>
      <c r="I613" s="345"/>
      <c r="J613" s="345"/>
      <c r="K613" s="345"/>
      <c r="L613" s="346"/>
      <c r="M613" s="83" t="str">
        <f t="shared" si="9"/>
        <v/>
      </c>
      <c r="N613" s="83" t="str">
        <f>'Purchase Order'!N1055</f>
        <v/>
      </c>
      <c r="O613" s="83"/>
      <c r="P613" s="133"/>
      <c r="U613" s="16"/>
      <c r="V613" s="16"/>
      <c r="W613" s="16"/>
      <c r="X613" s="16"/>
      <c r="Y613" s="16"/>
      <c r="Z613" s="16"/>
      <c r="AA613" s="16"/>
    </row>
    <row r="614" spans="1:27" ht="15" hidden="1" customHeight="1" outlineLevel="1" x14ac:dyDescent="0.35">
      <c r="A614" s="15" t="str">
        <f>'Purchase Order'!A1056</f>
        <v/>
      </c>
      <c r="B614" s="82" t="str">
        <f>'Purchase Order'!B1056</f>
        <v/>
      </c>
      <c r="C614" s="83" t="str">
        <f>'Purchase Order'!C1056</f>
        <v/>
      </c>
      <c r="D614" s="352" t="str">
        <f>'Purchase Order'!D1056:L1056</f>
        <v/>
      </c>
      <c r="E614" s="345"/>
      <c r="F614" s="345"/>
      <c r="G614" s="345"/>
      <c r="H614" s="345"/>
      <c r="I614" s="345"/>
      <c r="J614" s="345"/>
      <c r="K614" s="345"/>
      <c r="L614" s="346"/>
      <c r="M614" s="83" t="str">
        <f t="shared" si="9"/>
        <v/>
      </c>
      <c r="N614" s="83" t="str">
        <f>'Purchase Order'!N1056</f>
        <v/>
      </c>
      <c r="O614" s="83"/>
      <c r="P614" s="133"/>
      <c r="U614" s="16"/>
      <c r="V614" s="16"/>
      <c r="W614" s="16"/>
      <c r="X614" s="16"/>
      <c r="Y614" s="16"/>
      <c r="Z614" s="16"/>
      <c r="AA614" s="16"/>
    </row>
    <row r="615" spans="1:27" ht="15" hidden="1" customHeight="1" outlineLevel="1" x14ac:dyDescent="0.35">
      <c r="A615" s="15" t="str">
        <f>'Purchase Order'!A1057</f>
        <v/>
      </c>
      <c r="B615" s="82" t="str">
        <f>'Purchase Order'!B1057</f>
        <v/>
      </c>
      <c r="C615" s="83" t="str">
        <f>'Purchase Order'!C1057</f>
        <v/>
      </c>
      <c r="D615" s="352" t="str">
        <f>'Purchase Order'!D1057:L1057</f>
        <v/>
      </c>
      <c r="E615" s="345"/>
      <c r="F615" s="345"/>
      <c r="G615" s="345"/>
      <c r="H615" s="345"/>
      <c r="I615" s="345"/>
      <c r="J615" s="345"/>
      <c r="K615" s="345"/>
      <c r="L615" s="346"/>
      <c r="M615" s="83" t="str">
        <f t="shared" si="9"/>
        <v/>
      </c>
      <c r="N615" s="83" t="str">
        <f>'Purchase Order'!N1057</f>
        <v/>
      </c>
      <c r="O615" s="83"/>
      <c r="P615" s="133"/>
      <c r="U615" s="16"/>
      <c r="V615" s="16"/>
      <c r="W615" s="16"/>
      <c r="X615" s="16"/>
      <c r="Y615" s="16"/>
      <c r="Z615" s="16"/>
      <c r="AA615" s="16"/>
    </row>
    <row r="616" spans="1:27" ht="15" hidden="1" customHeight="1" outlineLevel="1" x14ac:dyDescent="0.35">
      <c r="A616" s="15" t="str">
        <f>'Purchase Order'!A1058</f>
        <v/>
      </c>
      <c r="B616" s="82" t="str">
        <f>'Purchase Order'!B1058</f>
        <v/>
      </c>
      <c r="C616" s="83" t="str">
        <f>'Purchase Order'!C1058</f>
        <v/>
      </c>
      <c r="D616" s="352" t="str">
        <f>'Purchase Order'!D1058:L1058</f>
        <v/>
      </c>
      <c r="E616" s="345"/>
      <c r="F616" s="345"/>
      <c r="G616" s="345"/>
      <c r="H616" s="345"/>
      <c r="I616" s="345"/>
      <c r="J616" s="345"/>
      <c r="K616" s="345"/>
      <c r="L616" s="346"/>
      <c r="M616" s="83" t="str">
        <f t="shared" si="9"/>
        <v/>
      </c>
      <c r="N616" s="83" t="str">
        <f>'Purchase Order'!N1058</f>
        <v/>
      </c>
      <c r="O616" s="83"/>
      <c r="P616" s="133"/>
      <c r="U616" s="16"/>
      <c r="V616" s="16"/>
      <c r="W616" s="16"/>
      <c r="X616" s="16"/>
      <c r="Y616" s="16"/>
      <c r="Z616" s="16"/>
      <c r="AA616" s="16"/>
    </row>
    <row r="617" spans="1:27" ht="15" hidden="1" customHeight="1" outlineLevel="1" x14ac:dyDescent="0.35">
      <c r="A617" s="15" t="str">
        <f>'Purchase Order'!A1059</f>
        <v/>
      </c>
      <c r="B617" s="82" t="str">
        <f>'Purchase Order'!B1059</f>
        <v/>
      </c>
      <c r="C617" s="83" t="str">
        <f>'Purchase Order'!C1059</f>
        <v/>
      </c>
      <c r="D617" s="352" t="str">
        <f>'Purchase Order'!D1059:L1059</f>
        <v/>
      </c>
      <c r="E617" s="345"/>
      <c r="F617" s="345"/>
      <c r="G617" s="345"/>
      <c r="H617" s="345"/>
      <c r="I617" s="345"/>
      <c r="J617" s="345"/>
      <c r="K617" s="345"/>
      <c r="L617" s="346"/>
      <c r="M617" s="83" t="str">
        <f t="shared" si="9"/>
        <v/>
      </c>
      <c r="N617" s="83" t="str">
        <f>'Purchase Order'!N1059</f>
        <v/>
      </c>
      <c r="O617" s="83"/>
      <c r="P617" s="133"/>
      <c r="U617" s="16"/>
      <c r="V617" s="16"/>
      <c r="W617" s="16"/>
      <c r="X617" s="16"/>
      <c r="Y617" s="16"/>
      <c r="Z617" s="16"/>
      <c r="AA617" s="16"/>
    </row>
    <row r="618" spans="1:27" ht="15" hidden="1" customHeight="1" outlineLevel="1" x14ac:dyDescent="0.35">
      <c r="A618" s="15" t="str">
        <f>'Purchase Order'!A1060</f>
        <v/>
      </c>
      <c r="B618" s="82" t="str">
        <f>'Purchase Order'!B1060</f>
        <v/>
      </c>
      <c r="C618" s="83" t="str">
        <f>'Purchase Order'!C1060</f>
        <v/>
      </c>
      <c r="D618" s="352" t="str">
        <f>'Purchase Order'!D1060:L1060</f>
        <v/>
      </c>
      <c r="E618" s="345"/>
      <c r="F618" s="345"/>
      <c r="G618" s="345"/>
      <c r="H618" s="345"/>
      <c r="I618" s="345"/>
      <c r="J618" s="345"/>
      <c r="K618" s="345"/>
      <c r="L618" s="346"/>
      <c r="M618" s="83" t="str">
        <f t="shared" si="9"/>
        <v/>
      </c>
      <c r="N618" s="83" t="str">
        <f>'Purchase Order'!N1060</f>
        <v/>
      </c>
      <c r="O618" s="83"/>
      <c r="P618" s="133"/>
      <c r="U618" s="16"/>
      <c r="V618" s="16"/>
      <c r="W618" s="16"/>
      <c r="X618" s="16"/>
      <c r="Y618" s="16"/>
      <c r="Z618" s="16"/>
      <c r="AA618" s="16"/>
    </row>
    <row r="619" spans="1:27" ht="15" hidden="1" customHeight="1" outlineLevel="1" x14ac:dyDescent="0.35">
      <c r="A619" s="15" t="str">
        <f>'Purchase Order'!A1061</f>
        <v/>
      </c>
      <c r="B619" s="82" t="str">
        <f>'Purchase Order'!B1061</f>
        <v/>
      </c>
      <c r="C619" s="83" t="str">
        <f>'Purchase Order'!C1061</f>
        <v/>
      </c>
      <c r="D619" s="352" t="str">
        <f>'Purchase Order'!D1061:L1061</f>
        <v/>
      </c>
      <c r="E619" s="345"/>
      <c r="F619" s="345"/>
      <c r="G619" s="345"/>
      <c r="H619" s="345"/>
      <c r="I619" s="345"/>
      <c r="J619" s="345"/>
      <c r="K619" s="345"/>
      <c r="L619" s="346"/>
      <c r="M619" s="83" t="str">
        <f t="shared" si="9"/>
        <v/>
      </c>
      <c r="N619" s="83" t="str">
        <f>'Purchase Order'!N1061</f>
        <v/>
      </c>
      <c r="O619" s="83"/>
      <c r="P619" s="133"/>
      <c r="U619" s="16"/>
      <c r="V619" s="16"/>
      <c r="W619" s="16"/>
      <c r="X619" s="16"/>
      <c r="Y619" s="16"/>
      <c r="Z619" s="16"/>
      <c r="AA619" s="16"/>
    </row>
    <row r="620" spans="1:27" ht="15" hidden="1" customHeight="1" outlineLevel="1" x14ac:dyDescent="0.35">
      <c r="A620" s="15" t="str">
        <f>'Purchase Order'!A1062</f>
        <v/>
      </c>
      <c r="B620" s="82" t="str">
        <f>'Purchase Order'!B1062</f>
        <v/>
      </c>
      <c r="C620" s="83" t="str">
        <f>'Purchase Order'!C1062</f>
        <v/>
      </c>
      <c r="D620" s="352" t="str">
        <f>'Purchase Order'!D1062:L1062</f>
        <v/>
      </c>
      <c r="E620" s="345"/>
      <c r="F620" s="345"/>
      <c r="G620" s="345"/>
      <c r="H620" s="345"/>
      <c r="I620" s="345"/>
      <c r="J620" s="345"/>
      <c r="K620" s="345"/>
      <c r="L620" s="346"/>
      <c r="M620" s="83" t="str">
        <f t="shared" si="9"/>
        <v/>
      </c>
      <c r="N620" s="83" t="str">
        <f>'Purchase Order'!N1062</f>
        <v/>
      </c>
      <c r="O620" s="83"/>
      <c r="P620" s="133"/>
      <c r="U620" s="16"/>
      <c r="V620" s="16"/>
      <c r="W620" s="16"/>
      <c r="X620" s="16"/>
      <c r="Y620" s="16"/>
      <c r="Z620" s="16"/>
      <c r="AA620" s="16"/>
    </row>
    <row r="621" spans="1:27" ht="15" hidden="1" customHeight="1" outlineLevel="1" x14ac:dyDescent="0.35">
      <c r="A621" s="15" t="str">
        <f>'Purchase Order'!A1063</f>
        <v/>
      </c>
      <c r="B621" s="82" t="str">
        <f>'Purchase Order'!B1063</f>
        <v/>
      </c>
      <c r="C621" s="83" t="str">
        <f>'Purchase Order'!C1063</f>
        <v/>
      </c>
      <c r="D621" s="352" t="str">
        <f>'Purchase Order'!D1063:L1063</f>
        <v/>
      </c>
      <c r="E621" s="345"/>
      <c r="F621" s="345"/>
      <c r="G621" s="345"/>
      <c r="H621" s="345"/>
      <c r="I621" s="345"/>
      <c r="J621" s="345"/>
      <c r="K621" s="345"/>
      <c r="L621" s="346"/>
      <c r="M621" s="83" t="str">
        <f t="shared" si="9"/>
        <v/>
      </c>
      <c r="N621" s="83" t="str">
        <f>'Purchase Order'!N1063</f>
        <v/>
      </c>
      <c r="O621" s="83"/>
      <c r="P621" s="133"/>
      <c r="U621" s="16"/>
      <c r="V621" s="16"/>
      <c r="W621" s="16"/>
      <c r="X621" s="16"/>
      <c r="Y621" s="16"/>
      <c r="Z621" s="16"/>
      <c r="AA621" s="16"/>
    </row>
    <row r="622" spans="1:27" ht="15" hidden="1" customHeight="1" outlineLevel="1" x14ac:dyDescent="0.35">
      <c r="A622" s="15" t="str">
        <f>'Purchase Order'!A1064</f>
        <v/>
      </c>
      <c r="B622" s="82" t="str">
        <f>'Purchase Order'!B1064</f>
        <v/>
      </c>
      <c r="C622" s="83" t="str">
        <f>'Purchase Order'!C1064</f>
        <v/>
      </c>
      <c r="D622" s="352" t="str">
        <f>'Purchase Order'!D1064:L1064</f>
        <v/>
      </c>
      <c r="E622" s="345"/>
      <c r="F622" s="345"/>
      <c r="G622" s="345"/>
      <c r="H622" s="345"/>
      <c r="I622" s="345"/>
      <c r="J622" s="345"/>
      <c r="K622" s="345"/>
      <c r="L622" s="346"/>
      <c r="M622" s="83" t="str">
        <f t="shared" si="9"/>
        <v/>
      </c>
      <c r="N622" s="83" t="str">
        <f>'Purchase Order'!N1064</f>
        <v/>
      </c>
      <c r="O622" s="83"/>
      <c r="P622" s="133"/>
      <c r="U622" s="16"/>
      <c r="V622" s="16"/>
      <c r="W622" s="16"/>
      <c r="X622" s="16"/>
      <c r="Y622" s="16"/>
      <c r="Z622" s="16"/>
      <c r="AA622" s="16"/>
    </row>
    <row r="623" spans="1:27" ht="15" hidden="1" customHeight="1" outlineLevel="1" x14ac:dyDescent="0.35">
      <c r="A623" s="15" t="str">
        <f>'Purchase Order'!A1065</f>
        <v/>
      </c>
      <c r="B623" s="82" t="str">
        <f>'Purchase Order'!B1065</f>
        <v/>
      </c>
      <c r="C623" s="83" t="str">
        <f>'Purchase Order'!C1065</f>
        <v/>
      </c>
      <c r="D623" s="352" t="str">
        <f>'Purchase Order'!D1065:L1065</f>
        <v/>
      </c>
      <c r="E623" s="345"/>
      <c r="F623" s="345"/>
      <c r="G623" s="345"/>
      <c r="H623" s="345"/>
      <c r="I623" s="345"/>
      <c r="J623" s="345"/>
      <c r="K623" s="345"/>
      <c r="L623" s="346"/>
      <c r="M623" s="83" t="str">
        <f t="shared" si="9"/>
        <v/>
      </c>
      <c r="N623" s="83" t="str">
        <f>'Purchase Order'!N1065</f>
        <v/>
      </c>
      <c r="O623" s="83"/>
      <c r="P623" s="133"/>
      <c r="U623" s="16"/>
      <c r="V623" s="16"/>
      <c r="W623" s="16"/>
      <c r="X623" s="16"/>
      <c r="Y623" s="16"/>
      <c r="Z623" s="16"/>
      <c r="AA623" s="16"/>
    </row>
    <row r="624" spans="1:27" ht="15" hidden="1" customHeight="1" outlineLevel="1" x14ac:dyDescent="0.35">
      <c r="A624" s="15" t="str">
        <f>'Purchase Order'!A1066</f>
        <v/>
      </c>
      <c r="B624" s="82" t="str">
        <f>'Purchase Order'!B1066</f>
        <v/>
      </c>
      <c r="C624" s="83" t="str">
        <f>'Purchase Order'!C1066</f>
        <v/>
      </c>
      <c r="D624" s="352" t="str">
        <f>'Purchase Order'!D1066:L1066</f>
        <v/>
      </c>
      <c r="E624" s="345"/>
      <c r="F624" s="345"/>
      <c r="G624" s="345"/>
      <c r="H624" s="345"/>
      <c r="I624" s="345"/>
      <c r="J624" s="345"/>
      <c r="K624" s="345"/>
      <c r="L624" s="346"/>
      <c r="M624" s="83" t="str">
        <f t="shared" si="9"/>
        <v/>
      </c>
      <c r="N624" s="83" t="str">
        <f>'Purchase Order'!N1066</f>
        <v/>
      </c>
      <c r="O624" s="83"/>
      <c r="P624" s="133"/>
      <c r="U624" s="16"/>
      <c r="V624" s="16"/>
      <c r="W624" s="16"/>
      <c r="X624" s="16"/>
      <c r="Y624" s="16"/>
      <c r="Z624" s="16"/>
      <c r="AA624" s="16"/>
    </row>
    <row r="625" spans="1:27" ht="15" hidden="1" customHeight="1" outlineLevel="1" x14ac:dyDescent="0.35">
      <c r="A625" s="15" t="str">
        <f>'Purchase Order'!A1067</f>
        <v/>
      </c>
      <c r="B625" s="82" t="str">
        <f>'Purchase Order'!B1067</f>
        <v/>
      </c>
      <c r="C625" s="83" t="str">
        <f>'Purchase Order'!C1067</f>
        <v/>
      </c>
      <c r="D625" s="352" t="str">
        <f>'Purchase Order'!D1067:L1067</f>
        <v/>
      </c>
      <c r="E625" s="345"/>
      <c r="F625" s="345"/>
      <c r="G625" s="345"/>
      <c r="H625" s="345"/>
      <c r="I625" s="345"/>
      <c r="J625" s="345"/>
      <c r="K625" s="345"/>
      <c r="L625" s="346"/>
      <c r="M625" s="83" t="str">
        <f t="shared" si="9"/>
        <v/>
      </c>
      <c r="N625" s="83" t="str">
        <f>'Purchase Order'!N1067</f>
        <v/>
      </c>
      <c r="O625" s="83"/>
      <c r="P625" s="133"/>
      <c r="U625" s="16"/>
      <c r="V625" s="16"/>
      <c r="W625" s="16"/>
      <c r="X625" s="16"/>
      <c r="Y625" s="16"/>
      <c r="Z625" s="16"/>
      <c r="AA625" s="16"/>
    </row>
    <row r="626" spans="1:27" ht="15" hidden="1" customHeight="1" outlineLevel="1" x14ac:dyDescent="0.35">
      <c r="A626" s="15" t="str">
        <f>'Purchase Order'!A1068</f>
        <v/>
      </c>
      <c r="B626" s="82" t="str">
        <f>'Purchase Order'!B1068</f>
        <v/>
      </c>
      <c r="C626" s="83" t="str">
        <f>'Purchase Order'!C1068</f>
        <v/>
      </c>
      <c r="D626" s="352" t="str">
        <f>'Purchase Order'!D1068:L1068</f>
        <v/>
      </c>
      <c r="E626" s="345"/>
      <c r="F626" s="345"/>
      <c r="G626" s="345"/>
      <c r="H626" s="345"/>
      <c r="I626" s="345"/>
      <c r="J626" s="345"/>
      <c r="K626" s="345"/>
      <c r="L626" s="346"/>
      <c r="M626" s="83" t="str">
        <f t="shared" si="9"/>
        <v/>
      </c>
      <c r="N626" s="83" t="str">
        <f>'Purchase Order'!N1068</f>
        <v/>
      </c>
      <c r="O626" s="83"/>
      <c r="P626" s="133"/>
      <c r="U626" s="16"/>
      <c r="V626" s="16"/>
      <c r="W626" s="16"/>
      <c r="X626" s="16"/>
      <c r="Y626" s="16"/>
      <c r="Z626" s="16"/>
      <c r="AA626" s="16"/>
    </row>
    <row r="627" spans="1:27" ht="15" hidden="1" customHeight="1" outlineLevel="1" x14ac:dyDescent="0.35">
      <c r="A627" s="15" t="str">
        <f>'Purchase Order'!A1069</f>
        <v/>
      </c>
      <c r="B627" s="82" t="str">
        <f>'Purchase Order'!B1069</f>
        <v/>
      </c>
      <c r="C627" s="83" t="str">
        <f>'Purchase Order'!C1069</f>
        <v/>
      </c>
      <c r="D627" s="352" t="str">
        <f>'Purchase Order'!D1069:L1069</f>
        <v/>
      </c>
      <c r="E627" s="345"/>
      <c r="F627" s="345"/>
      <c r="G627" s="345"/>
      <c r="H627" s="345"/>
      <c r="I627" s="345"/>
      <c r="J627" s="345"/>
      <c r="K627" s="345"/>
      <c r="L627" s="346"/>
      <c r="M627" s="83" t="str">
        <f t="shared" si="9"/>
        <v/>
      </c>
      <c r="N627" s="83" t="str">
        <f>'Purchase Order'!N1069</f>
        <v/>
      </c>
      <c r="O627" s="83"/>
      <c r="P627" s="133"/>
      <c r="U627" s="16"/>
      <c r="V627" s="16"/>
      <c r="W627" s="16"/>
      <c r="X627" s="16"/>
      <c r="Y627" s="16"/>
      <c r="Z627" s="16"/>
      <c r="AA627" s="16"/>
    </row>
    <row r="628" spans="1:27" ht="15" hidden="1" customHeight="1" outlineLevel="1" x14ac:dyDescent="0.35">
      <c r="A628" s="15" t="str">
        <f>'Purchase Order'!A1070</f>
        <v/>
      </c>
      <c r="B628" s="82" t="str">
        <f>'Purchase Order'!B1070</f>
        <v/>
      </c>
      <c r="C628" s="83" t="str">
        <f>'Purchase Order'!C1070</f>
        <v/>
      </c>
      <c r="D628" s="352" t="str">
        <f>'Purchase Order'!D1070:L1070</f>
        <v/>
      </c>
      <c r="E628" s="345"/>
      <c r="F628" s="345"/>
      <c r="G628" s="345"/>
      <c r="H628" s="345"/>
      <c r="I628" s="345"/>
      <c r="J628" s="345"/>
      <c r="K628" s="345"/>
      <c r="L628" s="346"/>
      <c r="M628" s="83" t="str">
        <f t="shared" si="9"/>
        <v/>
      </c>
      <c r="N628" s="83" t="str">
        <f>'Purchase Order'!N1070</f>
        <v/>
      </c>
      <c r="O628" s="83"/>
      <c r="P628" s="133"/>
      <c r="U628" s="16"/>
      <c r="V628" s="16"/>
      <c r="W628" s="16"/>
      <c r="X628" s="16"/>
      <c r="Y628" s="16"/>
      <c r="Z628" s="16"/>
      <c r="AA628" s="16"/>
    </row>
    <row r="629" spans="1:27" ht="15" hidden="1" customHeight="1" outlineLevel="1" x14ac:dyDescent="0.35">
      <c r="A629" s="15" t="str">
        <f>'Purchase Order'!A1071</f>
        <v/>
      </c>
      <c r="B629" s="82" t="str">
        <f>'Purchase Order'!B1071</f>
        <v/>
      </c>
      <c r="C629" s="83" t="str">
        <f>'Purchase Order'!C1071</f>
        <v/>
      </c>
      <c r="D629" s="352" t="str">
        <f>'Purchase Order'!D1071:L1071</f>
        <v/>
      </c>
      <c r="E629" s="345"/>
      <c r="F629" s="345"/>
      <c r="G629" s="345"/>
      <c r="H629" s="345"/>
      <c r="I629" s="345"/>
      <c r="J629" s="345"/>
      <c r="K629" s="345"/>
      <c r="L629" s="346"/>
      <c r="M629" s="83" t="str">
        <f t="shared" si="9"/>
        <v/>
      </c>
      <c r="N629" s="83" t="str">
        <f>'Purchase Order'!N1071</f>
        <v/>
      </c>
      <c r="O629" s="83"/>
      <c r="P629" s="133"/>
      <c r="U629" s="16"/>
      <c r="V629" s="16"/>
      <c r="W629" s="16"/>
      <c r="X629" s="16"/>
      <c r="Y629" s="16"/>
      <c r="Z629" s="16"/>
      <c r="AA629" s="16"/>
    </row>
    <row r="630" spans="1:27" ht="15" hidden="1" customHeight="1" outlineLevel="1" x14ac:dyDescent="0.35">
      <c r="A630" s="15" t="str">
        <f>'Purchase Order'!A1072</f>
        <v/>
      </c>
      <c r="B630" s="82" t="str">
        <f>'Purchase Order'!B1072</f>
        <v/>
      </c>
      <c r="C630" s="83" t="str">
        <f>'Purchase Order'!C1072</f>
        <v/>
      </c>
      <c r="D630" s="352" t="str">
        <f>'Purchase Order'!D1072:L1072</f>
        <v/>
      </c>
      <c r="E630" s="345"/>
      <c r="F630" s="345"/>
      <c r="G630" s="345"/>
      <c r="H630" s="345"/>
      <c r="I630" s="345"/>
      <c r="J630" s="345"/>
      <c r="K630" s="345"/>
      <c r="L630" s="346"/>
      <c r="M630" s="83" t="str">
        <f t="shared" si="9"/>
        <v/>
      </c>
      <c r="N630" s="83" t="str">
        <f>'Purchase Order'!N1072</f>
        <v/>
      </c>
      <c r="O630" s="83"/>
      <c r="P630" s="133"/>
      <c r="U630" s="16"/>
      <c r="V630" s="16"/>
      <c r="W630" s="16"/>
      <c r="X630" s="16"/>
      <c r="Y630" s="16"/>
      <c r="Z630" s="16"/>
      <c r="AA630" s="16"/>
    </row>
    <row r="631" spans="1:27" ht="15" hidden="1" customHeight="1" outlineLevel="1" x14ac:dyDescent="0.35">
      <c r="A631" s="15" t="str">
        <f>'Purchase Order'!A1073</f>
        <v/>
      </c>
      <c r="B631" s="82" t="str">
        <f>'Purchase Order'!B1073</f>
        <v/>
      </c>
      <c r="C631" s="83" t="str">
        <f>'Purchase Order'!C1073</f>
        <v/>
      </c>
      <c r="D631" s="352" t="str">
        <f>'Purchase Order'!D1073:L1073</f>
        <v/>
      </c>
      <c r="E631" s="345"/>
      <c r="F631" s="345"/>
      <c r="G631" s="345"/>
      <c r="H631" s="345"/>
      <c r="I631" s="345"/>
      <c r="J631" s="345"/>
      <c r="K631" s="345"/>
      <c r="L631" s="346"/>
      <c r="M631" s="83" t="str">
        <f t="shared" si="9"/>
        <v/>
      </c>
      <c r="N631" s="83" t="str">
        <f>'Purchase Order'!N1073</f>
        <v/>
      </c>
      <c r="O631" s="83"/>
      <c r="P631" s="133"/>
      <c r="U631" s="16"/>
      <c r="V631" s="16"/>
      <c r="W631" s="16"/>
      <c r="X631" s="16"/>
      <c r="Y631" s="16"/>
      <c r="Z631" s="16"/>
      <c r="AA631" s="16"/>
    </row>
    <row r="632" spans="1:27" ht="15" hidden="1" customHeight="1" outlineLevel="1" x14ac:dyDescent="0.35">
      <c r="A632" s="15" t="str">
        <f>'Purchase Order'!A1074</f>
        <v/>
      </c>
      <c r="B632" s="82" t="str">
        <f>'Purchase Order'!B1074</f>
        <v/>
      </c>
      <c r="C632" s="83" t="str">
        <f>'Purchase Order'!C1074</f>
        <v/>
      </c>
      <c r="D632" s="352" t="str">
        <f>'Purchase Order'!D1074:L1074</f>
        <v/>
      </c>
      <c r="E632" s="345"/>
      <c r="F632" s="345"/>
      <c r="G632" s="345"/>
      <c r="H632" s="345"/>
      <c r="I632" s="345"/>
      <c r="J632" s="345"/>
      <c r="K632" s="345"/>
      <c r="L632" s="346"/>
      <c r="M632" s="83" t="str">
        <f t="shared" si="9"/>
        <v/>
      </c>
      <c r="N632" s="83" t="str">
        <f>'Purchase Order'!N1074</f>
        <v/>
      </c>
      <c r="O632" s="83"/>
      <c r="P632" s="133"/>
      <c r="U632" s="16"/>
      <c r="V632" s="16"/>
      <c r="W632" s="16"/>
      <c r="X632" s="16"/>
      <c r="Y632" s="16"/>
      <c r="Z632" s="16"/>
      <c r="AA632" s="16"/>
    </row>
    <row r="633" spans="1:27" ht="15" hidden="1" customHeight="1" outlineLevel="1" x14ac:dyDescent="0.35">
      <c r="A633" s="15" t="str">
        <f>'Purchase Order'!A1075</f>
        <v/>
      </c>
      <c r="B633" s="82" t="str">
        <f>'Purchase Order'!B1075</f>
        <v/>
      </c>
      <c r="C633" s="83" t="str">
        <f>'Purchase Order'!C1075</f>
        <v/>
      </c>
      <c r="D633" s="352" t="str">
        <f>'Purchase Order'!D1075:L1075</f>
        <v/>
      </c>
      <c r="E633" s="345"/>
      <c r="F633" s="345"/>
      <c r="G633" s="345"/>
      <c r="H633" s="345"/>
      <c r="I633" s="345"/>
      <c r="J633" s="345"/>
      <c r="K633" s="345"/>
      <c r="L633" s="346"/>
      <c r="M633" s="83" t="str">
        <f t="shared" si="9"/>
        <v/>
      </c>
      <c r="N633" s="83" t="str">
        <f>'Purchase Order'!N1075</f>
        <v/>
      </c>
      <c r="O633" s="83"/>
      <c r="P633" s="133"/>
      <c r="U633" s="16"/>
      <c r="V633" s="16"/>
      <c r="W633" s="16"/>
      <c r="X633" s="16"/>
      <c r="Y633" s="16"/>
      <c r="Z633" s="16"/>
      <c r="AA633" s="16"/>
    </row>
    <row r="634" spans="1:27" ht="15" hidden="1" customHeight="1" outlineLevel="1" x14ac:dyDescent="0.35">
      <c r="A634" s="15" t="str">
        <f>'Purchase Order'!A1076</f>
        <v/>
      </c>
      <c r="B634" s="82" t="str">
        <f>'Purchase Order'!B1076</f>
        <v/>
      </c>
      <c r="C634" s="83" t="str">
        <f>'Purchase Order'!C1076</f>
        <v/>
      </c>
      <c r="D634" s="352" t="str">
        <f>'Purchase Order'!D1076:L1076</f>
        <v/>
      </c>
      <c r="E634" s="345"/>
      <c r="F634" s="345"/>
      <c r="G634" s="345"/>
      <c r="H634" s="345"/>
      <c r="I634" s="345"/>
      <c r="J634" s="345"/>
      <c r="K634" s="345"/>
      <c r="L634" s="346"/>
      <c r="M634" s="83" t="str">
        <f t="shared" si="9"/>
        <v/>
      </c>
      <c r="N634" s="83" t="str">
        <f>'Purchase Order'!N1076</f>
        <v/>
      </c>
      <c r="O634" s="83"/>
      <c r="P634" s="133"/>
      <c r="U634" s="16"/>
      <c r="V634" s="16"/>
      <c r="W634" s="16"/>
      <c r="X634" s="16"/>
      <c r="Y634" s="16"/>
      <c r="Z634" s="16"/>
      <c r="AA634" s="16"/>
    </row>
    <row r="635" spans="1:27" ht="15" hidden="1" customHeight="1" outlineLevel="1" x14ac:dyDescent="0.35">
      <c r="A635" s="15" t="str">
        <f>'Purchase Order'!A1077</f>
        <v/>
      </c>
      <c r="B635" s="82" t="str">
        <f>'Purchase Order'!B1077</f>
        <v/>
      </c>
      <c r="C635" s="83" t="str">
        <f>'Purchase Order'!C1077</f>
        <v/>
      </c>
      <c r="D635" s="352" t="str">
        <f>'Purchase Order'!D1077:L1077</f>
        <v/>
      </c>
      <c r="E635" s="345"/>
      <c r="F635" s="345"/>
      <c r="G635" s="345"/>
      <c r="H635" s="345"/>
      <c r="I635" s="345"/>
      <c r="J635" s="345"/>
      <c r="K635" s="345"/>
      <c r="L635" s="346"/>
      <c r="M635" s="83" t="str">
        <f t="shared" si="9"/>
        <v/>
      </c>
      <c r="N635" s="83" t="str">
        <f>'Purchase Order'!N1077</f>
        <v/>
      </c>
      <c r="O635" s="83"/>
      <c r="P635" s="133"/>
      <c r="U635" s="16"/>
      <c r="V635" s="16"/>
      <c r="W635" s="16"/>
      <c r="X635" s="16"/>
      <c r="Y635" s="16"/>
      <c r="Z635" s="16"/>
      <c r="AA635" s="16"/>
    </row>
    <row r="636" spans="1:27" ht="15" hidden="1" customHeight="1" outlineLevel="1" x14ac:dyDescent="0.35">
      <c r="A636" s="15" t="str">
        <f>'Purchase Order'!A1078</f>
        <v/>
      </c>
      <c r="B636" s="82" t="str">
        <f>'Purchase Order'!B1078</f>
        <v/>
      </c>
      <c r="C636" s="83" t="str">
        <f>'Purchase Order'!C1078</f>
        <v/>
      </c>
      <c r="D636" s="352" t="str">
        <f>'Purchase Order'!D1078:L1078</f>
        <v/>
      </c>
      <c r="E636" s="345"/>
      <c r="F636" s="345"/>
      <c r="G636" s="345"/>
      <c r="H636" s="345"/>
      <c r="I636" s="345"/>
      <c r="J636" s="345"/>
      <c r="K636" s="345"/>
      <c r="L636" s="346"/>
      <c r="M636" s="83" t="str">
        <f t="shared" si="9"/>
        <v/>
      </c>
      <c r="N636" s="83" t="str">
        <f>'Purchase Order'!N1078</f>
        <v/>
      </c>
      <c r="O636" s="83"/>
      <c r="P636" s="133"/>
      <c r="U636" s="16"/>
      <c r="V636" s="16"/>
      <c r="W636" s="16"/>
      <c r="X636" s="16"/>
      <c r="Y636" s="16"/>
      <c r="Z636" s="16"/>
      <c r="AA636" s="16"/>
    </row>
    <row r="637" spans="1:27" ht="15" hidden="1" customHeight="1" outlineLevel="1" x14ac:dyDescent="0.35">
      <c r="A637" s="15" t="str">
        <f>'Purchase Order'!A1079</f>
        <v/>
      </c>
      <c r="B637" s="82" t="str">
        <f>'Purchase Order'!B1079</f>
        <v/>
      </c>
      <c r="C637" s="83" t="str">
        <f>'Purchase Order'!C1079</f>
        <v/>
      </c>
      <c r="D637" s="352" t="str">
        <f>'Purchase Order'!D1079:L1079</f>
        <v/>
      </c>
      <c r="E637" s="345"/>
      <c r="F637" s="345"/>
      <c r="G637" s="345"/>
      <c r="H637" s="345"/>
      <c r="I637" s="345"/>
      <c r="J637" s="345"/>
      <c r="K637" s="345"/>
      <c r="L637" s="346"/>
      <c r="M637" s="83" t="str">
        <f t="shared" si="9"/>
        <v/>
      </c>
      <c r="N637" s="83" t="str">
        <f>'Purchase Order'!N1079</f>
        <v/>
      </c>
      <c r="O637" s="83"/>
      <c r="P637" s="133"/>
      <c r="U637" s="16"/>
      <c r="V637" s="16"/>
      <c r="W637" s="16"/>
      <c r="X637" s="16"/>
      <c r="Y637" s="16"/>
      <c r="Z637" s="16"/>
      <c r="AA637" s="16"/>
    </row>
    <row r="638" spans="1:27" ht="15" hidden="1" customHeight="1" outlineLevel="1" x14ac:dyDescent="0.35">
      <c r="A638" s="15" t="str">
        <f>'Purchase Order'!A1080</f>
        <v/>
      </c>
      <c r="B638" s="82" t="str">
        <f>'Purchase Order'!B1080</f>
        <v/>
      </c>
      <c r="C638" s="83" t="str">
        <f>'Purchase Order'!C1080</f>
        <v/>
      </c>
      <c r="D638" s="352" t="str">
        <f>'Purchase Order'!D1080:L1080</f>
        <v/>
      </c>
      <c r="E638" s="345"/>
      <c r="F638" s="345"/>
      <c r="G638" s="345"/>
      <c r="H638" s="345"/>
      <c r="I638" s="345"/>
      <c r="J638" s="345"/>
      <c r="K638" s="345"/>
      <c r="L638" s="346"/>
      <c r="M638" s="83" t="str">
        <f t="shared" si="9"/>
        <v/>
      </c>
      <c r="N638" s="83" t="str">
        <f>'Purchase Order'!N1080</f>
        <v/>
      </c>
      <c r="O638" s="83"/>
      <c r="P638" s="133"/>
      <c r="U638" s="16"/>
      <c r="V638" s="16"/>
      <c r="W638" s="16"/>
      <c r="X638" s="16"/>
      <c r="Y638" s="16"/>
      <c r="Z638" s="16"/>
      <c r="AA638" s="16"/>
    </row>
    <row r="639" spans="1:27" ht="15" hidden="1" customHeight="1" outlineLevel="1" x14ac:dyDescent="0.35">
      <c r="A639" s="15" t="str">
        <f>'Purchase Order'!A1081</f>
        <v/>
      </c>
      <c r="B639" s="82" t="str">
        <f>'Purchase Order'!B1081</f>
        <v/>
      </c>
      <c r="C639" s="83" t="str">
        <f>'Purchase Order'!C1081</f>
        <v/>
      </c>
      <c r="D639" s="352" t="str">
        <f>'Purchase Order'!D1081:L1081</f>
        <v/>
      </c>
      <c r="E639" s="345"/>
      <c r="F639" s="345"/>
      <c r="G639" s="345"/>
      <c r="H639" s="345"/>
      <c r="I639" s="345"/>
      <c r="J639" s="345"/>
      <c r="K639" s="345"/>
      <c r="L639" s="346"/>
      <c r="M639" s="83" t="str">
        <f t="shared" si="9"/>
        <v/>
      </c>
      <c r="N639" s="83" t="str">
        <f>'Purchase Order'!N1081</f>
        <v/>
      </c>
      <c r="O639" s="83"/>
      <c r="P639" s="133"/>
      <c r="U639" s="16"/>
      <c r="V639" s="16"/>
      <c r="W639" s="16"/>
      <c r="X639" s="16"/>
      <c r="Y639" s="16"/>
      <c r="Z639" s="16"/>
      <c r="AA639" s="16"/>
    </row>
    <row r="640" spans="1:27" ht="15" hidden="1" customHeight="1" outlineLevel="1" x14ac:dyDescent="0.35">
      <c r="A640" s="15" t="str">
        <f>'Purchase Order'!A1082</f>
        <v/>
      </c>
      <c r="B640" s="82" t="str">
        <f>'Purchase Order'!B1082</f>
        <v/>
      </c>
      <c r="C640" s="83" t="str">
        <f>'Purchase Order'!C1082</f>
        <v/>
      </c>
      <c r="D640" s="352" t="str">
        <f>'Purchase Order'!D1082:L1082</f>
        <v/>
      </c>
      <c r="E640" s="345"/>
      <c r="F640" s="345"/>
      <c r="G640" s="345"/>
      <c r="H640" s="345"/>
      <c r="I640" s="345"/>
      <c r="J640" s="345"/>
      <c r="K640" s="345"/>
      <c r="L640" s="346"/>
      <c r="M640" s="83" t="str">
        <f t="shared" si="9"/>
        <v/>
      </c>
      <c r="N640" s="83" t="str">
        <f>'Purchase Order'!N1082</f>
        <v/>
      </c>
      <c r="O640" s="83"/>
      <c r="P640" s="133"/>
      <c r="U640" s="16"/>
      <c r="V640" s="16"/>
      <c r="W640" s="16"/>
      <c r="X640" s="16"/>
      <c r="Y640" s="16"/>
      <c r="Z640" s="16"/>
      <c r="AA640" s="16"/>
    </row>
    <row r="641" spans="1:27" ht="15" hidden="1" customHeight="1" outlineLevel="1" x14ac:dyDescent="0.35">
      <c r="A641" s="15" t="str">
        <f>'Purchase Order'!A1083</f>
        <v/>
      </c>
      <c r="B641" s="82" t="str">
        <f>'Purchase Order'!B1083</f>
        <v/>
      </c>
      <c r="C641" s="83" t="str">
        <f>'Purchase Order'!C1083</f>
        <v/>
      </c>
      <c r="D641" s="352" t="str">
        <f>'Purchase Order'!D1083:L1083</f>
        <v/>
      </c>
      <c r="E641" s="345"/>
      <c r="F641" s="345"/>
      <c r="G641" s="345"/>
      <c r="H641" s="345"/>
      <c r="I641" s="345"/>
      <c r="J641" s="345"/>
      <c r="K641" s="345"/>
      <c r="L641" s="346"/>
      <c r="M641" s="83" t="str">
        <f t="shared" si="9"/>
        <v/>
      </c>
      <c r="N641" s="83" t="str">
        <f>'Purchase Order'!N1083</f>
        <v/>
      </c>
      <c r="O641" s="83"/>
      <c r="P641" s="133"/>
      <c r="U641" s="16"/>
      <c r="V641" s="16"/>
      <c r="W641" s="16"/>
      <c r="X641" s="16"/>
      <c r="Y641" s="16"/>
      <c r="Z641" s="16"/>
      <c r="AA641" s="16"/>
    </row>
    <row r="642" spans="1:27" ht="15" hidden="1" customHeight="1" outlineLevel="1" x14ac:dyDescent="0.35">
      <c r="A642" s="15" t="str">
        <f>'Purchase Order'!A1084</f>
        <v/>
      </c>
      <c r="B642" s="82" t="str">
        <f>'Purchase Order'!B1084</f>
        <v/>
      </c>
      <c r="C642" s="83" t="str">
        <f>'Purchase Order'!C1084</f>
        <v/>
      </c>
      <c r="D642" s="352" t="str">
        <f>'Purchase Order'!D1084:L1084</f>
        <v/>
      </c>
      <c r="E642" s="345"/>
      <c r="F642" s="345"/>
      <c r="G642" s="345"/>
      <c r="H642" s="345"/>
      <c r="I642" s="345"/>
      <c r="J642" s="345"/>
      <c r="K642" s="345"/>
      <c r="L642" s="346"/>
      <c r="M642" s="83" t="str">
        <f t="shared" si="9"/>
        <v/>
      </c>
      <c r="N642" s="83" t="str">
        <f>'Purchase Order'!N1084</f>
        <v/>
      </c>
      <c r="O642" s="83"/>
      <c r="P642" s="133"/>
      <c r="U642" s="16"/>
      <c r="V642" s="16"/>
      <c r="W642" s="16"/>
      <c r="X642" s="16"/>
      <c r="Y642" s="16"/>
      <c r="Z642" s="16"/>
      <c r="AA642" s="16"/>
    </row>
    <row r="643" spans="1:27" ht="15" hidden="1" customHeight="1" outlineLevel="1" x14ac:dyDescent="0.35">
      <c r="A643" s="15" t="str">
        <f>'Purchase Order'!A1085</f>
        <v/>
      </c>
      <c r="B643" s="82" t="str">
        <f>'Purchase Order'!B1085</f>
        <v/>
      </c>
      <c r="C643" s="83" t="str">
        <f>'Purchase Order'!C1085</f>
        <v/>
      </c>
      <c r="D643" s="352" t="str">
        <f>'Purchase Order'!D1085:L1085</f>
        <v/>
      </c>
      <c r="E643" s="345"/>
      <c r="F643" s="345"/>
      <c r="G643" s="345"/>
      <c r="H643" s="345"/>
      <c r="I643" s="345"/>
      <c r="J643" s="345"/>
      <c r="K643" s="345"/>
      <c r="L643" s="346"/>
      <c r="M643" s="83" t="str">
        <f t="shared" si="9"/>
        <v/>
      </c>
      <c r="N643" s="83" t="str">
        <f>'Purchase Order'!N1085</f>
        <v/>
      </c>
      <c r="O643" s="83"/>
      <c r="P643" s="133"/>
      <c r="U643" s="16"/>
      <c r="V643" s="16"/>
      <c r="W643" s="16"/>
      <c r="X643" s="16"/>
      <c r="Y643" s="16"/>
      <c r="Z643" s="16"/>
      <c r="AA643" s="16"/>
    </row>
    <row r="644" spans="1:27" ht="15" hidden="1" customHeight="1" outlineLevel="1" x14ac:dyDescent="0.35">
      <c r="A644" s="15" t="str">
        <f>'Purchase Order'!A1086</f>
        <v/>
      </c>
      <c r="B644" s="82" t="str">
        <f>'Purchase Order'!B1086</f>
        <v/>
      </c>
      <c r="C644" s="83" t="str">
        <f>'Purchase Order'!C1086</f>
        <v/>
      </c>
      <c r="D644" s="352" t="str">
        <f>'Purchase Order'!D1086:L1086</f>
        <v/>
      </c>
      <c r="E644" s="345"/>
      <c r="F644" s="345"/>
      <c r="G644" s="345"/>
      <c r="H644" s="345"/>
      <c r="I644" s="345"/>
      <c r="J644" s="345"/>
      <c r="K644" s="345"/>
      <c r="L644" s="346"/>
      <c r="M644" s="83" t="str">
        <f t="shared" si="9"/>
        <v/>
      </c>
      <c r="N644" s="83" t="str">
        <f>'Purchase Order'!N1086</f>
        <v/>
      </c>
      <c r="O644" s="83"/>
      <c r="P644" s="133"/>
      <c r="U644" s="16"/>
      <c r="V644" s="16"/>
      <c r="W644" s="16"/>
      <c r="X644" s="16"/>
      <c r="Y644" s="16"/>
      <c r="Z644" s="16"/>
      <c r="AA644" s="16"/>
    </row>
    <row r="645" spans="1:27" ht="15" hidden="1" customHeight="1" outlineLevel="1" x14ac:dyDescent="0.35">
      <c r="A645" s="15" t="str">
        <f>'Purchase Order'!A1087</f>
        <v/>
      </c>
      <c r="B645" s="82" t="str">
        <f>'Purchase Order'!B1087</f>
        <v/>
      </c>
      <c r="C645" s="83" t="str">
        <f>'Purchase Order'!C1087</f>
        <v/>
      </c>
      <c r="D645" s="352" t="str">
        <f>'Purchase Order'!D1087:L1087</f>
        <v/>
      </c>
      <c r="E645" s="345"/>
      <c r="F645" s="345"/>
      <c r="G645" s="345"/>
      <c r="H645" s="345"/>
      <c r="I645" s="345"/>
      <c r="J645" s="345"/>
      <c r="K645" s="345"/>
      <c r="L645" s="346"/>
      <c r="M645" s="83" t="str">
        <f t="shared" si="9"/>
        <v/>
      </c>
      <c r="N645" s="83" t="str">
        <f>'Purchase Order'!N1087</f>
        <v/>
      </c>
      <c r="O645" s="83"/>
      <c r="P645" s="133"/>
      <c r="U645" s="16"/>
      <c r="V645" s="16"/>
      <c r="W645" s="16"/>
      <c r="X645" s="16"/>
      <c r="Y645" s="16"/>
      <c r="Z645" s="16"/>
      <c r="AA645" s="16"/>
    </row>
    <row r="646" spans="1:27" ht="15" hidden="1" customHeight="1" outlineLevel="1" x14ac:dyDescent="0.35">
      <c r="A646" s="15" t="str">
        <f>'Purchase Order'!A1088</f>
        <v/>
      </c>
      <c r="B646" s="82" t="str">
        <f>'Purchase Order'!B1088</f>
        <v/>
      </c>
      <c r="C646" s="83" t="str">
        <f>'Purchase Order'!C1088</f>
        <v/>
      </c>
      <c r="D646" s="352" t="str">
        <f>'Purchase Order'!D1088:L1088</f>
        <v/>
      </c>
      <c r="E646" s="345"/>
      <c r="F646" s="345"/>
      <c r="G646" s="345"/>
      <c r="H646" s="345"/>
      <c r="I646" s="345"/>
      <c r="J646" s="345"/>
      <c r="K646" s="345"/>
      <c r="L646" s="346"/>
      <c r="M646" s="83" t="str">
        <f t="shared" si="9"/>
        <v/>
      </c>
      <c r="N646" s="83" t="str">
        <f>'Purchase Order'!N1088</f>
        <v/>
      </c>
      <c r="O646" s="83"/>
      <c r="P646" s="133"/>
      <c r="U646" s="16"/>
      <c r="V646" s="16"/>
      <c r="W646" s="16"/>
      <c r="X646" s="16"/>
      <c r="Y646" s="16"/>
      <c r="Z646" s="16"/>
      <c r="AA646" s="16"/>
    </row>
    <row r="647" spans="1:27" ht="15" hidden="1" customHeight="1" outlineLevel="1" x14ac:dyDescent="0.35">
      <c r="A647" s="15" t="str">
        <f>'Purchase Order'!A1089</f>
        <v/>
      </c>
      <c r="B647" s="82" t="str">
        <f>'Purchase Order'!B1089</f>
        <v/>
      </c>
      <c r="C647" s="83" t="str">
        <f>'Purchase Order'!C1089</f>
        <v/>
      </c>
      <c r="D647" s="352" t="str">
        <f>'Purchase Order'!D1089:L1089</f>
        <v/>
      </c>
      <c r="E647" s="345"/>
      <c r="F647" s="345"/>
      <c r="G647" s="345"/>
      <c r="H647" s="345"/>
      <c r="I647" s="345"/>
      <c r="J647" s="345"/>
      <c r="K647" s="345"/>
      <c r="L647" s="346"/>
      <c r="M647" s="83" t="str">
        <f t="shared" si="9"/>
        <v/>
      </c>
      <c r="N647" s="83" t="str">
        <f>'Purchase Order'!N1089</f>
        <v/>
      </c>
      <c r="O647" s="83"/>
      <c r="P647" s="133"/>
      <c r="U647" s="16"/>
      <c r="V647" s="16"/>
      <c r="W647" s="16"/>
      <c r="X647" s="16"/>
      <c r="Y647" s="16"/>
      <c r="Z647" s="16"/>
      <c r="AA647" s="16"/>
    </row>
    <row r="648" spans="1:27" ht="15" hidden="1" customHeight="1" outlineLevel="1" x14ac:dyDescent="0.35">
      <c r="A648" s="15" t="str">
        <f>'Purchase Order'!A1090</f>
        <v/>
      </c>
      <c r="B648" s="82" t="str">
        <f>'Purchase Order'!B1090</f>
        <v/>
      </c>
      <c r="C648" s="83" t="str">
        <f>'Purchase Order'!C1090</f>
        <v/>
      </c>
      <c r="D648" s="352" t="str">
        <f>'Purchase Order'!D1090:L1090</f>
        <v/>
      </c>
      <c r="E648" s="345"/>
      <c r="F648" s="345"/>
      <c r="G648" s="345"/>
      <c r="H648" s="345"/>
      <c r="I648" s="345"/>
      <c r="J648" s="345"/>
      <c r="K648" s="345"/>
      <c r="L648" s="346"/>
      <c r="M648" s="83" t="str">
        <f t="shared" si="9"/>
        <v/>
      </c>
      <c r="N648" s="83" t="str">
        <f>'Purchase Order'!N1090</f>
        <v/>
      </c>
      <c r="O648" s="83"/>
      <c r="P648" s="133"/>
      <c r="U648" s="16"/>
      <c r="V648" s="16"/>
      <c r="W648" s="16"/>
      <c r="X648" s="16"/>
      <c r="Y648" s="16"/>
      <c r="Z648" s="16"/>
      <c r="AA648" s="16"/>
    </row>
    <row r="649" spans="1:27" ht="15" hidden="1" customHeight="1" outlineLevel="1" x14ac:dyDescent="0.35">
      <c r="A649" s="15" t="str">
        <f>'Purchase Order'!A1091</f>
        <v/>
      </c>
      <c r="B649" s="82" t="str">
        <f>'Purchase Order'!B1091</f>
        <v/>
      </c>
      <c r="C649" s="83" t="str">
        <f>'Purchase Order'!C1091</f>
        <v/>
      </c>
      <c r="D649" s="352" t="str">
        <f>'Purchase Order'!D1091:L1091</f>
        <v/>
      </c>
      <c r="E649" s="345"/>
      <c r="F649" s="345"/>
      <c r="G649" s="345"/>
      <c r="H649" s="345"/>
      <c r="I649" s="345"/>
      <c r="J649" s="345"/>
      <c r="K649" s="345"/>
      <c r="L649" s="346"/>
      <c r="M649" s="83" t="str">
        <f t="shared" si="9"/>
        <v/>
      </c>
      <c r="N649" s="83" t="str">
        <f>'Purchase Order'!N1091</f>
        <v/>
      </c>
      <c r="O649" s="83"/>
      <c r="P649" s="133"/>
      <c r="U649" s="16"/>
      <c r="V649" s="16"/>
      <c r="W649" s="16"/>
      <c r="X649" s="16"/>
      <c r="Y649" s="16"/>
      <c r="Z649" s="16"/>
      <c r="AA649" s="16"/>
    </row>
    <row r="650" spans="1:27" ht="15" hidden="1" customHeight="1" outlineLevel="1" x14ac:dyDescent="0.35">
      <c r="A650" s="15" t="str">
        <f>'Purchase Order'!A1092</f>
        <v/>
      </c>
      <c r="B650" s="82" t="str">
        <f>'Purchase Order'!B1092</f>
        <v/>
      </c>
      <c r="C650" s="83" t="str">
        <f>'Purchase Order'!C1092</f>
        <v/>
      </c>
      <c r="D650" s="352" t="str">
        <f>'Purchase Order'!D1092:L1092</f>
        <v/>
      </c>
      <c r="E650" s="345"/>
      <c r="F650" s="345"/>
      <c r="G650" s="345"/>
      <c r="H650" s="345"/>
      <c r="I650" s="345"/>
      <c r="J650" s="345"/>
      <c r="K650" s="345"/>
      <c r="L650" s="346"/>
      <c r="M650" s="83" t="str">
        <f t="shared" si="9"/>
        <v/>
      </c>
      <c r="N650" s="83" t="str">
        <f>'Purchase Order'!N1092</f>
        <v/>
      </c>
      <c r="O650" s="83"/>
      <c r="P650" s="133"/>
      <c r="U650" s="16"/>
      <c r="V650" s="16"/>
      <c r="W650" s="16"/>
      <c r="X650" s="16"/>
      <c r="Y650" s="16"/>
      <c r="Z650" s="16"/>
      <c r="AA650" s="16"/>
    </row>
    <row r="651" spans="1:27" ht="15" hidden="1" customHeight="1" outlineLevel="1" x14ac:dyDescent="0.35">
      <c r="A651" s="15" t="str">
        <f>'Purchase Order'!A1093</f>
        <v/>
      </c>
      <c r="B651" s="82" t="str">
        <f>'Purchase Order'!B1093</f>
        <v/>
      </c>
      <c r="C651" s="83" t="str">
        <f>'Purchase Order'!C1093</f>
        <v/>
      </c>
      <c r="D651" s="352" t="str">
        <f>'Purchase Order'!D1093:L1093</f>
        <v/>
      </c>
      <c r="E651" s="345"/>
      <c r="F651" s="345"/>
      <c r="G651" s="345"/>
      <c r="H651" s="345"/>
      <c r="I651" s="345"/>
      <c r="J651" s="345"/>
      <c r="K651" s="345"/>
      <c r="L651" s="346"/>
      <c r="M651" s="83" t="str">
        <f t="shared" si="9"/>
        <v/>
      </c>
      <c r="N651" s="83" t="str">
        <f>'Purchase Order'!N1093</f>
        <v/>
      </c>
      <c r="O651" s="83"/>
      <c r="P651" s="133"/>
      <c r="U651" s="16"/>
      <c r="V651" s="16"/>
      <c r="W651" s="16"/>
      <c r="X651" s="16"/>
      <c r="Y651" s="16"/>
      <c r="Z651" s="16"/>
      <c r="AA651" s="16"/>
    </row>
    <row r="652" spans="1:27" ht="15" hidden="1" customHeight="1" outlineLevel="1" x14ac:dyDescent="0.35">
      <c r="A652" s="15" t="str">
        <f>'Purchase Order'!A1094</f>
        <v/>
      </c>
      <c r="B652" s="82" t="str">
        <f>'Purchase Order'!B1094</f>
        <v/>
      </c>
      <c r="C652" s="83" t="str">
        <f>'Purchase Order'!C1094</f>
        <v/>
      </c>
      <c r="D652" s="352" t="str">
        <f>'Purchase Order'!D1094:L1094</f>
        <v/>
      </c>
      <c r="E652" s="345"/>
      <c r="F652" s="345"/>
      <c r="G652" s="345"/>
      <c r="H652" s="345"/>
      <c r="I652" s="345"/>
      <c r="J652" s="345"/>
      <c r="K652" s="345"/>
      <c r="L652" s="346"/>
      <c r="M652" s="83" t="str">
        <f t="shared" si="9"/>
        <v/>
      </c>
      <c r="N652" s="83" t="str">
        <f>'Purchase Order'!N1094</f>
        <v/>
      </c>
      <c r="O652" s="83"/>
      <c r="P652" s="133"/>
      <c r="U652" s="16"/>
      <c r="V652" s="16"/>
      <c r="W652" s="16"/>
      <c r="X652" s="16"/>
      <c r="Y652" s="16"/>
      <c r="Z652" s="16"/>
      <c r="AA652" s="16"/>
    </row>
    <row r="653" spans="1:27" ht="15" hidden="1" customHeight="1" outlineLevel="1" x14ac:dyDescent="0.35">
      <c r="A653" s="15" t="str">
        <f>'Purchase Order'!A1095</f>
        <v/>
      </c>
      <c r="B653" s="82" t="str">
        <f>'Purchase Order'!B1095</f>
        <v/>
      </c>
      <c r="C653" s="83" t="str">
        <f>'Purchase Order'!C1095</f>
        <v/>
      </c>
      <c r="D653" s="352" t="str">
        <f>'Purchase Order'!D1095:L1095</f>
        <v/>
      </c>
      <c r="E653" s="345"/>
      <c r="F653" s="345"/>
      <c r="G653" s="345"/>
      <c r="H653" s="345"/>
      <c r="I653" s="345"/>
      <c r="J653" s="345"/>
      <c r="K653" s="345"/>
      <c r="L653" s="346"/>
      <c r="M653" s="83" t="str">
        <f t="shared" si="9"/>
        <v/>
      </c>
      <c r="N653" s="83" t="str">
        <f>'Purchase Order'!N1095</f>
        <v/>
      </c>
      <c r="O653" s="83"/>
      <c r="P653" s="133"/>
      <c r="U653" s="16"/>
      <c r="V653" s="16"/>
      <c r="W653" s="16"/>
      <c r="X653" s="16"/>
      <c r="Y653" s="16"/>
      <c r="Z653" s="16"/>
      <c r="AA653" s="16"/>
    </row>
    <row r="654" spans="1:27" ht="15" hidden="1" customHeight="1" outlineLevel="1" x14ac:dyDescent="0.35">
      <c r="A654" s="15" t="str">
        <f>'Purchase Order'!A1096</f>
        <v/>
      </c>
      <c r="B654" s="82" t="str">
        <f>'Purchase Order'!B1096</f>
        <v/>
      </c>
      <c r="C654" s="83" t="str">
        <f>'Purchase Order'!C1096</f>
        <v/>
      </c>
      <c r="D654" s="352" t="str">
        <f>'Purchase Order'!D1096:L1096</f>
        <v/>
      </c>
      <c r="E654" s="345"/>
      <c r="F654" s="345"/>
      <c r="G654" s="345"/>
      <c r="H654" s="345"/>
      <c r="I654" s="345"/>
      <c r="J654" s="345"/>
      <c r="K654" s="345"/>
      <c r="L654" s="346"/>
      <c r="M654" s="83" t="str">
        <f t="shared" si="9"/>
        <v/>
      </c>
      <c r="N654" s="83" t="str">
        <f>'Purchase Order'!N1096</f>
        <v/>
      </c>
      <c r="O654" s="83"/>
      <c r="P654" s="133"/>
      <c r="U654" s="16"/>
      <c r="V654" s="16"/>
      <c r="W654" s="16"/>
      <c r="X654" s="16"/>
      <c r="Y654" s="16"/>
      <c r="Z654" s="16"/>
      <c r="AA654" s="16"/>
    </row>
    <row r="655" spans="1:27" ht="15" hidden="1" customHeight="1" outlineLevel="1" x14ac:dyDescent="0.35">
      <c r="A655" s="15" t="str">
        <f>'Purchase Order'!A1097</f>
        <v/>
      </c>
      <c r="B655" s="82" t="str">
        <f>'Purchase Order'!B1097</f>
        <v/>
      </c>
      <c r="C655" s="83" t="str">
        <f>'Purchase Order'!C1097</f>
        <v/>
      </c>
      <c r="D655" s="352" t="str">
        <f>'Purchase Order'!D1097:L1097</f>
        <v/>
      </c>
      <c r="E655" s="345"/>
      <c r="F655" s="345"/>
      <c r="G655" s="345"/>
      <c r="H655" s="345"/>
      <c r="I655" s="345"/>
      <c r="J655" s="345"/>
      <c r="K655" s="345"/>
      <c r="L655" s="346"/>
      <c r="M655" s="83" t="str">
        <f t="shared" si="9"/>
        <v/>
      </c>
      <c r="N655" s="83" t="str">
        <f>'Purchase Order'!N1097</f>
        <v/>
      </c>
      <c r="O655" s="83"/>
      <c r="P655" s="133"/>
      <c r="U655" s="16"/>
      <c r="V655" s="16"/>
      <c r="W655" s="16"/>
      <c r="X655" s="16"/>
      <c r="Y655" s="16"/>
      <c r="Z655" s="16"/>
      <c r="AA655" s="16"/>
    </row>
    <row r="656" spans="1:27" ht="15" hidden="1" customHeight="1" outlineLevel="1" x14ac:dyDescent="0.35">
      <c r="A656" s="15" t="str">
        <f>'Purchase Order'!A1098</f>
        <v/>
      </c>
      <c r="B656" s="82" t="str">
        <f>'Purchase Order'!B1098</f>
        <v/>
      </c>
      <c r="C656" s="83" t="str">
        <f>'Purchase Order'!C1098</f>
        <v/>
      </c>
      <c r="D656" s="352" t="str">
        <f>'Purchase Order'!D1098:L1098</f>
        <v/>
      </c>
      <c r="E656" s="345"/>
      <c r="F656" s="345"/>
      <c r="G656" s="345"/>
      <c r="H656" s="345"/>
      <c r="I656" s="345"/>
      <c r="J656" s="345"/>
      <c r="K656" s="345"/>
      <c r="L656" s="346"/>
      <c r="M656" s="83" t="str">
        <f t="shared" si="9"/>
        <v/>
      </c>
      <c r="N656" s="83" t="str">
        <f>'Purchase Order'!N1098</f>
        <v/>
      </c>
      <c r="O656" s="83"/>
      <c r="P656" s="133"/>
      <c r="U656" s="16"/>
      <c r="V656" s="16"/>
      <c r="W656" s="16"/>
      <c r="X656" s="16"/>
      <c r="Y656" s="16"/>
      <c r="Z656" s="16"/>
      <c r="AA656" s="16"/>
    </row>
    <row r="657" spans="1:27" ht="15" hidden="1" customHeight="1" outlineLevel="1" x14ac:dyDescent="0.35">
      <c r="A657" s="15" t="str">
        <f>'Purchase Order'!A1099</f>
        <v/>
      </c>
      <c r="B657" s="82" t="str">
        <f>'Purchase Order'!B1099</f>
        <v/>
      </c>
      <c r="C657" s="83" t="str">
        <f>'Purchase Order'!C1099</f>
        <v/>
      </c>
      <c r="D657" s="352" t="str">
        <f>'Purchase Order'!D1099:L1099</f>
        <v/>
      </c>
      <c r="E657" s="345"/>
      <c r="F657" s="345"/>
      <c r="G657" s="345"/>
      <c r="H657" s="345"/>
      <c r="I657" s="345"/>
      <c r="J657" s="345"/>
      <c r="K657" s="345"/>
      <c r="L657" s="346"/>
      <c r="M657" s="83" t="str">
        <f t="shared" si="9"/>
        <v/>
      </c>
      <c r="N657" s="83" t="str">
        <f>'Purchase Order'!N1099</f>
        <v/>
      </c>
      <c r="O657" s="83"/>
      <c r="P657" s="133"/>
      <c r="U657" s="16"/>
      <c r="V657" s="16"/>
      <c r="W657" s="16"/>
      <c r="X657" s="16"/>
      <c r="Y657" s="16"/>
      <c r="Z657" s="16"/>
      <c r="AA657" s="16"/>
    </row>
    <row r="658" spans="1:27" ht="15" hidden="1" customHeight="1" outlineLevel="1" x14ac:dyDescent="0.35">
      <c r="A658" s="15" t="str">
        <f>'Purchase Order'!A1100</f>
        <v/>
      </c>
      <c r="B658" s="82" t="str">
        <f>'Purchase Order'!B1100</f>
        <v/>
      </c>
      <c r="C658" s="83" t="str">
        <f>'Purchase Order'!C1100</f>
        <v/>
      </c>
      <c r="D658" s="352" t="str">
        <f>'Purchase Order'!D1100:L1100</f>
        <v/>
      </c>
      <c r="E658" s="345"/>
      <c r="F658" s="345"/>
      <c r="G658" s="345"/>
      <c r="H658" s="345"/>
      <c r="I658" s="345"/>
      <c r="J658" s="345"/>
      <c r="K658" s="345"/>
      <c r="L658" s="346"/>
      <c r="M658" s="83" t="str">
        <f t="shared" si="9"/>
        <v/>
      </c>
      <c r="N658" s="83" t="str">
        <f>'Purchase Order'!N1100</f>
        <v/>
      </c>
      <c r="O658" s="83"/>
      <c r="P658" s="133"/>
      <c r="U658" s="16"/>
      <c r="V658" s="16"/>
      <c r="W658" s="16"/>
      <c r="X658" s="16"/>
      <c r="Y658" s="16"/>
      <c r="Z658" s="16"/>
      <c r="AA658" s="16"/>
    </row>
    <row r="659" spans="1:27" ht="15" hidden="1" customHeight="1" outlineLevel="1" x14ac:dyDescent="0.35">
      <c r="A659" s="15" t="str">
        <f>'Purchase Order'!A1101</f>
        <v/>
      </c>
      <c r="B659" s="82" t="str">
        <f>'Purchase Order'!B1101</f>
        <v/>
      </c>
      <c r="C659" s="83" t="str">
        <f>'Purchase Order'!C1101</f>
        <v/>
      </c>
      <c r="D659" s="352" t="str">
        <f>'Purchase Order'!D1101:L1101</f>
        <v/>
      </c>
      <c r="E659" s="345"/>
      <c r="F659" s="345"/>
      <c r="G659" s="345"/>
      <c r="H659" s="345"/>
      <c r="I659" s="345"/>
      <c r="J659" s="345"/>
      <c r="K659" s="345"/>
      <c r="L659" s="346"/>
      <c r="M659" s="83" t="str">
        <f t="shared" si="9"/>
        <v/>
      </c>
      <c r="N659" s="83" t="str">
        <f>'Purchase Order'!N1101</f>
        <v/>
      </c>
      <c r="O659" s="83"/>
      <c r="P659" s="133"/>
      <c r="U659" s="16"/>
      <c r="V659" s="16"/>
      <c r="W659" s="16"/>
      <c r="X659" s="16"/>
      <c r="Y659" s="16"/>
      <c r="Z659" s="16"/>
      <c r="AA659" s="16"/>
    </row>
    <row r="660" spans="1:27" ht="15" hidden="1" customHeight="1" outlineLevel="1" x14ac:dyDescent="0.35">
      <c r="A660" s="15" t="str">
        <f>'Purchase Order'!A1102</f>
        <v/>
      </c>
      <c r="B660" s="82" t="str">
        <f>'Purchase Order'!B1102</f>
        <v/>
      </c>
      <c r="C660" s="83" t="str">
        <f>'Purchase Order'!C1102</f>
        <v/>
      </c>
      <c r="D660" s="352" t="str">
        <f>'Purchase Order'!D1102:L1102</f>
        <v/>
      </c>
      <c r="E660" s="345"/>
      <c r="F660" s="345"/>
      <c r="G660" s="345"/>
      <c r="H660" s="345"/>
      <c r="I660" s="345"/>
      <c r="J660" s="345"/>
      <c r="K660" s="345"/>
      <c r="L660" s="346"/>
      <c r="M660" s="83" t="str">
        <f t="shared" si="9"/>
        <v/>
      </c>
      <c r="N660" s="83" t="str">
        <f>'Purchase Order'!N1102</f>
        <v/>
      </c>
      <c r="O660" s="83"/>
      <c r="P660" s="133"/>
      <c r="U660" s="16"/>
      <c r="V660" s="16"/>
      <c r="W660" s="16"/>
      <c r="X660" s="16"/>
      <c r="Y660" s="16"/>
      <c r="Z660" s="16"/>
      <c r="AA660" s="16"/>
    </row>
    <row r="661" spans="1:27" ht="15" hidden="1" customHeight="1" outlineLevel="1" x14ac:dyDescent="0.35">
      <c r="A661" s="15" t="str">
        <f>'Purchase Order'!A1103</f>
        <v/>
      </c>
      <c r="B661" s="82" t="str">
        <f>'Purchase Order'!B1103</f>
        <v/>
      </c>
      <c r="C661" s="83" t="str">
        <f>'Purchase Order'!C1103</f>
        <v/>
      </c>
      <c r="D661" s="352" t="str">
        <f>'Purchase Order'!D1103:L1103</f>
        <v/>
      </c>
      <c r="E661" s="345"/>
      <c r="F661" s="345"/>
      <c r="G661" s="345"/>
      <c r="H661" s="345"/>
      <c r="I661" s="345"/>
      <c r="J661" s="345"/>
      <c r="K661" s="345"/>
      <c r="L661" s="346"/>
      <c r="M661" s="83" t="str">
        <f t="shared" si="9"/>
        <v/>
      </c>
      <c r="N661" s="83" t="str">
        <f>'Purchase Order'!N1103</f>
        <v/>
      </c>
      <c r="O661" s="83"/>
      <c r="P661" s="133"/>
      <c r="U661" s="16"/>
      <c r="V661" s="16"/>
      <c r="W661" s="16"/>
      <c r="X661" s="16"/>
      <c r="Y661" s="16"/>
      <c r="Z661" s="16"/>
      <c r="AA661" s="16"/>
    </row>
    <row r="662" spans="1:27" ht="15" hidden="1" customHeight="1" outlineLevel="1" x14ac:dyDescent="0.35">
      <c r="A662" s="15" t="str">
        <f>'Purchase Order'!A1104</f>
        <v/>
      </c>
      <c r="B662" s="82" t="str">
        <f>'Purchase Order'!B1104</f>
        <v/>
      </c>
      <c r="C662" s="83" t="str">
        <f>'Purchase Order'!C1104</f>
        <v/>
      </c>
      <c r="D662" s="352" t="str">
        <f>'Purchase Order'!D1104:L1104</f>
        <v/>
      </c>
      <c r="E662" s="345"/>
      <c r="F662" s="345"/>
      <c r="G662" s="345"/>
      <c r="H662" s="345"/>
      <c r="I662" s="345"/>
      <c r="J662" s="345"/>
      <c r="K662" s="345"/>
      <c r="L662" s="346"/>
      <c r="M662" s="83" t="str">
        <f t="shared" si="9"/>
        <v/>
      </c>
      <c r="N662" s="83" t="str">
        <f>'Purchase Order'!N1104</f>
        <v/>
      </c>
      <c r="O662" s="83"/>
      <c r="P662" s="133"/>
      <c r="U662" s="16"/>
      <c r="V662" s="16"/>
      <c r="W662" s="16"/>
      <c r="X662" s="16"/>
      <c r="Y662" s="16"/>
      <c r="Z662" s="16"/>
      <c r="AA662" s="16"/>
    </row>
    <row r="663" spans="1:27" ht="15" hidden="1" customHeight="1" outlineLevel="1" x14ac:dyDescent="0.35">
      <c r="A663" s="15" t="str">
        <f>'Purchase Order'!A1105</f>
        <v/>
      </c>
      <c r="B663" s="82" t="str">
        <f>'Purchase Order'!B1105</f>
        <v/>
      </c>
      <c r="C663" s="83" t="str">
        <f>'Purchase Order'!C1105</f>
        <v/>
      </c>
      <c r="D663" s="352" t="str">
        <f>'Purchase Order'!D1105:L1105</f>
        <v/>
      </c>
      <c r="E663" s="345"/>
      <c r="F663" s="345"/>
      <c r="G663" s="345"/>
      <c r="H663" s="345"/>
      <c r="I663" s="345"/>
      <c r="J663" s="345"/>
      <c r="K663" s="345"/>
      <c r="L663" s="346"/>
      <c r="M663" s="83" t="str">
        <f t="shared" si="9"/>
        <v/>
      </c>
      <c r="N663" s="83" t="str">
        <f>'Purchase Order'!N1105</f>
        <v/>
      </c>
      <c r="O663" s="83"/>
      <c r="P663" s="133"/>
      <c r="U663" s="16"/>
      <c r="V663" s="16"/>
      <c r="W663" s="16"/>
      <c r="X663" s="16"/>
      <c r="Y663" s="16"/>
      <c r="Z663" s="16"/>
      <c r="AA663" s="16"/>
    </row>
    <row r="664" spans="1:27" ht="15" hidden="1" customHeight="1" outlineLevel="1" x14ac:dyDescent="0.35">
      <c r="A664" s="15" t="str">
        <f>'Purchase Order'!A1106</f>
        <v/>
      </c>
      <c r="B664" s="82" t="str">
        <f>'Purchase Order'!B1106</f>
        <v/>
      </c>
      <c r="C664" s="83" t="str">
        <f>'Purchase Order'!C1106</f>
        <v/>
      </c>
      <c r="D664" s="352" t="str">
        <f>'Purchase Order'!D1106:L1106</f>
        <v/>
      </c>
      <c r="E664" s="345"/>
      <c r="F664" s="345"/>
      <c r="G664" s="345"/>
      <c r="H664" s="345"/>
      <c r="I664" s="345"/>
      <c r="J664" s="345"/>
      <c r="K664" s="345"/>
      <c r="L664" s="346"/>
      <c r="M664" s="83" t="str">
        <f t="shared" si="9"/>
        <v/>
      </c>
      <c r="N664" s="83" t="str">
        <f>'Purchase Order'!N1106</f>
        <v/>
      </c>
      <c r="O664" s="83"/>
      <c r="P664" s="133"/>
      <c r="U664" s="16"/>
      <c r="V664" s="16"/>
      <c r="W664" s="16"/>
      <c r="X664" s="16"/>
      <c r="Y664" s="16"/>
      <c r="Z664" s="16"/>
      <c r="AA664" s="16"/>
    </row>
    <row r="665" spans="1:27" ht="15" hidden="1" customHeight="1" outlineLevel="1" x14ac:dyDescent="0.35">
      <c r="A665" s="15" t="str">
        <f>'Purchase Order'!A1107</f>
        <v/>
      </c>
      <c r="B665" s="82" t="str">
        <f>'Purchase Order'!B1107</f>
        <v/>
      </c>
      <c r="C665" s="83" t="str">
        <f>'Purchase Order'!C1107</f>
        <v/>
      </c>
      <c r="D665" s="352" t="str">
        <f>'Purchase Order'!D1107:L1107</f>
        <v/>
      </c>
      <c r="E665" s="345"/>
      <c r="F665" s="345"/>
      <c r="G665" s="345"/>
      <c r="H665" s="345"/>
      <c r="I665" s="345"/>
      <c r="J665" s="345"/>
      <c r="K665" s="345"/>
      <c r="L665" s="346"/>
      <c r="M665" s="83" t="str">
        <f t="shared" si="9"/>
        <v/>
      </c>
      <c r="N665" s="83" t="str">
        <f>'Purchase Order'!N1107</f>
        <v/>
      </c>
      <c r="O665" s="83"/>
      <c r="P665" s="133"/>
      <c r="U665" s="16"/>
      <c r="V665" s="16"/>
      <c r="W665" s="16"/>
      <c r="X665" s="16"/>
      <c r="Y665" s="16"/>
      <c r="Z665" s="16"/>
      <c r="AA665" s="16"/>
    </row>
    <row r="666" spans="1:27" ht="15" hidden="1" customHeight="1" outlineLevel="1" x14ac:dyDescent="0.35">
      <c r="A666" s="15" t="str">
        <f>'Purchase Order'!A1108</f>
        <v/>
      </c>
      <c r="B666" s="82" t="str">
        <f>'Purchase Order'!B1108</f>
        <v/>
      </c>
      <c r="C666" s="83" t="str">
        <f>'Purchase Order'!C1108</f>
        <v/>
      </c>
      <c r="D666" s="352" t="str">
        <f>'Purchase Order'!D1108:L1108</f>
        <v/>
      </c>
      <c r="E666" s="345"/>
      <c r="F666" s="345"/>
      <c r="G666" s="345"/>
      <c r="H666" s="345"/>
      <c r="I666" s="345"/>
      <c r="J666" s="345"/>
      <c r="K666" s="345"/>
      <c r="L666" s="346"/>
      <c r="M666" s="83" t="str">
        <f t="shared" si="9"/>
        <v/>
      </c>
      <c r="N666" s="83" t="str">
        <f>'Purchase Order'!N1108</f>
        <v/>
      </c>
      <c r="O666" s="83"/>
      <c r="P666" s="133"/>
      <c r="U666" s="16"/>
      <c r="V666" s="16"/>
      <c r="W666" s="16"/>
      <c r="X666" s="16"/>
      <c r="Y666" s="16"/>
      <c r="Z666" s="16"/>
      <c r="AA666" s="16"/>
    </row>
    <row r="667" spans="1:27" ht="15" hidden="1" customHeight="1" outlineLevel="1" x14ac:dyDescent="0.35">
      <c r="A667" s="15" t="str">
        <f>'Purchase Order'!A1109</f>
        <v/>
      </c>
      <c r="B667" s="82" t="str">
        <f>'Purchase Order'!B1109</f>
        <v/>
      </c>
      <c r="C667" s="83" t="str">
        <f>'Purchase Order'!C1109</f>
        <v/>
      </c>
      <c r="D667" s="352" t="str">
        <f>'Purchase Order'!D1109:L1109</f>
        <v/>
      </c>
      <c r="E667" s="345"/>
      <c r="F667" s="345"/>
      <c r="G667" s="345"/>
      <c r="H667" s="345"/>
      <c r="I667" s="345"/>
      <c r="J667" s="345"/>
      <c r="K667" s="345"/>
      <c r="L667" s="346"/>
      <c r="M667" s="83" t="str">
        <f t="shared" si="9"/>
        <v/>
      </c>
      <c r="N667" s="83" t="str">
        <f>'Purchase Order'!N1109</f>
        <v/>
      </c>
      <c r="O667" s="83"/>
      <c r="P667" s="133"/>
      <c r="U667" s="16"/>
      <c r="V667" s="16"/>
      <c r="W667" s="16"/>
      <c r="X667" s="16"/>
      <c r="Y667" s="16"/>
      <c r="Z667" s="16"/>
      <c r="AA667" s="16"/>
    </row>
    <row r="668" spans="1:27" ht="15" hidden="1" customHeight="1" outlineLevel="1" x14ac:dyDescent="0.35">
      <c r="A668" s="15" t="str">
        <f>'Purchase Order'!A1110</f>
        <v/>
      </c>
      <c r="B668" s="82" t="str">
        <f>'Purchase Order'!B1110</f>
        <v/>
      </c>
      <c r="C668" s="83" t="str">
        <f>'Purchase Order'!C1110</f>
        <v/>
      </c>
      <c r="D668" s="352" t="str">
        <f>'Purchase Order'!D1110:L1110</f>
        <v/>
      </c>
      <c r="E668" s="345"/>
      <c r="F668" s="345"/>
      <c r="G668" s="345"/>
      <c r="H668" s="345"/>
      <c r="I668" s="345"/>
      <c r="J668" s="345"/>
      <c r="K668" s="345"/>
      <c r="L668" s="346"/>
      <c r="M668" s="83" t="str">
        <f t="shared" si="9"/>
        <v/>
      </c>
      <c r="N668" s="83" t="str">
        <f>'Purchase Order'!N1110</f>
        <v/>
      </c>
      <c r="O668" s="83"/>
      <c r="P668" s="133"/>
      <c r="U668" s="16"/>
      <c r="V668" s="16"/>
      <c r="W668" s="16"/>
      <c r="X668" s="16"/>
      <c r="Y668" s="16"/>
      <c r="Z668" s="16"/>
      <c r="AA668" s="16"/>
    </row>
    <row r="669" spans="1:27" ht="15" hidden="1" customHeight="1" outlineLevel="1" x14ac:dyDescent="0.35">
      <c r="A669" s="15" t="str">
        <f>'Purchase Order'!A1111</f>
        <v/>
      </c>
      <c r="B669" s="82" t="str">
        <f>'Purchase Order'!B1111</f>
        <v/>
      </c>
      <c r="C669" s="83" t="str">
        <f>'Purchase Order'!C1111</f>
        <v/>
      </c>
      <c r="D669" s="352" t="str">
        <f>'Purchase Order'!D1111:L1111</f>
        <v/>
      </c>
      <c r="E669" s="345"/>
      <c r="F669" s="345"/>
      <c r="G669" s="345"/>
      <c r="H669" s="345"/>
      <c r="I669" s="345"/>
      <c r="J669" s="345"/>
      <c r="K669" s="345"/>
      <c r="L669" s="346"/>
      <c r="M669" s="83" t="str">
        <f t="shared" si="9"/>
        <v/>
      </c>
      <c r="N669" s="83" t="str">
        <f>'Purchase Order'!N1111</f>
        <v/>
      </c>
      <c r="O669" s="83"/>
      <c r="P669" s="133"/>
      <c r="U669" s="16"/>
      <c r="V669" s="16"/>
      <c r="W669" s="16"/>
      <c r="X669" s="16"/>
      <c r="Y669" s="16"/>
      <c r="Z669" s="16"/>
      <c r="AA669" s="16"/>
    </row>
    <row r="670" spans="1:27" ht="15" hidden="1" customHeight="1" outlineLevel="1" x14ac:dyDescent="0.35">
      <c r="A670" s="15" t="str">
        <f>'Purchase Order'!A1112</f>
        <v/>
      </c>
      <c r="B670" s="82" t="str">
        <f>'Purchase Order'!B1112</f>
        <v/>
      </c>
      <c r="C670" s="83" t="str">
        <f>'Purchase Order'!C1112</f>
        <v/>
      </c>
      <c r="D670" s="352" t="str">
        <f>'Purchase Order'!D1112:L1112</f>
        <v/>
      </c>
      <c r="E670" s="345"/>
      <c r="F670" s="345"/>
      <c r="G670" s="345"/>
      <c r="H670" s="345"/>
      <c r="I670" s="345"/>
      <c r="J670" s="345"/>
      <c r="K670" s="345"/>
      <c r="L670" s="346"/>
      <c r="M670" s="83" t="str">
        <f t="shared" si="9"/>
        <v/>
      </c>
      <c r="N670" s="83" t="str">
        <f>'Purchase Order'!N1112</f>
        <v/>
      </c>
      <c r="O670" s="83"/>
      <c r="P670" s="133"/>
      <c r="U670" s="16"/>
      <c r="V670" s="16"/>
      <c r="W670" s="16"/>
      <c r="X670" s="16"/>
      <c r="Y670" s="16"/>
      <c r="Z670" s="16"/>
      <c r="AA670" s="16"/>
    </row>
    <row r="671" spans="1:27" ht="15" hidden="1" customHeight="1" outlineLevel="1" x14ac:dyDescent="0.35">
      <c r="A671" s="15" t="str">
        <f>'Purchase Order'!A1113</f>
        <v/>
      </c>
      <c r="B671" s="82" t="str">
        <f>'Purchase Order'!B1113</f>
        <v/>
      </c>
      <c r="C671" s="83" t="str">
        <f>'Purchase Order'!C1113</f>
        <v/>
      </c>
      <c r="D671" s="352" t="str">
        <f>'Purchase Order'!D1113:L1113</f>
        <v/>
      </c>
      <c r="E671" s="345"/>
      <c r="F671" s="345"/>
      <c r="G671" s="345"/>
      <c r="H671" s="345"/>
      <c r="I671" s="345"/>
      <c r="J671" s="345"/>
      <c r="K671" s="345"/>
      <c r="L671" s="346"/>
      <c r="M671" s="83" t="str">
        <f t="shared" si="9"/>
        <v/>
      </c>
      <c r="N671" s="83" t="str">
        <f>'Purchase Order'!N1113</f>
        <v/>
      </c>
      <c r="O671" s="83"/>
      <c r="P671" s="133"/>
      <c r="U671" s="16"/>
      <c r="V671" s="16"/>
      <c r="W671" s="16"/>
      <c r="X671" s="16"/>
      <c r="Y671" s="16"/>
      <c r="Z671" s="16"/>
      <c r="AA671" s="16"/>
    </row>
    <row r="672" spans="1:27" ht="15" hidden="1" customHeight="1" outlineLevel="1" x14ac:dyDescent="0.35">
      <c r="A672" s="15" t="str">
        <f>'Purchase Order'!A1114</f>
        <v/>
      </c>
      <c r="B672" s="82" t="str">
        <f>'Purchase Order'!B1114</f>
        <v/>
      </c>
      <c r="C672" s="83" t="str">
        <f>'Purchase Order'!C1114</f>
        <v/>
      </c>
      <c r="D672" s="352" t="str">
        <f>'Purchase Order'!D1114:L1114</f>
        <v/>
      </c>
      <c r="E672" s="345"/>
      <c r="F672" s="345"/>
      <c r="G672" s="345"/>
      <c r="H672" s="345"/>
      <c r="I672" s="345"/>
      <c r="J672" s="345"/>
      <c r="K672" s="345"/>
      <c r="L672" s="346"/>
      <c r="M672" s="83" t="str">
        <f t="shared" si="9"/>
        <v/>
      </c>
      <c r="N672" s="83" t="str">
        <f>'Purchase Order'!N1114</f>
        <v/>
      </c>
      <c r="O672" s="83"/>
      <c r="P672" s="133"/>
      <c r="U672" s="16"/>
      <c r="V672" s="16"/>
      <c r="W672" s="16"/>
      <c r="X672" s="16"/>
      <c r="Y672" s="16"/>
      <c r="Z672" s="16"/>
      <c r="AA672" s="16"/>
    </row>
    <row r="673" spans="1:27" ht="15" hidden="1" customHeight="1" outlineLevel="1" x14ac:dyDescent="0.35">
      <c r="A673" s="15" t="str">
        <f>'Purchase Order'!A1115</f>
        <v/>
      </c>
      <c r="B673" s="82" t="str">
        <f>'Purchase Order'!B1115</f>
        <v/>
      </c>
      <c r="C673" s="83" t="str">
        <f>'Purchase Order'!C1115</f>
        <v/>
      </c>
      <c r="D673" s="352" t="str">
        <f>'Purchase Order'!D1115:L1115</f>
        <v/>
      </c>
      <c r="E673" s="345"/>
      <c r="F673" s="345"/>
      <c r="G673" s="345"/>
      <c r="H673" s="345"/>
      <c r="I673" s="345"/>
      <c r="J673" s="345"/>
      <c r="K673" s="345"/>
      <c r="L673" s="346"/>
      <c r="M673" s="83" t="str">
        <f t="shared" si="9"/>
        <v/>
      </c>
      <c r="N673" s="83" t="str">
        <f>'Purchase Order'!N1115</f>
        <v/>
      </c>
      <c r="O673" s="83"/>
      <c r="P673" s="133"/>
      <c r="U673" s="16"/>
      <c r="V673" s="16"/>
      <c r="W673" s="16"/>
      <c r="X673" s="16"/>
      <c r="Y673" s="16"/>
      <c r="Z673" s="16"/>
      <c r="AA673" s="16"/>
    </row>
    <row r="674" spans="1:27" ht="15" hidden="1" customHeight="1" outlineLevel="1" x14ac:dyDescent="0.35">
      <c r="A674" s="15" t="str">
        <f>'Purchase Order'!A1116</f>
        <v/>
      </c>
      <c r="B674" s="82" t="str">
        <f>'Purchase Order'!B1116</f>
        <v/>
      </c>
      <c r="C674" s="83" t="str">
        <f>'Purchase Order'!C1116</f>
        <v/>
      </c>
      <c r="D674" s="352" t="str">
        <f>'Purchase Order'!D1116:L1116</f>
        <v/>
      </c>
      <c r="E674" s="345"/>
      <c r="F674" s="345"/>
      <c r="G674" s="345"/>
      <c r="H674" s="345"/>
      <c r="I674" s="345"/>
      <c r="J674" s="345"/>
      <c r="K674" s="345"/>
      <c r="L674" s="346"/>
      <c r="M674" s="83" t="str">
        <f t="shared" ref="M674:M737" si="10">C674</f>
        <v/>
      </c>
      <c r="N674" s="83" t="str">
        <f>'Purchase Order'!N1116</f>
        <v/>
      </c>
      <c r="O674" s="83"/>
      <c r="P674" s="133"/>
      <c r="U674" s="16"/>
      <c r="V674" s="16"/>
      <c r="W674" s="16"/>
      <c r="X674" s="16"/>
      <c r="Y674" s="16"/>
      <c r="Z674" s="16"/>
      <c r="AA674" s="16"/>
    </row>
    <row r="675" spans="1:27" ht="15" hidden="1" customHeight="1" outlineLevel="1" x14ac:dyDescent="0.35">
      <c r="A675" s="15" t="str">
        <f>'Purchase Order'!A1117</f>
        <v/>
      </c>
      <c r="B675" s="82" t="str">
        <f>'Purchase Order'!B1117</f>
        <v/>
      </c>
      <c r="C675" s="83" t="str">
        <f>'Purchase Order'!C1117</f>
        <v/>
      </c>
      <c r="D675" s="352" t="str">
        <f>'Purchase Order'!D1117:L1117</f>
        <v/>
      </c>
      <c r="E675" s="345"/>
      <c r="F675" s="345"/>
      <c r="G675" s="345"/>
      <c r="H675" s="345"/>
      <c r="I675" s="345"/>
      <c r="J675" s="345"/>
      <c r="K675" s="345"/>
      <c r="L675" s="346"/>
      <c r="M675" s="83" t="str">
        <f t="shared" si="10"/>
        <v/>
      </c>
      <c r="N675" s="83" t="str">
        <f>'Purchase Order'!N1117</f>
        <v/>
      </c>
      <c r="O675" s="83"/>
      <c r="P675" s="133"/>
      <c r="U675" s="16"/>
      <c r="V675" s="16"/>
      <c r="W675" s="16"/>
      <c r="X675" s="16"/>
      <c r="Y675" s="16"/>
      <c r="Z675" s="16"/>
      <c r="AA675" s="16"/>
    </row>
    <row r="676" spans="1:27" ht="15" hidden="1" customHeight="1" outlineLevel="1" x14ac:dyDescent="0.35">
      <c r="A676" s="15" t="str">
        <f>'Purchase Order'!A1118</f>
        <v/>
      </c>
      <c r="B676" s="82" t="str">
        <f>'Purchase Order'!B1118</f>
        <v/>
      </c>
      <c r="C676" s="83" t="str">
        <f>'Purchase Order'!C1118</f>
        <v/>
      </c>
      <c r="D676" s="352" t="str">
        <f>'Purchase Order'!D1118:L1118</f>
        <v/>
      </c>
      <c r="E676" s="345"/>
      <c r="F676" s="345"/>
      <c r="G676" s="345"/>
      <c r="H676" s="345"/>
      <c r="I676" s="345"/>
      <c r="J676" s="345"/>
      <c r="K676" s="345"/>
      <c r="L676" s="346"/>
      <c r="M676" s="83" t="str">
        <f t="shared" si="10"/>
        <v/>
      </c>
      <c r="N676" s="83" t="str">
        <f>'Purchase Order'!N1118</f>
        <v/>
      </c>
      <c r="O676" s="83"/>
      <c r="P676" s="133"/>
      <c r="U676" s="16"/>
      <c r="V676" s="16"/>
      <c r="W676" s="16"/>
      <c r="X676" s="16"/>
      <c r="Y676" s="16"/>
      <c r="Z676" s="16"/>
      <c r="AA676" s="16"/>
    </row>
    <row r="677" spans="1:27" ht="15" hidden="1" customHeight="1" outlineLevel="1" x14ac:dyDescent="0.35">
      <c r="A677" s="15" t="str">
        <f>'Purchase Order'!A1119</f>
        <v/>
      </c>
      <c r="B677" s="82" t="str">
        <f>'Purchase Order'!B1119</f>
        <v/>
      </c>
      <c r="C677" s="83" t="str">
        <f>'Purchase Order'!C1119</f>
        <v/>
      </c>
      <c r="D677" s="352" t="str">
        <f>'Purchase Order'!D1119:L1119</f>
        <v/>
      </c>
      <c r="E677" s="345"/>
      <c r="F677" s="345"/>
      <c r="G677" s="345"/>
      <c r="H677" s="345"/>
      <c r="I677" s="345"/>
      <c r="J677" s="345"/>
      <c r="K677" s="345"/>
      <c r="L677" s="346"/>
      <c r="M677" s="83" t="str">
        <f t="shared" si="10"/>
        <v/>
      </c>
      <c r="N677" s="83" t="str">
        <f>'Purchase Order'!N1119</f>
        <v/>
      </c>
      <c r="O677" s="83"/>
      <c r="P677" s="133"/>
      <c r="U677" s="16"/>
      <c r="V677" s="16"/>
      <c r="W677" s="16"/>
      <c r="X677" s="16"/>
      <c r="Y677" s="16"/>
      <c r="Z677" s="16"/>
      <c r="AA677" s="16"/>
    </row>
    <row r="678" spans="1:27" ht="15" hidden="1" customHeight="1" outlineLevel="1" x14ac:dyDescent="0.35">
      <c r="A678" s="15" t="str">
        <f>'Purchase Order'!A1120</f>
        <v/>
      </c>
      <c r="B678" s="82" t="str">
        <f>'Purchase Order'!B1120</f>
        <v/>
      </c>
      <c r="C678" s="83" t="str">
        <f>'Purchase Order'!C1120</f>
        <v/>
      </c>
      <c r="D678" s="352" t="str">
        <f>'Purchase Order'!D1120:L1120</f>
        <v/>
      </c>
      <c r="E678" s="345"/>
      <c r="F678" s="345"/>
      <c r="G678" s="345"/>
      <c r="H678" s="345"/>
      <c r="I678" s="345"/>
      <c r="J678" s="345"/>
      <c r="K678" s="345"/>
      <c r="L678" s="346"/>
      <c r="M678" s="83" t="str">
        <f t="shared" si="10"/>
        <v/>
      </c>
      <c r="N678" s="83" t="str">
        <f>'Purchase Order'!N1120</f>
        <v/>
      </c>
      <c r="O678" s="83"/>
      <c r="P678" s="133"/>
      <c r="U678" s="16"/>
      <c r="V678" s="16"/>
      <c r="W678" s="16"/>
      <c r="X678" s="16"/>
      <c r="Y678" s="16"/>
      <c r="Z678" s="16"/>
      <c r="AA678" s="16"/>
    </row>
    <row r="679" spans="1:27" ht="15" hidden="1" customHeight="1" outlineLevel="1" x14ac:dyDescent="0.35">
      <c r="A679" s="15" t="str">
        <f>'Purchase Order'!A1121</f>
        <v/>
      </c>
      <c r="B679" s="82" t="str">
        <f>'Purchase Order'!B1121</f>
        <v/>
      </c>
      <c r="C679" s="83" t="str">
        <f>'Purchase Order'!C1121</f>
        <v/>
      </c>
      <c r="D679" s="352" t="str">
        <f>'Purchase Order'!D1121:L1121</f>
        <v/>
      </c>
      <c r="E679" s="345"/>
      <c r="F679" s="345"/>
      <c r="G679" s="345"/>
      <c r="H679" s="345"/>
      <c r="I679" s="345"/>
      <c r="J679" s="345"/>
      <c r="K679" s="345"/>
      <c r="L679" s="346"/>
      <c r="M679" s="83" t="str">
        <f t="shared" si="10"/>
        <v/>
      </c>
      <c r="N679" s="83" t="str">
        <f>'Purchase Order'!N1121</f>
        <v/>
      </c>
      <c r="O679" s="83"/>
      <c r="P679" s="133"/>
      <c r="U679" s="16"/>
      <c r="V679" s="16"/>
      <c r="W679" s="16"/>
      <c r="X679" s="16"/>
      <c r="Y679" s="16"/>
      <c r="Z679" s="16"/>
      <c r="AA679" s="16"/>
    </row>
    <row r="680" spans="1:27" ht="15" hidden="1" customHeight="1" outlineLevel="1" x14ac:dyDescent="0.35">
      <c r="A680" s="15" t="str">
        <f>'Purchase Order'!A1122</f>
        <v/>
      </c>
      <c r="B680" s="82" t="str">
        <f>'Purchase Order'!B1122</f>
        <v/>
      </c>
      <c r="C680" s="83" t="str">
        <f>'Purchase Order'!C1122</f>
        <v/>
      </c>
      <c r="D680" s="352" t="str">
        <f>'Purchase Order'!D1122:L1122</f>
        <v/>
      </c>
      <c r="E680" s="345"/>
      <c r="F680" s="345"/>
      <c r="G680" s="345"/>
      <c r="H680" s="345"/>
      <c r="I680" s="345"/>
      <c r="J680" s="345"/>
      <c r="K680" s="345"/>
      <c r="L680" s="346"/>
      <c r="M680" s="83" t="str">
        <f t="shared" si="10"/>
        <v/>
      </c>
      <c r="N680" s="83" t="str">
        <f>'Purchase Order'!N1122</f>
        <v/>
      </c>
      <c r="O680" s="83"/>
      <c r="P680" s="133"/>
      <c r="U680" s="16"/>
      <c r="V680" s="16"/>
      <c r="W680" s="16"/>
      <c r="X680" s="16"/>
      <c r="Y680" s="16"/>
      <c r="Z680" s="16"/>
      <c r="AA680" s="16"/>
    </row>
    <row r="681" spans="1:27" ht="15" hidden="1" customHeight="1" outlineLevel="1" x14ac:dyDescent="0.35">
      <c r="A681" s="15" t="str">
        <f>'Purchase Order'!A1123</f>
        <v/>
      </c>
      <c r="B681" s="82" t="str">
        <f>'Purchase Order'!B1123</f>
        <v/>
      </c>
      <c r="C681" s="83" t="str">
        <f>'Purchase Order'!C1123</f>
        <v/>
      </c>
      <c r="D681" s="352" t="str">
        <f>'Purchase Order'!D1123:L1123</f>
        <v/>
      </c>
      <c r="E681" s="345"/>
      <c r="F681" s="345"/>
      <c r="G681" s="345"/>
      <c r="H681" s="345"/>
      <c r="I681" s="345"/>
      <c r="J681" s="345"/>
      <c r="K681" s="345"/>
      <c r="L681" s="346"/>
      <c r="M681" s="83" t="str">
        <f t="shared" si="10"/>
        <v/>
      </c>
      <c r="N681" s="83" t="str">
        <f>'Purchase Order'!N1123</f>
        <v/>
      </c>
      <c r="O681" s="83"/>
      <c r="P681" s="133"/>
      <c r="U681" s="16"/>
      <c r="V681" s="16"/>
      <c r="W681" s="16"/>
      <c r="X681" s="16"/>
      <c r="Y681" s="16"/>
      <c r="Z681" s="16"/>
      <c r="AA681" s="16"/>
    </row>
    <row r="682" spans="1:27" ht="15" hidden="1" customHeight="1" outlineLevel="1" x14ac:dyDescent="0.35">
      <c r="A682" s="15" t="str">
        <f>'Purchase Order'!A1124</f>
        <v/>
      </c>
      <c r="B682" s="82" t="str">
        <f>'Purchase Order'!B1124</f>
        <v/>
      </c>
      <c r="C682" s="83" t="str">
        <f>'Purchase Order'!C1124</f>
        <v/>
      </c>
      <c r="D682" s="352" t="str">
        <f>'Purchase Order'!D1124:L1124</f>
        <v/>
      </c>
      <c r="E682" s="345"/>
      <c r="F682" s="345"/>
      <c r="G682" s="345"/>
      <c r="H682" s="345"/>
      <c r="I682" s="345"/>
      <c r="J682" s="345"/>
      <c r="K682" s="345"/>
      <c r="L682" s="346"/>
      <c r="M682" s="83" t="str">
        <f t="shared" si="10"/>
        <v/>
      </c>
      <c r="N682" s="83" t="str">
        <f>'Purchase Order'!N1124</f>
        <v/>
      </c>
      <c r="O682" s="83"/>
      <c r="P682" s="133"/>
      <c r="U682" s="16"/>
      <c r="V682" s="16"/>
      <c r="W682" s="16"/>
      <c r="X682" s="16"/>
      <c r="Y682" s="16"/>
      <c r="Z682" s="16"/>
      <c r="AA682" s="16"/>
    </row>
    <row r="683" spans="1:27" ht="15" hidden="1" customHeight="1" outlineLevel="1" x14ac:dyDescent="0.35">
      <c r="A683" s="15" t="str">
        <f>'Purchase Order'!A1125</f>
        <v/>
      </c>
      <c r="B683" s="82" t="str">
        <f>'Purchase Order'!B1125</f>
        <v/>
      </c>
      <c r="C683" s="83" t="str">
        <f>'Purchase Order'!C1125</f>
        <v/>
      </c>
      <c r="D683" s="352" t="str">
        <f>'Purchase Order'!D1125:L1125</f>
        <v/>
      </c>
      <c r="E683" s="345"/>
      <c r="F683" s="345"/>
      <c r="G683" s="345"/>
      <c r="H683" s="345"/>
      <c r="I683" s="345"/>
      <c r="J683" s="345"/>
      <c r="K683" s="345"/>
      <c r="L683" s="346"/>
      <c r="M683" s="83" t="str">
        <f t="shared" si="10"/>
        <v/>
      </c>
      <c r="N683" s="83" t="str">
        <f>'Purchase Order'!N1125</f>
        <v/>
      </c>
      <c r="O683" s="83"/>
      <c r="P683" s="133"/>
      <c r="U683" s="16"/>
      <c r="V683" s="16"/>
      <c r="W683" s="16"/>
      <c r="X683" s="16"/>
      <c r="Y683" s="16"/>
      <c r="Z683" s="16"/>
      <c r="AA683" s="16"/>
    </row>
    <row r="684" spans="1:27" ht="15" hidden="1" customHeight="1" outlineLevel="1" x14ac:dyDescent="0.35">
      <c r="A684" s="15" t="str">
        <f>'Purchase Order'!A1126</f>
        <v/>
      </c>
      <c r="B684" s="82" t="str">
        <f>'Purchase Order'!B1126</f>
        <v/>
      </c>
      <c r="C684" s="83" t="str">
        <f>'Purchase Order'!C1126</f>
        <v/>
      </c>
      <c r="D684" s="352" t="str">
        <f>'Purchase Order'!D1126:L1126</f>
        <v/>
      </c>
      <c r="E684" s="345"/>
      <c r="F684" s="345"/>
      <c r="G684" s="345"/>
      <c r="H684" s="345"/>
      <c r="I684" s="345"/>
      <c r="J684" s="345"/>
      <c r="K684" s="345"/>
      <c r="L684" s="346"/>
      <c r="M684" s="83" t="str">
        <f t="shared" si="10"/>
        <v/>
      </c>
      <c r="N684" s="83" t="str">
        <f>'Purchase Order'!N1126</f>
        <v/>
      </c>
      <c r="O684" s="83"/>
      <c r="P684" s="133"/>
      <c r="U684" s="16"/>
      <c r="V684" s="16"/>
      <c r="W684" s="16"/>
      <c r="X684" s="16"/>
      <c r="Y684" s="16"/>
      <c r="Z684" s="16"/>
      <c r="AA684" s="16"/>
    </row>
    <row r="685" spans="1:27" ht="15" hidden="1" customHeight="1" outlineLevel="1" x14ac:dyDescent="0.35">
      <c r="A685" s="15" t="str">
        <f>'Purchase Order'!A1127</f>
        <v/>
      </c>
      <c r="B685" s="82" t="str">
        <f>'Purchase Order'!B1127</f>
        <v/>
      </c>
      <c r="C685" s="83" t="str">
        <f>'Purchase Order'!C1127</f>
        <v/>
      </c>
      <c r="D685" s="352" t="str">
        <f>'Purchase Order'!D1127:L1127</f>
        <v/>
      </c>
      <c r="E685" s="345"/>
      <c r="F685" s="345"/>
      <c r="G685" s="345"/>
      <c r="H685" s="345"/>
      <c r="I685" s="345"/>
      <c r="J685" s="345"/>
      <c r="K685" s="345"/>
      <c r="L685" s="346"/>
      <c r="M685" s="83" t="str">
        <f t="shared" si="10"/>
        <v/>
      </c>
      <c r="N685" s="83" t="str">
        <f>'Purchase Order'!N1127</f>
        <v/>
      </c>
      <c r="O685" s="83"/>
      <c r="P685" s="133"/>
      <c r="U685" s="16"/>
      <c r="V685" s="16"/>
      <c r="W685" s="16"/>
      <c r="X685" s="16"/>
      <c r="Y685" s="16"/>
      <c r="Z685" s="16"/>
      <c r="AA685" s="16"/>
    </row>
    <row r="686" spans="1:27" ht="15" hidden="1" customHeight="1" outlineLevel="1" x14ac:dyDescent="0.35">
      <c r="A686" s="15" t="str">
        <f>'Purchase Order'!A1128</f>
        <v/>
      </c>
      <c r="B686" s="82" t="str">
        <f>'Purchase Order'!B1128</f>
        <v/>
      </c>
      <c r="C686" s="83" t="str">
        <f>'Purchase Order'!C1128</f>
        <v/>
      </c>
      <c r="D686" s="352" t="str">
        <f>'Purchase Order'!D1128:L1128</f>
        <v/>
      </c>
      <c r="E686" s="345"/>
      <c r="F686" s="345"/>
      <c r="G686" s="345"/>
      <c r="H686" s="345"/>
      <c r="I686" s="345"/>
      <c r="J686" s="345"/>
      <c r="K686" s="345"/>
      <c r="L686" s="346"/>
      <c r="M686" s="83" t="str">
        <f t="shared" si="10"/>
        <v/>
      </c>
      <c r="N686" s="83" t="str">
        <f>'Purchase Order'!N1128</f>
        <v/>
      </c>
      <c r="O686" s="83"/>
      <c r="P686" s="133"/>
      <c r="U686" s="16"/>
      <c r="V686" s="16"/>
      <c r="W686" s="16"/>
      <c r="X686" s="16"/>
      <c r="Y686" s="16"/>
      <c r="Z686" s="16"/>
      <c r="AA686" s="16"/>
    </row>
    <row r="687" spans="1:27" ht="15" hidden="1" customHeight="1" outlineLevel="1" x14ac:dyDescent="0.35">
      <c r="A687" s="15" t="str">
        <f>'Purchase Order'!A1129</f>
        <v/>
      </c>
      <c r="B687" s="82" t="str">
        <f>'Purchase Order'!B1129</f>
        <v/>
      </c>
      <c r="C687" s="83" t="str">
        <f>'Purchase Order'!C1129</f>
        <v/>
      </c>
      <c r="D687" s="352" t="str">
        <f>'Purchase Order'!D1129:L1129</f>
        <v/>
      </c>
      <c r="E687" s="345"/>
      <c r="F687" s="345"/>
      <c r="G687" s="345"/>
      <c r="H687" s="345"/>
      <c r="I687" s="345"/>
      <c r="J687" s="345"/>
      <c r="K687" s="345"/>
      <c r="L687" s="346"/>
      <c r="M687" s="83" t="str">
        <f t="shared" si="10"/>
        <v/>
      </c>
      <c r="N687" s="83" t="str">
        <f>'Purchase Order'!N1129</f>
        <v/>
      </c>
      <c r="O687" s="83"/>
      <c r="P687" s="133"/>
      <c r="U687" s="16"/>
      <c r="V687" s="16"/>
      <c r="W687" s="16"/>
      <c r="X687" s="16"/>
      <c r="Y687" s="16"/>
      <c r="Z687" s="16"/>
      <c r="AA687" s="16"/>
    </row>
    <row r="688" spans="1:27" ht="15" hidden="1" customHeight="1" outlineLevel="1" x14ac:dyDescent="0.35">
      <c r="A688" s="15" t="str">
        <f>'Purchase Order'!A1130</f>
        <v/>
      </c>
      <c r="B688" s="82" t="str">
        <f>'Purchase Order'!B1130</f>
        <v/>
      </c>
      <c r="C688" s="83" t="str">
        <f>'Purchase Order'!C1130</f>
        <v/>
      </c>
      <c r="D688" s="352" t="str">
        <f>'Purchase Order'!D1130:L1130</f>
        <v/>
      </c>
      <c r="E688" s="345"/>
      <c r="F688" s="345"/>
      <c r="G688" s="345"/>
      <c r="H688" s="345"/>
      <c r="I688" s="345"/>
      <c r="J688" s="345"/>
      <c r="K688" s="345"/>
      <c r="L688" s="346"/>
      <c r="M688" s="83" t="str">
        <f t="shared" si="10"/>
        <v/>
      </c>
      <c r="N688" s="83" t="str">
        <f>'Purchase Order'!N1130</f>
        <v/>
      </c>
      <c r="O688" s="83"/>
      <c r="P688" s="133"/>
      <c r="U688" s="16"/>
      <c r="V688" s="16"/>
      <c r="W688" s="16"/>
      <c r="X688" s="16"/>
      <c r="Y688" s="16"/>
      <c r="Z688" s="16"/>
      <c r="AA688" s="16"/>
    </row>
    <row r="689" spans="1:27" ht="15" hidden="1" customHeight="1" outlineLevel="1" x14ac:dyDescent="0.35">
      <c r="A689" s="15" t="str">
        <f>'Purchase Order'!A1131</f>
        <v/>
      </c>
      <c r="B689" s="82" t="str">
        <f>'Purchase Order'!B1131</f>
        <v/>
      </c>
      <c r="C689" s="83" t="str">
        <f>'Purchase Order'!C1131</f>
        <v/>
      </c>
      <c r="D689" s="352" t="str">
        <f>'Purchase Order'!D1131:L1131</f>
        <v/>
      </c>
      <c r="E689" s="345"/>
      <c r="F689" s="345"/>
      <c r="G689" s="345"/>
      <c r="H689" s="345"/>
      <c r="I689" s="345"/>
      <c r="J689" s="345"/>
      <c r="K689" s="345"/>
      <c r="L689" s="346"/>
      <c r="M689" s="83" t="str">
        <f t="shared" si="10"/>
        <v/>
      </c>
      <c r="N689" s="83" t="str">
        <f>'Purchase Order'!N1131</f>
        <v/>
      </c>
      <c r="O689" s="83"/>
      <c r="P689" s="133"/>
      <c r="U689" s="16"/>
      <c r="V689" s="16"/>
      <c r="W689" s="16"/>
      <c r="X689" s="16"/>
      <c r="Y689" s="16"/>
      <c r="Z689" s="16"/>
      <c r="AA689" s="16"/>
    </row>
    <row r="690" spans="1:27" ht="15" hidden="1" customHeight="1" outlineLevel="1" x14ac:dyDescent="0.35">
      <c r="A690" s="15" t="str">
        <f>'Purchase Order'!A1132</f>
        <v/>
      </c>
      <c r="B690" s="82" t="str">
        <f>'Purchase Order'!B1132</f>
        <v/>
      </c>
      <c r="C690" s="83" t="str">
        <f>'Purchase Order'!C1132</f>
        <v/>
      </c>
      <c r="D690" s="352" t="str">
        <f>'Purchase Order'!D1132:L1132</f>
        <v/>
      </c>
      <c r="E690" s="345"/>
      <c r="F690" s="345"/>
      <c r="G690" s="345"/>
      <c r="H690" s="345"/>
      <c r="I690" s="345"/>
      <c r="J690" s="345"/>
      <c r="K690" s="345"/>
      <c r="L690" s="346"/>
      <c r="M690" s="83" t="str">
        <f t="shared" si="10"/>
        <v/>
      </c>
      <c r="N690" s="83" t="str">
        <f>'Purchase Order'!N1132</f>
        <v/>
      </c>
      <c r="O690" s="83"/>
      <c r="P690" s="133"/>
      <c r="U690" s="16"/>
      <c r="V690" s="16"/>
      <c r="W690" s="16"/>
      <c r="X690" s="16"/>
      <c r="Y690" s="16"/>
      <c r="Z690" s="16"/>
      <c r="AA690" s="16"/>
    </row>
    <row r="691" spans="1:27" ht="15" hidden="1" customHeight="1" outlineLevel="1" x14ac:dyDescent="0.35">
      <c r="A691" s="15" t="str">
        <f>'Purchase Order'!A1133</f>
        <v/>
      </c>
      <c r="B691" s="82" t="str">
        <f>'Purchase Order'!B1133</f>
        <v/>
      </c>
      <c r="C691" s="83" t="str">
        <f>'Purchase Order'!C1133</f>
        <v/>
      </c>
      <c r="D691" s="352" t="str">
        <f>'Purchase Order'!D1133:L1133</f>
        <v/>
      </c>
      <c r="E691" s="345"/>
      <c r="F691" s="345"/>
      <c r="G691" s="345"/>
      <c r="H691" s="345"/>
      <c r="I691" s="345"/>
      <c r="J691" s="345"/>
      <c r="K691" s="345"/>
      <c r="L691" s="346"/>
      <c r="M691" s="83" t="str">
        <f t="shared" si="10"/>
        <v/>
      </c>
      <c r="N691" s="83" t="str">
        <f>'Purchase Order'!N1133</f>
        <v/>
      </c>
      <c r="O691" s="83"/>
      <c r="P691" s="133"/>
      <c r="U691" s="16"/>
      <c r="V691" s="16"/>
      <c r="W691" s="16"/>
      <c r="X691" s="16"/>
      <c r="Y691" s="16"/>
      <c r="Z691" s="16"/>
      <c r="AA691" s="16"/>
    </row>
    <row r="692" spans="1:27" ht="15" hidden="1" customHeight="1" outlineLevel="1" x14ac:dyDescent="0.35">
      <c r="A692" s="15" t="str">
        <f>'Purchase Order'!A1134</f>
        <v/>
      </c>
      <c r="B692" s="82" t="str">
        <f>'Purchase Order'!B1134</f>
        <v/>
      </c>
      <c r="C692" s="83" t="str">
        <f>'Purchase Order'!C1134</f>
        <v/>
      </c>
      <c r="D692" s="352" t="str">
        <f>'Purchase Order'!D1134:L1134</f>
        <v/>
      </c>
      <c r="E692" s="345"/>
      <c r="F692" s="345"/>
      <c r="G692" s="345"/>
      <c r="H692" s="345"/>
      <c r="I692" s="345"/>
      <c r="J692" s="345"/>
      <c r="K692" s="345"/>
      <c r="L692" s="346"/>
      <c r="M692" s="83" t="str">
        <f t="shared" si="10"/>
        <v/>
      </c>
      <c r="N692" s="83" t="str">
        <f>'Purchase Order'!N1134</f>
        <v/>
      </c>
      <c r="O692" s="83"/>
      <c r="P692" s="133"/>
      <c r="U692" s="16"/>
      <c r="V692" s="16"/>
      <c r="W692" s="16"/>
      <c r="X692" s="16"/>
      <c r="Y692" s="16"/>
      <c r="Z692" s="16"/>
      <c r="AA692" s="16"/>
    </row>
    <row r="693" spans="1:27" ht="15" hidden="1" customHeight="1" outlineLevel="1" x14ac:dyDescent="0.35">
      <c r="A693" s="15" t="str">
        <f>'Purchase Order'!A1135</f>
        <v/>
      </c>
      <c r="B693" s="82" t="str">
        <f>'Purchase Order'!B1135</f>
        <v/>
      </c>
      <c r="C693" s="83" t="str">
        <f>'Purchase Order'!C1135</f>
        <v/>
      </c>
      <c r="D693" s="352" t="str">
        <f>'Purchase Order'!D1135:L1135</f>
        <v/>
      </c>
      <c r="E693" s="345"/>
      <c r="F693" s="345"/>
      <c r="G693" s="345"/>
      <c r="H693" s="345"/>
      <c r="I693" s="345"/>
      <c r="J693" s="345"/>
      <c r="K693" s="345"/>
      <c r="L693" s="346"/>
      <c r="M693" s="83" t="str">
        <f t="shared" si="10"/>
        <v/>
      </c>
      <c r="N693" s="83" t="str">
        <f>'Purchase Order'!N1135</f>
        <v/>
      </c>
      <c r="O693" s="83"/>
      <c r="P693" s="133"/>
      <c r="U693" s="16"/>
      <c r="V693" s="16"/>
      <c r="W693" s="16"/>
      <c r="X693" s="16"/>
      <c r="Y693" s="16"/>
      <c r="Z693" s="16"/>
      <c r="AA693" s="16"/>
    </row>
    <row r="694" spans="1:27" ht="15" hidden="1" customHeight="1" outlineLevel="1" x14ac:dyDescent="0.35">
      <c r="A694" s="15" t="str">
        <f>'Purchase Order'!A1136</f>
        <v/>
      </c>
      <c r="B694" s="82" t="str">
        <f>'Purchase Order'!B1136</f>
        <v/>
      </c>
      <c r="C694" s="83" t="str">
        <f>'Purchase Order'!C1136</f>
        <v/>
      </c>
      <c r="D694" s="352" t="str">
        <f>'Purchase Order'!D1136:L1136</f>
        <v/>
      </c>
      <c r="E694" s="345"/>
      <c r="F694" s="345"/>
      <c r="G694" s="345"/>
      <c r="H694" s="345"/>
      <c r="I694" s="345"/>
      <c r="J694" s="345"/>
      <c r="K694" s="345"/>
      <c r="L694" s="346"/>
      <c r="M694" s="83" t="str">
        <f t="shared" si="10"/>
        <v/>
      </c>
      <c r="N694" s="83" t="str">
        <f>'Purchase Order'!N1136</f>
        <v/>
      </c>
      <c r="O694" s="83"/>
      <c r="P694" s="133"/>
      <c r="U694" s="16"/>
      <c r="V694" s="16"/>
      <c r="W694" s="16"/>
      <c r="X694" s="16"/>
      <c r="Y694" s="16"/>
      <c r="Z694" s="16"/>
      <c r="AA694" s="16"/>
    </row>
    <row r="695" spans="1:27" ht="15" hidden="1" customHeight="1" outlineLevel="1" x14ac:dyDescent="0.35">
      <c r="A695" s="15" t="str">
        <f>'Purchase Order'!A1137</f>
        <v/>
      </c>
      <c r="B695" s="82" t="str">
        <f>'Purchase Order'!B1137</f>
        <v/>
      </c>
      <c r="C695" s="83" t="str">
        <f>'Purchase Order'!C1137</f>
        <v/>
      </c>
      <c r="D695" s="352" t="str">
        <f>'Purchase Order'!D1137:L1137</f>
        <v/>
      </c>
      <c r="E695" s="345"/>
      <c r="F695" s="345"/>
      <c r="G695" s="345"/>
      <c r="H695" s="345"/>
      <c r="I695" s="345"/>
      <c r="J695" s="345"/>
      <c r="K695" s="345"/>
      <c r="L695" s="346"/>
      <c r="M695" s="83" t="str">
        <f t="shared" si="10"/>
        <v/>
      </c>
      <c r="N695" s="83" t="str">
        <f>'Purchase Order'!N1137</f>
        <v/>
      </c>
      <c r="O695" s="83"/>
      <c r="P695" s="133"/>
      <c r="U695" s="16"/>
      <c r="V695" s="16"/>
      <c r="W695" s="16"/>
      <c r="X695" s="16"/>
      <c r="Y695" s="16"/>
      <c r="Z695" s="16"/>
      <c r="AA695" s="16"/>
    </row>
    <row r="696" spans="1:27" ht="15" hidden="1" customHeight="1" outlineLevel="1" x14ac:dyDescent="0.35">
      <c r="A696" s="15" t="str">
        <f>'Purchase Order'!A1138</f>
        <v/>
      </c>
      <c r="B696" s="82" t="str">
        <f>'Purchase Order'!B1138</f>
        <v/>
      </c>
      <c r="C696" s="83" t="str">
        <f>'Purchase Order'!C1138</f>
        <v/>
      </c>
      <c r="D696" s="352" t="str">
        <f>'Purchase Order'!D1138:L1138</f>
        <v/>
      </c>
      <c r="E696" s="345"/>
      <c r="F696" s="345"/>
      <c r="G696" s="345"/>
      <c r="H696" s="345"/>
      <c r="I696" s="345"/>
      <c r="J696" s="345"/>
      <c r="K696" s="345"/>
      <c r="L696" s="346"/>
      <c r="M696" s="83" t="str">
        <f t="shared" si="10"/>
        <v/>
      </c>
      <c r="N696" s="83" t="str">
        <f>'Purchase Order'!N1138</f>
        <v/>
      </c>
      <c r="O696" s="83"/>
      <c r="P696" s="133"/>
      <c r="U696" s="16"/>
      <c r="V696" s="16"/>
      <c r="W696" s="16"/>
      <c r="X696" s="16"/>
      <c r="Y696" s="16"/>
      <c r="Z696" s="16"/>
      <c r="AA696" s="16"/>
    </row>
    <row r="697" spans="1:27" ht="15" hidden="1" customHeight="1" outlineLevel="1" x14ac:dyDescent="0.35">
      <c r="A697" s="15" t="str">
        <f>'Purchase Order'!A1139</f>
        <v/>
      </c>
      <c r="B697" s="82" t="str">
        <f>'Purchase Order'!B1139</f>
        <v/>
      </c>
      <c r="C697" s="83" t="str">
        <f>'Purchase Order'!C1139</f>
        <v/>
      </c>
      <c r="D697" s="352" t="str">
        <f>'Purchase Order'!D1139:L1139</f>
        <v/>
      </c>
      <c r="E697" s="345"/>
      <c r="F697" s="345"/>
      <c r="G697" s="345"/>
      <c r="H697" s="345"/>
      <c r="I697" s="345"/>
      <c r="J697" s="345"/>
      <c r="K697" s="345"/>
      <c r="L697" s="346"/>
      <c r="M697" s="83" t="str">
        <f t="shared" si="10"/>
        <v/>
      </c>
      <c r="N697" s="83" t="str">
        <f>'Purchase Order'!N1139</f>
        <v/>
      </c>
      <c r="O697" s="83"/>
      <c r="P697" s="133"/>
      <c r="U697" s="16"/>
      <c r="V697" s="16"/>
      <c r="W697" s="16"/>
      <c r="X697" s="16"/>
      <c r="Y697" s="16"/>
      <c r="Z697" s="16"/>
      <c r="AA697" s="16"/>
    </row>
    <row r="698" spans="1:27" ht="15" hidden="1" customHeight="1" outlineLevel="1" x14ac:dyDescent="0.35">
      <c r="A698" s="15" t="str">
        <f>'Purchase Order'!A1140</f>
        <v/>
      </c>
      <c r="B698" s="82" t="str">
        <f>'Purchase Order'!B1140</f>
        <v/>
      </c>
      <c r="C698" s="83" t="str">
        <f>'Purchase Order'!C1140</f>
        <v/>
      </c>
      <c r="D698" s="352" t="str">
        <f>'Purchase Order'!D1140:L1140</f>
        <v/>
      </c>
      <c r="E698" s="345"/>
      <c r="F698" s="345"/>
      <c r="G698" s="345"/>
      <c r="H698" s="345"/>
      <c r="I698" s="345"/>
      <c r="J698" s="345"/>
      <c r="K698" s="345"/>
      <c r="L698" s="346"/>
      <c r="M698" s="83" t="str">
        <f t="shared" si="10"/>
        <v/>
      </c>
      <c r="N698" s="83" t="str">
        <f>'Purchase Order'!N1140</f>
        <v/>
      </c>
      <c r="O698" s="83"/>
      <c r="P698" s="133"/>
      <c r="U698" s="16"/>
      <c r="V698" s="16"/>
      <c r="W698" s="16"/>
      <c r="X698" s="16"/>
      <c r="Y698" s="16"/>
      <c r="Z698" s="16"/>
      <c r="AA698" s="16"/>
    </row>
    <row r="699" spans="1:27" ht="15" hidden="1" customHeight="1" outlineLevel="1" x14ac:dyDescent="0.35">
      <c r="A699" s="15" t="str">
        <f>'Purchase Order'!A1141</f>
        <v/>
      </c>
      <c r="B699" s="82" t="str">
        <f>'Purchase Order'!B1141</f>
        <v/>
      </c>
      <c r="C699" s="83" t="str">
        <f>'Purchase Order'!C1141</f>
        <v/>
      </c>
      <c r="D699" s="352" t="str">
        <f>'Purchase Order'!D1141:L1141</f>
        <v/>
      </c>
      <c r="E699" s="345"/>
      <c r="F699" s="345"/>
      <c r="G699" s="345"/>
      <c r="H699" s="345"/>
      <c r="I699" s="345"/>
      <c r="J699" s="345"/>
      <c r="K699" s="345"/>
      <c r="L699" s="346"/>
      <c r="M699" s="83" t="str">
        <f t="shared" si="10"/>
        <v/>
      </c>
      <c r="N699" s="83" t="str">
        <f>'Purchase Order'!N1141</f>
        <v/>
      </c>
      <c r="O699" s="83"/>
      <c r="P699" s="133"/>
      <c r="U699" s="16"/>
      <c r="V699" s="16"/>
      <c r="W699" s="16"/>
      <c r="X699" s="16"/>
      <c r="Y699" s="16"/>
      <c r="Z699" s="16"/>
      <c r="AA699" s="16"/>
    </row>
    <row r="700" spans="1:27" ht="15" hidden="1" customHeight="1" outlineLevel="1" x14ac:dyDescent="0.35">
      <c r="A700" s="15" t="str">
        <f>'Purchase Order'!A1142</f>
        <v/>
      </c>
      <c r="B700" s="82" t="str">
        <f>'Purchase Order'!B1142</f>
        <v/>
      </c>
      <c r="C700" s="83" t="str">
        <f>'Purchase Order'!C1142</f>
        <v/>
      </c>
      <c r="D700" s="352" t="str">
        <f>'Purchase Order'!D1142:L1142</f>
        <v/>
      </c>
      <c r="E700" s="345"/>
      <c r="F700" s="345"/>
      <c r="G700" s="345"/>
      <c r="H700" s="345"/>
      <c r="I700" s="345"/>
      <c r="J700" s="345"/>
      <c r="K700" s="345"/>
      <c r="L700" s="346"/>
      <c r="M700" s="83" t="str">
        <f t="shared" si="10"/>
        <v/>
      </c>
      <c r="N700" s="83" t="str">
        <f>'Purchase Order'!N1142</f>
        <v/>
      </c>
      <c r="O700" s="83"/>
      <c r="P700" s="133"/>
      <c r="U700" s="16"/>
      <c r="V700" s="16"/>
      <c r="W700" s="16"/>
      <c r="X700" s="16"/>
      <c r="Y700" s="16"/>
      <c r="Z700" s="16"/>
      <c r="AA700" s="16"/>
    </row>
    <row r="701" spans="1:27" ht="15" hidden="1" customHeight="1" outlineLevel="1" x14ac:dyDescent="0.35">
      <c r="A701" s="15" t="str">
        <f>'Purchase Order'!A1143</f>
        <v/>
      </c>
      <c r="B701" s="82" t="str">
        <f>'Purchase Order'!B1143</f>
        <v/>
      </c>
      <c r="C701" s="83" t="str">
        <f>'Purchase Order'!C1143</f>
        <v/>
      </c>
      <c r="D701" s="352" t="str">
        <f>'Purchase Order'!D1143:L1143</f>
        <v/>
      </c>
      <c r="E701" s="345"/>
      <c r="F701" s="345"/>
      <c r="G701" s="345"/>
      <c r="H701" s="345"/>
      <c r="I701" s="345"/>
      <c r="J701" s="345"/>
      <c r="K701" s="345"/>
      <c r="L701" s="346"/>
      <c r="M701" s="83" t="str">
        <f t="shared" si="10"/>
        <v/>
      </c>
      <c r="N701" s="83" t="str">
        <f>'Purchase Order'!N1143</f>
        <v/>
      </c>
      <c r="O701" s="83"/>
      <c r="P701" s="133"/>
      <c r="U701" s="16"/>
      <c r="V701" s="16"/>
      <c r="W701" s="16"/>
      <c r="X701" s="16"/>
      <c r="Y701" s="16"/>
      <c r="Z701" s="16"/>
      <c r="AA701" s="16"/>
    </row>
    <row r="702" spans="1:27" ht="15" hidden="1" customHeight="1" outlineLevel="1" x14ac:dyDescent="0.35">
      <c r="A702" s="15" t="str">
        <f>'Purchase Order'!A1144</f>
        <v/>
      </c>
      <c r="B702" s="82" t="str">
        <f>'Purchase Order'!B1144</f>
        <v/>
      </c>
      <c r="C702" s="83" t="str">
        <f>'Purchase Order'!C1144</f>
        <v/>
      </c>
      <c r="D702" s="352" t="str">
        <f>'Purchase Order'!D1144:L1144</f>
        <v/>
      </c>
      <c r="E702" s="345"/>
      <c r="F702" s="345"/>
      <c r="G702" s="345"/>
      <c r="H702" s="345"/>
      <c r="I702" s="345"/>
      <c r="J702" s="345"/>
      <c r="K702" s="345"/>
      <c r="L702" s="346"/>
      <c r="M702" s="83" t="str">
        <f t="shared" si="10"/>
        <v/>
      </c>
      <c r="N702" s="83" t="str">
        <f>'Purchase Order'!N1144</f>
        <v/>
      </c>
      <c r="O702" s="83"/>
      <c r="P702" s="133"/>
      <c r="U702" s="16"/>
      <c r="V702" s="16"/>
      <c r="W702" s="16"/>
      <c r="X702" s="16"/>
      <c r="Y702" s="16"/>
      <c r="Z702" s="16"/>
      <c r="AA702" s="16"/>
    </row>
    <row r="703" spans="1:27" ht="15" hidden="1" customHeight="1" outlineLevel="1" x14ac:dyDescent="0.35">
      <c r="A703" s="15" t="str">
        <f>'Purchase Order'!A1145</f>
        <v/>
      </c>
      <c r="B703" s="82" t="str">
        <f>'Purchase Order'!B1145</f>
        <v/>
      </c>
      <c r="C703" s="83" t="str">
        <f>'Purchase Order'!C1145</f>
        <v/>
      </c>
      <c r="D703" s="352" t="str">
        <f>'Purchase Order'!D1145:L1145</f>
        <v/>
      </c>
      <c r="E703" s="345"/>
      <c r="F703" s="345"/>
      <c r="G703" s="345"/>
      <c r="H703" s="345"/>
      <c r="I703" s="345"/>
      <c r="J703" s="345"/>
      <c r="K703" s="345"/>
      <c r="L703" s="346"/>
      <c r="M703" s="83" t="str">
        <f t="shared" si="10"/>
        <v/>
      </c>
      <c r="N703" s="83" t="str">
        <f>'Purchase Order'!N1145</f>
        <v/>
      </c>
      <c r="O703" s="83"/>
      <c r="P703" s="133"/>
      <c r="U703" s="16"/>
      <c r="V703" s="16"/>
      <c r="W703" s="16"/>
      <c r="X703" s="16"/>
      <c r="Y703" s="16"/>
      <c r="Z703" s="16"/>
      <c r="AA703" s="16"/>
    </row>
    <row r="704" spans="1:27" ht="15" hidden="1" customHeight="1" outlineLevel="1" x14ac:dyDescent="0.35">
      <c r="A704" s="15" t="str">
        <f>'Purchase Order'!A1146</f>
        <v/>
      </c>
      <c r="B704" s="82" t="str">
        <f>'Purchase Order'!B1146</f>
        <v/>
      </c>
      <c r="C704" s="83" t="str">
        <f>'Purchase Order'!C1146</f>
        <v/>
      </c>
      <c r="D704" s="352" t="str">
        <f>'Purchase Order'!D1146:L1146</f>
        <v/>
      </c>
      <c r="E704" s="345"/>
      <c r="F704" s="345"/>
      <c r="G704" s="345"/>
      <c r="H704" s="345"/>
      <c r="I704" s="345"/>
      <c r="J704" s="345"/>
      <c r="K704" s="345"/>
      <c r="L704" s="346"/>
      <c r="M704" s="83" t="str">
        <f t="shared" si="10"/>
        <v/>
      </c>
      <c r="N704" s="83" t="str">
        <f>'Purchase Order'!N1146</f>
        <v/>
      </c>
      <c r="O704" s="83"/>
      <c r="P704" s="133"/>
      <c r="U704" s="16"/>
      <c r="V704" s="16"/>
      <c r="W704" s="16"/>
      <c r="X704" s="16"/>
      <c r="Y704" s="16"/>
      <c r="Z704" s="16"/>
      <c r="AA704" s="16"/>
    </row>
    <row r="705" spans="1:27" ht="15" hidden="1" customHeight="1" outlineLevel="1" x14ac:dyDescent="0.35">
      <c r="A705" s="15" t="str">
        <f>'Purchase Order'!A1147</f>
        <v/>
      </c>
      <c r="B705" s="82" t="str">
        <f>'Purchase Order'!B1147</f>
        <v/>
      </c>
      <c r="C705" s="83" t="str">
        <f>'Purchase Order'!C1147</f>
        <v/>
      </c>
      <c r="D705" s="352" t="str">
        <f>'Purchase Order'!D1147:L1147</f>
        <v/>
      </c>
      <c r="E705" s="345"/>
      <c r="F705" s="345"/>
      <c r="G705" s="345"/>
      <c r="H705" s="345"/>
      <c r="I705" s="345"/>
      <c r="J705" s="345"/>
      <c r="K705" s="345"/>
      <c r="L705" s="346"/>
      <c r="M705" s="83" t="str">
        <f t="shared" si="10"/>
        <v/>
      </c>
      <c r="N705" s="83" t="str">
        <f>'Purchase Order'!N1147</f>
        <v/>
      </c>
      <c r="O705" s="83"/>
      <c r="P705" s="133"/>
      <c r="U705" s="16"/>
      <c r="V705" s="16"/>
      <c r="W705" s="16"/>
      <c r="X705" s="16"/>
      <c r="Y705" s="16"/>
      <c r="Z705" s="16"/>
      <c r="AA705" s="16"/>
    </row>
    <row r="706" spans="1:27" ht="15" hidden="1" customHeight="1" outlineLevel="1" x14ac:dyDescent="0.35">
      <c r="A706" s="15" t="str">
        <f>'Purchase Order'!A1148</f>
        <v/>
      </c>
      <c r="B706" s="82" t="str">
        <f>'Purchase Order'!B1148</f>
        <v/>
      </c>
      <c r="C706" s="83" t="str">
        <f>'Purchase Order'!C1148</f>
        <v/>
      </c>
      <c r="D706" s="352" t="str">
        <f>'Purchase Order'!D1148:L1148</f>
        <v/>
      </c>
      <c r="E706" s="345"/>
      <c r="F706" s="345"/>
      <c r="G706" s="345"/>
      <c r="H706" s="345"/>
      <c r="I706" s="345"/>
      <c r="J706" s="345"/>
      <c r="K706" s="345"/>
      <c r="L706" s="346"/>
      <c r="M706" s="83" t="str">
        <f t="shared" si="10"/>
        <v/>
      </c>
      <c r="N706" s="83" t="str">
        <f>'Purchase Order'!N1148</f>
        <v/>
      </c>
      <c r="O706" s="83"/>
      <c r="P706" s="133"/>
      <c r="U706" s="16"/>
      <c r="V706" s="16"/>
      <c r="W706" s="16"/>
      <c r="X706" s="16"/>
      <c r="Y706" s="16"/>
      <c r="Z706" s="16"/>
      <c r="AA706" s="16"/>
    </row>
    <row r="707" spans="1:27" ht="15" hidden="1" customHeight="1" outlineLevel="1" x14ac:dyDescent="0.35">
      <c r="A707" s="15" t="str">
        <f>'Purchase Order'!A1149</f>
        <v/>
      </c>
      <c r="B707" s="82" t="str">
        <f>'Purchase Order'!B1149</f>
        <v/>
      </c>
      <c r="C707" s="83" t="str">
        <f>'Purchase Order'!C1149</f>
        <v/>
      </c>
      <c r="D707" s="352" t="str">
        <f>'Purchase Order'!D1149:L1149</f>
        <v/>
      </c>
      <c r="E707" s="345"/>
      <c r="F707" s="345"/>
      <c r="G707" s="345"/>
      <c r="H707" s="345"/>
      <c r="I707" s="345"/>
      <c r="J707" s="345"/>
      <c r="K707" s="345"/>
      <c r="L707" s="346"/>
      <c r="M707" s="83" t="str">
        <f t="shared" si="10"/>
        <v/>
      </c>
      <c r="N707" s="83" t="str">
        <f>'Purchase Order'!N1149</f>
        <v/>
      </c>
      <c r="O707" s="83"/>
      <c r="P707" s="133"/>
      <c r="U707" s="16"/>
      <c r="V707" s="16"/>
      <c r="W707" s="16"/>
      <c r="X707" s="16"/>
      <c r="Y707" s="16"/>
      <c r="Z707" s="16"/>
      <c r="AA707" s="16"/>
    </row>
    <row r="708" spans="1:27" ht="15" hidden="1" customHeight="1" outlineLevel="1" x14ac:dyDescent="0.35">
      <c r="A708" s="15" t="str">
        <f>'Purchase Order'!A1150</f>
        <v/>
      </c>
      <c r="B708" s="82" t="str">
        <f>'Purchase Order'!B1150</f>
        <v/>
      </c>
      <c r="C708" s="83" t="str">
        <f>'Purchase Order'!C1150</f>
        <v/>
      </c>
      <c r="D708" s="352" t="str">
        <f>'Purchase Order'!D1150:L1150</f>
        <v/>
      </c>
      <c r="E708" s="345"/>
      <c r="F708" s="345"/>
      <c r="G708" s="345"/>
      <c r="H708" s="345"/>
      <c r="I708" s="345"/>
      <c r="J708" s="345"/>
      <c r="K708" s="345"/>
      <c r="L708" s="346"/>
      <c r="M708" s="83" t="str">
        <f t="shared" si="10"/>
        <v/>
      </c>
      <c r="N708" s="83" t="str">
        <f>'Purchase Order'!N1150</f>
        <v/>
      </c>
      <c r="O708" s="83"/>
      <c r="P708" s="133"/>
      <c r="U708" s="16"/>
      <c r="V708" s="16"/>
      <c r="W708" s="16"/>
      <c r="X708" s="16"/>
      <c r="Y708" s="16"/>
      <c r="Z708" s="16"/>
      <c r="AA708" s="16"/>
    </row>
    <row r="709" spans="1:27" ht="15" hidden="1" customHeight="1" outlineLevel="1" x14ac:dyDescent="0.35">
      <c r="A709" s="15" t="str">
        <f>'Purchase Order'!A1151</f>
        <v/>
      </c>
      <c r="B709" s="82" t="str">
        <f>'Purchase Order'!B1151</f>
        <v/>
      </c>
      <c r="C709" s="83" t="str">
        <f>'Purchase Order'!C1151</f>
        <v/>
      </c>
      <c r="D709" s="352" t="str">
        <f>'Purchase Order'!D1151:L1151</f>
        <v/>
      </c>
      <c r="E709" s="345"/>
      <c r="F709" s="345"/>
      <c r="G709" s="345"/>
      <c r="H709" s="345"/>
      <c r="I709" s="345"/>
      <c r="J709" s="345"/>
      <c r="K709" s="345"/>
      <c r="L709" s="346"/>
      <c r="M709" s="83" t="str">
        <f t="shared" si="10"/>
        <v/>
      </c>
      <c r="N709" s="83" t="str">
        <f>'Purchase Order'!N1151</f>
        <v/>
      </c>
      <c r="O709" s="83"/>
      <c r="P709" s="133"/>
      <c r="U709" s="16"/>
      <c r="V709" s="16"/>
      <c r="W709" s="16"/>
      <c r="X709" s="16"/>
      <c r="Y709" s="16"/>
      <c r="Z709" s="16"/>
      <c r="AA709" s="16"/>
    </row>
    <row r="710" spans="1:27" ht="15" hidden="1" customHeight="1" outlineLevel="1" x14ac:dyDescent="0.35">
      <c r="A710" s="15" t="str">
        <f>'Purchase Order'!A1152</f>
        <v/>
      </c>
      <c r="B710" s="82" t="str">
        <f>'Purchase Order'!B1152</f>
        <v/>
      </c>
      <c r="C710" s="83" t="str">
        <f>'Purchase Order'!C1152</f>
        <v/>
      </c>
      <c r="D710" s="352" t="str">
        <f>'Purchase Order'!D1152:L1152</f>
        <v/>
      </c>
      <c r="E710" s="345"/>
      <c r="F710" s="345"/>
      <c r="G710" s="345"/>
      <c r="H710" s="345"/>
      <c r="I710" s="345"/>
      <c r="J710" s="345"/>
      <c r="K710" s="345"/>
      <c r="L710" s="346"/>
      <c r="M710" s="83" t="str">
        <f t="shared" si="10"/>
        <v/>
      </c>
      <c r="N710" s="83" t="str">
        <f>'Purchase Order'!N1152</f>
        <v/>
      </c>
      <c r="O710" s="83"/>
      <c r="P710" s="133"/>
      <c r="U710" s="16"/>
      <c r="V710" s="16"/>
      <c r="W710" s="16"/>
      <c r="X710" s="16"/>
      <c r="Y710" s="16"/>
      <c r="Z710" s="16"/>
      <c r="AA710" s="16"/>
    </row>
    <row r="711" spans="1:27" ht="15" hidden="1" customHeight="1" outlineLevel="1" x14ac:dyDescent="0.35">
      <c r="A711" s="15" t="str">
        <f>'Purchase Order'!A1153</f>
        <v/>
      </c>
      <c r="B711" s="82" t="str">
        <f>'Purchase Order'!B1153</f>
        <v/>
      </c>
      <c r="C711" s="83" t="str">
        <f>'Purchase Order'!C1153</f>
        <v/>
      </c>
      <c r="D711" s="352" t="str">
        <f>'Purchase Order'!D1153:L1153</f>
        <v/>
      </c>
      <c r="E711" s="345"/>
      <c r="F711" s="345"/>
      <c r="G711" s="345"/>
      <c r="H711" s="345"/>
      <c r="I711" s="345"/>
      <c r="J711" s="345"/>
      <c r="K711" s="345"/>
      <c r="L711" s="346"/>
      <c r="M711" s="83" t="str">
        <f t="shared" si="10"/>
        <v/>
      </c>
      <c r="N711" s="83" t="str">
        <f>'Purchase Order'!N1153</f>
        <v/>
      </c>
      <c r="O711" s="83"/>
      <c r="P711" s="133"/>
      <c r="U711" s="16"/>
      <c r="V711" s="16"/>
      <c r="W711" s="16"/>
      <c r="X711" s="16"/>
      <c r="Y711" s="16"/>
      <c r="Z711" s="16"/>
      <c r="AA711" s="16"/>
    </row>
    <row r="712" spans="1:27" ht="15" hidden="1" customHeight="1" outlineLevel="1" x14ac:dyDescent="0.35">
      <c r="A712" s="15" t="str">
        <f>'Purchase Order'!A1154</f>
        <v/>
      </c>
      <c r="B712" s="82" t="str">
        <f>'Purchase Order'!B1154</f>
        <v/>
      </c>
      <c r="C712" s="83" t="str">
        <f>'Purchase Order'!C1154</f>
        <v/>
      </c>
      <c r="D712" s="352" t="str">
        <f>'Purchase Order'!D1154:L1154</f>
        <v/>
      </c>
      <c r="E712" s="345"/>
      <c r="F712" s="345"/>
      <c r="G712" s="345"/>
      <c r="H712" s="345"/>
      <c r="I712" s="345"/>
      <c r="J712" s="345"/>
      <c r="K712" s="345"/>
      <c r="L712" s="346"/>
      <c r="M712" s="83" t="str">
        <f t="shared" si="10"/>
        <v/>
      </c>
      <c r="N712" s="83" t="str">
        <f>'Purchase Order'!N1154</f>
        <v/>
      </c>
      <c r="O712" s="83"/>
      <c r="P712" s="133"/>
      <c r="U712" s="16"/>
      <c r="V712" s="16"/>
      <c r="W712" s="16"/>
      <c r="X712" s="16"/>
      <c r="Y712" s="16"/>
      <c r="Z712" s="16"/>
      <c r="AA712" s="16"/>
    </row>
    <row r="713" spans="1:27" ht="15" hidden="1" customHeight="1" outlineLevel="1" x14ac:dyDescent="0.35">
      <c r="A713" s="15" t="str">
        <f>'Purchase Order'!A1155</f>
        <v/>
      </c>
      <c r="B713" s="82" t="str">
        <f>'Purchase Order'!B1155</f>
        <v/>
      </c>
      <c r="C713" s="83" t="str">
        <f>'Purchase Order'!C1155</f>
        <v/>
      </c>
      <c r="D713" s="352" t="str">
        <f>'Purchase Order'!D1155:L1155</f>
        <v/>
      </c>
      <c r="E713" s="345"/>
      <c r="F713" s="345"/>
      <c r="G713" s="345"/>
      <c r="H713" s="345"/>
      <c r="I713" s="345"/>
      <c r="J713" s="345"/>
      <c r="K713" s="345"/>
      <c r="L713" s="346"/>
      <c r="M713" s="83" t="str">
        <f t="shared" si="10"/>
        <v/>
      </c>
      <c r="N713" s="83" t="str">
        <f>'Purchase Order'!N1155</f>
        <v/>
      </c>
      <c r="O713" s="83"/>
      <c r="P713" s="133"/>
      <c r="U713" s="16"/>
      <c r="V713" s="16"/>
      <c r="W713" s="16"/>
      <c r="X713" s="16"/>
      <c r="Y713" s="16"/>
      <c r="Z713" s="16"/>
      <c r="AA713" s="16"/>
    </row>
    <row r="714" spans="1:27" ht="15" hidden="1" customHeight="1" outlineLevel="1" x14ac:dyDescent="0.35">
      <c r="A714" s="15" t="str">
        <f>'Purchase Order'!A1156</f>
        <v/>
      </c>
      <c r="B714" s="82" t="str">
        <f>'Purchase Order'!B1156</f>
        <v/>
      </c>
      <c r="C714" s="83" t="str">
        <f>'Purchase Order'!C1156</f>
        <v/>
      </c>
      <c r="D714" s="352" t="str">
        <f>'Purchase Order'!D1156:L1156</f>
        <v/>
      </c>
      <c r="E714" s="345"/>
      <c r="F714" s="345"/>
      <c r="G714" s="345"/>
      <c r="H714" s="345"/>
      <c r="I714" s="345"/>
      <c r="J714" s="345"/>
      <c r="K714" s="345"/>
      <c r="L714" s="346"/>
      <c r="M714" s="83" t="str">
        <f t="shared" si="10"/>
        <v/>
      </c>
      <c r="N714" s="83" t="str">
        <f>'Purchase Order'!N1156</f>
        <v/>
      </c>
      <c r="O714" s="83"/>
      <c r="P714" s="133"/>
      <c r="U714" s="16"/>
      <c r="V714" s="16"/>
      <c r="W714" s="16"/>
      <c r="X714" s="16"/>
      <c r="Y714" s="16"/>
      <c r="Z714" s="16"/>
      <c r="AA714" s="16"/>
    </row>
    <row r="715" spans="1:27" ht="15" hidden="1" customHeight="1" outlineLevel="1" x14ac:dyDescent="0.35">
      <c r="A715" s="15" t="str">
        <f>'Purchase Order'!A1157</f>
        <v/>
      </c>
      <c r="B715" s="82" t="str">
        <f>'Purchase Order'!B1157</f>
        <v/>
      </c>
      <c r="C715" s="83" t="str">
        <f>'Purchase Order'!C1157</f>
        <v/>
      </c>
      <c r="D715" s="352" t="str">
        <f>'Purchase Order'!D1157:L1157</f>
        <v/>
      </c>
      <c r="E715" s="345"/>
      <c r="F715" s="345"/>
      <c r="G715" s="345"/>
      <c r="H715" s="345"/>
      <c r="I715" s="345"/>
      <c r="J715" s="345"/>
      <c r="K715" s="345"/>
      <c r="L715" s="346"/>
      <c r="M715" s="83" t="str">
        <f t="shared" si="10"/>
        <v/>
      </c>
      <c r="N715" s="83" t="str">
        <f>'Purchase Order'!N1157</f>
        <v/>
      </c>
      <c r="O715" s="83"/>
      <c r="P715" s="133"/>
      <c r="U715" s="16"/>
      <c r="V715" s="16"/>
      <c r="W715" s="16"/>
      <c r="X715" s="16"/>
      <c r="Y715" s="16"/>
      <c r="Z715" s="16"/>
      <c r="AA715" s="16"/>
    </row>
    <row r="716" spans="1:27" ht="15" hidden="1" customHeight="1" outlineLevel="1" x14ac:dyDescent="0.35">
      <c r="A716" s="15" t="str">
        <f>'Purchase Order'!A1158</f>
        <v/>
      </c>
      <c r="B716" s="82" t="str">
        <f>'Purchase Order'!B1158</f>
        <v/>
      </c>
      <c r="C716" s="83" t="str">
        <f>'Purchase Order'!C1158</f>
        <v/>
      </c>
      <c r="D716" s="352" t="str">
        <f>'Purchase Order'!D1158:L1158</f>
        <v/>
      </c>
      <c r="E716" s="345"/>
      <c r="F716" s="345"/>
      <c r="G716" s="345"/>
      <c r="H716" s="345"/>
      <c r="I716" s="345"/>
      <c r="J716" s="345"/>
      <c r="K716" s="345"/>
      <c r="L716" s="346"/>
      <c r="M716" s="83" t="str">
        <f t="shared" si="10"/>
        <v/>
      </c>
      <c r="N716" s="83" t="str">
        <f>'Purchase Order'!N1158</f>
        <v/>
      </c>
      <c r="O716" s="83"/>
      <c r="P716" s="133"/>
      <c r="U716" s="16"/>
      <c r="V716" s="16"/>
      <c r="W716" s="16"/>
      <c r="X716" s="16"/>
      <c r="Y716" s="16"/>
      <c r="Z716" s="16"/>
      <c r="AA716" s="16"/>
    </row>
    <row r="717" spans="1:27" ht="15" hidden="1" customHeight="1" outlineLevel="1" x14ac:dyDescent="0.35">
      <c r="A717" s="15" t="str">
        <f>'Purchase Order'!A1159</f>
        <v/>
      </c>
      <c r="B717" s="82" t="str">
        <f>'Purchase Order'!B1159</f>
        <v/>
      </c>
      <c r="C717" s="83" t="str">
        <f>'Purchase Order'!C1159</f>
        <v/>
      </c>
      <c r="D717" s="352" t="str">
        <f>'Purchase Order'!D1159:L1159</f>
        <v/>
      </c>
      <c r="E717" s="345"/>
      <c r="F717" s="345"/>
      <c r="G717" s="345"/>
      <c r="H717" s="345"/>
      <c r="I717" s="345"/>
      <c r="J717" s="345"/>
      <c r="K717" s="345"/>
      <c r="L717" s="346"/>
      <c r="M717" s="83" t="str">
        <f t="shared" si="10"/>
        <v/>
      </c>
      <c r="N717" s="83" t="str">
        <f>'Purchase Order'!N1159</f>
        <v/>
      </c>
      <c r="O717" s="83"/>
      <c r="P717" s="133"/>
      <c r="U717" s="16"/>
      <c r="V717" s="16"/>
      <c r="W717" s="16"/>
      <c r="X717" s="16"/>
      <c r="Y717" s="16"/>
      <c r="Z717" s="16"/>
      <c r="AA717" s="16"/>
    </row>
    <row r="718" spans="1:27" ht="15" hidden="1" customHeight="1" outlineLevel="1" x14ac:dyDescent="0.35">
      <c r="A718" s="15" t="str">
        <f>'Purchase Order'!A1160</f>
        <v/>
      </c>
      <c r="B718" s="82" t="str">
        <f>'Purchase Order'!B1160</f>
        <v/>
      </c>
      <c r="C718" s="83" t="str">
        <f>'Purchase Order'!C1160</f>
        <v/>
      </c>
      <c r="D718" s="352" t="str">
        <f>'Purchase Order'!D1160:L1160</f>
        <v/>
      </c>
      <c r="E718" s="345"/>
      <c r="F718" s="345"/>
      <c r="G718" s="345"/>
      <c r="H718" s="345"/>
      <c r="I718" s="345"/>
      <c r="J718" s="345"/>
      <c r="K718" s="345"/>
      <c r="L718" s="346"/>
      <c r="M718" s="83" t="str">
        <f t="shared" si="10"/>
        <v/>
      </c>
      <c r="N718" s="83" t="str">
        <f>'Purchase Order'!N1160</f>
        <v/>
      </c>
      <c r="O718" s="83"/>
      <c r="P718" s="133"/>
      <c r="U718" s="16"/>
      <c r="V718" s="16"/>
      <c r="W718" s="16"/>
      <c r="X718" s="16"/>
      <c r="Y718" s="16"/>
      <c r="Z718" s="16"/>
      <c r="AA718" s="16"/>
    </row>
    <row r="719" spans="1:27" ht="15" hidden="1" customHeight="1" outlineLevel="1" x14ac:dyDescent="0.35">
      <c r="A719" s="15" t="str">
        <f>'Purchase Order'!A1161</f>
        <v/>
      </c>
      <c r="B719" s="82" t="str">
        <f>'Purchase Order'!B1161</f>
        <v/>
      </c>
      <c r="C719" s="83" t="str">
        <f>'Purchase Order'!C1161</f>
        <v/>
      </c>
      <c r="D719" s="352" t="str">
        <f>'Purchase Order'!D1161:L1161</f>
        <v/>
      </c>
      <c r="E719" s="345"/>
      <c r="F719" s="345"/>
      <c r="G719" s="345"/>
      <c r="H719" s="345"/>
      <c r="I719" s="345"/>
      <c r="J719" s="345"/>
      <c r="K719" s="345"/>
      <c r="L719" s="346"/>
      <c r="M719" s="83" t="str">
        <f t="shared" si="10"/>
        <v/>
      </c>
      <c r="N719" s="83" t="str">
        <f>'Purchase Order'!N1161</f>
        <v/>
      </c>
      <c r="O719" s="83"/>
      <c r="P719" s="133"/>
      <c r="U719" s="16"/>
      <c r="V719" s="16"/>
      <c r="W719" s="16"/>
      <c r="X719" s="16"/>
      <c r="Y719" s="16"/>
      <c r="Z719" s="16"/>
      <c r="AA719" s="16"/>
    </row>
    <row r="720" spans="1:27" ht="15" hidden="1" customHeight="1" outlineLevel="1" x14ac:dyDescent="0.35">
      <c r="A720" s="15" t="str">
        <f>'Purchase Order'!A1162</f>
        <v/>
      </c>
      <c r="B720" s="82" t="str">
        <f>'Purchase Order'!B1162</f>
        <v/>
      </c>
      <c r="C720" s="83" t="str">
        <f>'Purchase Order'!C1162</f>
        <v/>
      </c>
      <c r="D720" s="352" t="str">
        <f>'Purchase Order'!D1162:L1162</f>
        <v/>
      </c>
      <c r="E720" s="345"/>
      <c r="F720" s="345"/>
      <c r="G720" s="345"/>
      <c r="H720" s="345"/>
      <c r="I720" s="345"/>
      <c r="J720" s="345"/>
      <c r="K720" s="345"/>
      <c r="L720" s="346"/>
      <c r="M720" s="83" t="str">
        <f t="shared" si="10"/>
        <v/>
      </c>
      <c r="N720" s="83" t="str">
        <f>'Purchase Order'!N1162</f>
        <v/>
      </c>
      <c r="O720" s="83"/>
      <c r="P720" s="133"/>
      <c r="U720" s="16"/>
      <c r="V720" s="16"/>
      <c r="W720" s="16"/>
      <c r="X720" s="16"/>
      <c r="Y720" s="16"/>
      <c r="Z720" s="16"/>
      <c r="AA720" s="16"/>
    </row>
    <row r="721" spans="1:27" ht="15" hidden="1" customHeight="1" outlineLevel="1" x14ac:dyDescent="0.35">
      <c r="A721" s="15" t="str">
        <f>'Purchase Order'!A1163</f>
        <v/>
      </c>
      <c r="B721" s="82" t="str">
        <f>'Purchase Order'!B1163</f>
        <v/>
      </c>
      <c r="C721" s="83" t="str">
        <f>'Purchase Order'!C1163</f>
        <v/>
      </c>
      <c r="D721" s="352" t="str">
        <f>'Purchase Order'!D1163:L1163</f>
        <v/>
      </c>
      <c r="E721" s="345"/>
      <c r="F721" s="345"/>
      <c r="G721" s="345"/>
      <c r="H721" s="345"/>
      <c r="I721" s="345"/>
      <c r="J721" s="345"/>
      <c r="K721" s="345"/>
      <c r="L721" s="346"/>
      <c r="M721" s="83" t="str">
        <f t="shared" si="10"/>
        <v/>
      </c>
      <c r="N721" s="83" t="str">
        <f>'Purchase Order'!N1163</f>
        <v/>
      </c>
      <c r="O721" s="83"/>
      <c r="P721" s="133"/>
      <c r="U721" s="16"/>
      <c r="V721" s="16"/>
      <c r="W721" s="16"/>
      <c r="X721" s="16"/>
      <c r="Y721" s="16"/>
      <c r="Z721" s="16"/>
      <c r="AA721" s="16"/>
    </row>
    <row r="722" spans="1:27" ht="15" hidden="1" customHeight="1" outlineLevel="1" x14ac:dyDescent="0.35">
      <c r="A722" s="15" t="str">
        <f>'Purchase Order'!A1164</f>
        <v/>
      </c>
      <c r="B722" s="82" t="str">
        <f>'Purchase Order'!B1164</f>
        <v/>
      </c>
      <c r="C722" s="83" t="str">
        <f>'Purchase Order'!C1164</f>
        <v/>
      </c>
      <c r="D722" s="352" t="str">
        <f>'Purchase Order'!D1164:L1164</f>
        <v/>
      </c>
      <c r="E722" s="345"/>
      <c r="F722" s="345"/>
      <c r="G722" s="345"/>
      <c r="H722" s="345"/>
      <c r="I722" s="345"/>
      <c r="J722" s="345"/>
      <c r="K722" s="345"/>
      <c r="L722" s="346"/>
      <c r="M722" s="83" t="str">
        <f t="shared" si="10"/>
        <v/>
      </c>
      <c r="N722" s="83" t="str">
        <f>'Purchase Order'!N1164</f>
        <v/>
      </c>
      <c r="O722" s="83"/>
      <c r="P722" s="133"/>
      <c r="U722" s="16"/>
      <c r="V722" s="16"/>
      <c r="W722" s="16"/>
      <c r="X722" s="16"/>
      <c r="Y722" s="16"/>
      <c r="Z722" s="16"/>
      <c r="AA722" s="16"/>
    </row>
    <row r="723" spans="1:27" ht="15" hidden="1" customHeight="1" outlineLevel="1" x14ac:dyDescent="0.35">
      <c r="A723" s="15" t="str">
        <f>'Purchase Order'!A1165</f>
        <v/>
      </c>
      <c r="B723" s="82" t="str">
        <f>'Purchase Order'!B1165</f>
        <v/>
      </c>
      <c r="C723" s="83" t="str">
        <f>'Purchase Order'!C1165</f>
        <v/>
      </c>
      <c r="D723" s="352" t="str">
        <f>'Purchase Order'!D1165:L1165</f>
        <v/>
      </c>
      <c r="E723" s="345"/>
      <c r="F723" s="345"/>
      <c r="G723" s="345"/>
      <c r="H723" s="345"/>
      <c r="I723" s="345"/>
      <c r="J723" s="345"/>
      <c r="K723" s="345"/>
      <c r="L723" s="346"/>
      <c r="M723" s="83" t="str">
        <f t="shared" si="10"/>
        <v/>
      </c>
      <c r="N723" s="83" t="str">
        <f>'Purchase Order'!N1165</f>
        <v/>
      </c>
      <c r="O723" s="83"/>
      <c r="P723" s="133"/>
      <c r="U723" s="16"/>
      <c r="V723" s="16"/>
      <c r="W723" s="16"/>
      <c r="X723" s="16"/>
      <c r="Y723" s="16"/>
      <c r="Z723" s="16"/>
      <c r="AA723" s="16"/>
    </row>
    <row r="724" spans="1:27" ht="15" hidden="1" customHeight="1" outlineLevel="1" x14ac:dyDescent="0.35">
      <c r="A724" s="15" t="str">
        <f>'Purchase Order'!A1166</f>
        <v/>
      </c>
      <c r="B724" s="82" t="str">
        <f>'Purchase Order'!B1166</f>
        <v/>
      </c>
      <c r="C724" s="83" t="str">
        <f>'Purchase Order'!C1166</f>
        <v/>
      </c>
      <c r="D724" s="352" t="str">
        <f>'Purchase Order'!D1166:L1166</f>
        <v/>
      </c>
      <c r="E724" s="345"/>
      <c r="F724" s="345"/>
      <c r="G724" s="345"/>
      <c r="H724" s="345"/>
      <c r="I724" s="345"/>
      <c r="J724" s="345"/>
      <c r="K724" s="345"/>
      <c r="L724" s="346"/>
      <c r="M724" s="83" t="str">
        <f t="shared" si="10"/>
        <v/>
      </c>
      <c r="N724" s="83" t="str">
        <f>'Purchase Order'!N1166</f>
        <v/>
      </c>
      <c r="O724" s="83"/>
      <c r="P724" s="133"/>
      <c r="U724" s="16"/>
      <c r="V724" s="16"/>
      <c r="W724" s="16"/>
      <c r="X724" s="16"/>
      <c r="Y724" s="16"/>
      <c r="Z724" s="16"/>
      <c r="AA724" s="16"/>
    </row>
    <row r="725" spans="1:27" ht="15" hidden="1" customHeight="1" outlineLevel="1" x14ac:dyDescent="0.35">
      <c r="A725" s="15" t="str">
        <f>'Purchase Order'!A1167</f>
        <v/>
      </c>
      <c r="B725" s="82" t="str">
        <f>'Purchase Order'!B1167</f>
        <v/>
      </c>
      <c r="C725" s="83" t="str">
        <f>'Purchase Order'!C1167</f>
        <v/>
      </c>
      <c r="D725" s="352" t="str">
        <f>'Purchase Order'!D1167:L1167</f>
        <v/>
      </c>
      <c r="E725" s="345"/>
      <c r="F725" s="345"/>
      <c r="G725" s="345"/>
      <c r="H725" s="345"/>
      <c r="I725" s="345"/>
      <c r="J725" s="345"/>
      <c r="K725" s="345"/>
      <c r="L725" s="346"/>
      <c r="M725" s="83" t="str">
        <f t="shared" si="10"/>
        <v/>
      </c>
      <c r="N725" s="83" t="str">
        <f>'Purchase Order'!N1167</f>
        <v/>
      </c>
      <c r="O725" s="83"/>
      <c r="P725" s="133"/>
      <c r="U725" s="16"/>
      <c r="V725" s="16"/>
      <c r="W725" s="16"/>
      <c r="X725" s="16"/>
      <c r="Y725" s="16"/>
      <c r="Z725" s="16"/>
      <c r="AA725" s="16"/>
    </row>
    <row r="726" spans="1:27" ht="15" hidden="1" customHeight="1" outlineLevel="1" x14ac:dyDescent="0.35">
      <c r="A726" s="15" t="str">
        <f>'Purchase Order'!A1168</f>
        <v/>
      </c>
      <c r="B726" s="82" t="str">
        <f>'Purchase Order'!B1168</f>
        <v/>
      </c>
      <c r="C726" s="83" t="str">
        <f>'Purchase Order'!C1168</f>
        <v/>
      </c>
      <c r="D726" s="352" t="str">
        <f>'Purchase Order'!D1168:L1168</f>
        <v/>
      </c>
      <c r="E726" s="345"/>
      <c r="F726" s="345"/>
      <c r="G726" s="345"/>
      <c r="H726" s="345"/>
      <c r="I726" s="345"/>
      <c r="J726" s="345"/>
      <c r="K726" s="345"/>
      <c r="L726" s="346"/>
      <c r="M726" s="83" t="str">
        <f t="shared" si="10"/>
        <v/>
      </c>
      <c r="N726" s="83" t="str">
        <f>'Purchase Order'!N1168</f>
        <v/>
      </c>
      <c r="O726" s="83"/>
      <c r="P726" s="133"/>
      <c r="U726" s="16"/>
      <c r="V726" s="16"/>
      <c r="W726" s="16"/>
      <c r="X726" s="16"/>
      <c r="Y726" s="16"/>
      <c r="Z726" s="16"/>
      <c r="AA726" s="16"/>
    </row>
    <row r="727" spans="1:27" ht="15" hidden="1" customHeight="1" outlineLevel="1" x14ac:dyDescent="0.35">
      <c r="A727" s="15" t="str">
        <f>'Purchase Order'!A1169</f>
        <v/>
      </c>
      <c r="B727" s="82" t="str">
        <f>'Purchase Order'!B1169</f>
        <v/>
      </c>
      <c r="C727" s="83" t="str">
        <f>'Purchase Order'!C1169</f>
        <v/>
      </c>
      <c r="D727" s="352" t="str">
        <f>'Purchase Order'!D1169:L1169</f>
        <v/>
      </c>
      <c r="E727" s="345"/>
      <c r="F727" s="345"/>
      <c r="G727" s="345"/>
      <c r="H727" s="345"/>
      <c r="I727" s="345"/>
      <c r="J727" s="345"/>
      <c r="K727" s="345"/>
      <c r="L727" s="346"/>
      <c r="M727" s="83" t="str">
        <f t="shared" si="10"/>
        <v/>
      </c>
      <c r="N727" s="83" t="str">
        <f>'Purchase Order'!N1169</f>
        <v/>
      </c>
      <c r="O727" s="83"/>
      <c r="P727" s="133"/>
      <c r="U727" s="16"/>
      <c r="V727" s="16"/>
      <c r="W727" s="16"/>
      <c r="X727" s="16"/>
      <c r="Y727" s="16"/>
      <c r="Z727" s="16"/>
      <c r="AA727" s="16"/>
    </row>
    <row r="728" spans="1:27" ht="15" hidden="1" customHeight="1" outlineLevel="1" x14ac:dyDescent="0.35">
      <c r="A728" s="15" t="str">
        <f>'Purchase Order'!A1170</f>
        <v/>
      </c>
      <c r="B728" s="82" t="str">
        <f>'Purchase Order'!B1170</f>
        <v/>
      </c>
      <c r="C728" s="83" t="str">
        <f>'Purchase Order'!C1170</f>
        <v/>
      </c>
      <c r="D728" s="352" t="str">
        <f>'Purchase Order'!D1170:L1170</f>
        <v/>
      </c>
      <c r="E728" s="345"/>
      <c r="F728" s="345"/>
      <c r="G728" s="345"/>
      <c r="H728" s="345"/>
      <c r="I728" s="345"/>
      <c r="J728" s="345"/>
      <c r="K728" s="345"/>
      <c r="L728" s="346"/>
      <c r="M728" s="83" t="str">
        <f t="shared" si="10"/>
        <v/>
      </c>
      <c r="N728" s="83" t="str">
        <f>'Purchase Order'!N1170</f>
        <v/>
      </c>
      <c r="O728" s="83"/>
      <c r="P728" s="133"/>
      <c r="U728" s="16"/>
      <c r="V728" s="16"/>
      <c r="W728" s="16"/>
      <c r="X728" s="16"/>
      <c r="Y728" s="16"/>
      <c r="Z728" s="16"/>
      <c r="AA728" s="16"/>
    </row>
    <row r="729" spans="1:27" ht="15" hidden="1" customHeight="1" outlineLevel="1" x14ac:dyDescent="0.35">
      <c r="A729" s="15" t="str">
        <f>'Purchase Order'!A1171</f>
        <v/>
      </c>
      <c r="B729" s="82" t="str">
        <f>'Purchase Order'!B1171</f>
        <v/>
      </c>
      <c r="C729" s="83" t="str">
        <f>'Purchase Order'!C1171</f>
        <v/>
      </c>
      <c r="D729" s="352" t="str">
        <f>'Purchase Order'!D1171:L1171</f>
        <v/>
      </c>
      <c r="E729" s="345"/>
      <c r="F729" s="345"/>
      <c r="G729" s="345"/>
      <c r="H729" s="345"/>
      <c r="I729" s="345"/>
      <c r="J729" s="345"/>
      <c r="K729" s="345"/>
      <c r="L729" s="346"/>
      <c r="M729" s="83" t="str">
        <f t="shared" si="10"/>
        <v/>
      </c>
      <c r="N729" s="83" t="str">
        <f>'Purchase Order'!N1171</f>
        <v/>
      </c>
      <c r="O729" s="83"/>
      <c r="P729" s="133"/>
      <c r="U729" s="16"/>
      <c r="V729" s="16"/>
      <c r="W729" s="16"/>
      <c r="X729" s="16"/>
      <c r="Y729" s="16"/>
      <c r="Z729" s="16"/>
      <c r="AA729" s="16"/>
    </row>
    <row r="730" spans="1:27" ht="15" hidden="1" customHeight="1" outlineLevel="1" x14ac:dyDescent="0.35">
      <c r="A730" s="15" t="str">
        <f>'Purchase Order'!A1172</f>
        <v/>
      </c>
      <c r="B730" s="82" t="str">
        <f>'Purchase Order'!B1172</f>
        <v/>
      </c>
      <c r="C730" s="83" t="str">
        <f>'Purchase Order'!C1172</f>
        <v/>
      </c>
      <c r="D730" s="352" t="str">
        <f>'Purchase Order'!D1172:L1172</f>
        <v/>
      </c>
      <c r="E730" s="345"/>
      <c r="F730" s="345"/>
      <c r="G730" s="345"/>
      <c r="H730" s="345"/>
      <c r="I730" s="345"/>
      <c r="J730" s="345"/>
      <c r="K730" s="345"/>
      <c r="L730" s="346"/>
      <c r="M730" s="83" t="str">
        <f t="shared" si="10"/>
        <v/>
      </c>
      <c r="N730" s="83" t="str">
        <f>'Purchase Order'!N1172</f>
        <v/>
      </c>
      <c r="O730" s="83"/>
      <c r="P730" s="133"/>
      <c r="U730" s="16"/>
      <c r="V730" s="16"/>
      <c r="W730" s="16"/>
      <c r="X730" s="16"/>
      <c r="Y730" s="16"/>
      <c r="Z730" s="16"/>
      <c r="AA730" s="16"/>
    </row>
    <row r="731" spans="1:27" ht="15" hidden="1" customHeight="1" outlineLevel="1" x14ac:dyDescent="0.35">
      <c r="A731" s="15" t="str">
        <f>'Purchase Order'!A1173</f>
        <v/>
      </c>
      <c r="B731" s="82" t="str">
        <f>'Purchase Order'!B1173</f>
        <v/>
      </c>
      <c r="C731" s="83" t="str">
        <f>'Purchase Order'!C1173</f>
        <v/>
      </c>
      <c r="D731" s="352" t="str">
        <f>'Purchase Order'!D1173:L1173</f>
        <v/>
      </c>
      <c r="E731" s="345"/>
      <c r="F731" s="345"/>
      <c r="G731" s="345"/>
      <c r="H731" s="345"/>
      <c r="I731" s="345"/>
      <c r="J731" s="345"/>
      <c r="K731" s="345"/>
      <c r="L731" s="346"/>
      <c r="M731" s="83" t="str">
        <f t="shared" si="10"/>
        <v/>
      </c>
      <c r="N731" s="83" t="str">
        <f>'Purchase Order'!N1173</f>
        <v/>
      </c>
      <c r="O731" s="83"/>
      <c r="P731" s="133"/>
      <c r="U731" s="16"/>
      <c r="V731" s="16"/>
      <c r="W731" s="16"/>
      <c r="X731" s="16"/>
      <c r="Y731" s="16"/>
      <c r="Z731" s="16"/>
      <c r="AA731" s="16"/>
    </row>
    <row r="732" spans="1:27" ht="15" hidden="1" customHeight="1" outlineLevel="1" x14ac:dyDescent="0.35">
      <c r="A732" s="15" t="str">
        <f>'Purchase Order'!A1174</f>
        <v/>
      </c>
      <c r="B732" s="82" t="str">
        <f>'Purchase Order'!B1174</f>
        <v/>
      </c>
      <c r="C732" s="83" t="str">
        <f>'Purchase Order'!C1174</f>
        <v/>
      </c>
      <c r="D732" s="352" t="str">
        <f>'Purchase Order'!D1174:L1174</f>
        <v/>
      </c>
      <c r="E732" s="345"/>
      <c r="F732" s="345"/>
      <c r="G732" s="345"/>
      <c r="H732" s="345"/>
      <c r="I732" s="345"/>
      <c r="J732" s="345"/>
      <c r="K732" s="345"/>
      <c r="L732" s="346"/>
      <c r="M732" s="83" t="str">
        <f t="shared" si="10"/>
        <v/>
      </c>
      <c r="N732" s="83" t="str">
        <f>'Purchase Order'!N1174</f>
        <v/>
      </c>
      <c r="O732" s="83"/>
      <c r="P732" s="133"/>
      <c r="U732" s="16"/>
      <c r="V732" s="16"/>
      <c r="W732" s="16"/>
      <c r="X732" s="16"/>
      <c r="Y732" s="16"/>
      <c r="Z732" s="16"/>
      <c r="AA732" s="16"/>
    </row>
    <row r="733" spans="1:27" ht="15" hidden="1" customHeight="1" outlineLevel="1" x14ac:dyDescent="0.35">
      <c r="A733" s="15" t="str">
        <f>'Purchase Order'!A1175</f>
        <v/>
      </c>
      <c r="B733" s="82" t="str">
        <f>'Purchase Order'!B1175</f>
        <v/>
      </c>
      <c r="C733" s="83" t="str">
        <f>'Purchase Order'!C1175</f>
        <v/>
      </c>
      <c r="D733" s="352" t="str">
        <f>'Purchase Order'!D1175:L1175</f>
        <v/>
      </c>
      <c r="E733" s="345"/>
      <c r="F733" s="345"/>
      <c r="G733" s="345"/>
      <c r="H733" s="345"/>
      <c r="I733" s="345"/>
      <c r="J733" s="345"/>
      <c r="K733" s="345"/>
      <c r="L733" s="346"/>
      <c r="M733" s="83" t="str">
        <f t="shared" si="10"/>
        <v/>
      </c>
      <c r="N733" s="83" t="str">
        <f>'Purchase Order'!N1175</f>
        <v/>
      </c>
      <c r="O733" s="83"/>
      <c r="P733" s="133"/>
      <c r="U733" s="16"/>
      <c r="V733" s="16"/>
      <c r="W733" s="16"/>
      <c r="X733" s="16"/>
      <c r="Y733" s="16"/>
      <c r="Z733" s="16"/>
      <c r="AA733" s="16"/>
    </row>
    <row r="734" spans="1:27" ht="15" hidden="1" customHeight="1" outlineLevel="1" x14ac:dyDescent="0.35">
      <c r="A734" s="15" t="str">
        <f>'Purchase Order'!A1176</f>
        <v/>
      </c>
      <c r="B734" s="82" t="str">
        <f>'Purchase Order'!B1176</f>
        <v/>
      </c>
      <c r="C734" s="83" t="str">
        <f>'Purchase Order'!C1176</f>
        <v/>
      </c>
      <c r="D734" s="352" t="str">
        <f>'Purchase Order'!D1176:L1176</f>
        <v/>
      </c>
      <c r="E734" s="345"/>
      <c r="F734" s="345"/>
      <c r="G734" s="345"/>
      <c r="H734" s="345"/>
      <c r="I734" s="345"/>
      <c r="J734" s="345"/>
      <c r="K734" s="345"/>
      <c r="L734" s="346"/>
      <c r="M734" s="83" t="str">
        <f t="shared" si="10"/>
        <v/>
      </c>
      <c r="N734" s="83" t="str">
        <f>'Purchase Order'!N1176</f>
        <v/>
      </c>
      <c r="O734" s="83"/>
      <c r="P734" s="133"/>
      <c r="U734" s="16"/>
      <c r="V734" s="16"/>
      <c r="W734" s="16"/>
      <c r="X734" s="16"/>
      <c r="Y734" s="16"/>
      <c r="Z734" s="16"/>
      <c r="AA734" s="16"/>
    </row>
    <row r="735" spans="1:27" ht="15" hidden="1" customHeight="1" outlineLevel="1" x14ac:dyDescent="0.35">
      <c r="A735" s="15" t="str">
        <f>'Purchase Order'!A1177</f>
        <v/>
      </c>
      <c r="B735" s="82" t="str">
        <f>'Purchase Order'!B1177</f>
        <v/>
      </c>
      <c r="C735" s="83" t="str">
        <f>'Purchase Order'!C1177</f>
        <v/>
      </c>
      <c r="D735" s="352" t="str">
        <f>'Purchase Order'!D1177:L1177</f>
        <v/>
      </c>
      <c r="E735" s="345"/>
      <c r="F735" s="345"/>
      <c r="G735" s="345"/>
      <c r="H735" s="345"/>
      <c r="I735" s="345"/>
      <c r="J735" s="345"/>
      <c r="K735" s="345"/>
      <c r="L735" s="346"/>
      <c r="M735" s="83" t="str">
        <f t="shared" si="10"/>
        <v/>
      </c>
      <c r="N735" s="83" t="str">
        <f>'Purchase Order'!N1177</f>
        <v/>
      </c>
      <c r="O735" s="83"/>
      <c r="P735" s="133"/>
      <c r="U735" s="16"/>
      <c r="V735" s="16"/>
      <c r="W735" s="16"/>
      <c r="X735" s="16"/>
      <c r="Y735" s="16"/>
      <c r="Z735" s="16"/>
      <c r="AA735" s="16"/>
    </row>
    <row r="736" spans="1:27" ht="15" hidden="1" customHeight="1" outlineLevel="1" x14ac:dyDescent="0.35">
      <c r="A736" s="15" t="str">
        <f>'Purchase Order'!A1178</f>
        <v/>
      </c>
      <c r="B736" s="82" t="str">
        <f>'Purchase Order'!B1178</f>
        <v/>
      </c>
      <c r="C736" s="83" t="str">
        <f>'Purchase Order'!C1178</f>
        <v/>
      </c>
      <c r="D736" s="352" t="str">
        <f>'Purchase Order'!D1178:L1178</f>
        <v/>
      </c>
      <c r="E736" s="345"/>
      <c r="F736" s="345"/>
      <c r="G736" s="345"/>
      <c r="H736" s="345"/>
      <c r="I736" s="345"/>
      <c r="J736" s="345"/>
      <c r="K736" s="345"/>
      <c r="L736" s="346"/>
      <c r="M736" s="83" t="str">
        <f t="shared" si="10"/>
        <v/>
      </c>
      <c r="N736" s="83" t="str">
        <f>'Purchase Order'!N1178</f>
        <v/>
      </c>
      <c r="O736" s="83"/>
      <c r="P736" s="133"/>
      <c r="U736" s="16"/>
      <c r="V736" s="16"/>
      <c r="W736" s="16"/>
      <c r="X736" s="16"/>
      <c r="Y736" s="16"/>
      <c r="Z736" s="16"/>
      <c r="AA736" s="16"/>
    </row>
    <row r="737" spans="1:27" ht="15" hidden="1" customHeight="1" outlineLevel="1" x14ac:dyDescent="0.35">
      <c r="A737" s="15" t="str">
        <f>'Purchase Order'!A1179</f>
        <v/>
      </c>
      <c r="B737" s="82" t="str">
        <f>'Purchase Order'!B1179</f>
        <v/>
      </c>
      <c r="C737" s="83" t="str">
        <f>'Purchase Order'!C1179</f>
        <v/>
      </c>
      <c r="D737" s="352" t="str">
        <f>'Purchase Order'!D1179:L1179</f>
        <v/>
      </c>
      <c r="E737" s="345"/>
      <c r="F737" s="345"/>
      <c r="G737" s="345"/>
      <c r="H737" s="345"/>
      <c r="I737" s="345"/>
      <c r="J737" s="345"/>
      <c r="K737" s="345"/>
      <c r="L737" s="346"/>
      <c r="M737" s="83" t="str">
        <f t="shared" si="10"/>
        <v/>
      </c>
      <c r="N737" s="83" t="str">
        <f>'Purchase Order'!N1179</f>
        <v/>
      </c>
      <c r="O737" s="83"/>
      <c r="P737" s="133"/>
      <c r="U737" s="16"/>
      <c r="V737" s="16"/>
      <c r="W737" s="16"/>
      <c r="X737" s="16"/>
      <c r="Y737" s="16"/>
      <c r="Z737" s="16"/>
      <c r="AA737" s="16"/>
    </row>
    <row r="738" spans="1:27" ht="15" hidden="1" customHeight="1" outlineLevel="1" x14ac:dyDescent="0.35">
      <c r="A738" s="15" t="str">
        <f>'Purchase Order'!A1180</f>
        <v/>
      </c>
      <c r="B738" s="82" t="str">
        <f>'Purchase Order'!B1180</f>
        <v/>
      </c>
      <c r="C738" s="83" t="str">
        <f>'Purchase Order'!C1180</f>
        <v/>
      </c>
      <c r="D738" s="352" t="str">
        <f>'Purchase Order'!D1180:L1180</f>
        <v/>
      </c>
      <c r="E738" s="345"/>
      <c r="F738" s="345"/>
      <c r="G738" s="345"/>
      <c r="H738" s="345"/>
      <c r="I738" s="345"/>
      <c r="J738" s="345"/>
      <c r="K738" s="345"/>
      <c r="L738" s="346"/>
      <c r="M738" s="83" t="str">
        <f t="shared" ref="M738:M801" si="11">C738</f>
        <v/>
      </c>
      <c r="N738" s="83" t="str">
        <f>'Purchase Order'!N1180</f>
        <v/>
      </c>
      <c r="O738" s="83"/>
      <c r="P738" s="133"/>
      <c r="U738" s="16"/>
      <c r="V738" s="16"/>
      <c r="W738" s="16"/>
      <c r="X738" s="16"/>
      <c r="Y738" s="16"/>
      <c r="Z738" s="16"/>
      <c r="AA738" s="16"/>
    </row>
    <row r="739" spans="1:27" ht="15" hidden="1" customHeight="1" outlineLevel="1" x14ac:dyDescent="0.35">
      <c r="A739" s="15" t="str">
        <f>'Purchase Order'!A1181</f>
        <v/>
      </c>
      <c r="B739" s="82" t="str">
        <f>'Purchase Order'!B1181</f>
        <v/>
      </c>
      <c r="C739" s="83" t="str">
        <f>'Purchase Order'!C1181</f>
        <v/>
      </c>
      <c r="D739" s="352" t="str">
        <f>'Purchase Order'!D1181:L1181</f>
        <v/>
      </c>
      <c r="E739" s="345"/>
      <c r="F739" s="345"/>
      <c r="G739" s="345"/>
      <c r="H739" s="345"/>
      <c r="I739" s="345"/>
      <c r="J739" s="345"/>
      <c r="K739" s="345"/>
      <c r="L739" s="346"/>
      <c r="M739" s="83" t="str">
        <f t="shared" si="11"/>
        <v/>
      </c>
      <c r="N739" s="83" t="str">
        <f>'Purchase Order'!N1181</f>
        <v/>
      </c>
      <c r="O739" s="83"/>
      <c r="P739" s="133"/>
      <c r="U739" s="16"/>
      <c r="V739" s="16"/>
      <c r="W739" s="16"/>
      <c r="X739" s="16"/>
      <c r="Y739" s="16"/>
      <c r="Z739" s="16"/>
      <c r="AA739" s="16"/>
    </row>
    <row r="740" spans="1:27" ht="15" hidden="1" customHeight="1" outlineLevel="1" x14ac:dyDescent="0.35">
      <c r="A740" s="15" t="str">
        <f>'Purchase Order'!A1182</f>
        <v/>
      </c>
      <c r="B740" s="82" t="str">
        <f>'Purchase Order'!B1182</f>
        <v/>
      </c>
      <c r="C740" s="83" t="str">
        <f>'Purchase Order'!C1182</f>
        <v/>
      </c>
      <c r="D740" s="352" t="str">
        <f>'Purchase Order'!D1182:L1182</f>
        <v/>
      </c>
      <c r="E740" s="345"/>
      <c r="F740" s="345"/>
      <c r="G740" s="345"/>
      <c r="H740" s="345"/>
      <c r="I740" s="345"/>
      <c r="J740" s="345"/>
      <c r="K740" s="345"/>
      <c r="L740" s="346"/>
      <c r="M740" s="83" t="str">
        <f t="shared" si="11"/>
        <v/>
      </c>
      <c r="N740" s="83" t="str">
        <f>'Purchase Order'!N1182</f>
        <v/>
      </c>
      <c r="O740" s="83"/>
      <c r="P740" s="133"/>
      <c r="U740" s="16"/>
      <c r="V740" s="16"/>
      <c r="W740" s="16"/>
      <c r="X740" s="16"/>
      <c r="Y740" s="16"/>
      <c r="Z740" s="16"/>
      <c r="AA740" s="16"/>
    </row>
    <row r="741" spans="1:27" ht="15" hidden="1" customHeight="1" outlineLevel="1" x14ac:dyDescent="0.35">
      <c r="A741" s="15" t="str">
        <f>'Purchase Order'!A1183</f>
        <v/>
      </c>
      <c r="B741" s="82" t="str">
        <f>'Purchase Order'!B1183</f>
        <v/>
      </c>
      <c r="C741" s="83" t="str">
        <f>'Purchase Order'!C1183</f>
        <v/>
      </c>
      <c r="D741" s="352" t="str">
        <f>'Purchase Order'!D1183:L1183</f>
        <v/>
      </c>
      <c r="E741" s="345"/>
      <c r="F741" s="345"/>
      <c r="G741" s="345"/>
      <c r="H741" s="345"/>
      <c r="I741" s="345"/>
      <c r="J741" s="345"/>
      <c r="K741" s="345"/>
      <c r="L741" s="346"/>
      <c r="M741" s="83" t="str">
        <f t="shared" si="11"/>
        <v/>
      </c>
      <c r="N741" s="83" t="str">
        <f>'Purchase Order'!N1183</f>
        <v/>
      </c>
      <c r="O741" s="83"/>
      <c r="P741" s="133"/>
      <c r="U741" s="16"/>
      <c r="V741" s="16"/>
      <c r="W741" s="16"/>
      <c r="X741" s="16"/>
      <c r="Y741" s="16"/>
      <c r="Z741" s="16"/>
      <c r="AA741" s="16"/>
    </row>
    <row r="742" spans="1:27" ht="15" hidden="1" customHeight="1" outlineLevel="1" x14ac:dyDescent="0.35">
      <c r="A742" s="15" t="str">
        <f>'Purchase Order'!A1184</f>
        <v/>
      </c>
      <c r="B742" s="82" t="str">
        <f>'Purchase Order'!B1184</f>
        <v/>
      </c>
      <c r="C742" s="83" t="str">
        <f>'Purchase Order'!C1184</f>
        <v/>
      </c>
      <c r="D742" s="352" t="str">
        <f>'Purchase Order'!D1184:L1184</f>
        <v/>
      </c>
      <c r="E742" s="345"/>
      <c r="F742" s="345"/>
      <c r="G742" s="345"/>
      <c r="H742" s="345"/>
      <c r="I742" s="345"/>
      <c r="J742" s="345"/>
      <c r="K742" s="345"/>
      <c r="L742" s="346"/>
      <c r="M742" s="83" t="str">
        <f t="shared" si="11"/>
        <v/>
      </c>
      <c r="N742" s="83" t="str">
        <f>'Purchase Order'!N1184</f>
        <v/>
      </c>
      <c r="O742" s="83"/>
      <c r="P742" s="133"/>
      <c r="U742" s="16"/>
      <c r="V742" s="16"/>
      <c r="W742" s="16"/>
      <c r="X742" s="16"/>
      <c r="Y742" s="16"/>
      <c r="Z742" s="16"/>
      <c r="AA742" s="16"/>
    </row>
    <row r="743" spans="1:27" ht="15" hidden="1" customHeight="1" outlineLevel="1" x14ac:dyDescent="0.35">
      <c r="A743" s="15" t="str">
        <f>'Purchase Order'!A1185</f>
        <v/>
      </c>
      <c r="B743" s="82" t="str">
        <f>'Purchase Order'!B1185</f>
        <v/>
      </c>
      <c r="C743" s="83" t="str">
        <f>'Purchase Order'!C1185</f>
        <v/>
      </c>
      <c r="D743" s="352" t="str">
        <f>'Purchase Order'!D1185:L1185</f>
        <v/>
      </c>
      <c r="E743" s="345"/>
      <c r="F743" s="345"/>
      <c r="G743" s="345"/>
      <c r="H743" s="345"/>
      <c r="I743" s="345"/>
      <c r="J743" s="345"/>
      <c r="K743" s="345"/>
      <c r="L743" s="346"/>
      <c r="M743" s="83" t="str">
        <f t="shared" si="11"/>
        <v/>
      </c>
      <c r="N743" s="83" t="str">
        <f>'Purchase Order'!N1185</f>
        <v/>
      </c>
      <c r="O743" s="83"/>
      <c r="P743" s="133"/>
      <c r="U743" s="16"/>
      <c r="V743" s="16"/>
      <c r="W743" s="16"/>
      <c r="X743" s="16"/>
      <c r="Y743" s="16"/>
      <c r="Z743" s="16"/>
      <c r="AA743" s="16"/>
    </row>
    <row r="744" spans="1:27" ht="15" hidden="1" customHeight="1" outlineLevel="1" x14ac:dyDescent="0.35">
      <c r="A744" s="15" t="str">
        <f>'Purchase Order'!A1186</f>
        <v/>
      </c>
      <c r="B744" s="82" t="str">
        <f>'Purchase Order'!B1186</f>
        <v/>
      </c>
      <c r="C744" s="83" t="str">
        <f>'Purchase Order'!C1186</f>
        <v/>
      </c>
      <c r="D744" s="352" t="str">
        <f>'Purchase Order'!D1186:L1186</f>
        <v/>
      </c>
      <c r="E744" s="345"/>
      <c r="F744" s="345"/>
      <c r="G744" s="345"/>
      <c r="H744" s="345"/>
      <c r="I744" s="345"/>
      <c r="J744" s="345"/>
      <c r="K744" s="345"/>
      <c r="L744" s="346"/>
      <c r="M744" s="83" t="str">
        <f t="shared" si="11"/>
        <v/>
      </c>
      <c r="N744" s="83" t="str">
        <f>'Purchase Order'!N1186</f>
        <v/>
      </c>
      <c r="O744" s="83"/>
      <c r="P744" s="133"/>
      <c r="U744" s="16"/>
      <c r="V744" s="16"/>
      <c r="W744" s="16"/>
      <c r="X744" s="16"/>
      <c r="Y744" s="16"/>
      <c r="Z744" s="16"/>
      <c r="AA744" s="16"/>
    </row>
    <row r="745" spans="1:27" ht="15" hidden="1" customHeight="1" outlineLevel="1" x14ac:dyDescent="0.35">
      <c r="A745" s="15" t="str">
        <f>'Purchase Order'!A1187</f>
        <v/>
      </c>
      <c r="B745" s="82" t="str">
        <f>'Purchase Order'!B1187</f>
        <v/>
      </c>
      <c r="C745" s="83" t="str">
        <f>'Purchase Order'!C1187</f>
        <v/>
      </c>
      <c r="D745" s="352" t="str">
        <f>'Purchase Order'!D1187:L1187</f>
        <v/>
      </c>
      <c r="E745" s="345"/>
      <c r="F745" s="345"/>
      <c r="G745" s="345"/>
      <c r="H745" s="345"/>
      <c r="I745" s="345"/>
      <c r="J745" s="345"/>
      <c r="K745" s="345"/>
      <c r="L745" s="346"/>
      <c r="M745" s="83" t="str">
        <f t="shared" si="11"/>
        <v/>
      </c>
      <c r="N745" s="83" t="str">
        <f>'Purchase Order'!N1187</f>
        <v/>
      </c>
      <c r="O745" s="83"/>
      <c r="P745" s="133"/>
      <c r="U745" s="16"/>
      <c r="V745" s="16"/>
      <c r="W745" s="16"/>
      <c r="X745" s="16"/>
      <c r="Y745" s="16"/>
      <c r="Z745" s="16"/>
      <c r="AA745" s="16"/>
    </row>
    <row r="746" spans="1:27" ht="15" hidden="1" customHeight="1" outlineLevel="1" x14ac:dyDescent="0.35">
      <c r="A746" s="15" t="str">
        <f>'Purchase Order'!A1188</f>
        <v/>
      </c>
      <c r="B746" s="82" t="str">
        <f>'Purchase Order'!B1188</f>
        <v/>
      </c>
      <c r="C746" s="83" t="str">
        <f>'Purchase Order'!C1188</f>
        <v/>
      </c>
      <c r="D746" s="352" t="str">
        <f>'Purchase Order'!D1188:L1188</f>
        <v/>
      </c>
      <c r="E746" s="345"/>
      <c r="F746" s="345"/>
      <c r="G746" s="345"/>
      <c r="H746" s="345"/>
      <c r="I746" s="345"/>
      <c r="J746" s="345"/>
      <c r="K746" s="345"/>
      <c r="L746" s="346"/>
      <c r="M746" s="83" t="str">
        <f t="shared" si="11"/>
        <v/>
      </c>
      <c r="N746" s="83" t="str">
        <f>'Purchase Order'!N1188</f>
        <v/>
      </c>
      <c r="O746" s="83"/>
      <c r="P746" s="133"/>
      <c r="U746" s="16"/>
      <c r="V746" s="16"/>
      <c r="W746" s="16"/>
      <c r="X746" s="16"/>
      <c r="Y746" s="16"/>
      <c r="Z746" s="16"/>
      <c r="AA746" s="16"/>
    </row>
    <row r="747" spans="1:27" ht="15" hidden="1" customHeight="1" outlineLevel="1" x14ac:dyDescent="0.35">
      <c r="A747" s="15" t="str">
        <f>'Purchase Order'!A1189</f>
        <v/>
      </c>
      <c r="B747" s="82" t="str">
        <f>'Purchase Order'!B1189</f>
        <v/>
      </c>
      <c r="C747" s="83" t="str">
        <f>'Purchase Order'!C1189</f>
        <v/>
      </c>
      <c r="D747" s="352" t="str">
        <f>'Purchase Order'!D1189:L1189</f>
        <v/>
      </c>
      <c r="E747" s="345"/>
      <c r="F747" s="345"/>
      <c r="G747" s="345"/>
      <c r="H747" s="345"/>
      <c r="I747" s="345"/>
      <c r="J747" s="345"/>
      <c r="K747" s="345"/>
      <c r="L747" s="346"/>
      <c r="M747" s="83" t="str">
        <f t="shared" si="11"/>
        <v/>
      </c>
      <c r="N747" s="83" t="str">
        <f>'Purchase Order'!N1189</f>
        <v/>
      </c>
      <c r="O747" s="83"/>
      <c r="P747" s="133"/>
      <c r="U747" s="16"/>
      <c r="V747" s="16"/>
      <c r="W747" s="16"/>
      <c r="X747" s="16"/>
      <c r="Y747" s="16"/>
      <c r="Z747" s="16"/>
      <c r="AA747" s="16"/>
    </row>
    <row r="748" spans="1:27" ht="15" hidden="1" customHeight="1" outlineLevel="1" x14ac:dyDescent="0.35">
      <c r="A748" s="15" t="str">
        <f>'Purchase Order'!A1190</f>
        <v/>
      </c>
      <c r="B748" s="82" t="str">
        <f>'Purchase Order'!B1190</f>
        <v/>
      </c>
      <c r="C748" s="83" t="str">
        <f>'Purchase Order'!C1190</f>
        <v/>
      </c>
      <c r="D748" s="352" t="str">
        <f>'Purchase Order'!D1190:L1190</f>
        <v/>
      </c>
      <c r="E748" s="345"/>
      <c r="F748" s="345"/>
      <c r="G748" s="345"/>
      <c r="H748" s="345"/>
      <c r="I748" s="345"/>
      <c r="J748" s="345"/>
      <c r="K748" s="345"/>
      <c r="L748" s="346"/>
      <c r="M748" s="83" t="str">
        <f t="shared" si="11"/>
        <v/>
      </c>
      <c r="N748" s="83" t="str">
        <f>'Purchase Order'!N1190</f>
        <v/>
      </c>
      <c r="O748" s="83"/>
      <c r="P748" s="133"/>
      <c r="U748" s="16"/>
      <c r="V748" s="16"/>
      <c r="W748" s="16"/>
      <c r="X748" s="16"/>
      <c r="Y748" s="16"/>
      <c r="Z748" s="16"/>
      <c r="AA748" s="16"/>
    </row>
    <row r="749" spans="1:27" ht="15" hidden="1" customHeight="1" outlineLevel="1" x14ac:dyDescent="0.35">
      <c r="A749" s="15" t="str">
        <f>'Purchase Order'!A1191</f>
        <v/>
      </c>
      <c r="B749" s="82" t="str">
        <f>'Purchase Order'!B1191</f>
        <v/>
      </c>
      <c r="C749" s="83" t="str">
        <f>'Purchase Order'!C1191</f>
        <v/>
      </c>
      <c r="D749" s="352" t="str">
        <f>'Purchase Order'!D1191:L1191</f>
        <v/>
      </c>
      <c r="E749" s="345"/>
      <c r="F749" s="345"/>
      <c r="G749" s="345"/>
      <c r="H749" s="345"/>
      <c r="I749" s="345"/>
      <c r="J749" s="345"/>
      <c r="K749" s="345"/>
      <c r="L749" s="346"/>
      <c r="M749" s="83" t="str">
        <f t="shared" si="11"/>
        <v/>
      </c>
      <c r="N749" s="83" t="str">
        <f>'Purchase Order'!N1191</f>
        <v/>
      </c>
      <c r="O749" s="83"/>
      <c r="P749" s="133"/>
      <c r="U749" s="16"/>
      <c r="V749" s="16"/>
      <c r="W749" s="16"/>
      <c r="X749" s="16"/>
      <c r="Y749" s="16"/>
      <c r="Z749" s="16"/>
      <c r="AA749" s="16"/>
    </row>
    <row r="750" spans="1:27" ht="15" hidden="1" customHeight="1" outlineLevel="1" x14ac:dyDescent="0.35">
      <c r="A750" s="15" t="str">
        <f>'Purchase Order'!A1192</f>
        <v/>
      </c>
      <c r="B750" s="82" t="str">
        <f>'Purchase Order'!B1192</f>
        <v/>
      </c>
      <c r="C750" s="83" t="str">
        <f>'Purchase Order'!C1192</f>
        <v/>
      </c>
      <c r="D750" s="352" t="str">
        <f>'Purchase Order'!D1192:L1192</f>
        <v/>
      </c>
      <c r="E750" s="345"/>
      <c r="F750" s="345"/>
      <c r="G750" s="345"/>
      <c r="H750" s="345"/>
      <c r="I750" s="345"/>
      <c r="J750" s="345"/>
      <c r="K750" s="345"/>
      <c r="L750" s="346"/>
      <c r="M750" s="83" t="str">
        <f t="shared" si="11"/>
        <v/>
      </c>
      <c r="N750" s="83" t="str">
        <f>'Purchase Order'!N1192</f>
        <v/>
      </c>
      <c r="O750" s="83"/>
      <c r="P750" s="133"/>
      <c r="U750" s="16"/>
      <c r="V750" s="16"/>
      <c r="W750" s="16"/>
      <c r="X750" s="16"/>
      <c r="Y750" s="16"/>
      <c r="Z750" s="16"/>
      <c r="AA750" s="16"/>
    </row>
    <row r="751" spans="1:27" ht="15" hidden="1" customHeight="1" outlineLevel="1" x14ac:dyDescent="0.35">
      <c r="A751" s="15" t="str">
        <f>'Purchase Order'!A1193</f>
        <v/>
      </c>
      <c r="B751" s="82" t="str">
        <f>'Purchase Order'!B1193</f>
        <v/>
      </c>
      <c r="C751" s="83" t="str">
        <f>'Purchase Order'!C1193</f>
        <v/>
      </c>
      <c r="D751" s="352" t="str">
        <f>'Purchase Order'!D1193:L1193</f>
        <v/>
      </c>
      <c r="E751" s="345"/>
      <c r="F751" s="345"/>
      <c r="G751" s="345"/>
      <c r="H751" s="345"/>
      <c r="I751" s="345"/>
      <c r="J751" s="345"/>
      <c r="K751" s="345"/>
      <c r="L751" s="346"/>
      <c r="M751" s="83" t="str">
        <f t="shared" si="11"/>
        <v/>
      </c>
      <c r="N751" s="83" t="str">
        <f>'Purchase Order'!N1193</f>
        <v/>
      </c>
      <c r="O751" s="83"/>
      <c r="P751" s="133"/>
      <c r="U751" s="16"/>
      <c r="V751" s="16"/>
      <c r="W751" s="16"/>
      <c r="X751" s="16"/>
      <c r="Y751" s="16"/>
      <c r="Z751" s="16"/>
      <c r="AA751" s="16"/>
    </row>
    <row r="752" spans="1:27" ht="15" hidden="1" customHeight="1" outlineLevel="1" x14ac:dyDescent="0.35">
      <c r="A752" s="15" t="str">
        <f>'Purchase Order'!A1194</f>
        <v/>
      </c>
      <c r="B752" s="82" t="str">
        <f>'Purchase Order'!B1194</f>
        <v/>
      </c>
      <c r="C752" s="83" t="str">
        <f>'Purchase Order'!C1194</f>
        <v/>
      </c>
      <c r="D752" s="352" t="str">
        <f>'Purchase Order'!D1194:L1194</f>
        <v/>
      </c>
      <c r="E752" s="345"/>
      <c r="F752" s="345"/>
      <c r="G752" s="345"/>
      <c r="H752" s="345"/>
      <c r="I752" s="345"/>
      <c r="J752" s="345"/>
      <c r="K752" s="345"/>
      <c r="L752" s="346"/>
      <c r="M752" s="83" t="str">
        <f t="shared" si="11"/>
        <v/>
      </c>
      <c r="N752" s="83" t="str">
        <f>'Purchase Order'!N1194</f>
        <v/>
      </c>
      <c r="O752" s="83"/>
      <c r="P752" s="133"/>
      <c r="U752" s="16"/>
      <c r="V752" s="16"/>
      <c r="W752" s="16"/>
      <c r="X752" s="16"/>
      <c r="Y752" s="16"/>
      <c r="Z752" s="16"/>
      <c r="AA752" s="16"/>
    </row>
    <row r="753" spans="1:27" ht="15" hidden="1" customHeight="1" outlineLevel="1" x14ac:dyDescent="0.35">
      <c r="A753" s="15" t="str">
        <f>'Purchase Order'!A1195</f>
        <v/>
      </c>
      <c r="B753" s="82" t="str">
        <f>'Purchase Order'!B1195</f>
        <v/>
      </c>
      <c r="C753" s="83" t="str">
        <f>'Purchase Order'!C1195</f>
        <v/>
      </c>
      <c r="D753" s="352" t="str">
        <f>'Purchase Order'!D1195:L1195</f>
        <v/>
      </c>
      <c r="E753" s="345"/>
      <c r="F753" s="345"/>
      <c r="G753" s="345"/>
      <c r="H753" s="345"/>
      <c r="I753" s="345"/>
      <c r="J753" s="345"/>
      <c r="K753" s="345"/>
      <c r="L753" s="346"/>
      <c r="M753" s="83" t="str">
        <f t="shared" si="11"/>
        <v/>
      </c>
      <c r="N753" s="83" t="str">
        <f>'Purchase Order'!N1195</f>
        <v/>
      </c>
      <c r="O753" s="83"/>
      <c r="P753" s="133"/>
      <c r="U753" s="16"/>
      <c r="V753" s="16"/>
      <c r="W753" s="16"/>
      <c r="X753" s="16"/>
      <c r="Y753" s="16"/>
      <c r="Z753" s="16"/>
      <c r="AA753" s="16"/>
    </row>
    <row r="754" spans="1:27" ht="15" hidden="1" customHeight="1" outlineLevel="1" x14ac:dyDescent="0.35">
      <c r="A754" s="15" t="str">
        <f>'Purchase Order'!A1196</f>
        <v/>
      </c>
      <c r="B754" s="82" t="str">
        <f>'Purchase Order'!B1196</f>
        <v/>
      </c>
      <c r="C754" s="83" t="str">
        <f>'Purchase Order'!C1196</f>
        <v/>
      </c>
      <c r="D754" s="352" t="str">
        <f>'Purchase Order'!D1196:L1196</f>
        <v/>
      </c>
      <c r="E754" s="345"/>
      <c r="F754" s="345"/>
      <c r="G754" s="345"/>
      <c r="H754" s="345"/>
      <c r="I754" s="345"/>
      <c r="J754" s="345"/>
      <c r="K754" s="345"/>
      <c r="L754" s="346"/>
      <c r="M754" s="83" t="str">
        <f t="shared" si="11"/>
        <v/>
      </c>
      <c r="N754" s="83" t="str">
        <f>'Purchase Order'!N1196</f>
        <v/>
      </c>
      <c r="O754" s="83"/>
      <c r="P754" s="133"/>
      <c r="U754" s="16"/>
      <c r="V754" s="16"/>
      <c r="W754" s="16"/>
      <c r="X754" s="16"/>
      <c r="Y754" s="16"/>
      <c r="Z754" s="16"/>
      <c r="AA754" s="16"/>
    </row>
    <row r="755" spans="1:27" ht="15" hidden="1" customHeight="1" outlineLevel="1" x14ac:dyDescent="0.35">
      <c r="A755" s="15" t="str">
        <f>'Purchase Order'!A1197</f>
        <v/>
      </c>
      <c r="B755" s="82" t="str">
        <f>'Purchase Order'!B1197</f>
        <v/>
      </c>
      <c r="C755" s="83" t="str">
        <f>'Purchase Order'!C1197</f>
        <v/>
      </c>
      <c r="D755" s="352" t="str">
        <f>'Purchase Order'!D1197:L1197</f>
        <v/>
      </c>
      <c r="E755" s="345"/>
      <c r="F755" s="345"/>
      <c r="G755" s="345"/>
      <c r="H755" s="345"/>
      <c r="I755" s="345"/>
      <c r="J755" s="345"/>
      <c r="K755" s="345"/>
      <c r="L755" s="346"/>
      <c r="M755" s="83" t="str">
        <f t="shared" si="11"/>
        <v/>
      </c>
      <c r="N755" s="83" t="str">
        <f>'Purchase Order'!N1197</f>
        <v/>
      </c>
      <c r="O755" s="83"/>
      <c r="P755" s="133"/>
      <c r="U755" s="16"/>
      <c r="V755" s="16"/>
      <c r="W755" s="16"/>
      <c r="X755" s="16"/>
      <c r="Y755" s="16"/>
      <c r="Z755" s="16"/>
      <c r="AA755" s="16"/>
    </row>
    <row r="756" spans="1:27" ht="15" hidden="1" customHeight="1" outlineLevel="1" x14ac:dyDescent="0.35">
      <c r="A756" s="15" t="str">
        <f>'Purchase Order'!A1198</f>
        <v/>
      </c>
      <c r="B756" s="82" t="str">
        <f>'Purchase Order'!B1198</f>
        <v/>
      </c>
      <c r="C756" s="83" t="str">
        <f>'Purchase Order'!C1198</f>
        <v/>
      </c>
      <c r="D756" s="352" t="str">
        <f>'Purchase Order'!D1198:L1198</f>
        <v/>
      </c>
      <c r="E756" s="345"/>
      <c r="F756" s="345"/>
      <c r="G756" s="345"/>
      <c r="H756" s="345"/>
      <c r="I756" s="345"/>
      <c r="J756" s="345"/>
      <c r="K756" s="345"/>
      <c r="L756" s="346"/>
      <c r="M756" s="83" t="str">
        <f t="shared" si="11"/>
        <v/>
      </c>
      <c r="N756" s="83" t="str">
        <f>'Purchase Order'!N1198</f>
        <v/>
      </c>
      <c r="O756" s="83"/>
      <c r="P756" s="133"/>
      <c r="U756" s="16"/>
      <c r="V756" s="16"/>
      <c r="W756" s="16"/>
      <c r="X756" s="16"/>
      <c r="Y756" s="16"/>
      <c r="Z756" s="16"/>
      <c r="AA756" s="16"/>
    </row>
    <row r="757" spans="1:27" ht="15" hidden="1" customHeight="1" outlineLevel="1" x14ac:dyDescent="0.35">
      <c r="A757" s="15" t="str">
        <f>'Purchase Order'!A1199</f>
        <v/>
      </c>
      <c r="B757" s="82" t="str">
        <f>'Purchase Order'!B1199</f>
        <v/>
      </c>
      <c r="C757" s="83" t="str">
        <f>'Purchase Order'!C1199</f>
        <v/>
      </c>
      <c r="D757" s="352" t="str">
        <f>'Purchase Order'!D1199:L1199</f>
        <v/>
      </c>
      <c r="E757" s="345"/>
      <c r="F757" s="345"/>
      <c r="G757" s="345"/>
      <c r="H757" s="345"/>
      <c r="I757" s="345"/>
      <c r="J757" s="345"/>
      <c r="K757" s="345"/>
      <c r="L757" s="346"/>
      <c r="M757" s="83" t="str">
        <f t="shared" si="11"/>
        <v/>
      </c>
      <c r="N757" s="83" t="str">
        <f>'Purchase Order'!N1199</f>
        <v/>
      </c>
      <c r="O757" s="83"/>
      <c r="P757" s="133"/>
      <c r="U757" s="16"/>
      <c r="V757" s="16"/>
      <c r="W757" s="16"/>
      <c r="X757" s="16"/>
      <c r="Y757" s="16"/>
      <c r="Z757" s="16"/>
      <c r="AA757" s="16"/>
    </row>
    <row r="758" spans="1:27" ht="15" hidden="1" customHeight="1" outlineLevel="1" x14ac:dyDescent="0.35">
      <c r="A758" s="15" t="str">
        <f>'Purchase Order'!A1200</f>
        <v/>
      </c>
      <c r="B758" s="82" t="str">
        <f>'Purchase Order'!B1200</f>
        <v/>
      </c>
      <c r="C758" s="83" t="str">
        <f>'Purchase Order'!C1200</f>
        <v/>
      </c>
      <c r="D758" s="352" t="str">
        <f>'Purchase Order'!D1200:L1200</f>
        <v/>
      </c>
      <c r="E758" s="345"/>
      <c r="F758" s="345"/>
      <c r="G758" s="345"/>
      <c r="H758" s="345"/>
      <c r="I758" s="345"/>
      <c r="J758" s="345"/>
      <c r="K758" s="345"/>
      <c r="L758" s="346"/>
      <c r="M758" s="83" t="str">
        <f t="shared" si="11"/>
        <v/>
      </c>
      <c r="N758" s="83" t="str">
        <f>'Purchase Order'!N1200</f>
        <v/>
      </c>
      <c r="O758" s="83"/>
      <c r="P758" s="133"/>
      <c r="U758" s="16"/>
      <c r="V758" s="16"/>
      <c r="W758" s="16"/>
      <c r="X758" s="16"/>
      <c r="Y758" s="16"/>
      <c r="Z758" s="16"/>
      <c r="AA758" s="16"/>
    </row>
    <row r="759" spans="1:27" ht="15" hidden="1" customHeight="1" outlineLevel="1" x14ac:dyDescent="0.35">
      <c r="A759" s="15" t="str">
        <f>'Purchase Order'!A1201</f>
        <v/>
      </c>
      <c r="B759" s="82" t="str">
        <f>'Purchase Order'!B1201</f>
        <v/>
      </c>
      <c r="C759" s="83" t="str">
        <f>'Purchase Order'!C1201</f>
        <v/>
      </c>
      <c r="D759" s="352" t="str">
        <f>'Purchase Order'!D1201:L1201</f>
        <v/>
      </c>
      <c r="E759" s="345"/>
      <c r="F759" s="345"/>
      <c r="G759" s="345"/>
      <c r="H759" s="345"/>
      <c r="I759" s="345"/>
      <c r="J759" s="345"/>
      <c r="K759" s="345"/>
      <c r="L759" s="346"/>
      <c r="M759" s="83" t="str">
        <f t="shared" si="11"/>
        <v/>
      </c>
      <c r="N759" s="83" t="str">
        <f>'Purchase Order'!N1201</f>
        <v/>
      </c>
      <c r="O759" s="83"/>
      <c r="P759" s="133"/>
      <c r="U759" s="16"/>
      <c r="V759" s="16"/>
      <c r="W759" s="16"/>
      <c r="X759" s="16"/>
      <c r="Y759" s="16"/>
      <c r="Z759" s="16"/>
      <c r="AA759" s="16"/>
    </row>
    <row r="760" spans="1:27" ht="15" hidden="1" customHeight="1" outlineLevel="1" x14ac:dyDescent="0.35">
      <c r="A760" s="15" t="str">
        <f>'Purchase Order'!A1202</f>
        <v/>
      </c>
      <c r="B760" s="82" t="str">
        <f>'Purchase Order'!B1202</f>
        <v/>
      </c>
      <c r="C760" s="83" t="str">
        <f>'Purchase Order'!C1202</f>
        <v/>
      </c>
      <c r="D760" s="352" t="str">
        <f>'Purchase Order'!D1202:L1202</f>
        <v/>
      </c>
      <c r="E760" s="345"/>
      <c r="F760" s="345"/>
      <c r="G760" s="345"/>
      <c r="H760" s="345"/>
      <c r="I760" s="345"/>
      <c r="J760" s="345"/>
      <c r="K760" s="345"/>
      <c r="L760" s="346"/>
      <c r="M760" s="83" t="str">
        <f t="shared" si="11"/>
        <v/>
      </c>
      <c r="N760" s="83" t="str">
        <f>'Purchase Order'!N1202</f>
        <v/>
      </c>
      <c r="O760" s="83"/>
      <c r="P760" s="133"/>
      <c r="U760" s="16"/>
      <c r="V760" s="16"/>
      <c r="W760" s="16"/>
      <c r="X760" s="16"/>
      <c r="Y760" s="16"/>
      <c r="Z760" s="16"/>
      <c r="AA760" s="16"/>
    </row>
    <row r="761" spans="1:27" ht="15" hidden="1" customHeight="1" outlineLevel="1" x14ac:dyDescent="0.35">
      <c r="A761" s="15" t="str">
        <f>'Purchase Order'!A1203</f>
        <v/>
      </c>
      <c r="B761" s="82" t="str">
        <f>'Purchase Order'!B1203</f>
        <v/>
      </c>
      <c r="C761" s="83" t="str">
        <f>'Purchase Order'!C1203</f>
        <v/>
      </c>
      <c r="D761" s="352" t="str">
        <f>'Purchase Order'!D1203:L1203</f>
        <v/>
      </c>
      <c r="E761" s="345"/>
      <c r="F761" s="345"/>
      <c r="G761" s="345"/>
      <c r="H761" s="345"/>
      <c r="I761" s="345"/>
      <c r="J761" s="345"/>
      <c r="K761" s="345"/>
      <c r="L761" s="346"/>
      <c r="M761" s="83" t="str">
        <f t="shared" si="11"/>
        <v/>
      </c>
      <c r="N761" s="83" t="str">
        <f>'Purchase Order'!N1203</f>
        <v/>
      </c>
      <c r="O761" s="83"/>
      <c r="P761" s="133"/>
      <c r="U761" s="16"/>
      <c r="V761" s="16"/>
      <c r="W761" s="16"/>
      <c r="X761" s="16"/>
      <c r="Y761" s="16"/>
      <c r="Z761" s="16"/>
      <c r="AA761" s="16"/>
    </row>
    <row r="762" spans="1:27" ht="15" hidden="1" customHeight="1" outlineLevel="1" x14ac:dyDescent="0.35">
      <c r="A762" s="15" t="str">
        <f>'Purchase Order'!A1204</f>
        <v/>
      </c>
      <c r="B762" s="82" t="str">
        <f>'Purchase Order'!B1204</f>
        <v/>
      </c>
      <c r="C762" s="83" t="str">
        <f>'Purchase Order'!C1204</f>
        <v/>
      </c>
      <c r="D762" s="352" t="str">
        <f>'Purchase Order'!D1204:L1204</f>
        <v/>
      </c>
      <c r="E762" s="345"/>
      <c r="F762" s="345"/>
      <c r="G762" s="345"/>
      <c r="H762" s="345"/>
      <c r="I762" s="345"/>
      <c r="J762" s="345"/>
      <c r="K762" s="345"/>
      <c r="L762" s="346"/>
      <c r="M762" s="83" t="str">
        <f t="shared" si="11"/>
        <v/>
      </c>
      <c r="N762" s="83" t="str">
        <f>'Purchase Order'!N1204</f>
        <v/>
      </c>
      <c r="O762" s="83"/>
      <c r="P762" s="133"/>
      <c r="U762" s="16"/>
      <c r="V762" s="16"/>
      <c r="W762" s="16"/>
      <c r="X762" s="16"/>
      <c r="Y762" s="16"/>
      <c r="Z762" s="16"/>
      <c r="AA762" s="16"/>
    </row>
    <row r="763" spans="1:27" ht="15" hidden="1" customHeight="1" outlineLevel="1" x14ac:dyDescent="0.35">
      <c r="A763" s="15" t="str">
        <f>'Purchase Order'!A1205</f>
        <v/>
      </c>
      <c r="B763" s="82" t="str">
        <f>'Purchase Order'!B1205</f>
        <v/>
      </c>
      <c r="C763" s="83" t="str">
        <f>'Purchase Order'!C1205</f>
        <v/>
      </c>
      <c r="D763" s="352" t="str">
        <f>'Purchase Order'!D1205:L1205</f>
        <v/>
      </c>
      <c r="E763" s="345"/>
      <c r="F763" s="345"/>
      <c r="G763" s="345"/>
      <c r="H763" s="345"/>
      <c r="I763" s="345"/>
      <c r="J763" s="345"/>
      <c r="K763" s="345"/>
      <c r="L763" s="346"/>
      <c r="M763" s="83" t="str">
        <f t="shared" si="11"/>
        <v/>
      </c>
      <c r="N763" s="83" t="str">
        <f>'Purchase Order'!N1205</f>
        <v/>
      </c>
      <c r="O763" s="83"/>
      <c r="P763" s="133"/>
      <c r="U763" s="16"/>
      <c r="V763" s="16"/>
      <c r="W763" s="16"/>
      <c r="X763" s="16"/>
      <c r="Y763" s="16"/>
      <c r="Z763" s="16"/>
      <c r="AA763" s="16"/>
    </row>
    <row r="764" spans="1:27" ht="15" hidden="1" customHeight="1" outlineLevel="1" x14ac:dyDescent="0.35">
      <c r="A764" s="15" t="str">
        <f>'Purchase Order'!A1206</f>
        <v/>
      </c>
      <c r="B764" s="82" t="str">
        <f>'Purchase Order'!B1206</f>
        <v/>
      </c>
      <c r="C764" s="83" t="str">
        <f>'Purchase Order'!C1206</f>
        <v/>
      </c>
      <c r="D764" s="352" t="str">
        <f>'Purchase Order'!D1206:L1206</f>
        <v/>
      </c>
      <c r="E764" s="345"/>
      <c r="F764" s="345"/>
      <c r="G764" s="345"/>
      <c r="H764" s="345"/>
      <c r="I764" s="345"/>
      <c r="J764" s="345"/>
      <c r="K764" s="345"/>
      <c r="L764" s="346"/>
      <c r="M764" s="83" t="str">
        <f t="shared" si="11"/>
        <v/>
      </c>
      <c r="N764" s="83" t="str">
        <f>'Purchase Order'!N1206</f>
        <v/>
      </c>
      <c r="O764" s="83"/>
      <c r="P764" s="133"/>
      <c r="U764" s="16"/>
      <c r="V764" s="16"/>
      <c r="W764" s="16"/>
      <c r="X764" s="16"/>
      <c r="Y764" s="16"/>
      <c r="Z764" s="16"/>
      <c r="AA764" s="16"/>
    </row>
    <row r="765" spans="1:27" ht="15" hidden="1" customHeight="1" outlineLevel="1" x14ac:dyDescent="0.35">
      <c r="A765" s="15" t="str">
        <f>'Purchase Order'!A1207</f>
        <v/>
      </c>
      <c r="B765" s="82" t="str">
        <f>'Purchase Order'!B1207</f>
        <v/>
      </c>
      <c r="C765" s="83" t="str">
        <f>'Purchase Order'!C1207</f>
        <v/>
      </c>
      <c r="D765" s="352" t="str">
        <f>'Purchase Order'!D1207:L1207</f>
        <v/>
      </c>
      <c r="E765" s="345"/>
      <c r="F765" s="345"/>
      <c r="G765" s="345"/>
      <c r="H765" s="345"/>
      <c r="I765" s="345"/>
      <c r="J765" s="345"/>
      <c r="K765" s="345"/>
      <c r="L765" s="346"/>
      <c r="M765" s="83" t="str">
        <f t="shared" si="11"/>
        <v/>
      </c>
      <c r="N765" s="83" t="str">
        <f>'Purchase Order'!N1207</f>
        <v/>
      </c>
      <c r="O765" s="83"/>
      <c r="P765" s="133"/>
      <c r="U765" s="16"/>
      <c r="V765" s="16"/>
      <c r="W765" s="16"/>
      <c r="X765" s="16"/>
      <c r="Y765" s="16"/>
      <c r="Z765" s="16"/>
      <c r="AA765" s="16"/>
    </row>
    <row r="766" spans="1:27" ht="15" hidden="1" customHeight="1" outlineLevel="1" x14ac:dyDescent="0.35">
      <c r="A766" s="15" t="str">
        <f>'Purchase Order'!A1208</f>
        <v/>
      </c>
      <c r="B766" s="82" t="str">
        <f>'Purchase Order'!B1208</f>
        <v/>
      </c>
      <c r="C766" s="83" t="str">
        <f>'Purchase Order'!C1208</f>
        <v/>
      </c>
      <c r="D766" s="352" t="str">
        <f>'Purchase Order'!D1208:L1208</f>
        <v/>
      </c>
      <c r="E766" s="345"/>
      <c r="F766" s="345"/>
      <c r="G766" s="345"/>
      <c r="H766" s="345"/>
      <c r="I766" s="345"/>
      <c r="J766" s="345"/>
      <c r="K766" s="345"/>
      <c r="L766" s="346"/>
      <c r="M766" s="83" t="str">
        <f t="shared" si="11"/>
        <v/>
      </c>
      <c r="N766" s="83" t="str">
        <f>'Purchase Order'!N1208</f>
        <v/>
      </c>
      <c r="O766" s="83"/>
      <c r="P766" s="133"/>
      <c r="U766" s="16"/>
      <c r="V766" s="16"/>
      <c r="W766" s="16"/>
      <c r="X766" s="16"/>
      <c r="Y766" s="16"/>
      <c r="Z766" s="16"/>
      <c r="AA766" s="16"/>
    </row>
    <row r="767" spans="1:27" ht="15" hidden="1" customHeight="1" outlineLevel="1" x14ac:dyDescent="0.35">
      <c r="A767" s="15" t="str">
        <f>'Purchase Order'!A1209</f>
        <v/>
      </c>
      <c r="B767" s="82" t="str">
        <f>'Purchase Order'!B1209</f>
        <v/>
      </c>
      <c r="C767" s="83" t="str">
        <f>'Purchase Order'!C1209</f>
        <v/>
      </c>
      <c r="D767" s="352" t="str">
        <f>'Purchase Order'!D1209:L1209</f>
        <v/>
      </c>
      <c r="E767" s="345"/>
      <c r="F767" s="345"/>
      <c r="G767" s="345"/>
      <c r="H767" s="345"/>
      <c r="I767" s="345"/>
      <c r="J767" s="345"/>
      <c r="K767" s="345"/>
      <c r="L767" s="346"/>
      <c r="M767" s="83" t="str">
        <f t="shared" si="11"/>
        <v/>
      </c>
      <c r="N767" s="83" t="str">
        <f>'Purchase Order'!N1209</f>
        <v/>
      </c>
      <c r="O767" s="83"/>
      <c r="P767" s="133"/>
      <c r="U767" s="16"/>
      <c r="V767" s="16"/>
      <c r="W767" s="16"/>
      <c r="X767" s="16"/>
      <c r="Y767" s="16"/>
      <c r="Z767" s="16"/>
      <c r="AA767" s="16"/>
    </row>
    <row r="768" spans="1:27" ht="15" hidden="1" customHeight="1" outlineLevel="1" x14ac:dyDescent="0.35">
      <c r="A768" s="15" t="str">
        <f>'Purchase Order'!A1210</f>
        <v/>
      </c>
      <c r="B768" s="82" t="str">
        <f>'Purchase Order'!B1210</f>
        <v/>
      </c>
      <c r="C768" s="83" t="str">
        <f>'Purchase Order'!C1210</f>
        <v/>
      </c>
      <c r="D768" s="352" t="str">
        <f>'Purchase Order'!D1210:L1210</f>
        <v/>
      </c>
      <c r="E768" s="345"/>
      <c r="F768" s="345"/>
      <c r="G768" s="345"/>
      <c r="H768" s="345"/>
      <c r="I768" s="345"/>
      <c r="J768" s="345"/>
      <c r="K768" s="345"/>
      <c r="L768" s="346"/>
      <c r="M768" s="83" t="str">
        <f t="shared" si="11"/>
        <v/>
      </c>
      <c r="N768" s="83" t="str">
        <f>'Purchase Order'!N1210</f>
        <v/>
      </c>
      <c r="O768" s="83"/>
      <c r="P768" s="133"/>
      <c r="U768" s="16"/>
      <c r="V768" s="16"/>
      <c r="W768" s="16"/>
      <c r="X768" s="16"/>
      <c r="Y768" s="16"/>
      <c r="Z768" s="16"/>
      <c r="AA768" s="16"/>
    </row>
    <row r="769" spans="1:27" ht="15" hidden="1" customHeight="1" outlineLevel="1" x14ac:dyDescent="0.35">
      <c r="A769" s="15" t="str">
        <f>'Purchase Order'!A1211</f>
        <v/>
      </c>
      <c r="B769" s="82" t="str">
        <f>'Purchase Order'!B1211</f>
        <v/>
      </c>
      <c r="C769" s="83" t="str">
        <f>'Purchase Order'!C1211</f>
        <v/>
      </c>
      <c r="D769" s="352" t="str">
        <f>'Purchase Order'!D1211:L1211</f>
        <v/>
      </c>
      <c r="E769" s="345"/>
      <c r="F769" s="345"/>
      <c r="G769" s="345"/>
      <c r="H769" s="345"/>
      <c r="I769" s="345"/>
      <c r="J769" s="345"/>
      <c r="K769" s="345"/>
      <c r="L769" s="346"/>
      <c r="M769" s="83" t="str">
        <f t="shared" si="11"/>
        <v/>
      </c>
      <c r="N769" s="83" t="str">
        <f>'Purchase Order'!N1211</f>
        <v/>
      </c>
      <c r="O769" s="83"/>
      <c r="P769" s="133"/>
      <c r="U769" s="16"/>
      <c r="V769" s="16"/>
      <c r="W769" s="16"/>
      <c r="X769" s="16"/>
      <c r="Y769" s="16"/>
      <c r="Z769" s="16"/>
      <c r="AA769" s="16"/>
    </row>
    <row r="770" spans="1:27" ht="15" hidden="1" customHeight="1" outlineLevel="1" x14ac:dyDescent="0.35">
      <c r="A770" s="15" t="str">
        <f>'Purchase Order'!A1212</f>
        <v/>
      </c>
      <c r="B770" s="82" t="str">
        <f>'Purchase Order'!B1212</f>
        <v/>
      </c>
      <c r="C770" s="83" t="str">
        <f>'Purchase Order'!C1212</f>
        <v/>
      </c>
      <c r="D770" s="352" t="str">
        <f>'Purchase Order'!D1212:L1212</f>
        <v/>
      </c>
      <c r="E770" s="345"/>
      <c r="F770" s="345"/>
      <c r="G770" s="345"/>
      <c r="H770" s="345"/>
      <c r="I770" s="345"/>
      <c r="J770" s="345"/>
      <c r="K770" s="345"/>
      <c r="L770" s="346"/>
      <c r="M770" s="83" t="str">
        <f t="shared" si="11"/>
        <v/>
      </c>
      <c r="N770" s="83" t="str">
        <f>'Purchase Order'!N1212</f>
        <v/>
      </c>
      <c r="O770" s="83"/>
      <c r="P770" s="133"/>
      <c r="U770" s="16"/>
      <c r="V770" s="16"/>
      <c r="W770" s="16"/>
      <c r="X770" s="16"/>
      <c r="Y770" s="16"/>
      <c r="Z770" s="16"/>
      <c r="AA770" s="16"/>
    </row>
    <row r="771" spans="1:27" ht="15" hidden="1" customHeight="1" outlineLevel="1" x14ac:dyDescent="0.35">
      <c r="A771" s="15" t="str">
        <f>'Purchase Order'!A1213</f>
        <v/>
      </c>
      <c r="B771" s="82" t="str">
        <f>'Purchase Order'!B1213</f>
        <v/>
      </c>
      <c r="C771" s="83" t="str">
        <f>'Purchase Order'!C1213</f>
        <v/>
      </c>
      <c r="D771" s="352" t="str">
        <f>'Purchase Order'!D1213:L1213</f>
        <v/>
      </c>
      <c r="E771" s="345"/>
      <c r="F771" s="345"/>
      <c r="G771" s="345"/>
      <c r="H771" s="345"/>
      <c r="I771" s="345"/>
      <c r="J771" s="345"/>
      <c r="K771" s="345"/>
      <c r="L771" s="346"/>
      <c r="M771" s="83" t="str">
        <f t="shared" si="11"/>
        <v/>
      </c>
      <c r="N771" s="83" t="str">
        <f>'Purchase Order'!N1213</f>
        <v/>
      </c>
      <c r="O771" s="83"/>
      <c r="P771" s="133"/>
      <c r="U771" s="16"/>
      <c r="V771" s="16"/>
      <c r="W771" s="16"/>
      <c r="X771" s="16"/>
      <c r="Y771" s="16"/>
      <c r="Z771" s="16"/>
      <c r="AA771" s="16"/>
    </row>
    <row r="772" spans="1:27" ht="15" hidden="1" customHeight="1" outlineLevel="1" x14ac:dyDescent="0.35">
      <c r="A772" s="15" t="str">
        <f>'Purchase Order'!A1214</f>
        <v/>
      </c>
      <c r="B772" s="82" t="str">
        <f>'Purchase Order'!B1214</f>
        <v/>
      </c>
      <c r="C772" s="83" t="str">
        <f>'Purchase Order'!C1214</f>
        <v/>
      </c>
      <c r="D772" s="352" t="str">
        <f>'Purchase Order'!D1214:L1214</f>
        <v/>
      </c>
      <c r="E772" s="345"/>
      <c r="F772" s="345"/>
      <c r="G772" s="345"/>
      <c r="H772" s="345"/>
      <c r="I772" s="345"/>
      <c r="J772" s="345"/>
      <c r="K772" s="345"/>
      <c r="L772" s="346"/>
      <c r="M772" s="83" t="str">
        <f t="shared" si="11"/>
        <v/>
      </c>
      <c r="N772" s="83" t="str">
        <f>'Purchase Order'!N1214</f>
        <v/>
      </c>
      <c r="O772" s="83"/>
      <c r="P772" s="133"/>
      <c r="U772" s="16"/>
      <c r="V772" s="16"/>
      <c r="W772" s="16"/>
      <c r="X772" s="16"/>
      <c r="Y772" s="16"/>
      <c r="Z772" s="16"/>
      <c r="AA772" s="16"/>
    </row>
    <row r="773" spans="1:27" ht="15" hidden="1" customHeight="1" outlineLevel="1" x14ac:dyDescent="0.35">
      <c r="A773" s="15" t="str">
        <f>'Purchase Order'!A1215</f>
        <v/>
      </c>
      <c r="B773" s="82" t="str">
        <f>'Purchase Order'!B1215</f>
        <v/>
      </c>
      <c r="C773" s="83" t="str">
        <f>'Purchase Order'!C1215</f>
        <v/>
      </c>
      <c r="D773" s="352" t="str">
        <f>'Purchase Order'!D1215:L1215</f>
        <v/>
      </c>
      <c r="E773" s="345"/>
      <c r="F773" s="345"/>
      <c r="G773" s="345"/>
      <c r="H773" s="345"/>
      <c r="I773" s="345"/>
      <c r="J773" s="345"/>
      <c r="K773" s="345"/>
      <c r="L773" s="346"/>
      <c r="M773" s="83" t="str">
        <f t="shared" si="11"/>
        <v/>
      </c>
      <c r="N773" s="83" t="str">
        <f>'Purchase Order'!N1215</f>
        <v/>
      </c>
      <c r="O773" s="83"/>
      <c r="P773" s="133"/>
      <c r="U773" s="16"/>
      <c r="V773" s="16"/>
      <c r="W773" s="16"/>
      <c r="X773" s="16"/>
      <c r="Y773" s="16"/>
      <c r="Z773" s="16"/>
      <c r="AA773" s="16"/>
    </row>
    <row r="774" spans="1:27" ht="15" hidden="1" customHeight="1" outlineLevel="1" x14ac:dyDescent="0.35">
      <c r="A774" s="15" t="str">
        <f>'Purchase Order'!A1216</f>
        <v/>
      </c>
      <c r="B774" s="82" t="str">
        <f>'Purchase Order'!B1216</f>
        <v/>
      </c>
      <c r="C774" s="83" t="str">
        <f>'Purchase Order'!C1216</f>
        <v/>
      </c>
      <c r="D774" s="352" t="str">
        <f>'Purchase Order'!D1216:L1216</f>
        <v/>
      </c>
      <c r="E774" s="345"/>
      <c r="F774" s="345"/>
      <c r="G774" s="345"/>
      <c r="H774" s="345"/>
      <c r="I774" s="345"/>
      <c r="J774" s="345"/>
      <c r="K774" s="345"/>
      <c r="L774" s="346"/>
      <c r="M774" s="83" t="str">
        <f t="shared" si="11"/>
        <v/>
      </c>
      <c r="N774" s="83" t="str">
        <f>'Purchase Order'!N1216</f>
        <v/>
      </c>
      <c r="O774" s="83"/>
      <c r="P774" s="133"/>
      <c r="U774" s="16"/>
      <c r="V774" s="16"/>
      <c r="W774" s="16"/>
      <c r="X774" s="16"/>
      <c r="Y774" s="16"/>
      <c r="Z774" s="16"/>
      <c r="AA774" s="16"/>
    </row>
    <row r="775" spans="1:27" ht="15" hidden="1" customHeight="1" outlineLevel="1" x14ac:dyDescent="0.35">
      <c r="A775" s="15" t="str">
        <f>'Purchase Order'!A1217</f>
        <v/>
      </c>
      <c r="B775" s="82" t="str">
        <f>'Purchase Order'!B1217</f>
        <v/>
      </c>
      <c r="C775" s="83" t="str">
        <f>'Purchase Order'!C1217</f>
        <v/>
      </c>
      <c r="D775" s="352" t="str">
        <f>'Purchase Order'!D1217:L1217</f>
        <v/>
      </c>
      <c r="E775" s="345"/>
      <c r="F775" s="345"/>
      <c r="G775" s="345"/>
      <c r="H775" s="345"/>
      <c r="I775" s="345"/>
      <c r="J775" s="345"/>
      <c r="K775" s="345"/>
      <c r="L775" s="346"/>
      <c r="M775" s="83" t="str">
        <f t="shared" si="11"/>
        <v/>
      </c>
      <c r="N775" s="83" t="str">
        <f>'Purchase Order'!N1217</f>
        <v/>
      </c>
      <c r="O775" s="83"/>
      <c r="P775" s="133"/>
      <c r="U775" s="16"/>
      <c r="V775" s="16"/>
      <c r="W775" s="16"/>
      <c r="X775" s="16"/>
      <c r="Y775" s="16"/>
      <c r="Z775" s="16"/>
      <c r="AA775" s="16"/>
    </row>
    <row r="776" spans="1:27" ht="15" hidden="1" customHeight="1" outlineLevel="1" x14ac:dyDescent="0.35">
      <c r="A776" s="15" t="str">
        <f>'Purchase Order'!A1218</f>
        <v/>
      </c>
      <c r="B776" s="82" t="str">
        <f>'Purchase Order'!B1218</f>
        <v/>
      </c>
      <c r="C776" s="83" t="str">
        <f>'Purchase Order'!C1218</f>
        <v/>
      </c>
      <c r="D776" s="352" t="str">
        <f>'Purchase Order'!D1218:L1218</f>
        <v/>
      </c>
      <c r="E776" s="345"/>
      <c r="F776" s="345"/>
      <c r="G776" s="345"/>
      <c r="H776" s="345"/>
      <c r="I776" s="345"/>
      <c r="J776" s="345"/>
      <c r="K776" s="345"/>
      <c r="L776" s="346"/>
      <c r="M776" s="83" t="str">
        <f t="shared" si="11"/>
        <v/>
      </c>
      <c r="N776" s="83" t="str">
        <f>'Purchase Order'!N1218</f>
        <v/>
      </c>
      <c r="O776" s="83"/>
      <c r="P776" s="133"/>
      <c r="U776" s="16"/>
      <c r="V776" s="16"/>
      <c r="W776" s="16"/>
      <c r="X776" s="16"/>
      <c r="Y776" s="16"/>
      <c r="Z776" s="16"/>
      <c r="AA776" s="16"/>
    </row>
    <row r="777" spans="1:27" ht="15" hidden="1" customHeight="1" outlineLevel="1" x14ac:dyDescent="0.35">
      <c r="A777" s="15" t="str">
        <f>'Purchase Order'!A1219</f>
        <v/>
      </c>
      <c r="B777" s="82" t="str">
        <f>'Purchase Order'!B1219</f>
        <v/>
      </c>
      <c r="C777" s="83" t="str">
        <f>'Purchase Order'!C1219</f>
        <v/>
      </c>
      <c r="D777" s="352" t="str">
        <f>'Purchase Order'!D1219:L1219</f>
        <v/>
      </c>
      <c r="E777" s="345"/>
      <c r="F777" s="345"/>
      <c r="G777" s="345"/>
      <c r="H777" s="345"/>
      <c r="I777" s="345"/>
      <c r="J777" s="345"/>
      <c r="K777" s="345"/>
      <c r="L777" s="346"/>
      <c r="M777" s="83" t="str">
        <f t="shared" si="11"/>
        <v/>
      </c>
      <c r="N777" s="83" t="str">
        <f>'Purchase Order'!N1219</f>
        <v/>
      </c>
      <c r="O777" s="83"/>
      <c r="P777" s="133"/>
      <c r="U777" s="16"/>
      <c r="V777" s="16"/>
      <c r="W777" s="16"/>
      <c r="X777" s="16"/>
      <c r="Y777" s="16"/>
      <c r="Z777" s="16"/>
      <c r="AA777" s="16"/>
    </row>
    <row r="778" spans="1:27" ht="15" hidden="1" customHeight="1" outlineLevel="1" x14ac:dyDescent="0.35">
      <c r="A778" s="15" t="str">
        <f>'Purchase Order'!A1220</f>
        <v/>
      </c>
      <c r="B778" s="82" t="str">
        <f>'Purchase Order'!B1220</f>
        <v/>
      </c>
      <c r="C778" s="83" t="str">
        <f>'Purchase Order'!C1220</f>
        <v/>
      </c>
      <c r="D778" s="352" t="str">
        <f>'Purchase Order'!D1220:L1220</f>
        <v/>
      </c>
      <c r="E778" s="345"/>
      <c r="F778" s="345"/>
      <c r="G778" s="345"/>
      <c r="H778" s="345"/>
      <c r="I778" s="345"/>
      <c r="J778" s="345"/>
      <c r="K778" s="345"/>
      <c r="L778" s="346"/>
      <c r="M778" s="83" t="str">
        <f t="shared" si="11"/>
        <v/>
      </c>
      <c r="N778" s="83" t="str">
        <f>'Purchase Order'!N1220</f>
        <v/>
      </c>
      <c r="O778" s="83"/>
      <c r="P778" s="133"/>
      <c r="U778" s="16"/>
      <c r="V778" s="16"/>
      <c r="W778" s="16"/>
      <c r="X778" s="16"/>
      <c r="Y778" s="16"/>
      <c r="Z778" s="16"/>
      <c r="AA778" s="16"/>
    </row>
    <row r="779" spans="1:27" ht="15" hidden="1" customHeight="1" outlineLevel="1" x14ac:dyDescent="0.35">
      <c r="A779" s="15" t="str">
        <f>'Purchase Order'!A1221</f>
        <v/>
      </c>
      <c r="B779" s="82" t="str">
        <f>'Purchase Order'!B1221</f>
        <v/>
      </c>
      <c r="C779" s="83" t="str">
        <f>'Purchase Order'!C1221</f>
        <v/>
      </c>
      <c r="D779" s="352" t="str">
        <f>'Purchase Order'!D1221:L1221</f>
        <v/>
      </c>
      <c r="E779" s="345"/>
      <c r="F779" s="345"/>
      <c r="G779" s="345"/>
      <c r="H779" s="345"/>
      <c r="I779" s="345"/>
      <c r="J779" s="345"/>
      <c r="K779" s="345"/>
      <c r="L779" s="346"/>
      <c r="M779" s="83" t="str">
        <f t="shared" si="11"/>
        <v/>
      </c>
      <c r="N779" s="83" t="str">
        <f>'Purchase Order'!N1221</f>
        <v/>
      </c>
      <c r="O779" s="83"/>
      <c r="P779" s="133"/>
      <c r="U779" s="16"/>
      <c r="V779" s="16"/>
      <c r="W779" s="16"/>
      <c r="X779" s="16"/>
      <c r="Y779" s="16"/>
      <c r="Z779" s="16"/>
      <c r="AA779" s="16"/>
    </row>
    <row r="780" spans="1:27" ht="15" hidden="1" customHeight="1" outlineLevel="1" x14ac:dyDescent="0.35">
      <c r="A780" s="15" t="str">
        <f>'Purchase Order'!A1222</f>
        <v/>
      </c>
      <c r="B780" s="82" t="str">
        <f>'Purchase Order'!B1222</f>
        <v/>
      </c>
      <c r="C780" s="83" t="str">
        <f>'Purchase Order'!C1222</f>
        <v/>
      </c>
      <c r="D780" s="352" t="str">
        <f>'Purchase Order'!D1222:L1222</f>
        <v/>
      </c>
      <c r="E780" s="345"/>
      <c r="F780" s="345"/>
      <c r="G780" s="345"/>
      <c r="H780" s="345"/>
      <c r="I780" s="345"/>
      <c r="J780" s="345"/>
      <c r="K780" s="345"/>
      <c r="L780" s="346"/>
      <c r="M780" s="83" t="str">
        <f t="shared" si="11"/>
        <v/>
      </c>
      <c r="N780" s="83" t="str">
        <f>'Purchase Order'!N1222</f>
        <v/>
      </c>
      <c r="O780" s="83"/>
      <c r="P780" s="133"/>
      <c r="U780" s="16"/>
      <c r="V780" s="16"/>
      <c r="W780" s="16"/>
      <c r="X780" s="16"/>
      <c r="Y780" s="16"/>
      <c r="Z780" s="16"/>
      <c r="AA780" s="16"/>
    </row>
    <row r="781" spans="1:27" ht="15" hidden="1" customHeight="1" outlineLevel="1" x14ac:dyDescent="0.35">
      <c r="A781" s="15" t="str">
        <f>'Purchase Order'!A1223</f>
        <v/>
      </c>
      <c r="B781" s="82" t="str">
        <f>'Purchase Order'!B1223</f>
        <v/>
      </c>
      <c r="C781" s="83" t="str">
        <f>'Purchase Order'!C1223</f>
        <v/>
      </c>
      <c r="D781" s="352" t="str">
        <f>'Purchase Order'!D1223:L1223</f>
        <v/>
      </c>
      <c r="E781" s="345"/>
      <c r="F781" s="345"/>
      <c r="G781" s="345"/>
      <c r="H781" s="345"/>
      <c r="I781" s="345"/>
      <c r="J781" s="345"/>
      <c r="K781" s="345"/>
      <c r="L781" s="346"/>
      <c r="M781" s="83" t="str">
        <f t="shared" si="11"/>
        <v/>
      </c>
      <c r="N781" s="83" t="str">
        <f>'Purchase Order'!N1223</f>
        <v/>
      </c>
      <c r="O781" s="83"/>
      <c r="P781" s="133"/>
      <c r="U781" s="16"/>
      <c r="V781" s="16"/>
      <c r="W781" s="16"/>
      <c r="X781" s="16"/>
      <c r="Y781" s="16"/>
      <c r="Z781" s="16"/>
      <c r="AA781" s="16"/>
    </row>
    <row r="782" spans="1:27" ht="15" hidden="1" customHeight="1" outlineLevel="1" x14ac:dyDescent="0.35">
      <c r="A782" s="15" t="str">
        <f>'Purchase Order'!A1224</f>
        <v/>
      </c>
      <c r="B782" s="82" t="str">
        <f>'Purchase Order'!B1224</f>
        <v/>
      </c>
      <c r="C782" s="83" t="str">
        <f>'Purchase Order'!C1224</f>
        <v/>
      </c>
      <c r="D782" s="352" t="str">
        <f>'Purchase Order'!D1224:L1224</f>
        <v/>
      </c>
      <c r="E782" s="345"/>
      <c r="F782" s="345"/>
      <c r="G782" s="345"/>
      <c r="H782" s="345"/>
      <c r="I782" s="345"/>
      <c r="J782" s="345"/>
      <c r="K782" s="345"/>
      <c r="L782" s="346"/>
      <c r="M782" s="83" t="str">
        <f t="shared" si="11"/>
        <v/>
      </c>
      <c r="N782" s="83" t="str">
        <f>'Purchase Order'!N1224</f>
        <v/>
      </c>
      <c r="O782" s="83"/>
      <c r="P782" s="133"/>
      <c r="U782" s="16"/>
      <c r="V782" s="16"/>
      <c r="W782" s="16"/>
      <c r="X782" s="16"/>
      <c r="Y782" s="16"/>
      <c r="Z782" s="16"/>
      <c r="AA782" s="16"/>
    </row>
    <row r="783" spans="1:27" ht="15" hidden="1" customHeight="1" outlineLevel="1" x14ac:dyDescent="0.35">
      <c r="A783" s="15" t="str">
        <f>'Purchase Order'!A1225</f>
        <v/>
      </c>
      <c r="B783" s="82" t="str">
        <f>'Purchase Order'!B1225</f>
        <v/>
      </c>
      <c r="C783" s="83" t="str">
        <f>'Purchase Order'!C1225</f>
        <v/>
      </c>
      <c r="D783" s="352" t="str">
        <f>'Purchase Order'!D1225:L1225</f>
        <v/>
      </c>
      <c r="E783" s="345"/>
      <c r="F783" s="345"/>
      <c r="G783" s="345"/>
      <c r="H783" s="345"/>
      <c r="I783" s="345"/>
      <c r="J783" s="345"/>
      <c r="K783" s="345"/>
      <c r="L783" s="346"/>
      <c r="M783" s="83" t="str">
        <f t="shared" si="11"/>
        <v/>
      </c>
      <c r="N783" s="83" t="str">
        <f>'Purchase Order'!N1225</f>
        <v/>
      </c>
      <c r="O783" s="83"/>
      <c r="P783" s="133"/>
      <c r="U783" s="16"/>
      <c r="V783" s="16"/>
      <c r="W783" s="16"/>
      <c r="X783" s="16"/>
      <c r="Y783" s="16"/>
      <c r="Z783" s="16"/>
      <c r="AA783" s="16"/>
    </row>
    <row r="784" spans="1:27" ht="15" hidden="1" customHeight="1" outlineLevel="1" x14ac:dyDescent="0.35">
      <c r="A784" s="15" t="str">
        <f>'Purchase Order'!A1226</f>
        <v/>
      </c>
      <c r="B784" s="82" t="str">
        <f>'Purchase Order'!B1226</f>
        <v/>
      </c>
      <c r="C784" s="83" t="str">
        <f>'Purchase Order'!C1226</f>
        <v/>
      </c>
      <c r="D784" s="352" t="str">
        <f>'Purchase Order'!D1226:L1226</f>
        <v/>
      </c>
      <c r="E784" s="345"/>
      <c r="F784" s="345"/>
      <c r="G784" s="345"/>
      <c r="H784" s="345"/>
      <c r="I784" s="345"/>
      <c r="J784" s="345"/>
      <c r="K784" s="345"/>
      <c r="L784" s="346"/>
      <c r="M784" s="83" t="str">
        <f t="shared" si="11"/>
        <v/>
      </c>
      <c r="N784" s="83" t="str">
        <f>'Purchase Order'!N1226</f>
        <v/>
      </c>
      <c r="O784" s="83"/>
      <c r="P784" s="133"/>
      <c r="U784" s="16"/>
      <c r="V784" s="16"/>
      <c r="W784" s="16"/>
      <c r="X784" s="16"/>
      <c r="Y784" s="16"/>
      <c r="Z784" s="16"/>
      <c r="AA784" s="16"/>
    </row>
    <row r="785" spans="1:27" ht="15" hidden="1" customHeight="1" outlineLevel="1" x14ac:dyDescent="0.35">
      <c r="A785" s="15" t="str">
        <f>'Purchase Order'!A1227</f>
        <v/>
      </c>
      <c r="B785" s="82" t="str">
        <f>'Purchase Order'!B1227</f>
        <v/>
      </c>
      <c r="C785" s="83" t="str">
        <f>'Purchase Order'!C1227</f>
        <v/>
      </c>
      <c r="D785" s="352" t="str">
        <f>'Purchase Order'!D1227:L1227</f>
        <v/>
      </c>
      <c r="E785" s="345"/>
      <c r="F785" s="345"/>
      <c r="G785" s="345"/>
      <c r="H785" s="345"/>
      <c r="I785" s="345"/>
      <c r="J785" s="345"/>
      <c r="K785" s="345"/>
      <c r="L785" s="346"/>
      <c r="M785" s="83" t="str">
        <f t="shared" si="11"/>
        <v/>
      </c>
      <c r="N785" s="83" t="str">
        <f>'Purchase Order'!N1227</f>
        <v/>
      </c>
      <c r="O785" s="83"/>
      <c r="P785" s="133"/>
      <c r="U785" s="16"/>
      <c r="V785" s="16"/>
      <c r="W785" s="16"/>
      <c r="X785" s="16"/>
      <c r="Y785" s="16"/>
      <c r="Z785" s="16"/>
      <c r="AA785" s="16"/>
    </row>
    <row r="786" spans="1:27" ht="15" hidden="1" customHeight="1" outlineLevel="1" x14ac:dyDescent="0.35">
      <c r="A786" s="15" t="str">
        <f>'Purchase Order'!A1228</f>
        <v/>
      </c>
      <c r="B786" s="82" t="str">
        <f>'Purchase Order'!B1228</f>
        <v/>
      </c>
      <c r="C786" s="83" t="str">
        <f>'Purchase Order'!C1228</f>
        <v/>
      </c>
      <c r="D786" s="352" t="str">
        <f>'Purchase Order'!D1228:L1228</f>
        <v/>
      </c>
      <c r="E786" s="345"/>
      <c r="F786" s="345"/>
      <c r="G786" s="345"/>
      <c r="H786" s="345"/>
      <c r="I786" s="345"/>
      <c r="J786" s="345"/>
      <c r="K786" s="345"/>
      <c r="L786" s="346"/>
      <c r="M786" s="83" t="str">
        <f t="shared" si="11"/>
        <v/>
      </c>
      <c r="N786" s="83" t="str">
        <f>'Purchase Order'!N1228</f>
        <v/>
      </c>
      <c r="O786" s="83"/>
      <c r="P786" s="133"/>
      <c r="U786" s="16"/>
      <c r="V786" s="16"/>
      <c r="W786" s="16"/>
      <c r="X786" s="16"/>
      <c r="Y786" s="16"/>
      <c r="Z786" s="16"/>
      <c r="AA786" s="16"/>
    </row>
    <row r="787" spans="1:27" ht="15" hidden="1" customHeight="1" outlineLevel="1" x14ac:dyDescent="0.35">
      <c r="A787" s="15" t="str">
        <f>'Purchase Order'!A1229</f>
        <v/>
      </c>
      <c r="B787" s="82" t="str">
        <f>'Purchase Order'!B1229</f>
        <v/>
      </c>
      <c r="C787" s="83" t="str">
        <f>'Purchase Order'!C1229</f>
        <v/>
      </c>
      <c r="D787" s="352" t="str">
        <f>'Purchase Order'!D1229:L1229</f>
        <v/>
      </c>
      <c r="E787" s="345"/>
      <c r="F787" s="345"/>
      <c r="G787" s="345"/>
      <c r="H787" s="345"/>
      <c r="I787" s="345"/>
      <c r="J787" s="345"/>
      <c r="K787" s="345"/>
      <c r="L787" s="346"/>
      <c r="M787" s="83" t="str">
        <f t="shared" si="11"/>
        <v/>
      </c>
      <c r="N787" s="83" t="str">
        <f>'Purchase Order'!N1229</f>
        <v/>
      </c>
      <c r="O787" s="83"/>
      <c r="P787" s="133"/>
      <c r="U787" s="16"/>
      <c r="V787" s="16"/>
      <c r="W787" s="16"/>
      <c r="X787" s="16"/>
      <c r="Y787" s="16"/>
      <c r="Z787" s="16"/>
      <c r="AA787" s="16"/>
    </row>
    <row r="788" spans="1:27" ht="15" hidden="1" customHeight="1" outlineLevel="1" x14ac:dyDescent="0.35">
      <c r="A788" s="15" t="str">
        <f>'Purchase Order'!A1230</f>
        <v/>
      </c>
      <c r="B788" s="82" t="str">
        <f>'Purchase Order'!B1230</f>
        <v/>
      </c>
      <c r="C788" s="83" t="str">
        <f>'Purchase Order'!C1230</f>
        <v/>
      </c>
      <c r="D788" s="352" t="str">
        <f>'Purchase Order'!D1230:L1230</f>
        <v/>
      </c>
      <c r="E788" s="345"/>
      <c r="F788" s="345"/>
      <c r="G788" s="345"/>
      <c r="H788" s="345"/>
      <c r="I788" s="345"/>
      <c r="J788" s="345"/>
      <c r="K788" s="345"/>
      <c r="L788" s="346"/>
      <c r="M788" s="83" t="str">
        <f t="shared" si="11"/>
        <v/>
      </c>
      <c r="N788" s="83" t="str">
        <f>'Purchase Order'!N1230</f>
        <v/>
      </c>
      <c r="O788" s="83"/>
      <c r="P788" s="133"/>
      <c r="U788" s="16"/>
      <c r="V788" s="16"/>
      <c r="W788" s="16"/>
      <c r="X788" s="16"/>
      <c r="Y788" s="16"/>
      <c r="Z788" s="16"/>
      <c r="AA788" s="16"/>
    </row>
    <row r="789" spans="1:27" ht="15" hidden="1" customHeight="1" outlineLevel="1" x14ac:dyDescent="0.35">
      <c r="A789" s="15" t="str">
        <f>'Purchase Order'!A1231</f>
        <v/>
      </c>
      <c r="B789" s="82" t="str">
        <f>'Purchase Order'!B1231</f>
        <v/>
      </c>
      <c r="C789" s="83" t="str">
        <f>'Purchase Order'!C1231</f>
        <v/>
      </c>
      <c r="D789" s="352" t="str">
        <f>'Purchase Order'!D1231:L1231</f>
        <v/>
      </c>
      <c r="E789" s="345"/>
      <c r="F789" s="345"/>
      <c r="G789" s="345"/>
      <c r="H789" s="345"/>
      <c r="I789" s="345"/>
      <c r="J789" s="345"/>
      <c r="K789" s="345"/>
      <c r="L789" s="346"/>
      <c r="M789" s="83" t="str">
        <f t="shared" si="11"/>
        <v/>
      </c>
      <c r="N789" s="83" t="str">
        <f>'Purchase Order'!N1231</f>
        <v/>
      </c>
      <c r="O789" s="83"/>
      <c r="P789" s="133"/>
      <c r="U789" s="16"/>
      <c r="V789" s="16"/>
      <c r="W789" s="16"/>
      <c r="X789" s="16"/>
      <c r="Y789" s="16"/>
      <c r="Z789" s="16"/>
      <c r="AA789" s="16"/>
    </row>
    <row r="790" spans="1:27" ht="15" hidden="1" customHeight="1" outlineLevel="1" x14ac:dyDescent="0.35">
      <c r="A790" s="15" t="str">
        <f>'Purchase Order'!A1232</f>
        <v/>
      </c>
      <c r="B790" s="82" t="str">
        <f>'Purchase Order'!B1232</f>
        <v/>
      </c>
      <c r="C790" s="83" t="str">
        <f>'Purchase Order'!C1232</f>
        <v/>
      </c>
      <c r="D790" s="352" t="str">
        <f>'Purchase Order'!D1232:L1232</f>
        <v/>
      </c>
      <c r="E790" s="345"/>
      <c r="F790" s="345"/>
      <c r="G790" s="345"/>
      <c r="H790" s="345"/>
      <c r="I790" s="345"/>
      <c r="J790" s="345"/>
      <c r="K790" s="345"/>
      <c r="L790" s="346"/>
      <c r="M790" s="83" t="str">
        <f t="shared" si="11"/>
        <v/>
      </c>
      <c r="N790" s="83" t="str">
        <f>'Purchase Order'!N1232</f>
        <v/>
      </c>
      <c r="O790" s="83"/>
      <c r="P790" s="133"/>
      <c r="U790" s="16"/>
      <c r="V790" s="16"/>
      <c r="W790" s="16"/>
      <c r="X790" s="16"/>
      <c r="Y790" s="16"/>
      <c r="Z790" s="16"/>
      <c r="AA790" s="16"/>
    </row>
    <row r="791" spans="1:27" ht="15" hidden="1" customHeight="1" outlineLevel="1" x14ac:dyDescent="0.35">
      <c r="A791" s="15" t="str">
        <f>'Purchase Order'!A1233</f>
        <v/>
      </c>
      <c r="B791" s="82" t="str">
        <f>'Purchase Order'!B1233</f>
        <v/>
      </c>
      <c r="C791" s="83" t="str">
        <f>'Purchase Order'!C1233</f>
        <v/>
      </c>
      <c r="D791" s="352" t="str">
        <f>'Purchase Order'!D1233:L1233</f>
        <v/>
      </c>
      <c r="E791" s="345"/>
      <c r="F791" s="345"/>
      <c r="G791" s="345"/>
      <c r="H791" s="345"/>
      <c r="I791" s="345"/>
      <c r="J791" s="345"/>
      <c r="K791" s="345"/>
      <c r="L791" s="346"/>
      <c r="M791" s="83" t="str">
        <f t="shared" si="11"/>
        <v/>
      </c>
      <c r="N791" s="83" t="str">
        <f>'Purchase Order'!N1233</f>
        <v/>
      </c>
      <c r="O791" s="83"/>
      <c r="P791" s="133"/>
      <c r="U791" s="16"/>
      <c r="V791" s="16"/>
      <c r="W791" s="16"/>
      <c r="X791" s="16"/>
      <c r="Y791" s="16"/>
      <c r="Z791" s="16"/>
      <c r="AA791" s="16"/>
    </row>
    <row r="792" spans="1:27" ht="15" hidden="1" customHeight="1" outlineLevel="1" x14ac:dyDescent="0.35">
      <c r="A792" s="15" t="str">
        <f>'Purchase Order'!A1234</f>
        <v/>
      </c>
      <c r="B792" s="82" t="str">
        <f>'Purchase Order'!B1234</f>
        <v/>
      </c>
      <c r="C792" s="83" t="str">
        <f>'Purchase Order'!C1234</f>
        <v/>
      </c>
      <c r="D792" s="352" t="str">
        <f>'Purchase Order'!D1234:L1234</f>
        <v/>
      </c>
      <c r="E792" s="345"/>
      <c r="F792" s="345"/>
      <c r="G792" s="345"/>
      <c r="H792" s="345"/>
      <c r="I792" s="345"/>
      <c r="J792" s="345"/>
      <c r="K792" s="345"/>
      <c r="L792" s="346"/>
      <c r="M792" s="83" t="str">
        <f t="shared" si="11"/>
        <v/>
      </c>
      <c r="N792" s="83" t="str">
        <f>'Purchase Order'!N1234</f>
        <v/>
      </c>
      <c r="O792" s="83"/>
      <c r="P792" s="133"/>
      <c r="U792" s="16"/>
      <c r="V792" s="16"/>
      <c r="W792" s="16"/>
      <c r="X792" s="16"/>
      <c r="Y792" s="16"/>
      <c r="Z792" s="16"/>
      <c r="AA792" s="16"/>
    </row>
    <row r="793" spans="1:27" ht="15" hidden="1" customHeight="1" outlineLevel="1" x14ac:dyDescent="0.35">
      <c r="A793" s="15" t="str">
        <f>'Purchase Order'!A1235</f>
        <v/>
      </c>
      <c r="B793" s="82" t="str">
        <f>'Purchase Order'!B1235</f>
        <v/>
      </c>
      <c r="C793" s="83" t="str">
        <f>'Purchase Order'!C1235</f>
        <v/>
      </c>
      <c r="D793" s="352" t="str">
        <f>'Purchase Order'!D1235:L1235</f>
        <v/>
      </c>
      <c r="E793" s="345"/>
      <c r="F793" s="345"/>
      <c r="G793" s="345"/>
      <c r="H793" s="345"/>
      <c r="I793" s="345"/>
      <c r="J793" s="345"/>
      <c r="K793" s="345"/>
      <c r="L793" s="346"/>
      <c r="M793" s="83" t="str">
        <f t="shared" si="11"/>
        <v/>
      </c>
      <c r="N793" s="83" t="str">
        <f>'Purchase Order'!N1235</f>
        <v/>
      </c>
      <c r="O793" s="83"/>
      <c r="P793" s="133"/>
      <c r="U793" s="16"/>
      <c r="V793" s="16"/>
      <c r="W793" s="16"/>
      <c r="X793" s="16"/>
      <c r="Y793" s="16"/>
      <c r="Z793" s="16"/>
      <c r="AA793" s="16"/>
    </row>
    <row r="794" spans="1:27" ht="15" hidden="1" customHeight="1" outlineLevel="1" x14ac:dyDescent="0.35">
      <c r="A794" s="15" t="str">
        <f>'Purchase Order'!A1236</f>
        <v/>
      </c>
      <c r="B794" s="82" t="str">
        <f>'Purchase Order'!B1236</f>
        <v/>
      </c>
      <c r="C794" s="83" t="str">
        <f>'Purchase Order'!C1236</f>
        <v/>
      </c>
      <c r="D794" s="352" t="str">
        <f>'Purchase Order'!D1236:L1236</f>
        <v/>
      </c>
      <c r="E794" s="345"/>
      <c r="F794" s="345"/>
      <c r="G794" s="345"/>
      <c r="H794" s="345"/>
      <c r="I794" s="345"/>
      <c r="J794" s="345"/>
      <c r="K794" s="345"/>
      <c r="L794" s="346"/>
      <c r="M794" s="83" t="str">
        <f t="shared" si="11"/>
        <v/>
      </c>
      <c r="N794" s="83" t="str">
        <f>'Purchase Order'!N1236</f>
        <v/>
      </c>
      <c r="O794" s="83"/>
      <c r="P794" s="133"/>
      <c r="U794" s="16"/>
      <c r="V794" s="16"/>
      <c r="W794" s="16"/>
      <c r="X794" s="16"/>
      <c r="Y794" s="16"/>
      <c r="Z794" s="16"/>
      <c r="AA794" s="16"/>
    </row>
    <row r="795" spans="1:27" ht="15" hidden="1" customHeight="1" outlineLevel="1" x14ac:dyDescent="0.35">
      <c r="A795" s="15" t="str">
        <f>'Purchase Order'!A1237</f>
        <v/>
      </c>
      <c r="B795" s="82" t="str">
        <f>'Purchase Order'!B1237</f>
        <v/>
      </c>
      <c r="C795" s="83" t="str">
        <f>'Purchase Order'!C1237</f>
        <v/>
      </c>
      <c r="D795" s="352" t="str">
        <f>'Purchase Order'!D1237:L1237</f>
        <v/>
      </c>
      <c r="E795" s="345"/>
      <c r="F795" s="345"/>
      <c r="G795" s="345"/>
      <c r="H795" s="345"/>
      <c r="I795" s="345"/>
      <c r="J795" s="345"/>
      <c r="K795" s="345"/>
      <c r="L795" s="346"/>
      <c r="M795" s="83" t="str">
        <f t="shared" si="11"/>
        <v/>
      </c>
      <c r="N795" s="83" t="str">
        <f>'Purchase Order'!N1237</f>
        <v/>
      </c>
      <c r="O795" s="83"/>
      <c r="P795" s="133"/>
      <c r="U795" s="16"/>
      <c r="V795" s="16"/>
      <c r="W795" s="16"/>
      <c r="X795" s="16"/>
      <c r="Y795" s="16"/>
      <c r="Z795" s="16"/>
      <c r="AA795" s="16"/>
    </row>
    <row r="796" spans="1:27" ht="15" hidden="1" customHeight="1" outlineLevel="1" x14ac:dyDescent="0.35">
      <c r="A796" s="15" t="str">
        <f>'Purchase Order'!A1238</f>
        <v/>
      </c>
      <c r="B796" s="82" t="str">
        <f>'Purchase Order'!B1238</f>
        <v/>
      </c>
      <c r="C796" s="83" t="str">
        <f>'Purchase Order'!C1238</f>
        <v/>
      </c>
      <c r="D796" s="352" t="str">
        <f>'Purchase Order'!D1238:L1238</f>
        <v/>
      </c>
      <c r="E796" s="345"/>
      <c r="F796" s="345"/>
      <c r="G796" s="345"/>
      <c r="H796" s="345"/>
      <c r="I796" s="345"/>
      <c r="J796" s="345"/>
      <c r="K796" s="345"/>
      <c r="L796" s="346"/>
      <c r="M796" s="83" t="str">
        <f t="shared" si="11"/>
        <v/>
      </c>
      <c r="N796" s="83" t="str">
        <f>'Purchase Order'!N1238</f>
        <v/>
      </c>
      <c r="O796" s="83"/>
      <c r="P796" s="133"/>
      <c r="U796" s="16"/>
      <c r="V796" s="16"/>
      <c r="W796" s="16"/>
      <c r="X796" s="16"/>
      <c r="Y796" s="16"/>
      <c r="Z796" s="16"/>
      <c r="AA796" s="16"/>
    </row>
    <row r="797" spans="1:27" ht="15" hidden="1" customHeight="1" outlineLevel="1" x14ac:dyDescent="0.35">
      <c r="A797" s="15" t="str">
        <f>'Purchase Order'!A1239</f>
        <v/>
      </c>
      <c r="B797" s="82" t="str">
        <f>'Purchase Order'!B1239</f>
        <v/>
      </c>
      <c r="C797" s="83" t="str">
        <f>'Purchase Order'!C1239</f>
        <v/>
      </c>
      <c r="D797" s="352" t="str">
        <f>'Purchase Order'!D1239:L1239</f>
        <v/>
      </c>
      <c r="E797" s="345"/>
      <c r="F797" s="345"/>
      <c r="G797" s="345"/>
      <c r="H797" s="345"/>
      <c r="I797" s="345"/>
      <c r="J797" s="345"/>
      <c r="K797" s="345"/>
      <c r="L797" s="346"/>
      <c r="M797" s="83" t="str">
        <f t="shared" si="11"/>
        <v/>
      </c>
      <c r="N797" s="83" t="str">
        <f>'Purchase Order'!N1239</f>
        <v/>
      </c>
      <c r="O797" s="83"/>
      <c r="P797" s="133"/>
      <c r="U797" s="16"/>
      <c r="V797" s="16"/>
      <c r="W797" s="16"/>
      <c r="X797" s="16"/>
      <c r="Y797" s="16"/>
      <c r="Z797" s="16"/>
      <c r="AA797" s="16"/>
    </row>
    <row r="798" spans="1:27" ht="15" hidden="1" customHeight="1" outlineLevel="1" x14ac:dyDescent="0.35">
      <c r="A798" s="15" t="str">
        <f>'Purchase Order'!A1240</f>
        <v/>
      </c>
      <c r="B798" s="82" t="str">
        <f>'Purchase Order'!B1240</f>
        <v/>
      </c>
      <c r="C798" s="83" t="str">
        <f>'Purchase Order'!C1240</f>
        <v/>
      </c>
      <c r="D798" s="352" t="str">
        <f>'Purchase Order'!D1240:L1240</f>
        <v/>
      </c>
      <c r="E798" s="345"/>
      <c r="F798" s="345"/>
      <c r="G798" s="345"/>
      <c r="H798" s="345"/>
      <c r="I798" s="345"/>
      <c r="J798" s="345"/>
      <c r="K798" s="345"/>
      <c r="L798" s="346"/>
      <c r="M798" s="83" t="str">
        <f t="shared" si="11"/>
        <v/>
      </c>
      <c r="N798" s="83" t="str">
        <f>'Purchase Order'!N1240</f>
        <v/>
      </c>
      <c r="O798" s="83"/>
      <c r="P798" s="133"/>
      <c r="U798" s="16"/>
      <c r="V798" s="16"/>
      <c r="W798" s="16"/>
      <c r="X798" s="16"/>
      <c r="Y798" s="16"/>
      <c r="Z798" s="16"/>
      <c r="AA798" s="16"/>
    </row>
    <row r="799" spans="1:27" ht="15" hidden="1" customHeight="1" outlineLevel="1" x14ac:dyDescent="0.35">
      <c r="A799" s="15" t="str">
        <f>'Purchase Order'!A1241</f>
        <v/>
      </c>
      <c r="B799" s="82" t="str">
        <f>'Purchase Order'!B1241</f>
        <v/>
      </c>
      <c r="C799" s="83" t="str">
        <f>'Purchase Order'!C1241</f>
        <v/>
      </c>
      <c r="D799" s="352" t="str">
        <f>'Purchase Order'!D1241:L1241</f>
        <v/>
      </c>
      <c r="E799" s="345"/>
      <c r="F799" s="345"/>
      <c r="G799" s="345"/>
      <c r="H799" s="345"/>
      <c r="I799" s="345"/>
      <c r="J799" s="345"/>
      <c r="K799" s="345"/>
      <c r="L799" s="346"/>
      <c r="M799" s="83" t="str">
        <f t="shared" si="11"/>
        <v/>
      </c>
      <c r="N799" s="83" t="str">
        <f>'Purchase Order'!N1241</f>
        <v/>
      </c>
      <c r="O799" s="83"/>
      <c r="P799" s="133"/>
      <c r="U799" s="16"/>
      <c r="V799" s="16"/>
      <c r="W799" s="16"/>
      <c r="X799" s="16"/>
      <c r="Y799" s="16"/>
      <c r="Z799" s="16"/>
      <c r="AA799" s="16"/>
    </row>
    <row r="800" spans="1:27" ht="15" hidden="1" customHeight="1" outlineLevel="1" x14ac:dyDescent="0.35">
      <c r="A800" s="15" t="str">
        <f>'Purchase Order'!A1242</f>
        <v/>
      </c>
      <c r="B800" s="82" t="str">
        <f>'Purchase Order'!B1242</f>
        <v/>
      </c>
      <c r="C800" s="83" t="str">
        <f>'Purchase Order'!C1242</f>
        <v/>
      </c>
      <c r="D800" s="352" t="str">
        <f>'Purchase Order'!D1242:L1242</f>
        <v/>
      </c>
      <c r="E800" s="345"/>
      <c r="F800" s="345"/>
      <c r="G800" s="345"/>
      <c r="H800" s="345"/>
      <c r="I800" s="345"/>
      <c r="J800" s="345"/>
      <c r="K800" s="345"/>
      <c r="L800" s="346"/>
      <c r="M800" s="83" t="str">
        <f t="shared" si="11"/>
        <v/>
      </c>
      <c r="N800" s="83" t="str">
        <f>'Purchase Order'!N1242</f>
        <v/>
      </c>
      <c r="O800" s="83"/>
      <c r="P800" s="133"/>
      <c r="U800" s="16"/>
      <c r="V800" s="16"/>
      <c r="W800" s="16"/>
      <c r="X800" s="16"/>
      <c r="Y800" s="16"/>
      <c r="Z800" s="16"/>
      <c r="AA800" s="16"/>
    </row>
    <row r="801" spans="1:27" ht="15" hidden="1" customHeight="1" outlineLevel="1" x14ac:dyDescent="0.35">
      <c r="A801" s="15" t="str">
        <f>'Purchase Order'!A1243</f>
        <v/>
      </c>
      <c r="B801" s="82" t="str">
        <f>'Purchase Order'!B1243</f>
        <v/>
      </c>
      <c r="C801" s="83" t="str">
        <f>'Purchase Order'!C1243</f>
        <v/>
      </c>
      <c r="D801" s="352" t="str">
        <f>'Purchase Order'!D1243:L1243</f>
        <v/>
      </c>
      <c r="E801" s="345"/>
      <c r="F801" s="345"/>
      <c r="G801" s="345"/>
      <c r="H801" s="345"/>
      <c r="I801" s="345"/>
      <c r="J801" s="345"/>
      <c r="K801" s="345"/>
      <c r="L801" s="346"/>
      <c r="M801" s="83" t="str">
        <f t="shared" si="11"/>
        <v/>
      </c>
      <c r="N801" s="83" t="str">
        <f>'Purchase Order'!N1243</f>
        <v/>
      </c>
      <c r="O801" s="83"/>
      <c r="P801" s="133"/>
      <c r="U801" s="16"/>
      <c r="V801" s="16"/>
      <c r="W801" s="16"/>
      <c r="X801" s="16"/>
      <c r="Y801" s="16"/>
      <c r="Z801" s="16"/>
      <c r="AA801" s="16"/>
    </row>
    <row r="802" spans="1:27" ht="15" hidden="1" customHeight="1" outlineLevel="1" x14ac:dyDescent="0.35">
      <c r="A802" s="15" t="str">
        <f>'Purchase Order'!A1244</f>
        <v/>
      </c>
      <c r="B802" s="82" t="str">
        <f>'Purchase Order'!B1244</f>
        <v/>
      </c>
      <c r="C802" s="83" t="str">
        <f>'Purchase Order'!C1244</f>
        <v/>
      </c>
      <c r="D802" s="352" t="str">
        <f>'Purchase Order'!D1244:L1244</f>
        <v/>
      </c>
      <c r="E802" s="345"/>
      <c r="F802" s="345"/>
      <c r="G802" s="345"/>
      <c r="H802" s="345"/>
      <c r="I802" s="345"/>
      <c r="J802" s="345"/>
      <c r="K802" s="345"/>
      <c r="L802" s="346"/>
      <c r="M802" s="83" t="str">
        <f t="shared" ref="M802:M865" si="12">C802</f>
        <v/>
      </c>
      <c r="N802" s="83" t="str">
        <f>'Purchase Order'!N1244</f>
        <v/>
      </c>
      <c r="O802" s="83"/>
      <c r="P802" s="133"/>
      <c r="U802" s="16"/>
      <c r="V802" s="16"/>
      <c r="W802" s="16"/>
      <c r="X802" s="16"/>
      <c r="Y802" s="16"/>
      <c r="Z802" s="16"/>
      <c r="AA802" s="16"/>
    </row>
    <row r="803" spans="1:27" ht="15" hidden="1" customHeight="1" outlineLevel="1" x14ac:dyDescent="0.35">
      <c r="A803" s="15" t="str">
        <f>'Purchase Order'!A1245</f>
        <v/>
      </c>
      <c r="B803" s="82" t="str">
        <f>'Purchase Order'!B1245</f>
        <v/>
      </c>
      <c r="C803" s="83" t="str">
        <f>'Purchase Order'!C1245</f>
        <v/>
      </c>
      <c r="D803" s="352" t="str">
        <f>'Purchase Order'!D1245:L1245</f>
        <v/>
      </c>
      <c r="E803" s="345"/>
      <c r="F803" s="345"/>
      <c r="G803" s="345"/>
      <c r="H803" s="345"/>
      <c r="I803" s="345"/>
      <c r="J803" s="345"/>
      <c r="K803" s="345"/>
      <c r="L803" s="346"/>
      <c r="M803" s="83" t="str">
        <f t="shared" si="12"/>
        <v/>
      </c>
      <c r="N803" s="83" t="str">
        <f>'Purchase Order'!N1245</f>
        <v/>
      </c>
      <c r="O803" s="83"/>
      <c r="P803" s="133"/>
      <c r="U803" s="16"/>
      <c r="V803" s="16"/>
      <c r="W803" s="16"/>
      <c r="X803" s="16"/>
      <c r="Y803" s="16"/>
      <c r="Z803" s="16"/>
      <c r="AA803" s="16"/>
    </row>
    <row r="804" spans="1:27" ht="15" hidden="1" customHeight="1" outlineLevel="1" x14ac:dyDescent="0.35">
      <c r="A804" s="15" t="str">
        <f>'Purchase Order'!A1246</f>
        <v/>
      </c>
      <c r="B804" s="82" t="str">
        <f>'Purchase Order'!B1246</f>
        <v/>
      </c>
      <c r="C804" s="83" t="str">
        <f>'Purchase Order'!C1246</f>
        <v/>
      </c>
      <c r="D804" s="352" t="str">
        <f>'Purchase Order'!D1246:L1246</f>
        <v/>
      </c>
      <c r="E804" s="345"/>
      <c r="F804" s="345"/>
      <c r="G804" s="345"/>
      <c r="H804" s="345"/>
      <c r="I804" s="345"/>
      <c r="J804" s="345"/>
      <c r="K804" s="345"/>
      <c r="L804" s="346"/>
      <c r="M804" s="83" t="str">
        <f t="shared" si="12"/>
        <v/>
      </c>
      <c r="N804" s="83" t="str">
        <f>'Purchase Order'!N1246</f>
        <v/>
      </c>
      <c r="O804" s="83"/>
      <c r="P804" s="133"/>
      <c r="U804" s="16"/>
      <c r="V804" s="16"/>
      <c r="W804" s="16"/>
      <c r="X804" s="16"/>
      <c r="Y804" s="16"/>
      <c r="Z804" s="16"/>
      <c r="AA804" s="16"/>
    </row>
    <row r="805" spans="1:27" ht="15" hidden="1" customHeight="1" outlineLevel="1" x14ac:dyDescent="0.35">
      <c r="A805" s="15" t="str">
        <f>'Purchase Order'!A1247</f>
        <v/>
      </c>
      <c r="B805" s="82" t="str">
        <f>'Purchase Order'!B1247</f>
        <v/>
      </c>
      <c r="C805" s="83" t="str">
        <f>'Purchase Order'!C1247</f>
        <v/>
      </c>
      <c r="D805" s="352" t="str">
        <f>'Purchase Order'!D1247:L1247</f>
        <v/>
      </c>
      <c r="E805" s="345"/>
      <c r="F805" s="345"/>
      <c r="G805" s="345"/>
      <c r="H805" s="345"/>
      <c r="I805" s="345"/>
      <c r="J805" s="345"/>
      <c r="K805" s="345"/>
      <c r="L805" s="346"/>
      <c r="M805" s="83" t="str">
        <f t="shared" si="12"/>
        <v/>
      </c>
      <c r="N805" s="83" t="str">
        <f>'Purchase Order'!N1247</f>
        <v/>
      </c>
      <c r="O805" s="83"/>
      <c r="P805" s="133"/>
      <c r="U805" s="16"/>
      <c r="V805" s="16"/>
      <c r="W805" s="16"/>
      <c r="X805" s="16"/>
      <c r="Y805" s="16"/>
      <c r="Z805" s="16"/>
      <c r="AA805" s="16"/>
    </row>
    <row r="806" spans="1:27" ht="15" hidden="1" customHeight="1" outlineLevel="1" x14ac:dyDescent="0.35">
      <c r="A806" s="15" t="str">
        <f>'Purchase Order'!A1248</f>
        <v/>
      </c>
      <c r="B806" s="82" t="str">
        <f>'Purchase Order'!B1248</f>
        <v/>
      </c>
      <c r="C806" s="83" t="str">
        <f>'Purchase Order'!C1248</f>
        <v/>
      </c>
      <c r="D806" s="352" t="str">
        <f>'Purchase Order'!D1248:L1248</f>
        <v/>
      </c>
      <c r="E806" s="345"/>
      <c r="F806" s="345"/>
      <c r="G806" s="345"/>
      <c r="H806" s="345"/>
      <c r="I806" s="345"/>
      <c r="J806" s="345"/>
      <c r="K806" s="345"/>
      <c r="L806" s="346"/>
      <c r="M806" s="83" t="str">
        <f t="shared" si="12"/>
        <v/>
      </c>
      <c r="N806" s="83" t="str">
        <f>'Purchase Order'!N1248</f>
        <v/>
      </c>
      <c r="O806" s="83"/>
      <c r="P806" s="133"/>
      <c r="U806" s="16"/>
      <c r="V806" s="16"/>
      <c r="W806" s="16"/>
      <c r="X806" s="16"/>
      <c r="Y806" s="16"/>
      <c r="Z806" s="16"/>
      <c r="AA806" s="16"/>
    </row>
    <row r="807" spans="1:27" ht="15" hidden="1" customHeight="1" outlineLevel="1" x14ac:dyDescent="0.35">
      <c r="A807" s="15" t="str">
        <f>'Purchase Order'!A1249</f>
        <v/>
      </c>
      <c r="B807" s="82" t="str">
        <f>'Purchase Order'!B1249</f>
        <v/>
      </c>
      <c r="C807" s="83" t="str">
        <f>'Purchase Order'!C1249</f>
        <v/>
      </c>
      <c r="D807" s="352" t="str">
        <f>'Purchase Order'!D1249:L1249</f>
        <v/>
      </c>
      <c r="E807" s="345"/>
      <c r="F807" s="345"/>
      <c r="G807" s="345"/>
      <c r="H807" s="345"/>
      <c r="I807" s="345"/>
      <c r="J807" s="345"/>
      <c r="K807" s="345"/>
      <c r="L807" s="346"/>
      <c r="M807" s="83" t="str">
        <f t="shared" si="12"/>
        <v/>
      </c>
      <c r="N807" s="83" t="str">
        <f>'Purchase Order'!N1249</f>
        <v/>
      </c>
      <c r="O807" s="83"/>
      <c r="P807" s="133"/>
      <c r="U807" s="16"/>
      <c r="V807" s="16"/>
      <c r="W807" s="16"/>
      <c r="X807" s="16"/>
      <c r="Y807" s="16"/>
      <c r="Z807" s="16"/>
      <c r="AA807" s="16"/>
    </row>
    <row r="808" spans="1:27" ht="15" hidden="1" customHeight="1" outlineLevel="1" x14ac:dyDescent="0.35">
      <c r="A808" s="15" t="str">
        <f>'Purchase Order'!A1250</f>
        <v/>
      </c>
      <c r="B808" s="82" t="str">
        <f>'Purchase Order'!B1250</f>
        <v/>
      </c>
      <c r="C808" s="83" t="str">
        <f>'Purchase Order'!C1250</f>
        <v/>
      </c>
      <c r="D808" s="352" t="str">
        <f>'Purchase Order'!D1250:L1250</f>
        <v/>
      </c>
      <c r="E808" s="345"/>
      <c r="F808" s="345"/>
      <c r="G808" s="345"/>
      <c r="H808" s="345"/>
      <c r="I808" s="345"/>
      <c r="J808" s="345"/>
      <c r="K808" s="345"/>
      <c r="L808" s="346"/>
      <c r="M808" s="83" t="str">
        <f t="shared" si="12"/>
        <v/>
      </c>
      <c r="N808" s="83" t="str">
        <f>'Purchase Order'!N1250</f>
        <v/>
      </c>
      <c r="O808" s="83"/>
      <c r="P808" s="133"/>
      <c r="U808" s="16"/>
      <c r="V808" s="16"/>
      <c r="W808" s="16"/>
      <c r="X808" s="16"/>
      <c r="Y808" s="16"/>
      <c r="Z808" s="16"/>
      <c r="AA808" s="16"/>
    </row>
    <row r="809" spans="1:27" ht="15" hidden="1" customHeight="1" outlineLevel="1" x14ac:dyDescent="0.35">
      <c r="A809" s="15" t="str">
        <f>'Purchase Order'!A1251</f>
        <v/>
      </c>
      <c r="B809" s="82" t="str">
        <f>'Purchase Order'!B1251</f>
        <v/>
      </c>
      <c r="C809" s="83" t="str">
        <f>'Purchase Order'!C1251</f>
        <v/>
      </c>
      <c r="D809" s="352" t="str">
        <f>'Purchase Order'!D1251:L1251</f>
        <v/>
      </c>
      <c r="E809" s="345"/>
      <c r="F809" s="345"/>
      <c r="G809" s="345"/>
      <c r="H809" s="345"/>
      <c r="I809" s="345"/>
      <c r="J809" s="345"/>
      <c r="K809" s="345"/>
      <c r="L809" s="346"/>
      <c r="M809" s="83" t="str">
        <f t="shared" si="12"/>
        <v/>
      </c>
      <c r="N809" s="83" t="str">
        <f>'Purchase Order'!N1251</f>
        <v/>
      </c>
      <c r="O809" s="83"/>
      <c r="P809" s="133"/>
      <c r="U809" s="16"/>
      <c r="V809" s="16"/>
      <c r="W809" s="16"/>
      <c r="X809" s="16"/>
      <c r="Y809" s="16"/>
      <c r="Z809" s="16"/>
      <c r="AA809" s="16"/>
    </row>
    <row r="810" spans="1:27" ht="15" hidden="1" customHeight="1" outlineLevel="1" x14ac:dyDescent="0.35">
      <c r="A810" s="15" t="str">
        <f>'Purchase Order'!A1252</f>
        <v/>
      </c>
      <c r="B810" s="82" t="str">
        <f>'Purchase Order'!B1252</f>
        <v/>
      </c>
      <c r="C810" s="83" t="str">
        <f>'Purchase Order'!C1252</f>
        <v/>
      </c>
      <c r="D810" s="352" t="str">
        <f>'Purchase Order'!D1252:L1252</f>
        <v/>
      </c>
      <c r="E810" s="345"/>
      <c r="F810" s="345"/>
      <c r="G810" s="345"/>
      <c r="H810" s="345"/>
      <c r="I810" s="345"/>
      <c r="J810" s="345"/>
      <c r="K810" s="345"/>
      <c r="L810" s="346"/>
      <c r="M810" s="83" t="str">
        <f t="shared" si="12"/>
        <v/>
      </c>
      <c r="N810" s="83" t="str">
        <f>'Purchase Order'!N1252</f>
        <v/>
      </c>
      <c r="O810" s="83"/>
      <c r="P810" s="133"/>
      <c r="U810" s="16"/>
      <c r="V810" s="16"/>
      <c r="W810" s="16"/>
      <c r="X810" s="16"/>
      <c r="Y810" s="16"/>
      <c r="Z810" s="16"/>
      <c r="AA810" s="16"/>
    </row>
    <row r="811" spans="1:27" ht="15" hidden="1" customHeight="1" outlineLevel="1" x14ac:dyDescent="0.35">
      <c r="A811" s="15" t="str">
        <f>'Purchase Order'!A1253</f>
        <v/>
      </c>
      <c r="B811" s="82" t="str">
        <f>'Purchase Order'!B1253</f>
        <v/>
      </c>
      <c r="C811" s="83" t="str">
        <f>'Purchase Order'!C1253</f>
        <v/>
      </c>
      <c r="D811" s="352" t="str">
        <f>'Purchase Order'!D1253:L1253</f>
        <v/>
      </c>
      <c r="E811" s="345"/>
      <c r="F811" s="345"/>
      <c r="G811" s="345"/>
      <c r="H811" s="345"/>
      <c r="I811" s="345"/>
      <c r="J811" s="345"/>
      <c r="K811" s="345"/>
      <c r="L811" s="346"/>
      <c r="M811" s="83" t="str">
        <f t="shared" si="12"/>
        <v/>
      </c>
      <c r="N811" s="83" t="str">
        <f>'Purchase Order'!N1253</f>
        <v/>
      </c>
      <c r="O811" s="83"/>
      <c r="P811" s="133"/>
      <c r="U811" s="16"/>
      <c r="V811" s="16"/>
      <c r="W811" s="16"/>
      <c r="X811" s="16"/>
      <c r="Y811" s="16"/>
      <c r="Z811" s="16"/>
      <c r="AA811" s="16"/>
    </row>
    <row r="812" spans="1:27" ht="15" hidden="1" customHeight="1" outlineLevel="1" x14ac:dyDescent="0.35">
      <c r="A812" s="15" t="str">
        <f>'Purchase Order'!A1254</f>
        <v/>
      </c>
      <c r="B812" s="82" t="str">
        <f>'Purchase Order'!B1254</f>
        <v/>
      </c>
      <c r="C812" s="83" t="str">
        <f>'Purchase Order'!C1254</f>
        <v/>
      </c>
      <c r="D812" s="352" t="str">
        <f>'Purchase Order'!D1254:L1254</f>
        <v/>
      </c>
      <c r="E812" s="345"/>
      <c r="F812" s="345"/>
      <c r="G812" s="345"/>
      <c r="H812" s="345"/>
      <c r="I812" s="345"/>
      <c r="J812" s="345"/>
      <c r="K812" s="345"/>
      <c r="L812" s="346"/>
      <c r="M812" s="83" t="str">
        <f t="shared" si="12"/>
        <v/>
      </c>
      <c r="N812" s="83" t="str">
        <f>'Purchase Order'!N1254</f>
        <v/>
      </c>
      <c r="O812" s="83"/>
      <c r="P812" s="133"/>
      <c r="U812" s="16"/>
      <c r="V812" s="16"/>
      <c r="W812" s="16"/>
      <c r="X812" s="16"/>
      <c r="Y812" s="16"/>
      <c r="Z812" s="16"/>
      <c r="AA812" s="16"/>
    </row>
    <row r="813" spans="1:27" ht="15" hidden="1" customHeight="1" outlineLevel="1" x14ac:dyDescent="0.35">
      <c r="A813" s="15" t="str">
        <f>'Purchase Order'!A1255</f>
        <v/>
      </c>
      <c r="B813" s="82" t="str">
        <f>'Purchase Order'!B1255</f>
        <v/>
      </c>
      <c r="C813" s="83" t="str">
        <f>'Purchase Order'!C1255</f>
        <v/>
      </c>
      <c r="D813" s="352" t="str">
        <f>'Purchase Order'!D1255:L1255</f>
        <v/>
      </c>
      <c r="E813" s="345"/>
      <c r="F813" s="345"/>
      <c r="G813" s="345"/>
      <c r="H813" s="345"/>
      <c r="I813" s="345"/>
      <c r="J813" s="345"/>
      <c r="K813" s="345"/>
      <c r="L813" s="346"/>
      <c r="M813" s="83" t="str">
        <f t="shared" si="12"/>
        <v/>
      </c>
      <c r="N813" s="83" t="str">
        <f>'Purchase Order'!N1255</f>
        <v/>
      </c>
      <c r="O813" s="83"/>
      <c r="P813" s="133"/>
      <c r="U813" s="16"/>
      <c r="V813" s="16"/>
      <c r="W813" s="16"/>
      <c r="X813" s="16"/>
      <c r="Y813" s="16"/>
      <c r="Z813" s="16"/>
      <c r="AA813" s="16"/>
    </row>
    <row r="814" spans="1:27" ht="15" hidden="1" customHeight="1" outlineLevel="1" x14ac:dyDescent="0.35">
      <c r="A814" s="15" t="str">
        <f>'Purchase Order'!A1256</f>
        <v/>
      </c>
      <c r="B814" s="82" t="str">
        <f>'Purchase Order'!B1256</f>
        <v/>
      </c>
      <c r="C814" s="83" t="str">
        <f>'Purchase Order'!C1256</f>
        <v/>
      </c>
      <c r="D814" s="352" t="str">
        <f>'Purchase Order'!D1256:L1256</f>
        <v/>
      </c>
      <c r="E814" s="345"/>
      <c r="F814" s="345"/>
      <c r="G814" s="345"/>
      <c r="H814" s="345"/>
      <c r="I814" s="345"/>
      <c r="J814" s="345"/>
      <c r="K814" s="345"/>
      <c r="L814" s="346"/>
      <c r="M814" s="83" t="str">
        <f t="shared" si="12"/>
        <v/>
      </c>
      <c r="N814" s="83" t="str">
        <f>'Purchase Order'!N1256</f>
        <v/>
      </c>
      <c r="O814" s="83"/>
      <c r="P814" s="133"/>
      <c r="U814" s="16"/>
      <c r="V814" s="16"/>
      <c r="W814" s="16"/>
      <c r="X814" s="16"/>
      <c r="Y814" s="16"/>
      <c r="Z814" s="16"/>
      <c r="AA814" s="16"/>
    </row>
    <row r="815" spans="1:27" ht="15" hidden="1" customHeight="1" outlineLevel="1" x14ac:dyDescent="0.35">
      <c r="A815" s="15" t="str">
        <f>'Purchase Order'!A1257</f>
        <v/>
      </c>
      <c r="B815" s="82" t="str">
        <f>'Purchase Order'!B1257</f>
        <v/>
      </c>
      <c r="C815" s="83" t="str">
        <f>'Purchase Order'!C1257</f>
        <v/>
      </c>
      <c r="D815" s="352" t="str">
        <f>'Purchase Order'!D1257:L1257</f>
        <v/>
      </c>
      <c r="E815" s="345"/>
      <c r="F815" s="345"/>
      <c r="G815" s="345"/>
      <c r="H815" s="345"/>
      <c r="I815" s="345"/>
      <c r="J815" s="345"/>
      <c r="K815" s="345"/>
      <c r="L815" s="346"/>
      <c r="M815" s="83" t="str">
        <f t="shared" si="12"/>
        <v/>
      </c>
      <c r="N815" s="83" t="str">
        <f>'Purchase Order'!N1257</f>
        <v/>
      </c>
      <c r="O815" s="83"/>
      <c r="P815" s="133"/>
      <c r="U815" s="16"/>
      <c r="V815" s="16"/>
      <c r="W815" s="16"/>
      <c r="X815" s="16"/>
      <c r="Y815" s="16"/>
      <c r="Z815" s="16"/>
      <c r="AA815" s="16"/>
    </row>
    <row r="816" spans="1:27" ht="15" hidden="1" customHeight="1" outlineLevel="1" x14ac:dyDescent="0.35">
      <c r="A816" s="15" t="str">
        <f>'Purchase Order'!A1258</f>
        <v/>
      </c>
      <c r="B816" s="82" t="str">
        <f>'Purchase Order'!B1258</f>
        <v/>
      </c>
      <c r="C816" s="83" t="str">
        <f>'Purchase Order'!C1258</f>
        <v/>
      </c>
      <c r="D816" s="352" t="str">
        <f>'Purchase Order'!D1258:L1258</f>
        <v/>
      </c>
      <c r="E816" s="345"/>
      <c r="F816" s="345"/>
      <c r="G816" s="345"/>
      <c r="H816" s="345"/>
      <c r="I816" s="345"/>
      <c r="J816" s="345"/>
      <c r="K816" s="345"/>
      <c r="L816" s="346"/>
      <c r="M816" s="83" t="str">
        <f t="shared" si="12"/>
        <v/>
      </c>
      <c r="N816" s="83" t="str">
        <f>'Purchase Order'!N1258</f>
        <v/>
      </c>
      <c r="O816" s="83"/>
      <c r="P816" s="133"/>
      <c r="U816" s="16"/>
      <c r="V816" s="16"/>
      <c r="W816" s="16"/>
      <c r="X816" s="16"/>
      <c r="Y816" s="16"/>
      <c r="Z816" s="16"/>
      <c r="AA816" s="16"/>
    </row>
    <row r="817" spans="1:27" ht="15" hidden="1" customHeight="1" outlineLevel="1" x14ac:dyDescent="0.35">
      <c r="A817" s="15" t="str">
        <f>'Purchase Order'!A1259</f>
        <v/>
      </c>
      <c r="B817" s="82" t="str">
        <f>'Purchase Order'!B1259</f>
        <v/>
      </c>
      <c r="C817" s="83" t="str">
        <f>'Purchase Order'!C1259</f>
        <v/>
      </c>
      <c r="D817" s="352" t="str">
        <f>'Purchase Order'!D1259:L1259</f>
        <v/>
      </c>
      <c r="E817" s="345"/>
      <c r="F817" s="345"/>
      <c r="G817" s="345"/>
      <c r="H817" s="345"/>
      <c r="I817" s="345"/>
      <c r="J817" s="345"/>
      <c r="K817" s="345"/>
      <c r="L817" s="346"/>
      <c r="M817" s="83" t="str">
        <f t="shared" si="12"/>
        <v/>
      </c>
      <c r="N817" s="83" t="str">
        <f>'Purchase Order'!N1259</f>
        <v/>
      </c>
      <c r="O817" s="83"/>
      <c r="P817" s="133"/>
      <c r="U817" s="16"/>
      <c r="V817" s="16"/>
      <c r="W817" s="16"/>
      <c r="X817" s="16"/>
      <c r="Y817" s="16"/>
      <c r="Z817" s="16"/>
      <c r="AA817" s="16"/>
    </row>
    <row r="818" spans="1:27" ht="15" hidden="1" customHeight="1" outlineLevel="1" x14ac:dyDescent="0.35">
      <c r="A818" s="15" t="str">
        <f>'Purchase Order'!A1260</f>
        <v/>
      </c>
      <c r="B818" s="82" t="str">
        <f>'Purchase Order'!B1260</f>
        <v/>
      </c>
      <c r="C818" s="83" t="str">
        <f>'Purchase Order'!C1260</f>
        <v/>
      </c>
      <c r="D818" s="352" t="str">
        <f>'Purchase Order'!D1260:L1260</f>
        <v/>
      </c>
      <c r="E818" s="345"/>
      <c r="F818" s="345"/>
      <c r="G818" s="345"/>
      <c r="H818" s="345"/>
      <c r="I818" s="345"/>
      <c r="J818" s="345"/>
      <c r="K818" s="345"/>
      <c r="L818" s="346"/>
      <c r="M818" s="83" t="str">
        <f t="shared" si="12"/>
        <v/>
      </c>
      <c r="N818" s="83" t="str">
        <f>'Purchase Order'!N1260</f>
        <v/>
      </c>
      <c r="O818" s="83"/>
      <c r="P818" s="133"/>
      <c r="U818" s="16"/>
      <c r="V818" s="16"/>
      <c r="W818" s="16"/>
      <c r="X818" s="16"/>
      <c r="Y818" s="16"/>
      <c r="Z818" s="16"/>
      <c r="AA818" s="16"/>
    </row>
    <row r="819" spans="1:27" ht="15" hidden="1" customHeight="1" outlineLevel="1" x14ac:dyDescent="0.35">
      <c r="A819" s="15" t="str">
        <f>'Purchase Order'!A1261</f>
        <v/>
      </c>
      <c r="B819" s="82" t="str">
        <f>'Purchase Order'!B1261</f>
        <v/>
      </c>
      <c r="C819" s="83" t="str">
        <f>'Purchase Order'!C1261</f>
        <v/>
      </c>
      <c r="D819" s="352" t="str">
        <f>'Purchase Order'!D1261:L1261</f>
        <v/>
      </c>
      <c r="E819" s="345"/>
      <c r="F819" s="345"/>
      <c r="G819" s="345"/>
      <c r="H819" s="345"/>
      <c r="I819" s="345"/>
      <c r="J819" s="345"/>
      <c r="K819" s="345"/>
      <c r="L819" s="346"/>
      <c r="M819" s="83" t="str">
        <f t="shared" si="12"/>
        <v/>
      </c>
      <c r="N819" s="83" t="str">
        <f>'Purchase Order'!N1261</f>
        <v/>
      </c>
      <c r="O819" s="83"/>
      <c r="P819" s="133"/>
      <c r="U819" s="16"/>
      <c r="V819" s="16"/>
      <c r="W819" s="16"/>
      <c r="X819" s="16"/>
      <c r="Y819" s="16"/>
      <c r="Z819" s="16"/>
      <c r="AA819" s="16"/>
    </row>
    <row r="820" spans="1:27" ht="15" hidden="1" customHeight="1" outlineLevel="1" x14ac:dyDescent="0.35">
      <c r="A820" s="15" t="str">
        <f>'Purchase Order'!A1262</f>
        <v/>
      </c>
      <c r="B820" s="82" t="str">
        <f>'Purchase Order'!B1262</f>
        <v/>
      </c>
      <c r="C820" s="83" t="str">
        <f>'Purchase Order'!C1262</f>
        <v/>
      </c>
      <c r="D820" s="352" t="str">
        <f>'Purchase Order'!D1262:L1262</f>
        <v/>
      </c>
      <c r="E820" s="345"/>
      <c r="F820" s="345"/>
      <c r="G820" s="345"/>
      <c r="H820" s="345"/>
      <c r="I820" s="345"/>
      <c r="J820" s="345"/>
      <c r="K820" s="345"/>
      <c r="L820" s="346"/>
      <c r="M820" s="83" t="str">
        <f t="shared" si="12"/>
        <v/>
      </c>
      <c r="N820" s="83" t="str">
        <f>'Purchase Order'!N1262</f>
        <v/>
      </c>
      <c r="O820" s="83"/>
      <c r="P820" s="133"/>
      <c r="U820" s="16"/>
      <c r="V820" s="16"/>
      <c r="W820" s="16"/>
      <c r="X820" s="16"/>
      <c r="Y820" s="16"/>
      <c r="Z820" s="16"/>
      <c r="AA820" s="16"/>
    </row>
    <row r="821" spans="1:27" ht="15" hidden="1" customHeight="1" outlineLevel="1" x14ac:dyDescent="0.35">
      <c r="A821" s="15" t="str">
        <f>'Purchase Order'!A1263</f>
        <v/>
      </c>
      <c r="B821" s="82" t="str">
        <f>'Purchase Order'!B1263</f>
        <v/>
      </c>
      <c r="C821" s="83" t="str">
        <f>'Purchase Order'!C1263</f>
        <v/>
      </c>
      <c r="D821" s="352" t="str">
        <f>'Purchase Order'!D1263:L1263</f>
        <v/>
      </c>
      <c r="E821" s="345"/>
      <c r="F821" s="345"/>
      <c r="G821" s="345"/>
      <c r="H821" s="345"/>
      <c r="I821" s="345"/>
      <c r="J821" s="345"/>
      <c r="K821" s="345"/>
      <c r="L821" s="346"/>
      <c r="M821" s="83" t="str">
        <f t="shared" si="12"/>
        <v/>
      </c>
      <c r="N821" s="83" t="str">
        <f>'Purchase Order'!N1263</f>
        <v/>
      </c>
      <c r="O821" s="83"/>
      <c r="P821" s="133"/>
      <c r="U821" s="16"/>
      <c r="V821" s="16"/>
      <c r="W821" s="16"/>
      <c r="X821" s="16"/>
      <c r="Y821" s="16"/>
      <c r="Z821" s="16"/>
      <c r="AA821" s="16"/>
    </row>
    <row r="822" spans="1:27" ht="15" hidden="1" customHeight="1" outlineLevel="1" x14ac:dyDescent="0.35">
      <c r="A822" s="15" t="str">
        <f>'Purchase Order'!A1264</f>
        <v/>
      </c>
      <c r="B822" s="82" t="str">
        <f>'Purchase Order'!B1264</f>
        <v/>
      </c>
      <c r="C822" s="83" t="str">
        <f>'Purchase Order'!C1264</f>
        <v/>
      </c>
      <c r="D822" s="352" t="str">
        <f>'Purchase Order'!D1264:L1264</f>
        <v/>
      </c>
      <c r="E822" s="345"/>
      <c r="F822" s="345"/>
      <c r="G822" s="345"/>
      <c r="H822" s="345"/>
      <c r="I822" s="345"/>
      <c r="J822" s="345"/>
      <c r="K822" s="345"/>
      <c r="L822" s="346"/>
      <c r="M822" s="83" t="str">
        <f t="shared" si="12"/>
        <v/>
      </c>
      <c r="N822" s="83" t="str">
        <f>'Purchase Order'!N1264</f>
        <v/>
      </c>
      <c r="O822" s="83"/>
      <c r="P822" s="133"/>
      <c r="U822" s="16"/>
      <c r="V822" s="16"/>
      <c r="W822" s="16"/>
      <c r="X822" s="16"/>
      <c r="Y822" s="16"/>
      <c r="Z822" s="16"/>
      <c r="AA822" s="16"/>
    </row>
    <row r="823" spans="1:27" ht="15" hidden="1" customHeight="1" outlineLevel="1" x14ac:dyDescent="0.35">
      <c r="A823" s="15" t="str">
        <f>'Purchase Order'!A1265</f>
        <v/>
      </c>
      <c r="B823" s="82" t="str">
        <f>'Purchase Order'!B1265</f>
        <v/>
      </c>
      <c r="C823" s="83" t="str">
        <f>'Purchase Order'!C1265</f>
        <v/>
      </c>
      <c r="D823" s="352" t="str">
        <f>'Purchase Order'!D1265:L1265</f>
        <v/>
      </c>
      <c r="E823" s="345"/>
      <c r="F823" s="345"/>
      <c r="G823" s="345"/>
      <c r="H823" s="345"/>
      <c r="I823" s="345"/>
      <c r="J823" s="345"/>
      <c r="K823" s="345"/>
      <c r="L823" s="346"/>
      <c r="M823" s="83" t="str">
        <f t="shared" si="12"/>
        <v/>
      </c>
      <c r="N823" s="83" t="str">
        <f>'Purchase Order'!N1265</f>
        <v/>
      </c>
      <c r="O823" s="83"/>
      <c r="P823" s="133"/>
      <c r="U823" s="16"/>
      <c r="V823" s="16"/>
      <c r="W823" s="16"/>
      <c r="X823" s="16"/>
      <c r="Y823" s="16"/>
      <c r="Z823" s="16"/>
      <c r="AA823" s="16"/>
    </row>
    <row r="824" spans="1:27" ht="15" hidden="1" customHeight="1" outlineLevel="1" x14ac:dyDescent="0.35">
      <c r="A824" s="15" t="str">
        <f>'Purchase Order'!A1266</f>
        <v/>
      </c>
      <c r="B824" s="82" t="str">
        <f>'Purchase Order'!B1266</f>
        <v/>
      </c>
      <c r="C824" s="83" t="str">
        <f>'Purchase Order'!C1266</f>
        <v/>
      </c>
      <c r="D824" s="352" t="str">
        <f>'Purchase Order'!D1266:L1266</f>
        <v/>
      </c>
      <c r="E824" s="345"/>
      <c r="F824" s="345"/>
      <c r="G824" s="345"/>
      <c r="H824" s="345"/>
      <c r="I824" s="345"/>
      <c r="J824" s="345"/>
      <c r="K824" s="345"/>
      <c r="L824" s="346"/>
      <c r="M824" s="83" t="str">
        <f t="shared" si="12"/>
        <v/>
      </c>
      <c r="N824" s="83" t="str">
        <f>'Purchase Order'!N1266</f>
        <v/>
      </c>
      <c r="O824" s="83"/>
      <c r="P824" s="133"/>
      <c r="U824" s="16"/>
      <c r="V824" s="16"/>
      <c r="W824" s="16"/>
      <c r="X824" s="16"/>
      <c r="Y824" s="16"/>
      <c r="Z824" s="16"/>
      <c r="AA824" s="16"/>
    </row>
    <row r="825" spans="1:27" ht="15" hidden="1" customHeight="1" outlineLevel="1" x14ac:dyDescent="0.35">
      <c r="A825" s="15" t="str">
        <f>'Purchase Order'!A1267</f>
        <v/>
      </c>
      <c r="B825" s="82" t="str">
        <f>'Purchase Order'!B1267</f>
        <v/>
      </c>
      <c r="C825" s="83" t="str">
        <f>'Purchase Order'!C1267</f>
        <v/>
      </c>
      <c r="D825" s="352" t="str">
        <f>'Purchase Order'!D1267:L1267</f>
        <v/>
      </c>
      <c r="E825" s="345"/>
      <c r="F825" s="345"/>
      <c r="G825" s="345"/>
      <c r="H825" s="345"/>
      <c r="I825" s="345"/>
      <c r="J825" s="345"/>
      <c r="K825" s="345"/>
      <c r="L825" s="346"/>
      <c r="M825" s="83" t="str">
        <f t="shared" si="12"/>
        <v/>
      </c>
      <c r="N825" s="83" t="str">
        <f>'Purchase Order'!N1267</f>
        <v/>
      </c>
      <c r="O825" s="83"/>
      <c r="P825" s="133"/>
      <c r="U825" s="16"/>
      <c r="V825" s="16"/>
      <c r="W825" s="16"/>
      <c r="X825" s="16"/>
      <c r="Y825" s="16"/>
      <c r="Z825" s="16"/>
      <c r="AA825" s="16"/>
    </row>
    <row r="826" spans="1:27" ht="15" hidden="1" customHeight="1" outlineLevel="1" x14ac:dyDescent="0.35">
      <c r="A826" s="15" t="str">
        <f>'Purchase Order'!A1268</f>
        <v/>
      </c>
      <c r="B826" s="82" t="str">
        <f>'Purchase Order'!B1268</f>
        <v/>
      </c>
      <c r="C826" s="83" t="str">
        <f>'Purchase Order'!C1268</f>
        <v/>
      </c>
      <c r="D826" s="352" t="str">
        <f>'Purchase Order'!D1268:L1268</f>
        <v/>
      </c>
      <c r="E826" s="345"/>
      <c r="F826" s="345"/>
      <c r="G826" s="345"/>
      <c r="H826" s="345"/>
      <c r="I826" s="345"/>
      <c r="J826" s="345"/>
      <c r="K826" s="345"/>
      <c r="L826" s="346"/>
      <c r="M826" s="83" t="str">
        <f t="shared" si="12"/>
        <v/>
      </c>
      <c r="N826" s="83" t="str">
        <f>'Purchase Order'!N1268</f>
        <v/>
      </c>
      <c r="O826" s="83"/>
      <c r="P826" s="133"/>
      <c r="U826" s="16"/>
      <c r="V826" s="16"/>
      <c r="W826" s="16"/>
      <c r="X826" s="16"/>
      <c r="Y826" s="16"/>
      <c r="Z826" s="16"/>
      <c r="AA826" s="16"/>
    </row>
    <row r="827" spans="1:27" ht="15" hidden="1" customHeight="1" outlineLevel="1" x14ac:dyDescent="0.35">
      <c r="A827" s="15" t="str">
        <f>'Purchase Order'!A1269</f>
        <v/>
      </c>
      <c r="B827" s="82" t="str">
        <f>'Purchase Order'!B1269</f>
        <v/>
      </c>
      <c r="C827" s="83" t="str">
        <f>'Purchase Order'!C1269</f>
        <v/>
      </c>
      <c r="D827" s="352" t="str">
        <f>'Purchase Order'!D1269:L1269</f>
        <v/>
      </c>
      <c r="E827" s="345"/>
      <c r="F827" s="345"/>
      <c r="G827" s="345"/>
      <c r="H827" s="345"/>
      <c r="I827" s="345"/>
      <c r="J827" s="345"/>
      <c r="K827" s="345"/>
      <c r="L827" s="346"/>
      <c r="M827" s="83" t="str">
        <f t="shared" si="12"/>
        <v/>
      </c>
      <c r="N827" s="83" t="str">
        <f>'Purchase Order'!N1269</f>
        <v/>
      </c>
      <c r="O827" s="83"/>
      <c r="P827" s="133"/>
      <c r="U827" s="16"/>
      <c r="V827" s="16"/>
      <c r="W827" s="16"/>
      <c r="X827" s="16"/>
      <c r="Y827" s="16"/>
      <c r="Z827" s="16"/>
      <c r="AA827" s="16"/>
    </row>
    <row r="828" spans="1:27" ht="15" hidden="1" customHeight="1" outlineLevel="1" x14ac:dyDescent="0.35">
      <c r="A828" s="15" t="str">
        <f>'Purchase Order'!A1270</f>
        <v/>
      </c>
      <c r="B828" s="82" t="str">
        <f>'Purchase Order'!B1270</f>
        <v/>
      </c>
      <c r="C828" s="83" t="str">
        <f>'Purchase Order'!C1270</f>
        <v/>
      </c>
      <c r="D828" s="352" t="str">
        <f>'Purchase Order'!D1270:L1270</f>
        <v/>
      </c>
      <c r="E828" s="345"/>
      <c r="F828" s="345"/>
      <c r="G828" s="345"/>
      <c r="H828" s="345"/>
      <c r="I828" s="345"/>
      <c r="J828" s="345"/>
      <c r="K828" s="345"/>
      <c r="L828" s="346"/>
      <c r="M828" s="83" t="str">
        <f t="shared" si="12"/>
        <v/>
      </c>
      <c r="N828" s="83" t="str">
        <f>'Purchase Order'!N1270</f>
        <v/>
      </c>
      <c r="O828" s="83"/>
      <c r="P828" s="133"/>
      <c r="U828" s="16"/>
      <c r="V828" s="16"/>
      <c r="W828" s="16"/>
      <c r="X828" s="16"/>
      <c r="Y828" s="16"/>
      <c r="Z828" s="16"/>
      <c r="AA828" s="16"/>
    </row>
    <row r="829" spans="1:27" ht="15" hidden="1" customHeight="1" outlineLevel="1" x14ac:dyDescent="0.35">
      <c r="A829" s="15" t="str">
        <f>'Purchase Order'!A1271</f>
        <v/>
      </c>
      <c r="B829" s="82" t="str">
        <f>'Purchase Order'!B1271</f>
        <v/>
      </c>
      <c r="C829" s="83" t="str">
        <f>'Purchase Order'!C1271</f>
        <v/>
      </c>
      <c r="D829" s="352" t="str">
        <f>'Purchase Order'!D1271:L1271</f>
        <v/>
      </c>
      <c r="E829" s="345"/>
      <c r="F829" s="345"/>
      <c r="G829" s="345"/>
      <c r="H829" s="345"/>
      <c r="I829" s="345"/>
      <c r="J829" s="345"/>
      <c r="K829" s="345"/>
      <c r="L829" s="346"/>
      <c r="M829" s="83" t="str">
        <f t="shared" si="12"/>
        <v/>
      </c>
      <c r="N829" s="83" t="str">
        <f>'Purchase Order'!N1271</f>
        <v/>
      </c>
      <c r="O829" s="83"/>
      <c r="P829" s="133"/>
      <c r="U829" s="16"/>
      <c r="V829" s="16"/>
      <c r="W829" s="16"/>
      <c r="X829" s="16"/>
      <c r="Y829" s="16"/>
      <c r="Z829" s="16"/>
      <c r="AA829" s="16"/>
    </row>
    <row r="830" spans="1:27" ht="15" hidden="1" customHeight="1" outlineLevel="1" x14ac:dyDescent="0.35">
      <c r="A830" s="15" t="str">
        <f>'Purchase Order'!A1272</f>
        <v/>
      </c>
      <c r="B830" s="82" t="str">
        <f>'Purchase Order'!B1272</f>
        <v/>
      </c>
      <c r="C830" s="83" t="str">
        <f>'Purchase Order'!C1272</f>
        <v/>
      </c>
      <c r="D830" s="352" t="str">
        <f>'Purchase Order'!D1272:L1272</f>
        <v/>
      </c>
      <c r="E830" s="345"/>
      <c r="F830" s="345"/>
      <c r="G830" s="345"/>
      <c r="H830" s="345"/>
      <c r="I830" s="345"/>
      <c r="J830" s="345"/>
      <c r="K830" s="345"/>
      <c r="L830" s="346"/>
      <c r="M830" s="83" t="str">
        <f t="shared" si="12"/>
        <v/>
      </c>
      <c r="N830" s="83" t="str">
        <f>'Purchase Order'!N1272</f>
        <v/>
      </c>
      <c r="O830" s="83"/>
      <c r="P830" s="133"/>
      <c r="U830" s="16"/>
      <c r="V830" s="16"/>
      <c r="W830" s="16"/>
      <c r="X830" s="16"/>
      <c r="Y830" s="16"/>
      <c r="Z830" s="16"/>
      <c r="AA830" s="16"/>
    </row>
    <row r="831" spans="1:27" ht="15" hidden="1" customHeight="1" outlineLevel="1" x14ac:dyDescent="0.35">
      <c r="A831" s="15" t="str">
        <f>'Purchase Order'!A1273</f>
        <v/>
      </c>
      <c r="B831" s="82" t="str">
        <f>'Purchase Order'!B1273</f>
        <v/>
      </c>
      <c r="C831" s="83" t="str">
        <f>'Purchase Order'!C1273</f>
        <v/>
      </c>
      <c r="D831" s="352" t="str">
        <f>'Purchase Order'!D1273:L1273</f>
        <v/>
      </c>
      <c r="E831" s="345"/>
      <c r="F831" s="345"/>
      <c r="G831" s="345"/>
      <c r="H831" s="345"/>
      <c r="I831" s="345"/>
      <c r="J831" s="345"/>
      <c r="K831" s="345"/>
      <c r="L831" s="346"/>
      <c r="M831" s="83" t="str">
        <f t="shared" si="12"/>
        <v/>
      </c>
      <c r="N831" s="83" t="str">
        <f>'Purchase Order'!N1273</f>
        <v/>
      </c>
      <c r="O831" s="83"/>
      <c r="P831" s="133"/>
      <c r="U831" s="16"/>
      <c r="V831" s="16"/>
      <c r="W831" s="16"/>
      <c r="X831" s="16"/>
      <c r="Y831" s="16"/>
      <c r="Z831" s="16"/>
      <c r="AA831" s="16"/>
    </row>
    <row r="832" spans="1:27" ht="15" hidden="1" customHeight="1" outlineLevel="1" x14ac:dyDescent="0.35">
      <c r="A832" s="15" t="str">
        <f>'Purchase Order'!A1274</f>
        <v/>
      </c>
      <c r="B832" s="82" t="str">
        <f>'Purchase Order'!B1274</f>
        <v/>
      </c>
      <c r="C832" s="83" t="str">
        <f>'Purchase Order'!C1274</f>
        <v/>
      </c>
      <c r="D832" s="352" t="str">
        <f>'Purchase Order'!D1274:L1274</f>
        <v/>
      </c>
      <c r="E832" s="345"/>
      <c r="F832" s="345"/>
      <c r="G832" s="345"/>
      <c r="H832" s="345"/>
      <c r="I832" s="345"/>
      <c r="J832" s="345"/>
      <c r="K832" s="345"/>
      <c r="L832" s="346"/>
      <c r="M832" s="83" t="str">
        <f t="shared" si="12"/>
        <v/>
      </c>
      <c r="N832" s="83" t="str">
        <f>'Purchase Order'!N1274</f>
        <v/>
      </c>
      <c r="O832" s="83"/>
      <c r="P832" s="133"/>
      <c r="U832" s="16"/>
      <c r="V832" s="16"/>
      <c r="W832" s="16"/>
      <c r="X832" s="16"/>
      <c r="Y832" s="16"/>
      <c r="Z832" s="16"/>
      <c r="AA832" s="16"/>
    </row>
    <row r="833" spans="1:27" ht="15" hidden="1" customHeight="1" outlineLevel="1" x14ac:dyDescent="0.35">
      <c r="A833" s="15" t="str">
        <f>'Purchase Order'!A1275</f>
        <v/>
      </c>
      <c r="B833" s="82" t="str">
        <f>'Purchase Order'!B1275</f>
        <v/>
      </c>
      <c r="C833" s="83" t="str">
        <f>'Purchase Order'!C1275</f>
        <v/>
      </c>
      <c r="D833" s="352" t="str">
        <f>'Purchase Order'!D1275:L1275</f>
        <v/>
      </c>
      <c r="E833" s="345"/>
      <c r="F833" s="345"/>
      <c r="G833" s="345"/>
      <c r="H833" s="345"/>
      <c r="I833" s="345"/>
      <c r="J833" s="345"/>
      <c r="K833" s="345"/>
      <c r="L833" s="346"/>
      <c r="M833" s="83" t="str">
        <f t="shared" si="12"/>
        <v/>
      </c>
      <c r="N833" s="83" t="str">
        <f>'Purchase Order'!N1275</f>
        <v/>
      </c>
      <c r="O833" s="83"/>
      <c r="P833" s="133"/>
      <c r="U833" s="16"/>
      <c r="V833" s="16"/>
      <c r="W833" s="16"/>
      <c r="X833" s="16"/>
      <c r="Y833" s="16"/>
      <c r="Z833" s="16"/>
      <c r="AA833" s="16"/>
    </row>
    <row r="834" spans="1:27" ht="15" hidden="1" customHeight="1" outlineLevel="1" x14ac:dyDescent="0.35">
      <c r="A834" s="15" t="str">
        <f>'Purchase Order'!A1276</f>
        <v/>
      </c>
      <c r="B834" s="82" t="str">
        <f>'Purchase Order'!B1276</f>
        <v/>
      </c>
      <c r="C834" s="83" t="str">
        <f>'Purchase Order'!C1276</f>
        <v/>
      </c>
      <c r="D834" s="352" t="str">
        <f>'Purchase Order'!D1276:L1276</f>
        <v/>
      </c>
      <c r="E834" s="345"/>
      <c r="F834" s="345"/>
      <c r="G834" s="345"/>
      <c r="H834" s="345"/>
      <c r="I834" s="345"/>
      <c r="J834" s="345"/>
      <c r="K834" s="345"/>
      <c r="L834" s="346"/>
      <c r="M834" s="83" t="str">
        <f t="shared" si="12"/>
        <v/>
      </c>
      <c r="N834" s="83" t="str">
        <f>'Purchase Order'!N1276</f>
        <v/>
      </c>
      <c r="O834" s="83"/>
      <c r="P834" s="133"/>
      <c r="U834" s="16"/>
      <c r="V834" s="16"/>
      <c r="W834" s="16"/>
      <c r="X834" s="16"/>
      <c r="Y834" s="16"/>
      <c r="Z834" s="16"/>
      <c r="AA834" s="16"/>
    </row>
    <row r="835" spans="1:27" ht="15" hidden="1" customHeight="1" outlineLevel="1" x14ac:dyDescent="0.35">
      <c r="A835" s="15" t="str">
        <f>'Purchase Order'!A1277</f>
        <v/>
      </c>
      <c r="B835" s="82" t="str">
        <f>'Purchase Order'!B1277</f>
        <v/>
      </c>
      <c r="C835" s="83" t="str">
        <f>'Purchase Order'!C1277</f>
        <v/>
      </c>
      <c r="D835" s="352" t="str">
        <f>'Purchase Order'!D1277:L1277</f>
        <v/>
      </c>
      <c r="E835" s="345"/>
      <c r="F835" s="345"/>
      <c r="G835" s="345"/>
      <c r="H835" s="345"/>
      <c r="I835" s="345"/>
      <c r="J835" s="345"/>
      <c r="K835" s="345"/>
      <c r="L835" s="346"/>
      <c r="M835" s="83" t="str">
        <f t="shared" si="12"/>
        <v/>
      </c>
      <c r="N835" s="83" t="str">
        <f>'Purchase Order'!N1277</f>
        <v/>
      </c>
      <c r="O835" s="83"/>
      <c r="P835" s="133"/>
      <c r="U835" s="16"/>
      <c r="V835" s="16"/>
      <c r="W835" s="16"/>
      <c r="X835" s="16"/>
      <c r="Y835" s="16"/>
      <c r="Z835" s="16"/>
      <c r="AA835" s="16"/>
    </row>
    <row r="836" spans="1:27" ht="15" hidden="1" customHeight="1" outlineLevel="1" x14ac:dyDescent="0.35">
      <c r="A836" s="15" t="str">
        <f>'Purchase Order'!A1278</f>
        <v/>
      </c>
      <c r="B836" s="82" t="str">
        <f>'Purchase Order'!B1278</f>
        <v/>
      </c>
      <c r="C836" s="83" t="str">
        <f>'Purchase Order'!C1278</f>
        <v/>
      </c>
      <c r="D836" s="352" t="str">
        <f>'Purchase Order'!D1278:L1278</f>
        <v/>
      </c>
      <c r="E836" s="345"/>
      <c r="F836" s="345"/>
      <c r="G836" s="345"/>
      <c r="H836" s="345"/>
      <c r="I836" s="345"/>
      <c r="J836" s="345"/>
      <c r="K836" s="345"/>
      <c r="L836" s="346"/>
      <c r="M836" s="83" t="str">
        <f t="shared" si="12"/>
        <v/>
      </c>
      <c r="N836" s="83" t="str">
        <f>'Purchase Order'!N1278</f>
        <v/>
      </c>
      <c r="O836" s="83"/>
      <c r="P836" s="133"/>
      <c r="U836" s="16"/>
      <c r="V836" s="16"/>
      <c r="W836" s="16"/>
      <c r="X836" s="16"/>
      <c r="Y836" s="16"/>
      <c r="Z836" s="16"/>
      <c r="AA836" s="16"/>
    </row>
    <row r="837" spans="1:27" ht="15" hidden="1" customHeight="1" outlineLevel="1" x14ac:dyDescent="0.35">
      <c r="A837" s="15" t="str">
        <f>'Purchase Order'!A1279</f>
        <v/>
      </c>
      <c r="B837" s="82" t="str">
        <f>'Purchase Order'!B1279</f>
        <v/>
      </c>
      <c r="C837" s="83" t="str">
        <f>'Purchase Order'!C1279</f>
        <v/>
      </c>
      <c r="D837" s="352" t="str">
        <f>'Purchase Order'!D1279:L1279</f>
        <v/>
      </c>
      <c r="E837" s="345"/>
      <c r="F837" s="345"/>
      <c r="G837" s="345"/>
      <c r="H837" s="345"/>
      <c r="I837" s="345"/>
      <c r="J837" s="345"/>
      <c r="K837" s="345"/>
      <c r="L837" s="346"/>
      <c r="M837" s="83" t="str">
        <f t="shared" si="12"/>
        <v/>
      </c>
      <c r="N837" s="83" t="str">
        <f>'Purchase Order'!N1279</f>
        <v/>
      </c>
      <c r="O837" s="83"/>
      <c r="P837" s="133"/>
      <c r="U837" s="16"/>
      <c r="V837" s="16"/>
      <c r="W837" s="16"/>
      <c r="X837" s="16"/>
      <c r="Y837" s="16"/>
      <c r="Z837" s="16"/>
      <c r="AA837" s="16"/>
    </row>
    <row r="838" spans="1:27" ht="15" hidden="1" customHeight="1" outlineLevel="1" x14ac:dyDescent="0.35">
      <c r="A838" s="15" t="str">
        <f>'Purchase Order'!A1280</f>
        <v/>
      </c>
      <c r="B838" s="82" t="str">
        <f>'Purchase Order'!B1280</f>
        <v/>
      </c>
      <c r="C838" s="83" t="str">
        <f>'Purchase Order'!C1280</f>
        <v/>
      </c>
      <c r="D838" s="352" t="str">
        <f>'Purchase Order'!D1280:L1280</f>
        <v/>
      </c>
      <c r="E838" s="345"/>
      <c r="F838" s="345"/>
      <c r="G838" s="345"/>
      <c r="H838" s="345"/>
      <c r="I838" s="345"/>
      <c r="J838" s="345"/>
      <c r="K838" s="345"/>
      <c r="L838" s="346"/>
      <c r="M838" s="83" t="str">
        <f t="shared" si="12"/>
        <v/>
      </c>
      <c r="N838" s="83" t="str">
        <f>'Purchase Order'!N1280</f>
        <v/>
      </c>
      <c r="O838" s="83"/>
      <c r="P838" s="133"/>
      <c r="U838" s="16"/>
      <c r="V838" s="16"/>
      <c r="W838" s="16"/>
      <c r="X838" s="16"/>
      <c r="Y838" s="16"/>
      <c r="Z838" s="16"/>
      <c r="AA838" s="16"/>
    </row>
    <row r="839" spans="1:27" ht="15" hidden="1" customHeight="1" outlineLevel="1" x14ac:dyDescent="0.35">
      <c r="A839" s="15" t="str">
        <f>'Purchase Order'!A1281</f>
        <v/>
      </c>
      <c r="B839" s="82" t="str">
        <f>'Purchase Order'!B1281</f>
        <v/>
      </c>
      <c r="C839" s="83" t="str">
        <f>'Purchase Order'!C1281</f>
        <v/>
      </c>
      <c r="D839" s="352" t="str">
        <f>'Purchase Order'!D1281:L1281</f>
        <v/>
      </c>
      <c r="E839" s="345"/>
      <c r="F839" s="345"/>
      <c r="G839" s="345"/>
      <c r="H839" s="345"/>
      <c r="I839" s="345"/>
      <c r="J839" s="345"/>
      <c r="K839" s="345"/>
      <c r="L839" s="346"/>
      <c r="M839" s="83" t="str">
        <f t="shared" si="12"/>
        <v/>
      </c>
      <c r="N839" s="83" t="str">
        <f>'Purchase Order'!N1281</f>
        <v/>
      </c>
      <c r="O839" s="83"/>
      <c r="P839" s="133"/>
      <c r="U839" s="16"/>
      <c r="V839" s="16"/>
      <c r="W839" s="16"/>
      <c r="X839" s="16"/>
      <c r="Y839" s="16"/>
      <c r="Z839" s="16"/>
      <c r="AA839" s="16"/>
    </row>
    <row r="840" spans="1:27" ht="15" hidden="1" customHeight="1" outlineLevel="1" x14ac:dyDescent="0.35">
      <c r="A840" s="15" t="str">
        <f>'Purchase Order'!A1282</f>
        <v/>
      </c>
      <c r="B840" s="82" t="str">
        <f>'Purchase Order'!B1282</f>
        <v/>
      </c>
      <c r="C840" s="83" t="str">
        <f>'Purchase Order'!C1282</f>
        <v/>
      </c>
      <c r="D840" s="352" t="str">
        <f>'Purchase Order'!D1282:L1282</f>
        <v/>
      </c>
      <c r="E840" s="345"/>
      <c r="F840" s="345"/>
      <c r="G840" s="345"/>
      <c r="H840" s="345"/>
      <c r="I840" s="345"/>
      <c r="J840" s="345"/>
      <c r="K840" s="345"/>
      <c r="L840" s="346"/>
      <c r="M840" s="83" t="str">
        <f t="shared" si="12"/>
        <v/>
      </c>
      <c r="N840" s="83" t="str">
        <f>'Purchase Order'!N1282</f>
        <v/>
      </c>
      <c r="O840" s="83"/>
      <c r="P840" s="133"/>
      <c r="U840" s="16"/>
      <c r="V840" s="16"/>
      <c r="W840" s="16"/>
      <c r="X840" s="16"/>
      <c r="Y840" s="16"/>
      <c r="Z840" s="16"/>
      <c r="AA840" s="16"/>
    </row>
    <row r="841" spans="1:27" ht="15" hidden="1" customHeight="1" outlineLevel="1" x14ac:dyDescent="0.35">
      <c r="A841" s="15" t="str">
        <f>'Purchase Order'!A1283</f>
        <v/>
      </c>
      <c r="B841" s="82" t="str">
        <f>'Purchase Order'!B1283</f>
        <v/>
      </c>
      <c r="C841" s="83" t="str">
        <f>'Purchase Order'!C1283</f>
        <v/>
      </c>
      <c r="D841" s="352" t="str">
        <f>'Purchase Order'!D1283:L1283</f>
        <v/>
      </c>
      <c r="E841" s="345"/>
      <c r="F841" s="345"/>
      <c r="G841" s="345"/>
      <c r="H841" s="345"/>
      <c r="I841" s="345"/>
      <c r="J841" s="345"/>
      <c r="K841" s="345"/>
      <c r="L841" s="346"/>
      <c r="M841" s="83" t="str">
        <f t="shared" si="12"/>
        <v/>
      </c>
      <c r="N841" s="83" t="str">
        <f>'Purchase Order'!N1283</f>
        <v/>
      </c>
      <c r="O841" s="83"/>
      <c r="P841" s="133"/>
      <c r="U841" s="16"/>
      <c r="V841" s="16"/>
      <c r="W841" s="16"/>
      <c r="X841" s="16"/>
      <c r="Y841" s="16"/>
      <c r="Z841" s="16"/>
      <c r="AA841" s="16"/>
    </row>
    <row r="842" spans="1:27" ht="15" hidden="1" customHeight="1" outlineLevel="1" x14ac:dyDescent="0.35">
      <c r="A842" s="15" t="str">
        <f>'Purchase Order'!A1284</f>
        <v/>
      </c>
      <c r="B842" s="82" t="str">
        <f>'Purchase Order'!B1284</f>
        <v/>
      </c>
      <c r="C842" s="83" t="str">
        <f>'Purchase Order'!C1284</f>
        <v/>
      </c>
      <c r="D842" s="352" t="str">
        <f>'Purchase Order'!D1284:L1284</f>
        <v/>
      </c>
      <c r="E842" s="345"/>
      <c r="F842" s="345"/>
      <c r="G842" s="345"/>
      <c r="H842" s="345"/>
      <c r="I842" s="345"/>
      <c r="J842" s="345"/>
      <c r="K842" s="345"/>
      <c r="L842" s="346"/>
      <c r="M842" s="83" t="str">
        <f t="shared" si="12"/>
        <v/>
      </c>
      <c r="N842" s="83" t="str">
        <f>'Purchase Order'!N1284</f>
        <v/>
      </c>
      <c r="O842" s="83"/>
      <c r="P842" s="133"/>
      <c r="U842" s="16"/>
      <c r="V842" s="16"/>
      <c r="W842" s="16"/>
      <c r="X842" s="16"/>
      <c r="Y842" s="16"/>
      <c r="Z842" s="16"/>
      <c r="AA842" s="16"/>
    </row>
    <row r="843" spans="1:27" ht="15" hidden="1" customHeight="1" outlineLevel="1" x14ac:dyDescent="0.35">
      <c r="A843" s="15" t="str">
        <f>'Purchase Order'!A1285</f>
        <v/>
      </c>
      <c r="B843" s="82" t="str">
        <f>'Purchase Order'!B1285</f>
        <v/>
      </c>
      <c r="C843" s="83" t="str">
        <f>'Purchase Order'!C1285</f>
        <v/>
      </c>
      <c r="D843" s="352" t="str">
        <f>'Purchase Order'!D1285:L1285</f>
        <v/>
      </c>
      <c r="E843" s="345"/>
      <c r="F843" s="345"/>
      <c r="G843" s="345"/>
      <c r="H843" s="345"/>
      <c r="I843" s="345"/>
      <c r="J843" s="345"/>
      <c r="K843" s="345"/>
      <c r="L843" s="346"/>
      <c r="M843" s="83" t="str">
        <f t="shared" si="12"/>
        <v/>
      </c>
      <c r="N843" s="83" t="str">
        <f>'Purchase Order'!N1285</f>
        <v/>
      </c>
      <c r="O843" s="83"/>
      <c r="P843" s="133"/>
      <c r="U843" s="16"/>
      <c r="V843" s="16"/>
      <c r="W843" s="16"/>
      <c r="X843" s="16"/>
      <c r="Y843" s="16"/>
      <c r="Z843" s="16"/>
      <c r="AA843" s="16"/>
    </row>
    <row r="844" spans="1:27" ht="15" hidden="1" customHeight="1" outlineLevel="1" x14ac:dyDescent="0.35">
      <c r="A844" s="15" t="str">
        <f>'Purchase Order'!A1286</f>
        <v/>
      </c>
      <c r="B844" s="82" t="str">
        <f>'Purchase Order'!B1286</f>
        <v/>
      </c>
      <c r="C844" s="83" t="str">
        <f>'Purchase Order'!C1286</f>
        <v/>
      </c>
      <c r="D844" s="352" t="str">
        <f>'Purchase Order'!D1286:L1286</f>
        <v/>
      </c>
      <c r="E844" s="345"/>
      <c r="F844" s="345"/>
      <c r="G844" s="345"/>
      <c r="H844" s="345"/>
      <c r="I844" s="345"/>
      <c r="J844" s="345"/>
      <c r="K844" s="345"/>
      <c r="L844" s="346"/>
      <c r="M844" s="83" t="str">
        <f t="shared" si="12"/>
        <v/>
      </c>
      <c r="N844" s="83" t="str">
        <f>'Purchase Order'!N1286</f>
        <v/>
      </c>
      <c r="O844" s="83"/>
      <c r="P844" s="133"/>
      <c r="U844" s="16"/>
      <c r="V844" s="16"/>
      <c r="W844" s="16"/>
      <c r="X844" s="16"/>
      <c r="Y844" s="16"/>
      <c r="Z844" s="16"/>
      <c r="AA844" s="16"/>
    </row>
    <row r="845" spans="1:27" ht="15" hidden="1" customHeight="1" outlineLevel="1" x14ac:dyDescent="0.35">
      <c r="A845" s="15" t="str">
        <f>'Purchase Order'!A1287</f>
        <v/>
      </c>
      <c r="B845" s="82" t="str">
        <f>'Purchase Order'!B1287</f>
        <v/>
      </c>
      <c r="C845" s="83" t="str">
        <f>'Purchase Order'!C1287</f>
        <v/>
      </c>
      <c r="D845" s="352" t="str">
        <f>'Purchase Order'!D1287:L1287</f>
        <v/>
      </c>
      <c r="E845" s="345"/>
      <c r="F845" s="345"/>
      <c r="G845" s="345"/>
      <c r="H845" s="345"/>
      <c r="I845" s="345"/>
      <c r="J845" s="345"/>
      <c r="K845" s="345"/>
      <c r="L845" s="346"/>
      <c r="M845" s="83" t="str">
        <f t="shared" si="12"/>
        <v/>
      </c>
      <c r="N845" s="83" t="str">
        <f>'Purchase Order'!N1287</f>
        <v/>
      </c>
      <c r="O845" s="83"/>
      <c r="P845" s="133"/>
      <c r="U845" s="16"/>
      <c r="V845" s="16"/>
      <c r="W845" s="16"/>
      <c r="X845" s="16"/>
      <c r="Y845" s="16"/>
      <c r="Z845" s="16"/>
      <c r="AA845" s="16"/>
    </row>
    <row r="846" spans="1:27" ht="15" hidden="1" customHeight="1" outlineLevel="1" x14ac:dyDescent="0.35">
      <c r="A846" s="15" t="str">
        <f>'Purchase Order'!A1288</f>
        <v/>
      </c>
      <c r="B846" s="82" t="str">
        <f>'Purchase Order'!B1288</f>
        <v/>
      </c>
      <c r="C846" s="83" t="str">
        <f>'Purchase Order'!C1288</f>
        <v/>
      </c>
      <c r="D846" s="352" t="str">
        <f>'Purchase Order'!D1288:L1288</f>
        <v/>
      </c>
      <c r="E846" s="345"/>
      <c r="F846" s="345"/>
      <c r="G846" s="345"/>
      <c r="H846" s="345"/>
      <c r="I846" s="345"/>
      <c r="J846" s="345"/>
      <c r="K846" s="345"/>
      <c r="L846" s="346"/>
      <c r="M846" s="83" t="str">
        <f t="shared" si="12"/>
        <v/>
      </c>
      <c r="N846" s="83" t="str">
        <f>'Purchase Order'!N1288</f>
        <v/>
      </c>
      <c r="O846" s="83"/>
      <c r="P846" s="133"/>
      <c r="U846" s="16"/>
      <c r="V846" s="16"/>
      <c r="W846" s="16"/>
      <c r="X846" s="16"/>
      <c r="Y846" s="16"/>
      <c r="Z846" s="16"/>
      <c r="AA846" s="16"/>
    </row>
    <row r="847" spans="1:27" ht="15" hidden="1" customHeight="1" outlineLevel="1" x14ac:dyDescent="0.35">
      <c r="A847" s="15" t="str">
        <f>'Purchase Order'!A1289</f>
        <v/>
      </c>
      <c r="B847" s="82" t="str">
        <f>'Purchase Order'!B1289</f>
        <v/>
      </c>
      <c r="C847" s="83" t="str">
        <f>'Purchase Order'!C1289</f>
        <v/>
      </c>
      <c r="D847" s="352" t="str">
        <f>'Purchase Order'!D1289:L1289</f>
        <v/>
      </c>
      <c r="E847" s="345"/>
      <c r="F847" s="345"/>
      <c r="G847" s="345"/>
      <c r="H847" s="345"/>
      <c r="I847" s="345"/>
      <c r="J847" s="345"/>
      <c r="K847" s="345"/>
      <c r="L847" s="346"/>
      <c r="M847" s="83" t="str">
        <f t="shared" si="12"/>
        <v/>
      </c>
      <c r="N847" s="83" t="str">
        <f>'Purchase Order'!N1289</f>
        <v/>
      </c>
      <c r="O847" s="83"/>
      <c r="P847" s="133"/>
      <c r="U847" s="16"/>
      <c r="V847" s="16"/>
      <c r="W847" s="16"/>
      <c r="X847" s="16"/>
      <c r="Y847" s="16"/>
      <c r="Z847" s="16"/>
      <c r="AA847" s="16"/>
    </row>
    <row r="848" spans="1:27" ht="15" hidden="1" customHeight="1" outlineLevel="1" x14ac:dyDescent="0.35">
      <c r="A848" s="15" t="str">
        <f>'Purchase Order'!A1290</f>
        <v/>
      </c>
      <c r="B848" s="82" t="str">
        <f>'Purchase Order'!B1290</f>
        <v/>
      </c>
      <c r="C848" s="83" t="str">
        <f>'Purchase Order'!C1290</f>
        <v/>
      </c>
      <c r="D848" s="352" t="str">
        <f>'Purchase Order'!D1290:L1290</f>
        <v/>
      </c>
      <c r="E848" s="345"/>
      <c r="F848" s="345"/>
      <c r="G848" s="345"/>
      <c r="H848" s="345"/>
      <c r="I848" s="345"/>
      <c r="J848" s="345"/>
      <c r="K848" s="345"/>
      <c r="L848" s="346"/>
      <c r="M848" s="83" t="str">
        <f t="shared" si="12"/>
        <v/>
      </c>
      <c r="N848" s="83" t="str">
        <f>'Purchase Order'!N1290</f>
        <v/>
      </c>
      <c r="O848" s="83"/>
      <c r="P848" s="133"/>
      <c r="U848" s="16"/>
      <c r="V848" s="16"/>
      <c r="W848" s="16"/>
      <c r="X848" s="16"/>
      <c r="Y848" s="16"/>
      <c r="Z848" s="16"/>
      <c r="AA848" s="16"/>
    </row>
    <row r="849" spans="1:27" ht="15" hidden="1" customHeight="1" outlineLevel="1" x14ac:dyDescent="0.35">
      <c r="A849" s="15" t="str">
        <f>'Purchase Order'!A1291</f>
        <v/>
      </c>
      <c r="B849" s="82" t="str">
        <f>'Purchase Order'!B1291</f>
        <v/>
      </c>
      <c r="C849" s="83" t="str">
        <f>'Purchase Order'!C1291</f>
        <v/>
      </c>
      <c r="D849" s="352" t="str">
        <f>'Purchase Order'!D1291:L1291</f>
        <v/>
      </c>
      <c r="E849" s="345"/>
      <c r="F849" s="345"/>
      <c r="G849" s="345"/>
      <c r="H849" s="345"/>
      <c r="I849" s="345"/>
      <c r="J849" s="345"/>
      <c r="K849" s="345"/>
      <c r="L849" s="346"/>
      <c r="M849" s="83" t="str">
        <f t="shared" si="12"/>
        <v/>
      </c>
      <c r="N849" s="83" t="str">
        <f>'Purchase Order'!N1291</f>
        <v/>
      </c>
      <c r="O849" s="83"/>
      <c r="P849" s="133"/>
      <c r="U849" s="16"/>
      <c r="V849" s="16"/>
      <c r="W849" s="16"/>
      <c r="X849" s="16"/>
      <c r="Y849" s="16"/>
      <c r="Z849" s="16"/>
      <c r="AA849" s="16"/>
    </row>
    <row r="850" spans="1:27" ht="15" hidden="1" customHeight="1" outlineLevel="1" x14ac:dyDescent="0.35">
      <c r="A850" s="15" t="str">
        <f>'Purchase Order'!A1292</f>
        <v/>
      </c>
      <c r="B850" s="82" t="str">
        <f>'Purchase Order'!B1292</f>
        <v/>
      </c>
      <c r="C850" s="83" t="str">
        <f>'Purchase Order'!C1292</f>
        <v/>
      </c>
      <c r="D850" s="352" t="str">
        <f>'Purchase Order'!D1292:L1292</f>
        <v/>
      </c>
      <c r="E850" s="345"/>
      <c r="F850" s="345"/>
      <c r="G850" s="345"/>
      <c r="H850" s="345"/>
      <c r="I850" s="345"/>
      <c r="J850" s="345"/>
      <c r="K850" s="345"/>
      <c r="L850" s="346"/>
      <c r="M850" s="83" t="str">
        <f t="shared" si="12"/>
        <v/>
      </c>
      <c r="N850" s="83" t="str">
        <f>'Purchase Order'!N1292</f>
        <v/>
      </c>
      <c r="O850" s="83"/>
      <c r="P850" s="133"/>
      <c r="U850" s="16"/>
      <c r="V850" s="16"/>
      <c r="W850" s="16"/>
      <c r="X850" s="16"/>
      <c r="Y850" s="16"/>
      <c r="Z850" s="16"/>
      <c r="AA850" s="16"/>
    </row>
    <row r="851" spans="1:27" ht="15" hidden="1" customHeight="1" outlineLevel="1" x14ac:dyDescent="0.35">
      <c r="A851" s="15" t="str">
        <f>'Purchase Order'!A1293</f>
        <v/>
      </c>
      <c r="B851" s="82" t="str">
        <f>'Purchase Order'!B1293</f>
        <v/>
      </c>
      <c r="C851" s="83" t="str">
        <f>'Purchase Order'!C1293</f>
        <v/>
      </c>
      <c r="D851" s="352" t="str">
        <f>'Purchase Order'!D1293:L1293</f>
        <v/>
      </c>
      <c r="E851" s="345"/>
      <c r="F851" s="345"/>
      <c r="G851" s="345"/>
      <c r="H851" s="345"/>
      <c r="I851" s="345"/>
      <c r="J851" s="345"/>
      <c r="K851" s="345"/>
      <c r="L851" s="346"/>
      <c r="M851" s="83" t="str">
        <f t="shared" si="12"/>
        <v/>
      </c>
      <c r="N851" s="83" t="str">
        <f>'Purchase Order'!N1293</f>
        <v/>
      </c>
      <c r="O851" s="83"/>
      <c r="P851" s="133"/>
      <c r="U851" s="16"/>
      <c r="V851" s="16"/>
      <c r="W851" s="16"/>
      <c r="X851" s="16"/>
      <c r="Y851" s="16"/>
      <c r="Z851" s="16"/>
      <c r="AA851" s="16"/>
    </row>
    <row r="852" spans="1:27" ht="15" hidden="1" customHeight="1" outlineLevel="1" x14ac:dyDescent="0.35">
      <c r="A852" s="15" t="str">
        <f>'Purchase Order'!A1294</f>
        <v/>
      </c>
      <c r="B852" s="82" t="str">
        <f>'Purchase Order'!B1294</f>
        <v/>
      </c>
      <c r="C852" s="83" t="str">
        <f>'Purchase Order'!C1294</f>
        <v/>
      </c>
      <c r="D852" s="352" t="str">
        <f>'Purchase Order'!D1294:L1294</f>
        <v/>
      </c>
      <c r="E852" s="345"/>
      <c r="F852" s="345"/>
      <c r="G852" s="345"/>
      <c r="H852" s="345"/>
      <c r="I852" s="345"/>
      <c r="J852" s="345"/>
      <c r="K852" s="345"/>
      <c r="L852" s="346"/>
      <c r="M852" s="83" t="str">
        <f t="shared" si="12"/>
        <v/>
      </c>
      <c r="N852" s="83" t="str">
        <f>'Purchase Order'!N1294</f>
        <v/>
      </c>
      <c r="O852" s="83"/>
      <c r="P852" s="133"/>
      <c r="U852" s="16"/>
      <c r="V852" s="16"/>
      <c r="W852" s="16"/>
      <c r="X852" s="16"/>
      <c r="Y852" s="16"/>
      <c r="Z852" s="16"/>
      <c r="AA852" s="16"/>
    </row>
    <row r="853" spans="1:27" ht="15" hidden="1" customHeight="1" outlineLevel="1" x14ac:dyDescent="0.35">
      <c r="A853" s="15" t="str">
        <f>'Purchase Order'!A1295</f>
        <v/>
      </c>
      <c r="B853" s="82" t="str">
        <f>'Purchase Order'!B1295</f>
        <v/>
      </c>
      <c r="C853" s="83" t="str">
        <f>'Purchase Order'!C1295</f>
        <v/>
      </c>
      <c r="D853" s="352" t="str">
        <f>'Purchase Order'!D1295:L1295</f>
        <v/>
      </c>
      <c r="E853" s="345"/>
      <c r="F853" s="345"/>
      <c r="G853" s="345"/>
      <c r="H853" s="345"/>
      <c r="I853" s="345"/>
      <c r="J853" s="345"/>
      <c r="K853" s="345"/>
      <c r="L853" s="346"/>
      <c r="M853" s="83" t="str">
        <f t="shared" si="12"/>
        <v/>
      </c>
      <c r="N853" s="83" t="str">
        <f>'Purchase Order'!N1295</f>
        <v/>
      </c>
      <c r="O853" s="83"/>
      <c r="P853" s="133"/>
      <c r="U853" s="16"/>
      <c r="V853" s="16"/>
      <c r="W853" s="16"/>
      <c r="X853" s="16"/>
      <c r="Y853" s="16"/>
      <c r="Z853" s="16"/>
      <c r="AA853" s="16"/>
    </row>
    <row r="854" spans="1:27" ht="15" hidden="1" customHeight="1" outlineLevel="1" x14ac:dyDescent="0.35">
      <c r="A854" s="15" t="str">
        <f>'Purchase Order'!A1296</f>
        <v/>
      </c>
      <c r="B854" s="82" t="str">
        <f>'Purchase Order'!B1296</f>
        <v/>
      </c>
      <c r="C854" s="83" t="str">
        <f>'Purchase Order'!C1296</f>
        <v/>
      </c>
      <c r="D854" s="352" t="str">
        <f>'Purchase Order'!D1296:L1296</f>
        <v/>
      </c>
      <c r="E854" s="345"/>
      <c r="F854" s="345"/>
      <c r="G854" s="345"/>
      <c r="H854" s="345"/>
      <c r="I854" s="345"/>
      <c r="J854" s="345"/>
      <c r="K854" s="345"/>
      <c r="L854" s="346"/>
      <c r="M854" s="83" t="str">
        <f t="shared" si="12"/>
        <v/>
      </c>
      <c r="N854" s="83" t="str">
        <f>'Purchase Order'!N1296</f>
        <v/>
      </c>
      <c r="O854" s="83"/>
      <c r="P854" s="133"/>
      <c r="U854" s="16"/>
      <c r="V854" s="16"/>
      <c r="W854" s="16"/>
      <c r="X854" s="16"/>
      <c r="Y854" s="16"/>
      <c r="Z854" s="16"/>
      <c r="AA854" s="16"/>
    </row>
    <row r="855" spans="1:27" ht="15" hidden="1" customHeight="1" outlineLevel="1" x14ac:dyDescent="0.35">
      <c r="A855" s="15" t="str">
        <f>'Purchase Order'!A1297</f>
        <v/>
      </c>
      <c r="B855" s="82" t="str">
        <f>'Purchase Order'!B1297</f>
        <v/>
      </c>
      <c r="C855" s="83" t="str">
        <f>'Purchase Order'!C1297</f>
        <v/>
      </c>
      <c r="D855" s="352" t="str">
        <f>'Purchase Order'!D1297:L1297</f>
        <v/>
      </c>
      <c r="E855" s="345"/>
      <c r="F855" s="345"/>
      <c r="G855" s="345"/>
      <c r="H855" s="345"/>
      <c r="I855" s="345"/>
      <c r="J855" s="345"/>
      <c r="K855" s="345"/>
      <c r="L855" s="346"/>
      <c r="M855" s="83" t="str">
        <f t="shared" si="12"/>
        <v/>
      </c>
      <c r="N855" s="83" t="str">
        <f>'Purchase Order'!N1297</f>
        <v/>
      </c>
      <c r="O855" s="83"/>
      <c r="P855" s="133"/>
      <c r="U855" s="16"/>
      <c r="V855" s="16"/>
      <c r="W855" s="16"/>
      <c r="X855" s="16"/>
      <c r="Y855" s="16"/>
      <c r="Z855" s="16"/>
      <c r="AA855" s="16"/>
    </row>
    <row r="856" spans="1:27" ht="15" hidden="1" customHeight="1" outlineLevel="1" x14ac:dyDescent="0.35">
      <c r="A856" s="15" t="str">
        <f>'Purchase Order'!A1298</f>
        <v/>
      </c>
      <c r="B856" s="82" t="str">
        <f>'Purchase Order'!B1298</f>
        <v/>
      </c>
      <c r="C856" s="83" t="str">
        <f>'Purchase Order'!C1298</f>
        <v/>
      </c>
      <c r="D856" s="352" t="str">
        <f>'Purchase Order'!D1298:L1298</f>
        <v/>
      </c>
      <c r="E856" s="345"/>
      <c r="F856" s="345"/>
      <c r="G856" s="345"/>
      <c r="H856" s="345"/>
      <c r="I856" s="345"/>
      <c r="J856" s="345"/>
      <c r="K856" s="345"/>
      <c r="L856" s="346"/>
      <c r="M856" s="83" t="str">
        <f t="shared" si="12"/>
        <v/>
      </c>
      <c r="N856" s="83" t="str">
        <f>'Purchase Order'!N1298</f>
        <v/>
      </c>
      <c r="O856" s="83"/>
      <c r="P856" s="133"/>
      <c r="U856" s="16"/>
      <c r="V856" s="16"/>
      <c r="W856" s="16"/>
      <c r="X856" s="16"/>
      <c r="Y856" s="16"/>
      <c r="Z856" s="16"/>
      <c r="AA856" s="16"/>
    </row>
    <row r="857" spans="1:27" ht="15" hidden="1" customHeight="1" outlineLevel="1" x14ac:dyDescent="0.35">
      <c r="A857" s="15" t="str">
        <f>'Purchase Order'!A1299</f>
        <v/>
      </c>
      <c r="B857" s="82" t="str">
        <f>'Purchase Order'!B1299</f>
        <v/>
      </c>
      <c r="C857" s="83" t="str">
        <f>'Purchase Order'!C1299</f>
        <v/>
      </c>
      <c r="D857" s="352" t="str">
        <f>'Purchase Order'!D1299:L1299</f>
        <v/>
      </c>
      <c r="E857" s="345"/>
      <c r="F857" s="345"/>
      <c r="G857" s="345"/>
      <c r="H857" s="345"/>
      <c r="I857" s="345"/>
      <c r="J857" s="345"/>
      <c r="K857" s="345"/>
      <c r="L857" s="346"/>
      <c r="M857" s="83" t="str">
        <f t="shared" si="12"/>
        <v/>
      </c>
      <c r="N857" s="83" t="str">
        <f>'Purchase Order'!N1299</f>
        <v/>
      </c>
      <c r="O857" s="83"/>
      <c r="P857" s="133"/>
      <c r="U857" s="16"/>
      <c r="V857" s="16"/>
      <c r="W857" s="16"/>
      <c r="X857" s="16"/>
      <c r="Y857" s="16"/>
      <c r="Z857" s="16"/>
      <c r="AA857" s="16"/>
    </row>
    <row r="858" spans="1:27" ht="15" hidden="1" customHeight="1" outlineLevel="1" x14ac:dyDescent="0.35">
      <c r="A858" s="15" t="str">
        <f>'Purchase Order'!A1300</f>
        <v/>
      </c>
      <c r="B858" s="82" t="str">
        <f>'Purchase Order'!B1300</f>
        <v/>
      </c>
      <c r="C858" s="83" t="str">
        <f>'Purchase Order'!C1300</f>
        <v/>
      </c>
      <c r="D858" s="352" t="str">
        <f>'Purchase Order'!D1300:L1300</f>
        <v/>
      </c>
      <c r="E858" s="345"/>
      <c r="F858" s="345"/>
      <c r="G858" s="345"/>
      <c r="H858" s="345"/>
      <c r="I858" s="345"/>
      <c r="J858" s="345"/>
      <c r="K858" s="345"/>
      <c r="L858" s="346"/>
      <c r="M858" s="83" t="str">
        <f t="shared" si="12"/>
        <v/>
      </c>
      <c r="N858" s="83" t="str">
        <f>'Purchase Order'!N1300</f>
        <v/>
      </c>
      <c r="O858" s="83"/>
      <c r="P858" s="133"/>
      <c r="U858" s="16"/>
      <c r="V858" s="16"/>
      <c r="W858" s="16"/>
      <c r="X858" s="16"/>
      <c r="Y858" s="16"/>
      <c r="Z858" s="16"/>
      <c r="AA858" s="16"/>
    </row>
    <row r="859" spans="1:27" ht="15" hidden="1" customHeight="1" outlineLevel="1" x14ac:dyDescent="0.35">
      <c r="A859" s="15" t="str">
        <f>'Purchase Order'!A1301</f>
        <v/>
      </c>
      <c r="B859" s="82" t="str">
        <f>'Purchase Order'!B1301</f>
        <v/>
      </c>
      <c r="C859" s="83" t="str">
        <f>'Purchase Order'!C1301</f>
        <v/>
      </c>
      <c r="D859" s="352" t="str">
        <f>'Purchase Order'!D1301:L1301</f>
        <v/>
      </c>
      <c r="E859" s="345"/>
      <c r="F859" s="345"/>
      <c r="G859" s="345"/>
      <c r="H859" s="345"/>
      <c r="I859" s="345"/>
      <c r="J859" s="345"/>
      <c r="K859" s="345"/>
      <c r="L859" s="346"/>
      <c r="M859" s="83" t="str">
        <f t="shared" si="12"/>
        <v/>
      </c>
      <c r="N859" s="83" t="str">
        <f>'Purchase Order'!N1301</f>
        <v/>
      </c>
      <c r="O859" s="83"/>
      <c r="P859" s="133"/>
      <c r="U859" s="16"/>
      <c r="V859" s="16"/>
      <c r="W859" s="16"/>
      <c r="X859" s="16"/>
      <c r="Y859" s="16"/>
      <c r="Z859" s="16"/>
      <c r="AA859" s="16"/>
    </row>
    <row r="860" spans="1:27" ht="15" hidden="1" customHeight="1" outlineLevel="1" x14ac:dyDescent="0.35">
      <c r="A860" s="15" t="str">
        <f>'Purchase Order'!A1302</f>
        <v/>
      </c>
      <c r="B860" s="82" t="str">
        <f>'Purchase Order'!B1302</f>
        <v/>
      </c>
      <c r="C860" s="83" t="str">
        <f>'Purchase Order'!C1302</f>
        <v/>
      </c>
      <c r="D860" s="352" t="str">
        <f>'Purchase Order'!D1302:L1302</f>
        <v/>
      </c>
      <c r="E860" s="345"/>
      <c r="F860" s="345"/>
      <c r="G860" s="345"/>
      <c r="H860" s="345"/>
      <c r="I860" s="345"/>
      <c r="J860" s="345"/>
      <c r="K860" s="345"/>
      <c r="L860" s="346"/>
      <c r="M860" s="83" t="str">
        <f t="shared" si="12"/>
        <v/>
      </c>
      <c r="N860" s="83" t="str">
        <f>'Purchase Order'!N1302</f>
        <v/>
      </c>
      <c r="O860" s="83"/>
      <c r="P860" s="133"/>
      <c r="U860" s="16"/>
      <c r="V860" s="16"/>
      <c r="W860" s="16"/>
      <c r="X860" s="16"/>
      <c r="Y860" s="16"/>
      <c r="Z860" s="16"/>
      <c r="AA860" s="16"/>
    </row>
    <row r="861" spans="1:27" ht="15" hidden="1" customHeight="1" outlineLevel="1" x14ac:dyDescent="0.35">
      <c r="A861" s="15" t="str">
        <f>'Purchase Order'!A1303</f>
        <v/>
      </c>
      <c r="B861" s="82" t="str">
        <f>'Purchase Order'!B1303</f>
        <v/>
      </c>
      <c r="C861" s="83" t="str">
        <f>'Purchase Order'!C1303</f>
        <v/>
      </c>
      <c r="D861" s="352" t="str">
        <f>'Purchase Order'!D1303:L1303</f>
        <v/>
      </c>
      <c r="E861" s="345"/>
      <c r="F861" s="345"/>
      <c r="G861" s="345"/>
      <c r="H861" s="345"/>
      <c r="I861" s="345"/>
      <c r="J861" s="345"/>
      <c r="K861" s="345"/>
      <c r="L861" s="346"/>
      <c r="M861" s="83" t="str">
        <f t="shared" si="12"/>
        <v/>
      </c>
      <c r="N861" s="83" t="str">
        <f>'Purchase Order'!N1303</f>
        <v/>
      </c>
      <c r="O861" s="83"/>
      <c r="P861" s="133"/>
      <c r="U861" s="16"/>
      <c r="V861" s="16"/>
      <c r="W861" s="16"/>
      <c r="X861" s="16"/>
      <c r="Y861" s="16"/>
      <c r="Z861" s="16"/>
      <c r="AA861" s="16"/>
    </row>
    <row r="862" spans="1:27" ht="15" hidden="1" customHeight="1" outlineLevel="1" x14ac:dyDescent="0.35">
      <c r="A862" s="15" t="str">
        <f>'Purchase Order'!A1304</f>
        <v/>
      </c>
      <c r="B862" s="82" t="str">
        <f>'Purchase Order'!B1304</f>
        <v/>
      </c>
      <c r="C862" s="83" t="str">
        <f>'Purchase Order'!C1304</f>
        <v/>
      </c>
      <c r="D862" s="352" t="str">
        <f>'Purchase Order'!D1304:L1304</f>
        <v/>
      </c>
      <c r="E862" s="345"/>
      <c r="F862" s="345"/>
      <c r="G862" s="345"/>
      <c r="H862" s="345"/>
      <c r="I862" s="345"/>
      <c r="J862" s="345"/>
      <c r="K862" s="345"/>
      <c r="L862" s="346"/>
      <c r="M862" s="83" t="str">
        <f t="shared" si="12"/>
        <v/>
      </c>
      <c r="N862" s="83" t="str">
        <f>'Purchase Order'!N1304</f>
        <v/>
      </c>
      <c r="O862" s="83"/>
      <c r="P862" s="133"/>
      <c r="U862" s="16"/>
      <c r="V862" s="16"/>
      <c r="W862" s="16"/>
      <c r="X862" s="16"/>
      <c r="Y862" s="16"/>
      <c r="Z862" s="16"/>
      <c r="AA862" s="16"/>
    </row>
    <row r="863" spans="1:27" ht="15" hidden="1" customHeight="1" outlineLevel="1" x14ac:dyDescent="0.35">
      <c r="A863" s="15" t="str">
        <f>'Purchase Order'!A1305</f>
        <v/>
      </c>
      <c r="B863" s="82" t="str">
        <f>'Purchase Order'!B1305</f>
        <v/>
      </c>
      <c r="C863" s="83" t="str">
        <f>'Purchase Order'!C1305</f>
        <v/>
      </c>
      <c r="D863" s="352" t="str">
        <f>'Purchase Order'!D1305:L1305</f>
        <v/>
      </c>
      <c r="E863" s="345"/>
      <c r="F863" s="345"/>
      <c r="G863" s="345"/>
      <c r="H863" s="345"/>
      <c r="I863" s="345"/>
      <c r="J863" s="345"/>
      <c r="K863" s="345"/>
      <c r="L863" s="346"/>
      <c r="M863" s="83" t="str">
        <f t="shared" si="12"/>
        <v/>
      </c>
      <c r="N863" s="83" t="str">
        <f>'Purchase Order'!N1305</f>
        <v/>
      </c>
      <c r="O863" s="83"/>
      <c r="P863" s="133"/>
      <c r="U863" s="16"/>
      <c r="V863" s="16"/>
      <c r="W863" s="16"/>
      <c r="X863" s="16"/>
      <c r="Y863" s="16"/>
      <c r="Z863" s="16"/>
      <c r="AA863" s="16"/>
    </row>
    <row r="864" spans="1:27" ht="15" hidden="1" customHeight="1" outlineLevel="1" x14ac:dyDescent="0.35">
      <c r="A864" s="15" t="str">
        <f>'Purchase Order'!A1306</f>
        <v/>
      </c>
      <c r="B864" s="82" t="str">
        <f>'Purchase Order'!B1306</f>
        <v/>
      </c>
      <c r="C864" s="83" t="str">
        <f>'Purchase Order'!C1306</f>
        <v/>
      </c>
      <c r="D864" s="352" t="str">
        <f>'Purchase Order'!D1306:L1306</f>
        <v/>
      </c>
      <c r="E864" s="345"/>
      <c r="F864" s="345"/>
      <c r="G864" s="345"/>
      <c r="H864" s="345"/>
      <c r="I864" s="345"/>
      <c r="J864" s="345"/>
      <c r="K864" s="345"/>
      <c r="L864" s="346"/>
      <c r="M864" s="83" t="str">
        <f t="shared" si="12"/>
        <v/>
      </c>
      <c r="N864" s="83" t="str">
        <f>'Purchase Order'!N1306</f>
        <v/>
      </c>
      <c r="O864" s="83"/>
      <c r="P864" s="133"/>
      <c r="U864" s="16"/>
      <c r="V864" s="16"/>
      <c r="W864" s="16"/>
      <c r="X864" s="16"/>
      <c r="Y864" s="16"/>
      <c r="Z864" s="16"/>
      <c r="AA864" s="16"/>
    </row>
    <row r="865" spans="1:27" ht="15" hidden="1" customHeight="1" outlineLevel="1" x14ac:dyDescent="0.35">
      <c r="A865" s="15" t="str">
        <f>'Purchase Order'!A1307</f>
        <v/>
      </c>
      <c r="B865" s="82" t="str">
        <f>'Purchase Order'!B1307</f>
        <v/>
      </c>
      <c r="C865" s="83" t="str">
        <f>'Purchase Order'!C1307</f>
        <v/>
      </c>
      <c r="D865" s="352" t="str">
        <f>'Purchase Order'!D1307:L1307</f>
        <v/>
      </c>
      <c r="E865" s="345"/>
      <c r="F865" s="345"/>
      <c r="G865" s="345"/>
      <c r="H865" s="345"/>
      <c r="I865" s="345"/>
      <c r="J865" s="345"/>
      <c r="K865" s="345"/>
      <c r="L865" s="346"/>
      <c r="M865" s="83" t="str">
        <f t="shared" si="12"/>
        <v/>
      </c>
      <c r="N865" s="83" t="str">
        <f>'Purchase Order'!N1307</f>
        <v/>
      </c>
      <c r="O865" s="83"/>
      <c r="P865" s="133"/>
      <c r="U865" s="16"/>
      <c r="V865" s="16"/>
      <c r="W865" s="16"/>
      <c r="X865" s="16"/>
      <c r="Y865" s="16"/>
      <c r="Z865" s="16"/>
      <c r="AA865" s="16"/>
    </row>
    <row r="866" spans="1:27" ht="15" hidden="1" customHeight="1" outlineLevel="1" x14ac:dyDescent="0.35">
      <c r="A866" s="15" t="str">
        <f>'Purchase Order'!A1308</f>
        <v/>
      </c>
      <c r="B866" s="82" t="str">
        <f>'Purchase Order'!B1308</f>
        <v/>
      </c>
      <c r="C866" s="83" t="str">
        <f>'Purchase Order'!C1308</f>
        <v/>
      </c>
      <c r="D866" s="352" t="str">
        <f>'Purchase Order'!D1308:L1308</f>
        <v/>
      </c>
      <c r="E866" s="345"/>
      <c r="F866" s="345"/>
      <c r="G866" s="345"/>
      <c r="H866" s="345"/>
      <c r="I866" s="345"/>
      <c r="J866" s="345"/>
      <c r="K866" s="345"/>
      <c r="L866" s="346"/>
      <c r="M866" s="83" t="str">
        <f t="shared" ref="M866:M929" si="13">C866</f>
        <v/>
      </c>
      <c r="N866" s="83" t="str">
        <f>'Purchase Order'!N1308</f>
        <v/>
      </c>
      <c r="O866" s="83"/>
      <c r="P866" s="133"/>
      <c r="U866" s="16"/>
      <c r="V866" s="16"/>
      <c r="W866" s="16"/>
      <c r="X866" s="16"/>
      <c r="Y866" s="16"/>
      <c r="Z866" s="16"/>
      <c r="AA866" s="16"/>
    </row>
    <row r="867" spans="1:27" ht="15" hidden="1" customHeight="1" outlineLevel="1" x14ac:dyDescent="0.35">
      <c r="A867" s="15" t="str">
        <f>'Purchase Order'!A1309</f>
        <v/>
      </c>
      <c r="B867" s="82" t="str">
        <f>'Purchase Order'!B1309</f>
        <v/>
      </c>
      <c r="C867" s="83" t="str">
        <f>'Purchase Order'!C1309</f>
        <v/>
      </c>
      <c r="D867" s="352" t="str">
        <f>'Purchase Order'!D1309:L1309</f>
        <v/>
      </c>
      <c r="E867" s="345"/>
      <c r="F867" s="345"/>
      <c r="G867" s="345"/>
      <c r="H867" s="345"/>
      <c r="I867" s="345"/>
      <c r="J867" s="345"/>
      <c r="K867" s="345"/>
      <c r="L867" s="346"/>
      <c r="M867" s="83" t="str">
        <f t="shared" si="13"/>
        <v/>
      </c>
      <c r="N867" s="83" t="str">
        <f>'Purchase Order'!N1309</f>
        <v/>
      </c>
      <c r="O867" s="83"/>
      <c r="P867" s="133"/>
      <c r="U867" s="16"/>
      <c r="V867" s="16"/>
      <c r="W867" s="16"/>
      <c r="X867" s="16"/>
      <c r="Y867" s="16"/>
      <c r="Z867" s="16"/>
      <c r="AA867" s="16"/>
    </row>
    <row r="868" spans="1:27" ht="15" hidden="1" customHeight="1" outlineLevel="1" x14ac:dyDescent="0.35">
      <c r="A868" s="15" t="str">
        <f>'Purchase Order'!A1310</f>
        <v/>
      </c>
      <c r="B868" s="82" t="str">
        <f>'Purchase Order'!B1310</f>
        <v/>
      </c>
      <c r="C868" s="83" t="str">
        <f>'Purchase Order'!C1310</f>
        <v/>
      </c>
      <c r="D868" s="352" t="str">
        <f>'Purchase Order'!D1310:L1310</f>
        <v/>
      </c>
      <c r="E868" s="345"/>
      <c r="F868" s="345"/>
      <c r="G868" s="345"/>
      <c r="H868" s="345"/>
      <c r="I868" s="345"/>
      <c r="J868" s="345"/>
      <c r="K868" s="345"/>
      <c r="L868" s="346"/>
      <c r="M868" s="83" t="str">
        <f t="shared" si="13"/>
        <v/>
      </c>
      <c r="N868" s="83" t="str">
        <f>'Purchase Order'!N1310</f>
        <v/>
      </c>
      <c r="O868" s="83"/>
      <c r="P868" s="133"/>
      <c r="U868" s="16"/>
      <c r="V868" s="16"/>
      <c r="W868" s="16"/>
      <c r="X868" s="16"/>
      <c r="Y868" s="16"/>
      <c r="Z868" s="16"/>
      <c r="AA868" s="16"/>
    </row>
    <row r="869" spans="1:27" ht="15" hidden="1" customHeight="1" outlineLevel="1" x14ac:dyDescent="0.35">
      <c r="A869" s="15" t="str">
        <f>'Purchase Order'!A1311</f>
        <v/>
      </c>
      <c r="B869" s="82" t="str">
        <f>'Purchase Order'!B1311</f>
        <v/>
      </c>
      <c r="C869" s="83" t="str">
        <f>'Purchase Order'!C1311</f>
        <v/>
      </c>
      <c r="D869" s="352" t="str">
        <f>'Purchase Order'!D1311:L1311</f>
        <v/>
      </c>
      <c r="E869" s="345"/>
      <c r="F869" s="345"/>
      <c r="G869" s="345"/>
      <c r="H869" s="345"/>
      <c r="I869" s="345"/>
      <c r="J869" s="345"/>
      <c r="K869" s="345"/>
      <c r="L869" s="346"/>
      <c r="M869" s="83" t="str">
        <f t="shared" si="13"/>
        <v/>
      </c>
      <c r="N869" s="83" t="str">
        <f>'Purchase Order'!N1311</f>
        <v/>
      </c>
      <c r="O869" s="83"/>
      <c r="P869" s="133"/>
      <c r="U869" s="16"/>
      <c r="V869" s="16"/>
      <c r="W869" s="16"/>
      <c r="X869" s="16"/>
      <c r="Y869" s="16"/>
      <c r="Z869" s="16"/>
      <c r="AA869" s="16"/>
    </row>
    <row r="870" spans="1:27" ht="15" hidden="1" customHeight="1" outlineLevel="1" x14ac:dyDescent="0.35">
      <c r="A870" s="15" t="str">
        <f>'Purchase Order'!A1312</f>
        <v/>
      </c>
      <c r="B870" s="82" t="str">
        <f>'Purchase Order'!B1312</f>
        <v/>
      </c>
      <c r="C870" s="83" t="str">
        <f>'Purchase Order'!C1312</f>
        <v/>
      </c>
      <c r="D870" s="352" t="str">
        <f>'Purchase Order'!D1312:L1312</f>
        <v/>
      </c>
      <c r="E870" s="345"/>
      <c r="F870" s="345"/>
      <c r="G870" s="345"/>
      <c r="H870" s="345"/>
      <c r="I870" s="345"/>
      <c r="J870" s="345"/>
      <c r="K870" s="345"/>
      <c r="L870" s="346"/>
      <c r="M870" s="83" t="str">
        <f t="shared" si="13"/>
        <v/>
      </c>
      <c r="N870" s="83" t="str">
        <f>'Purchase Order'!N1312</f>
        <v/>
      </c>
      <c r="O870" s="83"/>
      <c r="P870" s="133"/>
      <c r="U870" s="16"/>
      <c r="V870" s="16"/>
      <c r="W870" s="16"/>
      <c r="X870" s="16"/>
      <c r="Y870" s="16"/>
      <c r="Z870" s="16"/>
      <c r="AA870" s="16"/>
    </row>
    <row r="871" spans="1:27" ht="15" hidden="1" customHeight="1" outlineLevel="1" x14ac:dyDescent="0.35">
      <c r="A871" s="15" t="str">
        <f>'Purchase Order'!A1313</f>
        <v/>
      </c>
      <c r="B871" s="82" t="str">
        <f>'Purchase Order'!B1313</f>
        <v/>
      </c>
      <c r="C871" s="83" t="str">
        <f>'Purchase Order'!C1313</f>
        <v/>
      </c>
      <c r="D871" s="352" t="str">
        <f>'Purchase Order'!D1313:L1313</f>
        <v/>
      </c>
      <c r="E871" s="345"/>
      <c r="F871" s="345"/>
      <c r="G871" s="345"/>
      <c r="H871" s="345"/>
      <c r="I871" s="345"/>
      <c r="J871" s="345"/>
      <c r="K871" s="345"/>
      <c r="L871" s="346"/>
      <c r="M871" s="83" t="str">
        <f t="shared" si="13"/>
        <v/>
      </c>
      <c r="N871" s="83" t="str">
        <f>'Purchase Order'!N1313</f>
        <v/>
      </c>
      <c r="O871" s="83"/>
      <c r="P871" s="133"/>
      <c r="U871" s="16"/>
      <c r="V871" s="16"/>
      <c r="W871" s="16"/>
      <c r="X871" s="16"/>
      <c r="Y871" s="16"/>
      <c r="Z871" s="16"/>
      <c r="AA871" s="16"/>
    </row>
    <row r="872" spans="1:27" ht="15" hidden="1" customHeight="1" outlineLevel="1" x14ac:dyDescent="0.35">
      <c r="A872" s="15" t="str">
        <f>'Purchase Order'!A1314</f>
        <v/>
      </c>
      <c r="B872" s="82" t="str">
        <f>'Purchase Order'!B1314</f>
        <v/>
      </c>
      <c r="C872" s="83" t="str">
        <f>'Purchase Order'!C1314</f>
        <v/>
      </c>
      <c r="D872" s="352" t="str">
        <f>'Purchase Order'!D1314:L1314</f>
        <v/>
      </c>
      <c r="E872" s="345"/>
      <c r="F872" s="345"/>
      <c r="G872" s="345"/>
      <c r="H872" s="345"/>
      <c r="I872" s="345"/>
      <c r="J872" s="345"/>
      <c r="K872" s="345"/>
      <c r="L872" s="346"/>
      <c r="M872" s="83" t="str">
        <f t="shared" si="13"/>
        <v/>
      </c>
      <c r="N872" s="83" t="str">
        <f>'Purchase Order'!N1314</f>
        <v/>
      </c>
      <c r="O872" s="83"/>
      <c r="P872" s="133"/>
      <c r="U872" s="16"/>
      <c r="V872" s="16"/>
      <c r="W872" s="16"/>
      <c r="X872" s="16"/>
      <c r="Y872" s="16"/>
      <c r="Z872" s="16"/>
      <c r="AA872" s="16"/>
    </row>
    <row r="873" spans="1:27" ht="15" hidden="1" customHeight="1" outlineLevel="1" x14ac:dyDescent="0.35">
      <c r="A873" s="15" t="str">
        <f>'Purchase Order'!A1315</f>
        <v/>
      </c>
      <c r="B873" s="82" t="str">
        <f>'Purchase Order'!B1315</f>
        <v/>
      </c>
      <c r="C873" s="83" t="str">
        <f>'Purchase Order'!C1315</f>
        <v/>
      </c>
      <c r="D873" s="352" t="str">
        <f>'Purchase Order'!D1315:L1315</f>
        <v/>
      </c>
      <c r="E873" s="345"/>
      <c r="F873" s="345"/>
      <c r="G873" s="345"/>
      <c r="H873" s="345"/>
      <c r="I873" s="345"/>
      <c r="J873" s="345"/>
      <c r="K873" s="345"/>
      <c r="L873" s="346"/>
      <c r="M873" s="83" t="str">
        <f t="shared" si="13"/>
        <v/>
      </c>
      <c r="N873" s="83" t="str">
        <f>'Purchase Order'!N1315</f>
        <v/>
      </c>
      <c r="O873" s="83"/>
      <c r="P873" s="133"/>
      <c r="U873" s="16"/>
      <c r="V873" s="16"/>
      <c r="W873" s="16"/>
      <c r="X873" s="16"/>
      <c r="Y873" s="16"/>
      <c r="Z873" s="16"/>
      <c r="AA873" s="16"/>
    </row>
    <row r="874" spans="1:27" ht="15" hidden="1" customHeight="1" outlineLevel="1" x14ac:dyDescent="0.35">
      <c r="A874" s="15" t="str">
        <f>'Purchase Order'!A1316</f>
        <v/>
      </c>
      <c r="B874" s="82" t="str">
        <f>'Purchase Order'!B1316</f>
        <v/>
      </c>
      <c r="C874" s="83" t="str">
        <f>'Purchase Order'!C1316</f>
        <v/>
      </c>
      <c r="D874" s="352" t="str">
        <f>'Purchase Order'!D1316:L1316</f>
        <v/>
      </c>
      <c r="E874" s="345"/>
      <c r="F874" s="345"/>
      <c r="G874" s="345"/>
      <c r="H874" s="345"/>
      <c r="I874" s="345"/>
      <c r="J874" s="345"/>
      <c r="K874" s="345"/>
      <c r="L874" s="346"/>
      <c r="M874" s="83" t="str">
        <f t="shared" si="13"/>
        <v/>
      </c>
      <c r="N874" s="83" t="str">
        <f>'Purchase Order'!N1316</f>
        <v/>
      </c>
      <c r="O874" s="83"/>
      <c r="P874" s="133"/>
      <c r="U874" s="16"/>
      <c r="V874" s="16"/>
      <c r="W874" s="16"/>
      <c r="X874" s="16"/>
      <c r="Y874" s="16"/>
      <c r="Z874" s="16"/>
      <c r="AA874" s="16"/>
    </row>
    <row r="875" spans="1:27" ht="15" hidden="1" customHeight="1" outlineLevel="1" x14ac:dyDescent="0.35">
      <c r="A875" s="15" t="str">
        <f>'Purchase Order'!A1317</f>
        <v/>
      </c>
      <c r="B875" s="82" t="str">
        <f>'Purchase Order'!B1317</f>
        <v/>
      </c>
      <c r="C875" s="83" t="str">
        <f>'Purchase Order'!C1317</f>
        <v/>
      </c>
      <c r="D875" s="352" t="str">
        <f>'Purchase Order'!D1317:L1317</f>
        <v/>
      </c>
      <c r="E875" s="345"/>
      <c r="F875" s="345"/>
      <c r="G875" s="345"/>
      <c r="H875" s="345"/>
      <c r="I875" s="345"/>
      <c r="J875" s="345"/>
      <c r="K875" s="345"/>
      <c r="L875" s="346"/>
      <c r="M875" s="83" t="str">
        <f t="shared" si="13"/>
        <v/>
      </c>
      <c r="N875" s="83" t="str">
        <f>'Purchase Order'!N1317</f>
        <v/>
      </c>
      <c r="O875" s="83"/>
      <c r="P875" s="133"/>
      <c r="U875" s="16"/>
      <c r="V875" s="16"/>
      <c r="W875" s="16"/>
      <c r="X875" s="16"/>
      <c r="Y875" s="16"/>
      <c r="Z875" s="16"/>
      <c r="AA875" s="16"/>
    </row>
    <row r="876" spans="1:27" ht="15" hidden="1" customHeight="1" outlineLevel="1" x14ac:dyDescent="0.35">
      <c r="A876" s="15" t="str">
        <f>'Purchase Order'!A1318</f>
        <v/>
      </c>
      <c r="B876" s="82" t="str">
        <f>'Purchase Order'!B1318</f>
        <v/>
      </c>
      <c r="C876" s="83" t="str">
        <f>'Purchase Order'!C1318</f>
        <v/>
      </c>
      <c r="D876" s="352" t="str">
        <f>'Purchase Order'!D1318:L1318</f>
        <v/>
      </c>
      <c r="E876" s="345"/>
      <c r="F876" s="345"/>
      <c r="G876" s="345"/>
      <c r="H876" s="345"/>
      <c r="I876" s="345"/>
      <c r="J876" s="345"/>
      <c r="K876" s="345"/>
      <c r="L876" s="346"/>
      <c r="M876" s="83" t="str">
        <f t="shared" si="13"/>
        <v/>
      </c>
      <c r="N876" s="83" t="str">
        <f>'Purchase Order'!N1318</f>
        <v/>
      </c>
      <c r="O876" s="83"/>
      <c r="P876" s="133"/>
      <c r="U876" s="16"/>
      <c r="V876" s="16"/>
      <c r="W876" s="16"/>
      <c r="X876" s="16"/>
      <c r="Y876" s="16"/>
      <c r="Z876" s="16"/>
      <c r="AA876" s="16"/>
    </row>
    <row r="877" spans="1:27" ht="15" hidden="1" customHeight="1" outlineLevel="1" x14ac:dyDescent="0.35">
      <c r="A877" s="15" t="str">
        <f>'Purchase Order'!A1319</f>
        <v/>
      </c>
      <c r="B877" s="82" t="str">
        <f>'Purchase Order'!B1319</f>
        <v/>
      </c>
      <c r="C877" s="83" t="str">
        <f>'Purchase Order'!C1319</f>
        <v/>
      </c>
      <c r="D877" s="352" t="str">
        <f>'Purchase Order'!D1319:L1319</f>
        <v/>
      </c>
      <c r="E877" s="345"/>
      <c r="F877" s="345"/>
      <c r="G877" s="345"/>
      <c r="H877" s="345"/>
      <c r="I877" s="345"/>
      <c r="J877" s="345"/>
      <c r="K877" s="345"/>
      <c r="L877" s="346"/>
      <c r="M877" s="83" t="str">
        <f t="shared" si="13"/>
        <v/>
      </c>
      <c r="N877" s="83" t="str">
        <f>'Purchase Order'!N1319</f>
        <v/>
      </c>
      <c r="O877" s="83"/>
      <c r="P877" s="133"/>
      <c r="U877" s="16"/>
      <c r="V877" s="16"/>
      <c r="W877" s="16"/>
      <c r="X877" s="16"/>
      <c r="Y877" s="16"/>
      <c r="Z877" s="16"/>
      <c r="AA877" s="16"/>
    </row>
    <row r="878" spans="1:27" ht="15" hidden="1" customHeight="1" outlineLevel="1" x14ac:dyDescent="0.35">
      <c r="A878" s="15" t="str">
        <f>'Purchase Order'!A1320</f>
        <v/>
      </c>
      <c r="B878" s="82" t="str">
        <f>'Purchase Order'!B1320</f>
        <v/>
      </c>
      <c r="C878" s="83" t="str">
        <f>'Purchase Order'!C1320</f>
        <v/>
      </c>
      <c r="D878" s="352" t="str">
        <f>'Purchase Order'!D1320:L1320</f>
        <v/>
      </c>
      <c r="E878" s="345"/>
      <c r="F878" s="345"/>
      <c r="G878" s="345"/>
      <c r="H878" s="345"/>
      <c r="I878" s="345"/>
      <c r="J878" s="345"/>
      <c r="K878" s="345"/>
      <c r="L878" s="346"/>
      <c r="M878" s="83" t="str">
        <f t="shared" si="13"/>
        <v/>
      </c>
      <c r="N878" s="83" t="str">
        <f>'Purchase Order'!N1320</f>
        <v/>
      </c>
      <c r="O878" s="83"/>
      <c r="P878" s="133"/>
      <c r="U878" s="16"/>
      <c r="V878" s="16"/>
      <c r="W878" s="16"/>
      <c r="X878" s="16"/>
      <c r="Y878" s="16"/>
      <c r="Z878" s="16"/>
      <c r="AA878" s="16"/>
    </row>
    <row r="879" spans="1:27" ht="15" hidden="1" customHeight="1" outlineLevel="1" x14ac:dyDescent="0.35">
      <c r="A879" s="15" t="str">
        <f>'Purchase Order'!A1321</f>
        <v/>
      </c>
      <c r="B879" s="82" t="str">
        <f>'Purchase Order'!B1321</f>
        <v/>
      </c>
      <c r="C879" s="83" t="str">
        <f>'Purchase Order'!C1321</f>
        <v/>
      </c>
      <c r="D879" s="352" t="str">
        <f>'Purchase Order'!D1321:L1321</f>
        <v/>
      </c>
      <c r="E879" s="345"/>
      <c r="F879" s="345"/>
      <c r="G879" s="345"/>
      <c r="H879" s="345"/>
      <c r="I879" s="345"/>
      <c r="J879" s="345"/>
      <c r="K879" s="345"/>
      <c r="L879" s="346"/>
      <c r="M879" s="83" t="str">
        <f t="shared" si="13"/>
        <v/>
      </c>
      <c r="N879" s="83" t="str">
        <f>'Purchase Order'!N1321</f>
        <v/>
      </c>
      <c r="O879" s="83"/>
      <c r="P879" s="133"/>
      <c r="U879" s="16"/>
      <c r="V879" s="16"/>
      <c r="W879" s="16"/>
      <c r="X879" s="16"/>
      <c r="Y879" s="16"/>
      <c r="Z879" s="16"/>
      <c r="AA879" s="16"/>
    </row>
    <row r="880" spans="1:27" ht="15" hidden="1" customHeight="1" outlineLevel="1" x14ac:dyDescent="0.35">
      <c r="A880" s="15" t="str">
        <f>'Purchase Order'!A1322</f>
        <v/>
      </c>
      <c r="B880" s="82" t="str">
        <f>'Purchase Order'!B1322</f>
        <v/>
      </c>
      <c r="C880" s="83" t="str">
        <f>'Purchase Order'!C1322</f>
        <v/>
      </c>
      <c r="D880" s="352" t="str">
        <f>'Purchase Order'!D1322:L1322</f>
        <v/>
      </c>
      <c r="E880" s="345"/>
      <c r="F880" s="345"/>
      <c r="G880" s="345"/>
      <c r="H880" s="345"/>
      <c r="I880" s="345"/>
      <c r="J880" s="345"/>
      <c r="K880" s="345"/>
      <c r="L880" s="346"/>
      <c r="M880" s="83" t="str">
        <f t="shared" si="13"/>
        <v/>
      </c>
      <c r="N880" s="83" t="str">
        <f>'Purchase Order'!N1322</f>
        <v/>
      </c>
      <c r="O880" s="83"/>
      <c r="P880" s="133"/>
      <c r="U880" s="16"/>
      <c r="V880" s="16"/>
      <c r="W880" s="16"/>
      <c r="X880" s="16"/>
      <c r="Y880" s="16"/>
      <c r="Z880" s="16"/>
      <c r="AA880" s="16"/>
    </row>
    <row r="881" spans="1:27" ht="15" hidden="1" customHeight="1" outlineLevel="1" x14ac:dyDescent="0.35">
      <c r="A881" s="15" t="str">
        <f>'Purchase Order'!A1323</f>
        <v/>
      </c>
      <c r="B881" s="82" t="str">
        <f>'Purchase Order'!B1323</f>
        <v/>
      </c>
      <c r="C881" s="83" t="str">
        <f>'Purchase Order'!C1323</f>
        <v/>
      </c>
      <c r="D881" s="352" t="str">
        <f>'Purchase Order'!D1323:L1323</f>
        <v/>
      </c>
      <c r="E881" s="345"/>
      <c r="F881" s="345"/>
      <c r="G881" s="345"/>
      <c r="H881" s="345"/>
      <c r="I881" s="345"/>
      <c r="J881" s="345"/>
      <c r="K881" s="345"/>
      <c r="L881" s="346"/>
      <c r="M881" s="83" t="str">
        <f t="shared" si="13"/>
        <v/>
      </c>
      <c r="N881" s="83" t="str">
        <f>'Purchase Order'!N1323</f>
        <v/>
      </c>
      <c r="O881" s="83"/>
      <c r="P881" s="133"/>
      <c r="U881" s="16"/>
      <c r="V881" s="16"/>
      <c r="W881" s="16"/>
      <c r="X881" s="16"/>
      <c r="Y881" s="16"/>
      <c r="Z881" s="16"/>
      <c r="AA881" s="16"/>
    </row>
    <row r="882" spans="1:27" ht="15" hidden="1" customHeight="1" outlineLevel="1" x14ac:dyDescent="0.35">
      <c r="A882" s="15" t="str">
        <f>'Purchase Order'!A1324</f>
        <v/>
      </c>
      <c r="B882" s="82" t="str">
        <f>'Purchase Order'!B1324</f>
        <v/>
      </c>
      <c r="C882" s="83" t="str">
        <f>'Purchase Order'!C1324</f>
        <v/>
      </c>
      <c r="D882" s="352" t="str">
        <f>'Purchase Order'!D1324:L1324</f>
        <v/>
      </c>
      <c r="E882" s="345"/>
      <c r="F882" s="345"/>
      <c r="G882" s="345"/>
      <c r="H882" s="345"/>
      <c r="I882" s="345"/>
      <c r="J882" s="345"/>
      <c r="K882" s="345"/>
      <c r="L882" s="346"/>
      <c r="M882" s="83" t="str">
        <f t="shared" si="13"/>
        <v/>
      </c>
      <c r="N882" s="83" t="str">
        <f>'Purchase Order'!N1324</f>
        <v/>
      </c>
      <c r="O882" s="83"/>
      <c r="P882" s="133"/>
      <c r="U882" s="16"/>
      <c r="V882" s="16"/>
      <c r="W882" s="16"/>
      <c r="X882" s="16"/>
      <c r="Y882" s="16"/>
      <c r="Z882" s="16"/>
      <c r="AA882" s="16"/>
    </row>
    <row r="883" spans="1:27" ht="15" hidden="1" customHeight="1" outlineLevel="1" x14ac:dyDescent="0.35">
      <c r="A883" s="15" t="str">
        <f>'Purchase Order'!A1325</f>
        <v/>
      </c>
      <c r="B883" s="82" t="str">
        <f>'Purchase Order'!B1325</f>
        <v/>
      </c>
      <c r="C883" s="83" t="str">
        <f>'Purchase Order'!C1325</f>
        <v/>
      </c>
      <c r="D883" s="352" t="str">
        <f>'Purchase Order'!D1325:L1325</f>
        <v/>
      </c>
      <c r="E883" s="345"/>
      <c r="F883" s="345"/>
      <c r="G883" s="345"/>
      <c r="H883" s="345"/>
      <c r="I883" s="345"/>
      <c r="J883" s="345"/>
      <c r="K883" s="345"/>
      <c r="L883" s="346"/>
      <c r="M883" s="83" t="str">
        <f t="shared" si="13"/>
        <v/>
      </c>
      <c r="N883" s="83" t="str">
        <f>'Purchase Order'!N1325</f>
        <v/>
      </c>
      <c r="O883" s="83"/>
      <c r="P883" s="133"/>
      <c r="U883" s="16"/>
      <c r="V883" s="16"/>
      <c r="W883" s="16"/>
      <c r="X883" s="16"/>
      <c r="Y883" s="16"/>
      <c r="Z883" s="16"/>
      <c r="AA883" s="16"/>
    </row>
    <row r="884" spans="1:27" ht="15" hidden="1" customHeight="1" outlineLevel="1" x14ac:dyDescent="0.35">
      <c r="A884" s="15" t="str">
        <f>'Purchase Order'!A1326</f>
        <v/>
      </c>
      <c r="B884" s="82" t="str">
        <f>'Purchase Order'!B1326</f>
        <v/>
      </c>
      <c r="C884" s="83" t="str">
        <f>'Purchase Order'!C1326</f>
        <v/>
      </c>
      <c r="D884" s="352" t="str">
        <f>'Purchase Order'!D1326:L1326</f>
        <v/>
      </c>
      <c r="E884" s="345"/>
      <c r="F884" s="345"/>
      <c r="G884" s="345"/>
      <c r="H884" s="345"/>
      <c r="I884" s="345"/>
      <c r="J884" s="345"/>
      <c r="K884" s="345"/>
      <c r="L884" s="346"/>
      <c r="M884" s="83" t="str">
        <f t="shared" si="13"/>
        <v/>
      </c>
      <c r="N884" s="83" t="str">
        <f>'Purchase Order'!N1326</f>
        <v/>
      </c>
      <c r="O884" s="83"/>
      <c r="P884" s="133"/>
      <c r="U884" s="16"/>
      <c r="V884" s="16"/>
      <c r="W884" s="16"/>
      <c r="X884" s="16"/>
      <c r="Y884" s="16"/>
      <c r="Z884" s="16"/>
      <c r="AA884" s="16"/>
    </row>
    <row r="885" spans="1:27" ht="15" hidden="1" customHeight="1" outlineLevel="1" x14ac:dyDescent="0.35">
      <c r="A885" s="15" t="str">
        <f>'Purchase Order'!A1327</f>
        <v/>
      </c>
      <c r="B885" s="82" t="str">
        <f>'Purchase Order'!B1327</f>
        <v/>
      </c>
      <c r="C885" s="83" t="str">
        <f>'Purchase Order'!C1327</f>
        <v/>
      </c>
      <c r="D885" s="352" t="str">
        <f>'Purchase Order'!D1327:L1327</f>
        <v/>
      </c>
      <c r="E885" s="345"/>
      <c r="F885" s="345"/>
      <c r="G885" s="345"/>
      <c r="H885" s="345"/>
      <c r="I885" s="345"/>
      <c r="J885" s="345"/>
      <c r="K885" s="345"/>
      <c r="L885" s="346"/>
      <c r="M885" s="83" t="str">
        <f t="shared" si="13"/>
        <v/>
      </c>
      <c r="N885" s="83" t="str">
        <f>'Purchase Order'!N1327</f>
        <v/>
      </c>
      <c r="O885" s="83"/>
      <c r="P885" s="133"/>
      <c r="U885" s="16"/>
      <c r="V885" s="16"/>
      <c r="W885" s="16"/>
      <c r="X885" s="16"/>
      <c r="Y885" s="16"/>
      <c r="Z885" s="16"/>
      <c r="AA885" s="16"/>
    </row>
    <row r="886" spans="1:27" ht="15" hidden="1" customHeight="1" outlineLevel="1" x14ac:dyDescent="0.35">
      <c r="A886" s="15" t="str">
        <f>'Purchase Order'!A1328</f>
        <v/>
      </c>
      <c r="B886" s="82" t="str">
        <f>'Purchase Order'!B1328</f>
        <v/>
      </c>
      <c r="C886" s="83" t="str">
        <f>'Purchase Order'!C1328</f>
        <v/>
      </c>
      <c r="D886" s="352" t="str">
        <f>'Purchase Order'!D1328:L1328</f>
        <v/>
      </c>
      <c r="E886" s="345"/>
      <c r="F886" s="345"/>
      <c r="G886" s="345"/>
      <c r="H886" s="345"/>
      <c r="I886" s="345"/>
      <c r="J886" s="345"/>
      <c r="K886" s="345"/>
      <c r="L886" s="346"/>
      <c r="M886" s="83" t="str">
        <f t="shared" si="13"/>
        <v/>
      </c>
      <c r="N886" s="83" t="str">
        <f>'Purchase Order'!N1328</f>
        <v/>
      </c>
      <c r="O886" s="83"/>
      <c r="P886" s="133"/>
      <c r="U886" s="16"/>
      <c r="V886" s="16"/>
      <c r="W886" s="16"/>
      <c r="X886" s="16"/>
      <c r="Y886" s="16"/>
      <c r="Z886" s="16"/>
      <c r="AA886" s="16"/>
    </row>
    <row r="887" spans="1:27" ht="15" hidden="1" customHeight="1" outlineLevel="1" x14ac:dyDescent="0.35">
      <c r="A887" s="15" t="str">
        <f>'Purchase Order'!A1329</f>
        <v/>
      </c>
      <c r="B887" s="82" t="str">
        <f>'Purchase Order'!B1329</f>
        <v/>
      </c>
      <c r="C887" s="83" t="str">
        <f>'Purchase Order'!C1329</f>
        <v/>
      </c>
      <c r="D887" s="352" t="str">
        <f>'Purchase Order'!D1329:L1329</f>
        <v/>
      </c>
      <c r="E887" s="345"/>
      <c r="F887" s="345"/>
      <c r="G887" s="345"/>
      <c r="H887" s="345"/>
      <c r="I887" s="345"/>
      <c r="J887" s="345"/>
      <c r="K887" s="345"/>
      <c r="L887" s="346"/>
      <c r="M887" s="83" t="str">
        <f t="shared" si="13"/>
        <v/>
      </c>
      <c r="N887" s="83" t="str">
        <f>'Purchase Order'!N1329</f>
        <v/>
      </c>
      <c r="O887" s="83"/>
      <c r="P887" s="133"/>
      <c r="U887" s="16"/>
      <c r="V887" s="16"/>
      <c r="W887" s="16"/>
      <c r="X887" s="16"/>
      <c r="Y887" s="16"/>
      <c r="Z887" s="16"/>
      <c r="AA887" s="16"/>
    </row>
    <row r="888" spans="1:27" ht="15" hidden="1" customHeight="1" outlineLevel="1" x14ac:dyDescent="0.35">
      <c r="A888" s="15" t="str">
        <f>'Purchase Order'!A1330</f>
        <v/>
      </c>
      <c r="B888" s="82" t="str">
        <f>'Purchase Order'!B1330</f>
        <v/>
      </c>
      <c r="C888" s="83" t="str">
        <f>'Purchase Order'!C1330</f>
        <v/>
      </c>
      <c r="D888" s="352" t="str">
        <f>'Purchase Order'!D1330:L1330</f>
        <v/>
      </c>
      <c r="E888" s="345"/>
      <c r="F888" s="345"/>
      <c r="G888" s="345"/>
      <c r="H888" s="345"/>
      <c r="I888" s="345"/>
      <c r="J888" s="345"/>
      <c r="K888" s="345"/>
      <c r="L888" s="346"/>
      <c r="M888" s="83" t="str">
        <f t="shared" si="13"/>
        <v/>
      </c>
      <c r="N888" s="83" t="str">
        <f>'Purchase Order'!N1330</f>
        <v/>
      </c>
      <c r="O888" s="83"/>
      <c r="P888" s="133"/>
      <c r="U888" s="16"/>
      <c r="V888" s="16"/>
      <c r="W888" s="16"/>
      <c r="X888" s="16"/>
      <c r="Y888" s="16"/>
      <c r="Z888" s="16"/>
      <c r="AA888" s="16"/>
    </row>
    <row r="889" spans="1:27" ht="15" hidden="1" customHeight="1" outlineLevel="1" x14ac:dyDescent="0.35">
      <c r="A889" s="15" t="str">
        <f>'Purchase Order'!A1331</f>
        <v/>
      </c>
      <c r="B889" s="82" t="str">
        <f>'Purchase Order'!B1331</f>
        <v/>
      </c>
      <c r="C889" s="83" t="str">
        <f>'Purchase Order'!C1331</f>
        <v/>
      </c>
      <c r="D889" s="352" t="str">
        <f>'Purchase Order'!D1331:L1331</f>
        <v/>
      </c>
      <c r="E889" s="345"/>
      <c r="F889" s="345"/>
      <c r="G889" s="345"/>
      <c r="H889" s="345"/>
      <c r="I889" s="345"/>
      <c r="J889" s="345"/>
      <c r="K889" s="345"/>
      <c r="L889" s="346"/>
      <c r="M889" s="83" t="str">
        <f t="shared" si="13"/>
        <v/>
      </c>
      <c r="N889" s="83" t="str">
        <f>'Purchase Order'!N1331</f>
        <v/>
      </c>
      <c r="O889" s="83"/>
      <c r="P889" s="133"/>
      <c r="U889" s="16"/>
      <c r="V889" s="16"/>
      <c r="W889" s="16"/>
      <c r="X889" s="16"/>
      <c r="Y889" s="16"/>
      <c r="Z889" s="16"/>
      <c r="AA889" s="16"/>
    </row>
    <row r="890" spans="1:27" ht="15" hidden="1" customHeight="1" outlineLevel="1" x14ac:dyDescent="0.35">
      <c r="A890" s="15" t="str">
        <f>'Purchase Order'!A1332</f>
        <v/>
      </c>
      <c r="B890" s="82" t="str">
        <f>'Purchase Order'!B1332</f>
        <v/>
      </c>
      <c r="C890" s="83" t="str">
        <f>'Purchase Order'!C1332</f>
        <v/>
      </c>
      <c r="D890" s="352" t="str">
        <f>'Purchase Order'!D1332:L1332</f>
        <v/>
      </c>
      <c r="E890" s="345"/>
      <c r="F890" s="345"/>
      <c r="G890" s="345"/>
      <c r="H890" s="345"/>
      <c r="I890" s="345"/>
      <c r="J890" s="345"/>
      <c r="K890" s="345"/>
      <c r="L890" s="346"/>
      <c r="M890" s="83" t="str">
        <f t="shared" si="13"/>
        <v/>
      </c>
      <c r="N890" s="83" t="str">
        <f>'Purchase Order'!N1332</f>
        <v/>
      </c>
      <c r="O890" s="83"/>
      <c r="P890" s="133"/>
      <c r="U890" s="16"/>
      <c r="V890" s="16"/>
      <c r="W890" s="16"/>
      <c r="X890" s="16"/>
      <c r="Y890" s="16"/>
      <c r="Z890" s="16"/>
      <c r="AA890" s="16"/>
    </row>
    <row r="891" spans="1:27" ht="15" hidden="1" customHeight="1" outlineLevel="1" x14ac:dyDescent="0.35">
      <c r="A891" s="15" t="str">
        <f>'Purchase Order'!A1333</f>
        <v/>
      </c>
      <c r="B891" s="82" t="str">
        <f>'Purchase Order'!B1333</f>
        <v/>
      </c>
      <c r="C891" s="83" t="str">
        <f>'Purchase Order'!C1333</f>
        <v/>
      </c>
      <c r="D891" s="352" t="str">
        <f>'Purchase Order'!D1333:L1333</f>
        <v/>
      </c>
      <c r="E891" s="345"/>
      <c r="F891" s="345"/>
      <c r="G891" s="345"/>
      <c r="H891" s="345"/>
      <c r="I891" s="345"/>
      <c r="J891" s="345"/>
      <c r="K891" s="345"/>
      <c r="L891" s="346"/>
      <c r="M891" s="83" t="str">
        <f t="shared" si="13"/>
        <v/>
      </c>
      <c r="N891" s="83" t="str">
        <f>'Purchase Order'!N1333</f>
        <v/>
      </c>
      <c r="O891" s="83"/>
      <c r="P891" s="133"/>
      <c r="U891" s="16"/>
      <c r="V891" s="16"/>
      <c r="W891" s="16"/>
      <c r="X891" s="16"/>
      <c r="Y891" s="16"/>
      <c r="Z891" s="16"/>
      <c r="AA891" s="16"/>
    </row>
    <row r="892" spans="1:27" ht="15" hidden="1" customHeight="1" outlineLevel="1" x14ac:dyDescent="0.35">
      <c r="A892" s="15" t="str">
        <f>'Purchase Order'!A1334</f>
        <v/>
      </c>
      <c r="B892" s="82" t="str">
        <f>'Purchase Order'!B1334</f>
        <v/>
      </c>
      <c r="C892" s="83" t="str">
        <f>'Purchase Order'!C1334</f>
        <v/>
      </c>
      <c r="D892" s="352" t="str">
        <f>'Purchase Order'!D1334:L1334</f>
        <v/>
      </c>
      <c r="E892" s="345"/>
      <c r="F892" s="345"/>
      <c r="G892" s="345"/>
      <c r="H892" s="345"/>
      <c r="I892" s="345"/>
      <c r="J892" s="345"/>
      <c r="K892" s="345"/>
      <c r="L892" s="346"/>
      <c r="M892" s="83" t="str">
        <f t="shared" si="13"/>
        <v/>
      </c>
      <c r="N892" s="83" t="str">
        <f>'Purchase Order'!N1334</f>
        <v/>
      </c>
      <c r="O892" s="83"/>
      <c r="P892" s="133"/>
      <c r="U892" s="16"/>
      <c r="V892" s="16"/>
      <c r="W892" s="16"/>
      <c r="X892" s="16"/>
      <c r="Y892" s="16"/>
      <c r="Z892" s="16"/>
      <c r="AA892" s="16"/>
    </row>
    <row r="893" spans="1:27" ht="15" hidden="1" customHeight="1" outlineLevel="1" x14ac:dyDescent="0.35">
      <c r="A893" s="15" t="str">
        <f>'Purchase Order'!A1335</f>
        <v/>
      </c>
      <c r="B893" s="82" t="str">
        <f>'Purchase Order'!B1335</f>
        <v/>
      </c>
      <c r="C893" s="83" t="str">
        <f>'Purchase Order'!C1335</f>
        <v/>
      </c>
      <c r="D893" s="352" t="str">
        <f>'Purchase Order'!D1335:L1335</f>
        <v/>
      </c>
      <c r="E893" s="345"/>
      <c r="F893" s="345"/>
      <c r="G893" s="345"/>
      <c r="H893" s="345"/>
      <c r="I893" s="345"/>
      <c r="J893" s="345"/>
      <c r="K893" s="345"/>
      <c r="L893" s="346"/>
      <c r="M893" s="83" t="str">
        <f t="shared" si="13"/>
        <v/>
      </c>
      <c r="N893" s="83" t="str">
        <f>'Purchase Order'!N1335</f>
        <v/>
      </c>
      <c r="O893" s="83"/>
      <c r="P893" s="133"/>
      <c r="U893" s="16"/>
      <c r="V893" s="16"/>
      <c r="W893" s="16"/>
      <c r="X893" s="16"/>
      <c r="Y893" s="16"/>
      <c r="Z893" s="16"/>
      <c r="AA893" s="16"/>
    </row>
    <row r="894" spans="1:27" ht="15" hidden="1" customHeight="1" outlineLevel="1" x14ac:dyDescent="0.35">
      <c r="A894" s="15" t="str">
        <f>'Purchase Order'!A1336</f>
        <v/>
      </c>
      <c r="B894" s="82" t="str">
        <f>'Purchase Order'!B1336</f>
        <v/>
      </c>
      <c r="C894" s="83" t="str">
        <f>'Purchase Order'!C1336</f>
        <v/>
      </c>
      <c r="D894" s="352" t="str">
        <f>'Purchase Order'!D1336:L1336</f>
        <v/>
      </c>
      <c r="E894" s="345"/>
      <c r="F894" s="345"/>
      <c r="G894" s="345"/>
      <c r="H894" s="345"/>
      <c r="I894" s="345"/>
      <c r="J894" s="345"/>
      <c r="K894" s="345"/>
      <c r="L894" s="346"/>
      <c r="M894" s="83" t="str">
        <f t="shared" si="13"/>
        <v/>
      </c>
      <c r="N894" s="83" t="str">
        <f>'Purchase Order'!N1336</f>
        <v/>
      </c>
      <c r="O894" s="83"/>
      <c r="P894" s="133"/>
      <c r="U894" s="16"/>
      <c r="V894" s="16"/>
      <c r="W894" s="16"/>
      <c r="X894" s="16"/>
      <c r="Y894" s="16"/>
      <c r="Z894" s="16"/>
      <c r="AA894" s="16"/>
    </row>
    <row r="895" spans="1:27" ht="15" hidden="1" customHeight="1" outlineLevel="1" x14ac:dyDescent="0.35">
      <c r="A895" s="15" t="str">
        <f>'Purchase Order'!A1337</f>
        <v/>
      </c>
      <c r="B895" s="82" t="str">
        <f>'Purchase Order'!B1337</f>
        <v/>
      </c>
      <c r="C895" s="83" t="str">
        <f>'Purchase Order'!C1337</f>
        <v/>
      </c>
      <c r="D895" s="352" t="str">
        <f>'Purchase Order'!D1337:L1337</f>
        <v/>
      </c>
      <c r="E895" s="345"/>
      <c r="F895" s="345"/>
      <c r="G895" s="345"/>
      <c r="H895" s="345"/>
      <c r="I895" s="345"/>
      <c r="J895" s="345"/>
      <c r="K895" s="345"/>
      <c r="L895" s="346"/>
      <c r="M895" s="83" t="str">
        <f t="shared" si="13"/>
        <v/>
      </c>
      <c r="N895" s="83" t="str">
        <f>'Purchase Order'!N1337</f>
        <v/>
      </c>
      <c r="O895" s="83"/>
      <c r="P895" s="133"/>
      <c r="U895" s="16"/>
      <c r="V895" s="16"/>
      <c r="W895" s="16"/>
      <c r="X895" s="16"/>
      <c r="Y895" s="16"/>
      <c r="Z895" s="16"/>
      <c r="AA895" s="16"/>
    </row>
    <row r="896" spans="1:27" ht="15" hidden="1" customHeight="1" outlineLevel="1" x14ac:dyDescent="0.35">
      <c r="A896" s="15" t="str">
        <f>'Purchase Order'!A1338</f>
        <v/>
      </c>
      <c r="B896" s="82" t="str">
        <f>'Purchase Order'!B1338</f>
        <v/>
      </c>
      <c r="C896" s="83" t="str">
        <f>'Purchase Order'!C1338</f>
        <v/>
      </c>
      <c r="D896" s="352" t="str">
        <f>'Purchase Order'!D1338:L1338</f>
        <v/>
      </c>
      <c r="E896" s="345"/>
      <c r="F896" s="345"/>
      <c r="G896" s="345"/>
      <c r="H896" s="345"/>
      <c r="I896" s="345"/>
      <c r="J896" s="345"/>
      <c r="K896" s="345"/>
      <c r="L896" s="346"/>
      <c r="M896" s="83" t="str">
        <f t="shared" si="13"/>
        <v/>
      </c>
      <c r="N896" s="83" t="str">
        <f>'Purchase Order'!N1338</f>
        <v/>
      </c>
      <c r="O896" s="83"/>
      <c r="P896" s="133"/>
      <c r="U896" s="16"/>
      <c r="V896" s="16"/>
      <c r="W896" s="16"/>
      <c r="X896" s="16"/>
      <c r="Y896" s="16"/>
      <c r="Z896" s="16"/>
      <c r="AA896" s="16"/>
    </row>
    <row r="897" spans="1:27" ht="15" hidden="1" customHeight="1" outlineLevel="1" x14ac:dyDescent="0.35">
      <c r="A897" s="15" t="str">
        <f>'Purchase Order'!A1339</f>
        <v/>
      </c>
      <c r="B897" s="82" t="str">
        <f>'Purchase Order'!B1339</f>
        <v/>
      </c>
      <c r="C897" s="83" t="str">
        <f>'Purchase Order'!C1339</f>
        <v/>
      </c>
      <c r="D897" s="352" t="str">
        <f>'Purchase Order'!D1339:L1339</f>
        <v/>
      </c>
      <c r="E897" s="345"/>
      <c r="F897" s="345"/>
      <c r="G897" s="345"/>
      <c r="H897" s="345"/>
      <c r="I897" s="345"/>
      <c r="J897" s="345"/>
      <c r="K897" s="345"/>
      <c r="L897" s="346"/>
      <c r="M897" s="83" t="str">
        <f t="shared" si="13"/>
        <v/>
      </c>
      <c r="N897" s="83" t="str">
        <f>'Purchase Order'!N1339</f>
        <v/>
      </c>
      <c r="O897" s="83"/>
      <c r="P897" s="133"/>
      <c r="U897" s="16"/>
      <c r="V897" s="16"/>
      <c r="W897" s="16"/>
      <c r="X897" s="16"/>
      <c r="Y897" s="16"/>
      <c r="Z897" s="16"/>
      <c r="AA897" s="16"/>
    </row>
    <row r="898" spans="1:27" ht="15" hidden="1" customHeight="1" outlineLevel="1" x14ac:dyDescent="0.35">
      <c r="A898" s="15" t="str">
        <f>'Purchase Order'!A1340</f>
        <v/>
      </c>
      <c r="B898" s="82" t="str">
        <f>'Purchase Order'!B1340</f>
        <v/>
      </c>
      <c r="C898" s="83" t="str">
        <f>'Purchase Order'!C1340</f>
        <v/>
      </c>
      <c r="D898" s="352" t="str">
        <f>'Purchase Order'!D1340:L1340</f>
        <v/>
      </c>
      <c r="E898" s="345"/>
      <c r="F898" s="345"/>
      <c r="G898" s="345"/>
      <c r="H898" s="345"/>
      <c r="I898" s="345"/>
      <c r="J898" s="345"/>
      <c r="K898" s="345"/>
      <c r="L898" s="346"/>
      <c r="M898" s="83" t="str">
        <f t="shared" si="13"/>
        <v/>
      </c>
      <c r="N898" s="83" t="str">
        <f>'Purchase Order'!N1340</f>
        <v/>
      </c>
      <c r="O898" s="83"/>
      <c r="P898" s="133"/>
      <c r="U898" s="16"/>
      <c r="V898" s="16"/>
      <c r="W898" s="16"/>
      <c r="X898" s="16"/>
      <c r="Y898" s="16"/>
      <c r="Z898" s="16"/>
      <c r="AA898" s="16"/>
    </row>
    <row r="899" spans="1:27" ht="15" hidden="1" customHeight="1" outlineLevel="1" x14ac:dyDescent="0.35">
      <c r="A899" s="15" t="str">
        <f>'Purchase Order'!A1341</f>
        <v/>
      </c>
      <c r="B899" s="82" t="str">
        <f>'Purchase Order'!B1341</f>
        <v/>
      </c>
      <c r="C899" s="83" t="str">
        <f>'Purchase Order'!C1341</f>
        <v/>
      </c>
      <c r="D899" s="352" t="str">
        <f>'Purchase Order'!D1341:L1341</f>
        <v/>
      </c>
      <c r="E899" s="345"/>
      <c r="F899" s="345"/>
      <c r="G899" s="345"/>
      <c r="H899" s="345"/>
      <c r="I899" s="345"/>
      <c r="J899" s="345"/>
      <c r="K899" s="345"/>
      <c r="L899" s="346"/>
      <c r="M899" s="83" t="str">
        <f t="shared" si="13"/>
        <v/>
      </c>
      <c r="N899" s="83" t="str">
        <f>'Purchase Order'!N1341</f>
        <v/>
      </c>
      <c r="O899" s="83"/>
      <c r="P899" s="133"/>
      <c r="U899" s="16"/>
      <c r="V899" s="16"/>
      <c r="W899" s="16"/>
      <c r="X899" s="16"/>
      <c r="Y899" s="16"/>
      <c r="Z899" s="16"/>
      <c r="AA899" s="16"/>
    </row>
    <row r="900" spans="1:27" ht="15" hidden="1" customHeight="1" outlineLevel="1" x14ac:dyDescent="0.35">
      <c r="A900" s="15" t="str">
        <f>'Purchase Order'!A1342</f>
        <v/>
      </c>
      <c r="B900" s="82" t="str">
        <f>'Purchase Order'!B1342</f>
        <v/>
      </c>
      <c r="C900" s="83" t="str">
        <f>'Purchase Order'!C1342</f>
        <v/>
      </c>
      <c r="D900" s="352" t="str">
        <f>'Purchase Order'!D1342:L1342</f>
        <v/>
      </c>
      <c r="E900" s="345"/>
      <c r="F900" s="345"/>
      <c r="G900" s="345"/>
      <c r="H900" s="345"/>
      <c r="I900" s="345"/>
      <c r="J900" s="345"/>
      <c r="K900" s="345"/>
      <c r="L900" s="346"/>
      <c r="M900" s="83" t="str">
        <f t="shared" si="13"/>
        <v/>
      </c>
      <c r="N900" s="83" t="str">
        <f>'Purchase Order'!N1342</f>
        <v/>
      </c>
      <c r="O900" s="83"/>
      <c r="P900" s="133"/>
      <c r="U900" s="16"/>
      <c r="V900" s="16"/>
      <c r="W900" s="16"/>
      <c r="X900" s="16"/>
      <c r="Y900" s="16"/>
      <c r="Z900" s="16"/>
      <c r="AA900" s="16"/>
    </row>
    <row r="901" spans="1:27" ht="15" hidden="1" customHeight="1" outlineLevel="1" x14ac:dyDescent="0.35">
      <c r="A901" s="15" t="str">
        <f>'Purchase Order'!A1343</f>
        <v/>
      </c>
      <c r="B901" s="82" t="str">
        <f>'Purchase Order'!B1343</f>
        <v/>
      </c>
      <c r="C901" s="83" t="str">
        <f>'Purchase Order'!C1343</f>
        <v/>
      </c>
      <c r="D901" s="352" t="str">
        <f>'Purchase Order'!D1343:L1343</f>
        <v/>
      </c>
      <c r="E901" s="345"/>
      <c r="F901" s="345"/>
      <c r="G901" s="345"/>
      <c r="H901" s="345"/>
      <c r="I901" s="345"/>
      <c r="J901" s="345"/>
      <c r="K901" s="345"/>
      <c r="L901" s="346"/>
      <c r="M901" s="83" t="str">
        <f t="shared" si="13"/>
        <v/>
      </c>
      <c r="N901" s="83" t="str">
        <f>'Purchase Order'!N1343</f>
        <v/>
      </c>
      <c r="O901" s="83"/>
      <c r="P901" s="133"/>
      <c r="U901" s="16"/>
      <c r="V901" s="16"/>
      <c r="W901" s="16"/>
      <c r="X901" s="16"/>
      <c r="Y901" s="16"/>
      <c r="Z901" s="16"/>
      <c r="AA901" s="16"/>
    </row>
    <row r="902" spans="1:27" ht="15" hidden="1" customHeight="1" outlineLevel="1" x14ac:dyDescent="0.35">
      <c r="A902" s="15" t="str">
        <f>'Purchase Order'!A1344</f>
        <v/>
      </c>
      <c r="B902" s="82" t="str">
        <f>'Purchase Order'!B1344</f>
        <v/>
      </c>
      <c r="C902" s="83" t="str">
        <f>'Purchase Order'!C1344</f>
        <v/>
      </c>
      <c r="D902" s="352" t="str">
        <f>'Purchase Order'!D1344:L1344</f>
        <v/>
      </c>
      <c r="E902" s="345"/>
      <c r="F902" s="345"/>
      <c r="G902" s="345"/>
      <c r="H902" s="345"/>
      <c r="I902" s="345"/>
      <c r="J902" s="345"/>
      <c r="K902" s="345"/>
      <c r="L902" s="346"/>
      <c r="M902" s="83" t="str">
        <f t="shared" si="13"/>
        <v/>
      </c>
      <c r="N902" s="83" t="str">
        <f>'Purchase Order'!N1344</f>
        <v/>
      </c>
      <c r="O902" s="83"/>
      <c r="P902" s="133"/>
      <c r="U902" s="16"/>
      <c r="V902" s="16"/>
      <c r="W902" s="16"/>
      <c r="X902" s="16"/>
      <c r="Y902" s="16"/>
      <c r="Z902" s="16"/>
      <c r="AA902" s="16"/>
    </row>
    <row r="903" spans="1:27" ht="15" hidden="1" customHeight="1" outlineLevel="1" x14ac:dyDescent="0.35">
      <c r="A903" s="15" t="str">
        <f>'Purchase Order'!A1345</f>
        <v/>
      </c>
      <c r="B903" s="82" t="str">
        <f>'Purchase Order'!B1345</f>
        <v/>
      </c>
      <c r="C903" s="83" t="str">
        <f>'Purchase Order'!C1345</f>
        <v/>
      </c>
      <c r="D903" s="352" t="str">
        <f>'Purchase Order'!D1345:L1345</f>
        <v/>
      </c>
      <c r="E903" s="345"/>
      <c r="F903" s="345"/>
      <c r="G903" s="345"/>
      <c r="H903" s="345"/>
      <c r="I903" s="345"/>
      <c r="J903" s="345"/>
      <c r="K903" s="345"/>
      <c r="L903" s="346"/>
      <c r="M903" s="83" t="str">
        <f t="shared" si="13"/>
        <v/>
      </c>
      <c r="N903" s="83" t="str">
        <f>'Purchase Order'!N1345</f>
        <v/>
      </c>
      <c r="O903" s="83"/>
      <c r="P903" s="133"/>
      <c r="U903" s="16"/>
      <c r="V903" s="16"/>
      <c r="W903" s="16"/>
      <c r="X903" s="16"/>
      <c r="Y903" s="16"/>
      <c r="Z903" s="16"/>
      <c r="AA903" s="16"/>
    </row>
    <row r="904" spans="1:27" ht="15" hidden="1" customHeight="1" outlineLevel="1" x14ac:dyDescent="0.35">
      <c r="A904" s="15" t="str">
        <f>'Purchase Order'!A1346</f>
        <v/>
      </c>
      <c r="B904" s="82" t="str">
        <f>'Purchase Order'!B1346</f>
        <v/>
      </c>
      <c r="C904" s="83" t="str">
        <f>'Purchase Order'!C1346</f>
        <v/>
      </c>
      <c r="D904" s="352" t="str">
        <f>'Purchase Order'!D1346:L1346</f>
        <v/>
      </c>
      <c r="E904" s="345"/>
      <c r="F904" s="345"/>
      <c r="G904" s="345"/>
      <c r="H904" s="345"/>
      <c r="I904" s="345"/>
      <c r="J904" s="345"/>
      <c r="K904" s="345"/>
      <c r="L904" s="346"/>
      <c r="M904" s="83" t="str">
        <f t="shared" si="13"/>
        <v/>
      </c>
      <c r="N904" s="83" t="str">
        <f>'Purchase Order'!N1346</f>
        <v/>
      </c>
      <c r="O904" s="83"/>
      <c r="P904" s="133"/>
      <c r="U904" s="16"/>
      <c r="V904" s="16"/>
      <c r="W904" s="16"/>
      <c r="X904" s="16"/>
      <c r="Y904" s="16"/>
      <c r="Z904" s="16"/>
      <c r="AA904" s="16"/>
    </row>
    <row r="905" spans="1:27" ht="15" hidden="1" customHeight="1" outlineLevel="1" x14ac:dyDescent="0.35">
      <c r="A905" s="15" t="str">
        <f>'Purchase Order'!A1347</f>
        <v/>
      </c>
      <c r="B905" s="82" t="str">
        <f>'Purchase Order'!B1347</f>
        <v/>
      </c>
      <c r="C905" s="83" t="str">
        <f>'Purchase Order'!C1347</f>
        <v/>
      </c>
      <c r="D905" s="352" t="str">
        <f>'Purchase Order'!D1347:L1347</f>
        <v/>
      </c>
      <c r="E905" s="345"/>
      <c r="F905" s="345"/>
      <c r="G905" s="345"/>
      <c r="H905" s="345"/>
      <c r="I905" s="345"/>
      <c r="J905" s="345"/>
      <c r="K905" s="345"/>
      <c r="L905" s="346"/>
      <c r="M905" s="83" t="str">
        <f t="shared" si="13"/>
        <v/>
      </c>
      <c r="N905" s="83" t="str">
        <f>'Purchase Order'!N1347</f>
        <v/>
      </c>
      <c r="O905" s="83"/>
      <c r="P905" s="133"/>
      <c r="U905" s="16"/>
      <c r="V905" s="16"/>
      <c r="W905" s="16"/>
      <c r="X905" s="16"/>
      <c r="Y905" s="16"/>
      <c r="Z905" s="16"/>
      <c r="AA905" s="16"/>
    </row>
    <row r="906" spans="1:27" ht="15" hidden="1" customHeight="1" outlineLevel="1" x14ac:dyDescent="0.35">
      <c r="A906" s="15" t="str">
        <f>'Purchase Order'!A1348</f>
        <v/>
      </c>
      <c r="B906" s="82" t="str">
        <f>'Purchase Order'!B1348</f>
        <v/>
      </c>
      <c r="C906" s="83" t="str">
        <f>'Purchase Order'!C1348</f>
        <v/>
      </c>
      <c r="D906" s="352" t="str">
        <f>'Purchase Order'!D1348:L1348</f>
        <v/>
      </c>
      <c r="E906" s="345"/>
      <c r="F906" s="345"/>
      <c r="G906" s="345"/>
      <c r="H906" s="345"/>
      <c r="I906" s="345"/>
      <c r="J906" s="345"/>
      <c r="K906" s="345"/>
      <c r="L906" s="346"/>
      <c r="M906" s="83" t="str">
        <f t="shared" si="13"/>
        <v/>
      </c>
      <c r="N906" s="83" t="str">
        <f>'Purchase Order'!N1348</f>
        <v/>
      </c>
      <c r="O906" s="83"/>
      <c r="P906" s="133"/>
      <c r="U906" s="16"/>
      <c r="V906" s="16"/>
      <c r="W906" s="16"/>
      <c r="X906" s="16"/>
      <c r="Y906" s="16"/>
      <c r="Z906" s="16"/>
      <c r="AA906" s="16"/>
    </row>
    <row r="907" spans="1:27" ht="15" hidden="1" customHeight="1" outlineLevel="1" x14ac:dyDescent="0.35">
      <c r="A907" s="15" t="str">
        <f>'Purchase Order'!A1349</f>
        <v/>
      </c>
      <c r="B907" s="82" t="str">
        <f>'Purchase Order'!B1349</f>
        <v/>
      </c>
      <c r="C907" s="83" t="str">
        <f>'Purchase Order'!C1349</f>
        <v/>
      </c>
      <c r="D907" s="352" t="str">
        <f>'Purchase Order'!D1349:L1349</f>
        <v/>
      </c>
      <c r="E907" s="345"/>
      <c r="F907" s="345"/>
      <c r="G907" s="345"/>
      <c r="H907" s="345"/>
      <c r="I907" s="345"/>
      <c r="J907" s="345"/>
      <c r="K907" s="345"/>
      <c r="L907" s="346"/>
      <c r="M907" s="83" t="str">
        <f t="shared" si="13"/>
        <v/>
      </c>
      <c r="N907" s="83" t="str">
        <f>'Purchase Order'!N1349</f>
        <v/>
      </c>
      <c r="O907" s="83"/>
      <c r="P907" s="133"/>
      <c r="U907" s="16"/>
      <c r="V907" s="16"/>
      <c r="W907" s="16"/>
      <c r="X907" s="16"/>
      <c r="Y907" s="16"/>
      <c r="Z907" s="16"/>
      <c r="AA907" s="16"/>
    </row>
    <row r="908" spans="1:27" ht="15" hidden="1" customHeight="1" outlineLevel="1" x14ac:dyDescent="0.35">
      <c r="A908" s="15" t="str">
        <f>'Purchase Order'!A1350</f>
        <v/>
      </c>
      <c r="B908" s="82" t="str">
        <f>'Purchase Order'!B1350</f>
        <v/>
      </c>
      <c r="C908" s="83" t="str">
        <f>'Purchase Order'!C1350</f>
        <v/>
      </c>
      <c r="D908" s="352" t="str">
        <f>'Purchase Order'!D1350:L1350</f>
        <v/>
      </c>
      <c r="E908" s="345"/>
      <c r="F908" s="345"/>
      <c r="G908" s="345"/>
      <c r="H908" s="345"/>
      <c r="I908" s="345"/>
      <c r="J908" s="345"/>
      <c r="K908" s="345"/>
      <c r="L908" s="346"/>
      <c r="M908" s="83" t="str">
        <f t="shared" si="13"/>
        <v/>
      </c>
      <c r="N908" s="83" t="str">
        <f>'Purchase Order'!N1350</f>
        <v/>
      </c>
      <c r="O908" s="83"/>
      <c r="P908" s="133"/>
      <c r="U908" s="16"/>
      <c r="V908" s="16"/>
      <c r="W908" s="16"/>
      <c r="X908" s="16"/>
      <c r="Y908" s="16"/>
      <c r="Z908" s="16"/>
      <c r="AA908" s="16"/>
    </row>
    <row r="909" spans="1:27" ht="15" hidden="1" customHeight="1" outlineLevel="1" x14ac:dyDescent="0.35">
      <c r="A909" s="15" t="str">
        <f>'Purchase Order'!A1351</f>
        <v/>
      </c>
      <c r="B909" s="82" t="str">
        <f>'Purchase Order'!B1351</f>
        <v/>
      </c>
      <c r="C909" s="83" t="str">
        <f>'Purchase Order'!C1351</f>
        <v/>
      </c>
      <c r="D909" s="352" t="str">
        <f>'Purchase Order'!D1351:L1351</f>
        <v/>
      </c>
      <c r="E909" s="345"/>
      <c r="F909" s="345"/>
      <c r="G909" s="345"/>
      <c r="H909" s="345"/>
      <c r="I909" s="345"/>
      <c r="J909" s="345"/>
      <c r="K909" s="345"/>
      <c r="L909" s="346"/>
      <c r="M909" s="83" t="str">
        <f t="shared" si="13"/>
        <v/>
      </c>
      <c r="N909" s="83" t="str">
        <f>'Purchase Order'!N1351</f>
        <v/>
      </c>
      <c r="O909" s="83"/>
      <c r="P909" s="133"/>
      <c r="U909" s="16"/>
      <c r="V909" s="16"/>
      <c r="W909" s="16"/>
      <c r="X909" s="16"/>
      <c r="Y909" s="16"/>
      <c r="Z909" s="16"/>
      <c r="AA909" s="16"/>
    </row>
    <row r="910" spans="1:27" ht="15" hidden="1" customHeight="1" outlineLevel="1" x14ac:dyDescent="0.35">
      <c r="A910" s="15" t="str">
        <f>'Purchase Order'!A1352</f>
        <v/>
      </c>
      <c r="B910" s="82" t="str">
        <f>'Purchase Order'!B1352</f>
        <v/>
      </c>
      <c r="C910" s="83" t="str">
        <f>'Purchase Order'!C1352</f>
        <v/>
      </c>
      <c r="D910" s="352" t="str">
        <f>'Purchase Order'!D1352:L1352</f>
        <v/>
      </c>
      <c r="E910" s="345"/>
      <c r="F910" s="345"/>
      <c r="G910" s="345"/>
      <c r="H910" s="345"/>
      <c r="I910" s="345"/>
      <c r="J910" s="345"/>
      <c r="K910" s="345"/>
      <c r="L910" s="346"/>
      <c r="M910" s="83" t="str">
        <f t="shared" si="13"/>
        <v/>
      </c>
      <c r="N910" s="83" t="str">
        <f>'Purchase Order'!N1352</f>
        <v/>
      </c>
      <c r="O910" s="83"/>
      <c r="P910" s="133"/>
      <c r="U910" s="16"/>
      <c r="V910" s="16"/>
      <c r="W910" s="16"/>
      <c r="X910" s="16"/>
      <c r="Y910" s="16"/>
      <c r="Z910" s="16"/>
      <c r="AA910" s="16"/>
    </row>
    <row r="911" spans="1:27" ht="15" hidden="1" customHeight="1" outlineLevel="1" x14ac:dyDescent="0.35">
      <c r="A911" s="15" t="str">
        <f>'Purchase Order'!A1353</f>
        <v/>
      </c>
      <c r="B911" s="82" t="str">
        <f>'Purchase Order'!B1353</f>
        <v/>
      </c>
      <c r="C911" s="83" t="str">
        <f>'Purchase Order'!C1353</f>
        <v/>
      </c>
      <c r="D911" s="352" t="str">
        <f>'Purchase Order'!D1353:L1353</f>
        <v/>
      </c>
      <c r="E911" s="345"/>
      <c r="F911" s="345"/>
      <c r="G911" s="345"/>
      <c r="H911" s="345"/>
      <c r="I911" s="345"/>
      <c r="J911" s="345"/>
      <c r="K911" s="345"/>
      <c r="L911" s="346"/>
      <c r="M911" s="83" t="str">
        <f t="shared" si="13"/>
        <v/>
      </c>
      <c r="N911" s="83" t="str">
        <f>'Purchase Order'!N1353</f>
        <v/>
      </c>
      <c r="O911" s="83"/>
      <c r="P911" s="133"/>
      <c r="U911" s="16"/>
      <c r="V911" s="16"/>
      <c r="W911" s="16"/>
      <c r="X911" s="16"/>
      <c r="Y911" s="16"/>
      <c r="Z911" s="16"/>
      <c r="AA911" s="16"/>
    </row>
    <row r="912" spans="1:27" ht="15" hidden="1" customHeight="1" outlineLevel="1" x14ac:dyDescent="0.35">
      <c r="A912" s="15" t="str">
        <f>'Purchase Order'!A1354</f>
        <v/>
      </c>
      <c r="B912" s="82" t="str">
        <f>'Purchase Order'!B1354</f>
        <v/>
      </c>
      <c r="C912" s="83" t="str">
        <f>'Purchase Order'!C1354</f>
        <v/>
      </c>
      <c r="D912" s="352" t="str">
        <f>'Purchase Order'!D1354:L1354</f>
        <v/>
      </c>
      <c r="E912" s="345"/>
      <c r="F912" s="345"/>
      <c r="G912" s="345"/>
      <c r="H912" s="345"/>
      <c r="I912" s="345"/>
      <c r="J912" s="345"/>
      <c r="K912" s="345"/>
      <c r="L912" s="346"/>
      <c r="M912" s="83" t="str">
        <f t="shared" si="13"/>
        <v/>
      </c>
      <c r="N912" s="83" t="str">
        <f>'Purchase Order'!N1354</f>
        <v/>
      </c>
      <c r="O912" s="83"/>
      <c r="P912" s="133"/>
      <c r="U912" s="16"/>
      <c r="V912" s="16"/>
      <c r="W912" s="16"/>
      <c r="X912" s="16"/>
      <c r="Y912" s="16"/>
      <c r="Z912" s="16"/>
      <c r="AA912" s="16"/>
    </row>
    <row r="913" spans="1:27" ht="15" hidden="1" customHeight="1" outlineLevel="1" x14ac:dyDescent="0.35">
      <c r="A913" s="15" t="str">
        <f>'Purchase Order'!A1355</f>
        <v/>
      </c>
      <c r="B913" s="82" t="str">
        <f>'Purchase Order'!B1355</f>
        <v/>
      </c>
      <c r="C913" s="83" t="str">
        <f>'Purchase Order'!C1355</f>
        <v/>
      </c>
      <c r="D913" s="352" t="str">
        <f>'Purchase Order'!D1355:L1355</f>
        <v/>
      </c>
      <c r="E913" s="345"/>
      <c r="F913" s="345"/>
      <c r="G913" s="345"/>
      <c r="H913" s="345"/>
      <c r="I913" s="345"/>
      <c r="J913" s="345"/>
      <c r="K913" s="345"/>
      <c r="L913" s="346"/>
      <c r="M913" s="83" t="str">
        <f t="shared" si="13"/>
        <v/>
      </c>
      <c r="N913" s="83" t="str">
        <f>'Purchase Order'!N1355</f>
        <v/>
      </c>
      <c r="O913" s="83"/>
      <c r="P913" s="133"/>
      <c r="U913" s="16"/>
      <c r="V913" s="16"/>
      <c r="W913" s="16"/>
      <c r="X913" s="16"/>
      <c r="Y913" s="16"/>
      <c r="Z913" s="16"/>
      <c r="AA913" s="16"/>
    </row>
    <row r="914" spans="1:27" ht="15" hidden="1" customHeight="1" outlineLevel="1" x14ac:dyDescent="0.35">
      <c r="A914" s="15" t="str">
        <f>'Purchase Order'!A1356</f>
        <v/>
      </c>
      <c r="B914" s="82" t="str">
        <f>'Purchase Order'!B1356</f>
        <v/>
      </c>
      <c r="C914" s="83" t="str">
        <f>'Purchase Order'!C1356</f>
        <v/>
      </c>
      <c r="D914" s="352" t="str">
        <f>'Purchase Order'!D1356:L1356</f>
        <v/>
      </c>
      <c r="E914" s="345"/>
      <c r="F914" s="345"/>
      <c r="G914" s="345"/>
      <c r="H914" s="345"/>
      <c r="I914" s="345"/>
      <c r="J914" s="345"/>
      <c r="K914" s="345"/>
      <c r="L914" s="346"/>
      <c r="M914" s="83" t="str">
        <f t="shared" si="13"/>
        <v/>
      </c>
      <c r="N914" s="83" t="str">
        <f>'Purchase Order'!N1356</f>
        <v/>
      </c>
      <c r="O914" s="83"/>
      <c r="P914" s="133"/>
      <c r="U914" s="16"/>
      <c r="V914" s="16"/>
      <c r="W914" s="16"/>
      <c r="X914" s="16"/>
      <c r="Y914" s="16"/>
      <c r="Z914" s="16"/>
      <c r="AA914" s="16"/>
    </row>
    <row r="915" spans="1:27" ht="15" hidden="1" customHeight="1" outlineLevel="1" x14ac:dyDescent="0.35">
      <c r="A915" s="15" t="str">
        <f>'Purchase Order'!A1357</f>
        <v/>
      </c>
      <c r="B915" s="82" t="str">
        <f>'Purchase Order'!B1357</f>
        <v/>
      </c>
      <c r="C915" s="83" t="str">
        <f>'Purchase Order'!C1357</f>
        <v/>
      </c>
      <c r="D915" s="352" t="str">
        <f>'Purchase Order'!D1357:L1357</f>
        <v/>
      </c>
      <c r="E915" s="345"/>
      <c r="F915" s="345"/>
      <c r="G915" s="345"/>
      <c r="H915" s="345"/>
      <c r="I915" s="345"/>
      <c r="J915" s="345"/>
      <c r="K915" s="345"/>
      <c r="L915" s="346"/>
      <c r="M915" s="83" t="str">
        <f t="shared" si="13"/>
        <v/>
      </c>
      <c r="N915" s="83" t="str">
        <f>'Purchase Order'!N1357</f>
        <v/>
      </c>
      <c r="O915" s="83"/>
      <c r="P915" s="133"/>
      <c r="U915" s="16"/>
      <c r="V915" s="16"/>
      <c r="W915" s="16"/>
      <c r="X915" s="16"/>
      <c r="Y915" s="16"/>
      <c r="Z915" s="16"/>
      <c r="AA915" s="16"/>
    </row>
    <row r="916" spans="1:27" ht="15" hidden="1" customHeight="1" outlineLevel="1" x14ac:dyDescent="0.35">
      <c r="A916" s="15" t="str">
        <f>'Purchase Order'!A1358</f>
        <v/>
      </c>
      <c r="B916" s="82" t="str">
        <f>'Purchase Order'!B1358</f>
        <v/>
      </c>
      <c r="C916" s="83" t="str">
        <f>'Purchase Order'!C1358</f>
        <v/>
      </c>
      <c r="D916" s="352" t="str">
        <f>'Purchase Order'!D1358:L1358</f>
        <v/>
      </c>
      <c r="E916" s="345"/>
      <c r="F916" s="345"/>
      <c r="G916" s="345"/>
      <c r="H916" s="345"/>
      <c r="I916" s="345"/>
      <c r="J916" s="345"/>
      <c r="K916" s="345"/>
      <c r="L916" s="346"/>
      <c r="M916" s="83" t="str">
        <f t="shared" si="13"/>
        <v/>
      </c>
      <c r="N916" s="83" t="str">
        <f>'Purchase Order'!N1358</f>
        <v/>
      </c>
      <c r="O916" s="83"/>
      <c r="P916" s="133"/>
      <c r="U916" s="16"/>
      <c r="V916" s="16"/>
      <c r="W916" s="16"/>
      <c r="X916" s="16"/>
      <c r="Y916" s="16"/>
      <c r="Z916" s="16"/>
      <c r="AA916" s="16"/>
    </row>
    <row r="917" spans="1:27" ht="15" hidden="1" customHeight="1" outlineLevel="1" x14ac:dyDescent="0.35">
      <c r="A917" s="15" t="str">
        <f>'Purchase Order'!A1359</f>
        <v/>
      </c>
      <c r="B917" s="82" t="str">
        <f>'Purchase Order'!B1359</f>
        <v/>
      </c>
      <c r="C917" s="83" t="str">
        <f>'Purchase Order'!C1359</f>
        <v/>
      </c>
      <c r="D917" s="352" t="str">
        <f>'Purchase Order'!D1359:L1359</f>
        <v/>
      </c>
      <c r="E917" s="345"/>
      <c r="F917" s="345"/>
      <c r="G917" s="345"/>
      <c r="H917" s="345"/>
      <c r="I917" s="345"/>
      <c r="J917" s="345"/>
      <c r="K917" s="345"/>
      <c r="L917" s="346"/>
      <c r="M917" s="83" t="str">
        <f t="shared" si="13"/>
        <v/>
      </c>
      <c r="N917" s="83" t="str">
        <f>'Purchase Order'!N1359</f>
        <v/>
      </c>
      <c r="O917" s="83"/>
      <c r="P917" s="133"/>
      <c r="U917" s="16"/>
      <c r="V917" s="16"/>
      <c r="W917" s="16"/>
      <c r="X917" s="16"/>
      <c r="Y917" s="16"/>
      <c r="Z917" s="16"/>
      <c r="AA917" s="16"/>
    </row>
    <row r="918" spans="1:27" ht="15" hidden="1" customHeight="1" outlineLevel="1" x14ac:dyDescent="0.35">
      <c r="A918" s="15" t="str">
        <f>'Purchase Order'!A1360</f>
        <v/>
      </c>
      <c r="B918" s="82" t="str">
        <f>'Purchase Order'!B1360</f>
        <v/>
      </c>
      <c r="C918" s="83" t="str">
        <f>'Purchase Order'!C1360</f>
        <v/>
      </c>
      <c r="D918" s="352" t="str">
        <f>'Purchase Order'!D1360:L1360</f>
        <v/>
      </c>
      <c r="E918" s="345"/>
      <c r="F918" s="345"/>
      <c r="G918" s="345"/>
      <c r="H918" s="345"/>
      <c r="I918" s="345"/>
      <c r="J918" s="345"/>
      <c r="K918" s="345"/>
      <c r="L918" s="346"/>
      <c r="M918" s="83" t="str">
        <f t="shared" si="13"/>
        <v/>
      </c>
      <c r="N918" s="83" t="str">
        <f>'Purchase Order'!N1360</f>
        <v/>
      </c>
      <c r="O918" s="83"/>
      <c r="P918" s="133"/>
      <c r="U918" s="16"/>
      <c r="V918" s="16"/>
      <c r="W918" s="16"/>
      <c r="X918" s="16"/>
      <c r="Y918" s="16"/>
      <c r="Z918" s="16"/>
      <c r="AA918" s="16"/>
    </row>
    <row r="919" spans="1:27" ht="15" hidden="1" customHeight="1" outlineLevel="1" x14ac:dyDescent="0.35">
      <c r="A919" s="15" t="str">
        <f>'Purchase Order'!A1361</f>
        <v/>
      </c>
      <c r="B919" s="82" t="str">
        <f>'Purchase Order'!B1361</f>
        <v/>
      </c>
      <c r="C919" s="83" t="str">
        <f>'Purchase Order'!C1361</f>
        <v/>
      </c>
      <c r="D919" s="352" t="str">
        <f>'Purchase Order'!D1361:L1361</f>
        <v/>
      </c>
      <c r="E919" s="345"/>
      <c r="F919" s="345"/>
      <c r="G919" s="345"/>
      <c r="H919" s="345"/>
      <c r="I919" s="345"/>
      <c r="J919" s="345"/>
      <c r="K919" s="345"/>
      <c r="L919" s="346"/>
      <c r="M919" s="83" t="str">
        <f t="shared" si="13"/>
        <v/>
      </c>
      <c r="N919" s="83" t="str">
        <f>'Purchase Order'!N1361</f>
        <v/>
      </c>
      <c r="O919" s="83"/>
      <c r="P919" s="133"/>
      <c r="U919" s="16"/>
      <c r="V919" s="16"/>
      <c r="W919" s="16"/>
      <c r="X919" s="16"/>
      <c r="Y919" s="16"/>
      <c r="Z919" s="16"/>
      <c r="AA919" s="16"/>
    </row>
    <row r="920" spans="1:27" ht="15" hidden="1" customHeight="1" outlineLevel="1" x14ac:dyDescent="0.35">
      <c r="A920" s="15" t="str">
        <f>'Purchase Order'!A1362</f>
        <v/>
      </c>
      <c r="B920" s="82" t="str">
        <f>'Purchase Order'!B1362</f>
        <v/>
      </c>
      <c r="C920" s="83" t="str">
        <f>'Purchase Order'!C1362</f>
        <v/>
      </c>
      <c r="D920" s="352" t="str">
        <f>'Purchase Order'!D1362:L1362</f>
        <v/>
      </c>
      <c r="E920" s="345"/>
      <c r="F920" s="345"/>
      <c r="G920" s="345"/>
      <c r="H920" s="345"/>
      <c r="I920" s="345"/>
      <c r="J920" s="345"/>
      <c r="K920" s="345"/>
      <c r="L920" s="346"/>
      <c r="M920" s="83" t="str">
        <f t="shared" si="13"/>
        <v/>
      </c>
      <c r="N920" s="83" t="str">
        <f>'Purchase Order'!N1362</f>
        <v/>
      </c>
      <c r="O920" s="83"/>
      <c r="P920" s="133"/>
      <c r="U920" s="16"/>
      <c r="V920" s="16"/>
      <c r="W920" s="16"/>
      <c r="X920" s="16"/>
      <c r="Y920" s="16"/>
      <c r="Z920" s="16"/>
      <c r="AA920" s="16"/>
    </row>
    <row r="921" spans="1:27" ht="15" hidden="1" customHeight="1" outlineLevel="1" x14ac:dyDescent="0.35">
      <c r="A921" s="15" t="str">
        <f>'Purchase Order'!A1363</f>
        <v/>
      </c>
      <c r="B921" s="82" t="str">
        <f>'Purchase Order'!B1363</f>
        <v/>
      </c>
      <c r="C921" s="83" t="str">
        <f>'Purchase Order'!C1363</f>
        <v/>
      </c>
      <c r="D921" s="352" t="str">
        <f>'Purchase Order'!D1363:L1363</f>
        <v/>
      </c>
      <c r="E921" s="345"/>
      <c r="F921" s="345"/>
      <c r="G921" s="345"/>
      <c r="H921" s="345"/>
      <c r="I921" s="345"/>
      <c r="J921" s="345"/>
      <c r="K921" s="345"/>
      <c r="L921" s="346"/>
      <c r="M921" s="83" t="str">
        <f t="shared" si="13"/>
        <v/>
      </c>
      <c r="N921" s="83" t="str">
        <f>'Purchase Order'!N1363</f>
        <v/>
      </c>
      <c r="O921" s="83"/>
      <c r="P921" s="133"/>
      <c r="U921" s="16"/>
      <c r="V921" s="16"/>
      <c r="W921" s="16"/>
      <c r="X921" s="16"/>
      <c r="Y921" s="16"/>
      <c r="Z921" s="16"/>
      <c r="AA921" s="16"/>
    </row>
    <row r="922" spans="1:27" ht="15" hidden="1" customHeight="1" outlineLevel="1" x14ac:dyDescent="0.35">
      <c r="A922" s="15" t="str">
        <f>'Purchase Order'!A1364</f>
        <v/>
      </c>
      <c r="B922" s="82" t="str">
        <f>'Purchase Order'!B1364</f>
        <v/>
      </c>
      <c r="C922" s="83" t="str">
        <f>'Purchase Order'!C1364</f>
        <v/>
      </c>
      <c r="D922" s="352" t="str">
        <f>'Purchase Order'!D1364:L1364</f>
        <v/>
      </c>
      <c r="E922" s="345"/>
      <c r="F922" s="345"/>
      <c r="G922" s="345"/>
      <c r="H922" s="345"/>
      <c r="I922" s="345"/>
      <c r="J922" s="345"/>
      <c r="K922" s="345"/>
      <c r="L922" s="346"/>
      <c r="M922" s="83" t="str">
        <f t="shared" si="13"/>
        <v/>
      </c>
      <c r="N922" s="83" t="str">
        <f>'Purchase Order'!N1364</f>
        <v/>
      </c>
      <c r="O922" s="83"/>
      <c r="P922" s="133"/>
      <c r="U922" s="16"/>
      <c r="V922" s="16"/>
      <c r="W922" s="16"/>
      <c r="X922" s="16"/>
      <c r="Y922" s="16"/>
      <c r="Z922" s="16"/>
      <c r="AA922" s="16"/>
    </row>
    <row r="923" spans="1:27" ht="15" hidden="1" customHeight="1" outlineLevel="1" x14ac:dyDescent="0.35">
      <c r="A923" s="15" t="str">
        <f>'Purchase Order'!A1365</f>
        <v/>
      </c>
      <c r="B923" s="82" t="str">
        <f>'Purchase Order'!B1365</f>
        <v/>
      </c>
      <c r="C923" s="83" t="str">
        <f>'Purchase Order'!C1365</f>
        <v/>
      </c>
      <c r="D923" s="352" t="str">
        <f>'Purchase Order'!D1365:L1365</f>
        <v/>
      </c>
      <c r="E923" s="345"/>
      <c r="F923" s="345"/>
      <c r="G923" s="345"/>
      <c r="H923" s="345"/>
      <c r="I923" s="345"/>
      <c r="J923" s="345"/>
      <c r="K923" s="345"/>
      <c r="L923" s="346"/>
      <c r="M923" s="83" t="str">
        <f t="shared" si="13"/>
        <v/>
      </c>
      <c r="N923" s="83" t="str">
        <f>'Purchase Order'!N1365</f>
        <v/>
      </c>
      <c r="O923" s="83"/>
      <c r="P923" s="133"/>
      <c r="U923" s="16"/>
      <c r="V923" s="16"/>
      <c r="W923" s="16"/>
      <c r="X923" s="16"/>
      <c r="Y923" s="16"/>
      <c r="Z923" s="16"/>
      <c r="AA923" s="16"/>
    </row>
    <row r="924" spans="1:27" ht="15" hidden="1" customHeight="1" outlineLevel="1" x14ac:dyDescent="0.35">
      <c r="A924" s="15" t="str">
        <f>'Purchase Order'!A1366</f>
        <v/>
      </c>
      <c r="B924" s="82" t="str">
        <f>'Purchase Order'!B1366</f>
        <v/>
      </c>
      <c r="C924" s="83" t="str">
        <f>'Purchase Order'!C1366</f>
        <v/>
      </c>
      <c r="D924" s="352" t="str">
        <f>'Purchase Order'!D1366:L1366</f>
        <v/>
      </c>
      <c r="E924" s="345"/>
      <c r="F924" s="345"/>
      <c r="G924" s="345"/>
      <c r="H924" s="345"/>
      <c r="I924" s="345"/>
      <c r="J924" s="345"/>
      <c r="K924" s="345"/>
      <c r="L924" s="346"/>
      <c r="M924" s="83" t="str">
        <f t="shared" si="13"/>
        <v/>
      </c>
      <c r="N924" s="83" t="str">
        <f>'Purchase Order'!N1366</f>
        <v/>
      </c>
      <c r="O924" s="83"/>
      <c r="P924" s="133"/>
      <c r="U924" s="16"/>
      <c r="V924" s="16"/>
      <c r="W924" s="16"/>
      <c r="X924" s="16"/>
      <c r="Y924" s="16"/>
      <c r="Z924" s="16"/>
      <c r="AA924" s="16"/>
    </row>
    <row r="925" spans="1:27" ht="15" hidden="1" customHeight="1" outlineLevel="1" x14ac:dyDescent="0.35">
      <c r="A925" s="15" t="str">
        <f>'Purchase Order'!A1367</f>
        <v/>
      </c>
      <c r="B925" s="82" t="str">
        <f>'Purchase Order'!B1367</f>
        <v/>
      </c>
      <c r="C925" s="83" t="str">
        <f>'Purchase Order'!C1367</f>
        <v/>
      </c>
      <c r="D925" s="352" t="str">
        <f>'Purchase Order'!D1367:L1367</f>
        <v/>
      </c>
      <c r="E925" s="345"/>
      <c r="F925" s="345"/>
      <c r="G925" s="345"/>
      <c r="H925" s="345"/>
      <c r="I925" s="345"/>
      <c r="J925" s="345"/>
      <c r="K925" s="345"/>
      <c r="L925" s="346"/>
      <c r="M925" s="83" t="str">
        <f t="shared" si="13"/>
        <v/>
      </c>
      <c r="N925" s="83" t="str">
        <f>'Purchase Order'!N1367</f>
        <v/>
      </c>
      <c r="O925" s="83"/>
      <c r="P925" s="133"/>
      <c r="U925" s="16"/>
      <c r="V925" s="16"/>
      <c r="W925" s="16"/>
      <c r="X925" s="16"/>
      <c r="Y925" s="16"/>
      <c r="Z925" s="16"/>
      <c r="AA925" s="16"/>
    </row>
    <row r="926" spans="1:27" ht="15" hidden="1" customHeight="1" outlineLevel="1" x14ac:dyDescent="0.35">
      <c r="A926" s="15" t="str">
        <f>'Purchase Order'!A1368</f>
        <v/>
      </c>
      <c r="B926" s="82" t="str">
        <f>'Purchase Order'!B1368</f>
        <v/>
      </c>
      <c r="C926" s="83" t="str">
        <f>'Purchase Order'!C1368</f>
        <v/>
      </c>
      <c r="D926" s="352" t="str">
        <f>'Purchase Order'!D1368:L1368</f>
        <v/>
      </c>
      <c r="E926" s="345"/>
      <c r="F926" s="345"/>
      <c r="G926" s="345"/>
      <c r="H926" s="345"/>
      <c r="I926" s="345"/>
      <c r="J926" s="345"/>
      <c r="K926" s="345"/>
      <c r="L926" s="346"/>
      <c r="M926" s="83" t="str">
        <f t="shared" si="13"/>
        <v/>
      </c>
      <c r="N926" s="83" t="str">
        <f>'Purchase Order'!N1368</f>
        <v/>
      </c>
      <c r="O926" s="83"/>
      <c r="P926" s="133"/>
      <c r="U926" s="16"/>
      <c r="V926" s="16"/>
      <c r="W926" s="16"/>
      <c r="X926" s="16"/>
      <c r="Y926" s="16"/>
      <c r="Z926" s="16"/>
      <c r="AA926" s="16"/>
    </row>
    <row r="927" spans="1:27" ht="15" hidden="1" customHeight="1" outlineLevel="1" x14ac:dyDescent="0.35">
      <c r="A927" s="15" t="str">
        <f>'Purchase Order'!A1369</f>
        <v/>
      </c>
      <c r="B927" s="82" t="str">
        <f>'Purchase Order'!B1369</f>
        <v/>
      </c>
      <c r="C927" s="83" t="str">
        <f>'Purchase Order'!C1369</f>
        <v/>
      </c>
      <c r="D927" s="352" t="str">
        <f>'Purchase Order'!D1369:L1369</f>
        <v/>
      </c>
      <c r="E927" s="345"/>
      <c r="F927" s="345"/>
      <c r="G927" s="345"/>
      <c r="H927" s="345"/>
      <c r="I927" s="345"/>
      <c r="J927" s="345"/>
      <c r="K927" s="345"/>
      <c r="L927" s="346"/>
      <c r="M927" s="83" t="str">
        <f t="shared" si="13"/>
        <v/>
      </c>
      <c r="N927" s="83" t="str">
        <f>'Purchase Order'!N1369</f>
        <v/>
      </c>
      <c r="O927" s="83"/>
      <c r="P927" s="133"/>
      <c r="U927" s="16"/>
      <c r="V927" s="16"/>
      <c r="W927" s="16"/>
      <c r="X927" s="16"/>
      <c r="Y927" s="16"/>
      <c r="Z927" s="16"/>
      <c r="AA927" s="16"/>
    </row>
    <row r="928" spans="1:27" ht="15" hidden="1" customHeight="1" outlineLevel="1" x14ac:dyDescent="0.35">
      <c r="A928" s="15" t="str">
        <f>'Purchase Order'!A1370</f>
        <v/>
      </c>
      <c r="B928" s="82" t="str">
        <f>'Purchase Order'!B1370</f>
        <v/>
      </c>
      <c r="C928" s="83" t="str">
        <f>'Purchase Order'!C1370</f>
        <v/>
      </c>
      <c r="D928" s="352" t="str">
        <f>'Purchase Order'!D1370:L1370</f>
        <v/>
      </c>
      <c r="E928" s="345"/>
      <c r="F928" s="345"/>
      <c r="G928" s="345"/>
      <c r="H928" s="345"/>
      <c r="I928" s="345"/>
      <c r="J928" s="345"/>
      <c r="K928" s="345"/>
      <c r="L928" s="346"/>
      <c r="M928" s="83" t="str">
        <f t="shared" si="13"/>
        <v/>
      </c>
      <c r="N928" s="83" t="str">
        <f>'Purchase Order'!N1370</f>
        <v/>
      </c>
      <c r="O928" s="83"/>
      <c r="P928" s="133"/>
      <c r="U928" s="16"/>
      <c r="V928" s="16"/>
      <c r="W928" s="16"/>
      <c r="X928" s="16"/>
      <c r="Y928" s="16"/>
      <c r="Z928" s="16"/>
      <c r="AA928" s="16"/>
    </row>
    <row r="929" spans="1:27" ht="15" hidden="1" customHeight="1" outlineLevel="1" x14ac:dyDescent="0.35">
      <c r="A929" s="15" t="str">
        <f>'Purchase Order'!A1371</f>
        <v/>
      </c>
      <c r="B929" s="82" t="str">
        <f>'Purchase Order'!B1371</f>
        <v/>
      </c>
      <c r="C929" s="83" t="str">
        <f>'Purchase Order'!C1371</f>
        <v/>
      </c>
      <c r="D929" s="352" t="str">
        <f>'Purchase Order'!D1371:L1371</f>
        <v/>
      </c>
      <c r="E929" s="345"/>
      <c r="F929" s="345"/>
      <c r="G929" s="345"/>
      <c r="H929" s="345"/>
      <c r="I929" s="345"/>
      <c r="J929" s="345"/>
      <c r="K929" s="345"/>
      <c r="L929" s="346"/>
      <c r="M929" s="83" t="str">
        <f t="shared" si="13"/>
        <v/>
      </c>
      <c r="N929" s="83" t="str">
        <f>'Purchase Order'!N1371</f>
        <v/>
      </c>
      <c r="O929" s="83"/>
      <c r="P929" s="133"/>
      <c r="U929" s="16"/>
      <c r="V929" s="16"/>
      <c r="W929" s="16"/>
      <c r="X929" s="16"/>
      <c r="Y929" s="16"/>
      <c r="Z929" s="16"/>
      <c r="AA929" s="16"/>
    </row>
    <row r="930" spans="1:27" ht="15" hidden="1" customHeight="1" outlineLevel="1" x14ac:dyDescent="0.35">
      <c r="A930" s="15" t="str">
        <f>'Purchase Order'!A1372</f>
        <v/>
      </c>
      <c r="B930" s="82" t="str">
        <f>'Purchase Order'!B1372</f>
        <v/>
      </c>
      <c r="C930" s="83" t="str">
        <f>'Purchase Order'!C1372</f>
        <v/>
      </c>
      <c r="D930" s="352" t="str">
        <f>'Purchase Order'!D1372:L1372</f>
        <v/>
      </c>
      <c r="E930" s="345"/>
      <c r="F930" s="345"/>
      <c r="G930" s="345"/>
      <c r="H930" s="345"/>
      <c r="I930" s="345"/>
      <c r="J930" s="345"/>
      <c r="K930" s="345"/>
      <c r="L930" s="346"/>
      <c r="M930" s="83" t="str">
        <f t="shared" ref="M930:M993" si="14">C930</f>
        <v/>
      </c>
      <c r="N930" s="83" t="str">
        <f>'Purchase Order'!N1372</f>
        <v/>
      </c>
      <c r="O930" s="83"/>
      <c r="P930" s="133"/>
      <c r="U930" s="16"/>
      <c r="V930" s="16"/>
      <c r="W930" s="16"/>
      <c r="X930" s="16"/>
      <c r="Y930" s="16"/>
      <c r="Z930" s="16"/>
      <c r="AA930" s="16"/>
    </row>
    <row r="931" spans="1:27" ht="15" hidden="1" customHeight="1" outlineLevel="1" x14ac:dyDescent="0.35">
      <c r="A931" s="15" t="str">
        <f>'Purchase Order'!A1373</f>
        <v/>
      </c>
      <c r="B931" s="82" t="str">
        <f>'Purchase Order'!B1373</f>
        <v/>
      </c>
      <c r="C931" s="83" t="str">
        <f>'Purchase Order'!C1373</f>
        <v/>
      </c>
      <c r="D931" s="352" t="str">
        <f>'Purchase Order'!D1373:L1373</f>
        <v/>
      </c>
      <c r="E931" s="345"/>
      <c r="F931" s="345"/>
      <c r="G931" s="345"/>
      <c r="H931" s="345"/>
      <c r="I931" s="345"/>
      <c r="J931" s="345"/>
      <c r="K931" s="345"/>
      <c r="L931" s="346"/>
      <c r="M931" s="83" t="str">
        <f t="shared" si="14"/>
        <v/>
      </c>
      <c r="N931" s="83" t="str">
        <f>'Purchase Order'!N1373</f>
        <v/>
      </c>
      <c r="O931" s="83"/>
      <c r="P931" s="133"/>
      <c r="U931" s="16"/>
      <c r="V931" s="16"/>
      <c r="W931" s="16"/>
      <c r="X931" s="16"/>
      <c r="Y931" s="16"/>
      <c r="Z931" s="16"/>
      <c r="AA931" s="16"/>
    </row>
    <row r="932" spans="1:27" ht="15" hidden="1" customHeight="1" outlineLevel="1" x14ac:dyDescent="0.35">
      <c r="A932" s="15" t="str">
        <f>'Purchase Order'!A1374</f>
        <v/>
      </c>
      <c r="B932" s="82" t="str">
        <f>'Purchase Order'!B1374</f>
        <v/>
      </c>
      <c r="C932" s="83" t="str">
        <f>'Purchase Order'!C1374</f>
        <v/>
      </c>
      <c r="D932" s="352" t="str">
        <f>'Purchase Order'!D1374:L1374</f>
        <v/>
      </c>
      <c r="E932" s="345"/>
      <c r="F932" s="345"/>
      <c r="G932" s="345"/>
      <c r="H932" s="345"/>
      <c r="I932" s="345"/>
      <c r="J932" s="345"/>
      <c r="K932" s="345"/>
      <c r="L932" s="346"/>
      <c r="M932" s="83" t="str">
        <f t="shared" si="14"/>
        <v/>
      </c>
      <c r="N932" s="83" t="str">
        <f>'Purchase Order'!N1374</f>
        <v/>
      </c>
      <c r="O932" s="83"/>
      <c r="P932" s="133"/>
      <c r="U932" s="16"/>
      <c r="V932" s="16"/>
      <c r="W932" s="16"/>
      <c r="X932" s="16"/>
      <c r="Y932" s="16"/>
      <c r="Z932" s="16"/>
      <c r="AA932" s="16"/>
    </row>
    <row r="933" spans="1:27" ht="15" hidden="1" customHeight="1" outlineLevel="1" x14ac:dyDescent="0.35">
      <c r="A933" s="15" t="str">
        <f>'Purchase Order'!A1375</f>
        <v/>
      </c>
      <c r="B933" s="82" t="str">
        <f>'Purchase Order'!B1375</f>
        <v/>
      </c>
      <c r="C933" s="83" t="str">
        <f>'Purchase Order'!C1375</f>
        <v/>
      </c>
      <c r="D933" s="352" t="str">
        <f>'Purchase Order'!D1375:L1375</f>
        <v/>
      </c>
      <c r="E933" s="345"/>
      <c r="F933" s="345"/>
      <c r="G933" s="345"/>
      <c r="H933" s="345"/>
      <c r="I933" s="345"/>
      <c r="J933" s="345"/>
      <c r="K933" s="345"/>
      <c r="L933" s="346"/>
      <c r="M933" s="83" t="str">
        <f t="shared" si="14"/>
        <v/>
      </c>
      <c r="N933" s="83" t="str">
        <f>'Purchase Order'!N1375</f>
        <v/>
      </c>
      <c r="O933" s="83"/>
      <c r="P933" s="133"/>
      <c r="U933" s="16"/>
      <c r="V933" s="16"/>
      <c r="W933" s="16"/>
      <c r="X933" s="16"/>
      <c r="Y933" s="16"/>
      <c r="Z933" s="16"/>
      <c r="AA933" s="16"/>
    </row>
    <row r="934" spans="1:27" ht="15" hidden="1" customHeight="1" outlineLevel="1" x14ac:dyDescent="0.35">
      <c r="A934" s="15" t="str">
        <f>'Purchase Order'!A1376</f>
        <v/>
      </c>
      <c r="B934" s="82" t="str">
        <f>'Purchase Order'!B1376</f>
        <v/>
      </c>
      <c r="C934" s="83" t="str">
        <f>'Purchase Order'!C1376</f>
        <v/>
      </c>
      <c r="D934" s="352" t="str">
        <f>'Purchase Order'!D1376:L1376</f>
        <v/>
      </c>
      <c r="E934" s="345"/>
      <c r="F934" s="345"/>
      <c r="G934" s="345"/>
      <c r="H934" s="345"/>
      <c r="I934" s="345"/>
      <c r="J934" s="345"/>
      <c r="K934" s="345"/>
      <c r="L934" s="346"/>
      <c r="M934" s="83" t="str">
        <f t="shared" si="14"/>
        <v/>
      </c>
      <c r="N934" s="83" t="str">
        <f>'Purchase Order'!N1376</f>
        <v/>
      </c>
      <c r="O934" s="83"/>
      <c r="P934" s="133"/>
      <c r="U934" s="16"/>
      <c r="V934" s="16"/>
      <c r="W934" s="16"/>
      <c r="X934" s="16"/>
      <c r="Y934" s="16"/>
      <c r="Z934" s="16"/>
      <c r="AA934" s="16"/>
    </row>
    <row r="935" spans="1:27" ht="15" hidden="1" customHeight="1" outlineLevel="1" x14ac:dyDescent="0.35">
      <c r="A935" s="15" t="str">
        <f>'Purchase Order'!A1377</f>
        <v/>
      </c>
      <c r="B935" s="82" t="str">
        <f>'Purchase Order'!B1377</f>
        <v/>
      </c>
      <c r="C935" s="83" t="str">
        <f>'Purchase Order'!C1377</f>
        <v/>
      </c>
      <c r="D935" s="352" t="str">
        <f>'Purchase Order'!D1377:L1377</f>
        <v/>
      </c>
      <c r="E935" s="345"/>
      <c r="F935" s="345"/>
      <c r="G935" s="345"/>
      <c r="H935" s="345"/>
      <c r="I935" s="345"/>
      <c r="J935" s="345"/>
      <c r="K935" s="345"/>
      <c r="L935" s="346"/>
      <c r="M935" s="83" t="str">
        <f t="shared" si="14"/>
        <v/>
      </c>
      <c r="N935" s="83" t="str">
        <f>'Purchase Order'!N1377</f>
        <v/>
      </c>
      <c r="O935" s="83"/>
      <c r="P935" s="133"/>
      <c r="U935" s="16"/>
      <c r="V935" s="16"/>
      <c r="W935" s="16"/>
      <c r="X935" s="16"/>
      <c r="Y935" s="16"/>
      <c r="Z935" s="16"/>
      <c r="AA935" s="16"/>
    </row>
    <row r="936" spans="1:27" ht="15" hidden="1" customHeight="1" outlineLevel="1" x14ac:dyDescent="0.35">
      <c r="A936" s="15" t="str">
        <f>'Purchase Order'!A1378</f>
        <v/>
      </c>
      <c r="B936" s="82" t="str">
        <f>'Purchase Order'!B1378</f>
        <v/>
      </c>
      <c r="C936" s="83" t="str">
        <f>'Purchase Order'!C1378</f>
        <v/>
      </c>
      <c r="D936" s="352" t="str">
        <f>'Purchase Order'!D1378:L1378</f>
        <v/>
      </c>
      <c r="E936" s="345"/>
      <c r="F936" s="345"/>
      <c r="G936" s="345"/>
      <c r="H936" s="345"/>
      <c r="I936" s="345"/>
      <c r="J936" s="345"/>
      <c r="K936" s="345"/>
      <c r="L936" s="346"/>
      <c r="M936" s="83" t="str">
        <f t="shared" si="14"/>
        <v/>
      </c>
      <c r="N936" s="83" t="str">
        <f>'Purchase Order'!N1378</f>
        <v/>
      </c>
      <c r="O936" s="83"/>
      <c r="P936" s="133"/>
      <c r="U936" s="16"/>
      <c r="V936" s="16"/>
      <c r="W936" s="16"/>
      <c r="X936" s="16"/>
      <c r="Y936" s="16"/>
      <c r="Z936" s="16"/>
      <c r="AA936" s="16"/>
    </row>
    <row r="937" spans="1:27" ht="15" hidden="1" customHeight="1" outlineLevel="1" x14ac:dyDescent="0.35">
      <c r="A937" s="15" t="str">
        <f>'Purchase Order'!A1379</f>
        <v/>
      </c>
      <c r="B937" s="82" t="str">
        <f>'Purchase Order'!B1379</f>
        <v/>
      </c>
      <c r="C937" s="83" t="str">
        <f>'Purchase Order'!C1379</f>
        <v/>
      </c>
      <c r="D937" s="352" t="str">
        <f>'Purchase Order'!D1379:L1379</f>
        <v/>
      </c>
      <c r="E937" s="345"/>
      <c r="F937" s="345"/>
      <c r="G937" s="345"/>
      <c r="H937" s="345"/>
      <c r="I937" s="345"/>
      <c r="J937" s="345"/>
      <c r="K937" s="345"/>
      <c r="L937" s="346"/>
      <c r="M937" s="83" t="str">
        <f t="shared" si="14"/>
        <v/>
      </c>
      <c r="N937" s="83" t="str">
        <f>'Purchase Order'!N1379</f>
        <v/>
      </c>
      <c r="O937" s="83"/>
      <c r="P937" s="133"/>
      <c r="U937" s="16"/>
      <c r="V937" s="16"/>
      <c r="W937" s="16"/>
      <c r="X937" s="16"/>
      <c r="Y937" s="16"/>
      <c r="Z937" s="16"/>
      <c r="AA937" s="16"/>
    </row>
    <row r="938" spans="1:27" ht="15" hidden="1" customHeight="1" outlineLevel="1" x14ac:dyDescent="0.35">
      <c r="A938" s="15" t="str">
        <f>'Purchase Order'!A1380</f>
        <v/>
      </c>
      <c r="B938" s="82" t="str">
        <f>'Purchase Order'!B1380</f>
        <v/>
      </c>
      <c r="C938" s="83" t="str">
        <f>'Purchase Order'!C1380</f>
        <v/>
      </c>
      <c r="D938" s="352" t="str">
        <f>'Purchase Order'!D1380:L1380</f>
        <v/>
      </c>
      <c r="E938" s="345"/>
      <c r="F938" s="345"/>
      <c r="G938" s="345"/>
      <c r="H938" s="345"/>
      <c r="I938" s="345"/>
      <c r="J938" s="345"/>
      <c r="K938" s="345"/>
      <c r="L938" s="346"/>
      <c r="M938" s="83" t="str">
        <f t="shared" si="14"/>
        <v/>
      </c>
      <c r="N938" s="83" t="str">
        <f>'Purchase Order'!N1380</f>
        <v/>
      </c>
      <c r="O938" s="83"/>
      <c r="P938" s="133"/>
      <c r="U938" s="16"/>
      <c r="V938" s="16"/>
      <c r="W938" s="16"/>
      <c r="X938" s="16"/>
      <c r="Y938" s="16"/>
      <c r="Z938" s="16"/>
      <c r="AA938" s="16"/>
    </row>
    <row r="939" spans="1:27" ht="15" hidden="1" customHeight="1" outlineLevel="1" x14ac:dyDescent="0.35">
      <c r="A939" s="15" t="str">
        <f>'Purchase Order'!A1381</f>
        <v/>
      </c>
      <c r="B939" s="82" t="str">
        <f>'Purchase Order'!B1381</f>
        <v/>
      </c>
      <c r="C939" s="83" t="str">
        <f>'Purchase Order'!C1381</f>
        <v/>
      </c>
      <c r="D939" s="352" t="str">
        <f>'Purchase Order'!D1381:L1381</f>
        <v/>
      </c>
      <c r="E939" s="345"/>
      <c r="F939" s="345"/>
      <c r="G939" s="345"/>
      <c r="H939" s="345"/>
      <c r="I939" s="345"/>
      <c r="J939" s="345"/>
      <c r="K939" s="345"/>
      <c r="L939" s="346"/>
      <c r="M939" s="83" t="str">
        <f t="shared" si="14"/>
        <v/>
      </c>
      <c r="N939" s="83" t="str">
        <f>'Purchase Order'!N1381</f>
        <v/>
      </c>
      <c r="O939" s="83"/>
      <c r="P939" s="133"/>
      <c r="U939" s="16"/>
      <c r="V939" s="16"/>
      <c r="W939" s="16"/>
      <c r="X939" s="16"/>
      <c r="Y939" s="16"/>
      <c r="Z939" s="16"/>
      <c r="AA939" s="16"/>
    </row>
    <row r="940" spans="1:27" ht="15" hidden="1" customHeight="1" outlineLevel="1" x14ac:dyDescent="0.35">
      <c r="A940" s="15" t="str">
        <f>'Purchase Order'!A1382</f>
        <v/>
      </c>
      <c r="B940" s="82" t="str">
        <f>'Purchase Order'!B1382</f>
        <v/>
      </c>
      <c r="C940" s="83" t="str">
        <f>'Purchase Order'!C1382</f>
        <v/>
      </c>
      <c r="D940" s="352" t="str">
        <f>'Purchase Order'!D1382:L1382</f>
        <v/>
      </c>
      <c r="E940" s="345"/>
      <c r="F940" s="345"/>
      <c r="G940" s="345"/>
      <c r="H940" s="345"/>
      <c r="I940" s="345"/>
      <c r="J940" s="345"/>
      <c r="K940" s="345"/>
      <c r="L940" s="346"/>
      <c r="M940" s="83" t="str">
        <f t="shared" si="14"/>
        <v/>
      </c>
      <c r="N940" s="83" t="str">
        <f>'Purchase Order'!N1382</f>
        <v/>
      </c>
      <c r="O940" s="83"/>
      <c r="P940" s="133"/>
      <c r="U940" s="16"/>
      <c r="V940" s="16"/>
      <c r="W940" s="16"/>
      <c r="X940" s="16"/>
      <c r="Y940" s="16"/>
      <c r="Z940" s="16"/>
      <c r="AA940" s="16"/>
    </row>
    <row r="941" spans="1:27" ht="15" hidden="1" customHeight="1" outlineLevel="1" x14ac:dyDescent="0.35">
      <c r="A941" s="15" t="str">
        <f>'Purchase Order'!A1383</f>
        <v/>
      </c>
      <c r="B941" s="82" t="str">
        <f>'Purchase Order'!B1383</f>
        <v/>
      </c>
      <c r="C941" s="83" t="str">
        <f>'Purchase Order'!C1383</f>
        <v/>
      </c>
      <c r="D941" s="352" t="str">
        <f>'Purchase Order'!D1383:L1383</f>
        <v/>
      </c>
      <c r="E941" s="345"/>
      <c r="F941" s="345"/>
      <c r="G941" s="345"/>
      <c r="H941" s="345"/>
      <c r="I941" s="345"/>
      <c r="J941" s="345"/>
      <c r="K941" s="345"/>
      <c r="L941" s="346"/>
      <c r="M941" s="83" t="str">
        <f t="shared" si="14"/>
        <v/>
      </c>
      <c r="N941" s="83" t="str">
        <f>'Purchase Order'!N1383</f>
        <v/>
      </c>
      <c r="O941" s="83"/>
      <c r="P941" s="133"/>
      <c r="U941" s="16"/>
      <c r="V941" s="16"/>
      <c r="W941" s="16"/>
      <c r="X941" s="16"/>
      <c r="Y941" s="16"/>
      <c r="Z941" s="16"/>
      <c r="AA941" s="16"/>
    </row>
    <row r="942" spans="1:27" ht="15" hidden="1" customHeight="1" outlineLevel="1" x14ac:dyDescent="0.35">
      <c r="A942" s="15" t="str">
        <f>'Purchase Order'!A1384</f>
        <v/>
      </c>
      <c r="B942" s="82" t="str">
        <f>'Purchase Order'!B1384</f>
        <v/>
      </c>
      <c r="C942" s="83" t="str">
        <f>'Purchase Order'!C1384</f>
        <v/>
      </c>
      <c r="D942" s="352" t="str">
        <f>'Purchase Order'!D1384:L1384</f>
        <v/>
      </c>
      <c r="E942" s="345"/>
      <c r="F942" s="345"/>
      <c r="G942" s="345"/>
      <c r="H942" s="345"/>
      <c r="I942" s="345"/>
      <c r="J942" s="345"/>
      <c r="K942" s="345"/>
      <c r="L942" s="346"/>
      <c r="M942" s="83" t="str">
        <f t="shared" si="14"/>
        <v/>
      </c>
      <c r="N942" s="83" t="str">
        <f>'Purchase Order'!N1384</f>
        <v/>
      </c>
      <c r="O942" s="83"/>
      <c r="P942" s="133"/>
      <c r="U942" s="16"/>
      <c r="V942" s="16"/>
      <c r="W942" s="16"/>
      <c r="X942" s="16"/>
      <c r="Y942" s="16"/>
      <c r="Z942" s="16"/>
      <c r="AA942" s="16"/>
    </row>
    <row r="943" spans="1:27" ht="15" hidden="1" customHeight="1" outlineLevel="1" x14ac:dyDescent="0.35">
      <c r="A943" s="15" t="str">
        <f>'Purchase Order'!A1385</f>
        <v/>
      </c>
      <c r="B943" s="82" t="str">
        <f>'Purchase Order'!B1385</f>
        <v/>
      </c>
      <c r="C943" s="83" t="str">
        <f>'Purchase Order'!C1385</f>
        <v/>
      </c>
      <c r="D943" s="352" t="str">
        <f>'Purchase Order'!D1385:L1385</f>
        <v/>
      </c>
      <c r="E943" s="345"/>
      <c r="F943" s="345"/>
      <c r="G943" s="345"/>
      <c r="H943" s="345"/>
      <c r="I943" s="345"/>
      <c r="J943" s="345"/>
      <c r="K943" s="345"/>
      <c r="L943" s="346"/>
      <c r="M943" s="83" t="str">
        <f t="shared" si="14"/>
        <v/>
      </c>
      <c r="N943" s="83" t="str">
        <f>'Purchase Order'!N1385</f>
        <v/>
      </c>
      <c r="O943" s="83"/>
      <c r="P943" s="133"/>
      <c r="U943" s="16"/>
      <c r="V943" s="16"/>
      <c r="W943" s="16"/>
      <c r="X943" s="16"/>
      <c r="Y943" s="16"/>
      <c r="Z943" s="16"/>
      <c r="AA943" s="16"/>
    </row>
    <row r="944" spans="1:27" ht="15" hidden="1" customHeight="1" outlineLevel="1" x14ac:dyDescent="0.35">
      <c r="A944" s="15" t="str">
        <f>'Purchase Order'!A1386</f>
        <v/>
      </c>
      <c r="B944" s="82" t="str">
        <f>'Purchase Order'!B1386</f>
        <v/>
      </c>
      <c r="C944" s="83" t="str">
        <f>'Purchase Order'!C1386</f>
        <v/>
      </c>
      <c r="D944" s="352" t="str">
        <f>'Purchase Order'!D1386:L1386</f>
        <v/>
      </c>
      <c r="E944" s="345"/>
      <c r="F944" s="345"/>
      <c r="G944" s="345"/>
      <c r="H944" s="345"/>
      <c r="I944" s="345"/>
      <c r="J944" s="345"/>
      <c r="K944" s="345"/>
      <c r="L944" s="346"/>
      <c r="M944" s="83" t="str">
        <f t="shared" si="14"/>
        <v/>
      </c>
      <c r="N944" s="83" t="str">
        <f>'Purchase Order'!N1386</f>
        <v/>
      </c>
      <c r="O944" s="83"/>
      <c r="P944" s="133"/>
      <c r="U944" s="16"/>
      <c r="V944" s="16"/>
      <c r="W944" s="16"/>
      <c r="X944" s="16"/>
      <c r="Y944" s="16"/>
      <c r="Z944" s="16"/>
      <c r="AA944" s="16"/>
    </row>
    <row r="945" spans="1:27" ht="15" hidden="1" customHeight="1" outlineLevel="1" x14ac:dyDescent="0.35">
      <c r="A945" s="15" t="str">
        <f>'Purchase Order'!A1387</f>
        <v/>
      </c>
      <c r="B945" s="82" t="str">
        <f>'Purchase Order'!B1387</f>
        <v/>
      </c>
      <c r="C945" s="83" t="str">
        <f>'Purchase Order'!C1387</f>
        <v/>
      </c>
      <c r="D945" s="352" t="str">
        <f>'Purchase Order'!D1387:L1387</f>
        <v/>
      </c>
      <c r="E945" s="345"/>
      <c r="F945" s="345"/>
      <c r="G945" s="345"/>
      <c r="H945" s="345"/>
      <c r="I945" s="345"/>
      <c r="J945" s="345"/>
      <c r="K945" s="345"/>
      <c r="L945" s="346"/>
      <c r="M945" s="83" t="str">
        <f t="shared" si="14"/>
        <v/>
      </c>
      <c r="N945" s="83" t="str">
        <f>'Purchase Order'!N1387</f>
        <v/>
      </c>
      <c r="O945" s="83"/>
      <c r="P945" s="133"/>
      <c r="U945" s="16"/>
      <c r="V945" s="16"/>
      <c r="W945" s="16"/>
      <c r="X945" s="16"/>
      <c r="Y945" s="16"/>
      <c r="Z945" s="16"/>
      <c r="AA945" s="16"/>
    </row>
    <row r="946" spans="1:27" ht="15" hidden="1" customHeight="1" outlineLevel="1" x14ac:dyDescent="0.35">
      <c r="A946" s="15" t="str">
        <f>'Purchase Order'!A1388</f>
        <v/>
      </c>
      <c r="B946" s="82" t="str">
        <f>'Purchase Order'!B1388</f>
        <v/>
      </c>
      <c r="C946" s="83" t="str">
        <f>'Purchase Order'!C1388</f>
        <v/>
      </c>
      <c r="D946" s="352" t="str">
        <f>'Purchase Order'!D1388:L1388</f>
        <v/>
      </c>
      <c r="E946" s="345"/>
      <c r="F946" s="345"/>
      <c r="G946" s="345"/>
      <c r="H946" s="345"/>
      <c r="I946" s="345"/>
      <c r="J946" s="345"/>
      <c r="K946" s="345"/>
      <c r="L946" s="346"/>
      <c r="M946" s="83" t="str">
        <f t="shared" si="14"/>
        <v/>
      </c>
      <c r="N946" s="83" t="str">
        <f>'Purchase Order'!N1388</f>
        <v/>
      </c>
      <c r="O946" s="83"/>
      <c r="P946" s="133"/>
      <c r="U946" s="16"/>
      <c r="V946" s="16"/>
      <c r="W946" s="16"/>
      <c r="X946" s="16"/>
      <c r="Y946" s="16"/>
      <c r="Z946" s="16"/>
      <c r="AA946" s="16"/>
    </row>
    <row r="947" spans="1:27" ht="15" hidden="1" customHeight="1" outlineLevel="1" x14ac:dyDescent="0.35">
      <c r="A947" s="15" t="str">
        <f>'Purchase Order'!A1389</f>
        <v/>
      </c>
      <c r="B947" s="82" t="str">
        <f>'Purchase Order'!B1389</f>
        <v/>
      </c>
      <c r="C947" s="83" t="str">
        <f>'Purchase Order'!C1389</f>
        <v/>
      </c>
      <c r="D947" s="352" t="str">
        <f>'Purchase Order'!D1389:L1389</f>
        <v/>
      </c>
      <c r="E947" s="345"/>
      <c r="F947" s="345"/>
      <c r="G947" s="345"/>
      <c r="H947" s="345"/>
      <c r="I947" s="345"/>
      <c r="J947" s="345"/>
      <c r="K947" s="345"/>
      <c r="L947" s="346"/>
      <c r="M947" s="83" t="str">
        <f t="shared" si="14"/>
        <v/>
      </c>
      <c r="N947" s="83" t="str">
        <f>'Purchase Order'!N1389</f>
        <v/>
      </c>
      <c r="O947" s="83"/>
      <c r="P947" s="133"/>
      <c r="U947" s="16"/>
      <c r="V947" s="16"/>
      <c r="W947" s="16"/>
      <c r="X947" s="16"/>
      <c r="Y947" s="16"/>
      <c r="Z947" s="16"/>
      <c r="AA947" s="16"/>
    </row>
    <row r="948" spans="1:27" ht="15" hidden="1" customHeight="1" outlineLevel="1" x14ac:dyDescent="0.35">
      <c r="A948" s="15" t="str">
        <f>'Purchase Order'!A1390</f>
        <v/>
      </c>
      <c r="B948" s="82" t="str">
        <f>'Purchase Order'!B1390</f>
        <v/>
      </c>
      <c r="C948" s="83" t="str">
        <f>'Purchase Order'!C1390</f>
        <v/>
      </c>
      <c r="D948" s="352" t="str">
        <f>'Purchase Order'!D1390:L1390</f>
        <v/>
      </c>
      <c r="E948" s="345"/>
      <c r="F948" s="345"/>
      <c r="G948" s="345"/>
      <c r="H948" s="345"/>
      <c r="I948" s="345"/>
      <c r="J948" s="345"/>
      <c r="K948" s="345"/>
      <c r="L948" s="346"/>
      <c r="M948" s="83" t="str">
        <f t="shared" si="14"/>
        <v/>
      </c>
      <c r="N948" s="83" t="str">
        <f>'Purchase Order'!N1390</f>
        <v/>
      </c>
      <c r="O948" s="83"/>
      <c r="P948" s="133"/>
      <c r="U948" s="16"/>
      <c r="V948" s="16"/>
      <c r="W948" s="16"/>
      <c r="X948" s="16"/>
      <c r="Y948" s="16"/>
      <c r="Z948" s="16"/>
      <c r="AA948" s="16"/>
    </row>
    <row r="949" spans="1:27" ht="15" hidden="1" customHeight="1" outlineLevel="1" x14ac:dyDescent="0.35">
      <c r="A949" s="15" t="str">
        <f>'Purchase Order'!A1391</f>
        <v/>
      </c>
      <c r="B949" s="82" t="str">
        <f>'Purchase Order'!B1391</f>
        <v/>
      </c>
      <c r="C949" s="83" t="str">
        <f>'Purchase Order'!C1391</f>
        <v/>
      </c>
      <c r="D949" s="352" t="str">
        <f>'Purchase Order'!D1391:L1391</f>
        <v/>
      </c>
      <c r="E949" s="345"/>
      <c r="F949" s="345"/>
      <c r="G949" s="345"/>
      <c r="H949" s="345"/>
      <c r="I949" s="345"/>
      <c r="J949" s="345"/>
      <c r="K949" s="345"/>
      <c r="L949" s="346"/>
      <c r="M949" s="83" t="str">
        <f t="shared" si="14"/>
        <v/>
      </c>
      <c r="N949" s="83" t="str">
        <f>'Purchase Order'!N1391</f>
        <v/>
      </c>
      <c r="O949" s="83"/>
      <c r="P949" s="133"/>
      <c r="U949" s="16"/>
      <c r="V949" s="16"/>
      <c r="W949" s="16"/>
      <c r="X949" s="16"/>
      <c r="Y949" s="16"/>
      <c r="Z949" s="16"/>
      <c r="AA949" s="16"/>
    </row>
    <row r="950" spans="1:27" ht="15" hidden="1" customHeight="1" outlineLevel="1" x14ac:dyDescent="0.35">
      <c r="A950" s="15" t="str">
        <f>'Purchase Order'!A1392</f>
        <v/>
      </c>
      <c r="B950" s="82" t="str">
        <f>'Purchase Order'!B1392</f>
        <v/>
      </c>
      <c r="C950" s="83" t="str">
        <f>'Purchase Order'!C1392</f>
        <v/>
      </c>
      <c r="D950" s="352" t="str">
        <f>'Purchase Order'!D1392:L1392</f>
        <v/>
      </c>
      <c r="E950" s="345"/>
      <c r="F950" s="345"/>
      <c r="G950" s="345"/>
      <c r="H950" s="345"/>
      <c r="I950" s="345"/>
      <c r="J950" s="345"/>
      <c r="K950" s="345"/>
      <c r="L950" s="346"/>
      <c r="M950" s="83" t="str">
        <f t="shared" si="14"/>
        <v/>
      </c>
      <c r="N950" s="83" t="str">
        <f>'Purchase Order'!N1392</f>
        <v/>
      </c>
      <c r="O950" s="83"/>
      <c r="P950" s="133"/>
      <c r="U950" s="16"/>
      <c r="V950" s="16"/>
      <c r="W950" s="16"/>
      <c r="X950" s="16"/>
      <c r="Y950" s="16"/>
      <c r="Z950" s="16"/>
      <c r="AA950" s="16"/>
    </row>
    <row r="951" spans="1:27" ht="15" hidden="1" customHeight="1" outlineLevel="1" x14ac:dyDescent="0.35">
      <c r="A951" s="15" t="str">
        <f>'Purchase Order'!A1393</f>
        <v/>
      </c>
      <c r="B951" s="82" t="str">
        <f>'Purchase Order'!B1393</f>
        <v/>
      </c>
      <c r="C951" s="83" t="str">
        <f>'Purchase Order'!C1393</f>
        <v/>
      </c>
      <c r="D951" s="352" t="str">
        <f>'Purchase Order'!D1393:L1393</f>
        <v/>
      </c>
      <c r="E951" s="345"/>
      <c r="F951" s="345"/>
      <c r="G951" s="345"/>
      <c r="H951" s="345"/>
      <c r="I951" s="345"/>
      <c r="J951" s="345"/>
      <c r="K951" s="345"/>
      <c r="L951" s="346"/>
      <c r="M951" s="83" t="str">
        <f t="shared" si="14"/>
        <v/>
      </c>
      <c r="N951" s="83" t="str">
        <f>'Purchase Order'!N1393</f>
        <v/>
      </c>
      <c r="O951" s="83"/>
      <c r="P951" s="133"/>
      <c r="U951" s="16"/>
      <c r="V951" s="16"/>
      <c r="W951" s="16"/>
      <c r="X951" s="16"/>
      <c r="Y951" s="16"/>
      <c r="Z951" s="16"/>
      <c r="AA951" s="16"/>
    </row>
    <row r="952" spans="1:27" ht="15" hidden="1" customHeight="1" outlineLevel="1" x14ac:dyDescent="0.35">
      <c r="A952" s="15" t="str">
        <f>'Purchase Order'!A1394</f>
        <v/>
      </c>
      <c r="B952" s="82" t="str">
        <f>'Purchase Order'!B1394</f>
        <v/>
      </c>
      <c r="C952" s="83" t="str">
        <f>'Purchase Order'!C1394</f>
        <v/>
      </c>
      <c r="D952" s="352" t="str">
        <f>'Purchase Order'!D1394:L1394</f>
        <v/>
      </c>
      <c r="E952" s="345"/>
      <c r="F952" s="345"/>
      <c r="G952" s="345"/>
      <c r="H952" s="345"/>
      <c r="I952" s="345"/>
      <c r="J952" s="345"/>
      <c r="K952" s="345"/>
      <c r="L952" s="346"/>
      <c r="M952" s="83" t="str">
        <f t="shared" si="14"/>
        <v/>
      </c>
      <c r="N952" s="83" t="str">
        <f>'Purchase Order'!N1394</f>
        <v/>
      </c>
      <c r="O952" s="83"/>
      <c r="P952" s="133"/>
      <c r="U952" s="16"/>
      <c r="V952" s="16"/>
      <c r="W952" s="16"/>
      <c r="X952" s="16"/>
      <c r="Y952" s="16"/>
      <c r="Z952" s="16"/>
      <c r="AA952" s="16"/>
    </row>
    <row r="953" spans="1:27" ht="15" hidden="1" customHeight="1" outlineLevel="1" x14ac:dyDescent="0.35">
      <c r="A953" s="15" t="str">
        <f>'Purchase Order'!A1395</f>
        <v/>
      </c>
      <c r="B953" s="82" t="str">
        <f>'Purchase Order'!B1395</f>
        <v/>
      </c>
      <c r="C953" s="83" t="str">
        <f>'Purchase Order'!C1395</f>
        <v/>
      </c>
      <c r="D953" s="352" t="str">
        <f>'Purchase Order'!D1395:L1395</f>
        <v/>
      </c>
      <c r="E953" s="345"/>
      <c r="F953" s="345"/>
      <c r="G953" s="345"/>
      <c r="H953" s="345"/>
      <c r="I953" s="345"/>
      <c r="J953" s="345"/>
      <c r="K953" s="345"/>
      <c r="L953" s="346"/>
      <c r="M953" s="83" t="str">
        <f t="shared" si="14"/>
        <v/>
      </c>
      <c r="N953" s="83" t="str">
        <f>'Purchase Order'!N1395</f>
        <v/>
      </c>
      <c r="O953" s="83"/>
      <c r="P953" s="133"/>
      <c r="U953" s="16"/>
      <c r="V953" s="16"/>
      <c r="W953" s="16"/>
      <c r="X953" s="16"/>
      <c r="Y953" s="16"/>
      <c r="Z953" s="16"/>
      <c r="AA953" s="16"/>
    </row>
    <row r="954" spans="1:27" ht="15" hidden="1" customHeight="1" outlineLevel="1" x14ac:dyDescent="0.35">
      <c r="A954" s="15" t="str">
        <f>'Purchase Order'!A1396</f>
        <v/>
      </c>
      <c r="B954" s="82" t="str">
        <f>'Purchase Order'!B1396</f>
        <v/>
      </c>
      <c r="C954" s="83" t="str">
        <f>'Purchase Order'!C1396</f>
        <v/>
      </c>
      <c r="D954" s="352" t="str">
        <f>'Purchase Order'!D1396:L1396</f>
        <v/>
      </c>
      <c r="E954" s="345"/>
      <c r="F954" s="345"/>
      <c r="G954" s="345"/>
      <c r="H954" s="345"/>
      <c r="I954" s="345"/>
      <c r="J954" s="345"/>
      <c r="K954" s="345"/>
      <c r="L954" s="346"/>
      <c r="M954" s="83" t="str">
        <f t="shared" si="14"/>
        <v/>
      </c>
      <c r="N954" s="83" t="str">
        <f>'Purchase Order'!N1396</f>
        <v/>
      </c>
      <c r="O954" s="83"/>
      <c r="P954" s="133"/>
      <c r="U954" s="16"/>
      <c r="V954" s="16"/>
      <c r="W954" s="16"/>
      <c r="X954" s="16"/>
      <c r="Y954" s="16"/>
      <c r="Z954" s="16"/>
      <c r="AA954" s="16"/>
    </row>
    <row r="955" spans="1:27" ht="15" hidden="1" customHeight="1" outlineLevel="1" x14ac:dyDescent="0.35">
      <c r="A955" s="15" t="str">
        <f>'Purchase Order'!A1397</f>
        <v/>
      </c>
      <c r="B955" s="82" t="str">
        <f>'Purchase Order'!B1397</f>
        <v/>
      </c>
      <c r="C955" s="83" t="str">
        <f>'Purchase Order'!C1397</f>
        <v/>
      </c>
      <c r="D955" s="352" t="str">
        <f>'Purchase Order'!D1397:L1397</f>
        <v/>
      </c>
      <c r="E955" s="345"/>
      <c r="F955" s="345"/>
      <c r="G955" s="345"/>
      <c r="H955" s="345"/>
      <c r="I955" s="345"/>
      <c r="J955" s="345"/>
      <c r="K955" s="345"/>
      <c r="L955" s="346"/>
      <c r="M955" s="83" t="str">
        <f t="shared" si="14"/>
        <v/>
      </c>
      <c r="N955" s="83" t="str">
        <f>'Purchase Order'!N1397</f>
        <v/>
      </c>
      <c r="O955" s="83"/>
      <c r="P955" s="133"/>
      <c r="U955" s="16"/>
      <c r="V955" s="16"/>
      <c r="W955" s="16"/>
      <c r="X955" s="16"/>
      <c r="Y955" s="16"/>
      <c r="Z955" s="16"/>
      <c r="AA955" s="16"/>
    </row>
    <row r="956" spans="1:27" ht="15" hidden="1" customHeight="1" outlineLevel="1" x14ac:dyDescent="0.35">
      <c r="A956" s="15" t="str">
        <f>'Purchase Order'!A1398</f>
        <v/>
      </c>
      <c r="B956" s="82" t="str">
        <f>'Purchase Order'!B1398</f>
        <v/>
      </c>
      <c r="C956" s="83" t="str">
        <f>'Purchase Order'!C1398</f>
        <v/>
      </c>
      <c r="D956" s="352" t="str">
        <f>'Purchase Order'!D1398:L1398</f>
        <v/>
      </c>
      <c r="E956" s="345"/>
      <c r="F956" s="345"/>
      <c r="G956" s="345"/>
      <c r="H956" s="345"/>
      <c r="I956" s="345"/>
      <c r="J956" s="345"/>
      <c r="K956" s="345"/>
      <c r="L956" s="346"/>
      <c r="M956" s="83" t="str">
        <f t="shared" si="14"/>
        <v/>
      </c>
      <c r="N956" s="83" t="str">
        <f>'Purchase Order'!N1398</f>
        <v/>
      </c>
      <c r="O956" s="83"/>
      <c r="P956" s="133"/>
      <c r="U956" s="16"/>
      <c r="V956" s="16"/>
      <c r="W956" s="16"/>
      <c r="X956" s="16"/>
      <c r="Y956" s="16"/>
      <c r="Z956" s="16"/>
      <c r="AA956" s="16"/>
    </row>
    <row r="957" spans="1:27" ht="15" hidden="1" customHeight="1" outlineLevel="1" x14ac:dyDescent="0.35">
      <c r="A957" s="15" t="str">
        <f>'Purchase Order'!A1399</f>
        <v/>
      </c>
      <c r="B957" s="82" t="str">
        <f>'Purchase Order'!B1399</f>
        <v/>
      </c>
      <c r="C957" s="83" t="str">
        <f>'Purchase Order'!C1399</f>
        <v/>
      </c>
      <c r="D957" s="352" t="str">
        <f>'Purchase Order'!D1399:L1399</f>
        <v/>
      </c>
      <c r="E957" s="345"/>
      <c r="F957" s="345"/>
      <c r="G957" s="345"/>
      <c r="H957" s="345"/>
      <c r="I957" s="345"/>
      <c r="J957" s="345"/>
      <c r="K957" s="345"/>
      <c r="L957" s="346"/>
      <c r="M957" s="83" t="str">
        <f t="shared" si="14"/>
        <v/>
      </c>
      <c r="N957" s="83" t="str">
        <f>'Purchase Order'!N1399</f>
        <v/>
      </c>
      <c r="O957" s="83"/>
      <c r="P957" s="133"/>
      <c r="U957" s="16"/>
      <c r="V957" s="16"/>
      <c r="W957" s="16"/>
      <c r="X957" s="16"/>
      <c r="Y957" s="16"/>
      <c r="Z957" s="16"/>
      <c r="AA957" s="16"/>
    </row>
    <row r="958" spans="1:27" ht="15" hidden="1" customHeight="1" outlineLevel="1" x14ac:dyDescent="0.35">
      <c r="A958" s="15" t="str">
        <f>'Purchase Order'!A1400</f>
        <v/>
      </c>
      <c r="B958" s="82" t="str">
        <f>'Purchase Order'!B1400</f>
        <v/>
      </c>
      <c r="C958" s="83" t="str">
        <f>'Purchase Order'!C1400</f>
        <v/>
      </c>
      <c r="D958" s="352" t="str">
        <f>'Purchase Order'!D1400:L1400</f>
        <v/>
      </c>
      <c r="E958" s="345"/>
      <c r="F958" s="345"/>
      <c r="G958" s="345"/>
      <c r="H958" s="345"/>
      <c r="I958" s="345"/>
      <c r="J958" s="345"/>
      <c r="K958" s="345"/>
      <c r="L958" s="346"/>
      <c r="M958" s="83" t="str">
        <f t="shared" si="14"/>
        <v/>
      </c>
      <c r="N958" s="83" t="str">
        <f>'Purchase Order'!N1400</f>
        <v/>
      </c>
      <c r="O958" s="83"/>
      <c r="P958" s="133"/>
      <c r="U958" s="16"/>
      <c r="V958" s="16"/>
      <c r="W958" s="16"/>
      <c r="X958" s="16"/>
      <c r="Y958" s="16"/>
      <c r="Z958" s="16"/>
      <c r="AA958" s="16"/>
    </row>
    <row r="959" spans="1:27" ht="15" hidden="1" customHeight="1" outlineLevel="1" x14ac:dyDescent="0.35">
      <c r="A959" s="15" t="str">
        <f>'Purchase Order'!A1401</f>
        <v/>
      </c>
      <c r="B959" s="82" t="str">
        <f>'Purchase Order'!B1401</f>
        <v/>
      </c>
      <c r="C959" s="83" t="str">
        <f>'Purchase Order'!C1401</f>
        <v/>
      </c>
      <c r="D959" s="352" t="str">
        <f>'Purchase Order'!D1401:L1401</f>
        <v/>
      </c>
      <c r="E959" s="345"/>
      <c r="F959" s="345"/>
      <c r="G959" s="345"/>
      <c r="H959" s="345"/>
      <c r="I959" s="345"/>
      <c r="J959" s="345"/>
      <c r="K959" s="345"/>
      <c r="L959" s="346"/>
      <c r="M959" s="83" t="str">
        <f t="shared" si="14"/>
        <v/>
      </c>
      <c r="N959" s="83" t="str">
        <f>'Purchase Order'!N1401</f>
        <v/>
      </c>
      <c r="O959" s="83"/>
      <c r="P959" s="133"/>
      <c r="U959" s="16"/>
      <c r="V959" s="16"/>
      <c r="W959" s="16"/>
      <c r="X959" s="16"/>
      <c r="Y959" s="16"/>
      <c r="Z959" s="16"/>
      <c r="AA959" s="16"/>
    </row>
    <row r="960" spans="1:27" ht="15" hidden="1" customHeight="1" outlineLevel="1" x14ac:dyDescent="0.35">
      <c r="A960" s="15" t="str">
        <f>'Purchase Order'!A1402</f>
        <v/>
      </c>
      <c r="B960" s="82" t="str">
        <f>'Purchase Order'!B1402</f>
        <v/>
      </c>
      <c r="C960" s="83" t="str">
        <f>'Purchase Order'!C1402</f>
        <v/>
      </c>
      <c r="D960" s="352" t="str">
        <f>'Purchase Order'!D1402:L1402</f>
        <v/>
      </c>
      <c r="E960" s="345"/>
      <c r="F960" s="345"/>
      <c r="G960" s="345"/>
      <c r="H960" s="345"/>
      <c r="I960" s="345"/>
      <c r="J960" s="345"/>
      <c r="K960" s="345"/>
      <c r="L960" s="346"/>
      <c r="M960" s="83" t="str">
        <f t="shared" si="14"/>
        <v/>
      </c>
      <c r="N960" s="83" t="str">
        <f>'Purchase Order'!N1402</f>
        <v/>
      </c>
      <c r="O960" s="83"/>
      <c r="P960" s="133"/>
      <c r="U960" s="16"/>
      <c r="V960" s="16"/>
      <c r="W960" s="16"/>
      <c r="X960" s="16"/>
      <c r="Y960" s="16"/>
      <c r="Z960" s="16"/>
      <c r="AA960" s="16"/>
    </row>
    <row r="961" spans="1:27" ht="15" hidden="1" customHeight="1" outlineLevel="1" x14ac:dyDescent="0.35">
      <c r="A961" s="15" t="str">
        <f>'Purchase Order'!A1403</f>
        <v/>
      </c>
      <c r="B961" s="82" t="str">
        <f>'Purchase Order'!B1403</f>
        <v/>
      </c>
      <c r="C961" s="83" t="str">
        <f>'Purchase Order'!C1403</f>
        <v/>
      </c>
      <c r="D961" s="352" t="str">
        <f>'Purchase Order'!D1403:L1403</f>
        <v/>
      </c>
      <c r="E961" s="345"/>
      <c r="F961" s="345"/>
      <c r="G961" s="345"/>
      <c r="H961" s="345"/>
      <c r="I961" s="345"/>
      <c r="J961" s="345"/>
      <c r="K961" s="345"/>
      <c r="L961" s="346"/>
      <c r="M961" s="83" t="str">
        <f t="shared" si="14"/>
        <v/>
      </c>
      <c r="N961" s="83" t="str">
        <f>'Purchase Order'!N1403</f>
        <v/>
      </c>
      <c r="O961" s="83"/>
      <c r="P961" s="133"/>
      <c r="U961" s="16"/>
      <c r="V961" s="16"/>
      <c r="W961" s="16"/>
      <c r="X961" s="16"/>
      <c r="Y961" s="16"/>
      <c r="Z961" s="16"/>
      <c r="AA961" s="16"/>
    </row>
    <row r="962" spans="1:27" ht="15" hidden="1" customHeight="1" outlineLevel="1" x14ac:dyDescent="0.35">
      <c r="A962" s="15" t="str">
        <f>'Purchase Order'!A1404</f>
        <v/>
      </c>
      <c r="B962" s="82" t="str">
        <f>'Purchase Order'!B1404</f>
        <v/>
      </c>
      <c r="C962" s="83" t="str">
        <f>'Purchase Order'!C1404</f>
        <v/>
      </c>
      <c r="D962" s="352" t="str">
        <f>'Purchase Order'!D1404:L1404</f>
        <v/>
      </c>
      <c r="E962" s="345"/>
      <c r="F962" s="345"/>
      <c r="G962" s="345"/>
      <c r="H962" s="345"/>
      <c r="I962" s="345"/>
      <c r="J962" s="345"/>
      <c r="K962" s="345"/>
      <c r="L962" s="346"/>
      <c r="M962" s="83" t="str">
        <f t="shared" si="14"/>
        <v/>
      </c>
      <c r="N962" s="83" t="str">
        <f>'Purchase Order'!N1404</f>
        <v/>
      </c>
      <c r="O962" s="83"/>
      <c r="P962" s="133"/>
      <c r="U962" s="16"/>
      <c r="V962" s="16"/>
      <c r="W962" s="16"/>
      <c r="X962" s="16"/>
      <c r="Y962" s="16"/>
      <c r="Z962" s="16"/>
      <c r="AA962" s="16"/>
    </row>
    <row r="963" spans="1:27" ht="15" hidden="1" customHeight="1" outlineLevel="1" x14ac:dyDescent="0.35">
      <c r="A963" s="15" t="str">
        <f>'Purchase Order'!A1405</f>
        <v/>
      </c>
      <c r="B963" s="82" t="str">
        <f>'Purchase Order'!B1405</f>
        <v/>
      </c>
      <c r="C963" s="83" t="str">
        <f>'Purchase Order'!C1405</f>
        <v/>
      </c>
      <c r="D963" s="352" t="str">
        <f>'Purchase Order'!D1405:L1405</f>
        <v/>
      </c>
      <c r="E963" s="345"/>
      <c r="F963" s="345"/>
      <c r="G963" s="345"/>
      <c r="H963" s="345"/>
      <c r="I963" s="345"/>
      <c r="J963" s="345"/>
      <c r="K963" s="345"/>
      <c r="L963" s="346"/>
      <c r="M963" s="83" t="str">
        <f t="shared" si="14"/>
        <v/>
      </c>
      <c r="N963" s="83" t="str">
        <f>'Purchase Order'!N1405</f>
        <v/>
      </c>
      <c r="O963" s="83"/>
      <c r="P963" s="133"/>
      <c r="U963" s="16"/>
      <c r="V963" s="16"/>
      <c r="W963" s="16"/>
      <c r="X963" s="16"/>
      <c r="Y963" s="16"/>
      <c r="Z963" s="16"/>
      <c r="AA963" s="16"/>
    </row>
    <row r="964" spans="1:27" ht="15" hidden="1" customHeight="1" outlineLevel="1" x14ac:dyDescent="0.35">
      <c r="A964" s="15" t="str">
        <f>'Purchase Order'!A1406</f>
        <v/>
      </c>
      <c r="B964" s="82" t="str">
        <f>'Purchase Order'!B1406</f>
        <v/>
      </c>
      <c r="C964" s="83" t="str">
        <f>'Purchase Order'!C1406</f>
        <v/>
      </c>
      <c r="D964" s="352" t="str">
        <f>'Purchase Order'!D1406:L1406</f>
        <v/>
      </c>
      <c r="E964" s="345"/>
      <c r="F964" s="345"/>
      <c r="G964" s="345"/>
      <c r="H964" s="345"/>
      <c r="I964" s="345"/>
      <c r="J964" s="345"/>
      <c r="K964" s="345"/>
      <c r="L964" s="346"/>
      <c r="M964" s="83" t="str">
        <f t="shared" si="14"/>
        <v/>
      </c>
      <c r="N964" s="83" t="str">
        <f>'Purchase Order'!N1406</f>
        <v/>
      </c>
      <c r="O964" s="83"/>
      <c r="P964" s="133"/>
      <c r="U964" s="16"/>
      <c r="V964" s="16"/>
      <c r="W964" s="16"/>
      <c r="X964" s="16"/>
      <c r="Y964" s="16"/>
      <c r="Z964" s="16"/>
      <c r="AA964" s="16"/>
    </row>
    <row r="965" spans="1:27" ht="15" hidden="1" customHeight="1" outlineLevel="1" x14ac:dyDescent="0.35">
      <c r="A965" s="15" t="str">
        <f>'Purchase Order'!A1407</f>
        <v/>
      </c>
      <c r="B965" s="82" t="str">
        <f>'Purchase Order'!B1407</f>
        <v/>
      </c>
      <c r="C965" s="83" t="str">
        <f>'Purchase Order'!C1407</f>
        <v/>
      </c>
      <c r="D965" s="352" t="str">
        <f>'Purchase Order'!D1407:L1407</f>
        <v/>
      </c>
      <c r="E965" s="345"/>
      <c r="F965" s="345"/>
      <c r="G965" s="345"/>
      <c r="H965" s="345"/>
      <c r="I965" s="345"/>
      <c r="J965" s="345"/>
      <c r="K965" s="345"/>
      <c r="L965" s="346"/>
      <c r="M965" s="83" t="str">
        <f t="shared" si="14"/>
        <v/>
      </c>
      <c r="N965" s="83" t="str">
        <f>'Purchase Order'!N1407</f>
        <v/>
      </c>
      <c r="O965" s="83"/>
      <c r="P965" s="133"/>
      <c r="U965" s="16"/>
      <c r="V965" s="16"/>
      <c r="W965" s="16"/>
      <c r="X965" s="16"/>
      <c r="Y965" s="16"/>
      <c r="Z965" s="16"/>
      <c r="AA965" s="16"/>
    </row>
    <row r="966" spans="1:27" ht="15" hidden="1" customHeight="1" outlineLevel="1" x14ac:dyDescent="0.35">
      <c r="A966" s="15" t="str">
        <f>'Purchase Order'!A1408</f>
        <v/>
      </c>
      <c r="B966" s="82" t="str">
        <f>'Purchase Order'!B1408</f>
        <v/>
      </c>
      <c r="C966" s="83" t="str">
        <f>'Purchase Order'!C1408</f>
        <v/>
      </c>
      <c r="D966" s="352" t="str">
        <f>'Purchase Order'!D1408:L1408</f>
        <v/>
      </c>
      <c r="E966" s="345"/>
      <c r="F966" s="345"/>
      <c r="G966" s="345"/>
      <c r="H966" s="345"/>
      <c r="I966" s="345"/>
      <c r="J966" s="345"/>
      <c r="K966" s="345"/>
      <c r="L966" s="346"/>
      <c r="M966" s="83" t="str">
        <f t="shared" si="14"/>
        <v/>
      </c>
      <c r="N966" s="83" t="str">
        <f>'Purchase Order'!N1408</f>
        <v/>
      </c>
      <c r="O966" s="83"/>
      <c r="P966" s="133"/>
      <c r="U966" s="16"/>
      <c r="V966" s="16"/>
      <c r="W966" s="16"/>
      <c r="X966" s="16"/>
      <c r="Y966" s="16"/>
      <c r="Z966" s="16"/>
      <c r="AA966" s="16"/>
    </row>
    <row r="967" spans="1:27" ht="15" hidden="1" customHeight="1" outlineLevel="1" x14ac:dyDescent="0.35">
      <c r="A967" s="15" t="str">
        <f>'Purchase Order'!A1409</f>
        <v/>
      </c>
      <c r="B967" s="82" t="str">
        <f>'Purchase Order'!B1409</f>
        <v/>
      </c>
      <c r="C967" s="83" t="str">
        <f>'Purchase Order'!C1409</f>
        <v/>
      </c>
      <c r="D967" s="352" t="str">
        <f>'Purchase Order'!D1409:L1409</f>
        <v/>
      </c>
      <c r="E967" s="345"/>
      <c r="F967" s="345"/>
      <c r="G967" s="345"/>
      <c r="H967" s="345"/>
      <c r="I967" s="345"/>
      <c r="J967" s="345"/>
      <c r="K967" s="345"/>
      <c r="L967" s="346"/>
      <c r="M967" s="83" t="str">
        <f t="shared" si="14"/>
        <v/>
      </c>
      <c r="N967" s="83" t="str">
        <f>'Purchase Order'!N1409</f>
        <v/>
      </c>
      <c r="O967" s="83"/>
      <c r="P967" s="133"/>
      <c r="U967" s="16"/>
      <c r="V967" s="16"/>
      <c r="W967" s="16"/>
      <c r="X967" s="16"/>
      <c r="Y967" s="16"/>
      <c r="Z967" s="16"/>
      <c r="AA967" s="16"/>
    </row>
    <row r="968" spans="1:27" ht="15" hidden="1" customHeight="1" outlineLevel="1" x14ac:dyDescent="0.35">
      <c r="A968" s="15" t="str">
        <f>'Purchase Order'!A1410</f>
        <v/>
      </c>
      <c r="B968" s="82" t="str">
        <f>'Purchase Order'!B1410</f>
        <v/>
      </c>
      <c r="C968" s="83" t="str">
        <f>'Purchase Order'!C1410</f>
        <v/>
      </c>
      <c r="D968" s="352" t="str">
        <f>'Purchase Order'!D1410:L1410</f>
        <v/>
      </c>
      <c r="E968" s="345"/>
      <c r="F968" s="345"/>
      <c r="G968" s="345"/>
      <c r="H968" s="345"/>
      <c r="I968" s="345"/>
      <c r="J968" s="345"/>
      <c r="K968" s="345"/>
      <c r="L968" s="346"/>
      <c r="M968" s="83" t="str">
        <f t="shared" si="14"/>
        <v/>
      </c>
      <c r="N968" s="83" t="str">
        <f>'Purchase Order'!N1410</f>
        <v/>
      </c>
      <c r="O968" s="83"/>
      <c r="P968" s="133"/>
      <c r="U968" s="16"/>
      <c r="V968" s="16"/>
      <c r="W968" s="16"/>
      <c r="X968" s="16"/>
      <c r="Y968" s="16"/>
      <c r="Z968" s="16"/>
      <c r="AA968" s="16"/>
    </row>
    <row r="969" spans="1:27" ht="15" hidden="1" customHeight="1" outlineLevel="1" x14ac:dyDescent="0.35">
      <c r="A969" s="15" t="str">
        <f>'Purchase Order'!A1411</f>
        <v/>
      </c>
      <c r="B969" s="82" t="str">
        <f>'Purchase Order'!B1411</f>
        <v/>
      </c>
      <c r="C969" s="83" t="str">
        <f>'Purchase Order'!C1411</f>
        <v/>
      </c>
      <c r="D969" s="352" t="str">
        <f>'Purchase Order'!D1411:L1411</f>
        <v/>
      </c>
      <c r="E969" s="345"/>
      <c r="F969" s="345"/>
      <c r="G969" s="345"/>
      <c r="H969" s="345"/>
      <c r="I969" s="345"/>
      <c r="J969" s="345"/>
      <c r="K969" s="345"/>
      <c r="L969" s="346"/>
      <c r="M969" s="83" t="str">
        <f t="shared" si="14"/>
        <v/>
      </c>
      <c r="N969" s="83" t="str">
        <f>'Purchase Order'!N1411</f>
        <v/>
      </c>
      <c r="O969" s="83"/>
      <c r="P969" s="133"/>
      <c r="U969" s="16"/>
      <c r="V969" s="16"/>
      <c r="W969" s="16"/>
      <c r="X969" s="16"/>
      <c r="Y969" s="16"/>
      <c r="Z969" s="16"/>
      <c r="AA969" s="16"/>
    </row>
    <row r="970" spans="1:27" ht="15" hidden="1" customHeight="1" outlineLevel="1" x14ac:dyDescent="0.35">
      <c r="A970" s="15" t="str">
        <f>'Purchase Order'!A1412</f>
        <v/>
      </c>
      <c r="B970" s="82" t="str">
        <f>'Purchase Order'!B1412</f>
        <v/>
      </c>
      <c r="C970" s="83" t="str">
        <f>'Purchase Order'!C1412</f>
        <v/>
      </c>
      <c r="D970" s="352" t="str">
        <f>'Purchase Order'!D1412:L1412</f>
        <v/>
      </c>
      <c r="E970" s="345"/>
      <c r="F970" s="345"/>
      <c r="G970" s="345"/>
      <c r="H970" s="345"/>
      <c r="I970" s="345"/>
      <c r="J970" s="345"/>
      <c r="K970" s="345"/>
      <c r="L970" s="346"/>
      <c r="M970" s="83" t="str">
        <f t="shared" si="14"/>
        <v/>
      </c>
      <c r="N970" s="83" t="str">
        <f>'Purchase Order'!N1412</f>
        <v/>
      </c>
      <c r="O970" s="83"/>
      <c r="P970" s="133"/>
      <c r="U970" s="16"/>
      <c r="V970" s="16"/>
      <c r="W970" s="16"/>
      <c r="X970" s="16"/>
      <c r="Y970" s="16"/>
      <c r="Z970" s="16"/>
      <c r="AA970" s="16"/>
    </row>
    <row r="971" spans="1:27" ht="15" hidden="1" customHeight="1" outlineLevel="1" x14ac:dyDescent="0.35">
      <c r="A971" s="15" t="str">
        <f>'Purchase Order'!A1413</f>
        <v/>
      </c>
      <c r="B971" s="82" t="str">
        <f>'Purchase Order'!B1413</f>
        <v/>
      </c>
      <c r="C971" s="83" t="str">
        <f>'Purchase Order'!C1413</f>
        <v/>
      </c>
      <c r="D971" s="352" t="str">
        <f>'Purchase Order'!D1413:L1413</f>
        <v/>
      </c>
      <c r="E971" s="345"/>
      <c r="F971" s="345"/>
      <c r="G971" s="345"/>
      <c r="H971" s="345"/>
      <c r="I971" s="345"/>
      <c r="J971" s="345"/>
      <c r="K971" s="345"/>
      <c r="L971" s="346"/>
      <c r="M971" s="83" t="str">
        <f t="shared" si="14"/>
        <v/>
      </c>
      <c r="N971" s="83" t="str">
        <f>'Purchase Order'!N1413</f>
        <v/>
      </c>
      <c r="O971" s="83"/>
      <c r="P971" s="133"/>
      <c r="U971" s="16"/>
      <c r="V971" s="16"/>
      <c r="W971" s="16"/>
      <c r="X971" s="16"/>
      <c r="Y971" s="16"/>
      <c r="Z971" s="16"/>
      <c r="AA971" s="16"/>
    </row>
    <row r="972" spans="1:27" ht="15" hidden="1" customHeight="1" outlineLevel="1" x14ac:dyDescent="0.35">
      <c r="A972" s="15" t="str">
        <f>'Purchase Order'!A1414</f>
        <v/>
      </c>
      <c r="B972" s="82" t="str">
        <f>'Purchase Order'!B1414</f>
        <v/>
      </c>
      <c r="C972" s="83" t="str">
        <f>'Purchase Order'!C1414</f>
        <v/>
      </c>
      <c r="D972" s="352" t="str">
        <f>'Purchase Order'!D1414:L1414</f>
        <v/>
      </c>
      <c r="E972" s="345"/>
      <c r="F972" s="345"/>
      <c r="G972" s="345"/>
      <c r="H972" s="345"/>
      <c r="I972" s="345"/>
      <c r="J972" s="345"/>
      <c r="K972" s="345"/>
      <c r="L972" s="346"/>
      <c r="M972" s="83" t="str">
        <f t="shared" si="14"/>
        <v/>
      </c>
      <c r="N972" s="83" t="str">
        <f>'Purchase Order'!N1414</f>
        <v/>
      </c>
      <c r="O972" s="83"/>
      <c r="P972" s="133"/>
      <c r="U972" s="16"/>
      <c r="V972" s="16"/>
      <c r="W972" s="16"/>
      <c r="X972" s="16"/>
      <c r="Y972" s="16"/>
      <c r="Z972" s="16"/>
      <c r="AA972" s="16"/>
    </row>
    <row r="973" spans="1:27" ht="15" hidden="1" customHeight="1" outlineLevel="1" x14ac:dyDescent="0.35">
      <c r="A973" s="15" t="str">
        <f>'Purchase Order'!A1415</f>
        <v/>
      </c>
      <c r="B973" s="82" t="str">
        <f>'Purchase Order'!B1415</f>
        <v/>
      </c>
      <c r="C973" s="83" t="str">
        <f>'Purchase Order'!C1415</f>
        <v/>
      </c>
      <c r="D973" s="352" t="str">
        <f>'Purchase Order'!D1415:L1415</f>
        <v/>
      </c>
      <c r="E973" s="345"/>
      <c r="F973" s="345"/>
      <c r="G973" s="345"/>
      <c r="H973" s="345"/>
      <c r="I973" s="345"/>
      <c r="J973" s="345"/>
      <c r="K973" s="345"/>
      <c r="L973" s="346"/>
      <c r="M973" s="83" t="str">
        <f t="shared" si="14"/>
        <v/>
      </c>
      <c r="N973" s="83" t="str">
        <f>'Purchase Order'!N1415</f>
        <v/>
      </c>
      <c r="O973" s="83"/>
      <c r="P973" s="133"/>
      <c r="U973" s="16"/>
      <c r="V973" s="16"/>
      <c r="W973" s="16"/>
      <c r="X973" s="16"/>
      <c r="Y973" s="16"/>
      <c r="Z973" s="16"/>
      <c r="AA973" s="16"/>
    </row>
    <row r="974" spans="1:27" ht="15" hidden="1" customHeight="1" outlineLevel="1" x14ac:dyDescent="0.35">
      <c r="A974" s="15" t="str">
        <f>'Purchase Order'!A1416</f>
        <v/>
      </c>
      <c r="B974" s="82" t="str">
        <f>'Purchase Order'!B1416</f>
        <v/>
      </c>
      <c r="C974" s="83" t="str">
        <f>'Purchase Order'!C1416</f>
        <v/>
      </c>
      <c r="D974" s="352" t="str">
        <f>'Purchase Order'!D1416:L1416</f>
        <v/>
      </c>
      <c r="E974" s="345"/>
      <c r="F974" s="345"/>
      <c r="G974" s="345"/>
      <c r="H974" s="345"/>
      <c r="I974" s="345"/>
      <c r="J974" s="345"/>
      <c r="K974" s="345"/>
      <c r="L974" s="346"/>
      <c r="M974" s="83" t="str">
        <f t="shared" si="14"/>
        <v/>
      </c>
      <c r="N974" s="83" t="str">
        <f>'Purchase Order'!N1416</f>
        <v/>
      </c>
      <c r="O974" s="83"/>
      <c r="P974" s="133"/>
      <c r="U974" s="16"/>
      <c r="V974" s="16"/>
      <c r="W974" s="16"/>
      <c r="X974" s="16"/>
      <c r="Y974" s="16"/>
      <c r="Z974" s="16"/>
      <c r="AA974" s="16"/>
    </row>
    <row r="975" spans="1:27" ht="15" hidden="1" customHeight="1" outlineLevel="1" x14ac:dyDescent="0.35">
      <c r="A975" s="15" t="str">
        <f>'Purchase Order'!A1417</f>
        <v/>
      </c>
      <c r="B975" s="82" t="str">
        <f>'Purchase Order'!B1417</f>
        <v/>
      </c>
      <c r="C975" s="83" t="str">
        <f>'Purchase Order'!C1417</f>
        <v/>
      </c>
      <c r="D975" s="352" t="str">
        <f>'Purchase Order'!D1417:L1417</f>
        <v/>
      </c>
      <c r="E975" s="345"/>
      <c r="F975" s="345"/>
      <c r="G975" s="345"/>
      <c r="H975" s="345"/>
      <c r="I975" s="345"/>
      <c r="J975" s="345"/>
      <c r="K975" s="345"/>
      <c r="L975" s="346"/>
      <c r="M975" s="83" t="str">
        <f t="shared" si="14"/>
        <v/>
      </c>
      <c r="N975" s="83" t="str">
        <f>'Purchase Order'!N1417</f>
        <v/>
      </c>
      <c r="O975" s="83"/>
      <c r="P975" s="133"/>
      <c r="U975" s="16"/>
      <c r="V975" s="16"/>
      <c r="W975" s="16"/>
      <c r="X975" s="16"/>
      <c r="Y975" s="16"/>
      <c r="Z975" s="16"/>
      <c r="AA975" s="16"/>
    </row>
    <row r="976" spans="1:27" ht="15" hidden="1" customHeight="1" outlineLevel="1" x14ac:dyDescent="0.35">
      <c r="A976" s="15" t="str">
        <f>'Purchase Order'!A1418</f>
        <v/>
      </c>
      <c r="B976" s="82" t="str">
        <f>'Purchase Order'!B1418</f>
        <v/>
      </c>
      <c r="C976" s="83" t="str">
        <f>'Purchase Order'!C1418</f>
        <v/>
      </c>
      <c r="D976" s="352" t="str">
        <f>'Purchase Order'!D1418:L1418</f>
        <v/>
      </c>
      <c r="E976" s="345"/>
      <c r="F976" s="345"/>
      <c r="G976" s="345"/>
      <c r="H976" s="345"/>
      <c r="I976" s="345"/>
      <c r="J976" s="345"/>
      <c r="K976" s="345"/>
      <c r="L976" s="346"/>
      <c r="M976" s="83" t="str">
        <f t="shared" si="14"/>
        <v/>
      </c>
      <c r="N976" s="83" t="str">
        <f>'Purchase Order'!N1418</f>
        <v/>
      </c>
      <c r="O976" s="83"/>
      <c r="P976" s="133"/>
      <c r="U976" s="16"/>
      <c r="V976" s="16"/>
      <c r="W976" s="16"/>
      <c r="X976" s="16"/>
      <c r="Y976" s="16"/>
      <c r="Z976" s="16"/>
      <c r="AA976" s="16"/>
    </row>
    <row r="977" spans="1:27" ht="15" hidden="1" customHeight="1" outlineLevel="1" x14ac:dyDescent="0.35">
      <c r="A977" s="15" t="str">
        <f>'Purchase Order'!A1419</f>
        <v/>
      </c>
      <c r="B977" s="82" t="str">
        <f>'Purchase Order'!B1419</f>
        <v/>
      </c>
      <c r="C977" s="83" t="str">
        <f>'Purchase Order'!C1419</f>
        <v/>
      </c>
      <c r="D977" s="352" t="str">
        <f>'Purchase Order'!D1419:L1419</f>
        <v/>
      </c>
      <c r="E977" s="345"/>
      <c r="F977" s="345"/>
      <c r="G977" s="345"/>
      <c r="H977" s="345"/>
      <c r="I977" s="345"/>
      <c r="J977" s="345"/>
      <c r="K977" s="345"/>
      <c r="L977" s="346"/>
      <c r="M977" s="83" t="str">
        <f t="shared" si="14"/>
        <v/>
      </c>
      <c r="N977" s="83" t="str">
        <f>'Purchase Order'!N1419</f>
        <v/>
      </c>
      <c r="O977" s="83"/>
      <c r="P977" s="133"/>
      <c r="U977" s="16"/>
      <c r="V977" s="16"/>
      <c r="W977" s="16"/>
      <c r="X977" s="16"/>
      <c r="Y977" s="16"/>
      <c r="Z977" s="16"/>
      <c r="AA977" s="16"/>
    </row>
    <row r="978" spans="1:27" ht="15" hidden="1" customHeight="1" outlineLevel="1" x14ac:dyDescent="0.35">
      <c r="A978" s="15" t="str">
        <f>'Purchase Order'!A1420</f>
        <v/>
      </c>
      <c r="B978" s="82" t="str">
        <f>'Purchase Order'!B1420</f>
        <v/>
      </c>
      <c r="C978" s="83" t="str">
        <f>'Purchase Order'!C1420</f>
        <v/>
      </c>
      <c r="D978" s="352" t="str">
        <f>'Purchase Order'!D1420:L1420</f>
        <v/>
      </c>
      <c r="E978" s="345"/>
      <c r="F978" s="345"/>
      <c r="G978" s="345"/>
      <c r="H978" s="345"/>
      <c r="I978" s="345"/>
      <c r="J978" s="345"/>
      <c r="K978" s="345"/>
      <c r="L978" s="346"/>
      <c r="M978" s="83" t="str">
        <f t="shared" si="14"/>
        <v/>
      </c>
      <c r="N978" s="83" t="str">
        <f>'Purchase Order'!N1420</f>
        <v/>
      </c>
      <c r="O978" s="83"/>
      <c r="P978" s="133"/>
      <c r="U978" s="16"/>
      <c r="V978" s="16"/>
      <c r="W978" s="16"/>
      <c r="X978" s="16"/>
      <c r="Y978" s="16"/>
      <c r="Z978" s="16"/>
      <c r="AA978" s="16"/>
    </row>
    <row r="979" spans="1:27" ht="15" hidden="1" customHeight="1" outlineLevel="1" x14ac:dyDescent="0.35">
      <c r="A979" s="15" t="str">
        <f>'Purchase Order'!A1421</f>
        <v/>
      </c>
      <c r="B979" s="82" t="str">
        <f>'Purchase Order'!B1421</f>
        <v/>
      </c>
      <c r="C979" s="83" t="str">
        <f>'Purchase Order'!C1421</f>
        <v/>
      </c>
      <c r="D979" s="352" t="str">
        <f>'Purchase Order'!D1421:L1421</f>
        <v/>
      </c>
      <c r="E979" s="345"/>
      <c r="F979" s="345"/>
      <c r="G979" s="345"/>
      <c r="H979" s="345"/>
      <c r="I979" s="345"/>
      <c r="J979" s="345"/>
      <c r="K979" s="345"/>
      <c r="L979" s="346"/>
      <c r="M979" s="83" t="str">
        <f t="shared" si="14"/>
        <v/>
      </c>
      <c r="N979" s="83" t="str">
        <f>'Purchase Order'!N1421</f>
        <v/>
      </c>
      <c r="O979" s="83"/>
      <c r="P979" s="133"/>
      <c r="U979" s="16"/>
      <c r="V979" s="16"/>
      <c r="W979" s="16"/>
      <c r="X979" s="16"/>
      <c r="Y979" s="16"/>
      <c r="Z979" s="16"/>
      <c r="AA979" s="16"/>
    </row>
    <row r="980" spans="1:27" ht="15" hidden="1" customHeight="1" outlineLevel="1" x14ac:dyDescent="0.35">
      <c r="A980" s="15" t="str">
        <f>'Purchase Order'!A1422</f>
        <v/>
      </c>
      <c r="B980" s="82" t="str">
        <f>'Purchase Order'!B1422</f>
        <v/>
      </c>
      <c r="C980" s="83" t="str">
        <f>'Purchase Order'!C1422</f>
        <v/>
      </c>
      <c r="D980" s="352" t="str">
        <f>'Purchase Order'!D1422:L1422</f>
        <v/>
      </c>
      <c r="E980" s="345"/>
      <c r="F980" s="345"/>
      <c r="G980" s="345"/>
      <c r="H980" s="345"/>
      <c r="I980" s="345"/>
      <c r="J980" s="345"/>
      <c r="K980" s="345"/>
      <c r="L980" s="346"/>
      <c r="M980" s="83" t="str">
        <f t="shared" si="14"/>
        <v/>
      </c>
      <c r="N980" s="83" t="str">
        <f>'Purchase Order'!N1422</f>
        <v/>
      </c>
      <c r="O980" s="83"/>
      <c r="P980" s="133"/>
      <c r="U980" s="16"/>
      <c r="V980" s="16"/>
      <c r="W980" s="16"/>
      <c r="X980" s="16"/>
      <c r="Y980" s="16"/>
      <c r="Z980" s="16"/>
      <c r="AA980" s="16"/>
    </row>
    <row r="981" spans="1:27" ht="15" hidden="1" customHeight="1" outlineLevel="1" x14ac:dyDescent="0.35">
      <c r="A981" s="15" t="str">
        <f>'Purchase Order'!A1423</f>
        <v/>
      </c>
      <c r="B981" s="82" t="str">
        <f>'Purchase Order'!B1423</f>
        <v/>
      </c>
      <c r="C981" s="83" t="str">
        <f>'Purchase Order'!C1423</f>
        <v/>
      </c>
      <c r="D981" s="352" t="str">
        <f>'Purchase Order'!D1423:L1423</f>
        <v/>
      </c>
      <c r="E981" s="345"/>
      <c r="F981" s="345"/>
      <c r="G981" s="345"/>
      <c r="H981" s="345"/>
      <c r="I981" s="345"/>
      <c r="J981" s="345"/>
      <c r="K981" s="345"/>
      <c r="L981" s="346"/>
      <c r="M981" s="83" t="str">
        <f t="shared" si="14"/>
        <v/>
      </c>
      <c r="N981" s="83" t="str">
        <f>'Purchase Order'!N1423</f>
        <v/>
      </c>
      <c r="O981" s="83"/>
      <c r="P981" s="133"/>
      <c r="U981" s="16"/>
      <c r="V981" s="16"/>
      <c r="W981" s="16"/>
      <c r="X981" s="16"/>
      <c r="Y981" s="16"/>
      <c r="Z981" s="16"/>
      <c r="AA981" s="16"/>
    </row>
    <row r="982" spans="1:27" ht="15" hidden="1" customHeight="1" outlineLevel="1" x14ac:dyDescent="0.35">
      <c r="A982" s="15" t="str">
        <f>'Purchase Order'!A1424</f>
        <v/>
      </c>
      <c r="B982" s="82" t="str">
        <f>'Purchase Order'!B1424</f>
        <v/>
      </c>
      <c r="C982" s="83" t="str">
        <f>'Purchase Order'!C1424</f>
        <v/>
      </c>
      <c r="D982" s="352" t="str">
        <f>'Purchase Order'!D1424:L1424</f>
        <v/>
      </c>
      <c r="E982" s="345"/>
      <c r="F982" s="345"/>
      <c r="G982" s="345"/>
      <c r="H982" s="345"/>
      <c r="I982" s="345"/>
      <c r="J982" s="345"/>
      <c r="K982" s="345"/>
      <c r="L982" s="346"/>
      <c r="M982" s="83" t="str">
        <f t="shared" si="14"/>
        <v/>
      </c>
      <c r="N982" s="83" t="str">
        <f>'Purchase Order'!N1424</f>
        <v/>
      </c>
      <c r="O982" s="83"/>
      <c r="P982" s="133"/>
      <c r="U982" s="16"/>
      <c r="V982" s="16"/>
      <c r="W982" s="16"/>
      <c r="X982" s="16"/>
      <c r="Y982" s="16"/>
      <c r="Z982" s="16"/>
      <c r="AA982" s="16"/>
    </row>
    <row r="983" spans="1:27" ht="15" hidden="1" customHeight="1" outlineLevel="1" x14ac:dyDescent="0.35">
      <c r="A983" s="15" t="str">
        <f>'Purchase Order'!A1425</f>
        <v/>
      </c>
      <c r="B983" s="82" t="str">
        <f>'Purchase Order'!B1425</f>
        <v/>
      </c>
      <c r="C983" s="83" t="str">
        <f>'Purchase Order'!C1425</f>
        <v/>
      </c>
      <c r="D983" s="352" t="str">
        <f>'Purchase Order'!D1425:L1425</f>
        <v/>
      </c>
      <c r="E983" s="345"/>
      <c r="F983" s="345"/>
      <c r="G983" s="345"/>
      <c r="H983" s="345"/>
      <c r="I983" s="345"/>
      <c r="J983" s="345"/>
      <c r="K983" s="345"/>
      <c r="L983" s="346"/>
      <c r="M983" s="83" t="str">
        <f t="shared" si="14"/>
        <v/>
      </c>
      <c r="N983" s="83" t="str">
        <f>'Purchase Order'!N1425</f>
        <v/>
      </c>
      <c r="O983" s="83"/>
      <c r="P983" s="133"/>
      <c r="U983" s="16"/>
      <c r="V983" s="16"/>
      <c r="W983" s="16"/>
      <c r="X983" s="16"/>
      <c r="Y983" s="16"/>
      <c r="Z983" s="16"/>
      <c r="AA983" s="16"/>
    </row>
    <row r="984" spans="1:27" ht="15" hidden="1" customHeight="1" outlineLevel="1" x14ac:dyDescent="0.35">
      <c r="A984" s="15" t="str">
        <f>'Purchase Order'!A1426</f>
        <v/>
      </c>
      <c r="B984" s="82" t="str">
        <f>'Purchase Order'!B1426</f>
        <v/>
      </c>
      <c r="C984" s="83" t="str">
        <f>'Purchase Order'!C1426</f>
        <v/>
      </c>
      <c r="D984" s="352" t="str">
        <f>'Purchase Order'!D1426:L1426</f>
        <v/>
      </c>
      <c r="E984" s="345"/>
      <c r="F984" s="345"/>
      <c r="G984" s="345"/>
      <c r="H984" s="345"/>
      <c r="I984" s="345"/>
      <c r="J984" s="345"/>
      <c r="K984" s="345"/>
      <c r="L984" s="346"/>
      <c r="M984" s="83" t="str">
        <f t="shared" si="14"/>
        <v/>
      </c>
      <c r="N984" s="83" t="str">
        <f>'Purchase Order'!N1426</f>
        <v/>
      </c>
      <c r="O984" s="83"/>
      <c r="P984" s="133"/>
      <c r="U984" s="16"/>
      <c r="V984" s="16"/>
      <c r="W984" s="16"/>
      <c r="X984" s="16"/>
      <c r="Y984" s="16"/>
      <c r="Z984" s="16"/>
      <c r="AA984" s="16"/>
    </row>
    <row r="985" spans="1:27" ht="15" hidden="1" customHeight="1" outlineLevel="1" x14ac:dyDescent="0.35">
      <c r="A985" s="15" t="str">
        <f>'Purchase Order'!A1427</f>
        <v/>
      </c>
      <c r="B985" s="82" t="str">
        <f>'Purchase Order'!B1427</f>
        <v/>
      </c>
      <c r="C985" s="83" t="str">
        <f>'Purchase Order'!C1427</f>
        <v/>
      </c>
      <c r="D985" s="352" t="str">
        <f>'Purchase Order'!D1427:L1427</f>
        <v/>
      </c>
      <c r="E985" s="345"/>
      <c r="F985" s="345"/>
      <c r="G985" s="345"/>
      <c r="H985" s="345"/>
      <c r="I985" s="345"/>
      <c r="J985" s="345"/>
      <c r="K985" s="345"/>
      <c r="L985" s="346"/>
      <c r="M985" s="83" t="str">
        <f t="shared" si="14"/>
        <v/>
      </c>
      <c r="N985" s="83" t="str">
        <f>'Purchase Order'!N1427</f>
        <v/>
      </c>
      <c r="O985" s="83"/>
      <c r="P985" s="133"/>
      <c r="U985" s="16"/>
      <c r="V985" s="16"/>
      <c r="W985" s="16"/>
      <c r="X985" s="16"/>
      <c r="Y985" s="16"/>
      <c r="Z985" s="16"/>
      <c r="AA985" s="16"/>
    </row>
    <row r="986" spans="1:27" ht="15" hidden="1" customHeight="1" outlineLevel="1" x14ac:dyDescent="0.35">
      <c r="A986" s="15" t="str">
        <f>'Purchase Order'!A1428</f>
        <v/>
      </c>
      <c r="B986" s="82" t="str">
        <f>'Purchase Order'!B1428</f>
        <v/>
      </c>
      <c r="C986" s="83" t="str">
        <f>'Purchase Order'!C1428</f>
        <v/>
      </c>
      <c r="D986" s="352" t="str">
        <f>'Purchase Order'!D1428:L1428</f>
        <v/>
      </c>
      <c r="E986" s="345"/>
      <c r="F986" s="345"/>
      <c r="G986" s="345"/>
      <c r="H986" s="345"/>
      <c r="I986" s="345"/>
      <c r="J986" s="345"/>
      <c r="K986" s="345"/>
      <c r="L986" s="346"/>
      <c r="M986" s="83" t="str">
        <f t="shared" si="14"/>
        <v/>
      </c>
      <c r="N986" s="83" t="str">
        <f>'Purchase Order'!N1428</f>
        <v/>
      </c>
      <c r="O986" s="83"/>
      <c r="P986" s="133"/>
      <c r="U986" s="16"/>
      <c r="V986" s="16"/>
      <c r="W986" s="16"/>
      <c r="X986" s="16"/>
      <c r="Y986" s="16"/>
      <c r="Z986" s="16"/>
      <c r="AA986" s="16"/>
    </row>
    <row r="987" spans="1:27" ht="15" hidden="1" customHeight="1" outlineLevel="1" x14ac:dyDescent="0.35">
      <c r="A987" s="15" t="str">
        <f>'Purchase Order'!A1429</f>
        <v/>
      </c>
      <c r="B987" s="82" t="str">
        <f>'Purchase Order'!B1429</f>
        <v/>
      </c>
      <c r="C987" s="83" t="str">
        <f>'Purchase Order'!C1429</f>
        <v/>
      </c>
      <c r="D987" s="352" t="str">
        <f>'Purchase Order'!D1429:L1429</f>
        <v/>
      </c>
      <c r="E987" s="345"/>
      <c r="F987" s="345"/>
      <c r="G987" s="345"/>
      <c r="H987" s="345"/>
      <c r="I987" s="345"/>
      <c r="J987" s="345"/>
      <c r="K987" s="345"/>
      <c r="L987" s="346"/>
      <c r="M987" s="83" t="str">
        <f t="shared" si="14"/>
        <v/>
      </c>
      <c r="N987" s="83" t="str">
        <f>'Purchase Order'!N1429</f>
        <v/>
      </c>
      <c r="O987" s="83"/>
      <c r="P987" s="133"/>
      <c r="U987" s="16"/>
      <c r="V987" s="16"/>
      <c r="W987" s="16"/>
      <c r="X987" s="16"/>
      <c r="Y987" s="16"/>
      <c r="Z987" s="16"/>
      <c r="AA987" s="16"/>
    </row>
    <row r="988" spans="1:27" ht="15" hidden="1" customHeight="1" outlineLevel="1" x14ac:dyDescent="0.35">
      <c r="A988" s="15" t="str">
        <f>'Purchase Order'!A1430</f>
        <v/>
      </c>
      <c r="B988" s="82" t="str">
        <f>'Purchase Order'!B1430</f>
        <v/>
      </c>
      <c r="C988" s="83" t="str">
        <f>'Purchase Order'!C1430</f>
        <v/>
      </c>
      <c r="D988" s="352" t="str">
        <f>'Purchase Order'!D1430:L1430</f>
        <v/>
      </c>
      <c r="E988" s="345"/>
      <c r="F988" s="345"/>
      <c r="G988" s="345"/>
      <c r="H988" s="345"/>
      <c r="I988" s="345"/>
      <c r="J988" s="345"/>
      <c r="K988" s="345"/>
      <c r="L988" s="346"/>
      <c r="M988" s="83" t="str">
        <f t="shared" si="14"/>
        <v/>
      </c>
      <c r="N988" s="83" t="str">
        <f>'Purchase Order'!N1430</f>
        <v/>
      </c>
      <c r="O988" s="83"/>
      <c r="P988" s="133"/>
      <c r="U988" s="16"/>
      <c r="V988" s="16"/>
      <c r="W988" s="16"/>
      <c r="X988" s="16"/>
      <c r="Y988" s="16"/>
      <c r="Z988" s="16"/>
      <c r="AA988" s="16"/>
    </row>
    <row r="989" spans="1:27" ht="15" hidden="1" customHeight="1" outlineLevel="1" x14ac:dyDescent="0.35">
      <c r="A989" s="15" t="str">
        <f>'Purchase Order'!A1431</f>
        <v/>
      </c>
      <c r="B989" s="82" t="str">
        <f>'Purchase Order'!B1431</f>
        <v/>
      </c>
      <c r="C989" s="83" t="str">
        <f>'Purchase Order'!C1431</f>
        <v/>
      </c>
      <c r="D989" s="352" t="str">
        <f>'Purchase Order'!D1431:L1431</f>
        <v/>
      </c>
      <c r="E989" s="345"/>
      <c r="F989" s="345"/>
      <c r="G989" s="345"/>
      <c r="H989" s="345"/>
      <c r="I989" s="345"/>
      <c r="J989" s="345"/>
      <c r="K989" s="345"/>
      <c r="L989" s="346"/>
      <c r="M989" s="83" t="str">
        <f t="shared" si="14"/>
        <v/>
      </c>
      <c r="N989" s="83" t="str">
        <f>'Purchase Order'!N1431</f>
        <v/>
      </c>
      <c r="O989" s="83"/>
      <c r="P989" s="133"/>
      <c r="U989" s="16"/>
      <c r="V989" s="16"/>
      <c r="W989" s="16"/>
      <c r="X989" s="16"/>
      <c r="Y989" s="16"/>
      <c r="Z989" s="16"/>
      <c r="AA989" s="16"/>
    </row>
    <row r="990" spans="1:27" ht="15" hidden="1" customHeight="1" outlineLevel="1" x14ac:dyDescent="0.35">
      <c r="A990" s="15" t="str">
        <f>'Purchase Order'!A1432</f>
        <v/>
      </c>
      <c r="B990" s="82" t="str">
        <f>'Purchase Order'!B1432</f>
        <v/>
      </c>
      <c r="C990" s="83" t="str">
        <f>'Purchase Order'!C1432</f>
        <v/>
      </c>
      <c r="D990" s="352" t="str">
        <f>'Purchase Order'!D1432:L1432</f>
        <v/>
      </c>
      <c r="E990" s="345"/>
      <c r="F990" s="345"/>
      <c r="G990" s="345"/>
      <c r="H990" s="345"/>
      <c r="I990" s="345"/>
      <c r="J990" s="345"/>
      <c r="K990" s="345"/>
      <c r="L990" s="346"/>
      <c r="M990" s="83" t="str">
        <f t="shared" si="14"/>
        <v/>
      </c>
      <c r="N990" s="83" t="str">
        <f>'Purchase Order'!N1432</f>
        <v/>
      </c>
      <c r="O990" s="83"/>
      <c r="P990" s="133"/>
      <c r="U990" s="16"/>
      <c r="V990" s="16"/>
      <c r="W990" s="16"/>
      <c r="X990" s="16"/>
      <c r="Y990" s="16"/>
      <c r="Z990" s="16"/>
      <c r="AA990" s="16"/>
    </row>
    <row r="991" spans="1:27" ht="15" hidden="1" customHeight="1" outlineLevel="1" x14ac:dyDescent="0.35">
      <c r="A991" s="15" t="str">
        <f>'Purchase Order'!A1433</f>
        <v/>
      </c>
      <c r="B991" s="82" t="str">
        <f>'Purchase Order'!B1433</f>
        <v/>
      </c>
      <c r="C991" s="83" t="str">
        <f>'Purchase Order'!C1433</f>
        <v/>
      </c>
      <c r="D991" s="352" t="str">
        <f>'Purchase Order'!D1433:L1433</f>
        <v/>
      </c>
      <c r="E991" s="345"/>
      <c r="F991" s="345"/>
      <c r="G991" s="345"/>
      <c r="H991" s="345"/>
      <c r="I991" s="345"/>
      <c r="J991" s="345"/>
      <c r="K991" s="345"/>
      <c r="L991" s="346"/>
      <c r="M991" s="83" t="str">
        <f t="shared" si="14"/>
        <v/>
      </c>
      <c r="N991" s="83" t="str">
        <f>'Purchase Order'!N1433</f>
        <v/>
      </c>
      <c r="O991" s="83"/>
      <c r="P991" s="133"/>
      <c r="U991" s="16"/>
      <c r="V991" s="16"/>
      <c r="W991" s="16"/>
      <c r="X991" s="16"/>
      <c r="Y991" s="16"/>
      <c r="Z991" s="16"/>
      <c r="AA991" s="16"/>
    </row>
    <row r="992" spans="1:27" ht="15" hidden="1" customHeight="1" outlineLevel="1" x14ac:dyDescent="0.35">
      <c r="A992" s="15" t="str">
        <f>'Purchase Order'!A1434</f>
        <v/>
      </c>
      <c r="B992" s="82" t="str">
        <f>'Purchase Order'!B1434</f>
        <v/>
      </c>
      <c r="C992" s="83" t="str">
        <f>'Purchase Order'!C1434</f>
        <v/>
      </c>
      <c r="D992" s="352" t="str">
        <f>'Purchase Order'!D1434:L1434</f>
        <v/>
      </c>
      <c r="E992" s="345"/>
      <c r="F992" s="345"/>
      <c r="G992" s="345"/>
      <c r="H992" s="345"/>
      <c r="I992" s="345"/>
      <c r="J992" s="345"/>
      <c r="K992" s="345"/>
      <c r="L992" s="346"/>
      <c r="M992" s="83" t="str">
        <f t="shared" si="14"/>
        <v/>
      </c>
      <c r="N992" s="83" t="str">
        <f>'Purchase Order'!N1434</f>
        <v/>
      </c>
      <c r="O992" s="83"/>
      <c r="P992" s="133"/>
      <c r="U992" s="16"/>
      <c r="V992" s="16"/>
      <c r="W992" s="16"/>
      <c r="X992" s="16"/>
      <c r="Y992" s="16"/>
      <c r="Z992" s="16"/>
      <c r="AA992" s="16"/>
    </row>
    <row r="993" spans="1:27" ht="15" hidden="1" customHeight="1" outlineLevel="1" x14ac:dyDescent="0.35">
      <c r="A993" s="15" t="str">
        <f>'Purchase Order'!A1435</f>
        <v/>
      </c>
      <c r="B993" s="82" t="str">
        <f>'Purchase Order'!B1435</f>
        <v/>
      </c>
      <c r="C993" s="83" t="str">
        <f>'Purchase Order'!C1435</f>
        <v/>
      </c>
      <c r="D993" s="352" t="str">
        <f>'Purchase Order'!D1435:L1435</f>
        <v/>
      </c>
      <c r="E993" s="345"/>
      <c r="F993" s="345"/>
      <c r="G993" s="345"/>
      <c r="H993" s="345"/>
      <c r="I993" s="345"/>
      <c r="J993" s="345"/>
      <c r="K993" s="345"/>
      <c r="L993" s="346"/>
      <c r="M993" s="83" t="str">
        <f t="shared" si="14"/>
        <v/>
      </c>
      <c r="N993" s="83" t="str">
        <f>'Purchase Order'!N1435</f>
        <v/>
      </c>
      <c r="O993" s="83"/>
      <c r="P993" s="133"/>
      <c r="U993" s="16"/>
      <c r="V993" s="16"/>
      <c r="W993" s="16"/>
      <c r="X993" s="16"/>
      <c r="Y993" s="16"/>
      <c r="Z993" s="16"/>
      <c r="AA993" s="16"/>
    </row>
    <row r="994" spans="1:27" ht="15" hidden="1" customHeight="1" outlineLevel="1" x14ac:dyDescent="0.35">
      <c r="A994" s="15" t="str">
        <f>'Purchase Order'!A1436</f>
        <v/>
      </c>
      <c r="B994" s="82" t="str">
        <f>'Purchase Order'!B1436</f>
        <v/>
      </c>
      <c r="C994" s="83" t="str">
        <f>'Purchase Order'!C1436</f>
        <v/>
      </c>
      <c r="D994" s="352" t="str">
        <f>'Purchase Order'!D1436:L1436</f>
        <v/>
      </c>
      <c r="E994" s="345"/>
      <c r="F994" s="345"/>
      <c r="G994" s="345"/>
      <c r="H994" s="345"/>
      <c r="I994" s="345"/>
      <c r="J994" s="345"/>
      <c r="K994" s="345"/>
      <c r="L994" s="346"/>
      <c r="M994" s="83" t="str">
        <f t="shared" ref="M994:M1057" si="15">C994</f>
        <v/>
      </c>
      <c r="N994" s="83" t="str">
        <f>'Purchase Order'!N1436</f>
        <v/>
      </c>
      <c r="O994" s="83"/>
      <c r="P994" s="133"/>
      <c r="U994" s="16"/>
      <c r="V994" s="16"/>
      <c r="W994" s="16"/>
      <c r="X994" s="16"/>
      <c r="Y994" s="16"/>
      <c r="Z994" s="16"/>
      <c r="AA994" s="16"/>
    </row>
    <row r="995" spans="1:27" ht="15" hidden="1" customHeight="1" outlineLevel="1" x14ac:dyDescent="0.35">
      <c r="A995" s="15" t="str">
        <f>'Purchase Order'!A1437</f>
        <v/>
      </c>
      <c r="B995" s="82" t="str">
        <f>'Purchase Order'!B1437</f>
        <v/>
      </c>
      <c r="C995" s="83" t="str">
        <f>'Purchase Order'!C1437</f>
        <v/>
      </c>
      <c r="D995" s="352" t="str">
        <f>'Purchase Order'!D1437:L1437</f>
        <v/>
      </c>
      <c r="E995" s="345"/>
      <c r="F995" s="345"/>
      <c r="G995" s="345"/>
      <c r="H995" s="345"/>
      <c r="I995" s="345"/>
      <c r="J995" s="345"/>
      <c r="K995" s="345"/>
      <c r="L995" s="346"/>
      <c r="M995" s="83" t="str">
        <f t="shared" si="15"/>
        <v/>
      </c>
      <c r="N995" s="83" t="str">
        <f>'Purchase Order'!N1437</f>
        <v/>
      </c>
      <c r="O995" s="83"/>
      <c r="P995" s="133"/>
      <c r="U995" s="16"/>
      <c r="V995" s="16"/>
      <c r="W995" s="16"/>
      <c r="X995" s="16"/>
      <c r="Y995" s="16"/>
      <c r="Z995" s="16"/>
      <c r="AA995" s="16"/>
    </row>
    <row r="996" spans="1:27" ht="15" hidden="1" customHeight="1" outlineLevel="1" x14ac:dyDescent="0.35">
      <c r="A996" s="15" t="str">
        <f>'Purchase Order'!A1438</f>
        <v/>
      </c>
      <c r="B996" s="82" t="str">
        <f>'Purchase Order'!B1438</f>
        <v/>
      </c>
      <c r="C996" s="83" t="str">
        <f>'Purchase Order'!C1438</f>
        <v/>
      </c>
      <c r="D996" s="352" t="str">
        <f>'Purchase Order'!D1438:L1438</f>
        <v/>
      </c>
      <c r="E996" s="345"/>
      <c r="F996" s="345"/>
      <c r="G996" s="345"/>
      <c r="H996" s="345"/>
      <c r="I996" s="345"/>
      <c r="J996" s="345"/>
      <c r="K996" s="345"/>
      <c r="L996" s="346"/>
      <c r="M996" s="83" t="str">
        <f t="shared" si="15"/>
        <v/>
      </c>
      <c r="N996" s="83" t="str">
        <f>'Purchase Order'!N1438</f>
        <v/>
      </c>
      <c r="O996" s="83"/>
      <c r="P996" s="133"/>
      <c r="U996" s="16"/>
      <c r="V996" s="16"/>
      <c r="W996" s="16"/>
      <c r="X996" s="16"/>
      <c r="Y996" s="16"/>
      <c r="Z996" s="16"/>
      <c r="AA996" s="16"/>
    </row>
    <row r="997" spans="1:27" ht="15" hidden="1" customHeight="1" outlineLevel="1" x14ac:dyDescent="0.35">
      <c r="A997" s="15" t="str">
        <f>'Purchase Order'!A1439</f>
        <v/>
      </c>
      <c r="B997" s="82" t="str">
        <f>'Purchase Order'!B1439</f>
        <v/>
      </c>
      <c r="C997" s="83" t="str">
        <f>'Purchase Order'!C1439</f>
        <v/>
      </c>
      <c r="D997" s="352" t="str">
        <f>'Purchase Order'!D1439:L1439</f>
        <v/>
      </c>
      <c r="E997" s="345"/>
      <c r="F997" s="345"/>
      <c r="G997" s="345"/>
      <c r="H997" s="345"/>
      <c r="I997" s="345"/>
      <c r="J997" s="345"/>
      <c r="K997" s="345"/>
      <c r="L997" s="346"/>
      <c r="M997" s="83" t="str">
        <f t="shared" si="15"/>
        <v/>
      </c>
      <c r="N997" s="83" t="str">
        <f>'Purchase Order'!N1439</f>
        <v/>
      </c>
      <c r="O997" s="83"/>
      <c r="P997" s="133"/>
      <c r="U997" s="16"/>
      <c r="V997" s="16"/>
      <c r="W997" s="16"/>
      <c r="X997" s="16"/>
      <c r="Y997" s="16"/>
      <c r="Z997" s="16"/>
      <c r="AA997" s="16"/>
    </row>
    <row r="998" spans="1:27" ht="15" hidden="1" customHeight="1" outlineLevel="1" x14ac:dyDescent="0.35">
      <c r="A998" s="15" t="str">
        <f>'Purchase Order'!A1440</f>
        <v/>
      </c>
      <c r="B998" s="82" t="str">
        <f>'Purchase Order'!B1440</f>
        <v/>
      </c>
      <c r="C998" s="83" t="str">
        <f>'Purchase Order'!C1440</f>
        <v/>
      </c>
      <c r="D998" s="352" t="str">
        <f>'Purchase Order'!D1440:L1440</f>
        <v/>
      </c>
      <c r="E998" s="345"/>
      <c r="F998" s="345"/>
      <c r="G998" s="345"/>
      <c r="H998" s="345"/>
      <c r="I998" s="345"/>
      <c r="J998" s="345"/>
      <c r="K998" s="345"/>
      <c r="L998" s="346"/>
      <c r="M998" s="83" t="str">
        <f t="shared" si="15"/>
        <v/>
      </c>
      <c r="N998" s="83" t="str">
        <f>'Purchase Order'!N1440</f>
        <v/>
      </c>
      <c r="O998" s="83"/>
      <c r="P998" s="133"/>
      <c r="U998" s="16"/>
      <c r="V998" s="16"/>
      <c r="W998" s="16"/>
      <c r="X998" s="16"/>
      <c r="Y998" s="16"/>
      <c r="Z998" s="16"/>
      <c r="AA998" s="16"/>
    </row>
    <row r="999" spans="1:27" ht="15" hidden="1" customHeight="1" outlineLevel="1" x14ac:dyDescent="0.35">
      <c r="A999" s="15" t="str">
        <f>'Purchase Order'!A1441</f>
        <v/>
      </c>
      <c r="B999" s="82" t="str">
        <f>'Purchase Order'!B1441</f>
        <v/>
      </c>
      <c r="C999" s="83" t="str">
        <f>'Purchase Order'!C1441</f>
        <v/>
      </c>
      <c r="D999" s="352" t="str">
        <f>'Purchase Order'!D1441:L1441</f>
        <v/>
      </c>
      <c r="E999" s="345"/>
      <c r="F999" s="345"/>
      <c r="G999" s="345"/>
      <c r="H999" s="345"/>
      <c r="I999" s="345"/>
      <c r="J999" s="345"/>
      <c r="K999" s="345"/>
      <c r="L999" s="346"/>
      <c r="M999" s="83" t="str">
        <f t="shared" si="15"/>
        <v/>
      </c>
      <c r="N999" s="83" t="str">
        <f>'Purchase Order'!N1441</f>
        <v/>
      </c>
      <c r="O999" s="83"/>
      <c r="P999" s="133"/>
      <c r="U999" s="16"/>
      <c r="V999" s="16"/>
      <c r="W999" s="16"/>
      <c r="X999" s="16"/>
      <c r="Y999" s="16"/>
      <c r="Z999" s="16"/>
      <c r="AA999" s="16"/>
    </row>
    <row r="1000" spans="1:27" ht="15" hidden="1" customHeight="1" outlineLevel="1" x14ac:dyDescent="0.35">
      <c r="A1000" s="15" t="str">
        <f>'Purchase Order'!A1442</f>
        <v/>
      </c>
      <c r="B1000" s="82" t="str">
        <f>'Purchase Order'!B1442</f>
        <v/>
      </c>
      <c r="C1000" s="83" t="str">
        <f>'Purchase Order'!C1442</f>
        <v/>
      </c>
      <c r="D1000" s="352" t="str">
        <f>'Purchase Order'!D1442:L1442</f>
        <v/>
      </c>
      <c r="E1000" s="345"/>
      <c r="F1000" s="345"/>
      <c r="G1000" s="345"/>
      <c r="H1000" s="345"/>
      <c r="I1000" s="345"/>
      <c r="J1000" s="345"/>
      <c r="K1000" s="345"/>
      <c r="L1000" s="346"/>
      <c r="M1000" s="83" t="str">
        <f t="shared" si="15"/>
        <v/>
      </c>
      <c r="N1000" s="83" t="str">
        <f>'Purchase Order'!N1442</f>
        <v/>
      </c>
      <c r="O1000" s="83"/>
      <c r="P1000" s="133"/>
      <c r="U1000" s="16"/>
      <c r="V1000" s="16"/>
      <c r="W1000" s="16"/>
      <c r="X1000" s="16"/>
      <c r="Y1000" s="16"/>
      <c r="Z1000" s="16"/>
      <c r="AA1000" s="16"/>
    </row>
    <row r="1001" spans="1:27" ht="15" hidden="1" customHeight="1" outlineLevel="1" x14ac:dyDescent="0.35">
      <c r="A1001" s="15" t="str">
        <f>'Purchase Order'!A1443</f>
        <v/>
      </c>
      <c r="B1001" s="82" t="str">
        <f>'Purchase Order'!B1443</f>
        <v/>
      </c>
      <c r="C1001" s="83" t="str">
        <f>'Purchase Order'!C1443</f>
        <v/>
      </c>
      <c r="D1001" s="352" t="str">
        <f>'Purchase Order'!D1443:L1443</f>
        <v/>
      </c>
      <c r="E1001" s="345"/>
      <c r="F1001" s="345"/>
      <c r="G1001" s="345"/>
      <c r="H1001" s="345"/>
      <c r="I1001" s="345"/>
      <c r="J1001" s="345"/>
      <c r="K1001" s="345"/>
      <c r="L1001" s="346"/>
      <c r="M1001" s="83" t="str">
        <f t="shared" si="15"/>
        <v/>
      </c>
      <c r="N1001" s="83" t="str">
        <f>'Purchase Order'!N1443</f>
        <v/>
      </c>
      <c r="O1001" s="83"/>
      <c r="P1001" s="133"/>
      <c r="U1001" s="16"/>
      <c r="V1001" s="16"/>
      <c r="W1001" s="16"/>
      <c r="X1001" s="16"/>
      <c r="Y1001" s="16"/>
      <c r="Z1001" s="16"/>
      <c r="AA1001" s="16"/>
    </row>
    <row r="1002" spans="1:27" ht="15" hidden="1" customHeight="1" outlineLevel="1" x14ac:dyDescent="0.35">
      <c r="A1002" s="15" t="str">
        <f>'Purchase Order'!A1444</f>
        <v/>
      </c>
      <c r="B1002" s="82" t="str">
        <f>'Purchase Order'!B1444</f>
        <v/>
      </c>
      <c r="C1002" s="83" t="str">
        <f>'Purchase Order'!C1444</f>
        <v/>
      </c>
      <c r="D1002" s="352" t="str">
        <f>'Purchase Order'!D1444:L1444</f>
        <v/>
      </c>
      <c r="E1002" s="345"/>
      <c r="F1002" s="345"/>
      <c r="G1002" s="345"/>
      <c r="H1002" s="345"/>
      <c r="I1002" s="345"/>
      <c r="J1002" s="345"/>
      <c r="K1002" s="345"/>
      <c r="L1002" s="346"/>
      <c r="M1002" s="83" t="str">
        <f t="shared" si="15"/>
        <v/>
      </c>
      <c r="N1002" s="83" t="str">
        <f>'Purchase Order'!N1444</f>
        <v/>
      </c>
      <c r="O1002" s="83"/>
      <c r="P1002" s="133"/>
      <c r="U1002" s="16"/>
      <c r="V1002" s="16"/>
      <c r="W1002" s="16"/>
      <c r="X1002" s="16"/>
      <c r="Y1002" s="16"/>
      <c r="Z1002" s="16"/>
      <c r="AA1002" s="16"/>
    </row>
    <row r="1003" spans="1:27" ht="15" hidden="1" customHeight="1" outlineLevel="1" x14ac:dyDescent="0.35">
      <c r="A1003" s="15" t="str">
        <f>'Purchase Order'!A1445</f>
        <v/>
      </c>
      <c r="B1003" s="82" t="str">
        <f>'Purchase Order'!B1445</f>
        <v/>
      </c>
      <c r="C1003" s="83" t="str">
        <f>'Purchase Order'!C1445</f>
        <v/>
      </c>
      <c r="D1003" s="352" t="str">
        <f>'Purchase Order'!D1445:L1445</f>
        <v/>
      </c>
      <c r="E1003" s="345"/>
      <c r="F1003" s="345"/>
      <c r="G1003" s="345"/>
      <c r="H1003" s="345"/>
      <c r="I1003" s="345"/>
      <c r="J1003" s="345"/>
      <c r="K1003" s="345"/>
      <c r="L1003" s="346"/>
      <c r="M1003" s="83" t="str">
        <f t="shared" si="15"/>
        <v/>
      </c>
      <c r="N1003" s="83" t="str">
        <f>'Purchase Order'!N1445</f>
        <v/>
      </c>
      <c r="O1003" s="83"/>
      <c r="P1003" s="133"/>
      <c r="U1003" s="16"/>
      <c r="V1003" s="16"/>
      <c r="W1003" s="16"/>
      <c r="X1003" s="16"/>
      <c r="Y1003" s="16"/>
      <c r="Z1003" s="16"/>
      <c r="AA1003" s="16"/>
    </row>
    <row r="1004" spans="1:27" ht="15" hidden="1" customHeight="1" outlineLevel="1" x14ac:dyDescent="0.35">
      <c r="A1004" s="15" t="str">
        <f>'Purchase Order'!A1446</f>
        <v/>
      </c>
      <c r="B1004" s="82" t="str">
        <f>'Purchase Order'!B1446</f>
        <v/>
      </c>
      <c r="C1004" s="83" t="str">
        <f>'Purchase Order'!C1446</f>
        <v/>
      </c>
      <c r="D1004" s="352" t="str">
        <f>'Purchase Order'!D1446:L1446</f>
        <v/>
      </c>
      <c r="E1004" s="345"/>
      <c r="F1004" s="345"/>
      <c r="G1004" s="345"/>
      <c r="H1004" s="345"/>
      <c r="I1004" s="345"/>
      <c r="J1004" s="345"/>
      <c r="K1004" s="345"/>
      <c r="L1004" s="346"/>
      <c r="M1004" s="83" t="str">
        <f t="shared" si="15"/>
        <v/>
      </c>
      <c r="N1004" s="83" t="str">
        <f>'Purchase Order'!N1446</f>
        <v/>
      </c>
      <c r="O1004" s="83"/>
      <c r="P1004" s="133"/>
      <c r="U1004" s="16"/>
      <c r="V1004" s="16"/>
      <c r="W1004" s="16"/>
      <c r="X1004" s="16"/>
      <c r="Y1004" s="16"/>
      <c r="Z1004" s="16"/>
      <c r="AA1004" s="16"/>
    </row>
    <row r="1005" spans="1:27" ht="15" hidden="1" customHeight="1" outlineLevel="1" x14ac:dyDescent="0.35">
      <c r="A1005" s="15" t="str">
        <f>'Purchase Order'!A1447</f>
        <v/>
      </c>
      <c r="B1005" s="82" t="str">
        <f>'Purchase Order'!B1447</f>
        <v/>
      </c>
      <c r="C1005" s="83" t="str">
        <f>'Purchase Order'!C1447</f>
        <v/>
      </c>
      <c r="D1005" s="352" t="str">
        <f>'Purchase Order'!D1447:L1447</f>
        <v/>
      </c>
      <c r="E1005" s="345"/>
      <c r="F1005" s="345"/>
      <c r="G1005" s="345"/>
      <c r="H1005" s="345"/>
      <c r="I1005" s="345"/>
      <c r="J1005" s="345"/>
      <c r="K1005" s="345"/>
      <c r="L1005" s="346"/>
      <c r="M1005" s="83" t="str">
        <f t="shared" si="15"/>
        <v/>
      </c>
      <c r="N1005" s="83" t="str">
        <f>'Purchase Order'!N1447</f>
        <v/>
      </c>
      <c r="O1005" s="83"/>
      <c r="P1005" s="133"/>
      <c r="U1005" s="16"/>
      <c r="V1005" s="16"/>
      <c r="W1005" s="16"/>
      <c r="X1005" s="16"/>
      <c r="Y1005" s="16"/>
      <c r="Z1005" s="16"/>
      <c r="AA1005" s="16"/>
    </row>
    <row r="1006" spans="1:27" ht="15" hidden="1" customHeight="1" outlineLevel="1" x14ac:dyDescent="0.35">
      <c r="A1006" s="15" t="str">
        <f>'Purchase Order'!A1448</f>
        <v/>
      </c>
      <c r="B1006" s="82" t="str">
        <f>'Purchase Order'!B1448</f>
        <v/>
      </c>
      <c r="C1006" s="83" t="str">
        <f>'Purchase Order'!C1448</f>
        <v/>
      </c>
      <c r="D1006" s="352" t="str">
        <f>'Purchase Order'!D1448:L1448</f>
        <v/>
      </c>
      <c r="E1006" s="345"/>
      <c r="F1006" s="345"/>
      <c r="G1006" s="345"/>
      <c r="H1006" s="345"/>
      <c r="I1006" s="345"/>
      <c r="J1006" s="345"/>
      <c r="K1006" s="345"/>
      <c r="L1006" s="346"/>
      <c r="M1006" s="83" t="str">
        <f t="shared" si="15"/>
        <v/>
      </c>
      <c r="N1006" s="83" t="str">
        <f>'Purchase Order'!N1448</f>
        <v/>
      </c>
      <c r="O1006" s="83"/>
      <c r="P1006" s="133"/>
      <c r="U1006" s="16"/>
      <c r="V1006" s="16"/>
      <c r="W1006" s="16"/>
      <c r="X1006" s="16"/>
      <c r="Y1006" s="16"/>
      <c r="Z1006" s="16"/>
      <c r="AA1006" s="16"/>
    </row>
    <row r="1007" spans="1:27" ht="15" hidden="1" customHeight="1" outlineLevel="1" x14ac:dyDescent="0.35">
      <c r="A1007" s="15" t="str">
        <f>'Purchase Order'!A1449</f>
        <v/>
      </c>
      <c r="B1007" s="82" t="str">
        <f>'Purchase Order'!B1449</f>
        <v/>
      </c>
      <c r="C1007" s="83" t="str">
        <f>'Purchase Order'!C1449</f>
        <v/>
      </c>
      <c r="D1007" s="352" t="str">
        <f>'Purchase Order'!D1449:L1449</f>
        <v/>
      </c>
      <c r="E1007" s="345"/>
      <c r="F1007" s="345"/>
      <c r="G1007" s="345"/>
      <c r="H1007" s="345"/>
      <c r="I1007" s="345"/>
      <c r="J1007" s="345"/>
      <c r="K1007" s="345"/>
      <c r="L1007" s="346"/>
      <c r="M1007" s="83" t="str">
        <f t="shared" si="15"/>
        <v/>
      </c>
      <c r="N1007" s="83" t="str">
        <f>'Purchase Order'!N1449</f>
        <v/>
      </c>
      <c r="O1007" s="83"/>
      <c r="P1007" s="133"/>
      <c r="U1007" s="16"/>
      <c r="V1007" s="16"/>
      <c r="W1007" s="16"/>
      <c r="X1007" s="16"/>
      <c r="Y1007" s="16"/>
      <c r="Z1007" s="16"/>
      <c r="AA1007" s="16"/>
    </row>
    <row r="1008" spans="1:27" ht="15" hidden="1" customHeight="1" outlineLevel="1" x14ac:dyDescent="0.35">
      <c r="A1008" s="15" t="str">
        <f>'Purchase Order'!A1450</f>
        <v/>
      </c>
      <c r="B1008" s="82" t="str">
        <f>'Purchase Order'!B1450</f>
        <v/>
      </c>
      <c r="C1008" s="83" t="str">
        <f>'Purchase Order'!C1450</f>
        <v/>
      </c>
      <c r="D1008" s="352" t="str">
        <f>'Purchase Order'!D1450:L1450</f>
        <v/>
      </c>
      <c r="E1008" s="345"/>
      <c r="F1008" s="345"/>
      <c r="G1008" s="345"/>
      <c r="H1008" s="345"/>
      <c r="I1008" s="345"/>
      <c r="J1008" s="345"/>
      <c r="K1008" s="345"/>
      <c r="L1008" s="346"/>
      <c r="M1008" s="83" t="str">
        <f t="shared" si="15"/>
        <v/>
      </c>
      <c r="N1008" s="83" t="str">
        <f>'Purchase Order'!N1450</f>
        <v/>
      </c>
      <c r="O1008" s="83"/>
      <c r="P1008" s="133"/>
      <c r="U1008" s="16"/>
      <c r="V1008" s="16"/>
      <c r="W1008" s="16"/>
      <c r="X1008" s="16"/>
      <c r="Y1008" s="16"/>
      <c r="Z1008" s="16"/>
      <c r="AA1008" s="16"/>
    </row>
    <row r="1009" spans="1:27" ht="15" hidden="1" customHeight="1" outlineLevel="1" x14ac:dyDescent="0.35">
      <c r="A1009" s="15" t="str">
        <f>'Purchase Order'!A1451</f>
        <v/>
      </c>
      <c r="B1009" s="82" t="str">
        <f>'Purchase Order'!B1451</f>
        <v/>
      </c>
      <c r="C1009" s="83" t="str">
        <f>'Purchase Order'!C1451</f>
        <v/>
      </c>
      <c r="D1009" s="352" t="str">
        <f>'Purchase Order'!D1451:L1451</f>
        <v/>
      </c>
      <c r="E1009" s="345"/>
      <c r="F1009" s="345"/>
      <c r="G1009" s="345"/>
      <c r="H1009" s="345"/>
      <c r="I1009" s="345"/>
      <c r="J1009" s="345"/>
      <c r="K1009" s="345"/>
      <c r="L1009" s="346"/>
      <c r="M1009" s="83" t="str">
        <f t="shared" si="15"/>
        <v/>
      </c>
      <c r="N1009" s="83" t="str">
        <f>'Purchase Order'!N1451</f>
        <v/>
      </c>
      <c r="O1009" s="83"/>
      <c r="P1009" s="133"/>
      <c r="U1009" s="16"/>
      <c r="V1009" s="16"/>
      <c r="W1009" s="16"/>
      <c r="X1009" s="16"/>
      <c r="Y1009" s="16"/>
      <c r="Z1009" s="16"/>
      <c r="AA1009" s="16"/>
    </row>
    <row r="1010" spans="1:27" ht="15" hidden="1" customHeight="1" outlineLevel="1" x14ac:dyDescent="0.35">
      <c r="A1010" s="15" t="str">
        <f>'Purchase Order'!A1452</f>
        <v/>
      </c>
      <c r="B1010" s="82" t="str">
        <f>'Purchase Order'!B1452</f>
        <v/>
      </c>
      <c r="C1010" s="83" t="str">
        <f>'Purchase Order'!C1452</f>
        <v/>
      </c>
      <c r="D1010" s="352" t="str">
        <f>'Purchase Order'!D1452:L1452</f>
        <v/>
      </c>
      <c r="E1010" s="345"/>
      <c r="F1010" s="345"/>
      <c r="G1010" s="345"/>
      <c r="H1010" s="345"/>
      <c r="I1010" s="345"/>
      <c r="J1010" s="345"/>
      <c r="K1010" s="345"/>
      <c r="L1010" s="346"/>
      <c r="M1010" s="83" t="str">
        <f t="shared" si="15"/>
        <v/>
      </c>
      <c r="N1010" s="83" t="str">
        <f>'Purchase Order'!N1452</f>
        <v/>
      </c>
      <c r="O1010" s="83"/>
      <c r="P1010" s="133"/>
      <c r="U1010" s="16"/>
      <c r="V1010" s="16"/>
      <c r="W1010" s="16"/>
      <c r="X1010" s="16"/>
      <c r="Y1010" s="16"/>
      <c r="Z1010" s="16"/>
      <c r="AA1010" s="16"/>
    </row>
    <row r="1011" spans="1:27" ht="15" hidden="1" customHeight="1" outlineLevel="1" x14ac:dyDescent="0.35">
      <c r="A1011" s="15" t="str">
        <f>'Purchase Order'!A1453</f>
        <v/>
      </c>
      <c r="B1011" s="82" t="str">
        <f>'Purchase Order'!B1453</f>
        <v/>
      </c>
      <c r="C1011" s="83" t="str">
        <f>'Purchase Order'!C1453</f>
        <v/>
      </c>
      <c r="D1011" s="352" t="str">
        <f>'Purchase Order'!D1453:L1453</f>
        <v/>
      </c>
      <c r="E1011" s="345"/>
      <c r="F1011" s="345"/>
      <c r="G1011" s="345"/>
      <c r="H1011" s="345"/>
      <c r="I1011" s="345"/>
      <c r="J1011" s="345"/>
      <c r="K1011" s="345"/>
      <c r="L1011" s="346"/>
      <c r="M1011" s="83" t="str">
        <f t="shared" si="15"/>
        <v/>
      </c>
      <c r="N1011" s="83" t="str">
        <f>'Purchase Order'!N1453</f>
        <v/>
      </c>
      <c r="O1011" s="83"/>
      <c r="P1011" s="133"/>
      <c r="U1011" s="16"/>
      <c r="V1011" s="16"/>
      <c r="W1011" s="16"/>
      <c r="X1011" s="16"/>
      <c r="Y1011" s="16"/>
      <c r="Z1011" s="16"/>
      <c r="AA1011" s="16"/>
    </row>
    <row r="1012" spans="1:27" ht="15" hidden="1" customHeight="1" outlineLevel="1" x14ac:dyDescent="0.35">
      <c r="A1012" s="15" t="str">
        <f>'Purchase Order'!A1454</f>
        <v/>
      </c>
      <c r="B1012" s="82" t="str">
        <f>'Purchase Order'!B1454</f>
        <v/>
      </c>
      <c r="C1012" s="83" t="str">
        <f>'Purchase Order'!C1454</f>
        <v/>
      </c>
      <c r="D1012" s="352" t="str">
        <f>'Purchase Order'!D1454:L1454</f>
        <v/>
      </c>
      <c r="E1012" s="345"/>
      <c r="F1012" s="345"/>
      <c r="G1012" s="345"/>
      <c r="H1012" s="345"/>
      <c r="I1012" s="345"/>
      <c r="J1012" s="345"/>
      <c r="K1012" s="345"/>
      <c r="L1012" s="346"/>
      <c r="M1012" s="83" t="str">
        <f t="shared" si="15"/>
        <v/>
      </c>
      <c r="N1012" s="83" t="str">
        <f>'Purchase Order'!N1454</f>
        <v/>
      </c>
      <c r="O1012" s="83"/>
      <c r="P1012" s="133"/>
      <c r="U1012" s="16"/>
      <c r="V1012" s="16"/>
      <c r="W1012" s="16"/>
      <c r="X1012" s="16"/>
      <c r="Y1012" s="16"/>
      <c r="Z1012" s="16"/>
      <c r="AA1012" s="16"/>
    </row>
    <row r="1013" spans="1:27" ht="15" hidden="1" customHeight="1" outlineLevel="1" x14ac:dyDescent="0.35">
      <c r="A1013" s="15" t="str">
        <f>'Purchase Order'!A1455</f>
        <v/>
      </c>
      <c r="B1013" s="82" t="str">
        <f>'Purchase Order'!B1455</f>
        <v/>
      </c>
      <c r="C1013" s="83" t="str">
        <f>'Purchase Order'!C1455</f>
        <v/>
      </c>
      <c r="D1013" s="352" t="str">
        <f>'Purchase Order'!D1455:L1455</f>
        <v/>
      </c>
      <c r="E1013" s="345"/>
      <c r="F1013" s="345"/>
      <c r="G1013" s="345"/>
      <c r="H1013" s="345"/>
      <c r="I1013" s="345"/>
      <c r="J1013" s="345"/>
      <c r="K1013" s="345"/>
      <c r="L1013" s="346"/>
      <c r="M1013" s="83" t="str">
        <f t="shared" si="15"/>
        <v/>
      </c>
      <c r="N1013" s="83" t="str">
        <f>'Purchase Order'!N1455</f>
        <v/>
      </c>
      <c r="O1013" s="83"/>
      <c r="P1013" s="133"/>
      <c r="U1013" s="16"/>
      <c r="V1013" s="16"/>
      <c r="W1013" s="16"/>
      <c r="X1013" s="16"/>
      <c r="Y1013" s="16"/>
      <c r="Z1013" s="16"/>
      <c r="AA1013" s="16"/>
    </row>
    <row r="1014" spans="1:27" ht="15" hidden="1" customHeight="1" outlineLevel="1" x14ac:dyDescent="0.35">
      <c r="A1014" s="15" t="str">
        <f>'Purchase Order'!A1456</f>
        <v/>
      </c>
      <c r="B1014" s="82" t="str">
        <f>'Purchase Order'!B1456</f>
        <v/>
      </c>
      <c r="C1014" s="83" t="str">
        <f>'Purchase Order'!C1456</f>
        <v/>
      </c>
      <c r="D1014" s="352" t="str">
        <f>'Purchase Order'!D1456:L1456</f>
        <v/>
      </c>
      <c r="E1014" s="345"/>
      <c r="F1014" s="345"/>
      <c r="G1014" s="345"/>
      <c r="H1014" s="345"/>
      <c r="I1014" s="345"/>
      <c r="J1014" s="345"/>
      <c r="K1014" s="345"/>
      <c r="L1014" s="346"/>
      <c r="M1014" s="83" t="str">
        <f t="shared" si="15"/>
        <v/>
      </c>
      <c r="N1014" s="83" t="str">
        <f>'Purchase Order'!N1456</f>
        <v/>
      </c>
      <c r="O1014" s="83"/>
      <c r="P1014" s="133"/>
      <c r="U1014" s="16"/>
      <c r="V1014" s="16"/>
      <c r="W1014" s="16"/>
      <c r="X1014" s="16"/>
      <c r="Y1014" s="16"/>
      <c r="Z1014" s="16"/>
      <c r="AA1014" s="16"/>
    </row>
    <row r="1015" spans="1:27" ht="15" hidden="1" customHeight="1" outlineLevel="1" x14ac:dyDescent="0.35">
      <c r="A1015" s="15" t="str">
        <f>'Purchase Order'!A1457</f>
        <v/>
      </c>
      <c r="B1015" s="82" t="str">
        <f>'Purchase Order'!B1457</f>
        <v/>
      </c>
      <c r="C1015" s="83" t="str">
        <f>'Purchase Order'!C1457</f>
        <v/>
      </c>
      <c r="D1015" s="352" t="str">
        <f>'Purchase Order'!D1457:L1457</f>
        <v/>
      </c>
      <c r="E1015" s="345"/>
      <c r="F1015" s="345"/>
      <c r="G1015" s="345"/>
      <c r="H1015" s="345"/>
      <c r="I1015" s="345"/>
      <c r="J1015" s="345"/>
      <c r="K1015" s="345"/>
      <c r="L1015" s="346"/>
      <c r="M1015" s="83" t="str">
        <f t="shared" si="15"/>
        <v/>
      </c>
      <c r="N1015" s="83" t="str">
        <f>'Purchase Order'!N1457</f>
        <v/>
      </c>
      <c r="O1015" s="83"/>
      <c r="P1015" s="133"/>
      <c r="U1015" s="16"/>
      <c r="V1015" s="16"/>
      <c r="W1015" s="16"/>
      <c r="X1015" s="16"/>
      <c r="Y1015" s="16"/>
      <c r="Z1015" s="16"/>
      <c r="AA1015" s="16"/>
    </row>
    <row r="1016" spans="1:27" ht="15" hidden="1" customHeight="1" outlineLevel="1" x14ac:dyDescent="0.35">
      <c r="A1016" s="15" t="str">
        <f>'Purchase Order'!A1458</f>
        <v/>
      </c>
      <c r="B1016" s="82" t="str">
        <f>'Purchase Order'!B1458</f>
        <v/>
      </c>
      <c r="C1016" s="83" t="str">
        <f>'Purchase Order'!C1458</f>
        <v/>
      </c>
      <c r="D1016" s="352" t="str">
        <f>'Purchase Order'!D1458:L1458</f>
        <v/>
      </c>
      <c r="E1016" s="345"/>
      <c r="F1016" s="345"/>
      <c r="G1016" s="345"/>
      <c r="H1016" s="345"/>
      <c r="I1016" s="345"/>
      <c r="J1016" s="345"/>
      <c r="K1016" s="345"/>
      <c r="L1016" s="346"/>
      <c r="M1016" s="83" t="str">
        <f t="shared" si="15"/>
        <v/>
      </c>
      <c r="N1016" s="83" t="str">
        <f>'Purchase Order'!N1458</f>
        <v/>
      </c>
      <c r="O1016" s="83"/>
      <c r="P1016" s="133"/>
      <c r="U1016" s="16"/>
      <c r="V1016" s="16"/>
      <c r="W1016" s="16"/>
      <c r="X1016" s="16"/>
      <c r="Y1016" s="16"/>
      <c r="Z1016" s="16"/>
      <c r="AA1016" s="16"/>
    </row>
    <row r="1017" spans="1:27" ht="15" hidden="1" customHeight="1" outlineLevel="1" x14ac:dyDescent="0.35">
      <c r="A1017" s="15" t="str">
        <f>'Purchase Order'!A1459</f>
        <v/>
      </c>
      <c r="B1017" s="82" t="str">
        <f>'Purchase Order'!B1459</f>
        <v/>
      </c>
      <c r="C1017" s="83" t="str">
        <f>'Purchase Order'!C1459</f>
        <v/>
      </c>
      <c r="D1017" s="352" t="str">
        <f>'Purchase Order'!D1459:L1459</f>
        <v/>
      </c>
      <c r="E1017" s="345"/>
      <c r="F1017" s="345"/>
      <c r="G1017" s="345"/>
      <c r="H1017" s="345"/>
      <c r="I1017" s="345"/>
      <c r="J1017" s="345"/>
      <c r="K1017" s="345"/>
      <c r="L1017" s="346"/>
      <c r="M1017" s="83" t="str">
        <f t="shared" si="15"/>
        <v/>
      </c>
      <c r="N1017" s="83" t="str">
        <f>'Purchase Order'!N1459</f>
        <v/>
      </c>
      <c r="O1017" s="83"/>
      <c r="P1017" s="133"/>
      <c r="U1017" s="16"/>
      <c r="V1017" s="16"/>
      <c r="W1017" s="16"/>
      <c r="X1017" s="16"/>
      <c r="Y1017" s="16"/>
      <c r="Z1017" s="16"/>
      <c r="AA1017" s="16"/>
    </row>
    <row r="1018" spans="1:27" ht="15" hidden="1" customHeight="1" outlineLevel="1" x14ac:dyDescent="0.35">
      <c r="A1018" s="15" t="str">
        <f>'Purchase Order'!A1460</f>
        <v/>
      </c>
      <c r="B1018" s="82" t="str">
        <f>'Purchase Order'!B1460</f>
        <v/>
      </c>
      <c r="C1018" s="83" t="str">
        <f>'Purchase Order'!C1460</f>
        <v/>
      </c>
      <c r="D1018" s="352" t="str">
        <f>'Purchase Order'!D1460:L1460</f>
        <v/>
      </c>
      <c r="E1018" s="345"/>
      <c r="F1018" s="345"/>
      <c r="G1018" s="345"/>
      <c r="H1018" s="345"/>
      <c r="I1018" s="345"/>
      <c r="J1018" s="345"/>
      <c r="K1018" s="345"/>
      <c r="L1018" s="346"/>
      <c r="M1018" s="83" t="str">
        <f t="shared" si="15"/>
        <v/>
      </c>
      <c r="N1018" s="83" t="str">
        <f>'Purchase Order'!N1460</f>
        <v/>
      </c>
      <c r="O1018" s="83"/>
      <c r="P1018" s="133"/>
      <c r="U1018" s="16"/>
      <c r="V1018" s="16"/>
      <c r="W1018" s="16"/>
      <c r="X1018" s="16"/>
      <c r="Y1018" s="16"/>
      <c r="Z1018" s="16"/>
      <c r="AA1018" s="16"/>
    </row>
    <row r="1019" spans="1:27" ht="15" hidden="1" customHeight="1" outlineLevel="1" x14ac:dyDescent="0.35">
      <c r="A1019" s="15" t="str">
        <f>'Purchase Order'!A1461</f>
        <v/>
      </c>
      <c r="B1019" s="82" t="str">
        <f>'Purchase Order'!B1461</f>
        <v/>
      </c>
      <c r="C1019" s="83" t="str">
        <f>'Purchase Order'!C1461</f>
        <v/>
      </c>
      <c r="D1019" s="352" t="str">
        <f>'Purchase Order'!D1461:L1461</f>
        <v/>
      </c>
      <c r="E1019" s="345"/>
      <c r="F1019" s="345"/>
      <c r="G1019" s="345"/>
      <c r="H1019" s="345"/>
      <c r="I1019" s="345"/>
      <c r="J1019" s="345"/>
      <c r="K1019" s="345"/>
      <c r="L1019" s="346"/>
      <c r="M1019" s="83" t="str">
        <f t="shared" si="15"/>
        <v/>
      </c>
      <c r="N1019" s="83" t="str">
        <f>'Purchase Order'!N1461</f>
        <v/>
      </c>
      <c r="O1019" s="83"/>
      <c r="P1019" s="133"/>
      <c r="U1019" s="16"/>
      <c r="V1019" s="16"/>
      <c r="W1019" s="16"/>
      <c r="X1019" s="16"/>
      <c r="Y1019" s="16"/>
      <c r="Z1019" s="16"/>
      <c r="AA1019" s="16"/>
    </row>
    <row r="1020" spans="1:27" ht="15" hidden="1" customHeight="1" outlineLevel="1" x14ac:dyDescent="0.35">
      <c r="A1020" s="15" t="str">
        <f>'Purchase Order'!A1462</f>
        <v/>
      </c>
      <c r="B1020" s="82" t="str">
        <f>'Purchase Order'!B1462</f>
        <v/>
      </c>
      <c r="C1020" s="83" t="str">
        <f>'Purchase Order'!C1462</f>
        <v/>
      </c>
      <c r="D1020" s="352" t="str">
        <f>'Purchase Order'!D1462:L1462</f>
        <v/>
      </c>
      <c r="E1020" s="345"/>
      <c r="F1020" s="345"/>
      <c r="G1020" s="345"/>
      <c r="H1020" s="345"/>
      <c r="I1020" s="345"/>
      <c r="J1020" s="345"/>
      <c r="K1020" s="345"/>
      <c r="L1020" s="346"/>
      <c r="M1020" s="83" t="str">
        <f t="shared" si="15"/>
        <v/>
      </c>
      <c r="N1020" s="83" t="str">
        <f>'Purchase Order'!N1462</f>
        <v/>
      </c>
      <c r="O1020" s="83"/>
      <c r="P1020" s="133"/>
      <c r="U1020" s="16"/>
      <c r="V1020" s="16"/>
      <c r="W1020" s="16"/>
      <c r="X1020" s="16"/>
      <c r="Y1020" s="16"/>
      <c r="Z1020" s="16"/>
      <c r="AA1020" s="16"/>
    </row>
    <row r="1021" spans="1:27" ht="15" hidden="1" customHeight="1" outlineLevel="1" x14ac:dyDescent="0.35">
      <c r="A1021" s="15" t="str">
        <f>'Purchase Order'!A1463</f>
        <v/>
      </c>
      <c r="B1021" s="82" t="str">
        <f>'Purchase Order'!B1463</f>
        <v/>
      </c>
      <c r="C1021" s="83" t="str">
        <f>'Purchase Order'!C1463</f>
        <v/>
      </c>
      <c r="D1021" s="352" t="str">
        <f>'Purchase Order'!D1463:L1463</f>
        <v/>
      </c>
      <c r="E1021" s="345"/>
      <c r="F1021" s="345"/>
      <c r="G1021" s="345"/>
      <c r="H1021" s="345"/>
      <c r="I1021" s="345"/>
      <c r="J1021" s="345"/>
      <c r="K1021" s="345"/>
      <c r="L1021" s="346"/>
      <c r="M1021" s="83" t="str">
        <f t="shared" si="15"/>
        <v/>
      </c>
      <c r="N1021" s="83" t="str">
        <f>'Purchase Order'!N1463</f>
        <v/>
      </c>
      <c r="O1021" s="83"/>
      <c r="P1021" s="133"/>
      <c r="U1021" s="16"/>
      <c r="V1021" s="16"/>
      <c r="W1021" s="16"/>
      <c r="X1021" s="16"/>
      <c r="Y1021" s="16"/>
      <c r="Z1021" s="16"/>
      <c r="AA1021" s="16"/>
    </row>
    <row r="1022" spans="1:27" ht="15" hidden="1" customHeight="1" outlineLevel="1" x14ac:dyDescent="0.35">
      <c r="A1022" s="15" t="str">
        <f>'Purchase Order'!A1464</f>
        <v/>
      </c>
      <c r="B1022" s="82" t="str">
        <f>'Purchase Order'!B1464</f>
        <v/>
      </c>
      <c r="C1022" s="83" t="str">
        <f>'Purchase Order'!C1464</f>
        <v/>
      </c>
      <c r="D1022" s="352" t="str">
        <f>'Purchase Order'!D1464:L1464</f>
        <v/>
      </c>
      <c r="E1022" s="345"/>
      <c r="F1022" s="345"/>
      <c r="G1022" s="345"/>
      <c r="H1022" s="345"/>
      <c r="I1022" s="345"/>
      <c r="J1022" s="345"/>
      <c r="K1022" s="345"/>
      <c r="L1022" s="346"/>
      <c r="M1022" s="83" t="str">
        <f t="shared" si="15"/>
        <v/>
      </c>
      <c r="N1022" s="83" t="str">
        <f>'Purchase Order'!N1464</f>
        <v/>
      </c>
      <c r="O1022" s="83"/>
      <c r="P1022" s="133"/>
      <c r="U1022" s="16"/>
      <c r="V1022" s="16"/>
      <c r="W1022" s="16"/>
      <c r="X1022" s="16"/>
      <c r="Y1022" s="16"/>
      <c r="Z1022" s="16"/>
      <c r="AA1022" s="16"/>
    </row>
    <row r="1023" spans="1:27" ht="15" hidden="1" customHeight="1" outlineLevel="1" x14ac:dyDescent="0.35">
      <c r="A1023" s="15" t="str">
        <f>'Purchase Order'!A1465</f>
        <v/>
      </c>
      <c r="B1023" s="82" t="str">
        <f>'Purchase Order'!B1465</f>
        <v/>
      </c>
      <c r="C1023" s="83" t="str">
        <f>'Purchase Order'!C1465</f>
        <v/>
      </c>
      <c r="D1023" s="352" t="str">
        <f>'Purchase Order'!D1465:L1465</f>
        <v/>
      </c>
      <c r="E1023" s="345"/>
      <c r="F1023" s="345"/>
      <c r="G1023" s="345"/>
      <c r="H1023" s="345"/>
      <c r="I1023" s="345"/>
      <c r="J1023" s="345"/>
      <c r="K1023" s="345"/>
      <c r="L1023" s="346"/>
      <c r="M1023" s="83" t="str">
        <f t="shared" si="15"/>
        <v/>
      </c>
      <c r="N1023" s="83" t="str">
        <f>'Purchase Order'!N1465</f>
        <v/>
      </c>
      <c r="O1023" s="83"/>
      <c r="P1023" s="133"/>
      <c r="U1023" s="16"/>
      <c r="V1023" s="16"/>
      <c r="W1023" s="16"/>
      <c r="X1023" s="16"/>
      <c r="Y1023" s="16"/>
      <c r="Z1023" s="16"/>
      <c r="AA1023" s="16"/>
    </row>
    <row r="1024" spans="1:27" ht="15" hidden="1" customHeight="1" outlineLevel="1" x14ac:dyDescent="0.35">
      <c r="A1024" s="15" t="str">
        <f>'Purchase Order'!A1466</f>
        <v/>
      </c>
      <c r="B1024" s="82" t="str">
        <f>'Purchase Order'!B1466</f>
        <v/>
      </c>
      <c r="C1024" s="83" t="str">
        <f>'Purchase Order'!C1466</f>
        <v/>
      </c>
      <c r="D1024" s="352" t="str">
        <f>'Purchase Order'!D1466:L1466</f>
        <v/>
      </c>
      <c r="E1024" s="345"/>
      <c r="F1024" s="345"/>
      <c r="G1024" s="345"/>
      <c r="H1024" s="345"/>
      <c r="I1024" s="345"/>
      <c r="J1024" s="345"/>
      <c r="K1024" s="345"/>
      <c r="L1024" s="346"/>
      <c r="M1024" s="83" t="str">
        <f t="shared" si="15"/>
        <v/>
      </c>
      <c r="N1024" s="83" t="str">
        <f>'Purchase Order'!N1466</f>
        <v/>
      </c>
      <c r="O1024" s="83"/>
      <c r="P1024" s="133"/>
      <c r="U1024" s="16"/>
      <c r="V1024" s="16"/>
      <c r="W1024" s="16"/>
      <c r="X1024" s="16"/>
      <c r="Y1024" s="16"/>
      <c r="Z1024" s="16"/>
      <c r="AA1024" s="16"/>
    </row>
    <row r="1025" spans="1:27" ht="15" hidden="1" customHeight="1" outlineLevel="1" x14ac:dyDescent="0.35">
      <c r="A1025" s="15" t="str">
        <f>'Purchase Order'!A1467</f>
        <v/>
      </c>
      <c r="B1025" s="82" t="str">
        <f>'Purchase Order'!B1467</f>
        <v/>
      </c>
      <c r="C1025" s="83" t="str">
        <f>'Purchase Order'!C1467</f>
        <v/>
      </c>
      <c r="D1025" s="352" t="str">
        <f>'Purchase Order'!D1467:L1467</f>
        <v/>
      </c>
      <c r="E1025" s="345"/>
      <c r="F1025" s="345"/>
      <c r="G1025" s="345"/>
      <c r="H1025" s="345"/>
      <c r="I1025" s="345"/>
      <c r="J1025" s="345"/>
      <c r="K1025" s="345"/>
      <c r="L1025" s="346"/>
      <c r="M1025" s="83" t="str">
        <f t="shared" si="15"/>
        <v/>
      </c>
      <c r="N1025" s="83" t="str">
        <f>'Purchase Order'!N1467</f>
        <v/>
      </c>
      <c r="O1025" s="83"/>
      <c r="P1025" s="133"/>
      <c r="U1025" s="16"/>
      <c r="V1025" s="16"/>
      <c r="W1025" s="16"/>
      <c r="X1025" s="16"/>
      <c r="Y1025" s="16"/>
      <c r="Z1025" s="16"/>
      <c r="AA1025" s="16"/>
    </row>
    <row r="1026" spans="1:27" ht="15" hidden="1" customHeight="1" outlineLevel="1" x14ac:dyDescent="0.35">
      <c r="A1026" s="15" t="str">
        <f>'Purchase Order'!A1468</f>
        <v/>
      </c>
      <c r="B1026" s="82" t="str">
        <f>'Purchase Order'!B1468</f>
        <v/>
      </c>
      <c r="C1026" s="83" t="str">
        <f>'Purchase Order'!C1468</f>
        <v/>
      </c>
      <c r="D1026" s="352" t="str">
        <f>'Purchase Order'!D1468:L1468</f>
        <v/>
      </c>
      <c r="E1026" s="345"/>
      <c r="F1026" s="345"/>
      <c r="G1026" s="345"/>
      <c r="H1026" s="345"/>
      <c r="I1026" s="345"/>
      <c r="J1026" s="345"/>
      <c r="K1026" s="345"/>
      <c r="L1026" s="346"/>
      <c r="M1026" s="83" t="str">
        <f t="shared" si="15"/>
        <v/>
      </c>
      <c r="N1026" s="83" t="str">
        <f>'Purchase Order'!N1468</f>
        <v/>
      </c>
      <c r="O1026" s="83"/>
      <c r="P1026" s="133"/>
      <c r="U1026" s="16"/>
      <c r="V1026" s="16"/>
      <c r="W1026" s="16"/>
      <c r="X1026" s="16"/>
      <c r="Y1026" s="16"/>
      <c r="Z1026" s="16"/>
      <c r="AA1026" s="16"/>
    </row>
    <row r="1027" spans="1:27" ht="15" hidden="1" customHeight="1" outlineLevel="1" x14ac:dyDescent="0.35">
      <c r="A1027" s="15" t="str">
        <f>'Purchase Order'!A1469</f>
        <v/>
      </c>
      <c r="B1027" s="82" t="str">
        <f>'Purchase Order'!B1469</f>
        <v/>
      </c>
      <c r="C1027" s="83" t="str">
        <f>'Purchase Order'!C1469</f>
        <v/>
      </c>
      <c r="D1027" s="352" t="str">
        <f>'Purchase Order'!D1469:L1469</f>
        <v/>
      </c>
      <c r="E1027" s="345"/>
      <c r="F1027" s="345"/>
      <c r="G1027" s="345"/>
      <c r="H1027" s="345"/>
      <c r="I1027" s="345"/>
      <c r="J1027" s="345"/>
      <c r="K1027" s="345"/>
      <c r="L1027" s="346"/>
      <c r="M1027" s="83" t="str">
        <f t="shared" si="15"/>
        <v/>
      </c>
      <c r="N1027" s="83" t="str">
        <f>'Purchase Order'!N1469</f>
        <v/>
      </c>
      <c r="O1027" s="83"/>
      <c r="P1027" s="133"/>
      <c r="U1027" s="16"/>
      <c r="V1027" s="16"/>
      <c r="W1027" s="16"/>
      <c r="X1027" s="16"/>
      <c r="Y1027" s="16"/>
      <c r="Z1027" s="16"/>
      <c r="AA1027" s="16"/>
    </row>
    <row r="1028" spans="1:27" ht="15" hidden="1" customHeight="1" outlineLevel="1" x14ac:dyDescent="0.35">
      <c r="A1028" s="15" t="str">
        <f>'Purchase Order'!A1470</f>
        <v/>
      </c>
      <c r="B1028" s="82" t="str">
        <f>'Purchase Order'!B1470</f>
        <v/>
      </c>
      <c r="C1028" s="83" t="str">
        <f>'Purchase Order'!C1470</f>
        <v/>
      </c>
      <c r="D1028" s="352" t="str">
        <f>'Purchase Order'!D1470:L1470</f>
        <v/>
      </c>
      <c r="E1028" s="345"/>
      <c r="F1028" s="345"/>
      <c r="G1028" s="345"/>
      <c r="H1028" s="345"/>
      <c r="I1028" s="345"/>
      <c r="J1028" s="345"/>
      <c r="K1028" s="345"/>
      <c r="L1028" s="346"/>
      <c r="M1028" s="83" t="str">
        <f t="shared" si="15"/>
        <v/>
      </c>
      <c r="N1028" s="83" t="str">
        <f>'Purchase Order'!N1470</f>
        <v/>
      </c>
      <c r="O1028" s="83"/>
      <c r="P1028" s="133"/>
      <c r="U1028" s="16"/>
      <c r="V1028" s="16"/>
      <c r="W1028" s="16"/>
      <c r="X1028" s="16"/>
      <c r="Y1028" s="16"/>
      <c r="Z1028" s="16"/>
      <c r="AA1028" s="16"/>
    </row>
    <row r="1029" spans="1:27" ht="15" hidden="1" customHeight="1" outlineLevel="1" x14ac:dyDescent="0.35">
      <c r="A1029" s="15" t="str">
        <f>'Purchase Order'!A1471</f>
        <v/>
      </c>
      <c r="B1029" s="82" t="str">
        <f>'Purchase Order'!B1471</f>
        <v/>
      </c>
      <c r="C1029" s="83" t="str">
        <f>'Purchase Order'!C1471</f>
        <v/>
      </c>
      <c r="D1029" s="352" t="str">
        <f>'Purchase Order'!D1471:L1471</f>
        <v/>
      </c>
      <c r="E1029" s="345"/>
      <c r="F1029" s="345"/>
      <c r="G1029" s="345"/>
      <c r="H1029" s="345"/>
      <c r="I1029" s="345"/>
      <c r="J1029" s="345"/>
      <c r="K1029" s="345"/>
      <c r="L1029" s="346"/>
      <c r="M1029" s="83" t="str">
        <f t="shared" si="15"/>
        <v/>
      </c>
      <c r="N1029" s="83" t="str">
        <f>'Purchase Order'!N1471</f>
        <v/>
      </c>
      <c r="O1029" s="83"/>
      <c r="P1029" s="133"/>
      <c r="U1029" s="16"/>
      <c r="V1029" s="16"/>
      <c r="W1029" s="16"/>
      <c r="X1029" s="16"/>
      <c r="Y1029" s="16"/>
      <c r="Z1029" s="16"/>
      <c r="AA1029" s="16"/>
    </row>
    <row r="1030" spans="1:27" ht="15" hidden="1" customHeight="1" outlineLevel="1" x14ac:dyDescent="0.35">
      <c r="A1030" s="15" t="str">
        <f>'Purchase Order'!A1472</f>
        <v/>
      </c>
      <c r="B1030" s="82" t="str">
        <f>'Purchase Order'!B1472</f>
        <v/>
      </c>
      <c r="C1030" s="83" t="str">
        <f>'Purchase Order'!C1472</f>
        <v/>
      </c>
      <c r="D1030" s="352" t="str">
        <f>'Purchase Order'!D1472:L1472</f>
        <v/>
      </c>
      <c r="E1030" s="345"/>
      <c r="F1030" s="345"/>
      <c r="G1030" s="345"/>
      <c r="H1030" s="345"/>
      <c r="I1030" s="345"/>
      <c r="J1030" s="345"/>
      <c r="K1030" s="345"/>
      <c r="L1030" s="346"/>
      <c r="M1030" s="83" t="str">
        <f t="shared" si="15"/>
        <v/>
      </c>
      <c r="N1030" s="83" t="str">
        <f>'Purchase Order'!N1472</f>
        <v/>
      </c>
      <c r="O1030" s="83"/>
      <c r="P1030" s="133"/>
      <c r="U1030" s="16"/>
      <c r="V1030" s="16"/>
      <c r="W1030" s="16"/>
      <c r="X1030" s="16"/>
      <c r="Y1030" s="16"/>
      <c r="Z1030" s="16"/>
      <c r="AA1030" s="16"/>
    </row>
    <row r="1031" spans="1:27" ht="15" hidden="1" customHeight="1" outlineLevel="1" x14ac:dyDescent="0.35">
      <c r="A1031" s="15" t="str">
        <f>'Purchase Order'!A1473</f>
        <v/>
      </c>
      <c r="B1031" s="82" t="str">
        <f>'Purchase Order'!B1473</f>
        <v/>
      </c>
      <c r="C1031" s="83" t="str">
        <f>'Purchase Order'!C1473</f>
        <v/>
      </c>
      <c r="D1031" s="352" t="str">
        <f>'Purchase Order'!D1473:L1473</f>
        <v/>
      </c>
      <c r="E1031" s="345"/>
      <c r="F1031" s="345"/>
      <c r="G1031" s="345"/>
      <c r="H1031" s="345"/>
      <c r="I1031" s="345"/>
      <c r="J1031" s="345"/>
      <c r="K1031" s="345"/>
      <c r="L1031" s="346"/>
      <c r="M1031" s="83" t="str">
        <f t="shared" si="15"/>
        <v/>
      </c>
      <c r="N1031" s="83" t="str">
        <f>'Purchase Order'!N1473</f>
        <v/>
      </c>
      <c r="O1031" s="83"/>
      <c r="P1031" s="133"/>
      <c r="U1031" s="16"/>
      <c r="V1031" s="16"/>
      <c r="W1031" s="16"/>
      <c r="X1031" s="16"/>
      <c r="Y1031" s="16"/>
      <c r="Z1031" s="16"/>
      <c r="AA1031" s="16"/>
    </row>
    <row r="1032" spans="1:27" ht="15" hidden="1" customHeight="1" outlineLevel="1" x14ac:dyDescent="0.35">
      <c r="A1032" s="15" t="str">
        <f>'Purchase Order'!A1474</f>
        <v/>
      </c>
      <c r="B1032" s="82" t="str">
        <f>'Purchase Order'!B1474</f>
        <v/>
      </c>
      <c r="C1032" s="83" t="str">
        <f>'Purchase Order'!C1474</f>
        <v/>
      </c>
      <c r="D1032" s="352" t="str">
        <f>'Purchase Order'!D1474:L1474</f>
        <v/>
      </c>
      <c r="E1032" s="345"/>
      <c r="F1032" s="345"/>
      <c r="G1032" s="345"/>
      <c r="H1032" s="345"/>
      <c r="I1032" s="345"/>
      <c r="J1032" s="345"/>
      <c r="K1032" s="345"/>
      <c r="L1032" s="346"/>
      <c r="M1032" s="83" t="str">
        <f t="shared" si="15"/>
        <v/>
      </c>
      <c r="N1032" s="83" t="str">
        <f>'Purchase Order'!N1474</f>
        <v/>
      </c>
      <c r="O1032" s="83"/>
      <c r="P1032" s="133"/>
      <c r="U1032" s="16"/>
      <c r="V1032" s="16"/>
      <c r="W1032" s="16"/>
      <c r="X1032" s="16"/>
      <c r="Y1032" s="16"/>
      <c r="Z1032" s="16"/>
      <c r="AA1032" s="16"/>
    </row>
    <row r="1033" spans="1:27" ht="15" hidden="1" customHeight="1" outlineLevel="1" x14ac:dyDescent="0.35">
      <c r="A1033" s="15" t="str">
        <f>'Purchase Order'!A1475</f>
        <v/>
      </c>
      <c r="B1033" s="82" t="str">
        <f>'Purchase Order'!B1475</f>
        <v/>
      </c>
      <c r="C1033" s="83" t="str">
        <f>'Purchase Order'!C1475</f>
        <v/>
      </c>
      <c r="D1033" s="352" t="str">
        <f>'Purchase Order'!D1475:L1475</f>
        <v/>
      </c>
      <c r="E1033" s="345"/>
      <c r="F1033" s="345"/>
      <c r="G1033" s="345"/>
      <c r="H1033" s="345"/>
      <c r="I1033" s="345"/>
      <c r="J1033" s="345"/>
      <c r="K1033" s="345"/>
      <c r="L1033" s="346"/>
      <c r="M1033" s="83" t="str">
        <f t="shared" si="15"/>
        <v/>
      </c>
      <c r="N1033" s="83" t="str">
        <f>'Purchase Order'!N1475</f>
        <v/>
      </c>
      <c r="O1033" s="83"/>
      <c r="P1033" s="133"/>
      <c r="U1033" s="16"/>
      <c r="V1033" s="16"/>
      <c r="W1033" s="16"/>
      <c r="X1033" s="16"/>
      <c r="Y1033" s="16"/>
      <c r="Z1033" s="16"/>
      <c r="AA1033" s="16"/>
    </row>
    <row r="1034" spans="1:27" ht="15" hidden="1" customHeight="1" outlineLevel="1" x14ac:dyDescent="0.35">
      <c r="A1034" s="15" t="str">
        <f>'Purchase Order'!A1476</f>
        <v/>
      </c>
      <c r="B1034" s="82" t="str">
        <f>'Purchase Order'!B1476</f>
        <v/>
      </c>
      <c r="C1034" s="83" t="str">
        <f>'Purchase Order'!C1476</f>
        <v/>
      </c>
      <c r="D1034" s="352" t="str">
        <f>'Purchase Order'!D1476:L1476</f>
        <v/>
      </c>
      <c r="E1034" s="345"/>
      <c r="F1034" s="345"/>
      <c r="G1034" s="345"/>
      <c r="H1034" s="345"/>
      <c r="I1034" s="345"/>
      <c r="J1034" s="345"/>
      <c r="K1034" s="345"/>
      <c r="L1034" s="346"/>
      <c r="M1034" s="83" t="str">
        <f t="shared" si="15"/>
        <v/>
      </c>
      <c r="N1034" s="83" t="str">
        <f>'Purchase Order'!N1476</f>
        <v/>
      </c>
      <c r="O1034" s="83"/>
      <c r="P1034" s="133"/>
      <c r="U1034" s="16"/>
      <c r="V1034" s="16"/>
      <c r="W1034" s="16"/>
      <c r="X1034" s="16"/>
      <c r="Y1034" s="16"/>
      <c r="Z1034" s="16"/>
      <c r="AA1034" s="16"/>
    </row>
    <row r="1035" spans="1:27" ht="15" hidden="1" customHeight="1" outlineLevel="1" x14ac:dyDescent="0.35">
      <c r="A1035" s="15" t="str">
        <f>'Purchase Order'!A1477</f>
        <v/>
      </c>
      <c r="B1035" s="82" t="str">
        <f>'Purchase Order'!B1477</f>
        <v/>
      </c>
      <c r="C1035" s="83" t="str">
        <f>'Purchase Order'!C1477</f>
        <v/>
      </c>
      <c r="D1035" s="352" t="str">
        <f>'Purchase Order'!D1477:L1477</f>
        <v/>
      </c>
      <c r="E1035" s="345"/>
      <c r="F1035" s="345"/>
      <c r="G1035" s="345"/>
      <c r="H1035" s="345"/>
      <c r="I1035" s="345"/>
      <c r="J1035" s="345"/>
      <c r="K1035" s="345"/>
      <c r="L1035" s="346"/>
      <c r="M1035" s="83" t="str">
        <f t="shared" si="15"/>
        <v/>
      </c>
      <c r="N1035" s="83" t="str">
        <f>'Purchase Order'!N1477</f>
        <v/>
      </c>
      <c r="O1035" s="83"/>
      <c r="P1035" s="133"/>
      <c r="U1035" s="16"/>
      <c r="V1035" s="16"/>
      <c r="W1035" s="16"/>
      <c r="X1035" s="16"/>
      <c r="Y1035" s="16"/>
      <c r="Z1035" s="16"/>
      <c r="AA1035" s="16"/>
    </row>
    <row r="1036" spans="1:27" ht="15" hidden="1" customHeight="1" outlineLevel="1" x14ac:dyDescent="0.35">
      <c r="A1036" s="15" t="str">
        <f>'Purchase Order'!A1478</f>
        <v/>
      </c>
      <c r="B1036" s="82" t="str">
        <f>'Purchase Order'!B1478</f>
        <v/>
      </c>
      <c r="C1036" s="83" t="str">
        <f>'Purchase Order'!C1478</f>
        <v/>
      </c>
      <c r="D1036" s="352" t="str">
        <f>'Purchase Order'!D1478:L1478</f>
        <v/>
      </c>
      <c r="E1036" s="345"/>
      <c r="F1036" s="345"/>
      <c r="G1036" s="345"/>
      <c r="H1036" s="345"/>
      <c r="I1036" s="345"/>
      <c r="J1036" s="345"/>
      <c r="K1036" s="345"/>
      <c r="L1036" s="346"/>
      <c r="M1036" s="83" t="str">
        <f t="shared" si="15"/>
        <v/>
      </c>
      <c r="N1036" s="83" t="str">
        <f>'Purchase Order'!N1478</f>
        <v/>
      </c>
      <c r="O1036" s="83"/>
      <c r="P1036" s="133"/>
      <c r="U1036" s="16"/>
      <c r="V1036" s="16"/>
      <c r="W1036" s="16"/>
      <c r="X1036" s="16"/>
      <c r="Y1036" s="16"/>
      <c r="Z1036" s="16"/>
      <c r="AA1036" s="16"/>
    </row>
    <row r="1037" spans="1:27" ht="15" hidden="1" customHeight="1" outlineLevel="1" x14ac:dyDescent="0.35">
      <c r="A1037" s="15" t="str">
        <f>'Purchase Order'!A1479</f>
        <v/>
      </c>
      <c r="B1037" s="82" t="str">
        <f>'Purchase Order'!B1479</f>
        <v/>
      </c>
      <c r="C1037" s="83" t="str">
        <f>'Purchase Order'!C1479</f>
        <v/>
      </c>
      <c r="D1037" s="352" t="str">
        <f>'Purchase Order'!D1479:L1479</f>
        <v/>
      </c>
      <c r="E1037" s="345"/>
      <c r="F1037" s="345"/>
      <c r="G1037" s="345"/>
      <c r="H1037" s="345"/>
      <c r="I1037" s="345"/>
      <c r="J1037" s="345"/>
      <c r="K1037" s="345"/>
      <c r="L1037" s="346"/>
      <c r="M1037" s="83" t="str">
        <f t="shared" si="15"/>
        <v/>
      </c>
      <c r="N1037" s="83" t="str">
        <f>'Purchase Order'!N1479</f>
        <v/>
      </c>
      <c r="O1037" s="83"/>
      <c r="P1037" s="133"/>
      <c r="U1037" s="16"/>
      <c r="V1037" s="16"/>
      <c r="W1037" s="16"/>
      <c r="X1037" s="16"/>
      <c r="Y1037" s="16"/>
      <c r="Z1037" s="16"/>
      <c r="AA1037" s="16"/>
    </row>
    <row r="1038" spans="1:27" ht="15" hidden="1" customHeight="1" outlineLevel="1" x14ac:dyDescent="0.35">
      <c r="A1038" s="15" t="str">
        <f>'Purchase Order'!A1480</f>
        <v/>
      </c>
      <c r="B1038" s="82" t="str">
        <f>'Purchase Order'!B1480</f>
        <v/>
      </c>
      <c r="C1038" s="83" t="str">
        <f>'Purchase Order'!C1480</f>
        <v/>
      </c>
      <c r="D1038" s="352" t="str">
        <f>'Purchase Order'!D1480:L1480</f>
        <v/>
      </c>
      <c r="E1038" s="345"/>
      <c r="F1038" s="345"/>
      <c r="G1038" s="345"/>
      <c r="H1038" s="345"/>
      <c r="I1038" s="345"/>
      <c r="J1038" s="345"/>
      <c r="K1038" s="345"/>
      <c r="L1038" s="346"/>
      <c r="M1038" s="83" t="str">
        <f t="shared" si="15"/>
        <v/>
      </c>
      <c r="N1038" s="83" t="str">
        <f>'Purchase Order'!N1480</f>
        <v/>
      </c>
      <c r="O1038" s="83"/>
      <c r="P1038" s="133"/>
      <c r="U1038" s="16"/>
      <c r="V1038" s="16"/>
      <c r="W1038" s="16"/>
      <c r="X1038" s="16"/>
      <c r="Y1038" s="16"/>
      <c r="Z1038" s="16"/>
      <c r="AA1038" s="16"/>
    </row>
    <row r="1039" spans="1:27" ht="15" hidden="1" customHeight="1" outlineLevel="1" x14ac:dyDescent="0.35">
      <c r="A1039" s="15" t="str">
        <f>'Purchase Order'!A1481</f>
        <v/>
      </c>
      <c r="B1039" s="82" t="str">
        <f>'Purchase Order'!B1481</f>
        <v/>
      </c>
      <c r="C1039" s="83" t="str">
        <f>'Purchase Order'!C1481</f>
        <v/>
      </c>
      <c r="D1039" s="352" t="str">
        <f>'Purchase Order'!D1481:L1481</f>
        <v/>
      </c>
      <c r="E1039" s="345"/>
      <c r="F1039" s="345"/>
      <c r="G1039" s="345"/>
      <c r="H1039" s="345"/>
      <c r="I1039" s="345"/>
      <c r="J1039" s="345"/>
      <c r="K1039" s="345"/>
      <c r="L1039" s="346"/>
      <c r="M1039" s="83" t="str">
        <f t="shared" si="15"/>
        <v/>
      </c>
      <c r="N1039" s="83" t="str">
        <f>'Purchase Order'!N1481</f>
        <v/>
      </c>
      <c r="O1039" s="83"/>
      <c r="P1039" s="133"/>
      <c r="U1039" s="16"/>
      <c r="V1039" s="16"/>
      <c r="W1039" s="16"/>
      <c r="X1039" s="16"/>
      <c r="Y1039" s="16"/>
      <c r="Z1039" s="16"/>
      <c r="AA1039" s="16"/>
    </row>
    <row r="1040" spans="1:27" ht="15" hidden="1" customHeight="1" outlineLevel="1" x14ac:dyDescent="0.35">
      <c r="A1040" s="15" t="str">
        <f>'Purchase Order'!A1482</f>
        <v/>
      </c>
      <c r="B1040" s="82" t="str">
        <f>'Purchase Order'!B1482</f>
        <v/>
      </c>
      <c r="C1040" s="83" t="str">
        <f>'Purchase Order'!C1482</f>
        <v/>
      </c>
      <c r="D1040" s="352" t="str">
        <f>'Purchase Order'!D1482:L1482</f>
        <v/>
      </c>
      <c r="E1040" s="345"/>
      <c r="F1040" s="345"/>
      <c r="G1040" s="345"/>
      <c r="H1040" s="345"/>
      <c r="I1040" s="345"/>
      <c r="J1040" s="345"/>
      <c r="K1040" s="345"/>
      <c r="L1040" s="346"/>
      <c r="M1040" s="83" t="str">
        <f t="shared" si="15"/>
        <v/>
      </c>
      <c r="N1040" s="83" t="str">
        <f>'Purchase Order'!N1482</f>
        <v/>
      </c>
      <c r="O1040" s="83"/>
      <c r="P1040" s="133"/>
      <c r="U1040" s="16"/>
      <c r="V1040" s="16"/>
      <c r="W1040" s="16"/>
      <c r="X1040" s="16"/>
      <c r="Y1040" s="16"/>
      <c r="Z1040" s="16"/>
      <c r="AA1040" s="16"/>
    </row>
    <row r="1041" spans="1:27" ht="15" hidden="1" customHeight="1" outlineLevel="1" x14ac:dyDescent="0.35">
      <c r="A1041" s="15" t="str">
        <f>'Purchase Order'!A1483</f>
        <v/>
      </c>
      <c r="B1041" s="82" t="str">
        <f>'Purchase Order'!B1483</f>
        <v/>
      </c>
      <c r="C1041" s="83" t="str">
        <f>'Purchase Order'!C1483</f>
        <v/>
      </c>
      <c r="D1041" s="352" t="str">
        <f>'Purchase Order'!D1483:L1483</f>
        <v/>
      </c>
      <c r="E1041" s="345"/>
      <c r="F1041" s="345"/>
      <c r="G1041" s="345"/>
      <c r="H1041" s="345"/>
      <c r="I1041" s="345"/>
      <c r="J1041" s="345"/>
      <c r="K1041" s="345"/>
      <c r="L1041" s="346"/>
      <c r="M1041" s="83" t="str">
        <f t="shared" si="15"/>
        <v/>
      </c>
      <c r="N1041" s="83" t="str">
        <f>'Purchase Order'!N1483</f>
        <v/>
      </c>
      <c r="O1041" s="83"/>
      <c r="P1041" s="133"/>
      <c r="U1041" s="16"/>
      <c r="V1041" s="16"/>
      <c r="W1041" s="16"/>
      <c r="X1041" s="16"/>
      <c r="Y1041" s="16"/>
      <c r="Z1041" s="16"/>
      <c r="AA1041" s="16"/>
    </row>
    <row r="1042" spans="1:27" ht="15" hidden="1" customHeight="1" outlineLevel="1" x14ac:dyDescent="0.35">
      <c r="A1042" s="15" t="str">
        <f>'Purchase Order'!A1484</f>
        <v/>
      </c>
      <c r="B1042" s="82" t="str">
        <f>'Purchase Order'!B1484</f>
        <v/>
      </c>
      <c r="C1042" s="83" t="str">
        <f>'Purchase Order'!C1484</f>
        <v/>
      </c>
      <c r="D1042" s="352" t="str">
        <f>'Purchase Order'!D1484:L1484</f>
        <v/>
      </c>
      <c r="E1042" s="345"/>
      <c r="F1042" s="345"/>
      <c r="G1042" s="345"/>
      <c r="H1042" s="345"/>
      <c r="I1042" s="345"/>
      <c r="J1042" s="345"/>
      <c r="K1042" s="345"/>
      <c r="L1042" s="346"/>
      <c r="M1042" s="83" t="str">
        <f t="shared" si="15"/>
        <v/>
      </c>
      <c r="N1042" s="83" t="str">
        <f>'Purchase Order'!N1484</f>
        <v/>
      </c>
      <c r="O1042" s="83"/>
      <c r="P1042" s="133"/>
      <c r="U1042" s="16"/>
      <c r="V1042" s="16"/>
      <c r="W1042" s="16"/>
      <c r="X1042" s="16"/>
      <c r="Y1042" s="16"/>
      <c r="Z1042" s="16"/>
      <c r="AA1042" s="16"/>
    </row>
    <row r="1043" spans="1:27" ht="15" hidden="1" customHeight="1" outlineLevel="1" x14ac:dyDescent="0.35">
      <c r="A1043" s="15" t="str">
        <f>'Purchase Order'!A1485</f>
        <v/>
      </c>
      <c r="B1043" s="82" t="str">
        <f>'Purchase Order'!B1485</f>
        <v/>
      </c>
      <c r="C1043" s="83" t="str">
        <f>'Purchase Order'!C1485</f>
        <v/>
      </c>
      <c r="D1043" s="352" t="str">
        <f>'Purchase Order'!D1485:L1485</f>
        <v/>
      </c>
      <c r="E1043" s="345"/>
      <c r="F1043" s="345"/>
      <c r="G1043" s="345"/>
      <c r="H1043" s="345"/>
      <c r="I1043" s="345"/>
      <c r="J1043" s="345"/>
      <c r="K1043" s="345"/>
      <c r="L1043" s="346"/>
      <c r="M1043" s="83" t="str">
        <f t="shared" si="15"/>
        <v/>
      </c>
      <c r="N1043" s="83" t="str">
        <f>'Purchase Order'!N1485</f>
        <v/>
      </c>
      <c r="O1043" s="83"/>
      <c r="P1043" s="133"/>
      <c r="U1043" s="16"/>
      <c r="V1043" s="16"/>
      <c r="W1043" s="16"/>
      <c r="X1043" s="16"/>
      <c r="Y1043" s="16"/>
      <c r="Z1043" s="16"/>
      <c r="AA1043" s="16"/>
    </row>
    <row r="1044" spans="1:27" ht="15" hidden="1" customHeight="1" outlineLevel="1" x14ac:dyDescent="0.35">
      <c r="A1044" s="15" t="str">
        <f>'Purchase Order'!A1486</f>
        <v/>
      </c>
      <c r="B1044" s="82" t="str">
        <f>'Purchase Order'!B1486</f>
        <v/>
      </c>
      <c r="C1044" s="83" t="str">
        <f>'Purchase Order'!C1486</f>
        <v/>
      </c>
      <c r="D1044" s="352" t="str">
        <f>'Purchase Order'!D1486:L1486</f>
        <v/>
      </c>
      <c r="E1044" s="345"/>
      <c r="F1044" s="345"/>
      <c r="G1044" s="345"/>
      <c r="H1044" s="345"/>
      <c r="I1044" s="345"/>
      <c r="J1044" s="345"/>
      <c r="K1044" s="345"/>
      <c r="L1044" s="346"/>
      <c r="M1044" s="83" t="str">
        <f t="shared" si="15"/>
        <v/>
      </c>
      <c r="N1044" s="83" t="str">
        <f>'Purchase Order'!N1486</f>
        <v/>
      </c>
      <c r="O1044" s="83"/>
      <c r="P1044" s="133"/>
      <c r="U1044" s="16"/>
      <c r="V1044" s="16"/>
      <c r="W1044" s="16"/>
      <c r="X1044" s="16"/>
      <c r="Y1044" s="16"/>
      <c r="Z1044" s="16"/>
      <c r="AA1044" s="16"/>
    </row>
    <row r="1045" spans="1:27" ht="15" hidden="1" customHeight="1" outlineLevel="1" x14ac:dyDescent="0.35">
      <c r="A1045" s="15" t="str">
        <f>'Purchase Order'!A1487</f>
        <v/>
      </c>
      <c r="B1045" s="82" t="str">
        <f>'Purchase Order'!B1487</f>
        <v/>
      </c>
      <c r="C1045" s="83" t="str">
        <f>'Purchase Order'!C1487</f>
        <v/>
      </c>
      <c r="D1045" s="352" t="str">
        <f>'Purchase Order'!D1487:L1487</f>
        <v/>
      </c>
      <c r="E1045" s="345"/>
      <c r="F1045" s="345"/>
      <c r="G1045" s="345"/>
      <c r="H1045" s="345"/>
      <c r="I1045" s="345"/>
      <c r="J1045" s="345"/>
      <c r="K1045" s="345"/>
      <c r="L1045" s="346"/>
      <c r="M1045" s="83" t="str">
        <f t="shared" si="15"/>
        <v/>
      </c>
      <c r="N1045" s="83" t="str">
        <f>'Purchase Order'!N1487</f>
        <v/>
      </c>
      <c r="O1045" s="83"/>
      <c r="P1045" s="133"/>
      <c r="U1045" s="16"/>
      <c r="V1045" s="16"/>
      <c r="W1045" s="16"/>
      <c r="X1045" s="16"/>
      <c r="Y1045" s="16"/>
      <c r="Z1045" s="16"/>
      <c r="AA1045" s="16"/>
    </row>
    <row r="1046" spans="1:27" ht="15" hidden="1" customHeight="1" outlineLevel="1" x14ac:dyDescent="0.35">
      <c r="A1046" s="15" t="str">
        <f>'Purchase Order'!A1488</f>
        <v/>
      </c>
      <c r="B1046" s="82" t="str">
        <f>'Purchase Order'!B1488</f>
        <v/>
      </c>
      <c r="C1046" s="83" t="str">
        <f>'Purchase Order'!C1488</f>
        <v/>
      </c>
      <c r="D1046" s="352" t="str">
        <f>'Purchase Order'!D1488:L1488</f>
        <v/>
      </c>
      <c r="E1046" s="345"/>
      <c r="F1046" s="345"/>
      <c r="G1046" s="345"/>
      <c r="H1046" s="345"/>
      <c r="I1046" s="345"/>
      <c r="J1046" s="345"/>
      <c r="K1046" s="345"/>
      <c r="L1046" s="346"/>
      <c r="M1046" s="83" t="str">
        <f t="shared" si="15"/>
        <v/>
      </c>
      <c r="N1046" s="83" t="str">
        <f>'Purchase Order'!N1488</f>
        <v/>
      </c>
      <c r="O1046" s="83"/>
      <c r="P1046" s="133"/>
      <c r="U1046" s="16"/>
      <c r="V1046" s="16"/>
      <c r="W1046" s="16"/>
      <c r="X1046" s="16"/>
      <c r="Y1046" s="16"/>
      <c r="Z1046" s="16"/>
      <c r="AA1046" s="16"/>
    </row>
    <row r="1047" spans="1:27" ht="15" hidden="1" customHeight="1" outlineLevel="1" x14ac:dyDescent="0.35">
      <c r="A1047" s="15" t="str">
        <f>'Purchase Order'!A1489</f>
        <v/>
      </c>
      <c r="B1047" s="82" t="str">
        <f>'Purchase Order'!B1489</f>
        <v/>
      </c>
      <c r="C1047" s="83" t="str">
        <f>'Purchase Order'!C1489</f>
        <v/>
      </c>
      <c r="D1047" s="352" t="str">
        <f>'Purchase Order'!D1489:L1489</f>
        <v/>
      </c>
      <c r="E1047" s="345"/>
      <c r="F1047" s="345"/>
      <c r="G1047" s="345"/>
      <c r="H1047" s="345"/>
      <c r="I1047" s="345"/>
      <c r="J1047" s="345"/>
      <c r="K1047" s="345"/>
      <c r="L1047" s="346"/>
      <c r="M1047" s="83" t="str">
        <f t="shared" si="15"/>
        <v/>
      </c>
      <c r="N1047" s="83" t="str">
        <f>'Purchase Order'!N1489</f>
        <v/>
      </c>
      <c r="O1047" s="83"/>
      <c r="P1047" s="133"/>
      <c r="U1047" s="16"/>
      <c r="V1047" s="16"/>
      <c r="W1047" s="16"/>
      <c r="X1047" s="16"/>
      <c r="Y1047" s="16"/>
      <c r="Z1047" s="16"/>
      <c r="AA1047" s="16"/>
    </row>
    <row r="1048" spans="1:27" ht="15" hidden="1" customHeight="1" outlineLevel="1" x14ac:dyDescent="0.35">
      <c r="A1048" s="15" t="str">
        <f>'Purchase Order'!A1490</f>
        <v/>
      </c>
      <c r="B1048" s="82" t="str">
        <f>'Purchase Order'!B1490</f>
        <v/>
      </c>
      <c r="C1048" s="83" t="str">
        <f>'Purchase Order'!C1490</f>
        <v/>
      </c>
      <c r="D1048" s="352" t="str">
        <f>'Purchase Order'!D1490:L1490</f>
        <v/>
      </c>
      <c r="E1048" s="345"/>
      <c r="F1048" s="345"/>
      <c r="G1048" s="345"/>
      <c r="H1048" s="345"/>
      <c r="I1048" s="345"/>
      <c r="J1048" s="345"/>
      <c r="K1048" s="345"/>
      <c r="L1048" s="346"/>
      <c r="M1048" s="83" t="str">
        <f t="shared" si="15"/>
        <v/>
      </c>
      <c r="N1048" s="83" t="str">
        <f>'Purchase Order'!N1490</f>
        <v/>
      </c>
      <c r="O1048" s="83"/>
      <c r="P1048" s="133"/>
      <c r="U1048" s="16"/>
      <c r="V1048" s="16"/>
      <c r="W1048" s="16"/>
      <c r="X1048" s="16"/>
      <c r="Y1048" s="16"/>
      <c r="Z1048" s="16"/>
      <c r="AA1048" s="16"/>
    </row>
    <row r="1049" spans="1:27" ht="15" hidden="1" customHeight="1" outlineLevel="1" x14ac:dyDescent="0.35">
      <c r="A1049" s="15" t="str">
        <f>'Purchase Order'!A1491</f>
        <v/>
      </c>
      <c r="B1049" s="82" t="str">
        <f>'Purchase Order'!B1491</f>
        <v/>
      </c>
      <c r="C1049" s="83" t="str">
        <f>'Purchase Order'!C1491</f>
        <v/>
      </c>
      <c r="D1049" s="352" t="str">
        <f>'Purchase Order'!D1491:L1491</f>
        <v/>
      </c>
      <c r="E1049" s="345"/>
      <c r="F1049" s="345"/>
      <c r="G1049" s="345"/>
      <c r="H1049" s="345"/>
      <c r="I1049" s="345"/>
      <c r="J1049" s="345"/>
      <c r="K1049" s="345"/>
      <c r="L1049" s="346"/>
      <c r="M1049" s="83" t="str">
        <f t="shared" si="15"/>
        <v/>
      </c>
      <c r="N1049" s="83" t="str">
        <f>'Purchase Order'!N1491</f>
        <v/>
      </c>
      <c r="O1049" s="83"/>
      <c r="P1049" s="133"/>
      <c r="U1049" s="16"/>
      <c r="V1049" s="16"/>
      <c r="W1049" s="16"/>
      <c r="X1049" s="16"/>
      <c r="Y1049" s="16"/>
      <c r="Z1049" s="16"/>
      <c r="AA1049" s="16"/>
    </row>
    <row r="1050" spans="1:27" ht="15" hidden="1" customHeight="1" outlineLevel="1" x14ac:dyDescent="0.35">
      <c r="A1050" s="15" t="str">
        <f>'Purchase Order'!A1492</f>
        <v/>
      </c>
      <c r="B1050" s="82" t="str">
        <f>'Purchase Order'!B1492</f>
        <v/>
      </c>
      <c r="C1050" s="83" t="str">
        <f>'Purchase Order'!C1492</f>
        <v/>
      </c>
      <c r="D1050" s="352" t="str">
        <f>'Purchase Order'!D1492:L1492</f>
        <v/>
      </c>
      <c r="E1050" s="345"/>
      <c r="F1050" s="345"/>
      <c r="G1050" s="345"/>
      <c r="H1050" s="345"/>
      <c r="I1050" s="345"/>
      <c r="J1050" s="345"/>
      <c r="K1050" s="345"/>
      <c r="L1050" s="346"/>
      <c r="M1050" s="83" t="str">
        <f t="shared" si="15"/>
        <v/>
      </c>
      <c r="N1050" s="83" t="str">
        <f>'Purchase Order'!N1492</f>
        <v/>
      </c>
      <c r="O1050" s="83"/>
      <c r="P1050" s="133"/>
      <c r="U1050" s="16"/>
      <c r="V1050" s="16"/>
      <c r="W1050" s="16"/>
      <c r="X1050" s="16"/>
      <c r="Y1050" s="16"/>
      <c r="Z1050" s="16"/>
      <c r="AA1050" s="16"/>
    </row>
    <row r="1051" spans="1:27" ht="15" hidden="1" customHeight="1" outlineLevel="1" x14ac:dyDescent="0.35">
      <c r="A1051" s="15" t="str">
        <f>'Purchase Order'!A1493</f>
        <v/>
      </c>
      <c r="B1051" s="82" t="str">
        <f>'Purchase Order'!B1493</f>
        <v/>
      </c>
      <c r="C1051" s="83" t="str">
        <f>'Purchase Order'!C1493</f>
        <v/>
      </c>
      <c r="D1051" s="352" t="str">
        <f>'Purchase Order'!D1493:L1493</f>
        <v/>
      </c>
      <c r="E1051" s="345"/>
      <c r="F1051" s="345"/>
      <c r="G1051" s="345"/>
      <c r="H1051" s="345"/>
      <c r="I1051" s="345"/>
      <c r="J1051" s="345"/>
      <c r="K1051" s="345"/>
      <c r="L1051" s="346"/>
      <c r="M1051" s="83" t="str">
        <f t="shared" si="15"/>
        <v/>
      </c>
      <c r="N1051" s="83" t="str">
        <f>'Purchase Order'!N1493</f>
        <v/>
      </c>
      <c r="O1051" s="83"/>
      <c r="P1051" s="133"/>
      <c r="U1051" s="16"/>
      <c r="V1051" s="16"/>
      <c r="W1051" s="16"/>
      <c r="X1051" s="16"/>
      <c r="Y1051" s="16"/>
      <c r="Z1051" s="16"/>
      <c r="AA1051" s="16"/>
    </row>
    <row r="1052" spans="1:27" ht="15" hidden="1" customHeight="1" outlineLevel="1" x14ac:dyDescent="0.35">
      <c r="A1052" s="15" t="str">
        <f>'Purchase Order'!A1494</f>
        <v/>
      </c>
      <c r="B1052" s="82" t="str">
        <f>'Purchase Order'!B1494</f>
        <v/>
      </c>
      <c r="C1052" s="83" t="str">
        <f>'Purchase Order'!C1494</f>
        <v/>
      </c>
      <c r="D1052" s="352" t="str">
        <f>'Purchase Order'!D1494:L1494</f>
        <v/>
      </c>
      <c r="E1052" s="345"/>
      <c r="F1052" s="345"/>
      <c r="G1052" s="345"/>
      <c r="H1052" s="345"/>
      <c r="I1052" s="345"/>
      <c r="J1052" s="345"/>
      <c r="K1052" s="345"/>
      <c r="L1052" s="346"/>
      <c r="M1052" s="83" t="str">
        <f t="shared" si="15"/>
        <v/>
      </c>
      <c r="N1052" s="83" t="str">
        <f>'Purchase Order'!N1494</f>
        <v/>
      </c>
      <c r="O1052" s="83"/>
      <c r="P1052" s="133"/>
      <c r="U1052" s="16"/>
      <c r="V1052" s="16"/>
      <c r="W1052" s="16"/>
      <c r="X1052" s="16"/>
      <c r="Y1052" s="16"/>
      <c r="Z1052" s="16"/>
      <c r="AA1052" s="16"/>
    </row>
    <row r="1053" spans="1:27" ht="15" hidden="1" customHeight="1" outlineLevel="1" x14ac:dyDescent="0.35">
      <c r="A1053" s="15" t="str">
        <f>'Purchase Order'!A1495</f>
        <v/>
      </c>
      <c r="B1053" s="82" t="str">
        <f>'Purchase Order'!B1495</f>
        <v/>
      </c>
      <c r="C1053" s="83" t="str">
        <f>'Purchase Order'!C1495</f>
        <v/>
      </c>
      <c r="D1053" s="352" t="str">
        <f>'Purchase Order'!D1495:L1495</f>
        <v/>
      </c>
      <c r="E1053" s="345"/>
      <c r="F1053" s="345"/>
      <c r="G1053" s="345"/>
      <c r="H1053" s="345"/>
      <c r="I1053" s="345"/>
      <c r="J1053" s="345"/>
      <c r="K1053" s="345"/>
      <c r="L1053" s="346"/>
      <c r="M1053" s="83" t="str">
        <f t="shared" si="15"/>
        <v/>
      </c>
      <c r="N1053" s="83" t="str">
        <f>'Purchase Order'!N1495</f>
        <v/>
      </c>
      <c r="O1053" s="83"/>
      <c r="P1053" s="133"/>
      <c r="U1053" s="16"/>
      <c r="V1053" s="16"/>
      <c r="W1053" s="16"/>
      <c r="X1053" s="16"/>
      <c r="Y1053" s="16"/>
      <c r="Z1053" s="16"/>
      <c r="AA1053" s="16"/>
    </row>
    <row r="1054" spans="1:27" ht="15" hidden="1" customHeight="1" outlineLevel="1" x14ac:dyDescent="0.35">
      <c r="A1054" s="15" t="str">
        <f>'Purchase Order'!A1496</f>
        <v/>
      </c>
      <c r="B1054" s="82" t="str">
        <f>'Purchase Order'!B1496</f>
        <v/>
      </c>
      <c r="C1054" s="83" t="str">
        <f>'Purchase Order'!C1496</f>
        <v/>
      </c>
      <c r="D1054" s="352" t="str">
        <f>'Purchase Order'!D1496:L1496</f>
        <v/>
      </c>
      <c r="E1054" s="345"/>
      <c r="F1054" s="345"/>
      <c r="G1054" s="345"/>
      <c r="H1054" s="345"/>
      <c r="I1054" s="345"/>
      <c r="J1054" s="345"/>
      <c r="K1054" s="345"/>
      <c r="L1054" s="346"/>
      <c r="M1054" s="83" t="str">
        <f t="shared" si="15"/>
        <v/>
      </c>
      <c r="N1054" s="83" t="str">
        <f>'Purchase Order'!N1496</f>
        <v/>
      </c>
      <c r="O1054" s="83"/>
      <c r="P1054" s="133"/>
      <c r="U1054" s="16"/>
      <c r="V1054" s="16"/>
      <c r="W1054" s="16"/>
      <c r="X1054" s="16"/>
      <c r="Y1054" s="16"/>
      <c r="Z1054" s="16"/>
      <c r="AA1054" s="16"/>
    </row>
    <row r="1055" spans="1:27" ht="15" hidden="1" customHeight="1" outlineLevel="1" x14ac:dyDescent="0.35">
      <c r="A1055" s="15" t="str">
        <f>'Purchase Order'!A1497</f>
        <v/>
      </c>
      <c r="B1055" s="82" t="str">
        <f>'Purchase Order'!B1497</f>
        <v/>
      </c>
      <c r="C1055" s="83" t="str">
        <f>'Purchase Order'!C1497</f>
        <v/>
      </c>
      <c r="D1055" s="352" t="str">
        <f>'Purchase Order'!D1497:L1497</f>
        <v/>
      </c>
      <c r="E1055" s="345"/>
      <c r="F1055" s="345"/>
      <c r="G1055" s="345"/>
      <c r="H1055" s="345"/>
      <c r="I1055" s="345"/>
      <c r="J1055" s="345"/>
      <c r="K1055" s="345"/>
      <c r="L1055" s="346"/>
      <c r="M1055" s="83" t="str">
        <f t="shared" si="15"/>
        <v/>
      </c>
      <c r="N1055" s="83" t="str">
        <f>'Purchase Order'!N1497</f>
        <v/>
      </c>
      <c r="O1055" s="83"/>
      <c r="P1055" s="133"/>
      <c r="U1055" s="16"/>
      <c r="V1055" s="16"/>
      <c r="W1055" s="16"/>
      <c r="X1055" s="16"/>
      <c r="Y1055" s="16"/>
      <c r="Z1055" s="16"/>
      <c r="AA1055" s="16"/>
    </row>
    <row r="1056" spans="1:27" ht="15" hidden="1" customHeight="1" outlineLevel="1" x14ac:dyDescent="0.35">
      <c r="A1056" s="15" t="str">
        <f>'Purchase Order'!A1498</f>
        <v/>
      </c>
      <c r="B1056" s="82" t="str">
        <f>'Purchase Order'!B1498</f>
        <v/>
      </c>
      <c r="C1056" s="83" t="str">
        <f>'Purchase Order'!C1498</f>
        <v/>
      </c>
      <c r="D1056" s="352" t="str">
        <f>'Purchase Order'!D1498:L1498</f>
        <v/>
      </c>
      <c r="E1056" s="345"/>
      <c r="F1056" s="345"/>
      <c r="G1056" s="345"/>
      <c r="H1056" s="345"/>
      <c r="I1056" s="345"/>
      <c r="J1056" s="345"/>
      <c r="K1056" s="345"/>
      <c r="L1056" s="346"/>
      <c r="M1056" s="83" t="str">
        <f t="shared" si="15"/>
        <v/>
      </c>
      <c r="N1056" s="83" t="str">
        <f>'Purchase Order'!N1498</f>
        <v/>
      </c>
      <c r="O1056" s="83"/>
      <c r="P1056" s="133"/>
      <c r="U1056" s="16"/>
      <c r="V1056" s="16"/>
      <c r="W1056" s="16"/>
      <c r="X1056" s="16"/>
      <c r="Y1056" s="16"/>
      <c r="Z1056" s="16"/>
      <c r="AA1056" s="16"/>
    </row>
    <row r="1057" spans="1:27" ht="15" hidden="1" customHeight="1" outlineLevel="1" x14ac:dyDescent="0.35">
      <c r="A1057" s="15" t="str">
        <f>'Purchase Order'!A1499</f>
        <v/>
      </c>
      <c r="B1057" s="82" t="str">
        <f>'Purchase Order'!B1499</f>
        <v/>
      </c>
      <c r="C1057" s="83" t="str">
        <f>'Purchase Order'!C1499</f>
        <v/>
      </c>
      <c r="D1057" s="352" t="str">
        <f>'Purchase Order'!D1499:L1499</f>
        <v/>
      </c>
      <c r="E1057" s="345"/>
      <c r="F1057" s="345"/>
      <c r="G1057" s="345"/>
      <c r="H1057" s="345"/>
      <c r="I1057" s="345"/>
      <c r="J1057" s="345"/>
      <c r="K1057" s="345"/>
      <c r="L1057" s="346"/>
      <c r="M1057" s="83" t="str">
        <f t="shared" si="15"/>
        <v/>
      </c>
      <c r="N1057" s="83" t="str">
        <f>'Purchase Order'!N1499</f>
        <v/>
      </c>
      <c r="O1057" s="83"/>
      <c r="P1057" s="133"/>
      <c r="U1057" s="16"/>
      <c r="V1057" s="16"/>
      <c r="W1057" s="16"/>
      <c r="X1057" s="16"/>
      <c r="Y1057" s="16"/>
      <c r="Z1057" s="16"/>
      <c r="AA1057" s="16"/>
    </row>
    <row r="1058" spans="1:27" ht="15" hidden="1" customHeight="1" outlineLevel="1" x14ac:dyDescent="0.35">
      <c r="A1058" s="15" t="str">
        <f>'Purchase Order'!A1500</f>
        <v/>
      </c>
      <c r="B1058" s="82" t="str">
        <f>'Purchase Order'!B1500</f>
        <v/>
      </c>
      <c r="C1058" s="83" t="str">
        <f>'Purchase Order'!C1500</f>
        <v/>
      </c>
      <c r="D1058" s="352" t="str">
        <f>'Purchase Order'!D1500:L1500</f>
        <v/>
      </c>
      <c r="E1058" s="345"/>
      <c r="F1058" s="345"/>
      <c r="G1058" s="345"/>
      <c r="H1058" s="345"/>
      <c r="I1058" s="345"/>
      <c r="J1058" s="345"/>
      <c r="K1058" s="345"/>
      <c r="L1058" s="346"/>
      <c r="M1058" s="83" t="str">
        <f t="shared" ref="M1058:M1121" si="16">C1058</f>
        <v/>
      </c>
      <c r="N1058" s="83" t="str">
        <f>'Purchase Order'!N1500</f>
        <v/>
      </c>
      <c r="O1058" s="83"/>
      <c r="P1058" s="133"/>
      <c r="U1058" s="16"/>
      <c r="V1058" s="16"/>
      <c r="W1058" s="16"/>
      <c r="X1058" s="16"/>
      <c r="Y1058" s="16"/>
      <c r="Z1058" s="16"/>
      <c r="AA1058" s="16"/>
    </row>
    <row r="1059" spans="1:27" ht="15" hidden="1" customHeight="1" outlineLevel="1" x14ac:dyDescent="0.35">
      <c r="A1059" s="15" t="str">
        <f>'Purchase Order'!A1501</f>
        <v/>
      </c>
      <c r="B1059" s="82" t="str">
        <f>'Purchase Order'!B1501</f>
        <v/>
      </c>
      <c r="C1059" s="83" t="str">
        <f>'Purchase Order'!C1501</f>
        <v/>
      </c>
      <c r="D1059" s="352" t="str">
        <f>'Purchase Order'!D1501:L1501</f>
        <v/>
      </c>
      <c r="E1059" s="345"/>
      <c r="F1059" s="345"/>
      <c r="G1059" s="345"/>
      <c r="H1059" s="345"/>
      <c r="I1059" s="345"/>
      <c r="J1059" s="345"/>
      <c r="K1059" s="345"/>
      <c r="L1059" s="346"/>
      <c r="M1059" s="83" t="str">
        <f t="shared" si="16"/>
        <v/>
      </c>
      <c r="N1059" s="83" t="str">
        <f>'Purchase Order'!N1501</f>
        <v/>
      </c>
      <c r="O1059" s="83"/>
      <c r="P1059" s="133"/>
      <c r="U1059" s="16"/>
      <c r="V1059" s="16"/>
      <c r="W1059" s="16"/>
      <c r="X1059" s="16"/>
      <c r="Y1059" s="16"/>
      <c r="Z1059" s="16"/>
      <c r="AA1059" s="16"/>
    </row>
    <row r="1060" spans="1:27" ht="15" hidden="1" customHeight="1" outlineLevel="1" x14ac:dyDescent="0.35">
      <c r="A1060" s="15" t="str">
        <f>'Purchase Order'!A1502</f>
        <v/>
      </c>
      <c r="B1060" s="82" t="str">
        <f>'Purchase Order'!B1502</f>
        <v/>
      </c>
      <c r="C1060" s="83" t="str">
        <f>'Purchase Order'!C1502</f>
        <v/>
      </c>
      <c r="D1060" s="352" t="str">
        <f>'Purchase Order'!D1502:L1502</f>
        <v/>
      </c>
      <c r="E1060" s="345"/>
      <c r="F1060" s="345"/>
      <c r="G1060" s="345"/>
      <c r="H1060" s="345"/>
      <c r="I1060" s="345"/>
      <c r="J1060" s="345"/>
      <c r="K1060" s="345"/>
      <c r="L1060" s="346"/>
      <c r="M1060" s="83" t="str">
        <f t="shared" si="16"/>
        <v/>
      </c>
      <c r="N1060" s="83" t="str">
        <f>'Purchase Order'!N1502</f>
        <v/>
      </c>
      <c r="O1060" s="83"/>
      <c r="P1060" s="133"/>
      <c r="U1060" s="16"/>
      <c r="V1060" s="16"/>
      <c r="W1060" s="16"/>
      <c r="X1060" s="16"/>
      <c r="Y1060" s="16"/>
      <c r="Z1060" s="16"/>
      <c r="AA1060" s="16"/>
    </row>
    <row r="1061" spans="1:27" ht="15" hidden="1" customHeight="1" outlineLevel="1" x14ac:dyDescent="0.35">
      <c r="A1061" s="15" t="str">
        <f>'Purchase Order'!A1503</f>
        <v/>
      </c>
      <c r="B1061" s="82" t="str">
        <f>'Purchase Order'!B1503</f>
        <v/>
      </c>
      <c r="C1061" s="83" t="str">
        <f>'Purchase Order'!C1503</f>
        <v/>
      </c>
      <c r="D1061" s="352" t="str">
        <f>'Purchase Order'!D1503:L1503</f>
        <v/>
      </c>
      <c r="E1061" s="345"/>
      <c r="F1061" s="345"/>
      <c r="G1061" s="345"/>
      <c r="H1061" s="345"/>
      <c r="I1061" s="345"/>
      <c r="J1061" s="345"/>
      <c r="K1061" s="345"/>
      <c r="L1061" s="346"/>
      <c r="M1061" s="83" t="str">
        <f t="shared" si="16"/>
        <v/>
      </c>
      <c r="N1061" s="83" t="str">
        <f>'Purchase Order'!N1503</f>
        <v/>
      </c>
      <c r="O1061" s="83"/>
      <c r="P1061" s="133"/>
      <c r="U1061" s="16"/>
      <c r="V1061" s="16"/>
      <c r="W1061" s="16"/>
      <c r="X1061" s="16"/>
      <c r="Y1061" s="16"/>
      <c r="Z1061" s="16"/>
      <c r="AA1061" s="16"/>
    </row>
    <row r="1062" spans="1:27" ht="15" hidden="1" customHeight="1" outlineLevel="1" x14ac:dyDescent="0.35">
      <c r="A1062" s="15" t="str">
        <f>'Purchase Order'!A1504</f>
        <v/>
      </c>
      <c r="B1062" s="82" t="str">
        <f>'Purchase Order'!B1504</f>
        <v/>
      </c>
      <c r="C1062" s="83" t="str">
        <f>'Purchase Order'!C1504</f>
        <v/>
      </c>
      <c r="D1062" s="352" t="str">
        <f>'Purchase Order'!D1504:L1504</f>
        <v/>
      </c>
      <c r="E1062" s="345"/>
      <c r="F1062" s="345"/>
      <c r="G1062" s="345"/>
      <c r="H1062" s="345"/>
      <c r="I1062" s="345"/>
      <c r="J1062" s="345"/>
      <c r="K1062" s="345"/>
      <c r="L1062" s="346"/>
      <c r="M1062" s="83" t="str">
        <f t="shared" si="16"/>
        <v/>
      </c>
      <c r="N1062" s="83" t="str">
        <f>'Purchase Order'!N1504</f>
        <v/>
      </c>
      <c r="O1062" s="83"/>
      <c r="P1062" s="133"/>
      <c r="U1062" s="16"/>
      <c r="V1062" s="16"/>
      <c r="W1062" s="16"/>
      <c r="X1062" s="16"/>
      <c r="Y1062" s="16"/>
      <c r="Z1062" s="16"/>
      <c r="AA1062" s="16"/>
    </row>
    <row r="1063" spans="1:27" ht="15" hidden="1" customHeight="1" outlineLevel="1" x14ac:dyDescent="0.35">
      <c r="A1063" s="15" t="str">
        <f>'Purchase Order'!A1505</f>
        <v/>
      </c>
      <c r="B1063" s="82" t="str">
        <f>'Purchase Order'!B1505</f>
        <v/>
      </c>
      <c r="C1063" s="83" t="str">
        <f>'Purchase Order'!C1505</f>
        <v/>
      </c>
      <c r="D1063" s="352" t="str">
        <f>'Purchase Order'!D1505:L1505</f>
        <v/>
      </c>
      <c r="E1063" s="345"/>
      <c r="F1063" s="345"/>
      <c r="G1063" s="345"/>
      <c r="H1063" s="345"/>
      <c r="I1063" s="345"/>
      <c r="J1063" s="345"/>
      <c r="K1063" s="345"/>
      <c r="L1063" s="346"/>
      <c r="M1063" s="83" t="str">
        <f t="shared" si="16"/>
        <v/>
      </c>
      <c r="N1063" s="83" t="str">
        <f>'Purchase Order'!N1505</f>
        <v/>
      </c>
      <c r="O1063" s="83"/>
      <c r="P1063" s="133"/>
      <c r="U1063" s="16"/>
      <c r="V1063" s="16"/>
      <c r="W1063" s="16"/>
      <c r="X1063" s="16"/>
      <c r="Y1063" s="16"/>
      <c r="Z1063" s="16"/>
      <c r="AA1063" s="16"/>
    </row>
    <row r="1064" spans="1:27" ht="15" hidden="1" customHeight="1" outlineLevel="1" x14ac:dyDescent="0.35">
      <c r="A1064" s="15" t="str">
        <f>'Purchase Order'!A1506</f>
        <v/>
      </c>
      <c r="B1064" s="82" t="str">
        <f>'Purchase Order'!B1506</f>
        <v/>
      </c>
      <c r="C1064" s="83" t="str">
        <f>'Purchase Order'!C1506</f>
        <v/>
      </c>
      <c r="D1064" s="352" t="str">
        <f>'Purchase Order'!D1506:L1506</f>
        <v/>
      </c>
      <c r="E1064" s="345"/>
      <c r="F1064" s="345"/>
      <c r="G1064" s="345"/>
      <c r="H1064" s="345"/>
      <c r="I1064" s="345"/>
      <c r="J1064" s="345"/>
      <c r="K1064" s="345"/>
      <c r="L1064" s="346"/>
      <c r="M1064" s="83" t="str">
        <f t="shared" si="16"/>
        <v/>
      </c>
      <c r="N1064" s="83" t="str">
        <f>'Purchase Order'!N1506</f>
        <v/>
      </c>
      <c r="O1064" s="83"/>
      <c r="P1064" s="133"/>
      <c r="U1064" s="16"/>
      <c r="V1064" s="16"/>
      <c r="W1064" s="16"/>
      <c r="X1064" s="16"/>
      <c r="Y1064" s="16"/>
      <c r="Z1064" s="16"/>
      <c r="AA1064" s="16"/>
    </row>
    <row r="1065" spans="1:27" ht="15" hidden="1" customHeight="1" outlineLevel="1" x14ac:dyDescent="0.35">
      <c r="A1065" s="15" t="str">
        <f>'Purchase Order'!A1507</f>
        <v/>
      </c>
      <c r="B1065" s="82" t="str">
        <f>'Purchase Order'!B1507</f>
        <v/>
      </c>
      <c r="C1065" s="83" t="str">
        <f>'Purchase Order'!C1507</f>
        <v/>
      </c>
      <c r="D1065" s="352" t="str">
        <f>'Purchase Order'!D1507:L1507</f>
        <v/>
      </c>
      <c r="E1065" s="345"/>
      <c r="F1065" s="345"/>
      <c r="G1065" s="345"/>
      <c r="H1065" s="345"/>
      <c r="I1065" s="345"/>
      <c r="J1065" s="345"/>
      <c r="K1065" s="345"/>
      <c r="L1065" s="346"/>
      <c r="M1065" s="83" t="str">
        <f t="shared" si="16"/>
        <v/>
      </c>
      <c r="N1065" s="83" t="str">
        <f>'Purchase Order'!N1507</f>
        <v/>
      </c>
      <c r="O1065" s="83"/>
      <c r="P1065" s="133"/>
      <c r="U1065" s="16"/>
      <c r="V1065" s="16"/>
      <c r="W1065" s="16"/>
      <c r="X1065" s="16"/>
      <c r="Y1065" s="16"/>
      <c r="Z1065" s="16"/>
      <c r="AA1065" s="16"/>
    </row>
    <row r="1066" spans="1:27" ht="15" hidden="1" customHeight="1" outlineLevel="1" x14ac:dyDescent="0.35">
      <c r="A1066" s="15" t="str">
        <f>'Purchase Order'!A1508</f>
        <v/>
      </c>
      <c r="B1066" s="82" t="str">
        <f>'Purchase Order'!B1508</f>
        <v/>
      </c>
      <c r="C1066" s="83" t="str">
        <f>'Purchase Order'!C1508</f>
        <v/>
      </c>
      <c r="D1066" s="352" t="str">
        <f>'Purchase Order'!D1508:L1508</f>
        <v/>
      </c>
      <c r="E1066" s="345"/>
      <c r="F1066" s="345"/>
      <c r="G1066" s="345"/>
      <c r="H1066" s="345"/>
      <c r="I1066" s="345"/>
      <c r="J1066" s="345"/>
      <c r="K1066" s="345"/>
      <c r="L1066" s="346"/>
      <c r="M1066" s="83" t="str">
        <f t="shared" si="16"/>
        <v/>
      </c>
      <c r="N1066" s="83" t="str">
        <f>'Purchase Order'!N1508</f>
        <v/>
      </c>
      <c r="O1066" s="83"/>
      <c r="P1066" s="133"/>
      <c r="U1066" s="16"/>
      <c r="V1066" s="16"/>
      <c r="W1066" s="16"/>
      <c r="X1066" s="16"/>
      <c r="Y1066" s="16"/>
      <c r="Z1066" s="16"/>
      <c r="AA1066" s="16"/>
    </row>
    <row r="1067" spans="1:27" ht="15" hidden="1" customHeight="1" outlineLevel="1" x14ac:dyDescent="0.35">
      <c r="A1067" s="15" t="str">
        <f>'Purchase Order'!A1509</f>
        <v/>
      </c>
      <c r="B1067" s="82" t="str">
        <f>'Purchase Order'!B1509</f>
        <v/>
      </c>
      <c r="C1067" s="83" t="str">
        <f>'Purchase Order'!C1509</f>
        <v/>
      </c>
      <c r="D1067" s="352" t="str">
        <f>'Purchase Order'!D1509:L1509</f>
        <v/>
      </c>
      <c r="E1067" s="345"/>
      <c r="F1067" s="345"/>
      <c r="G1067" s="345"/>
      <c r="H1067" s="345"/>
      <c r="I1067" s="345"/>
      <c r="J1067" s="345"/>
      <c r="K1067" s="345"/>
      <c r="L1067" s="346"/>
      <c r="M1067" s="83" t="str">
        <f t="shared" si="16"/>
        <v/>
      </c>
      <c r="N1067" s="83" t="str">
        <f>'Purchase Order'!N1509</f>
        <v/>
      </c>
      <c r="O1067" s="83"/>
      <c r="P1067" s="133"/>
      <c r="U1067" s="16"/>
      <c r="V1067" s="16"/>
      <c r="W1067" s="16"/>
      <c r="X1067" s="16"/>
      <c r="Y1067" s="16"/>
      <c r="Z1067" s="16"/>
      <c r="AA1067" s="16"/>
    </row>
    <row r="1068" spans="1:27" ht="15" hidden="1" customHeight="1" outlineLevel="1" x14ac:dyDescent="0.35">
      <c r="A1068" s="15" t="str">
        <f>'Purchase Order'!A1510</f>
        <v/>
      </c>
      <c r="B1068" s="82" t="str">
        <f>'Purchase Order'!B1510</f>
        <v/>
      </c>
      <c r="C1068" s="83" t="str">
        <f>'Purchase Order'!C1510</f>
        <v/>
      </c>
      <c r="D1068" s="352" t="str">
        <f>'Purchase Order'!D1510:L1510</f>
        <v/>
      </c>
      <c r="E1068" s="345"/>
      <c r="F1068" s="345"/>
      <c r="G1068" s="345"/>
      <c r="H1068" s="345"/>
      <c r="I1068" s="345"/>
      <c r="J1068" s="345"/>
      <c r="K1068" s="345"/>
      <c r="L1068" s="346"/>
      <c r="M1068" s="83" t="str">
        <f t="shared" si="16"/>
        <v/>
      </c>
      <c r="N1068" s="83" t="str">
        <f>'Purchase Order'!N1510</f>
        <v/>
      </c>
      <c r="O1068" s="83"/>
      <c r="P1068" s="133"/>
      <c r="U1068" s="16"/>
      <c r="V1068" s="16"/>
      <c r="W1068" s="16"/>
      <c r="X1068" s="16"/>
      <c r="Y1068" s="16"/>
      <c r="Z1068" s="16"/>
      <c r="AA1068" s="16"/>
    </row>
    <row r="1069" spans="1:27" ht="15" hidden="1" customHeight="1" outlineLevel="1" x14ac:dyDescent="0.35">
      <c r="A1069" s="15" t="str">
        <f>'Purchase Order'!A1511</f>
        <v/>
      </c>
      <c r="B1069" s="82" t="str">
        <f>'Purchase Order'!B1511</f>
        <v/>
      </c>
      <c r="C1069" s="83" t="str">
        <f>'Purchase Order'!C1511</f>
        <v/>
      </c>
      <c r="D1069" s="352" t="str">
        <f>'Purchase Order'!D1511:L1511</f>
        <v/>
      </c>
      <c r="E1069" s="345"/>
      <c r="F1069" s="345"/>
      <c r="G1069" s="345"/>
      <c r="H1069" s="345"/>
      <c r="I1069" s="345"/>
      <c r="J1069" s="345"/>
      <c r="K1069" s="345"/>
      <c r="L1069" s="346"/>
      <c r="M1069" s="83" t="str">
        <f t="shared" si="16"/>
        <v/>
      </c>
      <c r="N1069" s="83" t="str">
        <f>'Purchase Order'!N1511</f>
        <v/>
      </c>
      <c r="O1069" s="83"/>
      <c r="P1069" s="133"/>
      <c r="U1069" s="16"/>
      <c r="V1069" s="16"/>
      <c r="W1069" s="16"/>
      <c r="X1069" s="16"/>
      <c r="Y1069" s="16"/>
      <c r="Z1069" s="16"/>
      <c r="AA1069" s="16"/>
    </row>
    <row r="1070" spans="1:27" ht="15" hidden="1" customHeight="1" outlineLevel="1" x14ac:dyDescent="0.35">
      <c r="A1070" s="15" t="str">
        <f>'Purchase Order'!A1512</f>
        <v/>
      </c>
      <c r="B1070" s="82" t="str">
        <f>'Purchase Order'!B1512</f>
        <v/>
      </c>
      <c r="C1070" s="83" t="str">
        <f>'Purchase Order'!C1512</f>
        <v/>
      </c>
      <c r="D1070" s="352" t="str">
        <f>'Purchase Order'!D1512:L1512</f>
        <v/>
      </c>
      <c r="E1070" s="345"/>
      <c r="F1070" s="345"/>
      <c r="G1070" s="345"/>
      <c r="H1070" s="345"/>
      <c r="I1070" s="345"/>
      <c r="J1070" s="345"/>
      <c r="K1070" s="345"/>
      <c r="L1070" s="346"/>
      <c r="M1070" s="83" t="str">
        <f t="shared" si="16"/>
        <v/>
      </c>
      <c r="N1070" s="83" t="str">
        <f>'Purchase Order'!N1512</f>
        <v/>
      </c>
      <c r="O1070" s="83"/>
      <c r="P1070" s="133"/>
      <c r="U1070" s="16"/>
      <c r="V1070" s="16"/>
      <c r="W1070" s="16"/>
      <c r="X1070" s="16"/>
      <c r="Y1070" s="16"/>
      <c r="Z1070" s="16"/>
      <c r="AA1070" s="16"/>
    </row>
    <row r="1071" spans="1:27" ht="15" hidden="1" customHeight="1" outlineLevel="1" x14ac:dyDescent="0.35">
      <c r="A1071" s="15" t="str">
        <f>'Purchase Order'!A1513</f>
        <v/>
      </c>
      <c r="B1071" s="82" t="str">
        <f>'Purchase Order'!B1513</f>
        <v/>
      </c>
      <c r="C1071" s="83" t="str">
        <f>'Purchase Order'!C1513</f>
        <v/>
      </c>
      <c r="D1071" s="352" t="str">
        <f>'Purchase Order'!D1513:L1513</f>
        <v/>
      </c>
      <c r="E1071" s="345"/>
      <c r="F1071" s="345"/>
      <c r="G1071" s="345"/>
      <c r="H1071" s="345"/>
      <c r="I1071" s="345"/>
      <c r="J1071" s="345"/>
      <c r="K1071" s="345"/>
      <c r="L1071" s="346"/>
      <c r="M1071" s="83" t="str">
        <f t="shared" si="16"/>
        <v/>
      </c>
      <c r="N1071" s="83" t="str">
        <f>'Purchase Order'!N1513</f>
        <v/>
      </c>
      <c r="O1071" s="83"/>
      <c r="P1071" s="133"/>
      <c r="U1071" s="16"/>
      <c r="V1071" s="16"/>
      <c r="W1071" s="16"/>
      <c r="X1071" s="16"/>
      <c r="Y1071" s="16"/>
      <c r="Z1071" s="16"/>
      <c r="AA1071" s="16"/>
    </row>
    <row r="1072" spans="1:27" ht="15" hidden="1" customHeight="1" outlineLevel="1" x14ac:dyDescent="0.35">
      <c r="A1072" s="15" t="str">
        <f>'Purchase Order'!A1514</f>
        <v/>
      </c>
      <c r="B1072" s="82" t="str">
        <f>'Purchase Order'!B1514</f>
        <v/>
      </c>
      <c r="C1072" s="83" t="str">
        <f>'Purchase Order'!C1514</f>
        <v/>
      </c>
      <c r="D1072" s="352" t="str">
        <f>'Purchase Order'!D1514:L1514</f>
        <v/>
      </c>
      <c r="E1072" s="345"/>
      <c r="F1072" s="345"/>
      <c r="G1072" s="345"/>
      <c r="H1072" s="345"/>
      <c r="I1072" s="345"/>
      <c r="J1072" s="345"/>
      <c r="K1072" s="345"/>
      <c r="L1072" s="346"/>
      <c r="M1072" s="83" t="str">
        <f t="shared" si="16"/>
        <v/>
      </c>
      <c r="N1072" s="83" t="str">
        <f>'Purchase Order'!N1514</f>
        <v/>
      </c>
      <c r="O1072" s="83"/>
      <c r="P1072" s="133"/>
      <c r="U1072" s="16"/>
      <c r="V1072" s="16"/>
      <c r="W1072" s="16"/>
      <c r="X1072" s="16"/>
      <c r="Y1072" s="16"/>
      <c r="Z1072" s="16"/>
      <c r="AA1072" s="16"/>
    </row>
    <row r="1073" spans="1:27" ht="15" hidden="1" customHeight="1" outlineLevel="1" x14ac:dyDescent="0.35">
      <c r="A1073" s="15" t="str">
        <f>'Purchase Order'!A1515</f>
        <v/>
      </c>
      <c r="B1073" s="82" t="str">
        <f>'Purchase Order'!B1515</f>
        <v/>
      </c>
      <c r="C1073" s="83" t="str">
        <f>'Purchase Order'!C1515</f>
        <v/>
      </c>
      <c r="D1073" s="352" t="str">
        <f>'Purchase Order'!D1515:L1515</f>
        <v/>
      </c>
      <c r="E1073" s="345"/>
      <c r="F1073" s="345"/>
      <c r="G1073" s="345"/>
      <c r="H1073" s="345"/>
      <c r="I1073" s="345"/>
      <c r="J1073" s="345"/>
      <c r="K1073" s="345"/>
      <c r="L1073" s="346"/>
      <c r="M1073" s="83" t="str">
        <f t="shared" si="16"/>
        <v/>
      </c>
      <c r="N1073" s="83" t="str">
        <f>'Purchase Order'!N1515</f>
        <v/>
      </c>
      <c r="O1073" s="83"/>
      <c r="P1073" s="133"/>
      <c r="U1073" s="16"/>
      <c r="V1073" s="16"/>
      <c r="W1073" s="16"/>
      <c r="X1073" s="16"/>
      <c r="Y1073" s="16"/>
      <c r="Z1073" s="16"/>
      <c r="AA1073" s="16"/>
    </row>
    <row r="1074" spans="1:27" ht="15" hidden="1" customHeight="1" outlineLevel="1" x14ac:dyDescent="0.35">
      <c r="A1074" s="15" t="str">
        <f>'Purchase Order'!A1516</f>
        <v/>
      </c>
      <c r="B1074" s="82" t="str">
        <f>'Purchase Order'!B1516</f>
        <v/>
      </c>
      <c r="C1074" s="83" t="str">
        <f>'Purchase Order'!C1516</f>
        <v/>
      </c>
      <c r="D1074" s="352" t="str">
        <f>'Purchase Order'!D1516:L1516</f>
        <v/>
      </c>
      <c r="E1074" s="345"/>
      <c r="F1074" s="345"/>
      <c r="G1074" s="345"/>
      <c r="H1074" s="345"/>
      <c r="I1074" s="345"/>
      <c r="J1074" s="345"/>
      <c r="K1074" s="345"/>
      <c r="L1074" s="346"/>
      <c r="M1074" s="83" t="str">
        <f t="shared" si="16"/>
        <v/>
      </c>
      <c r="N1074" s="83" t="str">
        <f>'Purchase Order'!N1516</f>
        <v/>
      </c>
      <c r="O1074" s="83"/>
      <c r="P1074" s="133"/>
      <c r="U1074" s="16"/>
      <c r="V1074" s="16"/>
      <c r="W1074" s="16"/>
      <c r="X1074" s="16"/>
      <c r="Y1074" s="16"/>
      <c r="Z1074" s="16"/>
      <c r="AA1074" s="16"/>
    </row>
    <row r="1075" spans="1:27" ht="15" hidden="1" customHeight="1" outlineLevel="1" x14ac:dyDescent="0.35">
      <c r="A1075" s="15" t="str">
        <f>'Purchase Order'!A1517</f>
        <v/>
      </c>
      <c r="B1075" s="82" t="str">
        <f>'Purchase Order'!B1517</f>
        <v/>
      </c>
      <c r="C1075" s="83" t="str">
        <f>'Purchase Order'!C1517</f>
        <v/>
      </c>
      <c r="D1075" s="352" t="str">
        <f>'Purchase Order'!D1517:L1517</f>
        <v/>
      </c>
      <c r="E1075" s="345"/>
      <c r="F1075" s="345"/>
      <c r="G1075" s="345"/>
      <c r="H1075" s="345"/>
      <c r="I1075" s="345"/>
      <c r="J1075" s="345"/>
      <c r="K1075" s="345"/>
      <c r="L1075" s="346"/>
      <c r="M1075" s="83" t="str">
        <f t="shared" si="16"/>
        <v/>
      </c>
      <c r="N1075" s="83" t="str">
        <f>'Purchase Order'!N1517</f>
        <v/>
      </c>
      <c r="O1075" s="83"/>
      <c r="P1075" s="133"/>
      <c r="U1075" s="16"/>
      <c r="V1075" s="16"/>
      <c r="W1075" s="16"/>
      <c r="X1075" s="16"/>
      <c r="Y1075" s="16"/>
      <c r="Z1075" s="16"/>
      <c r="AA1075" s="16"/>
    </row>
    <row r="1076" spans="1:27" ht="15" hidden="1" customHeight="1" outlineLevel="1" x14ac:dyDescent="0.35">
      <c r="A1076" s="15" t="str">
        <f>'Purchase Order'!A1518</f>
        <v/>
      </c>
      <c r="B1076" s="82" t="str">
        <f>'Purchase Order'!B1518</f>
        <v/>
      </c>
      <c r="C1076" s="83" t="str">
        <f>'Purchase Order'!C1518</f>
        <v/>
      </c>
      <c r="D1076" s="352" t="str">
        <f>'Purchase Order'!D1518:L1518</f>
        <v/>
      </c>
      <c r="E1076" s="345"/>
      <c r="F1076" s="345"/>
      <c r="G1076" s="345"/>
      <c r="H1076" s="345"/>
      <c r="I1076" s="345"/>
      <c r="J1076" s="345"/>
      <c r="K1076" s="345"/>
      <c r="L1076" s="346"/>
      <c r="M1076" s="83" t="str">
        <f t="shared" si="16"/>
        <v/>
      </c>
      <c r="N1076" s="83" t="str">
        <f>'Purchase Order'!N1518</f>
        <v/>
      </c>
      <c r="O1076" s="83"/>
      <c r="P1076" s="133"/>
      <c r="U1076" s="16"/>
      <c r="V1076" s="16"/>
      <c r="W1076" s="16"/>
      <c r="X1076" s="16"/>
      <c r="Y1076" s="16"/>
      <c r="Z1076" s="16"/>
      <c r="AA1076" s="16"/>
    </row>
    <row r="1077" spans="1:27" ht="15" hidden="1" customHeight="1" outlineLevel="1" x14ac:dyDescent="0.35">
      <c r="A1077" s="15" t="str">
        <f>'Purchase Order'!A1519</f>
        <v/>
      </c>
      <c r="B1077" s="82" t="str">
        <f>'Purchase Order'!B1519</f>
        <v/>
      </c>
      <c r="C1077" s="83" t="str">
        <f>'Purchase Order'!C1519</f>
        <v/>
      </c>
      <c r="D1077" s="352" t="str">
        <f>'Purchase Order'!D1519:L1519</f>
        <v/>
      </c>
      <c r="E1077" s="345"/>
      <c r="F1077" s="345"/>
      <c r="G1077" s="345"/>
      <c r="H1077" s="345"/>
      <c r="I1077" s="345"/>
      <c r="J1077" s="345"/>
      <c r="K1077" s="345"/>
      <c r="L1077" s="346"/>
      <c r="M1077" s="83" t="str">
        <f t="shared" si="16"/>
        <v/>
      </c>
      <c r="N1077" s="83" t="str">
        <f>'Purchase Order'!N1519</f>
        <v/>
      </c>
      <c r="O1077" s="83"/>
      <c r="P1077" s="133"/>
      <c r="U1077" s="16"/>
      <c r="V1077" s="16"/>
      <c r="W1077" s="16"/>
      <c r="X1077" s="16"/>
      <c r="Y1077" s="16"/>
      <c r="Z1077" s="16"/>
      <c r="AA1077" s="16"/>
    </row>
    <row r="1078" spans="1:27" ht="15" hidden="1" customHeight="1" outlineLevel="1" x14ac:dyDescent="0.35">
      <c r="A1078" s="15" t="str">
        <f>'Purchase Order'!A1520</f>
        <v/>
      </c>
      <c r="B1078" s="82" t="str">
        <f>'Purchase Order'!B1520</f>
        <v/>
      </c>
      <c r="C1078" s="83" t="str">
        <f>'Purchase Order'!C1520</f>
        <v/>
      </c>
      <c r="D1078" s="352" t="str">
        <f>'Purchase Order'!D1520:L1520</f>
        <v/>
      </c>
      <c r="E1078" s="345"/>
      <c r="F1078" s="345"/>
      <c r="G1078" s="345"/>
      <c r="H1078" s="345"/>
      <c r="I1078" s="345"/>
      <c r="J1078" s="345"/>
      <c r="K1078" s="345"/>
      <c r="L1078" s="346"/>
      <c r="M1078" s="83" t="str">
        <f t="shared" si="16"/>
        <v/>
      </c>
      <c r="N1078" s="83" t="str">
        <f>'Purchase Order'!N1520</f>
        <v/>
      </c>
      <c r="O1078" s="83"/>
      <c r="P1078" s="133"/>
      <c r="U1078" s="16"/>
      <c r="V1078" s="16"/>
      <c r="W1078" s="16"/>
      <c r="X1078" s="16"/>
      <c r="Y1078" s="16"/>
      <c r="Z1078" s="16"/>
      <c r="AA1078" s="16"/>
    </row>
    <row r="1079" spans="1:27" ht="15" hidden="1" customHeight="1" outlineLevel="1" x14ac:dyDescent="0.35">
      <c r="A1079" s="15" t="str">
        <f>'Purchase Order'!A1521</f>
        <v/>
      </c>
      <c r="B1079" s="82" t="str">
        <f>'Purchase Order'!B1521</f>
        <v/>
      </c>
      <c r="C1079" s="83" t="str">
        <f>'Purchase Order'!C1521</f>
        <v/>
      </c>
      <c r="D1079" s="352" t="str">
        <f>'Purchase Order'!D1521:L1521</f>
        <v/>
      </c>
      <c r="E1079" s="345"/>
      <c r="F1079" s="345"/>
      <c r="G1079" s="345"/>
      <c r="H1079" s="345"/>
      <c r="I1079" s="345"/>
      <c r="J1079" s="345"/>
      <c r="K1079" s="345"/>
      <c r="L1079" s="346"/>
      <c r="M1079" s="83" t="str">
        <f t="shared" si="16"/>
        <v/>
      </c>
      <c r="N1079" s="83" t="str">
        <f>'Purchase Order'!N1521</f>
        <v/>
      </c>
      <c r="O1079" s="83"/>
      <c r="P1079" s="133"/>
      <c r="U1079" s="16"/>
      <c r="V1079" s="16"/>
      <c r="W1079" s="16"/>
      <c r="X1079" s="16"/>
      <c r="Y1079" s="16"/>
      <c r="Z1079" s="16"/>
      <c r="AA1079" s="16"/>
    </row>
    <row r="1080" spans="1:27" ht="15" hidden="1" customHeight="1" outlineLevel="1" x14ac:dyDescent="0.35">
      <c r="A1080" s="15" t="str">
        <f>'Purchase Order'!A1522</f>
        <v/>
      </c>
      <c r="B1080" s="82" t="str">
        <f>'Purchase Order'!B1522</f>
        <v/>
      </c>
      <c r="C1080" s="83" t="str">
        <f>'Purchase Order'!C1522</f>
        <v/>
      </c>
      <c r="D1080" s="352" t="str">
        <f>'Purchase Order'!D1522:L1522</f>
        <v/>
      </c>
      <c r="E1080" s="345"/>
      <c r="F1080" s="345"/>
      <c r="G1080" s="345"/>
      <c r="H1080" s="345"/>
      <c r="I1080" s="345"/>
      <c r="J1080" s="345"/>
      <c r="K1080" s="345"/>
      <c r="L1080" s="346"/>
      <c r="M1080" s="83" t="str">
        <f t="shared" si="16"/>
        <v/>
      </c>
      <c r="N1080" s="83" t="str">
        <f>'Purchase Order'!N1522</f>
        <v/>
      </c>
      <c r="O1080" s="83"/>
      <c r="P1080" s="133"/>
      <c r="U1080" s="16"/>
      <c r="V1080" s="16"/>
      <c r="W1080" s="16"/>
      <c r="X1080" s="16"/>
      <c r="Y1080" s="16"/>
      <c r="Z1080" s="16"/>
      <c r="AA1080" s="16"/>
    </row>
    <row r="1081" spans="1:27" ht="15" hidden="1" customHeight="1" outlineLevel="1" x14ac:dyDescent="0.35">
      <c r="A1081" s="15" t="str">
        <f>'Purchase Order'!A1523</f>
        <v/>
      </c>
      <c r="B1081" s="82" t="str">
        <f>'Purchase Order'!B1523</f>
        <v/>
      </c>
      <c r="C1081" s="83" t="str">
        <f>'Purchase Order'!C1523</f>
        <v/>
      </c>
      <c r="D1081" s="352" t="str">
        <f>'Purchase Order'!D1523:L1523</f>
        <v/>
      </c>
      <c r="E1081" s="345"/>
      <c r="F1081" s="345"/>
      <c r="G1081" s="345"/>
      <c r="H1081" s="345"/>
      <c r="I1081" s="345"/>
      <c r="J1081" s="345"/>
      <c r="K1081" s="345"/>
      <c r="L1081" s="346"/>
      <c r="M1081" s="83" t="str">
        <f t="shared" si="16"/>
        <v/>
      </c>
      <c r="N1081" s="83" t="str">
        <f>'Purchase Order'!N1523</f>
        <v/>
      </c>
      <c r="O1081" s="83"/>
      <c r="P1081" s="133"/>
      <c r="U1081" s="16"/>
      <c r="V1081" s="16"/>
      <c r="W1081" s="16"/>
      <c r="X1081" s="16"/>
      <c r="Y1081" s="16"/>
      <c r="Z1081" s="16"/>
      <c r="AA1081" s="16"/>
    </row>
    <row r="1082" spans="1:27" ht="15" hidden="1" customHeight="1" outlineLevel="1" x14ac:dyDescent="0.35">
      <c r="A1082" s="15" t="str">
        <f>'Purchase Order'!A1524</f>
        <v/>
      </c>
      <c r="B1082" s="82" t="str">
        <f>'Purchase Order'!B1524</f>
        <v/>
      </c>
      <c r="C1082" s="83" t="str">
        <f>'Purchase Order'!C1524</f>
        <v/>
      </c>
      <c r="D1082" s="352" t="str">
        <f>'Purchase Order'!D1524:L1524</f>
        <v/>
      </c>
      <c r="E1082" s="345"/>
      <c r="F1082" s="345"/>
      <c r="G1082" s="345"/>
      <c r="H1082" s="345"/>
      <c r="I1082" s="345"/>
      <c r="J1082" s="345"/>
      <c r="K1082" s="345"/>
      <c r="L1082" s="346"/>
      <c r="M1082" s="83" t="str">
        <f t="shared" si="16"/>
        <v/>
      </c>
      <c r="N1082" s="83" t="str">
        <f>'Purchase Order'!N1524</f>
        <v/>
      </c>
      <c r="O1082" s="83"/>
      <c r="P1082" s="133"/>
      <c r="U1082" s="16"/>
      <c r="V1082" s="16"/>
      <c r="W1082" s="16"/>
      <c r="X1082" s="16"/>
      <c r="Y1082" s="16"/>
      <c r="Z1082" s="16"/>
      <c r="AA1082" s="16"/>
    </row>
    <row r="1083" spans="1:27" ht="15" hidden="1" customHeight="1" outlineLevel="1" x14ac:dyDescent="0.35">
      <c r="A1083" s="15" t="str">
        <f>'Purchase Order'!A1525</f>
        <v/>
      </c>
      <c r="B1083" s="82" t="str">
        <f>'Purchase Order'!B1525</f>
        <v/>
      </c>
      <c r="C1083" s="83" t="str">
        <f>'Purchase Order'!C1525</f>
        <v/>
      </c>
      <c r="D1083" s="352" t="str">
        <f>'Purchase Order'!D1525:L1525</f>
        <v/>
      </c>
      <c r="E1083" s="345"/>
      <c r="F1083" s="345"/>
      <c r="G1083" s="345"/>
      <c r="H1083" s="345"/>
      <c r="I1083" s="345"/>
      <c r="J1083" s="345"/>
      <c r="K1083" s="345"/>
      <c r="L1083" s="346"/>
      <c r="M1083" s="83" t="str">
        <f t="shared" si="16"/>
        <v/>
      </c>
      <c r="N1083" s="83" t="str">
        <f>'Purchase Order'!N1525</f>
        <v/>
      </c>
      <c r="O1083" s="83"/>
      <c r="P1083" s="133"/>
      <c r="U1083" s="16"/>
      <c r="V1083" s="16"/>
      <c r="W1083" s="16"/>
      <c r="X1083" s="16"/>
      <c r="Y1083" s="16"/>
      <c r="Z1083" s="16"/>
      <c r="AA1083" s="16"/>
    </row>
    <row r="1084" spans="1:27" ht="15" hidden="1" customHeight="1" outlineLevel="1" x14ac:dyDescent="0.35">
      <c r="A1084" s="15" t="str">
        <f>'Purchase Order'!A1526</f>
        <v/>
      </c>
      <c r="B1084" s="82" t="str">
        <f>'Purchase Order'!B1526</f>
        <v/>
      </c>
      <c r="C1084" s="83" t="str">
        <f>'Purchase Order'!C1526</f>
        <v/>
      </c>
      <c r="D1084" s="352" t="str">
        <f>'Purchase Order'!D1526:L1526</f>
        <v/>
      </c>
      <c r="E1084" s="345"/>
      <c r="F1084" s="345"/>
      <c r="G1084" s="345"/>
      <c r="H1084" s="345"/>
      <c r="I1084" s="345"/>
      <c r="J1084" s="345"/>
      <c r="K1084" s="345"/>
      <c r="L1084" s="346"/>
      <c r="M1084" s="83" t="str">
        <f t="shared" si="16"/>
        <v/>
      </c>
      <c r="N1084" s="83" t="str">
        <f>'Purchase Order'!N1526</f>
        <v/>
      </c>
      <c r="O1084" s="83"/>
      <c r="P1084" s="133"/>
      <c r="U1084" s="16"/>
      <c r="V1084" s="16"/>
      <c r="W1084" s="16"/>
      <c r="X1084" s="16"/>
      <c r="Y1084" s="16"/>
      <c r="Z1084" s="16"/>
      <c r="AA1084" s="16"/>
    </row>
    <row r="1085" spans="1:27" ht="15" hidden="1" customHeight="1" outlineLevel="1" x14ac:dyDescent="0.35">
      <c r="A1085" s="15" t="str">
        <f>'Purchase Order'!A1527</f>
        <v/>
      </c>
      <c r="B1085" s="82" t="str">
        <f>'Purchase Order'!B1527</f>
        <v/>
      </c>
      <c r="C1085" s="83" t="str">
        <f>'Purchase Order'!C1527</f>
        <v/>
      </c>
      <c r="D1085" s="352" t="str">
        <f>'Purchase Order'!D1527:L1527</f>
        <v/>
      </c>
      <c r="E1085" s="345"/>
      <c r="F1085" s="345"/>
      <c r="G1085" s="345"/>
      <c r="H1085" s="345"/>
      <c r="I1085" s="345"/>
      <c r="J1085" s="345"/>
      <c r="K1085" s="345"/>
      <c r="L1085" s="346"/>
      <c r="M1085" s="83" t="str">
        <f t="shared" si="16"/>
        <v/>
      </c>
      <c r="N1085" s="83" t="str">
        <f>'Purchase Order'!N1527</f>
        <v/>
      </c>
      <c r="O1085" s="83"/>
      <c r="P1085" s="133"/>
      <c r="U1085" s="16"/>
      <c r="V1085" s="16"/>
      <c r="W1085" s="16"/>
      <c r="X1085" s="16"/>
      <c r="Y1085" s="16"/>
      <c r="Z1085" s="16"/>
      <c r="AA1085" s="16"/>
    </row>
    <row r="1086" spans="1:27" ht="15" hidden="1" customHeight="1" outlineLevel="1" x14ac:dyDescent="0.35">
      <c r="A1086" s="15" t="str">
        <f>'Purchase Order'!A1528</f>
        <v/>
      </c>
      <c r="B1086" s="82" t="str">
        <f>'Purchase Order'!B1528</f>
        <v/>
      </c>
      <c r="C1086" s="83" t="str">
        <f>'Purchase Order'!C1528</f>
        <v/>
      </c>
      <c r="D1086" s="352" t="str">
        <f>'Purchase Order'!D1528:L1528</f>
        <v/>
      </c>
      <c r="E1086" s="345"/>
      <c r="F1086" s="345"/>
      <c r="G1086" s="345"/>
      <c r="H1086" s="345"/>
      <c r="I1086" s="345"/>
      <c r="J1086" s="345"/>
      <c r="K1086" s="345"/>
      <c r="L1086" s="346"/>
      <c r="M1086" s="83" t="str">
        <f t="shared" si="16"/>
        <v/>
      </c>
      <c r="N1086" s="83" t="str">
        <f>'Purchase Order'!N1528</f>
        <v/>
      </c>
      <c r="O1086" s="83"/>
      <c r="P1086" s="133"/>
      <c r="U1086" s="16"/>
      <c r="V1086" s="16"/>
      <c r="W1086" s="16"/>
      <c r="X1086" s="16"/>
      <c r="Y1086" s="16"/>
      <c r="Z1086" s="16"/>
      <c r="AA1086" s="16"/>
    </row>
    <row r="1087" spans="1:27" ht="15" hidden="1" customHeight="1" outlineLevel="1" x14ac:dyDescent="0.35">
      <c r="A1087" s="15" t="str">
        <f>'Purchase Order'!A1529</f>
        <v/>
      </c>
      <c r="B1087" s="82" t="str">
        <f>'Purchase Order'!B1529</f>
        <v/>
      </c>
      <c r="C1087" s="83" t="str">
        <f>'Purchase Order'!C1529</f>
        <v/>
      </c>
      <c r="D1087" s="352" t="str">
        <f>'Purchase Order'!D1529:L1529</f>
        <v/>
      </c>
      <c r="E1087" s="345"/>
      <c r="F1087" s="345"/>
      <c r="G1087" s="345"/>
      <c r="H1087" s="345"/>
      <c r="I1087" s="345"/>
      <c r="J1087" s="345"/>
      <c r="K1087" s="345"/>
      <c r="L1087" s="346"/>
      <c r="M1087" s="83" t="str">
        <f t="shared" si="16"/>
        <v/>
      </c>
      <c r="N1087" s="83" t="str">
        <f>'Purchase Order'!N1529</f>
        <v/>
      </c>
      <c r="O1087" s="83"/>
      <c r="P1087" s="133"/>
      <c r="U1087" s="16"/>
      <c r="V1087" s="16"/>
      <c r="W1087" s="16"/>
      <c r="X1087" s="16"/>
      <c r="Y1087" s="16"/>
      <c r="Z1087" s="16"/>
      <c r="AA1087" s="16"/>
    </row>
    <row r="1088" spans="1:27" ht="15" hidden="1" customHeight="1" outlineLevel="1" x14ac:dyDescent="0.35">
      <c r="A1088" s="15" t="str">
        <f>'Purchase Order'!A1530</f>
        <v/>
      </c>
      <c r="B1088" s="82" t="str">
        <f>'Purchase Order'!B1530</f>
        <v/>
      </c>
      <c r="C1088" s="83" t="str">
        <f>'Purchase Order'!C1530</f>
        <v/>
      </c>
      <c r="D1088" s="352" t="str">
        <f>'Purchase Order'!D1530:L1530</f>
        <v/>
      </c>
      <c r="E1088" s="345"/>
      <c r="F1088" s="345"/>
      <c r="G1088" s="345"/>
      <c r="H1088" s="345"/>
      <c r="I1088" s="345"/>
      <c r="J1088" s="345"/>
      <c r="K1088" s="345"/>
      <c r="L1088" s="346"/>
      <c r="M1088" s="83" t="str">
        <f t="shared" si="16"/>
        <v/>
      </c>
      <c r="N1088" s="83" t="str">
        <f>'Purchase Order'!N1530</f>
        <v/>
      </c>
      <c r="O1088" s="83"/>
      <c r="P1088" s="133"/>
      <c r="U1088" s="16"/>
      <c r="V1088" s="16"/>
      <c r="W1088" s="16"/>
      <c r="X1088" s="16"/>
      <c r="Y1088" s="16"/>
      <c r="Z1088" s="16"/>
      <c r="AA1088" s="16"/>
    </row>
    <row r="1089" spans="1:27" ht="15" hidden="1" customHeight="1" outlineLevel="1" x14ac:dyDescent="0.35">
      <c r="A1089" s="15" t="str">
        <f>'Purchase Order'!A1531</f>
        <v/>
      </c>
      <c r="B1089" s="82" t="str">
        <f>'Purchase Order'!B1531</f>
        <v/>
      </c>
      <c r="C1089" s="83" t="str">
        <f>'Purchase Order'!C1531</f>
        <v/>
      </c>
      <c r="D1089" s="352" t="str">
        <f>'Purchase Order'!D1531:L1531</f>
        <v/>
      </c>
      <c r="E1089" s="345"/>
      <c r="F1089" s="345"/>
      <c r="G1089" s="345"/>
      <c r="H1089" s="345"/>
      <c r="I1089" s="345"/>
      <c r="J1089" s="345"/>
      <c r="K1089" s="345"/>
      <c r="L1089" s="346"/>
      <c r="M1089" s="83" t="str">
        <f t="shared" si="16"/>
        <v/>
      </c>
      <c r="N1089" s="83" t="str">
        <f>'Purchase Order'!N1531</f>
        <v/>
      </c>
      <c r="O1089" s="83"/>
      <c r="P1089" s="133"/>
      <c r="U1089" s="16"/>
      <c r="V1089" s="16"/>
      <c r="W1089" s="16"/>
      <c r="X1089" s="16"/>
      <c r="Y1089" s="16"/>
      <c r="Z1089" s="16"/>
      <c r="AA1089" s="16"/>
    </row>
    <row r="1090" spans="1:27" ht="15" hidden="1" customHeight="1" outlineLevel="1" x14ac:dyDescent="0.35">
      <c r="A1090" s="15" t="str">
        <f>'Purchase Order'!A1532</f>
        <v/>
      </c>
      <c r="B1090" s="82" t="str">
        <f>'Purchase Order'!B1532</f>
        <v/>
      </c>
      <c r="C1090" s="83" t="str">
        <f>'Purchase Order'!C1532</f>
        <v/>
      </c>
      <c r="D1090" s="352" t="str">
        <f>'Purchase Order'!D1532:L1532</f>
        <v/>
      </c>
      <c r="E1090" s="345"/>
      <c r="F1090" s="345"/>
      <c r="G1090" s="345"/>
      <c r="H1090" s="345"/>
      <c r="I1090" s="345"/>
      <c r="J1090" s="345"/>
      <c r="K1090" s="345"/>
      <c r="L1090" s="346"/>
      <c r="M1090" s="83" t="str">
        <f t="shared" si="16"/>
        <v/>
      </c>
      <c r="N1090" s="83" t="str">
        <f>'Purchase Order'!N1532</f>
        <v/>
      </c>
      <c r="O1090" s="83"/>
      <c r="P1090" s="133"/>
      <c r="U1090" s="16"/>
      <c r="V1090" s="16"/>
      <c r="W1090" s="16"/>
      <c r="X1090" s="16"/>
      <c r="Y1090" s="16"/>
      <c r="Z1090" s="16"/>
      <c r="AA1090" s="16"/>
    </row>
    <row r="1091" spans="1:27" ht="15" hidden="1" customHeight="1" outlineLevel="1" x14ac:dyDescent="0.35">
      <c r="A1091" s="15" t="str">
        <f>'Purchase Order'!A1533</f>
        <v/>
      </c>
      <c r="B1091" s="82" t="str">
        <f>'Purchase Order'!B1533</f>
        <v/>
      </c>
      <c r="C1091" s="83" t="str">
        <f>'Purchase Order'!C1533</f>
        <v/>
      </c>
      <c r="D1091" s="352" t="str">
        <f>'Purchase Order'!D1533:L1533</f>
        <v/>
      </c>
      <c r="E1091" s="345"/>
      <c r="F1091" s="345"/>
      <c r="G1091" s="345"/>
      <c r="H1091" s="345"/>
      <c r="I1091" s="345"/>
      <c r="J1091" s="345"/>
      <c r="K1091" s="345"/>
      <c r="L1091" s="346"/>
      <c r="M1091" s="83" t="str">
        <f t="shared" si="16"/>
        <v/>
      </c>
      <c r="N1091" s="83" t="str">
        <f>'Purchase Order'!N1533</f>
        <v/>
      </c>
      <c r="O1091" s="83"/>
      <c r="P1091" s="133"/>
      <c r="U1091" s="16"/>
      <c r="V1091" s="16"/>
      <c r="W1091" s="16"/>
      <c r="X1091" s="16"/>
      <c r="Y1091" s="16"/>
      <c r="Z1091" s="16"/>
      <c r="AA1091" s="16"/>
    </row>
    <row r="1092" spans="1:27" ht="15" hidden="1" customHeight="1" outlineLevel="1" x14ac:dyDescent="0.35">
      <c r="A1092" s="15" t="str">
        <f>'Purchase Order'!A1534</f>
        <v/>
      </c>
      <c r="B1092" s="82" t="str">
        <f>'Purchase Order'!B1534</f>
        <v/>
      </c>
      <c r="C1092" s="83" t="str">
        <f>'Purchase Order'!C1534</f>
        <v/>
      </c>
      <c r="D1092" s="352" t="str">
        <f>'Purchase Order'!D1534:L1534</f>
        <v/>
      </c>
      <c r="E1092" s="345"/>
      <c r="F1092" s="345"/>
      <c r="G1092" s="345"/>
      <c r="H1092" s="345"/>
      <c r="I1092" s="345"/>
      <c r="J1092" s="345"/>
      <c r="K1092" s="345"/>
      <c r="L1092" s="346"/>
      <c r="M1092" s="83" t="str">
        <f t="shared" si="16"/>
        <v/>
      </c>
      <c r="N1092" s="83" t="str">
        <f>'Purchase Order'!N1534</f>
        <v/>
      </c>
      <c r="O1092" s="83"/>
      <c r="P1092" s="133"/>
      <c r="U1092" s="16"/>
      <c r="V1092" s="16"/>
      <c r="W1092" s="16"/>
      <c r="X1092" s="16"/>
      <c r="Y1092" s="16"/>
      <c r="Z1092" s="16"/>
      <c r="AA1092" s="16"/>
    </row>
    <row r="1093" spans="1:27" ht="15" hidden="1" customHeight="1" outlineLevel="1" x14ac:dyDescent="0.35">
      <c r="A1093" s="15" t="str">
        <f>'Purchase Order'!A1535</f>
        <v/>
      </c>
      <c r="B1093" s="82" t="str">
        <f>'Purchase Order'!B1535</f>
        <v/>
      </c>
      <c r="C1093" s="83" t="str">
        <f>'Purchase Order'!C1535</f>
        <v/>
      </c>
      <c r="D1093" s="352" t="str">
        <f>'Purchase Order'!D1535:L1535</f>
        <v/>
      </c>
      <c r="E1093" s="345"/>
      <c r="F1093" s="345"/>
      <c r="G1093" s="345"/>
      <c r="H1093" s="345"/>
      <c r="I1093" s="345"/>
      <c r="J1093" s="345"/>
      <c r="K1093" s="345"/>
      <c r="L1093" s="346"/>
      <c r="M1093" s="83" t="str">
        <f t="shared" si="16"/>
        <v/>
      </c>
      <c r="N1093" s="83" t="str">
        <f>'Purchase Order'!N1535</f>
        <v/>
      </c>
      <c r="O1093" s="83"/>
      <c r="P1093" s="133"/>
      <c r="U1093" s="16"/>
      <c r="V1093" s="16"/>
      <c r="W1093" s="16"/>
      <c r="X1093" s="16"/>
      <c r="Y1093" s="16"/>
      <c r="Z1093" s="16"/>
      <c r="AA1093" s="16"/>
    </row>
    <row r="1094" spans="1:27" ht="15" hidden="1" customHeight="1" outlineLevel="1" x14ac:dyDescent="0.35">
      <c r="A1094" s="15" t="str">
        <f>'Purchase Order'!A1536</f>
        <v/>
      </c>
      <c r="B1094" s="82" t="str">
        <f>'Purchase Order'!B1536</f>
        <v/>
      </c>
      <c r="C1094" s="83" t="str">
        <f>'Purchase Order'!C1536</f>
        <v/>
      </c>
      <c r="D1094" s="352" t="str">
        <f>'Purchase Order'!D1536:L1536</f>
        <v/>
      </c>
      <c r="E1094" s="345"/>
      <c r="F1094" s="345"/>
      <c r="G1094" s="345"/>
      <c r="H1094" s="345"/>
      <c r="I1094" s="345"/>
      <c r="J1094" s="345"/>
      <c r="K1094" s="345"/>
      <c r="L1094" s="346"/>
      <c r="M1094" s="83" t="str">
        <f t="shared" si="16"/>
        <v/>
      </c>
      <c r="N1094" s="83" t="str">
        <f>'Purchase Order'!N1536</f>
        <v/>
      </c>
      <c r="O1094" s="83"/>
      <c r="P1094" s="133"/>
      <c r="U1094" s="16"/>
      <c r="V1094" s="16"/>
      <c r="W1094" s="16"/>
      <c r="X1094" s="16"/>
      <c r="Y1094" s="16"/>
      <c r="Z1094" s="16"/>
      <c r="AA1094" s="16"/>
    </row>
    <row r="1095" spans="1:27" ht="15" hidden="1" customHeight="1" outlineLevel="1" x14ac:dyDescent="0.35">
      <c r="A1095" s="15" t="str">
        <f>'Purchase Order'!A1537</f>
        <v/>
      </c>
      <c r="B1095" s="82" t="str">
        <f>'Purchase Order'!B1537</f>
        <v/>
      </c>
      <c r="C1095" s="83" t="str">
        <f>'Purchase Order'!C1537</f>
        <v/>
      </c>
      <c r="D1095" s="352" t="str">
        <f>'Purchase Order'!D1537:L1537</f>
        <v/>
      </c>
      <c r="E1095" s="345"/>
      <c r="F1095" s="345"/>
      <c r="G1095" s="345"/>
      <c r="H1095" s="345"/>
      <c r="I1095" s="345"/>
      <c r="J1095" s="345"/>
      <c r="K1095" s="345"/>
      <c r="L1095" s="346"/>
      <c r="M1095" s="83" t="str">
        <f t="shared" si="16"/>
        <v/>
      </c>
      <c r="N1095" s="83" t="str">
        <f>'Purchase Order'!N1537</f>
        <v/>
      </c>
      <c r="O1095" s="83"/>
      <c r="P1095" s="133"/>
      <c r="U1095" s="16"/>
      <c r="V1095" s="16"/>
      <c r="W1095" s="16"/>
      <c r="X1095" s="16"/>
      <c r="Y1095" s="16"/>
      <c r="Z1095" s="16"/>
      <c r="AA1095" s="16"/>
    </row>
    <row r="1096" spans="1:27" ht="15" hidden="1" customHeight="1" outlineLevel="1" x14ac:dyDescent="0.35">
      <c r="A1096" s="15" t="str">
        <f>'Purchase Order'!A1538</f>
        <v/>
      </c>
      <c r="B1096" s="82" t="str">
        <f>'Purchase Order'!B1538</f>
        <v/>
      </c>
      <c r="C1096" s="83" t="str">
        <f>'Purchase Order'!C1538</f>
        <v/>
      </c>
      <c r="D1096" s="352" t="str">
        <f>'Purchase Order'!D1538:L1538</f>
        <v/>
      </c>
      <c r="E1096" s="345"/>
      <c r="F1096" s="345"/>
      <c r="G1096" s="345"/>
      <c r="H1096" s="345"/>
      <c r="I1096" s="345"/>
      <c r="J1096" s="345"/>
      <c r="K1096" s="345"/>
      <c r="L1096" s="346"/>
      <c r="M1096" s="83" t="str">
        <f t="shared" si="16"/>
        <v/>
      </c>
      <c r="N1096" s="83" t="str">
        <f>'Purchase Order'!N1538</f>
        <v/>
      </c>
      <c r="O1096" s="83"/>
      <c r="P1096" s="133"/>
      <c r="U1096" s="16"/>
      <c r="V1096" s="16"/>
      <c r="W1096" s="16"/>
      <c r="X1096" s="16"/>
      <c r="Y1096" s="16"/>
      <c r="Z1096" s="16"/>
      <c r="AA1096" s="16"/>
    </row>
    <row r="1097" spans="1:27" ht="15" hidden="1" customHeight="1" outlineLevel="1" x14ac:dyDescent="0.35">
      <c r="A1097" s="15" t="str">
        <f>'Purchase Order'!A1539</f>
        <v/>
      </c>
      <c r="B1097" s="82" t="str">
        <f>'Purchase Order'!B1539</f>
        <v/>
      </c>
      <c r="C1097" s="83" t="str">
        <f>'Purchase Order'!C1539</f>
        <v/>
      </c>
      <c r="D1097" s="352" t="str">
        <f>'Purchase Order'!D1539:L1539</f>
        <v/>
      </c>
      <c r="E1097" s="345"/>
      <c r="F1097" s="345"/>
      <c r="G1097" s="345"/>
      <c r="H1097" s="345"/>
      <c r="I1097" s="345"/>
      <c r="J1097" s="345"/>
      <c r="K1097" s="345"/>
      <c r="L1097" s="346"/>
      <c r="M1097" s="83" t="str">
        <f t="shared" si="16"/>
        <v/>
      </c>
      <c r="N1097" s="83" t="str">
        <f>'Purchase Order'!N1539</f>
        <v/>
      </c>
      <c r="O1097" s="83"/>
      <c r="P1097" s="133"/>
      <c r="U1097" s="16"/>
      <c r="V1097" s="16"/>
      <c r="W1097" s="16"/>
      <c r="X1097" s="16"/>
      <c r="Y1097" s="16"/>
      <c r="Z1097" s="16"/>
      <c r="AA1097" s="16"/>
    </row>
    <row r="1098" spans="1:27" ht="15" hidden="1" customHeight="1" outlineLevel="1" x14ac:dyDescent="0.35">
      <c r="A1098" s="15" t="str">
        <f>'Purchase Order'!A1540</f>
        <v/>
      </c>
      <c r="B1098" s="82" t="str">
        <f>'Purchase Order'!B1540</f>
        <v/>
      </c>
      <c r="C1098" s="83" t="str">
        <f>'Purchase Order'!C1540</f>
        <v/>
      </c>
      <c r="D1098" s="352" t="str">
        <f>'Purchase Order'!D1540:L1540</f>
        <v/>
      </c>
      <c r="E1098" s="345"/>
      <c r="F1098" s="345"/>
      <c r="G1098" s="345"/>
      <c r="H1098" s="345"/>
      <c r="I1098" s="345"/>
      <c r="J1098" s="345"/>
      <c r="K1098" s="345"/>
      <c r="L1098" s="346"/>
      <c r="M1098" s="83" t="str">
        <f t="shared" si="16"/>
        <v/>
      </c>
      <c r="N1098" s="83" t="str">
        <f>'Purchase Order'!N1540</f>
        <v/>
      </c>
      <c r="O1098" s="83"/>
      <c r="P1098" s="133"/>
      <c r="U1098" s="16"/>
      <c r="V1098" s="16"/>
      <c r="W1098" s="16"/>
      <c r="X1098" s="16"/>
      <c r="Y1098" s="16"/>
      <c r="Z1098" s="16"/>
      <c r="AA1098" s="16"/>
    </row>
    <row r="1099" spans="1:27" ht="15" hidden="1" customHeight="1" outlineLevel="1" x14ac:dyDescent="0.35">
      <c r="A1099" s="15" t="str">
        <f>'Purchase Order'!A1541</f>
        <v/>
      </c>
      <c r="B1099" s="82" t="str">
        <f>'Purchase Order'!B1541</f>
        <v/>
      </c>
      <c r="C1099" s="83" t="str">
        <f>'Purchase Order'!C1541</f>
        <v/>
      </c>
      <c r="D1099" s="352" t="str">
        <f>'Purchase Order'!D1541:L1541</f>
        <v/>
      </c>
      <c r="E1099" s="345"/>
      <c r="F1099" s="345"/>
      <c r="G1099" s="345"/>
      <c r="H1099" s="345"/>
      <c r="I1099" s="345"/>
      <c r="J1099" s="345"/>
      <c r="K1099" s="345"/>
      <c r="L1099" s="346"/>
      <c r="M1099" s="83" t="str">
        <f t="shared" si="16"/>
        <v/>
      </c>
      <c r="N1099" s="83" t="str">
        <f>'Purchase Order'!N1541</f>
        <v/>
      </c>
      <c r="O1099" s="83"/>
      <c r="P1099" s="133"/>
      <c r="U1099" s="16"/>
      <c r="V1099" s="16"/>
      <c r="W1099" s="16"/>
      <c r="X1099" s="16"/>
      <c r="Y1099" s="16"/>
      <c r="Z1099" s="16"/>
      <c r="AA1099" s="16"/>
    </row>
    <row r="1100" spans="1:27" ht="15" hidden="1" customHeight="1" outlineLevel="1" x14ac:dyDescent="0.35">
      <c r="A1100" s="15" t="str">
        <f>'Purchase Order'!A1542</f>
        <v/>
      </c>
      <c r="B1100" s="82" t="str">
        <f>'Purchase Order'!B1542</f>
        <v/>
      </c>
      <c r="C1100" s="83" t="str">
        <f>'Purchase Order'!C1542</f>
        <v/>
      </c>
      <c r="D1100" s="352" t="str">
        <f>'Purchase Order'!D1542:L1542</f>
        <v/>
      </c>
      <c r="E1100" s="345"/>
      <c r="F1100" s="345"/>
      <c r="G1100" s="345"/>
      <c r="H1100" s="345"/>
      <c r="I1100" s="345"/>
      <c r="J1100" s="345"/>
      <c r="K1100" s="345"/>
      <c r="L1100" s="346"/>
      <c r="M1100" s="83" t="str">
        <f t="shared" si="16"/>
        <v/>
      </c>
      <c r="N1100" s="83" t="str">
        <f>'Purchase Order'!N1542</f>
        <v/>
      </c>
      <c r="O1100" s="83"/>
      <c r="P1100" s="133"/>
      <c r="U1100" s="16"/>
      <c r="V1100" s="16"/>
      <c r="W1100" s="16"/>
      <c r="X1100" s="16"/>
      <c r="Y1100" s="16"/>
      <c r="Z1100" s="16"/>
      <c r="AA1100" s="16"/>
    </row>
    <row r="1101" spans="1:27" ht="15" hidden="1" customHeight="1" outlineLevel="1" x14ac:dyDescent="0.35">
      <c r="A1101" s="15" t="str">
        <f>'Purchase Order'!A1543</f>
        <v/>
      </c>
      <c r="B1101" s="82" t="str">
        <f>'Purchase Order'!B1543</f>
        <v/>
      </c>
      <c r="C1101" s="83" t="str">
        <f>'Purchase Order'!C1543</f>
        <v/>
      </c>
      <c r="D1101" s="352" t="str">
        <f>'Purchase Order'!D1543:L1543</f>
        <v/>
      </c>
      <c r="E1101" s="345"/>
      <c r="F1101" s="345"/>
      <c r="G1101" s="345"/>
      <c r="H1101" s="345"/>
      <c r="I1101" s="345"/>
      <c r="J1101" s="345"/>
      <c r="K1101" s="345"/>
      <c r="L1101" s="346"/>
      <c r="M1101" s="83" t="str">
        <f t="shared" si="16"/>
        <v/>
      </c>
      <c r="N1101" s="83" t="str">
        <f>'Purchase Order'!N1543</f>
        <v/>
      </c>
      <c r="O1101" s="83"/>
      <c r="P1101" s="133"/>
      <c r="U1101" s="16"/>
      <c r="V1101" s="16"/>
      <c r="W1101" s="16"/>
      <c r="X1101" s="16"/>
      <c r="Y1101" s="16"/>
      <c r="Z1101" s="16"/>
      <c r="AA1101" s="16"/>
    </row>
    <row r="1102" spans="1:27" ht="15" hidden="1" customHeight="1" outlineLevel="1" x14ac:dyDescent="0.35">
      <c r="A1102" s="15" t="str">
        <f>'Purchase Order'!A1544</f>
        <v/>
      </c>
      <c r="B1102" s="82" t="str">
        <f>'Purchase Order'!B1544</f>
        <v/>
      </c>
      <c r="C1102" s="83" t="str">
        <f>'Purchase Order'!C1544</f>
        <v/>
      </c>
      <c r="D1102" s="352" t="str">
        <f>'Purchase Order'!D1544:L1544</f>
        <v/>
      </c>
      <c r="E1102" s="345"/>
      <c r="F1102" s="345"/>
      <c r="G1102" s="345"/>
      <c r="H1102" s="345"/>
      <c r="I1102" s="345"/>
      <c r="J1102" s="345"/>
      <c r="K1102" s="345"/>
      <c r="L1102" s="346"/>
      <c r="M1102" s="83" t="str">
        <f t="shared" si="16"/>
        <v/>
      </c>
      <c r="N1102" s="83" t="str">
        <f>'Purchase Order'!N1544</f>
        <v/>
      </c>
      <c r="O1102" s="83"/>
      <c r="P1102" s="133"/>
      <c r="U1102" s="16"/>
      <c r="V1102" s="16"/>
      <c r="W1102" s="16"/>
      <c r="X1102" s="16"/>
      <c r="Y1102" s="16"/>
      <c r="Z1102" s="16"/>
      <c r="AA1102" s="16"/>
    </row>
    <row r="1103" spans="1:27" ht="15" hidden="1" customHeight="1" outlineLevel="1" x14ac:dyDescent="0.35">
      <c r="A1103" s="15" t="str">
        <f>'Purchase Order'!A1545</f>
        <v/>
      </c>
      <c r="B1103" s="82" t="str">
        <f>'Purchase Order'!B1545</f>
        <v/>
      </c>
      <c r="C1103" s="83" t="str">
        <f>'Purchase Order'!C1545</f>
        <v/>
      </c>
      <c r="D1103" s="352" t="str">
        <f>'Purchase Order'!D1545:L1545</f>
        <v/>
      </c>
      <c r="E1103" s="345"/>
      <c r="F1103" s="345"/>
      <c r="G1103" s="345"/>
      <c r="H1103" s="345"/>
      <c r="I1103" s="345"/>
      <c r="J1103" s="345"/>
      <c r="K1103" s="345"/>
      <c r="L1103" s="346"/>
      <c r="M1103" s="83" t="str">
        <f t="shared" si="16"/>
        <v/>
      </c>
      <c r="N1103" s="83" t="str">
        <f>'Purchase Order'!N1545</f>
        <v/>
      </c>
      <c r="O1103" s="83"/>
      <c r="P1103" s="133"/>
      <c r="U1103" s="16"/>
      <c r="V1103" s="16"/>
      <c r="W1103" s="16"/>
      <c r="X1103" s="16"/>
      <c r="Y1103" s="16"/>
      <c r="Z1103" s="16"/>
      <c r="AA1103" s="16"/>
    </row>
    <row r="1104" spans="1:27" ht="15" hidden="1" customHeight="1" outlineLevel="1" x14ac:dyDescent="0.35">
      <c r="A1104" s="15" t="str">
        <f>'Purchase Order'!A1546</f>
        <v/>
      </c>
      <c r="B1104" s="82" t="str">
        <f>'Purchase Order'!B1546</f>
        <v/>
      </c>
      <c r="C1104" s="83" t="str">
        <f>'Purchase Order'!C1546</f>
        <v/>
      </c>
      <c r="D1104" s="352" t="str">
        <f>'Purchase Order'!D1546:L1546</f>
        <v/>
      </c>
      <c r="E1104" s="345"/>
      <c r="F1104" s="345"/>
      <c r="G1104" s="345"/>
      <c r="H1104" s="345"/>
      <c r="I1104" s="345"/>
      <c r="J1104" s="345"/>
      <c r="K1104" s="345"/>
      <c r="L1104" s="346"/>
      <c r="M1104" s="83" t="str">
        <f t="shared" si="16"/>
        <v/>
      </c>
      <c r="N1104" s="83" t="str">
        <f>'Purchase Order'!N1546</f>
        <v/>
      </c>
      <c r="O1104" s="83"/>
      <c r="P1104" s="133"/>
      <c r="U1104" s="16"/>
      <c r="V1104" s="16"/>
      <c r="W1104" s="16"/>
      <c r="X1104" s="16"/>
      <c r="Y1104" s="16"/>
      <c r="Z1104" s="16"/>
      <c r="AA1104" s="16"/>
    </row>
    <row r="1105" spans="1:27" ht="15" hidden="1" customHeight="1" outlineLevel="1" x14ac:dyDescent="0.35">
      <c r="A1105" s="15" t="str">
        <f>'Purchase Order'!A1547</f>
        <v/>
      </c>
      <c r="B1105" s="82" t="str">
        <f>'Purchase Order'!B1547</f>
        <v/>
      </c>
      <c r="C1105" s="83" t="str">
        <f>'Purchase Order'!C1547</f>
        <v/>
      </c>
      <c r="D1105" s="352" t="str">
        <f>'Purchase Order'!D1547:L1547</f>
        <v/>
      </c>
      <c r="E1105" s="345"/>
      <c r="F1105" s="345"/>
      <c r="G1105" s="345"/>
      <c r="H1105" s="345"/>
      <c r="I1105" s="345"/>
      <c r="J1105" s="345"/>
      <c r="K1105" s="345"/>
      <c r="L1105" s="346"/>
      <c r="M1105" s="83" t="str">
        <f t="shared" si="16"/>
        <v/>
      </c>
      <c r="N1105" s="83" t="str">
        <f>'Purchase Order'!N1547</f>
        <v/>
      </c>
      <c r="O1105" s="83"/>
      <c r="P1105" s="133"/>
      <c r="U1105" s="16"/>
      <c r="V1105" s="16"/>
      <c r="W1105" s="16"/>
      <c r="X1105" s="16"/>
      <c r="Y1105" s="16"/>
      <c r="Z1105" s="16"/>
      <c r="AA1105" s="16"/>
    </row>
    <row r="1106" spans="1:27" ht="15" hidden="1" customHeight="1" outlineLevel="1" x14ac:dyDescent="0.35">
      <c r="A1106" s="15" t="str">
        <f>'Purchase Order'!A1548</f>
        <v/>
      </c>
      <c r="B1106" s="82" t="str">
        <f>'Purchase Order'!B1548</f>
        <v/>
      </c>
      <c r="C1106" s="83" t="str">
        <f>'Purchase Order'!C1548</f>
        <v/>
      </c>
      <c r="D1106" s="352" t="str">
        <f>'Purchase Order'!D1548:L1548</f>
        <v/>
      </c>
      <c r="E1106" s="345"/>
      <c r="F1106" s="345"/>
      <c r="G1106" s="345"/>
      <c r="H1106" s="345"/>
      <c r="I1106" s="345"/>
      <c r="J1106" s="345"/>
      <c r="K1106" s="345"/>
      <c r="L1106" s="346"/>
      <c r="M1106" s="83" t="str">
        <f t="shared" si="16"/>
        <v/>
      </c>
      <c r="N1106" s="83" t="str">
        <f>'Purchase Order'!N1548</f>
        <v/>
      </c>
      <c r="O1106" s="83"/>
      <c r="P1106" s="133"/>
      <c r="U1106" s="16"/>
      <c r="V1106" s="16"/>
      <c r="W1106" s="16"/>
      <c r="X1106" s="16"/>
      <c r="Y1106" s="16"/>
      <c r="Z1106" s="16"/>
      <c r="AA1106" s="16"/>
    </row>
    <row r="1107" spans="1:27" ht="15" hidden="1" customHeight="1" outlineLevel="1" x14ac:dyDescent="0.35">
      <c r="A1107" s="15" t="str">
        <f>'Purchase Order'!A1549</f>
        <v/>
      </c>
      <c r="B1107" s="82" t="str">
        <f>'Purchase Order'!B1549</f>
        <v/>
      </c>
      <c r="C1107" s="83" t="str">
        <f>'Purchase Order'!C1549</f>
        <v/>
      </c>
      <c r="D1107" s="352" t="str">
        <f>'Purchase Order'!D1549:L1549</f>
        <v/>
      </c>
      <c r="E1107" s="345"/>
      <c r="F1107" s="345"/>
      <c r="G1107" s="345"/>
      <c r="H1107" s="345"/>
      <c r="I1107" s="345"/>
      <c r="J1107" s="345"/>
      <c r="K1107" s="345"/>
      <c r="L1107" s="346"/>
      <c r="M1107" s="83" t="str">
        <f t="shared" si="16"/>
        <v/>
      </c>
      <c r="N1107" s="83" t="str">
        <f>'Purchase Order'!N1549</f>
        <v/>
      </c>
      <c r="O1107" s="83"/>
      <c r="P1107" s="133"/>
      <c r="U1107" s="16"/>
      <c r="V1107" s="16"/>
      <c r="W1107" s="16"/>
      <c r="X1107" s="16"/>
      <c r="Y1107" s="16"/>
      <c r="Z1107" s="16"/>
      <c r="AA1107" s="16"/>
    </row>
    <row r="1108" spans="1:27" ht="15" hidden="1" customHeight="1" outlineLevel="1" x14ac:dyDescent="0.35">
      <c r="A1108" s="15" t="str">
        <f>'Purchase Order'!A1550</f>
        <v/>
      </c>
      <c r="B1108" s="82" t="str">
        <f>'Purchase Order'!B1550</f>
        <v/>
      </c>
      <c r="C1108" s="83" t="str">
        <f>'Purchase Order'!C1550</f>
        <v/>
      </c>
      <c r="D1108" s="352" t="str">
        <f>'Purchase Order'!D1550:L1550</f>
        <v/>
      </c>
      <c r="E1108" s="345"/>
      <c r="F1108" s="345"/>
      <c r="G1108" s="345"/>
      <c r="H1108" s="345"/>
      <c r="I1108" s="345"/>
      <c r="J1108" s="345"/>
      <c r="K1108" s="345"/>
      <c r="L1108" s="346"/>
      <c r="M1108" s="83" t="str">
        <f t="shared" si="16"/>
        <v/>
      </c>
      <c r="N1108" s="83" t="str">
        <f>'Purchase Order'!N1550</f>
        <v/>
      </c>
      <c r="O1108" s="83"/>
      <c r="P1108" s="133"/>
      <c r="U1108" s="16"/>
      <c r="V1108" s="16"/>
      <c r="W1108" s="16"/>
      <c r="X1108" s="16"/>
      <c r="Y1108" s="16"/>
      <c r="Z1108" s="16"/>
      <c r="AA1108" s="16"/>
    </row>
    <row r="1109" spans="1:27" ht="15" hidden="1" customHeight="1" outlineLevel="1" x14ac:dyDescent="0.35">
      <c r="A1109" s="15" t="str">
        <f>'Purchase Order'!A1551</f>
        <v/>
      </c>
      <c r="B1109" s="82" t="str">
        <f>'Purchase Order'!B1551</f>
        <v/>
      </c>
      <c r="C1109" s="83" t="str">
        <f>'Purchase Order'!C1551</f>
        <v/>
      </c>
      <c r="D1109" s="352" t="str">
        <f>'Purchase Order'!D1551:L1551</f>
        <v/>
      </c>
      <c r="E1109" s="345"/>
      <c r="F1109" s="345"/>
      <c r="G1109" s="345"/>
      <c r="H1109" s="345"/>
      <c r="I1109" s="345"/>
      <c r="J1109" s="345"/>
      <c r="K1109" s="345"/>
      <c r="L1109" s="346"/>
      <c r="M1109" s="83" t="str">
        <f t="shared" si="16"/>
        <v/>
      </c>
      <c r="N1109" s="83" t="str">
        <f>'Purchase Order'!N1551</f>
        <v/>
      </c>
      <c r="O1109" s="83"/>
      <c r="P1109" s="133"/>
      <c r="U1109" s="16"/>
      <c r="V1109" s="16"/>
      <c r="W1109" s="16"/>
      <c r="X1109" s="16"/>
      <c r="Y1109" s="16"/>
      <c r="Z1109" s="16"/>
      <c r="AA1109" s="16"/>
    </row>
    <row r="1110" spans="1:27" ht="15" hidden="1" customHeight="1" outlineLevel="1" x14ac:dyDescent="0.35">
      <c r="A1110" s="15" t="str">
        <f>'Purchase Order'!A1552</f>
        <v/>
      </c>
      <c r="B1110" s="82" t="str">
        <f>'Purchase Order'!B1552</f>
        <v/>
      </c>
      <c r="C1110" s="83" t="str">
        <f>'Purchase Order'!C1552</f>
        <v/>
      </c>
      <c r="D1110" s="352" t="str">
        <f>'Purchase Order'!D1552:L1552</f>
        <v/>
      </c>
      <c r="E1110" s="345"/>
      <c r="F1110" s="345"/>
      <c r="G1110" s="345"/>
      <c r="H1110" s="345"/>
      <c r="I1110" s="345"/>
      <c r="J1110" s="345"/>
      <c r="K1110" s="345"/>
      <c r="L1110" s="346"/>
      <c r="M1110" s="83" t="str">
        <f t="shared" si="16"/>
        <v/>
      </c>
      <c r="N1110" s="83" t="str">
        <f>'Purchase Order'!N1552</f>
        <v/>
      </c>
      <c r="O1110" s="83"/>
      <c r="P1110" s="133"/>
      <c r="U1110" s="16"/>
      <c r="V1110" s="16"/>
      <c r="W1110" s="16"/>
      <c r="X1110" s="16"/>
      <c r="Y1110" s="16"/>
      <c r="Z1110" s="16"/>
      <c r="AA1110" s="16"/>
    </row>
    <row r="1111" spans="1:27" ht="15" hidden="1" customHeight="1" outlineLevel="1" x14ac:dyDescent="0.35">
      <c r="A1111" s="15" t="str">
        <f>'Purchase Order'!A1553</f>
        <v/>
      </c>
      <c r="B1111" s="82" t="str">
        <f>'Purchase Order'!B1553</f>
        <v/>
      </c>
      <c r="C1111" s="83" t="str">
        <f>'Purchase Order'!C1553</f>
        <v/>
      </c>
      <c r="D1111" s="352" t="str">
        <f>'Purchase Order'!D1553:L1553</f>
        <v/>
      </c>
      <c r="E1111" s="345"/>
      <c r="F1111" s="345"/>
      <c r="G1111" s="345"/>
      <c r="H1111" s="345"/>
      <c r="I1111" s="345"/>
      <c r="J1111" s="345"/>
      <c r="K1111" s="345"/>
      <c r="L1111" s="346"/>
      <c r="M1111" s="83" t="str">
        <f t="shared" si="16"/>
        <v/>
      </c>
      <c r="N1111" s="83" t="str">
        <f>'Purchase Order'!N1553</f>
        <v/>
      </c>
      <c r="O1111" s="83"/>
      <c r="P1111" s="133"/>
      <c r="U1111" s="16"/>
      <c r="V1111" s="16"/>
      <c r="W1111" s="16"/>
      <c r="X1111" s="16"/>
      <c r="Y1111" s="16"/>
      <c r="Z1111" s="16"/>
      <c r="AA1111" s="16"/>
    </row>
    <row r="1112" spans="1:27" ht="15" hidden="1" customHeight="1" outlineLevel="1" x14ac:dyDescent="0.35">
      <c r="A1112" s="15" t="str">
        <f>'Purchase Order'!A1554</f>
        <v/>
      </c>
      <c r="B1112" s="82" t="str">
        <f>'Purchase Order'!B1554</f>
        <v/>
      </c>
      <c r="C1112" s="83" t="str">
        <f>'Purchase Order'!C1554</f>
        <v/>
      </c>
      <c r="D1112" s="352" t="str">
        <f>'Purchase Order'!D1554:L1554</f>
        <v/>
      </c>
      <c r="E1112" s="345"/>
      <c r="F1112" s="345"/>
      <c r="G1112" s="345"/>
      <c r="H1112" s="345"/>
      <c r="I1112" s="345"/>
      <c r="J1112" s="345"/>
      <c r="K1112" s="345"/>
      <c r="L1112" s="346"/>
      <c r="M1112" s="83" t="str">
        <f t="shared" si="16"/>
        <v/>
      </c>
      <c r="N1112" s="83" t="str">
        <f>'Purchase Order'!N1554</f>
        <v/>
      </c>
      <c r="O1112" s="83"/>
      <c r="P1112" s="133"/>
      <c r="U1112" s="16"/>
      <c r="V1112" s="16"/>
      <c r="W1112" s="16"/>
      <c r="X1112" s="16"/>
      <c r="Y1112" s="16"/>
      <c r="Z1112" s="16"/>
      <c r="AA1112" s="16"/>
    </row>
    <row r="1113" spans="1:27" ht="15" hidden="1" customHeight="1" outlineLevel="1" x14ac:dyDescent="0.35">
      <c r="A1113" s="15" t="str">
        <f>'Purchase Order'!A1555</f>
        <v/>
      </c>
      <c r="B1113" s="82" t="str">
        <f>'Purchase Order'!B1555</f>
        <v/>
      </c>
      <c r="C1113" s="83" t="str">
        <f>'Purchase Order'!C1555</f>
        <v/>
      </c>
      <c r="D1113" s="352" t="str">
        <f>'Purchase Order'!D1555:L1555</f>
        <v/>
      </c>
      <c r="E1113" s="345"/>
      <c r="F1113" s="345"/>
      <c r="G1113" s="345"/>
      <c r="H1113" s="345"/>
      <c r="I1113" s="345"/>
      <c r="J1113" s="345"/>
      <c r="K1113" s="345"/>
      <c r="L1113" s="346"/>
      <c r="M1113" s="83" t="str">
        <f t="shared" si="16"/>
        <v/>
      </c>
      <c r="N1113" s="83" t="str">
        <f>'Purchase Order'!N1555</f>
        <v/>
      </c>
      <c r="O1113" s="83"/>
      <c r="P1113" s="133"/>
      <c r="U1113" s="16"/>
      <c r="V1113" s="16"/>
      <c r="W1113" s="16"/>
      <c r="X1113" s="16"/>
      <c r="Y1113" s="16"/>
      <c r="Z1113" s="16"/>
      <c r="AA1113" s="16"/>
    </row>
    <row r="1114" spans="1:27" ht="15" hidden="1" customHeight="1" outlineLevel="1" x14ac:dyDescent="0.35">
      <c r="A1114" s="15" t="str">
        <f>'Purchase Order'!A1556</f>
        <v/>
      </c>
      <c r="B1114" s="82" t="str">
        <f>'Purchase Order'!B1556</f>
        <v/>
      </c>
      <c r="C1114" s="83" t="str">
        <f>'Purchase Order'!C1556</f>
        <v/>
      </c>
      <c r="D1114" s="352" t="str">
        <f>'Purchase Order'!D1556:L1556</f>
        <v/>
      </c>
      <c r="E1114" s="345"/>
      <c r="F1114" s="345"/>
      <c r="G1114" s="345"/>
      <c r="H1114" s="345"/>
      <c r="I1114" s="345"/>
      <c r="J1114" s="345"/>
      <c r="K1114" s="345"/>
      <c r="L1114" s="346"/>
      <c r="M1114" s="83" t="str">
        <f t="shared" si="16"/>
        <v/>
      </c>
      <c r="N1114" s="83" t="str">
        <f>'Purchase Order'!N1556</f>
        <v/>
      </c>
      <c r="O1114" s="83"/>
      <c r="P1114" s="133"/>
      <c r="U1114" s="16"/>
      <c r="V1114" s="16"/>
      <c r="W1114" s="16"/>
      <c r="X1114" s="16"/>
      <c r="Y1114" s="16"/>
      <c r="Z1114" s="16"/>
      <c r="AA1114" s="16"/>
    </row>
    <row r="1115" spans="1:27" ht="15" hidden="1" customHeight="1" outlineLevel="1" x14ac:dyDescent="0.35">
      <c r="A1115" s="15" t="str">
        <f>'Purchase Order'!A1557</f>
        <v/>
      </c>
      <c r="B1115" s="82" t="str">
        <f>'Purchase Order'!B1557</f>
        <v/>
      </c>
      <c r="C1115" s="83" t="str">
        <f>'Purchase Order'!C1557</f>
        <v/>
      </c>
      <c r="D1115" s="352" t="str">
        <f>'Purchase Order'!D1557:L1557</f>
        <v/>
      </c>
      <c r="E1115" s="345"/>
      <c r="F1115" s="345"/>
      <c r="G1115" s="345"/>
      <c r="H1115" s="345"/>
      <c r="I1115" s="345"/>
      <c r="J1115" s="345"/>
      <c r="K1115" s="345"/>
      <c r="L1115" s="346"/>
      <c r="M1115" s="83" t="str">
        <f t="shared" si="16"/>
        <v/>
      </c>
      <c r="N1115" s="83" t="str">
        <f>'Purchase Order'!N1557</f>
        <v/>
      </c>
      <c r="O1115" s="83"/>
      <c r="P1115" s="133"/>
      <c r="U1115" s="16"/>
      <c r="V1115" s="16"/>
      <c r="W1115" s="16"/>
      <c r="X1115" s="16"/>
      <c r="Y1115" s="16"/>
      <c r="Z1115" s="16"/>
      <c r="AA1115" s="16"/>
    </row>
    <row r="1116" spans="1:27" ht="15" hidden="1" customHeight="1" outlineLevel="1" x14ac:dyDescent="0.35">
      <c r="A1116" s="15" t="str">
        <f>'Purchase Order'!A1558</f>
        <v/>
      </c>
      <c r="B1116" s="82" t="str">
        <f>'Purchase Order'!B1558</f>
        <v/>
      </c>
      <c r="C1116" s="83" t="str">
        <f>'Purchase Order'!C1558</f>
        <v/>
      </c>
      <c r="D1116" s="352" t="str">
        <f>'Purchase Order'!D1558:L1558</f>
        <v/>
      </c>
      <c r="E1116" s="345"/>
      <c r="F1116" s="345"/>
      <c r="G1116" s="345"/>
      <c r="H1116" s="345"/>
      <c r="I1116" s="345"/>
      <c r="J1116" s="345"/>
      <c r="K1116" s="345"/>
      <c r="L1116" s="346"/>
      <c r="M1116" s="83" t="str">
        <f t="shared" si="16"/>
        <v/>
      </c>
      <c r="N1116" s="83" t="str">
        <f>'Purchase Order'!N1558</f>
        <v/>
      </c>
      <c r="O1116" s="83"/>
      <c r="P1116" s="133"/>
      <c r="U1116" s="16"/>
      <c r="V1116" s="16"/>
      <c r="W1116" s="16"/>
      <c r="X1116" s="16"/>
      <c r="Y1116" s="16"/>
      <c r="Z1116" s="16"/>
      <c r="AA1116" s="16"/>
    </row>
    <row r="1117" spans="1:27" ht="15" hidden="1" customHeight="1" outlineLevel="1" x14ac:dyDescent="0.35">
      <c r="A1117" s="15" t="str">
        <f>'Purchase Order'!A1559</f>
        <v/>
      </c>
      <c r="B1117" s="82" t="str">
        <f>'Purchase Order'!B1559</f>
        <v/>
      </c>
      <c r="C1117" s="83" t="str">
        <f>'Purchase Order'!C1559</f>
        <v/>
      </c>
      <c r="D1117" s="352" t="str">
        <f>'Purchase Order'!D1559:L1559</f>
        <v/>
      </c>
      <c r="E1117" s="345"/>
      <c r="F1117" s="345"/>
      <c r="G1117" s="345"/>
      <c r="H1117" s="345"/>
      <c r="I1117" s="345"/>
      <c r="J1117" s="345"/>
      <c r="K1117" s="345"/>
      <c r="L1117" s="346"/>
      <c r="M1117" s="83" t="str">
        <f t="shared" si="16"/>
        <v/>
      </c>
      <c r="N1117" s="83" t="str">
        <f>'Purchase Order'!N1559</f>
        <v/>
      </c>
      <c r="O1117" s="83"/>
      <c r="P1117" s="133"/>
      <c r="U1117" s="16"/>
      <c r="V1117" s="16"/>
      <c r="W1117" s="16"/>
      <c r="X1117" s="16"/>
      <c r="Y1117" s="16"/>
      <c r="Z1117" s="16"/>
      <c r="AA1117" s="16"/>
    </row>
    <row r="1118" spans="1:27" ht="15" hidden="1" customHeight="1" outlineLevel="1" x14ac:dyDescent="0.35">
      <c r="A1118" s="15" t="str">
        <f>'Purchase Order'!A1560</f>
        <v/>
      </c>
      <c r="B1118" s="82" t="str">
        <f>'Purchase Order'!B1560</f>
        <v/>
      </c>
      <c r="C1118" s="83" t="str">
        <f>'Purchase Order'!C1560</f>
        <v/>
      </c>
      <c r="D1118" s="352" t="str">
        <f>'Purchase Order'!D1560:L1560</f>
        <v/>
      </c>
      <c r="E1118" s="345"/>
      <c r="F1118" s="345"/>
      <c r="G1118" s="345"/>
      <c r="H1118" s="345"/>
      <c r="I1118" s="345"/>
      <c r="J1118" s="345"/>
      <c r="K1118" s="345"/>
      <c r="L1118" s="346"/>
      <c r="M1118" s="83" t="str">
        <f t="shared" si="16"/>
        <v/>
      </c>
      <c r="N1118" s="83" t="str">
        <f>'Purchase Order'!N1560</f>
        <v/>
      </c>
      <c r="O1118" s="83"/>
      <c r="P1118" s="133"/>
      <c r="U1118" s="16"/>
      <c r="V1118" s="16"/>
      <c r="W1118" s="16"/>
      <c r="X1118" s="16"/>
      <c r="Y1118" s="16"/>
      <c r="Z1118" s="16"/>
      <c r="AA1118" s="16"/>
    </row>
    <row r="1119" spans="1:27" ht="15" hidden="1" customHeight="1" outlineLevel="1" x14ac:dyDescent="0.35">
      <c r="A1119" s="15" t="str">
        <f>'Purchase Order'!A1561</f>
        <v/>
      </c>
      <c r="B1119" s="82" t="str">
        <f>'Purchase Order'!B1561</f>
        <v/>
      </c>
      <c r="C1119" s="83" t="str">
        <f>'Purchase Order'!C1561</f>
        <v/>
      </c>
      <c r="D1119" s="352" t="str">
        <f>'Purchase Order'!D1561:L1561</f>
        <v/>
      </c>
      <c r="E1119" s="345"/>
      <c r="F1119" s="345"/>
      <c r="G1119" s="345"/>
      <c r="H1119" s="345"/>
      <c r="I1119" s="345"/>
      <c r="J1119" s="345"/>
      <c r="K1119" s="345"/>
      <c r="L1119" s="346"/>
      <c r="M1119" s="83" t="str">
        <f t="shared" si="16"/>
        <v/>
      </c>
      <c r="N1119" s="83" t="str">
        <f>'Purchase Order'!N1561</f>
        <v/>
      </c>
      <c r="O1119" s="83"/>
      <c r="P1119" s="133"/>
      <c r="U1119" s="16"/>
      <c r="V1119" s="16"/>
      <c r="W1119" s="16"/>
      <c r="X1119" s="16"/>
      <c r="Y1119" s="16"/>
      <c r="Z1119" s="16"/>
      <c r="AA1119" s="16"/>
    </row>
    <row r="1120" spans="1:27" ht="15" hidden="1" customHeight="1" outlineLevel="1" x14ac:dyDescent="0.35">
      <c r="A1120" s="15" t="str">
        <f>'Purchase Order'!A1562</f>
        <v/>
      </c>
      <c r="B1120" s="82" t="str">
        <f>'Purchase Order'!B1562</f>
        <v/>
      </c>
      <c r="C1120" s="83" t="str">
        <f>'Purchase Order'!C1562</f>
        <v/>
      </c>
      <c r="D1120" s="352" t="str">
        <f>'Purchase Order'!D1562:L1562</f>
        <v/>
      </c>
      <c r="E1120" s="345"/>
      <c r="F1120" s="345"/>
      <c r="G1120" s="345"/>
      <c r="H1120" s="345"/>
      <c r="I1120" s="345"/>
      <c r="J1120" s="345"/>
      <c r="K1120" s="345"/>
      <c r="L1120" s="346"/>
      <c r="M1120" s="83" t="str">
        <f t="shared" si="16"/>
        <v/>
      </c>
      <c r="N1120" s="83" t="str">
        <f>'Purchase Order'!N1562</f>
        <v/>
      </c>
      <c r="O1120" s="83"/>
      <c r="P1120" s="133"/>
      <c r="U1120" s="16"/>
      <c r="V1120" s="16"/>
      <c r="W1120" s="16"/>
      <c r="X1120" s="16"/>
      <c r="Y1120" s="16"/>
      <c r="Z1120" s="16"/>
      <c r="AA1120" s="16"/>
    </row>
    <row r="1121" spans="1:27" ht="15" hidden="1" customHeight="1" outlineLevel="1" x14ac:dyDescent="0.35">
      <c r="A1121" s="15" t="str">
        <f>'Purchase Order'!A1563</f>
        <v/>
      </c>
      <c r="B1121" s="82" t="str">
        <f>'Purchase Order'!B1563</f>
        <v/>
      </c>
      <c r="C1121" s="83" t="str">
        <f>'Purchase Order'!C1563</f>
        <v/>
      </c>
      <c r="D1121" s="352" t="str">
        <f>'Purchase Order'!D1563:L1563</f>
        <v/>
      </c>
      <c r="E1121" s="345"/>
      <c r="F1121" s="345"/>
      <c r="G1121" s="345"/>
      <c r="H1121" s="345"/>
      <c r="I1121" s="345"/>
      <c r="J1121" s="345"/>
      <c r="K1121" s="345"/>
      <c r="L1121" s="346"/>
      <c r="M1121" s="83" t="str">
        <f t="shared" si="16"/>
        <v/>
      </c>
      <c r="N1121" s="83" t="str">
        <f>'Purchase Order'!N1563</f>
        <v/>
      </c>
      <c r="O1121" s="83"/>
      <c r="P1121" s="133"/>
      <c r="U1121" s="16"/>
      <c r="V1121" s="16"/>
      <c r="W1121" s="16"/>
      <c r="X1121" s="16"/>
      <c r="Y1121" s="16"/>
      <c r="Z1121" s="16"/>
      <c r="AA1121" s="16"/>
    </row>
    <row r="1122" spans="1:27" ht="15" hidden="1" customHeight="1" outlineLevel="1" x14ac:dyDescent="0.35">
      <c r="A1122" s="15" t="str">
        <f>'Purchase Order'!A1564</f>
        <v/>
      </c>
      <c r="B1122" s="82" t="str">
        <f>'Purchase Order'!B1564</f>
        <v/>
      </c>
      <c r="C1122" s="83" t="str">
        <f>'Purchase Order'!C1564</f>
        <v/>
      </c>
      <c r="D1122" s="352" t="str">
        <f>'Purchase Order'!D1564:L1564</f>
        <v/>
      </c>
      <c r="E1122" s="345"/>
      <c r="F1122" s="345"/>
      <c r="G1122" s="345"/>
      <c r="H1122" s="345"/>
      <c r="I1122" s="345"/>
      <c r="J1122" s="345"/>
      <c r="K1122" s="345"/>
      <c r="L1122" s="346"/>
      <c r="M1122" s="83" t="str">
        <f t="shared" ref="M1122:M1185" si="17">C1122</f>
        <v/>
      </c>
      <c r="N1122" s="83" t="str">
        <f>'Purchase Order'!N1564</f>
        <v/>
      </c>
      <c r="O1122" s="83"/>
      <c r="P1122" s="133"/>
      <c r="U1122" s="16"/>
      <c r="V1122" s="16"/>
      <c r="W1122" s="16"/>
      <c r="X1122" s="16"/>
      <c r="Y1122" s="16"/>
      <c r="Z1122" s="16"/>
      <c r="AA1122" s="16"/>
    </row>
    <row r="1123" spans="1:27" ht="15" hidden="1" customHeight="1" outlineLevel="1" x14ac:dyDescent="0.35">
      <c r="A1123" s="15" t="str">
        <f>'Purchase Order'!A1565</f>
        <v/>
      </c>
      <c r="B1123" s="82" t="str">
        <f>'Purchase Order'!B1565</f>
        <v/>
      </c>
      <c r="C1123" s="83" t="str">
        <f>'Purchase Order'!C1565</f>
        <v/>
      </c>
      <c r="D1123" s="352" t="str">
        <f>'Purchase Order'!D1565:L1565</f>
        <v/>
      </c>
      <c r="E1123" s="345"/>
      <c r="F1123" s="345"/>
      <c r="G1123" s="345"/>
      <c r="H1123" s="345"/>
      <c r="I1123" s="345"/>
      <c r="J1123" s="345"/>
      <c r="K1123" s="345"/>
      <c r="L1123" s="346"/>
      <c r="M1123" s="83" t="str">
        <f t="shared" si="17"/>
        <v/>
      </c>
      <c r="N1123" s="83" t="str">
        <f>'Purchase Order'!N1565</f>
        <v/>
      </c>
      <c r="O1123" s="83"/>
      <c r="P1123" s="133"/>
      <c r="U1123" s="16"/>
      <c r="V1123" s="16"/>
      <c r="W1123" s="16"/>
      <c r="X1123" s="16"/>
      <c r="Y1123" s="16"/>
      <c r="Z1123" s="16"/>
      <c r="AA1123" s="16"/>
    </row>
    <row r="1124" spans="1:27" ht="15" hidden="1" customHeight="1" outlineLevel="1" x14ac:dyDescent="0.35">
      <c r="A1124" s="15" t="str">
        <f>'Purchase Order'!A1566</f>
        <v/>
      </c>
      <c r="B1124" s="82" t="str">
        <f>'Purchase Order'!B1566</f>
        <v/>
      </c>
      <c r="C1124" s="83" t="str">
        <f>'Purchase Order'!C1566</f>
        <v/>
      </c>
      <c r="D1124" s="352" t="str">
        <f>'Purchase Order'!D1566:L1566</f>
        <v/>
      </c>
      <c r="E1124" s="345"/>
      <c r="F1124" s="345"/>
      <c r="G1124" s="345"/>
      <c r="H1124" s="345"/>
      <c r="I1124" s="345"/>
      <c r="J1124" s="345"/>
      <c r="K1124" s="345"/>
      <c r="L1124" s="346"/>
      <c r="M1124" s="83" t="str">
        <f t="shared" si="17"/>
        <v/>
      </c>
      <c r="N1124" s="83" t="str">
        <f>'Purchase Order'!N1566</f>
        <v/>
      </c>
      <c r="O1124" s="83"/>
      <c r="P1124" s="133"/>
      <c r="U1124" s="16"/>
      <c r="V1124" s="16"/>
      <c r="W1124" s="16"/>
      <c r="X1124" s="16"/>
      <c r="Y1124" s="16"/>
      <c r="Z1124" s="16"/>
      <c r="AA1124" s="16"/>
    </row>
    <row r="1125" spans="1:27" ht="15" hidden="1" customHeight="1" outlineLevel="1" x14ac:dyDescent="0.35">
      <c r="A1125" s="15" t="str">
        <f>'Purchase Order'!A1567</f>
        <v/>
      </c>
      <c r="B1125" s="82" t="str">
        <f>'Purchase Order'!B1567</f>
        <v/>
      </c>
      <c r="C1125" s="83" t="str">
        <f>'Purchase Order'!C1567</f>
        <v/>
      </c>
      <c r="D1125" s="352" t="str">
        <f>'Purchase Order'!D1567:L1567</f>
        <v/>
      </c>
      <c r="E1125" s="345"/>
      <c r="F1125" s="345"/>
      <c r="G1125" s="345"/>
      <c r="H1125" s="345"/>
      <c r="I1125" s="345"/>
      <c r="J1125" s="345"/>
      <c r="K1125" s="345"/>
      <c r="L1125" s="346"/>
      <c r="M1125" s="83" t="str">
        <f t="shared" si="17"/>
        <v/>
      </c>
      <c r="N1125" s="83" t="str">
        <f>'Purchase Order'!N1567</f>
        <v/>
      </c>
      <c r="O1125" s="83"/>
      <c r="P1125" s="133"/>
      <c r="U1125" s="16"/>
      <c r="V1125" s="16"/>
      <c r="W1125" s="16"/>
      <c r="X1125" s="16"/>
      <c r="Y1125" s="16"/>
      <c r="Z1125" s="16"/>
      <c r="AA1125" s="16"/>
    </row>
    <row r="1126" spans="1:27" ht="15" hidden="1" customHeight="1" outlineLevel="1" x14ac:dyDescent="0.35">
      <c r="A1126" s="15" t="str">
        <f>'Purchase Order'!A1568</f>
        <v/>
      </c>
      <c r="B1126" s="82" t="str">
        <f>'Purchase Order'!B1568</f>
        <v/>
      </c>
      <c r="C1126" s="83" t="str">
        <f>'Purchase Order'!C1568</f>
        <v/>
      </c>
      <c r="D1126" s="352" t="str">
        <f>'Purchase Order'!D1568:L1568</f>
        <v/>
      </c>
      <c r="E1126" s="345"/>
      <c r="F1126" s="345"/>
      <c r="G1126" s="345"/>
      <c r="H1126" s="345"/>
      <c r="I1126" s="345"/>
      <c r="J1126" s="345"/>
      <c r="K1126" s="345"/>
      <c r="L1126" s="346"/>
      <c r="M1126" s="83" t="str">
        <f t="shared" si="17"/>
        <v/>
      </c>
      <c r="N1126" s="83" t="str">
        <f>'Purchase Order'!N1568</f>
        <v/>
      </c>
      <c r="O1126" s="83"/>
      <c r="P1126" s="133"/>
      <c r="U1126" s="16"/>
      <c r="V1126" s="16"/>
      <c r="W1126" s="16"/>
      <c r="X1126" s="16"/>
      <c r="Y1126" s="16"/>
      <c r="Z1126" s="16"/>
      <c r="AA1126" s="16"/>
    </row>
    <row r="1127" spans="1:27" ht="15" hidden="1" customHeight="1" outlineLevel="1" x14ac:dyDescent="0.35">
      <c r="A1127" s="15" t="str">
        <f>'Purchase Order'!A1569</f>
        <v/>
      </c>
      <c r="B1127" s="82" t="str">
        <f>'Purchase Order'!B1569</f>
        <v/>
      </c>
      <c r="C1127" s="83" t="str">
        <f>'Purchase Order'!C1569</f>
        <v/>
      </c>
      <c r="D1127" s="352" t="str">
        <f>'Purchase Order'!D1569:L1569</f>
        <v/>
      </c>
      <c r="E1127" s="345"/>
      <c r="F1127" s="345"/>
      <c r="G1127" s="345"/>
      <c r="H1127" s="345"/>
      <c r="I1127" s="345"/>
      <c r="J1127" s="345"/>
      <c r="K1127" s="345"/>
      <c r="L1127" s="346"/>
      <c r="M1127" s="83" t="str">
        <f t="shared" si="17"/>
        <v/>
      </c>
      <c r="N1127" s="83" t="str">
        <f>'Purchase Order'!N1569</f>
        <v/>
      </c>
      <c r="O1127" s="83"/>
      <c r="P1127" s="133"/>
      <c r="U1127" s="16"/>
      <c r="V1127" s="16"/>
      <c r="W1127" s="16"/>
      <c r="X1127" s="16"/>
      <c r="Y1127" s="16"/>
      <c r="Z1127" s="16"/>
      <c r="AA1127" s="16"/>
    </row>
    <row r="1128" spans="1:27" ht="15" hidden="1" customHeight="1" outlineLevel="1" x14ac:dyDescent="0.35">
      <c r="A1128" s="15" t="str">
        <f>'Purchase Order'!A1570</f>
        <v/>
      </c>
      <c r="B1128" s="82" t="str">
        <f>'Purchase Order'!B1570</f>
        <v/>
      </c>
      <c r="C1128" s="83" t="str">
        <f>'Purchase Order'!C1570</f>
        <v/>
      </c>
      <c r="D1128" s="352" t="str">
        <f>'Purchase Order'!D1570:L1570</f>
        <v/>
      </c>
      <c r="E1128" s="345"/>
      <c r="F1128" s="345"/>
      <c r="G1128" s="345"/>
      <c r="H1128" s="345"/>
      <c r="I1128" s="345"/>
      <c r="J1128" s="345"/>
      <c r="K1128" s="345"/>
      <c r="L1128" s="346"/>
      <c r="M1128" s="83" t="str">
        <f t="shared" si="17"/>
        <v/>
      </c>
      <c r="N1128" s="83" t="str">
        <f>'Purchase Order'!N1570</f>
        <v/>
      </c>
      <c r="O1128" s="83"/>
      <c r="P1128" s="133"/>
      <c r="U1128" s="16"/>
      <c r="V1128" s="16"/>
      <c r="W1128" s="16"/>
      <c r="X1128" s="16"/>
      <c r="Y1128" s="16"/>
      <c r="Z1128" s="16"/>
      <c r="AA1128" s="16"/>
    </row>
    <row r="1129" spans="1:27" ht="15" hidden="1" customHeight="1" outlineLevel="1" x14ac:dyDescent="0.35">
      <c r="A1129" s="15" t="str">
        <f>'Purchase Order'!A1571</f>
        <v/>
      </c>
      <c r="B1129" s="82" t="str">
        <f>'Purchase Order'!B1571</f>
        <v/>
      </c>
      <c r="C1129" s="83" t="str">
        <f>'Purchase Order'!C1571</f>
        <v/>
      </c>
      <c r="D1129" s="352" t="str">
        <f>'Purchase Order'!D1571:L1571</f>
        <v/>
      </c>
      <c r="E1129" s="345"/>
      <c r="F1129" s="345"/>
      <c r="G1129" s="345"/>
      <c r="H1129" s="345"/>
      <c r="I1129" s="345"/>
      <c r="J1129" s="345"/>
      <c r="K1129" s="345"/>
      <c r="L1129" s="346"/>
      <c r="M1129" s="83" t="str">
        <f t="shared" si="17"/>
        <v/>
      </c>
      <c r="N1129" s="83" t="str">
        <f>'Purchase Order'!N1571</f>
        <v/>
      </c>
      <c r="O1129" s="83"/>
      <c r="P1129" s="133"/>
      <c r="U1129" s="16"/>
      <c r="V1129" s="16"/>
      <c r="W1129" s="16"/>
      <c r="X1129" s="16"/>
      <c r="Y1129" s="16"/>
      <c r="Z1129" s="16"/>
      <c r="AA1129" s="16"/>
    </row>
    <row r="1130" spans="1:27" ht="15" hidden="1" customHeight="1" outlineLevel="1" x14ac:dyDescent="0.35">
      <c r="A1130" s="15" t="str">
        <f>'Purchase Order'!A1572</f>
        <v/>
      </c>
      <c r="B1130" s="82" t="str">
        <f>'Purchase Order'!B1572</f>
        <v/>
      </c>
      <c r="C1130" s="83" t="str">
        <f>'Purchase Order'!C1572</f>
        <v/>
      </c>
      <c r="D1130" s="352" t="str">
        <f>'Purchase Order'!D1572:L1572</f>
        <v/>
      </c>
      <c r="E1130" s="345"/>
      <c r="F1130" s="345"/>
      <c r="G1130" s="345"/>
      <c r="H1130" s="345"/>
      <c r="I1130" s="345"/>
      <c r="J1130" s="345"/>
      <c r="K1130" s="345"/>
      <c r="L1130" s="346"/>
      <c r="M1130" s="83" t="str">
        <f t="shared" si="17"/>
        <v/>
      </c>
      <c r="N1130" s="83" t="str">
        <f>'Purchase Order'!N1572</f>
        <v/>
      </c>
      <c r="O1130" s="83"/>
      <c r="P1130" s="133"/>
      <c r="U1130" s="16"/>
      <c r="V1130" s="16"/>
      <c r="W1130" s="16"/>
      <c r="X1130" s="16"/>
      <c r="Y1130" s="16"/>
      <c r="Z1130" s="16"/>
      <c r="AA1130" s="16"/>
    </row>
    <row r="1131" spans="1:27" ht="15" hidden="1" customHeight="1" outlineLevel="1" x14ac:dyDescent="0.35">
      <c r="A1131" s="15" t="str">
        <f>'Purchase Order'!A1573</f>
        <v/>
      </c>
      <c r="B1131" s="82" t="str">
        <f>'Purchase Order'!B1573</f>
        <v/>
      </c>
      <c r="C1131" s="83" t="str">
        <f>'Purchase Order'!C1573</f>
        <v/>
      </c>
      <c r="D1131" s="352" t="str">
        <f>'Purchase Order'!D1573:L1573</f>
        <v/>
      </c>
      <c r="E1131" s="345"/>
      <c r="F1131" s="345"/>
      <c r="G1131" s="345"/>
      <c r="H1131" s="345"/>
      <c r="I1131" s="345"/>
      <c r="J1131" s="345"/>
      <c r="K1131" s="345"/>
      <c r="L1131" s="346"/>
      <c r="M1131" s="83" t="str">
        <f t="shared" si="17"/>
        <v/>
      </c>
      <c r="N1131" s="83" t="str">
        <f>'Purchase Order'!N1573</f>
        <v/>
      </c>
      <c r="O1131" s="83"/>
      <c r="P1131" s="133"/>
      <c r="U1131" s="16"/>
      <c r="V1131" s="16"/>
      <c r="W1131" s="16"/>
      <c r="X1131" s="16"/>
      <c r="Y1131" s="16"/>
      <c r="Z1131" s="16"/>
      <c r="AA1131" s="16"/>
    </row>
    <row r="1132" spans="1:27" ht="15" hidden="1" customHeight="1" outlineLevel="1" x14ac:dyDescent="0.35">
      <c r="A1132" s="15" t="str">
        <f>'Purchase Order'!A1574</f>
        <v/>
      </c>
      <c r="B1132" s="82" t="str">
        <f>'Purchase Order'!B1574</f>
        <v/>
      </c>
      <c r="C1132" s="83" t="str">
        <f>'Purchase Order'!C1574</f>
        <v/>
      </c>
      <c r="D1132" s="352" t="str">
        <f>'Purchase Order'!D1574:L1574</f>
        <v/>
      </c>
      <c r="E1132" s="345"/>
      <c r="F1132" s="345"/>
      <c r="G1132" s="345"/>
      <c r="H1132" s="345"/>
      <c r="I1132" s="345"/>
      <c r="J1132" s="345"/>
      <c r="K1132" s="345"/>
      <c r="L1132" s="346"/>
      <c r="M1132" s="83" t="str">
        <f t="shared" si="17"/>
        <v/>
      </c>
      <c r="N1132" s="83" t="str">
        <f>'Purchase Order'!N1574</f>
        <v/>
      </c>
      <c r="O1132" s="83"/>
      <c r="P1132" s="133"/>
      <c r="U1132" s="16"/>
      <c r="V1132" s="16"/>
      <c r="W1132" s="16"/>
      <c r="X1132" s="16"/>
      <c r="Y1132" s="16"/>
      <c r="Z1132" s="16"/>
      <c r="AA1132" s="16"/>
    </row>
    <row r="1133" spans="1:27" ht="15" hidden="1" customHeight="1" outlineLevel="1" x14ac:dyDescent="0.35">
      <c r="A1133" s="15" t="str">
        <f>'Purchase Order'!A1575</f>
        <v/>
      </c>
      <c r="B1133" s="82" t="str">
        <f>'Purchase Order'!B1575</f>
        <v/>
      </c>
      <c r="C1133" s="83" t="str">
        <f>'Purchase Order'!C1575</f>
        <v/>
      </c>
      <c r="D1133" s="352" t="str">
        <f>'Purchase Order'!D1575:L1575</f>
        <v/>
      </c>
      <c r="E1133" s="345"/>
      <c r="F1133" s="345"/>
      <c r="G1133" s="345"/>
      <c r="H1133" s="345"/>
      <c r="I1133" s="345"/>
      <c r="J1133" s="345"/>
      <c r="K1133" s="345"/>
      <c r="L1133" s="346"/>
      <c r="M1133" s="83" t="str">
        <f t="shared" si="17"/>
        <v/>
      </c>
      <c r="N1133" s="83" t="str">
        <f>'Purchase Order'!N1575</f>
        <v/>
      </c>
      <c r="O1133" s="83"/>
      <c r="P1133" s="133"/>
      <c r="U1133" s="16"/>
      <c r="V1133" s="16"/>
      <c r="W1133" s="16"/>
      <c r="X1133" s="16"/>
      <c r="Y1133" s="16"/>
      <c r="Z1133" s="16"/>
      <c r="AA1133" s="16"/>
    </row>
    <row r="1134" spans="1:27" ht="15" hidden="1" customHeight="1" outlineLevel="1" x14ac:dyDescent="0.35">
      <c r="A1134" s="15" t="str">
        <f>'Purchase Order'!A1576</f>
        <v/>
      </c>
      <c r="B1134" s="82" t="str">
        <f>'Purchase Order'!B1576</f>
        <v/>
      </c>
      <c r="C1134" s="83" t="str">
        <f>'Purchase Order'!C1576</f>
        <v/>
      </c>
      <c r="D1134" s="352" t="str">
        <f>'Purchase Order'!D1576:L1576</f>
        <v/>
      </c>
      <c r="E1134" s="345"/>
      <c r="F1134" s="345"/>
      <c r="G1134" s="345"/>
      <c r="H1134" s="345"/>
      <c r="I1134" s="345"/>
      <c r="J1134" s="345"/>
      <c r="K1134" s="345"/>
      <c r="L1134" s="346"/>
      <c r="M1134" s="83" t="str">
        <f t="shared" si="17"/>
        <v/>
      </c>
      <c r="N1134" s="83" t="str">
        <f>'Purchase Order'!N1576</f>
        <v/>
      </c>
      <c r="O1134" s="83"/>
      <c r="P1134" s="133"/>
      <c r="U1134" s="16"/>
      <c r="V1134" s="16"/>
      <c r="W1134" s="16"/>
      <c r="X1134" s="16"/>
      <c r="Y1134" s="16"/>
      <c r="Z1134" s="16"/>
      <c r="AA1134" s="16"/>
    </row>
    <row r="1135" spans="1:27" ht="15" hidden="1" customHeight="1" outlineLevel="1" x14ac:dyDescent="0.35">
      <c r="A1135" s="15" t="str">
        <f>'Purchase Order'!A1577</f>
        <v/>
      </c>
      <c r="B1135" s="82" t="str">
        <f>'Purchase Order'!B1577</f>
        <v/>
      </c>
      <c r="C1135" s="83" t="str">
        <f>'Purchase Order'!C1577</f>
        <v/>
      </c>
      <c r="D1135" s="352" t="str">
        <f>'Purchase Order'!D1577:L1577</f>
        <v/>
      </c>
      <c r="E1135" s="345"/>
      <c r="F1135" s="345"/>
      <c r="G1135" s="345"/>
      <c r="H1135" s="345"/>
      <c r="I1135" s="345"/>
      <c r="J1135" s="345"/>
      <c r="K1135" s="345"/>
      <c r="L1135" s="346"/>
      <c r="M1135" s="83" t="str">
        <f t="shared" si="17"/>
        <v/>
      </c>
      <c r="N1135" s="83" t="str">
        <f>'Purchase Order'!N1577</f>
        <v/>
      </c>
      <c r="O1135" s="83"/>
      <c r="P1135" s="133"/>
      <c r="U1135" s="16"/>
      <c r="V1135" s="16"/>
      <c r="W1135" s="16"/>
      <c r="X1135" s="16"/>
      <c r="Y1135" s="16"/>
      <c r="Z1135" s="16"/>
      <c r="AA1135" s="16"/>
    </row>
    <row r="1136" spans="1:27" ht="15" hidden="1" customHeight="1" outlineLevel="1" x14ac:dyDescent="0.35">
      <c r="A1136" s="15" t="str">
        <f>'Purchase Order'!A1578</f>
        <v/>
      </c>
      <c r="B1136" s="82" t="str">
        <f>'Purchase Order'!B1578</f>
        <v/>
      </c>
      <c r="C1136" s="83" t="str">
        <f>'Purchase Order'!C1578</f>
        <v/>
      </c>
      <c r="D1136" s="352" t="str">
        <f>'Purchase Order'!D1578:L1578</f>
        <v/>
      </c>
      <c r="E1136" s="345"/>
      <c r="F1136" s="345"/>
      <c r="G1136" s="345"/>
      <c r="H1136" s="345"/>
      <c r="I1136" s="345"/>
      <c r="J1136" s="345"/>
      <c r="K1136" s="345"/>
      <c r="L1136" s="346"/>
      <c r="M1136" s="83" t="str">
        <f t="shared" si="17"/>
        <v/>
      </c>
      <c r="N1136" s="83" t="str">
        <f>'Purchase Order'!N1578</f>
        <v/>
      </c>
      <c r="O1136" s="83"/>
      <c r="P1136" s="133"/>
      <c r="U1136" s="16"/>
      <c r="V1136" s="16"/>
      <c r="W1136" s="16"/>
      <c r="X1136" s="16"/>
      <c r="Y1136" s="16"/>
      <c r="Z1136" s="16"/>
      <c r="AA1136" s="16"/>
    </row>
    <row r="1137" spans="1:27" ht="15" hidden="1" customHeight="1" outlineLevel="1" x14ac:dyDescent="0.35">
      <c r="A1137" s="15" t="str">
        <f>'Purchase Order'!A1579</f>
        <v/>
      </c>
      <c r="B1137" s="82" t="str">
        <f>'Purchase Order'!B1579</f>
        <v/>
      </c>
      <c r="C1137" s="83" t="str">
        <f>'Purchase Order'!C1579</f>
        <v/>
      </c>
      <c r="D1137" s="352" t="str">
        <f>'Purchase Order'!D1579:L1579</f>
        <v/>
      </c>
      <c r="E1137" s="345"/>
      <c r="F1137" s="345"/>
      <c r="G1137" s="345"/>
      <c r="H1137" s="345"/>
      <c r="I1137" s="345"/>
      <c r="J1137" s="345"/>
      <c r="K1137" s="345"/>
      <c r="L1137" s="346"/>
      <c r="M1137" s="83" t="str">
        <f t="shared" si="17"/>
        <v/>
      </c>
      <c r="N1137" s="83" t="str">
        <f>'Purchase Order'!N1579</f>
        <v/>
      </c>
      <c r="O1137" s="83"/>
      <c r="P1137" s="133"/>
      <c r="U1137" s="16"/>
      <c r="V1137" s="16"/>
      <c r="W1137" s="16"/>
      <c r="X1137" s="16"/>
      <c r="Y1137" s="16"/>
      <c r="Z1137" s="16"/>
      <c r="AA1137" s="16"/>
    </row>
    <row r="1138" spans="1:27" ht="15" hidden="1" customHeight="1" outlineLevel="1" x14ac:dyDescent="0.35">
      <c r="A1138" s="15" t="str">
        <f>'Purchase Order'!A1580</f>
        <v/>
      </c>
      <c r="B1138" s="82" t="str">
        <f>'Purchase Order'!B1580</f>
        <v/>
      </c>
      <c r="C1138" s="83" t="str">
        <f>'Purchase Order'!C1580</f>
        <v/>
      </c>
      <c r="D1138" s="352" t="str">
        <f>'Purchase Order'!D1580:L1580</f>
        <v/>
      </c>
      <c r="E1138" s="345"/>
      <c r="F1138" s="345"/>
      <c r="G1138" s="345"/>
      <c r="H1138" s="345"/>
      <c r="I1138" s="345"/>
      <c r="J1138" s="345"/>
      <c r="K1138" s="345"/>
      <c r="L1138" s="346"/>
      <c r="M1138" s="83" t="str">
        <f t="shared" si="17"/>
        <v/>
      </c>
      <c r="N1138" s="83" t="str">
        <f>'Purchase Order'!N1580</f>
        <v/>
      </c>
      <c r="O1138" s="83"/>
      <c r="P1138" s="133"/>
      <c r="U1138" s="16"/>
      <c r="V1138" s="16"/>
      <c r="W1138" s="16"/>
      <c r="X1138" s="16"/>
      <c r="Y1138" s="16"/>
      <c r="Z1138" s="16"/>
      <c r="AA1138" s="16"/>
    </row>
    <row r="1139" spans="1:27" ht="15" hidden="1" customHeight="1" outlineLevel="1" x14ac:dyDescent="0.35">
      <c r="A1139" s="15" t="str">
        <f>'Purchase Order'!A1581</f>
        <v/>
      </c>
      <c r="B1139" s="82" t="str">
        <f>'Purchase Order'!B1581</f>
        <v/>
      </c>
      <c r="C1139" s="83" t="str">
        <f>'Purchase Order'!C1581</f>
        <v/>
      </c>
      <c r="D1139" s="352" t="str">
        <f>'Purchase Order'!D1581:L1581</f>
        <v/>
      </c>
      <c r="E1139" s="345"/>
      <c r="F1139" s="345"/>
      <c r="G1139" s="345"/>
      <c r="H1139" s="345"/>
      <c r="I1139" s="345"/>
      <c r="J1139" s="345"/>
      <c r="K1139" s="345"/>
      <c r="L1139" s="346"/>
      <c r="M1139" s="83" t="str">
        <f t="shared" si="17"/>
        <v/>
      </c>
      <c r="N1139" s="83" t="str">
        <f>'Purchase Order'!N1581</f>
        <v/>
      </c>
      <c r="O1139" s="83"/>
      <c r="P1139" s="133"/>
      <c r="U1139" s="16"/>
      <c r="V1139" s="16"/>
      <c r="W1139" s="16"/>
      <c r="X1139" s="16"/>
      <c r="Y1139" s="16"/>
      <c r="Z1139" s="16"/>
      <c r="AA1139" s="16"/>
    </row>
    <row r="1140" spans="1:27" ht="15" hidden="1" customHeight="1" outlineLevel="1" x14ac:dyDescent="0.35">
      <c r="A1140" s="15" t="str">
        <f>'Purchase Order'!A1582</f>
        <v/>
      </c>
      <c r="B1140" s="82" t="str">
        <f>'Purchase Order'!B1582</f>
        <v/>
      </c>
      <c r="C1140" s="83" t="str">
        <f>'Purchase Order'!C1582</f>
        <v/>
      </c>
      <c r="D1140" s="352" t="str">
        <f>'Purchase Order'!D1582:L1582</f>
        <v/>
      </c>
      <c r="E1140" s="345"/>
      <c r="F1140" s="345"/>
      <c r="G1140" s="345"/>
      <c r="H1140" s="345"/>
      <c r="I1140" s="345"/>
      <c r="J1140" s="345"/>
      <c r="K1140" s="345"/>
      <c r="L1140" s="346"/>
      <c r="M1140" s="83" t="str">
        <f t="shared" si="17"/>
        <v/>
      </c>
      <c r="N1140" s="83" t="str">
        <f>'Purchase Order'!N1582</f>
        <v/>
      </c>
      <c r="O1140" s="83"/>
      <c r="P1140" s="133"/>
      <c r="U1140" s="16"/>
      <c r="V1140" s="16"/>
      <c r="W1140" s="16"/>
      <c r="X1140" s="16"/>
      <c r="Y1140" s="16"/>
      <c r="Z1140" s="16"/>
      <c r="AA1140" s="16"/>
    </row>
    <row r="1141" spans="1:27" ht="15" hidden="1" customHeight="1" outlineLevel="1" x14ac:dyDescent="0.35">
      <c r="A1141" s="15" t="str">
        <f>'Purchase Order'!A1583</f>
        <v/>
      </c>
      <c r="B1141" s="82" t="str">
        <f>'Purchase Order'!B1583</f>
        <v/>
      </c>
      <c r="C1141" s="83" t="str">
        <f>'Purchase Order'!C1583</f>
        <v/>
      </c>
      <c r="D1141" s="352" t="str">
        <f>'Purchase Order'!D1583:L1583</f>
        <v/>
      </c>
      <c r="E1141" s="345"/>
      <c r="F1141" s="345"/>
      <c r="G1141" s="345"/>
      <c r="H1141" s="345"/>
      <c r="I1141" s="345"/>
      <c r="J1141" s="345"/>
      <c r="K1141" s="345"/>
      <c r="L1141" s="346"/>
      <c r="M1141" s="83" t="str">
        <f t="shared" si="17"/>
        <v/>
      </c>
      <c r="N1141" s="83" t="str">
        <f>'Purchase Order'!N1583</f>
        <v/>
      </c>
      <c r="O1141" s="83"/>
      <c r="P1141" s="133"/>
      <c r="U1141" s="16"/>
      <c r="V1141" s="16"/>
      <c r="W1141" s="16"/>
      <c r="X1141" s="16"/>
      <c r="Y1141" s="16"/>
      <c r="Z1141" s="16"/>
      <c r="AA1141" s="16"/>
    </row>
    <row r="1142" spans="1:27" ht="15" hidden="1" customHeight="1" outlineLevel="1" x14ac:dyDescent="0.35">
      <c r="A1142" s="15" t="str">
        <f>'Purchase Order'!A1584</f>
        <v/>
      </c>
      <c r="B1142" s="82" t="str">
        <f>'Purchase Order'!B1584</f>
        <v/>
      </c>
      <c r="C1142" s="83" t="str">
        <f>'Purchase Order'!C1584</f>
        <v/>
      </c>
      <c r="D1142" s="352" t="str">
        <f>'Purchase Order'!D1584:L1584</f>
        <v/>
      </c>
      <c r="E1142" s="345"/>
      <c r="F1142" s="345"/>
      <c r="G1142" s="345"/>
      <c r="H1142" s="345"/>
      <c r="I1142" s="345"/>
      <c r="J1142" s="345"/>
      <c r="K1142" s="345"/>
      <c r="L1142" s="346"/>
      <c r="M1142" s="83" t="str">
        <f t="shared" si="17"/>
        <v/>
      </c>
      <c r="N1142" s="83" t="str">
        <f>'Purchase Order'!N1584</f>
        <v/>
      </c>
      <c r="O1142" s="83"/>
      <c r="P1142" s="133"/>
      <c r="U1142" s="16"/>
      <c r="V1142" s="16"/>
      <c r="W1142" s="16"/>
      <c r="X1142" s="16"/>
      <c r="Y1142" s="16"/>
      <c r="Z1142" s="16"/>
      <c r="AA1142" s="16"/>
    </row>
    <row r="1143" spans="1:27" ht="15" hidden="1" customHeight="1" outlineLevel="1" x14ac:dyDescent="0.35">
      <c r="A1143" s="15" t="str">
        <f>'Purchase Order'!A1585</f>
        <v/>
      </c>
      <c r="B1143" s="82" t="str">
        <f>'Purchase Order'!B1585</f>
        <v/>
      </c>
      <c r="C1143" s="83" t="str">
        <f>'Purchase Order'!C1585</f>
        <v/>
      </c>
      <c r="D1143" s="352" t="str">
        <f>'Purchase Order'!D1585:L1585</f>
        <v/>
      </c>
      <c r="E1143" s="345"/>
      <c r="F1143" s="345"/>
      <c r="G1143" s="345"/>
      <c r="H1143" s="345"/>
      <c r="I1143" s="345"/>
      <c r="J1143" s="345"/>
      <c r="K1143" s="345"/>
      <c r="L1143" s="346"/>
      <c r="M1143" s="83" t="str">
        <f t="shared" si="17"/>
        <v/>
      </c>
      <c r="N1143" s="83" t="str">
        <f>'Purchase Order'!N1585</f>
        <v/>
      </c>
      <c r="O1143" s="83"/>
      <c r="P1143" s="133"/>
      <c r="U1143" s="16"/>
      <c r="V1143" s="16"/>
      <c r="W1143" s="16"/>
      <c r="X1143" s="16"/>
      <c r="Y1143" s="16"/>
      <c r="Z1143" s="16"/>
      <c r="AA1143" s="16"/>
    </row>
    <row r="1144" spans="1:27" ht="15" hidden="1" customHeight="1" outlineLevel="1" x14ac:dyDescent="0.35">
      <c r="A1144" s="15" t="str">
        <f>'Purchase Order'!A1586</f>
        <v/>
      </c>
      <c r="B1144" s="82" t="str">
        <f>'Purchase Order'!B1586</f>
        <v/>
      </c>
      <c r="C1144" s="83" t="str">
        <f>'Purchase Order'!C1586</f>
        <v/>
      </c>
      <c r="D1144" s="352" t="str">
        <f>'Purchase Order'!D1586:L1586</f>
        <v/>
      </c>
      <c r="E1144" s="345"/>
      <c r="F1144" s="345"/>
      <c r="G1144" s="345"/>
      <c r="H1144" s="345"/>
      <c r="I1144" s="345"/>
      <c r="J1144" s="345"/>
      <c r="K1144" s="345"/>
      <c r="L1144" s="346"/>
      <c r="M1144" s="83" t="str">
        <f t="shared" si="17"/>
        <v/>
      </c>
      <c r="N1144" s="83" t="str">
        <f>'Purchase Order'!N1586</f>
        <v/>
      </c>
      <c r="O1144" s="83"/>
      <c r="P1144" s="133"/>
      <c r="U1144" s="16"/>
      <c r="V1144" s="16"/>
      <c r="W1144" s="16"/>
      <c r="X1144" s="16"/>
      <c r="Y1144" s="16"/>
      <c r="Z1144" s="16"/>
      <c r="AA1144" s="16"/>
    </row>
    <row r="1145" spans="1:27" ht="15" hidden="1" customHeight="1" outlineLevel="1" x14ac:dyDescent="0.35">
      <c r="A1145" s="15" t="str">
        <f>'Purchase Order'!A1587</f>
        <v/>
      </c>
      <c r="B1145" s="82" t="str">
        <f>'Purchase Order'!B1587</f>
        <v/>
      </c>
      <c r="C1145" s="83" t="str">
        <f>'Purchase Order'!C1587</f>
        <v/>
      </c>
      <c r="D1145" s="352" t="str">
        <f>'Purchase Order'!D1587:L1587</f>
        <v/>
      </c>
      <c r="E1145" s="345"/>
      <c r="F1145" s="345"/>
      <c r="G1145" s="345"/>
      <c r="H1145" s="345"/>
      <c r="I1145" s="345"/>
      <c r="J1145" s="345"/>
      <c r="K1145" s="345"/>
      <c r="L1145" s="346"/>
      <c r="M1145" s="83" t="str">
        <f t="shared" si="17"/>
        <v/>
      </c>
      <c r="N1145" s="83" t="str">
        <f>'Purchase Order'!N1587</f>
        <v/>
      </c>
      <c r="O1145" s="83"/>
      <c r="P1145" s="133"/>
      <c r="U1145" s="16"/>
      <c r="V1145" s="16"/>
      <c r="W1145" s="16"/>
      <c r="X1145" s="16"/>
      <c r="Y1145" s="16"/>
      <c r="Z1145" s="16"/>
      <c r="AA1145" s="16"/>
    </row>
    <row r="1146" spans="1:27" ht="15" hidden="1" customHeight="1" outlineLevel="1" x14ac:dyDescent="0.35">
      <c r="A1146" s="15" t="str">
        <f>'Purchase Order'!A1588</f>
        <v/>
      </c>
      <c r="B1146" s="82" t="str">
        <f>'Purchase Order'!B1588</f>
        <v/>
      </c>
      <c r="C1146" s="83" t="str">
        <f>'Purchase Order'!C1588</f>
        <v/>
      </c>
      <c r="D1146" s="352" t="str">
        <f>'Purchase Order'!D1588:L1588</f>
        <v/>
      </c>
      <c r="E1146" s="345"/>
      <c r="F1146" s="345"/>
      <c r="G1146" s="345"/>
      <c r="H1146" s="345"/>
      <c r="I1146" s="345"/>
      <c r="J1146" s="345"/>
      <c r="K1146" s="345"/>
      <c r="L1146" s="346"/>
      <c r="M1146" s="83" t="str">
        <f t="shared" si="17"/>
        <v/>
      </c>
      <c r="N1146" s="83" t="str">
        <f>'Purchase Order'!N1588</f>
        <v/>
      </c>
      <c r="O1146" s="83"/>
      <c r="P1146" s="133"/>
      <c r="U1146" s="16"/>
      <c r="V1146" s="16"/>
      <c r="W1146" s="16"/>
      <c r="X1146" s="16"/>
      <c r="Y1146" s="16"/>
      <c r="Z1146" s="16"/>
      <c r="AA1146" s="16"/>
    </row>
    <row r="1147" spans="1:27" ht="15" hidden="1" customHeight="1" outlineLevel="1" x14ac:dyDescent="0.35">
      <c r="A1147" s="15" t="str">
        <f>'Purchase Order'!A1589</f>
        <v/>
      </c>
      <c r="B1147" s="82" t="str">
        <f>'Purchase Order'!B1589</f>
        <v/>
      </c>
      <c r="C1147" s="83" t="str">
        <f>'Purchase Order'!C1589</f>
        <v/>
      </c>
      <c r="D1147" s="352" t="str">
        <f>'Purchase Order'!D1589:L1589</f>
        <v/>
      </c>
      <c r="E1147" s="345"/>
      <c r="F1147" s="345"/>
      <c r="G1147" s="345"/>
      <c r="H1147" s="345"/>
      <c r="I1147" s="345"/>
      <c r="J1147" s="345"/>
      <c r="K1147" s="345"/>
      <c r="L1147" s="346"/>
      <c r="M1147" s="83" t="str">
        <f t="shared" si="17"/>
        <v/>
      </c>
      <c r="N1147" s="83" t="str">
        <f>'Purchase Order'!N1589</f>
        <v/>
      </c>
      <c r="O1147" s="83"/>
      <c r="P1147" s="133"/>
      <c r="U1147" s="16"/>
      <c r="V1147" s="16"/>
      <c r="W1147" s="16"/>
      <c r="X1147" s="16"/>
      <c r="Y1147" s="16"/>
      <c r="Z1147" s="16"/>
      <c r="AA1147" s="16"/>
    </row>
    <row r="1148" spans="1:27" ht="15" hidden="1" customHeight="1" outlineLevel="1" x14ac:dyDescent="0.35">
      <c r="A1148" s="15" t="str">
        <f>'Purchase Order'!A1590</f>
        <v/>
      </c>
      <c r="B1148" s="82" t="str">
        <f>'Purchase Order'!B1590</f>
        <v/>
      </c>
      <c r="C1148" s="83" t="str">
        <f>'Purchase Order'!C1590</f>
        <v/>
      </c>
      <c r="D1148" s="352" t="str">
        <f>'Purchase Order'!D1590:L1590</f>
        <v/>
      </c>
      <c r="E1148" s="345"/>
      <c r="F1148" s="345"/>
      <c r="G1148" s="345"/>
      <c r="H1148" s="345"/>
      <c r="I1148" s="345"/>
      <c r="J1148" s="345"/>
      <c r="K1148" s="345"/>
      <c r="L1148" s="346"/>
      <c r="M1148" s="83" t="str">
        <f t="shared" si="17"/>
        <v/>
      </c>
      <c r="N1148" s="83" t="str">
        <f>'Purchase Order'!N1590</f>
        <v/>
      </c>
      <c r="O1148" s="83"/>
      <c r="P1148" s="133"/>
      <c r="U1148" s="16"/>
      <c r="V1148" s="16"/>
      <c r="W1148" s="16"/>
      <c r="X1148" s="16"/>
      <c r="Y1148" s="16"/>
      <c r="Z1148" s="16"/>
      <c r="AA1148" s="16"/>
    </row>
    <row r="1149" spans="1:27" ht="15" hidden="1" customHeight="1" outlineLevel="1" x14ac:dyDescent="0.35">
      <c r="A1149" s="15" t="str">
        <f>'Purchase Order'!A1591</f>
        <v/>
      </c>
      <c r="B1149" s="82" t="str">
        <f>'Purchase Order'!B1591</f>
        <v/>
      </c>
      <c r="C1149" s="83" t="str">
        <f>'Purchase Order'!C1591</f>
        <v/>
      </c>
      <c r="D1149" s="352" t="str">
        <f>'Purchase Order'!D1591:L1591</f>
        <v/>
      </c>
      <c r="E1149" s="345"/>
      <c r="F1149" s="345"/>
      <c r="G1149" s="345"/>
      <c r="H1149" s="345"/>
      <c r="I1149" s="345"/>
      <c r="J1149" s="345"/>
      <c r="K1149" s="345"/>
      <c r="L1149" s="346"/>
      <c r="M1149" s="83" t="str">
        <f t="shared" si="17"/>
        <v/>
      </c>
      <c r="N1149" s="83" t="str">
        <f>'Purchase Order'!N1591</f>
        <v/>
      </c>
      <c r="O1149" s="83"/>
      <c r="P1149" s="133"/>
      <c r="U1149" s="16"/>
      <c r="V1149" s="16"/>
      <c r="W1149" s="16"/>
      <c r="X1149" s="16"/>
      <c r="Y1149" s="16"/>
      <c r="Z1149" s="16"/>
      <c r="AA1149" s="16"/>
    </row>
    <row r="1150" spans="1:27" ht="15" hidden="1" customHeight="1" outlineLevel="1" x14ac:dyDescent="0.35">
      <c r="A1150" s="15" t="str">
        <f>'Purchase Order'!A1592</f>
        <v/>
      </c>
      <c r="B1150" s="82" t="str">
        <f>'Purchase Order'!B1592</f>
        <v/>
      </c>
      <c r="C1150" s="83" t="str">
        <f>'Purchase Order'!C1592</f>
        <v/>
      </c>
      <c r="D1150" s="352" t="str">
        <f>'Purchase Order'!D1592:L1592</f>
        <v/>
      </c>
      <c r="E1150" s="345"/>
      <c r="F1150" s="345"/>
      <c r="G1150" s="345"/>
      <c r="H1150" s="345"/>
      <c r="I1150" s="345"/>
      <c r="J1150" s="345"/>
      <c r="K1150" s="345"/>
      <c r="L1150" s="346"/>
      <c r="M1150" s="83" t="str">
        <f t="shared" si="17"/>
        <v/>
      </c>
      <c r="N1150" s="83" t="str">
        <f>'Purchase Order'!N1592</f>
        <v/>
      </c>
      <c r="O1150" s="83"/>
      <c r="P1150" s="133"/>
      <c r="U1150" s="16"/>
      <c r="V1150" s="16"/>
      <c r="W1150" s="16"/>
      <c r="X1150" s="16"/>
      <c r="Y1150" s="16"/>
      <c r="Z1150" s="16"/>
      <c r="AA1150" s="16"/>
    </row>
    <row r="1151" spans="1:27" ht="15" hidden="1" customHeight="1" outlineLevel="1" x14ac:dyDescent="0.35">
      <c r="A1151" s="15" t="str">
        <f>'Purchase Order'!A1593</f>
        <v/>
      </c>
      <c r="B1151" s="82" t="str">
        <f>'Purchase Order'!B1593</f>
        <v/>
      </c>
      <c r="C1151" s="83" t="str">
        <f>'Purchase Order'!C1593</f>
        <v/>
      </c>
      <c r="D1151" s="352" t="str">
        <f>'Purchase Order'!D1593:L1593</f>
        <v/>
      </c>
      <c r="E1151" s="345"/>
      <c r="F1151" s="345"/>
      <c r="G1151" s="345"/>
      <c r="H1151" s="345"/>
      <c r="I1151" s="345"/>
      <c r="J1151" s="345"/>
      <c r="K1151" s="345"/>
      <c r="L1151" s="346"/>
      <c r="M1151" s="83" t="str">
        <f t="shared" si="17"/>
        <v/>
      </c>
      <c r="N1151" s="83" t="str">
        <f>'Purchase Order'!N1593</f>
        <v/>
      </c>
      <c r="O1151" s="83"/>
      <c r="P1151" s="133"/>
      <c r="U1151" s="16"/>
      <c r="V1151" s="16"/>
      <c r="W1151" s="16"/>
      <c r="X1151" s="16"/>
      <c r="Y1151" s="16"/>
      <c r="Z1151" s="16"/>
      <c r="AA1151" s="16"/>
    </row>
    <row r="1152" spans="1:27" ht="15" hidden="1" customHeight="1" outlineLevel="1" x14ac:dyDescent="0.35">
      <c r="A1152" s="15" t="str">
        <f>'Purchase Order'!A1594</f>
        <v/>
      </c>
      <c r="B1152" s="82" t="str">
        <f>'Purchase Order'!B1594</f>
        <v/>
      </c>
      <c r="C1152" s="83" t="str">
        <f>'Purchase Order'!C1594</f>
        <v/>
      </c>
      <c r="D1152" s="352" t="str">
        <f>'Purchase Order'!D1594:L1594</f>
        <v/>
      </c>
      <c r="E1152" s="345"/>
      <c r="F1152" s="345"/>
      <c r="G1152" s="345"/>
      <c r="H1152" s="345"/>
      <c r="I1152" s="345"/>
      <c r="J1152" s="345"/>
      <c r="K1152" s="345"/>
      <c r="L1152" s="346"/>
      <c r="M1152" s="83" t="str">
        <f t="shared" si="17"/>
        <v/>
      </c>
      <c r="N1152" s="83" t="str">
        <f>'Purchase Order'!N1594</f>
        <v/>
      </c>
      <c r="O1152" s="83"/>
      <c r="P1152" s="133"/>
      <c r="U1152" s="16"/>
      <c r="V1152" s="16"/>
      <c r="W1152" s="16"/>
      <c r="X1152" s="16"/>
      <c r="Y1152" s="16"/>
      <c r="Z1152" s="16"/>
      <c r="AA1152" s="16"/>
    </row>
    <row r="1153" spans="1:27" ht="15" hidden="1" customHeight="1" outlineLevel="1" x14ac:dyDescent="0.35">
      <c r="A1153" s="15" t="str">
        <f>'Purchase Order'!A1595</f>
        <v/>
      </c>
      <c r="B1153" s="82" t="str">
        <f>'Purchase Order'!B1595</f>
        <v/>
      </c>
      <c r="C1153" s="83" t="str">
        <f>'Purchase Order'!C1595</f>
        <v/>
      </c>
      <c r="D1153" s="352" t="str">
        <f>'Purchase Order'!D1595:L1595</f>
        <v/>
      </c>
      <c r="E1153" s="345"/>
      <c r="F1153" s="345"/>
      <c r="G1153" s="345"/>
      <c r="H1153" s="345"/>
      <c r="I1153" s="345"/>
      <c r="J1153" s="345"/>
      <c r="K1153" s="345"/>
      <c r="L1153" s="346"/>
      <c r="M1153" s="83" t="str">
        <f t="shared" si="17"/>
        <v/>
      </c>
      <c r="N1153" s="83" t="str">
        <f>'Purchase Order'!N1595</f>
        <v/>
      </c>
      <c r="O1153" s="83"/>
      <c r="P1153" s="133"/>
      <c r="U1153" s="16"/>
      <c r="V1153" s="16"/>
      <c r="W1153" s="16"/>
      <c r="X1153" s="16"/>
      <c r="Y1153" s="16"/>
      <c r="Z1153" s="16"/>
      <c r="AA1153" s="16"/>
    </row>
    <row r="1154" spans="1:27" ht="15" hidden="1" customHeight="1" outlineLevel="1" x14ac:dyDescent="0.35">
      <c r="A1154" s="15" t="str">
        <f>'Purchase Order'!A1596</f>
        <v/>
      </c>
      <c r="B1154" s="82" t="str">
        <f>'Purchase Order'!B1596</f>
        <v/>
      </c>
      <c r="C1154" s="83" t="str">
        <f>'Purchase Order'!C1596</f>
        <v/>
      </c>
      <c r="D1154" s="352" t="str">
        <f>'Purchase Order'!D1596:L1596</f>
        <v/>
      </c>
      <c r="E1154" s="345"/>
      <c r="F1154" s="345"/>
      <c r="G1154" s="345"/>
      <c r="H1154" s="345"/>
      <c r="I1154" s="345"/>
      <c r="J1154" s="345"/>
      <c r="K1154" s="345"/>
      <c r="L1154" s="346"/>
      <c r="M1154" s="83" t="str">
        <f t="shared" si="17"/>
        <v/>
      </c>
      <c r="N1154" s="83" t="str">
        <f>'Purchase Order'!N1596</f>
        <v/>
      </c>
      <c r="O1154" s="83"/>
      <c r="P1154" s="133"/>
      <c r="U1154" s="16"/>
      <c r="V1154" s="16"/>
      <c r="W1154" s="16"/>
      <c r="X1154" s="16"/>
      <c r="Y1154" s="16"/>
      <c r="Z1154" s="16"/>
      <c r="AA1154" s="16"/>
    </row>
    <row r="1155" spans="1:27" ht="15" hidden="1" customHeight="1" outlineLevel="1" x14ac:dyDescent="0.35">
      <c r="A1155" s="15" t="str">
        <f>'Purchase Order'!A1597</f>
        <v/>
      </c>
      <c r="B1155" s="82" t="str">
        <f>'Purchase Order'!B1597</f>
        <v/>
      </c>
      <c r="C1155" s="83" t="str">
        <f>'Purchase Order'!C1597</f>
        <v/>
      </c>
      <c r="D1155" s="352" t="str">
        <f>'Purchase Order'!D1597:L1597</f>
        <v/>
      </c>
      <c r="E1155" s="345"/>
      <c r="F1155" s="345"/>
      <c r="G1155" s="345"/>
      <c r="H1155" s="345"/>
      <c r="I1155" s="345"/>
      <c r="J1155" s="345"/>
      <c r="K1155" s="345"/>
      <c r="L1155" s="346"/>
      <c r="M1155" s="83" t="str">
        <f t="shared" si="17"/>
        <v/>
      </c>
      <c r="N1155" s="83" t="str">
        <f>'Purchase Order'!N1597</f>
        <v/>
      </c>
      <c r="O1155" s="83"/>
      <c r="P1155" s="133"/>
      <c r="U1155" s="16"/>
      <c r="V1155" s="16"/>
      <c r="W1155" s="16"/>
      <c r="X1155" s="16"/>
      <c r="Y1155" s="16"/>
      <c r="Z1155" s="16"/>
      <c r="AA1155" s="16"/>
    </row>
    <row r="1156" spans="1:27" ht="15" hidden="1" customHeight="1" outlineLevel="1" x14ac:dyDescent="0.35">
      <c r="A1156" s="15" t="str">
        <f>'Purchase Order'!A1598</f>
        <v/>
      </c>
      <c r="B1156" s="82" t="str">
        <f>'Purchase Order'!B1598</f>
        <v/>
      </c>
      <c r="C1156" s="83" t="str">
        <f>'Purchase Order'!C1598</f>
        <v/>
      </c>
      <c r="D1156" s="352" t="str">
        <f>'Purchase Order'!D1598:L1598</f>
        <v/>
      </c>
      <c r="E1156" s="345"/>
      <c r="F1156" s="345"/>
      <c r="G1156" s="345"/>
      <c r="H1156" s="345"/>
      <c r="I1156" s="345"/>
      <c r="J1156" s="345"/>
      <c r="K1156" s="345"/>
      <c r="L1156" s="346"/>
      <c r="M1156" s="83" t="str">
        <f t="shared" si="17"/>
        <v/>
      </c>
      <c r="N1156" s="83" t="str">
        <f>'Purchase Order'!N1598</f>
        <v/>
      </c>
      <c r="O1156" s="83"/>
      <c r="P1156" s="133"/>
      <c r="U1156" s="16"/>
      <c r="V1156" s="16"/>
      <c r="W1156" s="16"/>
      <c r="X1156" s="16"/>
      <c r="Y1156" s="16"/>
      <c r="Z1156" s="16"/>
      <c r="AA1156" s="16"/>
    </row>
    <row r="1157" spans="1:27" ht="15" hidden="1" customHeight="1" outlineLevel="1" x14ac:dyDescent="0.35">
      <c r="A1157" s="15" t="str">
        <f>'Purchase Order'!A1599</f>
        <v/>
      </c>
      <c r="B1157" s="82" t="str">
        <f>'Purchase Order'!B1599</f>
        <v/>
      </c>
      <c r="C1157" s="83" t="str">
        <f>'Purchase Order'!C1599</f>
        <v/>
      </c>
      <c r="D1157" s="352" t="str">
        <f>'Purchase Order'!D1599:L1599</f>
        <v/>
      </c>
      <c r="E1157" s="345"/>
      <c r="F1157" s="345"/>
      <c r="G1157" s="345"/>
      <c r="H1157" s="345"/>
      <c r="I1157" s="345"/>
      <c r="J1157" s="345"/>
      <c r="K1157" s="345"/>
      <c r="L1157" s="346"/>
      <c r="M1157" s="83" t="str">
        <f t="shared" si="17"/>
        <v/>
      </c>
      <c r="N1157" s="83" t="str">
        <f>'Purchase Order'!N1599</f>
        <v/>
      </c>
      <c r="O1157" s="83"/>
      <c r="P1157" s="133"/>
      <c r="U1157" s="16"/>
      <c r="V1157" s="16"/>
      <c r="W1157" s="16"/>
      <c r="X1157" s="16"/>
      <c r="Y1157" s="16"/>
      <c r="Z1157" s="16"/>
      <c r="AA1157" s="16"/>
    </row>
    <row r="1158" spans="1:27" ht="15" hidden="1" customHeight="1" outlineLevel="1" x14ac:dyDescent="0.35">
      <c r="A1158" s="15" t="str">
        <f>'Purchase Order'!A1600</f>
        <v/>
      </c>
      <c r="B1158" s="82" t="str">
        <f>'Purchase Order'!B1600</f>
        <v/>
      </c>
      <c r="C1158" s="83" t="str">
        <f>'Purchase Order'!C1600</f>
        <v/>
      </c>
      <c r="D1158" s="352" t="str">
        <f>'Purchase Order'!D1600:L1600</f>
        <v/>
      </c>
      <c r="E1158" s="345"/>
      <c r="F1158" s="345"/>
      <c r="G1158" s="345"/>
      <c r="H1158" s="345"/>
      <c r="I1158" s="345"/>
      <c r="J1158" s="345"/>
      <c r="K1158" s="345"/>
      <c r="L1158" s="346"/>
      <c r="M1158" s="83" t="str">
        <f t="shared" si="17"/>
        <v/>
      </c>
      <c r="N1158" s="83" t="str">
        <f>'Purchase Order'!N1600</f>
        <v/>
      </c>
      <c r="O1158" s="83"/>
      <c r="P1158" s="133"/>
      <c r="U1158" s="16"/>
      <c r="V1158" s="16"/>
      <c r="W1158" s="16"/>
      <c r="X1158" s="16"/>
      <c r="Y1158" s="16"/>
      <c r="Z1158" s="16"/>
      <c r="AA1158" s="16"/>
    </row>
    <row r="1159" spans="1:27" ht="15" hidden="1" customHeight="1" outlineLevel="1" x14ac:dyDescent="0.35">
      <c r="A1159" s="15" t="str">
        <f>'Purchase Order'!A1601</f>
        <v/>
      </c>
      <c r="B1159" s="82" t="str">
        <f>'Purchase Order'!B1601</f>
        <v/>
      </c>
      <c r="C1159" s="83" t="str">
        <f>'Purchase Order'!C1601</f>
        <v/>
      </c>
      <c r="D1159" s="352" t="str">
        <f>'Purchase Order'!D1601:L1601</f>
        <v/>
      </c>
      <c r="E1159" s="345"/>
      <c r="F1159" s="345"/>
      <c r="G1159" s="345"/>
      <c r="H1159" s="345"/>
      <c r="I1159" s="345"/>
      <c r="J1159" s="345"/>
      <c r="K1159" s="345"/>
      <c r="L1159" s="346"/>
      <c r="M1159" s="83" t="str">
        <f t="shared" si="17"/>
        <v/>
      </c>
      <c r="N1159" s="83" t="str">
        <f>'Purchase Order'!N1601</f>
        <v/>
      </c>
      <c r="O1159" s="83"/>
      <c r="P1159" s="133"/>
      <c r="U1159" s="16"/>
      <c r="V1159" s="16"/>
      <c r="W1159" s="16"/>
      <c r="X1159" s="16"/>
      <c r="Y1159" s="16"/>
      <c r="Z1159" s="16"/>
      <c r="AA1159" s="16"/>
    </row>
    <row r="1160" spans="1:27" ht="15" hidden="1" customHeight="1" outlineLevel="1" x14ac:dyDescent="0.35">
      <c r="A1160" s="15" t="str">
        <f>'Purchase Order'!A1602</f>
        <v/>
      </c>
      <c r="B1160" s="82" t="str">
        <f>'Purchase Order'!B1602</f>
        <v/>
      </c>
      <c r="C1160" s="83" t="str">
        <f>'Purchase Order'!C1602</f>
        <v/>
      </c>
      <c r="D1160" s="352" t="str">
        <f>'Purchase Order'!D1602:L1602</f>
        <v/>
      </c>
      <c r="E1160" s="345"/>
      <c r="F1160" s="345"/>
      <c r="G1160" s="345"/>
      <c r="H1160" s="345"/>
      <c r="I1160" s="345"/>
      <c r="J1160" s="345"/>
      <c r="K1160" s="345"/>
      <c r="L1160" s="346"/>
      <c r="M1160" s="83" t="str">
        <f t="shared" si="17"/>
        <v/>
      </c>
      <c r="N1160" s="83" t="str">
        <f>'Purchase Order'!N1602</f>
        <v/>
      </c>
      <c r="O1160" s="83"/>
      <c r="P1160" s="133"/>
      <c r="U1160" s="16"/>
      <c r="V1160" s="16"/>
      <c r="W1160" s="16"/>
      <c r="X1160" s="16"/>
      <c r="Y1160" s="16"/>
      <c r="Z1160" s="16"/>
      <c r="AA1160" s="16"/>
    </row>
    <row r="1161" spans="1:27" ht="15" hidden="1" customHeight="1" outlineLevel="1" x14ac:dyDescent="0.35">
      <c r="A1161" s="15" t="str">
        <f>'Purchase Order'!A1603</f>
        <v/>
      </c>
      <c r="B1161" s="82" t="str">
        <f>'Purchase Order'!B1603</f>
        <v/>
      </c>
      <c r="C1161" s="83" t="str">
        <f>'Purchase Order'!C1603</f>
        <v/>
      </c>
      <c r="D1161" s="352" t="str">
        <f>'Purchase Order'!D1603:L1603</f>
        <v/>
      </c>
      <c r="E1161" s="345"/>
      <c r="F1161" s="345"/>
      <c r="G1161" s="345"/>
      <c r="H1161" s="345"/>
      <c r="I1161" s="345"/>
      <c r="J1161" s="345"/>
      <c r="K1161" s="345"/>
      <c r="L1161" s="346"/>
      <c r="M1161" s="83" t="str">
        <f t="shared" si="17"/>
        <v/>
      </c>
      <c r="N1161" s="83" t="str">
        <f>'Purchase Order'!N1603</f>
        <v/>
      </c>
      <c r="O1161" s="83"/>
      <c r="P1161" s="133"/>
      <c r="U1161" s="16"/>
      <c r="V1161" s="16"/>
      <c r="W1161" s="16"/>
      <c r="X1161" s="16"/>
      <c r="Y1161" s="16"/>
      <c r="Z1161" s="16"/>
      <c r="AA1161" s="16"/>
    </row>
    <row r="1162" spans="1:27" ht="15" hidden="1" customHeight="1" outlineLevel="1" x14ac:dyDescent="0.35">
      <c r="A1162" s="15" t="str">
        <f>'Purchase Order'!A1604</f>
        <v/>
      </c>
      <c r="B1162" s="82" t="str">
        <f>'Purchase Order'!B1604</f>
        <v/>
      </c>
      <c r="C1162" s="83" t="str">
        <f>'Purchase Order'!C1604</f>
        <v/>
      </c>
      <c r="D1162" s="352" t="str">
        <f>'Purchase Order'!D1604:L1604</f>
        <v/>
      </c>
      <c r="E1162" s="345"/>
      <c r="F1162" s="345"/>
      <c r="G1162" s="345"/>
      <c r="H1162" s="345"/>
      <c r="I1162" s="345"/>
      <c r="J1162" s="345"/>
      <c r="K1162" s="345"/>
      <c r="L1162" s="346"/>
      <c r="M1162" s="83" t="str">
        <f t="shared" si="17"/>
        <v/>
      </c>
      <c r="N1162" s="83" t="str">
        <f>'Purchase Order'!N1604</f>
        <v/>
      </c>
      <c r="O1162" s="83"/>
      <c r="P1162" s="133"/>
      <c r="U1162" s="16"/>
      <c r="V1162" s="16"/>
      <c r="W1162" s="16"/>
      <c r="X1162" s="16"/>
      <c r="Y1162" s="16"/>
      <c r="Z1162" s="16"/>
      <c r="AA1162" s="16"/>
    </row>
    <row r="1163" spans="1:27" ht="15" hidden="1" customHeight="1" outlineLevel="1" x14ac:dyDescent="0.35">
      <c r="A1163" s="15" t="str">
        <f>'Purchase Order'!A1605</f>
        <v/>
      </c>
      <c r="B1163" s="82" t="str">
        <f>'Purchase Order'!B1605</f>
        <v/>
      </c>
      <c r="C1163" s="83" t="str">
        <f>'Purchase Order'!C1605</f>
        <v/>
      </c>
      <c r="D1163" s="352" t="str">
        <f>'Purchase Order'!D1605:L1605</f>
        <v/>
      </c>
      <c r="E1163" s="345"/>
      <c r="F1163" s="345"/>
      <c r="G1163" s="345"/>
      <c r="H1163" s="345"/>
      <c r="I1163" s="345"/>
      <c r="J1163" s="345"/>
      <c r="K1163" s="345"/>
      <c r="L1163" s="346"/>
      <c r="M1163" s="83" t="str">
        <f t="shared" si="17"/>
        <v/>
      </c>
      <c r="N1163" s="83" t="str">
        <f>'Purchase Order'!N1605</f>
        <v/>
      </c>
      <c r="O1163" s="83"/>
      <c r="P1163" s="133"/>
      <c r="U1163" s="16"/>
      <c r="V1163" s="16"/>
      <c r="W1163" s="16"/>
      <c r="X1163" s="16"/>
      <c r="Y1163" s="16"/>
      <c r="Z1163" s="16"/>
      <c r="AA1163" s="16"/>
    </row>
    <row r="1164" spans="1:27" ht="15" hidden="1" customHeight="1" outlineLevel="1" x14ac:dyDescent="0.35">
      <c r="A1164" s="15" t="str">
        <f>'Purchase Order'!A1606</f>
        <v/>
      </c>
      <c r="B1164" s="82" t="str">
        <f>'Purchase Order'!B1606</f>
        <v/>
      </c>
      <c r="C1164" s="83" t="str">
        <f>'Purchase Order'!C1606</f>
        <v/>
      </c>
      <c r="D1164" s="352" t="str">
        <f>'Purchase Order'!D1606:L1606</f>
        <v/>
      </c>
      <c r="E1164" s="345"/>
      <c r="F1164" s="345"/>
      <c r="G1164" s="345"/>
      <c r="H1164" s="345"/>
      <c r="I1164" s="345"/>
      <c r="J1164" s="345"/>
      <c r="K1164" s="345"/>
      <c r="L1164" s="346"/>
      <c r="M1164" s="83" t="str">
        <f t="shared" si="17"/>
        <v/>
      </c>
      <c r="N1164" s="83" t="str">
        <f>'Purchase Order'!N1606</f>
        <v/>
      </c>
      <c r="O1164" s="83"/>
      <c r="P1164" s="133"/>
      <c r="U1164" s="16"/>
      <c r="V1164" s="16"/>
      <c r="W1164" s="16"/>
      <c r="X1164" s="16"/>
      <c r="Y1164" s="16"/>
      <c r="Z1164" s="16"/>
      <c r="AA1164" s="16"/>
    </row>
    <row r="1165" spans="1:27" ht="15" hidden="1" customHeight="1" outlineLevel="1" x14ac:dyDescent="0.35">
      <c r="A1165" s="15" t="str">
        <f>'Purchase Order'!A1607</f>
        <v/>
      </c>
      <c r="B1165" s="82" t="str">
        <f>'Purchase Order'!B1607</f>
        <v/>
      </c>
      <c r="C1165" s="83" t="str">
        <f>'Purchase Order'!C1607</f>
        <v/>
      </c>
      <c r="D1165" s="352" t="str">
        <f>'Purchase Order'!D1607:L1607</f>
        <v/>
      </c>
      <c r="E1165" s="345"/>
      <c r="F1165" s="345"/>
      <c r="G1165" s="345"/>
      <c r="H1165" s="345"/>
      <c r="I1165" s="345"/>
      <c r="J1165" s="345"/>
      <c r="K1165" s="345"/>
      <c r="L1165" s="346"/>
      <c r="M1165" s="83" t="str">
        <f t="shared" si="17"/>
        <v/>
      </c>
      <c r="N1165" s="83" t="str">
        <f>'Purchase Order'!N1607</f>
        <v/>
      </c>
      <c r="O1165" s="83"/>
      <c r="P1165" s="133"/>
      <c r="U1165" s="16"/>
      <c r="V1165" s="16"/>
      <c r="W1165" s="16"/>
      <c r="X1165" s="16"/>
      <c r="Y1165" s="16"/>
      <c r="Z1165" s="16"/>
      <c r="AA1165" s="16"/>
    </row>
    <row r="1166" spans="1:27" ht="15" hidden="1" customHeight="1" outlineLevel="1" x14ac:dyDescent="0.35">
      <c r="A1166" s="15" t="str">
        <f>'Purchase Order'!A1608</f>
        <v/>
      </c>
      <c r="B1166" s="82" t="str">
        <f>'Purchase Order'!B1608</f>
        <v/>
      </c>
      <c r="C1166" s="83" t="str">
        <f>'Purchase Order'!C1608</f>
        <v/>
      </c>
      <c r="D1166" s="352" t="str">
        <f>'Purchase Order'!D1608:L1608</f>
        <v/>
      </c>
      <c r="E1166" s="345"/>
      <c r="F1166" s="345"/>
      <c r="G1166" s="345"/>
      <c r="H1166" s="345"/>
      <c r="I1166" s="345"/>
      <c r="J1166" s="345"/>
      <c r="K1166" s="345"/>
      <c r="L1166" s="346"/>
      <c r="M1166" s="83" t="str">
        <f t="shared" si="17"/>
        <v/>
      </c>
      <c r="N1166" s="83" t="str">
        <f>'Purchase Order'!N1608</f>
        <v/>
      </c>
      <c r="O1166" s="83"/>
      <c r="P1166" s="133"/>
      <c r="U1166" s="16"/>
      <c r="V1166" s="16"/>
      <c r="W1166" s="16"/>
      <c r="X1166" s="16"/>
      <c r="Y1166" s="16"/>
      <c r="Z1166" s="16"/>
      <c r="AA1166" s="16"/>
    </row>
    <row r="1167" spans="1:27" ht="15" hidden="1" customHeight="1" outlineLevel="1" x14ac:dyDescent="0.35">
      <c r="A1167" s="15" t="str">
        <f>'Purchase Order'!A1609</f>
        <v/>
      </c>
      <c r="B1167" s="82" t="str">
        <f>'Purchase Order'!B1609</f>
        <v/>
      </c>
      <c r="C1167" s="83" t="str">
        <f>'Purchase Order'!C1609</f>
        <v/>
      </c>
      <c r="D1167" s="352" t="str">
        <f>'Purchase Order'!D1609:L1609</f>
        <v/>
      </c>
      <c r="E1167" s="345"/>
      <c r="F1167" s="345"/>
      <c r="G1167" s="345"/>
      <c r="H1167" s="345"/>
      <c r="I1167" s="345"/>
      <c r="J1167" s="345"/>
      <c r="K1167" s="345"/>
      <c r="L1167" s="346"/>
      <c r="M1167" s="83" t="str">
        <f t="shared" si="17"/>
        <v/>
      </c>
      <c r="N1167" s="83" t="str">
        <f>'Purchase Order'!N1609</f>
        <v/>
      </c>
      <c r="O1167" s="83"/>
      <c r="P1167" s="133"/>
      <c r="U1167" s="16"/>
      <c r="V1167" s="16"/>
      <c r="W1167" s="16"/>
      <c r="X1167" s="16"/>
      <c r="Y1167" s="16"/>
      <c r="Z1167" s="16"/>
      <c r="AA1167" s="16"/>
    </row>
    <row r="1168" spans="1:27" ht="15" hidden="1" customHeight="1" outlineLevel="1" x14ac:dyDescent="0.35">
      <c r="A1168" s="15" t="str">
        <f>'Purchase Order'!A1610</f>
        <v/>
      </c>
      <c r="B1168" s="82" t="str">
        <f>'Purchase Order'!B1610</f>
        <v/>
      </c>
      <c r="C1168" s="83" t="str">
        <f>'Purchase Order'!C1610</f>
        <v/>
      </c>
      <c r="D1168" s="352" t="str">
        <f>'Purchase Order'!D1610:L1610</f>
        <v/>
      </c>
      <c r="E1168" s="345"/>
      <c r="F1168" s="345"/>
      <c r="G1168" s="345"/>
      <c r="H1168" s="345"/>
      <c r="I1168" s="345"/>
      <c r="J1168" s="345"/>
      <c r="K1168" s="345"/>
      <c r="L1168" s="346"/>
      <c r="M1168" s="83" t="str">
        <f t="shared" si="17"/>
        <v/>
      </c>
      <c r="N1168" s="83" t="str">
        <f>'Purchase Order'!N1610</f>
        <v/>
      </c>
      <c r="O1168" s="83"/>
      <c r="P1168" s="133"/>
      <c r="U1168" s="16"/>
      <c r="V1168" s="16"/>
      <c r="W1168" s="16"/>
      <c r="X1168" s="16"/>
      <c r="Y1168" s="16"/>
      <c r="Z1168" s="16"/>
      <c r="AA1168" s="16"/>
    </row>
    <row r="1169" spans="1:27" ht="15" hidden="1" customHeight="1" outlineLevel="1" x14ac:dyDescent="0.35">
      <c r="A1169" s="15" t="str">
        <f>'Purchase Order'!A1611</f>
        <v/>
      </c>
      <c r="B1169" s="82" t="str">
        <f>'Purchase Order'!B1611</f>
        <v/>
      </c>
      <c r="C1169" s="83" t="str">
        <f>'Purchase Order'!C1611</f>
        <v/>
      </c>
      <c r="D1169" s="352" t="str">
        <f>'Purchase Order'!D1611:L1611</f>
        <v/>
      </c>
      <c r="E1169" s="345"/>
      <c r="F1169" s="345"/>
      <c r="G1169" s="345"/>
      <c r="H1169" s="345"/>
      <c r="I1169" s="345"/>
      <c r="J1169" s="345"/>
      <c r="K1169" s="345"/>
      <c r="L1169" s="346"/>
      <c r="M1169" s="83" t="str">
        <f t="shared" si="17"/>
        <v/>
      </c>
      <c r="N1169" s="83" t="str">
        <f>'Purchase Order'!N1611</f>
        <v/>
      </c>
      <c r="O1169" s="83"/>
      <c r="P1169" s="133"/>
      <c r="U1169" s="16"/>
      <c r="V1169" s="16"/>
      <c r="W1169" s="16"/>
      <c r="X1169" s="16"/>
      <c r="Y1169" s="16"/>
      <c r="Z1169" s="16"/>
      <c r="AA1169" s="16"/>
    </row>
    <row r="1170" spans="1:27" ht="15" hidden="1" customHeight="1" outlineLevel="1" x14ac:dyDescent="0.35">
      <c r="A1170" s="15" t="str">
        <f>'Purchase Order'!A1612</f>
        <v/>
      </c>
      <c r="B1170" s="82" t="str">
        <f>'Purchase Order'!B1612</f>
        <v/>
      </c>
      <c r="C1170" s="83" t="str">
        <f>'Purchase Order'!C1612</f>
        <v/>
      </c>
      <c r="D1170" s="352" t="str">
        <f>'Purchase Order'!D1612:L1612</f>
        <v/>
      </c>
      <c r="E1170" s="345"/>
      <c r="F1170" s="345"/>
      <c r="G1170" s="345"/>
      <c r="H1170" s="345"/>
      <c r="I1170" s="345"/>
      <c r="J1170" s="345"/>
      <c r="K1170" s="345"/>
      <c r="L1170" s="346"/>
      <c r="M1170" s="83" t="str">
        <f t="shared" si="17"/>
        <v/>
      </c>
      <c r="N1170" s="83" t="str">
        <f>'Purchase Order'!N1612</f>
        <v/>
      </c>
      <c r="O1170" s="83"/>
      <c r="P1170" s="133"/>
      <c r="U1170" s="16"/>
      <c r="V1170" s="16"/>
      <c r="W1170" s="16"/>
      <c r="X1170" s="16"/>
      <c r="Y1170" s="16"/>
      <c r="Z1170" s="16"/>
      <c r="AA1170" s="16"/>
    </row>
    <row r="1171" spans="1:27" ht="15" hidden="1" customHeight="1" outlineLevel="1" x14ac:dyDescent="0.35">
      <c r="A1171" s="15" t="str">
        <f>'Purchase Order'!A1613</f>
        <v/>
      </c>
      <c r="B1171" s="82" t="str">
        <f>'Purchase Order'!B1613</f>
        <v/>
      </c>
      <c r="C1171" s="83" t="str">
        <f>'Purchase Order'!C1613</f>
        <v/>
      </c>
      <c r="D1171" s="352" t="str">
        <f>'Purchase Order'!D1613:L1613</f>
        <v/>
      </c>
      <c r="E1171" s="345"/>
      <c r="F1171" s="345"/>
      <c r="G1171" s="345"/>
      <c r="H1171" s="345"/>
      <c r="I1171" s="345"/>
      <c r="J1171" s="345"/>
      <c r="K1171" s="345"/>
      <c r="L1171" s="346"/>
      <c r="M1171" s="83" t="str">
        <f t="shared" si="17"/>
        <v/>
      </c>
      <c r="N1171" s="83" t="str">
        <f>'Purchase Order'!N1613</f>
        <v/>
      </c>
      <c r="O1171" s="83"/>
      <c r="P1171" s="133"/>
      <c r="U1171" s="16"/>
      <c r="V1171" s="16"/>
      <c r="W1171" s="16"/>
      <c r="X1171" s="16"/>
      <c r="Y1171" s="16"/>
      <c r="Z1171" s="16"/>
      <c r="AA1171" s="16"/>
    </row>
    <row r="1172" spans="1:27" ht="15" hidden="1" customHeight="1" outlineLevel="1" x14ac:dyDescent="0.35">
      <c r="A1172" s="15" t="str">
        <f>'Purchase Order'!A1614</f>
        <v/>
      </c>
      <c r="B1172" s="82" t="str">
        <f>'Purchase Order'!B1614</f>
        <v/>
      </c>
      <c r="C1172" s="83" t="str">
        <f>'Purchase Order'!C1614</f>
        <v/>
      </c>
      <c r="D1172" s="352" t="str">
        <f>'Purchase Order'!D1614:L1614</f>
        <v/>
      </c>
      <c r="E1172" s="345"/>
      <c r="F1172" s="345"/>
      <c r="G1172" s="345"/>
      <c r="H1172" s="345"/>
      <c r="I1172" s="345"/>
      <c r="J1172" s="345"/>
      <c r="K1172" s="345"/>
      <c r="L1172" s="346"/>
      <c r="M1172" s="83" t="str">
        <f t="shared" si="17"/>
        <v/>
      </c>
      <c r="N1172" s="83" t="str">
        <f>'Purchase Order'!N1614</f>
        <v/>
      </c>
      <c r="O1172" s="83"/>
      <c r="P1172" s="133"/>
      <c r="U1172" s="16"/>
      <c r="V1172" s="16"/>
      <c r="W1172" s="16"/>
      <c r="X1172" s="16"/>
      <c r="Y1172" s="16"/>
      <c r="Z1172" s="16"/>
      <c r="AA1172" s="16"/>
    </row>
    <row r="1173" spans="1:27" ht="15" hidden="1" customHeight="1" outlineLevel="1" x14ac:dyDescent="0.35">
      <c r="A1173" s="15" t="str">
        <f>'Purchase Order'!A1615</f>
        <v/>
      </c>
      <c r="B1173" s="82" t="str">
        <f>'Purchase Order'!B1615</f>
        <v/>
      </c>
      <c r="C1173" s="83" t="str">
        <f>'Purchase Order'!C1615</f>
        <v/>
      </c>
      <c r="D1173" s="352" t="str">
        <f>'Purchase Order'!D1615:L1615</f>
        <v/>
      </c>
      <c r="E1173" s="345"/>
      <c r="F1173" s="345"/>
      <c r="G1173" s="345"/>
      <c r="H1173" s="345"/>
      <c r="I1173" s="345"/>
      <c r="J1173" s="345"/>
      <c r="K1173" s="345"/>
      <c r="L1173" s="346"/>
      <c r="M1173" s="83" t="str">
        <f t="shared" si="17"/>
        <v/>
      </c>
      <c r="N1173" s="83" t="str">
        <f>'Purchase Order'!N1615</f>
        <v/>
      </c>
      <c r="O1173" s="83"/>
      <c r="P1173" s="133"/>
      <c r="U1173" s="16"/>
      <c r="V1173" s="16"/>
      <c r="W1173" s="16"/>
      <c r="X1173" s="16"/>
      <c r="Y1173" s="16"/>
      <c r="Z1173" s="16"/>
      <c r="AA1173" s="16"/>
    </row>
    <row r="1174" spans="1:27" ht="15" hidden="1" customHeight="1" outlineLevel="1" x14ac:dyDescent="0.35">
      <c r="A1174" s="15" t="str">
        <f>'Purchase Order'!A1616</f>
        <v/>
      </c>
      <c r="B1174" s="82" t="str">
        <f>'Purchase Order'!B1616</f>
        <v/>
      </c>
      <c r="C1174" s="83" t="str">
        <f>'Purchase Order'!C1616</f>
        <v/>
      </c>
      <c r="D1174" s="352" t="str">
        <f>'Purchase Order'!D1616:L1616</f>
        <v/>
      </c>
      <c r="E1174" s="345"/>
      <c r="F1174" s="345"/>
      <c r="G1174" s="345"/>
      <c r="H1174" s="345"/>
      <c r="I1174" s="345"/>
      <c r="J1174" s="345"/>
      <c r="K1174" s="345"/>
      <c r="L1174" s="346"/>
      <c r="M1174" s="83" t="str">
        <f t="shared" si="17"/>
        <v/>
      </c>
      <c r="N1174" s="83" t="str">
        <f>'Purchase Order'!N1616</f>
        <v/>
      </c>
      <c r="O1174" s="83"/>
      <c r="P1174" s="133"/>
      <c r="U1174" s="16"/>
      <c r="V1174" s="16"/>
      <c r="W1174" s="16"/>
      <c r="X1174" s="16"/>
      <c r="Y1174" s="16"/>
      <c r="Z1174" s="16"/>
      <c r="AA1174" s="16"/>
    </row>
    <row r="1175" spans="1:27" ht="15" hidden="1" customHeight="1" outlineLevel="1" x14ac:dyDescent="0.35">
      <c r="A1175" s="15" t="str">
        <f>'Purchase Order'!A1617</f>
        <v/>
      </c>
      <c r="B1175" s="82" t="str">
        <f>'Purchase Order'!B1617</f>
        <v/>
      </c>
      <c r="C1175" s="83" t="str">
        <f>'Purchase Order'!C1617</f>
        <v/>
      </c>
      <c r="D1175" s="352" t="str">
        <f>'Purchase Order'!D1617:L1617</f>
        <v/>
      </c>
      <c r="E1175" s="345"/>
      <c r="F1175" s="345"/>
      <c r="G1175" s="345"/>
      <c r="H1175" s="345"/>
      <c r="I1175" s="345"/>
      <c r="J1175" s="345"/>
      <c r="K1175" s="345"/>
      <c r="L1175" s="346"/>
      <c r="M1175" s="83" t="str">
        <f t="shared" si="17"/>
        <v/>
      </c>
      <c r="N1175" s="83" t="str">
        <f>'Purchase Order'!N1617</f>
        <v/>
      </c>
      <c r="O1175" s="83"/>
      <c r="P1175" s="133"/>
      <c r="U1175" s="16"/>
      <c r="V1175" s="16"/>
      <c r="W1175" s="16"/>
      <c r="X1175" s="16"/>
      <c r="Y1175" s="16"/>
      <c r="Z1175" s="16"/>
      <c r="AA1175" s="16"/>
    </row>
    <row r="1176" spans="1:27" ht="15" hidden="1" customHeight="1" outlineLevel="1" x14ac:dyDescent="0.35">
      <c r="A1176" s="15" t="str">
        <f>'Purchase Order'!A1618</f>
        <v/>
      </c>
      <c r="B1176" s="82" t="str">
        <f>'Purchase Order'!B1618</f>
        <v/>
      </c>
      <c r="C1176" s="83" t="str">
        <f>'Purchase Order'!C1618</f>
        <v/>
      </c>
      <c r="D1176" s="352" t="str">
        <f>'Purchase Order'!D1618:L1618</f>
        <v/>
      </c>
      <c r="E1176" s="345"/>
      <c r="F1176" s="345"/>
      <c r="G1176" s="345"/>
      <c r="H1176" s="345"/>
      <c r="I1176" s="345"/>
      <c r="J1176" s="345"/>
      <c r="K1176" s="345"/>
      <c r="L1176" s="346"/>
      <c r="M1176" s="83" t="str">
        <f t="shared" si="17"/>
        <v/>
      </c>
      <c r="N1176" s="83" t="str">
        <f>'Purchase Order'!N1618</f>
        <v/>
      </c>
      <c r="O1176" s="83"/>
      <c r="P1176" s="133"/>
      <c r="U1176" s="16"/>
      <c r="V1176" s="16"/>
      <c r="W1176" s="16"/>
      <c r="X1176" s="16"/>
      <c r="Y1176" s="16"/>
      <c r="Z1176" s="16"/>
      <c r="AA1176" s="16"/>
    </row>
    <row r="1177" spans="1:27" ht="15" hidden="1" customHeight="1" outlineLevel="1" x14ac:dyDescent="0.35">
      <c r="A1177" s="15" t="str">
        <f>'Purchase Order'!A1619</f>
        <v/>
      </c>
      <c r="B1177" s="82" t="str">
        <f>'Purchase Order'!B1619</f>
        <v/>
      </c>
      <c r="C1177" s="83" t="str">
        <f>'Purchase Order'!C1619</f>
        <v/>
      </c>
      <c r="D1177" s="352" t="str">
        <f>'Purchase Order'!D1619:L1619</f>
        <v/>
      </c>
      <c r="E1177" s="345"/>
      <c r="F1177" s="345"/>
      <c r="G1177" s="345"/>
      <c r="H1177" s="345"/>
      <c r="I1177" s="345"/>
      <c r="J1177" s="345"/>
      <c r="K1177" s="345"/>
      <c r="L1177" s="346"/>
      <c r="M1177" s="83" t="str">
        <f t="shared" si="17"/>
        <v/>
      </c>
      <c r="N1177" s="83" t="str">
        <f>'Purchase Order'!N1619</f>
        <v/>
      </c>
      <c r="O1177" s="83"/>
      <c r="P1177" s="133"/>
      <c r="U1177" s="16"/>
      <c r="V1177" s="16"/>
      <c r="W1177" s="16"/>
      <c r="X1177" s="16"/>
      <c r="Y1177" s="16"/>
      <c r="Z1177" s="16"/>
      <c r="AA1177" s="16"/>
    </row>
    <row r="1178" spans="1:27" ht="15" hidden="1" customHeight="1" outlineLevel="1" x14ac:dyDescent="0.35">
      <c r="A1178" s="15" t="str">
        <f>'Purchase Order'!A1620</f>
        <v/>
      </c>
      <c r="B1178" s="82" t="str">
        <f>'Purchase Order'!B1620</f>
        <v/>
      </c>
      <c r="C1178" s="83" t="str">
        <f>'Purchase Order'!C1620</f>
        <v/>
      </c>
      <c r="D1178" s="352" t="str">
        <f>'Purchase Order'!D1620:L1620</f>
        <v/>
      </c>
      <c r="E1178" s="345"/>
      <c r="F1178" s="345"/>
      <c r="G1178" s="345"/>
      <c r="H1178" s="345"/>
      <c r="I1178" s="345"/>
      <c r="J1178" s="345"/>
      <c r="K1178" s="345"/>
      <c r="L1178" s="346"/>
      <c r="M1178" s="83" t="str">
        <f t="shared" si="17"/>
        <v/>
      </c>
      <c r="N1178" s="83" t="str">
        <f>'Purchase Order'!N1620</f>
        <v/>
      </c>
      <c r="O1178" s="83"/>
      <c r="P1178" s="133"/>
      <c r="U1178" s="16"/>
      <c r="V1178" s="16"/>
      <c r="W1178" s="16"/>
      <c r="X1178" s="16"/>
      <c r="Y1178" s="16"/>
      <c r="Z1178" s="16"/>
      <c r="AA1178" s="16"/>
    </row>
    <row r="1179" spans="1:27" ht="15" hidden="1" customHeight="1" outlineLevel="1" x14ac:dyDescent="0.35">
      <c r="A1179" s="15" t="str">
        <f>'Purchase Order'!A1621</f>
        <v/>
      </c>
      <c r="B1179" s="82" t="str">
        <f>'Purchase Order'!B1621</f>
        <v/>
      </c>
      <c r="C1179" s="83" t="str">
        <f>'Purchase Order'!C1621</f>
        <v/>
      </c>
      <c r="D1179" s="352" t="str">
        <f>'Purchase Order'!D1621:L1621</f>
        <v/>
      </c>
      <c r="E1179" s="345"/>
      <c r="F1179" s="345"/>
      <c r="G1179" s="345"/>
      <c r="H1179" s="345"/>
      <c r="I1179" s="345"/>
      <c r="J1179" s="345"/>
      <c r="K1179" s="345"/>
      <c r="L1179" s="346"/>
      <c r="M1179" s="83" t="str">
        <f t="shared" si="17"/>
        <v/>
      </c>
      <c r="N1179" s="83" t="str">
        <f>'Purchase Order'!N1621</f>
        <v/>
      </c>
      <c r="O1179" s="83"/>
      <c r="P1179" s="133"/>
      <c r="U1179" s="16"/>
      <c r="V1179" s="16"/>
      <c r="W1179" s="16"/>
      <c r="X1179" s="16"/>
      <c r="Y1179" s="16"/>
      <c r="Z1179" s="16"/>
      <c r="AA1179" s="16"/>
    </row>
    <row r="1180" spans="1:27" ht="15" hidden="1" customHeight="1" outlineLevel="1" x14ac:dyDescent="0.35">
      <c r="A1180" s="15" t="str">
        <f>'Purchase Order'!A1622</f>
        <v/>
      </c>
      <c r="B1180" s="82" t="str">
        <f>'Purchase Order'!B1622</f>
        <v/>
      </c>
      <c r="C1180" s="83" t="str">
        <f>'Purchase Order'!C1622</f>
        <v/>
      </c>
      <c r="D1180" s="352" t="str">
        <f>'Purchase Order'!D1622:L1622</f>
        <v/>
      </c>
      <c r="E1180" s="345"/>
      <c r="F1180" s="345"/>
      <c r="G1180" s="345"/>
      <c r="H1180" s="345"/>
      <c r="I1180" s="345"/>
      <c r="J1180" s="345"/>
      <c r="K1180" s="345"/>
      <c r="L1180" s="346"/>
      <c r="M1180" s="83" t="str">
        <f t="shared" si="17"/>
        <v/>
      </c>
      <c r="N1180" s="83" t="str">
        <f>'Purchase Order'!N1622</f>
        <v/>
      </c>
      <c r="O1180" s="83"/>
      <c r="P1180" s="133"/>
      <c r="U1180" s="16"/>
      <c r="V1180" s="16"/>
      <c r="W1180" s="16"/>
      <c r="X1180" s="16"/>
      <c r="Y1180" s="16"/>
      <c r="Z1180" s="16"/>
      <c r="AA1180" s="16"/>
    </row>
    <row r="1181" spans="1:27" ht="15" hidden="1" customHeight="1" outlineLevel="1" x14ac:dyDescent="0.35">
      <c r="A1181" s="15" t="str">
        <f>'Purchase Order'!A1623</f>
        <v/>
      </c>
      <c r="B1181" s="82" t="str">
        <f>'Purchase Order'!B1623</f>
        <v/>
      </c>
      <c r="C1181" s="83" t="str">
        <f>'Purchase Order'!C1623</f>
        <v/>
      </c>
      <c r="D1181" s="352" t="str">
        <f>'Purchase Order'!D1623:L1623</f>
        <v/>
      </c>
      <c r="E1181" s="345"/>
      <c r="F1181" s="345"/>
      <c r="G1181" s="345"/>
      <c r="H1181" s="345"/>
      <c r="I1181" s="345"/>
      <c r="J1181" s="345"/>
      <c r="K1181" s="345"/>
      <c r="L1181" s="346"/>
      <c r="M1181" s="83" t="str">
        <f t="shared" si="17"/>
        <v/>
      </c>
      <c r="N1181" s="83" t="str">
        <f>'Purchase Order'!N1623</f>
        <v/>
      </c>
      <c r="O1181" s="83"/>
      <c r="P1181" s="133"/>
      <c r="U1181" s="16"/>
      <c r="V1181" s="16"/>
      <c r="W1181" s="16"/>
      <c r="X1181" s="16"/>
      <c r="Y1181" s="16"/>
      <c r="Z1181" s="16"/>
      <c r="AA1181" s="16"/>
    </row>
    <row r="1182" spans="1:27" ht="15" hidden="1" customHeight="1" outlineLevel="1" x14ac:dyDescent="0.35">
      <c r="A1182" s="15" t="str">
        <f>'Purchase Order'!A1624</f>
        <v/>
      </c>
      <c r="B1182" s="82" t="str">
        <f>'Purchase Order'!B1624</f>
        <v/>
      </c>
      <c r="C1182" s="83" t="str">
        <f>'Purchase Order'!C1624</f>
        <v/>
      </c>
      <c r="D1182" s="352" t="str">
        <f>'Purchase Order'!D1624:L1624</f>
        <v/>
      </c>
      <c r="E1182" s="345"/>
      <c r="F1182" s="345"/>
      <c r="G1182" s="345"/>
      <c r="H1182" s="345"/>
      <c r="I1182" s="345"/>
      <c r="J1182" s="345"/>
      <c r="K1182" s="345"/>
      <c r="L1182" s="346"/>
      <c r="M1182" s="83" t="str">
        <f t="shared" si="17"/>
        <v/>
      </c>
      <c r="N1182" s="83" t="str">
        <f>'Purchase Order'!N1624</f>
        <v/>
      </c>
      <c r="O1182" s="83"/>
      <c r="P1182" s="133"/>
      <c r="U1182" s="16"/>
      <c r="V1182" s="16"/>
      <c r="W1182" s="16"/>
      <c r="X1182" s="16"/>
      <c r="Y1182" s="16"/>
      <c r="Z1182" s="16"/>
      <c r="AA1182" s="16"/>
    </row>
    <row r="1183" spans="1:27" ht="15" hidden="1" customHeight="1" outlineLevel="1" x14ac:dyDescent="0.35">
      <c r="A1183" s="15" t="str">
        <f>'Purchase Order'!A1625</f>
        <v/>
      </c>
      <c r="B1183" s="82" t="str">
        <f>'Purchase Order'!B1625</f>
        <v/>
      </c>
      <c r="C1183" s="83" t="str">
        <f>'Purchase Order'!C1625</f>
        <v/>
      </c>
      <c r="D1183" s="352" t="str">
        <f>'Purchase Order'!D1625:L1625</f>
        <v/>
      </c>
      <c r="E1183" s="345"/>
      <c r="F1183" s="345"/>
      <c r="G1183" s="345"/>
      <c r="H1183" s="345"/>
      <c r="I1183" s="345"/>
      <c r="J1183" s="345"/>
      <c r="K1183" s="345"/>
      <c r="L1183" s="346"/>
      <c r="M1183" s="83" t="str">
        <f t="shared" si="17"/>
        <v/>
      </c>
      <c r="N1183" s="83" t="str">
        <f>'Purchase Order'!N1625</f>
        <v/>
      </c>
      <c r="O1183" s="83"/>
      <c r="P1183" s="133"/>
      <c r="U1183" s="16"/>
      <c r="V1183" s="16"/>
      <c r="W1183" s="16"/>
      <c r="X1183" s="16"/>
      <c r="Y1183" s="16"/>
      <c r="Z1183" s="16"/>
      <c r="AA1183" s="16"/>
    </row>
    <row r="1184" spans="1:27" ht="15" hidden="1" customHeight="1" outlineLevel="1" x14ac:dyDescent="0.35">
      <c r="A1184" s="15" t="str">
        <f>'Purchase Order'!A1626</f>
        <v/>
      </c>
      <c r="B1184" s="82" t="str">
        <f>'Purchase Order'!B1626</f>
        <v/>
      </c>
      <c r="C1184" s="83" t="str">
        <f>'Purchase Order'!C1626</f>
        <v/>
      </c>
      <c r="D1184" s="352" t="str">
        <f>'Purchase Order'!D1626:L1626</f>
        <v/>
      </c>
      <c r="E1184" s="345"/>
      <c r="F1184" s="345"/>
      <c r="G1184" s="345"/>
      <c r="H1184" s="345"/>
      <c r="I1184" s="345"/>
      <c r="J1184" s="345"/>
      <c r="K1184" s="345"/>
      <c r="L1184" s="346"/>
      <c r="M1184" s="83" t="str">
        <f t="shared" si="17"/>
        <v/>
      </c>
      <c r="N1184" s="83" t="str">
        <f>'Purchase Order'!N1626</f>
        <v/>
      </c>
      <c r="O1184" s="83"/>
      <c r="P1184" s="133"/>
      <c r="U1184" s="16"/>
      <c r="V1184" s="16"/>
      <c r="W1184" s="16"/>
      <c r="X1184" s="16"/>
      <c r="Y1184" s="16"/>
      <c r="Z1184" s="16"/>
      <c r="AA1184" s="16"/>
    </row>
    <row r="1185" spans="1:27" ht="15" hidden="1" customHeight="1" outlineLevel="1" x14ac:dyDescent="0.35">
      <c r="A1185" s="15" t="str">
        <f>'Purchase Order'!A1627</f>
        <v/>
      </c>
      <c r="B1185" s="82" t="str">
        <f>'Purchase Order'!B1627</f>
        <v/>
      </c>
      <c r="C1185" s="83" t="str">
        <f>'Purchase Order'!C1627</f>
        <v/>
      </c>
      <c r="D1185" s="352" t="str">
        <f>'Purchase Order'!D1627:L1627</f>
        <v/>
      </c>
      <c r="E1185" s="345"/>
      <c r="F1185" s="345"/>
      <c r="G1185" s="345"/>
      <c r="H1185" s="345"/>
      <c r="I1185" s="345"/>
      <c r="J1185" s="345"/>
      <c r="K1185" s="345"/>
      <c r="L1185" s="346"/>
      <c r="M1185" s="83" t="str">
        <f t="shared" si="17"/>
        <v/>
      </c>
      <c r="N1185" s="83" t="str">
        <f>'Purchase Order'!N1627</f>
        <v/>
      </c>
      <c r="O1185" s="83"/>
      <c r="P1185" s="133"/>
      <c r="U1185" s="16"/>
      <c r="V1185" s="16"/>
      <c r="W1185" s="16"/>
      <c r="X1185" s="16"/>
      <c r="Y1185" s="16"/>
      <c r="Z1185" s="16"/>
      <c r="AA1185" s="16"/>
    </row>
    <row r="1186" spans="1:27" ht="15" hidden="1" customHeight="1" outlineLevel="1" x14ac:dyDescent="0.35">
      <c r="A1186" s="15" t="str">
        <f>'Purchase Order'!A1628</f>
        <v/>
      </c>
      <c r="B1186" s="82" t="str">
        <f>'Purchase Order'!B1628</f>
        <v/>
      </c>
      <c r="C1186" s="83" t="str">
        <f>'Purchase Order'!C1628</f>
        <v/>
      </c>
      <c r="D1186" s="352" t="str">
        <f>'Purchase Order'!D1628:L1628</f>
        <v/>
      </c>
      <c r="E1186" s="345"/>
      <c r="F1186" s="345"/>
      <c r="G1186" s="345"/>
      <c r="H1186" s="345"/>
      <c r="I1186" s="345"/>
      <c r="J1186" s="345"/>
      <c r="K1186" s="345"/>
      <c r="L1186" s="346"/>
      <c r="M1186" s="83" t="str">
        <f t="shared" ref="M1186:M1249" si="18">C1186</f>
        <v/>
      </c>
      <c r="N1186" s="83" t="str">
        <f>'Purchase Order'!N1628</f>
        <v/>
      </c>
      <c r="O1186" s="83"/>
      <c r="P1186" s="133"/>
      <c r="U1186" s="16"/>
      <c r="V1186" s="16"/>
      <c r="W1186" s="16"/>
      <c r="X1186" s="16"/>
      <c r="Y1186" s="16"/>
      <c r="Z1186" s="16"/>
      <c r="AA1186" s="16"/>
    </row>
    <row r="1187" spans="1:27" ht="15" hidden="1" customHeight="1" outlineLevel="1" x14ac:dyDescent="0.35">
      <c r="A1187" s="15" t="str">
        <f>'Purchase Order'!A1629</f>
        <v/>
      </c>
      <c r="B1187" s="82" t="str">
        <f>'Purchase Order'!B1629</f>
        <v/>
      </c>
      <c r="C1187" s="83" t="str">
        <f>'Purchase Order'!C1629</f>
        <v/>
      </c>
      <c r="D1187" s="352" t="str">
        <f>'Purchase Order'!D1629:L1629</f>
        <v/>
      </c>
      <c r="E1187" s="345"/>
      <c r="F1187" s="345"/>
      <c r="G1187" s="345"/>
      <c r="H1187" s="345"/>
      <c r="I1187" s="345"/>
      <c r="J1187" s="345"/>
      <c r="K1187" s="345"/>
      <c r="L1187" s="346"/>
      <c r="M1187" s="83" t="str">
        <f t="shared" si="18"/>
        <v/>
      </c>
      <c r="N1187" s="83" t="str">
        <f>'Purchase Order'!N1629</f>
        <v/>
      </c>
      <c r="O1187" s="83"/>
      <c r="P1187" s="133"/>
      <c r="U1187" s="16"/>
      <c r="V1187" s="16"/>
      <c r="W1187" s="16"/>
      <c r="X1187" s="16"/>
      <c r="Y1187" s="16"/>
      <c r="Z1187" s="16"/>
      <c r="AA1187" s="16"/>
    </row>
    <row r="1188" spans="1:27" ht="15" hidden="1" customHeight="1" outlineLevel="1" x14ac:dyDescent="0.35">
      <c r="A1188" s="15" t="str">
        <f>'Purchase Order'!A1630</f>
        <v/>
      </c>
      <c r="B1188" s="82" t="str">
        <f>'Purchase Order'!B1630</f>
        <v/>
      </c>
      <c r="C1188" s="83" t="str">
        <f>'Purchase Order'!C1630</f>
        <v/>
      </c>
      <c r="D1188" s="352" t="str">
        <f>'Purchase Order'!D1630:L1630</f>
        <v/>
      </c>
      <c r="E1188" s="345"/>
      <c r="F1188" s="345"/>
      <c r="G1188" s="345"/>
      <c r="H1188" s="345"/>
      <c r="I1188" s="345"/>
      <c r="J1188" s="345"/>
      <c r="K1188" s="345"/>
      <c r="L1188" s="346"/>
      <c r="M1188" s="83" t="str">
        <f t="shared" si="18"/>
        <v/>
      </c>
      <c r="N1188" s="83" t="str">
        <f>'Purchase Order'!N1630</f>
        <v/>
      </c>
      <c r="O1188" s="83"/>
      <c r="P1188" s="133"/>
      <c r="U1188" s="16"/>
      <c r="V1188" s="16"/>
      <c r="W1188" s="16"/>
      <c r="X1188" s="16"/>
      <c r="Y1188" s="16"/>
      <c r="Z1188" s="16"/>
      <c r="AA1188" s="16"/>
    </row>
    <row r="1189" spans="1:27" ht="15" hidden="1" customHeight="1" outlineLevel="1" x14ac:dyDescent="0.35">
      <c r="A1189" s="15" t="str">
        <f>'Purchase Order'!A1631</f>
        <v/>
      </c>
      <c r="B1189" s="82" t="str">
        <f>'Purchase Order'!B1631</f>
        <v/>
      </c>
      <c r="C1189" s="83" t="str">
        <f>'Purchase Order'!C1631</f>
        <v/>
      </c>
      <c r="D1189" s="352" t="str">
        <f>'Purchase Order'!D1631:L1631</f>
        <v/>
      </c>
      <c r="E1189" s="345"/>
      <c r="F1189" s="345"/>
      <c r="G1189" s="345"/>
      <c r="H1189" s="345"/>
      <c r="I1189" s="345"/>
      <c r="J1189" s="345"/>
      <c r="K1189" s="345"/>
      <c r="L1189" s="346"/>
      <c r="M1189" s="83" t="str">
        <f t="shared" si="18"/>
        <v/>
      </c>
      <c r="N1189" s="83" t="str">
        <f>'Purchase Order'!N1631</f>
        <v/>
      </c>
      <c r="O1189" s="83"/>
      <c r="P1189" s="133"/>
      <c r="U1189" s="16"/>
      <c r="V1189" s="16"/>
      <c r="W1189" s="16"/>
      <c r="X1189" s="16"/>
      <c r="Y1189" s="16"/>
      <c r="Z1189" s="16"/>
      <c r="AA1189" s="16"/>
    </row>
    <row r="1190" spans="1:27" ht="15" hidden="1" customHeight="1" outlineLevel="1" x14ac:dyDescent="0.35">
      <c r="A1190" s="15" t="str">
        <f>'Purchase Order'!A1632</f>
        <v/>
      </c>
      <c r="B1190" s="82" t="str">
        <f>'Purchase Order'!B1632</f>
        <v/>
      </c>
      <c r="C1190" s="83" t="str">
        <f>'Purchase Order'!C1632</f>
        <v/>
      </c>
      <c r="D1190" s="352" t="str">
        <f>'Purchase Order'!D1632:L1632</f>
        <v/>
      </c>
      <c r="E1190" s="345"/>
      <c r="F1190" s="345"/>
      <c r="G1190" s="345"/>
      <c r="H1190" s="345"/>
      <c r="I1190" s="345"/>
      <c r="J1190" s="345"/>
      <c r="K1190" s="345"/>
      <c r="L1190" s="346"/>
      <c r="M1190" s="83" t="str">
        <f t="shared" si="18"/>
        <v/>
      </c>
      <c r="N1190" s="83" t="str">
        <f>'Purchase Order'!N1632</f>
        <v/>
      </c>
      <c r="O1190" s="83"/>
      <c r="P1190" s="133"/>
      <c r="U1190" s="16"/>
      <c r="V1190" s="16"/>
      <c r="W1190" s="16"/>
      <c r="X1190" s="16"/>
      <c r="Y1190" s="16"/>
      <c r="Z1190" s="16"/>
      <c r="AA1190" s="16"/>
    </row>
    <row r="1191" spans="1:27" ht="15" hidden="1" customHeight="1" outlineLevel="1" x14ac:dyDescent="0.35">
      <c r="A1191" s="15" t="str">
        <f>'Purchase Order'!A1633</f>
        <v/>
      </c>
      <c r="B1191" s="82" t="str">
        <f>'Purchase Order'!B1633</f>
        <v/>
      </c>
      <c r="C1191" s="83" t="str">
        <f>'Purchase Order'!C1633</f>
        <v/>
      </c>
      <c r="D1191" s="352" t="str">
        <f>'Purchase Order'!D1633:L1633</f>
        <v/>
      </c>
      <c r="E1191" s="345"/>
      <c r="F1191" s="345"/>
      <c r="G1191" s="345"/>
      <c r="H1191" s="345"/>
      <c r="I1191" s="345"/>
      <c r="J1191" s="345"/>
      <c r="K1191" s="345"/>
      <c r="L1191" s="346"/>
      <c r="M1191" s="83" t="str">
        <f t="shared" si="18"/>
        <v/>
      </c>
      <c r="N1191" s="83" t="str">
        <f>'Purchase Order'!N1633</f>
        <v/>
      </c>
      <c r="O1191" s="83"/>
      <c r="P1191" s="133"/>
      <c r="U1191" s="16"/>
      <c r="V1191" s="16"/>
      <c r="W1191" s="16"/>
      <c r="X1191" s="16"/>
      <c r="Y1191" s="16"/>
      <c r="Z1191" s="16"/>
      <c r="AA1191" s="16"/>
    </row>
    <row r="1192" spans="1:27" ht="15" hidden="1" customHeight="1" outlineLevel="1" x14ac:dyDescent="0.35">
      <c r="A1192" s="15" t="str">
        <f>'Purchase Order'!A1634</f>
        <v/>
      </c>
      <c r="B1192" s="82" t="str">
        <f>'Purchase Order'!B1634</f>
        <v/>
      </c>
      <c r="C1192" s="83" t="str">
        <f>'Purchase Order'!C1634</f>
        <v/>
      </c>
      <c r="D1192" s="352" t="str">
        <f>'Purchase Order'!D1634:L1634</f>
        <v/>
      </c>
      <c r="E1192" s="345"/>
      <c r="F1192" s="345"/>
      <c r="G1192" s="345"/>
      <c r="H1192" s="345"/>
      <c r="I1192" s="345"/>
      <c r="J1192" s="345"/>
      <c r="K1192" s="345"/>
      <c r="L1192" s="346"/>
      <c r="M1192" s="83" t="str">
        <f t="shared" si="18"/>
        <v/>
      </c>
      <c r="N1192" s="83" t="str">
        <f>'Purchase Order'!N1634</f>
        <v/>
      </c>
      <c r="O1192" s="83"/>
      <c r="P1192" s="133"/>
      <c r="U1192" s="16"/>
      <c r="V1192" s="16"/>
      <c r="W1192" s="16"/>
      <c r="X1192" s="16"/>
      <c r="Y1192" s="16"/>
      <c r="Z1192" s="16"/>
      <c r="AA1192" s="16"/>
    </row>
    <row r="1193" spans="1:27" ht="15" hidden="1" customHeight="1" outlineLevel="1" x14ac:dyDescent="0.35">
      <c r="A1193" s="15" t="str">
        <f>'Purchase Order'!A1635</f>
        <v/>
      </c>
      <c r="B1193" s="82" t="str">
        <f>'Purchase Order'!B1635</f>
        <v/>
      </c>
      <c r="C1193" s="83" t="str">
        <f>'Purchase Order'!C1635</f>
        <v/>
      </c>
      <c r="D1193" s="352" t="str">
        <f>'Purchase Order'!D1635:L1635</f>
        <v/>
      </c>
      <c r="E1193" s="345"/>
      <c r="F1193" s="345"/>
      <c r="G1193" s="345"/>
      <c r="H1193" s="345"/>
      <c r="I1193" s="345"/>
      <c r="J1193" s="345"/>
      <c r="K1193" s="345"/>
      <c r="L1193" s="346"/>
      <c r="M1193" s="83" t="str">
        <f t="shared" si="18"/>
        <v/>
      </c>
      <c r="N1193" s="83" t="str">
        <f>'Purchase Order'!N1635</f>
        <v/>
      </c>
      <c r="O1193" s="83"/>
      <c r="P1193" s="133"/>
      <c r="U1193" s="16"/>
      <c r="V1193" s="16"/>
      <c r="W1193" s="16"/>
      <c r="X1193" s="16"/>
      <c r="Y1193" s="16"/>
      <c r="Z1193" s="16"/>
      <c r="AA1193" s="16"/>
    </row>
    <row r="1194" spans="1:27" ht="15" hidden="1" customHeight="1" outlineLevel="1" x14ac:dyDescent="0.35">
      <c r="A1194" s="15" t="str">
        <f>'Purchase Order'!A1636</f>
        <v/>
      </c>
      <c r="B1194" s="82" t="str">
        <f>'Purchase Order'!B1636</f>
        <v/>
      </c>
      <c r="C1194" s="83" t="str">
        <f>'Purchase Order'!C1636</f>
        <v/>
      </c>
      <c r="D1194" s="352" t="str">
        <f>'Purchase Order'!D1636:L1636</f>
        <v/>
      </c>
      <c r="E1194" s="345"/>
      <c r="F1194" s="345"/>
      <c r="G1194" s="345"/>
      <c r="H1194" s="345"/>
      <c r="I1194" s="345"/>
      <c r="J1194" s="345"/>
      <c r="K1194" s="345"/>
      <c r="L1194" s="346"/>
      <c r="M1194" s="83" t="str">
        <f t="shared" si="18"/>
        <v/>
      </c>
      <c r="N1194" s="83" t="str">
        <f>'Purchase Order'!N1636</f>
        <v/>
      </c>
      <c r="O1194" s="83"/>
      <c r="P1194" s="133"/>
      <c r="U1194" s="16"/>
      <c r="V1194" s="16"/>
      <c r="W1194" s="16"/>
      <c r="X1194" s="16"/>
      <c r="Y1194" s="16"/>
      <c r="Z1194" s="16"/>
      <c r="AA1194" s="16"/>
    </row>
    <row r="1195" spans="1:27" ht="15" hidden="1" customHeight="1" outlineLevel="1" x14ac:dyDescent="0.35">
      <c r="A1195" s="15" t="str">
        <f>'Purchase Order'!A1637</f>
        <v/>
      </c>
      <c r="B1195" s="82" t="str">
        <f>'Purchase Order'!B1637</f>
        <v/>
      </c>
      <c r="C1195" s="83" t="str">
        <f>'Purchase Order'!C1637</f>
        <v/>
      </c>
      <c r="D1195" s="352" t="str">
        <f>'Purchase Order'!D1637:L1637</f>
        <v/>
      </c>
      <c r="E1195" s="345"/>
      <c r="F1195" s="345"/>
      <c r="G1195" s="345"/>
      <c r="H1195" s="345"/>
      <c r="I1195" s="345"/>
      <c r="J1195" s="345"/>
      <c r="K1195" s="345"/>
      <c r="L1195" s="346"/>
      <c r="M1195" s="83" t="str">
        <f t="shared" si="18"/>
        <v/>
      </c>
      <c r="N1195" s="83" t="str">
        <f>'Purchase Order'!N1637</f>
        <v/>
      </c>
      <c r="O1195" s="83"/>
      <c r="P1195" s="133"/>
      <c r="U1195" s="16"/>
      <c r="V1195" s="16"/>
      <c r="W1195" s="16"/>
      <c r="X1195" s="16"/>
      <c r="Y1195" s="16"/>
      <c r="Z1195" s="16"/>
      <c r="AA1195" s="16"/>
    </row>
    <row r="1196" spans="1:27" ht="15" hidden="1" customHeight="1" outlineLevel="1" x14ac:dyDescent="0.35">
      <c r="A1196" s="15" t="str">
        <f>'Purchase Order'!A1638</f>
        <v/>
      </c>
      <c r="B1196" s="82" t="str">
        <f>'Purchase Order'!B1638</f>
        <v/>
      </c>
      <c r="C1196" s="83" t="str">
        <f>'Purchase Order'!C1638</f>
        <v/>
      </c>
      <c r="D1196" s="352" t="str">
        <f>'Purchase Order'!D1638:L1638</f>
        <v/>
      </c>
      <c r="E1196" s="345"/>
      <c r="F1196" s="345"/>
      <c r="G1196" s="345"/>
      <c r="H1196" s="345"/>
      <c r="I1196" s="345"/>
      <c r="J1196" s="345"/>
      <c r="K1196" s="345"/>
      <c r="L1196" s="346"/>
      <c r="M1196" s="83" t="str">
        <f t="shared" si="18"/>
        <v/>
      </c>
      <c r="N1196" s="83" t="str">
        <f>'Purchase Order'!N1638</f>
        <v/>
      </c>
      <c r="O1196" s="83"/>
      <c r="P1196" s="133"/>
      <c r="U1196" s="16"/>
      <c r="V1196" s="16"/>
      <c r="W1196" s="16"/>
      <c r="X1196" s="16"/>
      <c r="Y1196" s="16"/>
      <c r="Z1196" s="16"/>
      <c r="AA1196" s="16"/>
    </row>
    <row r="1197" spans="1:27" ht="15" hidden="1" customHeight="1" outlineLevel="1" x14ac:dyDescent="0.35">
      <c r="A1197" s="15" t="str">
        <f>'Purchase Order'!A1639</f>
        <v/>
      </c>
      <c r="B1197" s="82" t="str">
        <f>'Purchase Order'!B1639</f>
        <v/>
      </c>
      <c r="C1197" s="83" t="str">
        <f>'Purchase Order'!C1639</f>
        <v/>
      </c>
      <c r="D1197" s="352" t="str">
        <f>'Purchase Order'!D1639:L1639</f>
        <v/>
      </c>
      <c r="E1197" s="345"/>
      <c r="F1197" s="345"/>
      <c r="G1197" s="345"/>
      <c r="H1197" s="345"/>
      <c r="I1197" s="345"/>
      <c r="J1197" s="345"/>
      <c r="K1197" s="345"/>
      <c r="L1197" s="346"/>
      <c r="M1197" s="83" t="str">
        <f t="shared" si="18"/>
        <v/>
      </c>
      <c r="N1197" s="83" t="str">
        <f>'Purchase Order'!N1639</f>
        <v/>
      </c>
      <c r="O1197" s="83"/>
      <c r="P1197" s="133"/>
      <c r="U1197" s="16"/>
      <c r="V1197" s="16"/>
      <c r="W1197" s="16"/>
      <c r="X1197" s="16"/>
      <c r="Y1197" s="16"/>
      <c r="Z1197" s="16"/>
      <c r="AA1197" s="16"/>
    </row>
    <row r="1198" spans="1:27" ht="15" hidden="1" customHeight="1" outlineLevel="1" x14ac:dyDescent="0.35">
      <c r="A1198" s="15" t="str">
        <f>'Purchase Order'!A1640</f>
        <v/>
      </c>
      <c r="B1198" s="82" t="str">
        <f>'Purchase Order'!B1640</f>
        <v/>
      </c>
      <c r="C1198" s="83" t="str">
        <f>'Purchase Order'!C1640</f>
        <v/>
      </c>
      <c r="D1198" s="352" t="str">
        <f>'Purchase Order'!D1640:L1640</f>
        <v/>
      </c>
      <c r="E1198" s="345"/>
      <c r="F1198" s="345"/>
      <c r="G1198" s="345"/>
      <c r="H1198" s="345"/>
      <c r="I1198" s="345"/>
      <c r="J1198" s="345"/>
      <c r="K1198" s="345"/>
      <c r="L1198" s="346"/>
      <c r="M1198" s="83" t="str">
        <f t="shared" si="18"/>
        <v/>
      </c>
      <c r="N1198" s="83" t="str">
        <f>'Purchase Order'!N1640</f>
        <v/>
      </c>
      <c r="O1198" s="83"/>
      <c r="P1198" s="133"/>
      <c r="U1198" s="16"/>
      <c r="V1198" s="16"/>
      <c r="W1198" s="16"/>
      <c r="X1198" s="16"/>
      <c r="Y1198" s="16"/>
      <c r="Z1198" s="16"/>
      <c r="AA1198" s="16"/>
    </row>
    <row r="1199" spans="1:27" ht="15" hidden="1" customHeight="1" outlineLevel="1" x14ac:dyDescent="0.35">
      <c r="A1199" s="15" t="str">
        <f>'Purchase Order'!A1641</f>
        <v/>
      </c>
      <c r="B1199" s="82" t="str">
        <f>'Purchase Order'!B1641</f>
        <v/>
      </c>
      <c r="C1199" s="83" t="str">
        <f>'Purchase Order'!C1641</f>
        <v/>
      </c>
      <c r="D1199" s="352" t="str">
        <f>'Purchase Order'!D1641:L1641</f>
        <v/>
      </c>
      <c r="E1199" s="345"/>
      <c r="F1199" s="345"/>
      <c r="G1199" s="345"/>
      <c r="H1199" s="345"/>
      <c r="I1199" s="345"/>
      <c r="J1199" s="345"/>
      <c r="K1199" s="345"/>
      <c r="L1199" s="346"/>
      <c r="M1199" s="83" t="str">
        <f t="shared" si="18"/>
        <v/>
      </c>
      <c r="N1199" s="83" t="str">
        <f>'Purchase Order'!N1641</f>
        <v/>
      </c>
      <c r="O1199" s="83"/>
      <c r="P1199" s="133"/>
      <c r="U1199" s="16"/>
      <c r="V1199" s="16"/>
      <c r="W1199" s="16"/>
      <c r="X1199" s="16"/>
      <c r="Y1199" s="16"/>
      <c r="Z1199" s="16"/>
      <c r="AA1199" s="16"/>
    </row>
    <row r="1200" spans="1:27" ht="15" hidden="1" customHeight="1" outlineLevel="1" x14ac:dyDescent="0.35">
      <c r="A1200" s="15" t="str">
        <f>'Purchase Order'!A1642</f>
        <v/>
      </c>
      <c r="B1200" s="82" t="str">
        <f>'Purchase Order'!B1642</f>
        <v/>
      </c>
      <c r="C1200" s="83" t="str">
        <f>'Purchase Order'!C1642</f>
        <v/>
      </c>
      <c r="D1200" s="352" t="str">
        <f>'Purchase Order'!D1642:L1642</f>
        <v/>
      </c>
      <c r="E1200" s="345"/>
      <c r="F1200" s="345"/>
      <c r="G1200" s="345"/>
      <c r="H1200" s="345"/>
      <c r="I1200" s="345"/>
      <c r="J1200" s="345"/>
      <c r="K1200" s="345"/>
      <c r="L1200" s="346"/>
      <c r="M1200" s="83" t="str">
        <f t="shared" si="18"/>
        <v/>
      </c>
      <c r="N1200" s="83" t="str">
        <f>'Purchase Order'!N1642</f>
        <v/>
      </c>
      <c r="O1200" s="83"/>
      <c r="P1200" s="133"/>
      <c r="U1200" s="16"/>
      <c r="V1200" s="16"/>
      <c r="W1200" s="16"/>
      <c r="X1200" s="16"/>
      <c r="Y1200" s="16"/>
      <c r="Z1200" s="16"/>
      <c r="AA1200" s="16"/>
    </row>
    <row r="1201" spans="1:27" ht="15" hidden="1" customHeight="1" outlineLevel="1" x14ac:dyDescent="0.35">
      <c r="A1201" s="15" t="str">
        <f>'Purchase Order'!A1643</f>
        <v/>
      </c>
      <c r="B1201" s="82" t="str">
        <f>'Purchase Order'!B1643</f>
        <v/>
      </c>
      <c r="C1201" s="83" t="str">
        <f>'Purchase Order'!C1643</f>
        <v/>
      </c>
      <c r="D1201" s="352" t="str">
        <f>'Purchase Order'!D1643:L1643</f>
        <v/>
      </c>
      <c r="E1201" s="345"/>
      <c r="F1201" s="345"/>
      <c r="G1201" s="345"/>
      <c r="H1201" s="345"/>
      <c r="I1201" s="345"/>
      <c r="J1201" s="345"/>
      <c r="K1201" s="345"/>
      <c r="L1201" s="346"/>
      <c r="M1201" s="83" t="str">
        <f t="shared" si="18"/>
        <v/>
      </c>
      <c r="N1201" s="83" t="str">
        <f>'Purchase Order'!N1643</f>
        <v/>
      </c>
      <c r="O1201" s="83"/>
      <c r="P1201" s="133"/>
      <c r="U1201" s="16"/>
      <c r="V1201" s="16"/>
      <c r="W1201" s="16"/>
      <c r="X1201" s="16"/>
      <c r="Y1201" s="16"/>
      <c r="Z1201" s="16"/>
      <c r="AA1201" s="16"/>
    </row>
    <row r="1202" spans="1:27" ht="15" hidden="1" customHeight="1" outlineLevel="1" x14ac:dyDescent="0.35">
      <c r="A1202" s="15" t="str">
        <f>'Purchase Order'!A1644</f>
        <v/>
      </c>
      <c r="B1202" s="82" t="str">
        <f>'Purchase Order'!B1644</f>
        <v/>
      </c>
      <c r="C1202" s="83" t="str">
        <f>'Purchase Order'!C1644</f>
        <v/>
      </c>
      <c r="D1202" s="352" t="str">
        <f>'Purchase Order'!D1644:L1644</f>
        <v/>
      </c>
      <c r="E1202" s="345"/>
      <c r="F1202" s="345"/>
      <c r="G1202" s="345"/>
      <c r="H1202" s="345"/>
      <c r="I1202" s="345"/>
      <c r="J1202" s="345"/>
      <c r="K1202" s="345"/>
      <c r="L1202" s="346"/>
      <c r="M1202" s="83" t="str">
        <f t="shared" si="18"/>
        <v/>
      </c>
      <c r="N1202" s="83" t="str">
        <f>'Purchase Order'!N1644</f>
        <v/>
      </c>
      <c r="O1202" s="83"/>
      <c r="P1202" s="133"/>
      <c r="U1202" s="16"/>
      <c r="V1202" s="16"/>
      <c r="W1202" s="16"/>
      <c r="X1202" s="16"/>
      <c r="Y1202" s="16"/>
      <c r="Z1202" s="16"/>
      <c r="AA1202" s="16"/>
    </row>
    <row r="1203" spans="1:27" ht="15" hidden="1" customHeight="1" outlineLevel="1" x14ac:dyDescent="0.35">
      <c r="A1203" s="15" t="str">
        <f>'Purchase Order'!A1645</f>
        <v/>
      </c>
      <c r="B1203" s="82" t="str">
        <f>'Purchase Order'!B1645</f>
        <v/>
      </c>
      <c r="C1203" s="83" t="str">
        <f>'Purchase Order'!C1645</f>
        <v/>
      </c>
      <c r="D1203" s="352" t="str">
        <f>'Purchase Order'!D1645:L1645</f>
        <v/>
      </c>
      <c r="E1203" s="345"/>
      <c r="F1203" s="345"/>
      <c r="G1203" s="345"/>
      <c r="H1203" s="345"/>
      <c r="I1203" s="345"/>
      <c r="J1203" s="345"/>
      <c r="K1203" s="345"/>
      <c r="L1203" s="346"/>
      <c r="M1203" s="83" t="str">
        <f t="shared" si="18"/>
        <v/>
      </c>
      <c r="N1203" s="83" t="str">
        <f>'Purchase Order'!N1645</f>
        <v/>
      </c>
      <c r="O1203" s="83"/>
      <c r="P1203" s="133"/>
      <c r="U1203" s="16"/>
      <c r="V1203" s="16"/>
      <c r="W1203" s="16"/>
      <c r="X1203" s="16"/>
      <c r="Y1203" s="16"/>
      <c r="Z1203" s="16"/>
      <c r="AA1203" s="16"/>
    </row>
    <row r="1204" spans="1:27" ht="15" hidden="1" customHeight="1" outlineLevel="1" x14ac:dyDescent="0.35">
      <c r="A1204" s="15" t="str">
        <f>'Purchase Order'!A1646</f>
        <v/>
      </c>
      <c r="B1204" s="82" t="str">
        <f>'Purchase Order'!B1646</f>
        <v/>
      </c>
      <c r="C1204" s="83" t="str">
        <f>'Purchase Order'!C1646</f>
        <v/>
      </c>
      <c r="D1204" s="352" t="str">
        <f>'Purchase Order'!D1646:L1646</f>
        <v/>
      </c>
      <c r="E1204" s="345"/>
      <c r="F1204" s="345"/>
      <c r="G1204" s="345"/>
      <c r="H1204" s="345"/>
      <c r="I1204" s="345"/>
      <c r="J1204" s="345"/>
      <c r="K1204" s="345"/>
      <c r="L1204" s="346"/>
      <c r="M1204" s="83" t="str">
        <f t="shared" si="18"/>
        <v/>
      </c>
      <c r="N1204" s="83" t="str">
        <f>'Purchase Order'!N1646</f>
        <v/>
      </c>
      <c r="O1204" s="83"/>
      <c r="P1204" s="133"/>
      <c r="U1204" s="16"/>
      <c r="V1204" s="16"/>
      <c r="W1204" s="16"/>
      <c r="X1204" s="16"/>
      <c r="Y1204" s="16"/>
      <c r="Z1204" s="16"/>
      <c r="AA1204" s="16"/>
    </row>
    <row r="1205" spans="1:27" ht="15" hidden="1" customHeight="1" outlineLevel="1" x14ac:dyDescent="0.35">
      <c r="A1205" s="15" t="str">
        <f>'Purchase Order'!A1647</f>
        <v/>
      </c>
      <c r="B1205" s="82" t="str">
        <f>'Purchase Order'!B1647</f>
        <v/>
      </c>
      <c r="C1205" s="83" t="str">
        <f>'Purchase Order'!C1647</f>
        <v/>
      </c>
      <c r="D1205" s="352" t="str">
        <f>'Purchase Order'!D1647:L1647</f>
        <v/>
      </c>
      <c r="E1205" s="345"/>
      <c r="F1205" s="345"/>
      <c r="G1205" s="345"/>
      <c r="H1205" s="345"/>
      <c r="I1205" s="345"/>
      <c r="J1205" s="345"/>
      <c r="K1205" s="345"/>
      <c r="L1205" s="346"/>
      <c r="M1205" s="83" t="str">
        <f t="shared" si="18"/>
        <v/>
      </c>
      <c r="N1205" s="83" t="str">
        <f>'Purchase Order'!N1647</f>
        <v/>
      </c>
      <c r="O1205" s="83"/>
      <c r="P1205" s="133"/>
      <c r="U1205" s="16"/>
      <c r="V1205" s="16"/>
      <c r="W1205" s="16"/>
      <c r="X1205" s="16"/>
      <c r="Y1205" s="16"/>
      <c r="Z1205" s="16"/>
      <c r="AA1205" s="16"/>
    </row>
    <row r="1206" spans="1:27" ht="15" hidden="1" customHeight="1" outlineLevel="1" x14ac:dyDescent="0.35">
      <c r="A1206" s="15" t="str">
        <f>'Purchase Order'!A1648</f>
        <v/>
      </c>
      <c r="B1206" s="82" t="str">
        <f>'Purchase Order'!B1648</f>
        <v/>
      </c>
      <c r="C1206" s="83" t="str">
        <f>'Purchase Order'!C1648</f>
        <v/>
      </c>
      <c r="D1206" s="352" t="str">
        <f>'Purchase Order'!D1648:L1648</f>
        <v/>
      </c>
      <c r="E1206" s="345"/>
      <c r="F1206" s="345"/>
      <c r="G1206" s="345"/>
      <c r="H1206" s="345"/>
      <c r="I1206" s="345"/>
      <c r="J1206" s="345"/>
      <c r="K1206" s="345"/>
      <c r="L1206" s="346"/>
      <c r="M1206" s="83" t="str">
        <f t="shared" si="18"/>
        <v/>
      </c>
      <c r="N1206" s="83" t="str">
        <f>'Purchase Order'!N1648</f>
        <v/>
      </c>
      <c r="O1206" s="83"/>
      <c r="P1206" s="133"/>
      <c r="U1206" s="16"/>
      <c r="V1206" s="16"/>
      <c r="W1206" s="16"/>
      <c r="X1206" s="16"/>
      <c r="Y1206" s="16"/>
      <c r="Z1206" s="16"/>
      <c r="AA1206" s="16"/>
    </row>
    <row r="1207" spans="1:27" ht="15" hidden="1" customHeight="1" outlineLevel="1" x14ac:dyDescent="0.35">
      <c r="A1207" s="15" t="str">
        <f>'Purchase Order'!A1649</f>
        <v/>
      </c>
      <c r="B1207" s="82" t="str">
        <f>'Purchase Order'!B1649</f>
        <v/>
      </c>
      <c r="C1207" s="83" t="str">
        <f>'Purchase Order'!C1649</f>
        <v/>
      </c>
      <c r="D1207" s="352" t="str">
        <f>'Purchase Order'!D1649:L1649</f>
        <v/>
      </c>
      <c r="E1207" s="345"/>
      <c r="F1207" s="345"/>
      <c r="G1207" s="345"/>
      <c r="H1207" s="345"/>
      <c r="I1207" s="345"/>
      <c r="J1207" s="345"/>
      <c r="K1207" s="345"/>
      <c r="L1207" s="346"/>
      <c r="M1207" s="83" t="str">
        <f t="shared" si="18"/>
        <v/>
      </c>
      <c r="N1207" s="83" t="str">
        <f>'Purchase Order'!N1649</f>
        <v/>
      </c>
      <c r="O1207" s="83"/>
      <c r="P1207" s="133"/>
      <c r="U1207" s="16"/>
      <c r="V1207" s="16"/>
      <c r="W1207" s="16"/>
      <c r="X1207" s="16"/>
      <c r="Y1207" s="16"/>
      <c r="Z1207" s="16"/>
      <c r="AA1207" s="16"/>
    </row>
    <row r="1208" spans="1:27" ht="15" hidden="1" customHeight="1" outlineLevel="1" x14ac:dyDescent="0.35">
      <c r="A1208" s="15" t="str">
        <f>'Purchase Order'!A1650</f>
        <v/>
      </c>
      <c r="B1208" s="82" t="str">
        <f>'Purchase Order'!B1650</f>
        <v/>
      </c>
      <c r="C1208" s="83" t="str">
        <f>'Purchase Order'!C1650</f>
        <v/>
      </c>
      <c r="D1208" s="352" t="str">
        <f>'Purchase Order'!D1650:L1650</f>
        <v/>
      </c>
      <c r="E1208" s="345"/>
      <c r="F1208" s="345"/>
      <c r="G1208" s="345"/>
      <c r="H1208" s="345"/>
      <c r="I1208" s="345"/>
      <c r="J1208" s="345"/>
      <c r="K1208" s="345"/>
      <c r="L1208" s="346"/>
      <c r="M1208" s="83" t="str">
        <f t="shared" si="18"/>
        <v/>
      </c>
      <c r="N1208" s="83" t="str">
        <f>'Purchase Order'!N1650</f>
        <v/>
      </c>
      <c r="O1208" s="83"/>
      <c r="P1208" s="133"/>
      <c r="U1208" s="16"/>
      <c r="V1208" s="16"/>
      <c r="W1208" s="16"/>
      <c r="X1208" s="16"/>
      <c r="Y1208" s="16"/>
      <c r="Z1208" s="16"/>
      <c r="AA1208" s="16"/>
    </row>
    <row r="1209" spans="1:27" ht="15" hidden="1" customHeight="1" outlineLevel="1" x14ac:dyDescent="0.35">
      <c r="A1209" s="15" t="str">
        <f>'Purchase Order'!A1651</f>
        <v/>
      </c>
      <c r="B1209" s="82" t="str">
        <f>'Purchase Order'!B1651</f>
        <v/>
      </c>
      <c r="C1209" s="83" t="str">
        <f>'Purchase Order'!C1651</f>
        <v/>
      </c>
      <c r="D1209" s="352" t="str">
        <f>'Purchase Order'!D1651:L1651</f>
        <v/>
      </c>
      <c r="E1209" s="345"/>
      <c r="F1209" s="345"/>
      <c r="G1209" s="345"/>
      <c r="H1209" s="345"/>
      <c r="I1209" s="345"/>
      <c r="J1209" s="345"/>
      <c r="K1209" s="345"/>
      <c r="L1209" s="346"/>
      <c r="M1209" s="83" t="str">
        <f t="shared" si="18"/>
        <v/>
      </c>
      <c r="N1209" s="83" t="str">
        <f>'Purchase Order'!N1651</f>
        <v/>
      </c>
      <c r="O1209" s="83"/>
      <c r="P1209" s="133"/>
      <c r="U1209" s="16"/>
      <c r="V1209" s="16"/>
      <c r="W1209" s="16"/>
      <c r="X1209" s="16"/>
      <c r="Y1209" s="16"/>
      <c r="Z1209" s="16"/>
      <c r="AA1209" s="16"/>
    </row>
    <row r="1210" spans="1:27" ht="15" hidden="1" customHeight="1" outlineLevel="1" x14ac:dyDescent="0.35">
      <c r="A1210" s="15" t="str">
        <f>'Purchase Order'!A1652</f>
        <v/>
      </c>
      <c r="B1210" s="82" t="str">
        <f>'Purchase Order'!B1652</f>
        <v/>
      </c>
      <c r="C1210" s="83" t="str">
        <f>'Purchase Order'!C1652</f>
        <v/>
      </c>
      <c r="D1210" s="352" t="str">
        <f>'Purchase Order'!D1652:L1652</f>
        <v/>
      </c>
      <c r="E1210" s="345"/>
      <c r="F1210" s="345"/>
      <c r="G1210" s="345"/>
      <c r="H1210" s="345"/>
      <c r="I1210" s="345"/>
      <c r="J1210" s="345"/>
      <c r="K1210" s="345"/>
      <c r="L1210" s="346"/>
      <c r="M1210" s="83" t="str">
        <f t="shared" si="18"/>
        <v/>
      </c>
      <c r="N1210" s="83" t="str">
        <f>'Purchase Order'!N1652</f>
        <v/>
      </c>
      <c r="O1210" s="83"/>
      <c r="P1210" s="133"/>
      <c r="U1210" s="16"/>
      <c r="V1210" s="16"/>
      <c r="W1210" s="16"/>
      <c r="X1210" s="16"/>
      <c r="Y1210" s="16"/>
      <c r="Z1210" s="16"/>
      <c r="AA1210" s="16"/>
    </row>
    <row r="1211" spans="1:27" ht="15" hidden="1" customHeight="1" outlineLevel="1" x14ac:dyDescent="0.35">
      <c r="A1211" s="15" t="str">
        <f>'Purchase Order'!A1653</f>
        <v/>
      </c>
      <c r="B1211" s="82" t="str">
        <f>'Purchase Order'!B1653</f>
        <v/>
      </c>
      <c r="C1211" s="83" t="str">
        <f>'Purchase Order'!C1653</f>
        <v/>
      </c>
      <c r="D1211" s="352" t="str">
        <f>'Purchase Order'!D1653:L1653</f>
        <v/>
      </c>
      <c r="E1211" s="345"/>
      <c r="F1211" s="345"/>
      <c r="G1211" s="345"/>
      <c r="H1211" s="345"/>
      <c r="I1211" s="345"/>
      <c r="J1211" s="345"/>
      <c r="K1211" s="345"/>
      <c r="L1211" s="346"/>
      <c r="M1211" s="83" t="str">
        <f t="shared" si="18"/>
        <v/>
      </c>
      <c r="N1211" s="83" t="str">
        <f>'Purchase Order'!N1653</f>
        <v/>
      </c>
      <c r="O1211" s="83"/>
      <c r="P1211" s="133"/>
      <c r="U1211" s="16"/>
      <c r="V1211" s="16"/>
      <c r="W1211" s="16"/>
      <c r="X1211" s="16"/>
      <c r="Y1211" s="16"/>
      <c r="Z1211" s="16"/>
      <c r="AA1211" s="16"/>
    </row>
    <row r="1212" spans="1:27" ht="15" hidden="1" customHeight="1" outlineLevel="1" x14ac:dyDescent="0.35">
      <c r="A1212" s="15" t="str">
        <f>'Purchase Order'!A1654</f>
        <v/>
      </c>
      <c r="B1212" s="82" t="str">
        <f>'Purchase Order'!B1654</f>
        <v/>
      </c>
      <c r="C1212" s="83" t="str">
        <f>'Purchase Order'!C1654</f>
        <v/>
      </c>
      <c r="D1212" s="352" t="str">
        <f>'Purchase Order'!D1654:L1654</f>
        <v/>
      </c>
      <c r="E1212" s="345"/>
      <c r="F1212" s="345"/>
      <c r="G1212" s="345"/>
      <c r="H1212" s="345"/>
      <c r="I1212" s="345"/>
      <c r="J1212" s="345"/>
      <c r="K1212" s="345"/>
      <c r="L1212" s="346"/>
      <c r="M1212" s="83" t="str">
        <f t="shared" si="18"/>
        <v/>
      </c>
      <c r="N1212" s="83" t="str">
        <f>'Purchase Order'!N1654</f>
        <v/>
      </c>
      <c r="O1212" s="83"/>
      <c r="P1212" s="133"/>
      <c r="U1212" s="16"/>
      <c r="V1212" s="16"/>
      <c r="W1212" s="16"/>
      <c r="X1212" s="16"/>
      <c r="Y1212" s="16"/>
      <c r="Z1212" s="16"/>
      <c r="AA1212" s="16"/>
    </row>
    <row r="1213" spans="1:27" ht="15" hidden="1" customHeight="1" outlineLevel="1" x14ac:dyDescent="0.35">
      <c r="A1213" s="15" t="str">
        <f>'Purchase Order'!A1655</f>
        <v/>
      </c>
      <c r="B1213" s="82" t="str">
        <f>'Purchase Order'!B1655</f>
        <v/>
      </c>
      <c r="C1213" s="83" t="str">
        <f>'Purchase Order'!C1655</f>
        <v/>
      </c>
      <c r="D1213" s="352" t="str">
        <f>'Purchase Order'!D1655:L1655</f>
        <v/>
      </c>
      <c r="E1213" s="345"/>
      <c r="F1213" s="345"/>
      <c r="G1213" s="345"/>
      <c r="H1213" s="345"/>
      <c r="I1213" s="345"/>
      <c r="J1213" s="345"/>
      <c r="K1213" s="345"/>
      <c r="L1213" s="346"/>
      <c r="M1213" s="83" t="str">
        <f t="shared" si="18"/>
        <v/>
      </c>
      <c r="N1213" s="83" t="str">
        <f>'Purchase Order'!N1655</f>
        <v/>
      </c>
      <c r="O1213" s="83"/>
      <c r="P1213" s="133"/>
      <c r="U1213" s="16"/>
      <c r="V1213" s="16"/>
      <c r="W1213" s="16"/>
      <c r="X1213" s="16"/>
      <c r="Y1213" s="16"/>
      <c r="Z1213" s="16"/>
      <c r="AA1213" s="16"/>
    </row>
    <row r="1214" spans="1:27" ht="15" hidden="1" customHeight="1" outlineLevel="1" x14ac:dyDescent="0.35">
      <c r="A1214" s="15" t="str">
        <f>'Purchase Order'!A1656</f>
        <v/>
      </c>
      <c r="B1214" s="82" t="str">
        <f>'Purchase Order'!B1656</f>
        <v/>
      </c>
      <c r="C1214" s="83" t="str">
        <f>'Purchase Order'!C1656</f>
        <v/>
      </c>
      <c r="D1214" s="352" t="str">
        <f>'Purchase Order'!D1656:L1656</f>
        <v/>
      </c>
      <c r="E1214" s="345"/>
      <c r="F1214" s="345"/>
      <c r="G1214" s="345"/>
      <c r="H1214" s="345"/>
      <c r="I1214" s="345"/>
      <c r="J1214" s="345"/>
      <c r="K1214" s="345"/>
      <c r="L1214" s="346"/>
      <c r="M1214" s="83" t="str">
        <f t="shared" si="18"/>
        <v/>
      </c>
      <c r="N1214" s="83" t="str">
        <f>'Purchase Order'!N1656</f>
        <v/>
      </c>
      <c r="O1214" s="83"/>
      <c r="P1214" s="133"/>
      <c r="U1214" s="16"/>
      <c r="V1214" s="16"/>
      <c r="W1214" s="16"/>
      <c r="X1214" s="16"/>
      <c r="Y1214" s="16"/>
      <c r="Z1214" s="16"/>
      <c r="AA1214" s="16"/>
    </row>
    <row r="1215" spans="1:27" ht="15" hidden="1" customHeight="1" outlineLevel="1" x14ac:dyDescent="0.35">
      <c r="A1215" s="15" t="str">
        <f>'Purchase Order'!A1657</f>
        <v/>
      </c>
      <c r="B1215" s="82" t="str">
        <f>'Purchase Order'!B1657</f>
        <v/>
      </c>
      <c r="C1215" s="83" t="str">
        <f>'Purchase Order'!C1657</f>
        <v/>
      </c>
      <c r="D1215" s="352" t="str">
        <f>'Purchase Order'!D1657:L1657</f>
        <v/>
      </c>
      <c r="E1215" s="345"/>
      <c r="F1215" s="345"/>
      <c r="G1215" s="345"/>
      <c r="H1215" s="345"/>
      <c r="I1215" s="345"/>
      <c r="J1215" s="345"/>
      <c r="K1215" s="345"/>
      <c r="L1215" s="346"/>
      <c r="M1215" s="83" t="str">
        <f t="shared" si="18"/>
        <v/>
      </c>
      <c r="N1215" s="83" t="str">
        <f>'Purchase Order'!N1657</f>
        <v/>
      </c>
      <c r="O1215" s="83"/>
      <c r="P1215" s="133"/>
      <c r="U1215" s="16"/>
      <c r="V1215" s="16"/>
      <c r="W1215" s="16"/>
      <c r="X1215" s="16"/>
      <c r="Y1215" s="16"/>
      <c r="Z1215" s="16"/>
      <c r="AA1215" s="16"/>
    </row>
    <row r="1216" spans="1:27" ht="15" hidden="1" customHeight="1" outlineLevel="1" x14ac:dyDescent="0.35">
      <c r="A1216" s="15" t="str">
        <f>'Purchase Order'!A1658</f>
        <v/>
      </c>
      <c r="B1216" s="82" t="str">
        <f>'Purchase Order'!B1658</f>
        <v/>
      </c>
      <c r="C1216" s="83" t="str">
        <f>'Purchase Order'!C1658</f>
        <v/>
      </c>
      <c r="D1216" s="352" t="str">
        <f>'Purchase Order'!D1658:L1658</f>
        <v/>
      </c>
      <c r="E1216" s="345"/>
      <c r="F1216" s="345"/>
      <c r="G1216" s="345"/>
      <c r="H1216" s="345"/>
      <c r="I1216" s="345"/>
      <c r="J1216" s="345"/>
      <c r="K1216" s="345"/>
      <c r="L1216" s="346"/>
      <c r="M1216" s="83" t="str">
        <f t="shared" si="18"/>
        <v/>
      </c>
      <c r="N1216" s="83" t="str">
        <f>'Purchase Order'!N1658</f>
        <v/>
      </c>
      <c r="O1216" s="83"/>
      <c r="P1216" s="133"/>
      <c r="U1216" s="16"/>
      <c r="V1216" s="16"/>
      <c r="W1216" s="16"/>
      <c r="X1216" s="16"/>
      <c r="Y1216" s="16"/>
      <c r="Z1216" s="16"/>
      <c r="AA1216" s="16"/>
    </row>
    <row r="1217" spans="1:27" ht="15" hidden="1" customHeight="1" outlineLevel="1" x14ac:dyDescent="0.35">
      <c r="A1217" s="15" t="str">
        <f>'Purchase Order'!A1659</f>
        <v/>
      </c>
      <c r="B1217" s="82" t="str">
        <f>'Purchase Order'!B1659</f>
        <v/>
      </c>
      <c r="C1217" s="83" t="str">
        <f>'Purchase Order'!C1659</f>
        <v/>
      </c>
      <c r="D1217" s="352" t="str">
        <f>'Purchase Order'!D1659:L1659</f>
        <v/>
      </c>
      <c r="E1217" s="345"/>
      <c r="F1217" s="345"/>
      <c r="G1217" s="345"/>
      <c r="H1217" s="345"/>
      <c r="I1217" s="345"/>
      <c r="J1217" s="345"/>
      <c r="K1217" s="345"/>
      <c r="L1217" s="346"/>
      <c r="M1217" s="83" t="str">
        <f t="shared" si="18"/>
        <v/>
      </c>
      <c r="N1217" s="83" t="str">
        <f>'Purchase Order'!N1659</f>
        <v/>
      </c>
      <c r="O1217" s="83"/>
      <c r="P1217" s="133"/>
      <c r="U1217" s="16"/>
      <c r="V1217" s="16"/>
      <c r="W1217" s="16"/>
      <c r="X1217" s="16"/>
      <c r="Y1217" s="16"/>
      <c r="Z1217" s="16"/>
      <c r="AA1217" s="16"/>
    </row>
    <row r="1218" spans="1:27" ht="15" hidden="1" customHeight="1" outlineLevel="1" x14ac:dyDescent="0.35">
      <c r="A1218" s="15" t="str">
        <f>'Purchase Order'!A1660</f>
        <v/>
      </c>
      <c r="B1218" s="82" t="str">
        <f>'Purchase Order'!B1660</f>
        <v/>
      </c>
      <c r="C1218" s="83" t="str">
        <f>'Purchase Order'!C1660</f>
        <v/>
      </c>
      <c r="D1218" s="352" t="str">
        <f>'Purchase Order'!D1660:L1660</f>
        <v/>
      </c>
      <c r="E1218" s="345"/>
      <c r="F1218" s="345"/>
      <c r="G1218" s="345"/>
      <c r="H1218" s="345"/>
      <c r="I1218" s="345"/>
      <c r="J1218" s="345"/>
      <c r="K1218" s="345"/>
      <c r="L1218" s="346"/>
      <c r="M1218" s="83" t="str">
        <f t="shared" si="18"/>
        <v/>
      </c>
      <c r="N1218" s="83" t="str">
        <f>'Purchase Order'!N1660</f>
        <v/>
      </c>
      <c r="O1218" s="83"/>
      <c r="P1218" s="133"/>
      <c r="U1218" s="16"/>
      <c r="V1218" s="16"/>
      <c r="W1218" s="16"/>
      <c r="X1218" s="16"/>
      <c r="Y1218" s="16"/>
      <c r="Z1218" s="16"/>
      <c r="AA1218" s="16"/>
    </row>
    <row r="1219" spans="1:27" ht="15" hidden="1" customHeight="1" outlineLevel="1" x14ac:dyDescent="0.35">
      <c r="A1219" s="15" t="str">
        <f>'Purchase Order'!A1661</f>
        <v/>
      </c>
      <c r="B1219" s="82" t="str">
        <f>'Purchase Order'!B1661</f>
        <v/>
      </c>
      <c r="C1219" s="83" t="str">
        <f>'Purchase Order'!C1661</f>
        <v/>
      </c>
      <c r="D1219" s="352" t="str">
        <f>'Purchase Order'!D1661:L1661</f>
        <v/>
      </c>
      <c r="E1219" s="345"/>
      <c r="F1219" s="345"/>
      <c r="G1219" s="345"/>
      <c r="H1219" s="345"/>
      <c r="I1219" s="345"/>
      <c r="J1219" s="345"/>
      <c r="K1219" s="345"/>
      <c r="L1219" s="346"/>
      <c r="M1219" s="83" t="str">
        <f t="shared" si="18"/>
        <v/>
      </c>
      <c r="N1219" s="83" t="str">
        <f>'Purchase Order'!N1661</f>
        <v/>
      </c>
      <c r="O1219" s="83"/>
      <c r="P1219" s="133"/>
      <c r="U1219" s="16"/>
      <c r="V1219" s="16"/>
      <c r="W1219" s="16"/>
      <c r="X1219" s="16"/>
      <c r="Y1219" s="16"/>
      <c r="Z1219" s="16"/>
      <c r="AA1219" s="16"/>
    </row>
    <row r="1220" spans="1:27" ht="15" hidden="1" customHeight="1" outlineLevel="1" x14ac:dyDescent="0.35">
      <c r="A1220" s="15" t="str">
        <f>'Purchase Order'!A1662</f>
        <v/>
      </c>
      <c r="B1220" s="82" t="str">
        <f>'Purchase Order'!B1662</f>
        <v/>
      </c>
      <c r="C1220" s="83" t="str">
        <f>'Purchase Order'!C1662</f>
        <v/>
      </c>
      <c r="D1220" s="352" t="str">
        <f>'Purchase Order'!D1662:L1662</f>
        <v/>
      </c>
      <c r="E1220" s="345"/>
      <c r="F1220" s="345"/>
      <c r="G1220" s="345"/>
      <c r="H1220" s="345"/>
      <c r="I1220" s="345"/>
      <c r="J1220" s="345"/>
      <c r="K1220" s="345"/>
      <c r="L1220" s="346"/>
      <c r="M1220" s="83" t="str">
        <f t="shared" si="18"/>
        <v/>
      </c>
      <c r="N1220" s="83" t="str">
        <f>'Purchase Order'!N1662</f>
        <v/>
      </c>
      <c r="O1220" s="83"/>
      <c r="P1220" s="133"/>
      <c r="U1220" s="16"/>
      <c r="V1220" s="16"/>
      <c r="W1220" s="16"/>
      <c r="X1220" s="16"/>
      <c r="Y1220" s="16"/>
      <c r="Z1220" s="16"/>
      <c r="AA1220" s="16"/>
    </row>
    <row r="1221" spans="1:27" ht="15" hidden="1" customHeight="1" outlineLevel="1" x14ac:dyDescent="0.35">
      <c r="A1221" s="15" t="str">
        <f>'Purchase Order'!A1663</f>
        <v/>
      </c>
      <c r="B1221" s="82" t="str">
        <f>'Purchase Order'!B1663</f>
        <v/>
      </c>
      <c r="C1221" s="83" t="str">
        <f>'Purchase Order'!C1663</f>
        <v/>
      </c>
      <c r="D1221" s="352" t="str">
        <f>'Purchase Order'!D1663:L1663</f>
        <v/>
      </c>
      <c r="E1221" s="345"/>
      <c r="F1221" s="345"/>
      <c r="G1221" s="345"/>
      <c r="H1221" s="345"/>
      <c r="I1221" s="345"/>
      <c r="J1221" s="345"/>
      <c r="K1221" s="345"/>
      <c r="L1221" s="346"/>
      <c r="M1221" s="83" t="str">
        <f t="shared" si="18"/>
        <v/>
      </c>
      <c r="N1221" s="83" t="str">
        <f>'Purchase Order'!N1663</f>
        <v/>
      </c>
      <c r="O1221" s="83"/>
      <c r="P1221" s="133"/>
      <c r="U1221" s="16"/>
      <c r="V1221" s="16"/>
      <c r="W1221" s="16"/>
      <c r="X1221" s="16"/>
      <c r="Y1221" s="16"/>
      <c r="Z1221" s="16"/>
      <c r="AA1221" s="16"/>
    </row>
    <row r="1222" spans="1:27" ht="15" hidden="1" customHeight="1" outlineLevel="1" x14ac:dyDescent="0.35">
      <c r="A1222" s="15" t="str">
        <f>'Purchase Order'!A1664</f>
        <v/>
      </c>
      <c r="B1222" s="82" t="str">
        <f>'Purchase Order'!B1664</f>
        <v/>
      </c>
      <c r="C1222" s="83" t="str">
        <f>'Purchase Order'!C1664</f>
        <v/>
      </c>
      <c r="D1222" s="352" t="str">
        <f>'Purchase Order'!D1664:L1664</f>
        <v/>
      </c>
      <c r="E1222" s="345"/>
      <c r="F1222" s="345"/>
      <c r="G1222" s="345"/>
      <c r="H1222" s="345"/>
      <c r="I1222" s="345"/>
      <c r="J1222" s="345"/>
      <c r="K1222" s="345"/>
      <c r="L1222" s="346"/>
      <c r="M1222" s="83" t="str">
        <f t="shared" si="18"/>
        <v/>
      </c>
      <c r="N1222" s="83" t="str">
        <f>'Purchase Order'!N1664</f>
        <v/>
      </c>
      <c r="O1222" s="83"/>
      <c r="P1222" s="133"/>
      <c r="U1222" s="16"/>
      <c r="V1222" s="16"/>
      <c r="W1222" s="16"/>
      <c r="X1222" s="16"/>
      <c r="Y1222" s="16"/>
      <c r="Z1222" s="16"/>
      <c r="AA1222" s="16"/>
    </row>
    <row r="1223" spans="1:27" ht="15" hidden="1" customHeight="1" outlineLevel="1" x14ac:dyDescent="0.35">
      <c r="A1223" s="15" t="str">
        <f>'Purchase Order'!A1665</f>
        <v/>
      </c>
      <c r="B1223" s="82" t="str">
        <f>'Purchase Order'!B1665</f>
        <v/>
      </c>
      <c r="C1223" s="83" t="str">
        <f>'Purchase Order'!C1665</f>
        <v/>
      </c>
      <c r="D1223" s="352" t="str">
        <f>'Purchase Order'!D1665:L1665</f>
        <v/>
      </c>
      <c r="E1223" s="345"/>
      <c r="F1223" s="345"/>
      <c r="G1223" s="345"/>
      <c r="H1223" s="345"/>
      <c r="I1223" s="345"/>
      <c r="J1223" s="345"/>
      <c r="K1223" s="345"/>
      <c r="L1223" s="346"/>
      <c r="M1223" s="83" t="str">
        <f t="shared" si="18"/>
        <v/>
      </c>
      <c r="N1223" s="83" t="str">
        <f>'Purchase Order'!N1665</f>
        <v/>
      </c>
      <c r="O1223" s="83"/>
      <c r="P1223" s="133"/>
      <c r="U1223" s="16"/>
      <c r="V1223" s="16"/>
      <c r="W1223" s="16"/>
      <c r="X1223" s="16"/>
      <c r="Y1223" s="16"/>
      <c r="Z1223" s="16"/>
      <c r="AA1223" s="16"/>
    </row>
    <row r="1224" spans="1:27" ht="15" hidden="1" customHeight="1" outlineLevel="1" x14ac:dyDescent="0.35">
      <c r="A1224" s="15" t="str">
        <f>'Purchase Order'!A1666</f>
        <v/>
      </c>
      <c r="B1224" s="82" t="str">
        <f>'Purchase Order'!B1666</f>
        <v/>
      </c>
      <c r="C1224" s="83" t="str">
        <f>'Purchase Order'!C1666</f>
        <v/>
      </c>
      <c r="D1224" s="352" t="str">
        <f>'Purchase Order'!D1666:L1666</f>
        <v/>
      </c>
      <c r="E1224" s="345"/>
      <c r="F1224" s="345"/>
      <c r="G1224" s="345"/>
      <c r="H1224" s="345"/>
      <c r="I1224" s="345"/>
      <c r="J1224" s="345"/>
      <c r="K1224" s="345"/>
      <c r="L1224" s="346"/>
      <c r="M1224" s="83" t="str">
        <f t="shared" si="18"/>
        <v/>
      </c>
      <c r="N1224" s="83" t="str">
        <f>'Purchase Order'!N1666</f>
        <v/>
      </c>
      <c r="O1224" s="83"/>
      <c r="P1224" s="133"/>
      <c r="U1224" s="16"/>
      <c r="V1224" s="16"/>
      <c r="W1224" s="16"/>
      <c r="X1224" s="16"/>
      <c r="Y1224" s="16"/>
      <c r="Z1224" s="16"/>
      <c r="AA1224" s="16"/>
    </row>
    <row r="1225" spans="1:27" ht="15" hidden="1" customHeight="1" outlineLevel="1" x14ac:dyDescent="0.35">
      <c r="A1225" s="15" t="str">
        <f>'Purchase Order'!A1667</f>
        <v/>
      </c>
      <c r="B1225" s="82" t="str">
        <f>'Purchase Order'!B1667</f>
        <v/>
      </c>
      <c r="C1225" s="83" t="str">
        <f>'Purchase Order'!C1667</f>
        <v/>
      </c>
      <c r="D1225" s="352" t="str">
        <f>'Purchase Order'!D1667:L1667</f>
        <v/>
      </c>
      <c r="E1225" s="345"/>
      <c r="F1225" s="345"/>
      <c r="G1225" s="345"/>
      <c r="H1225" s="345"/>
      <c r="I1225" s="345"/>
      <c r="J1225" s="345"/>
      <c r="K1225" s="345"/>
      <c r="L1225" s="346"/>
      <c r="M1225" s="83" t="str">
        <f t="shared" si="18"/>
        <v/>
      </c>
      <c r="N1225" s="83" t="str">
        <f>'Purchase Order'!N1667</f>
        <v/>
      </c>
      <c r="O1225" s="83"/>
      <c r="P1225" s="133"/>
      <c r="U1225" s="16"/>
      <c r="V1225" s="16"/>
      <c r="W1225" s="16"/>
      <c r="X1225" s="16"/>
      <c r="Y1225" s="16"/>
      <c r="Z1225" s="16"/>
      <c r="AA1225" s="16"/>
    </row>
    <row r="1226" spans="1:27" ht="15" hidden="1" customHeight="1" outlineLevel="1" x14ac:dyDescent="0.35">
      <c r="A1226" s="15" t="str">
        <f>'Purchase Order'!A1668</f>
        <v/>
      </c>
      <c r="B1226" s="82" t="str">
        <f>'Purchase Order'!B1668</f>
        <v/>
      </c>
      <c r="C1226" s="83" t="str">
        <f>'Purchase Order'!C1668</f>
        <v/>
      </c>
      <c r="D1226" s="352" t="str">
        <f>'Purchase Order'!D1668:L1668</f>
        <v/>
      </c>
      <c r="E1226" s="345"/>
      <c r="F1226" s="345"/>
      <c r="G1226" s="345"/>
      <c r="H1226" s="345"/>
      <c r="I1226" s="345"/>
      <c r="J1226" s="345"/>
      <c r="K1226" s="345"/>
      <c r="L1226" s="346"/>
      <c r="M1226" s="83" t="str">
        <f t="shared" si="18"/>
        <v/>
      </c>
      <c r="N1226" s="83" t="str">
        <f>'Purchase Order'!N1668</f>
        <v/>
      </c>
      <c r="O1226" s="83"/>
      <c r="P1226" s="133"/>
      <c r="U1226" s="16"/>
      <c r="V1226" s="16"/>
      <c r="W1226" s="16"/>
      <c r="X1226" s="16"/>
      <c r="Y1226" s="16"/>
      <c r="Z1226" s="16"/>
      <c r="AA1226" s="16"/>
    </row>
    <row r="1227" spans="1:27" ht="15" hidden="1" customHeight="1" outlineLevel="1" x14ac:dyDescent="0.35">
      <c r="A1227" s="15" t="str">
        <f>'Purchase Order'!A1669</f>
        <v/>
      </c>
      <c r="B1227" s="82" t="str">
        <f>'Purchase Order'!B1669</f>
        <v/>
      </c>
      <c r="C1227" s="83" t="str">
        <f>'Purchase Order'!C1669</f>
        <v/>
      </c>
      <c r="D1227" s="352" t="str">
        <f>'Purchase Order'!D1669:L1669</f>
        <v/>
      </c>
      <c r="E1227" s="345"/>
      <c r="F1227" s="345"/>
      <c r="G1227" s="345"/>
      <c r="H1227" s="345"/>
      <c r="I1227" s="345"/>
      <c r="J1227" s="345"/>
      <c r="K1227" s="345"/>
      <c r="L1227" s="346"/>
      <c r="M1227" s="83" t="str">
        <f t="shared" si="18"/>
        <v/>
      </c>
      <c r="N1227" s="83" t="str">
        <f>'Purchase Order'!N1669</f>
        <v/>
      </c>
      <c r="O1227" s="83"/>
      <c r="P1227" s="133"/>
      <c r="U1227" s="16"/>
      <c r="V1227" s="16"/>
      <c r="W1227" s="16"/>
      <c r="X1227" s="16"/>
      <c r="Y1227" s="16"/>
      <c r="Z1227" s="16"/>
      <c r="AA1227" s="16"/>
    </row>
    <row r="1228" spans="1:27" ht="15" hidden="1" customHeight="1" outlineLevel="1" x14ac:dyDescent="0.35">
      <c r="A1228" s="15" t="str">
        <f>'Purchase Order'!A1670</f>
        <v/>
      </c>
      <c r="B1228" s="82" t="str">
        <f>'Purchase Order'!B1670</f>
        <v/>
      </c>
      <c r="C1228" s="83" t="str">
        <f>'Purchase Order'!C1670</f>
        <v/>
      </c>
      <c r="D1228" s="352" t="str">
        <f>'Purchase Order'!D1670:L1670</f>
        <v/>
      </c>
      <c r="E1228" s="345"/>
      <c r="F1228" s="345"/>
      <c r="G1228" s="345"/>
      <c r="H1228" s="345"/>
      <c r="I1228" s="345"/>
      <c r="J1228" s="345"/>
      <c r="K1228" s="345"/>
      <c r="L1228" s="346"/>
      <c r="M1228" s="83" t="str">
        <f t="shared" si="18"/>
        <v/>
      </c>
      <c r="N1228" s="83" t="str">
        <f>'Purchase Order'!N1670</f>
        <v/>
      </c>
      <c r="O1228" s="83"/>
      <c r="P1228" s="133"/>
      <c r="U1228" s="16"/>
      <c r="V1228" s="16"/>
      <c r="W1228" s="16"/>
      <c r="X1228" s="16"/>
      <c r="Y1228" s="16"/>
      <c r="Z1228" s="16"/>
      <c r="AA1228" s="16"/>
    </row>
    <row r="1229" spans="1:27" ht="15" hidden="1" customHeight="1" outlineLevel="1" x14ac:dyDescent="0.35">
      <c r="A1229" s="15" t="str">
        <f>'Purchase Order'!A1671</f>
        <v/>
      </c>
      <c r="B1229" s="82" t="str">
        <f>'Purchase Order'!B1671</f>
        <v/>
      </c>
      <c r="C1229" s="83" t="str">
        <f>'Purchase Order'!C1671</f>
        <v/>
      </c>
      <c r="D1229" s="352" t="str">
        <f>'Purchase Order'!D1671:L1671</f>
        <v/>
      </c>
      <c r="E1229" s="345"/>
      <c r="F1229" s="345"/>
      <c r="G1229" s="345"/>
      <c r="H1229" s="345"/>
      <c r="I1229" s="345"/>
      <c r="J1229" s="345"/>
      <c r="K1229" s="345"/>
      <c r="L1229" s="346"/>
      <c r="M1229" s="83" t="str">
        <f t="shared" si="18"/>
        <v/>
      </c>
      <c r="N1229" s="83" t="str">
        <f>'Purchase Order'!N1671</f>
        <v/>
      </c>
      <c r="O1229" s="83"/>
      <c r="P1229" s="133"/>
      <c r="U1229" s="16"/>
      <c r="V1229" s="16"/>
      <c r="W1229" s="16"/>
      <c r="X1229" s="16"/>
      <c r="Y1229" s="16"/>
      <c r="Z1229" s="16"/>
      <c r="AA1229" s="16"/>
    </row>
    <row r="1230" spans="1:27" ht="15" hidden="1" customHeight="1" outlineLevel="1" x14ac:dyDescent="0.35">
      <c r="A1230" s="15" t="str">
        <f>'Purchase Order'!A1672</f>
        <v/>
      </c>
      <c r="B1230" s="82" t="str">
        <f>'Purchase Order'!B1672</f>
        <v/>
      </c>
      <c r="C1230" s="83" t="str">
        <f>'Purchase Order'!C1672</f>
        <v/>
      </c>
      <c r="D1230" s="352" t="str">
        <f>'Purchase Order'!D1672:L1672</f>
        <v/>
      </c>
      <c r="E1230" s="345"/>
      <c r="F1230" s="345"/>
      <c r="G1230" s="345"/>
      <c r="H1230" s="345"/>
      <c r="I1230" s="345"/>
      <c r="J1230" s="345"/>
      <c r="K1230" s="345"/>
      <c r="L1230" s="346"/>
      <c r="M1230" s="83" t="str">
        <f t="shared" si="18"/>
        <v/>
      </c>
      <c r="N1230" s="83" t="str">
        <f>'Purchase Order'!N1672</f>
        <v/>
      </c>
      <c r="O1230" s="83"/>
      <c r="P1230" s="133"/>
      <c r="U1230" s="16"/>
      <c r="V1230" s="16"/>
      <c r="W1230" s="16"/>
      <c r="X1230" s="16"/>
      <c r="Y1230" s="16"/>
      <c r="Z1230" s="16"/>
      <c r="AA1230" s="16"/>
    </row>
    <row r="1231" spans="1:27" ht="15" hidden="1" customHeight="1" outlineLevel="1" x14ac:dyDescent="0.35">
      <c r="A1231" s="15" t="str">
        <f>'Purchase Order'!A1673</f>
        <v/>
      </c>
      <c r="B1231" s="82" t="str">
        <f>'Purchase Order'!B1673</f>
        <v/>
      </c>
      <c r="C1231" s="83" t="str">
        <f>'Purchase Order'!C1673</f>
        <v/>
      </c>
      <c r="D1231" s="352" t="str">
        <f>'Purchase Order'!D1673:L1673</f>
        <v/>
      </c>
      <c r="E1231" s="345"/>
      <c r="F1231" s="345"/>
      <c r="G1231" s="345"/>
      <c r="H1231" s="345"/>
      <c r="I1231" s="345"/>
      <c r="J1231" s="345"/>
      <c r="K1231" s="345"/>
      <c r="L1231" s="346"/>
      <c r="M1231" s="83" t="str">
        <f t="shared" si="18"/>
        <v/>
      </c>
      <c r="N1231" s="83" t="str">
        <f>'Purchase Order'!N1673</f>
        <v/>
      </c>
      <c r="O1231" s="83"/>
      <c r="P1231" s="133"/>
      <c r="U1231" s="16"/>
      <c r="V1231" s="16"/>
      <c r="W1231" s="16"/>
      <c r="X1231" s="16"/>
      <c r="Y1231" s="16"/>
      <c r="Z1231" s="16"/>
      <c r="AA1231" s="16"/>
    </row>
    <row r="1232" spans="1:27" ht="15" hidden="1" customHeight="1" outlineLevel="1" x14ac:dyDescent="0.35">
      <c r="A1232" s="15" t="str">
        <f>'Purchase Order'!A1674</f>
        <v/>
      </c>
      <c r="B1232" s="82" t="str">
        <f>'Purchase Order'!B1674</f>
        <v/>
      </c>
      <c r="C1232" s="83" t="str">
        <f>'Purchase Order'!C1674</f>
        <v/>
      </c>
      <c r="D1232" s="352" t="str">
        <f>'Purchase Order'!D1674:L1674</f>
        <v/>
      </c>
      <c r="E1232" s="345"/>
      <c r="F1232" s="345"/>
      <c r="G1232" s="345"/>
      <c r="H1232" s="345"/>
      <c r="I1232" s="345"/>
      <c r="J1232" s="345"/>
      <c r="K1232" s="345"/>
      <c r="L1232" s="346"/>
      <c r="M1232" s="83" t="str">
        <f t="shared" si="18"/>
        <v/>
      </c>
      <c r="N1232" s="83" t="str">
        <f>'Purchase Order'!N1674</f>
        <v/>
      </c>
      <c r="O1232" s="83"/>
      <c r="P1232" s="133"/>
      <c r="U1232" s="16"/>
      <c r="V1232" s="16"/>
      <c r="W1232" s="16"/>
      <c r="X1232" s="16"/>
      <c r="Y1232" s="16"/>
      <c r="Z1232" s="16"/>
      <c r="AA1232" s="16"/>
    </row>
    <row r="1233" spans="1:27" ht="15" hidden="1" customHeight="1" outlineLevel="1" x14ac:dyDescent="0.35">
      <c r="A1233" s="15" t="str">
        <f>'Purchase Order'!A1675</f>
        <v/>
      </c>
      <c r="B1233" s="82" t="str">
        <f>'Purchase Order'!B1675</f>
        <v/>
      </c>
      <c r="C1233" s="83" t="str">
        <f>'Purchase Order'!C1675</f>
        <v/>
      </c>
      <c r="D1233" s="352" t="str">
        <f>'Purchase Order'!D1675:L1675</f>
        <v/>
      </c>
      <c r="E1233" s="345"/>
      <c r="F1233" s="345"/>
      <c r="G1233" s="345"/>
      <c r="H1233" s="345"/>
      <c r="I1233" s="345"/>
      <c r="J1233" s="345"/>
      <c r="K1233" s="345"/>
      <c r="L1233" s="346"/>
      <c r="M1233" s="83" t="str">
        <f t="shared" si="18"/>
        <v/>
      </c>
      <c r="N1233" s="83" t="str">
        <f>'Purchase Order'!N1675</f>
        <v/>
      </c>
      <c r="O1233" s="83"/>
      <c r="P1233" s="133"/>
      <c r="U1233" s="16"/>
      <c r="V1233" s="16"/>
      <c r="W1233" s="16"/>
      <c r="X1233" s="16"/>
      <c r="Y1233" s="16"/>
      <c r="Z1233" s="16"/>
      <c r="AA1233" s="16"/>
    </row>
    <row r="1234" spans="1:27" ht="15" hidden="1" customHeight="1" outlineLevel="1" x14ac:dyDescent="0.35">
      <c r="A1234" s="15" t="str">
        <f>'Purchase Order'!A1676</f>
        <v/>
      </c>
      <c r="B1234" s="82" t="str">
        <f>'Purchase Order'!B1676</f>
        <v/>
      </c>
      <c r="C1234" s="83" t="str">
        <f>'Purchase Order'!C1676</f>
        <v/>
      </c>
      <c r="D1234" s="352" t="str">
        <f>'Purchase Order'!D1676:L1676</f>
        <v/>
      </c>
      <c r="E1234" s="345"/>
      <c r="F1234" s="345"/>
      <c r="G1234" s="345"/>
      <c r="H1234" s="345"/>
      <c r="I1234" s="345"/>
      <c r="J1234" s="345"/>
      <c r="K1234" s="345"/>
      <c r="L1234" s="346"/>
      <c r="M1234" s="83" t="str">
        <f t="shared" si="18"/>
        <v/>
      </c>
      <c r="N1234" s="83" t="str">
        <f>'Purchase Order'!N1676</f>
        <v/>
      </c>
      <c r="O1234" s="83"/>
      <c r="P1234" s="133"/>
      <c r="U1234" s="16"/>
      <c r="V1234" s="16"/>
      <c r="W1234" s="16"/>
      <c r="X1234" s="16"/>
      <c r="Y1234" s="16"/>
      <c r="Z1234" s="16"/>
      <c r="AA1234" s="16"/>
    </row>
    <row r="1235" spans="1:27" ht="15" hidden="1" customHeight="1" outlineLevel="1" x14ac:dyDescent="0.35">
      <c r="A1235" s="15" t="str">
        <f>'Purchase Order'!A1677</f>
        <v/>
      </c>
      <c r="B1235" s="82" t="str">
        <f>'Purchase Order'!B1677</f>
        <v/>
      </c>
      <c r="C1235" s="83" t="str">
        <f>'Purchase Order'!C1677</f>
        <v/>
      </c>
      <c r="D1235" s="352" t="str">
        <f>'Purchase Order'!D1677:L1677</f>
        <v/>
      </c>
      <c r="E1235" s="345"/>
      <c r="F1235" s="345"/>
      <c r="G1235" s="345"/>
      <c r="H1235" s="345"/>
      <c r="I1235" s="345"/>
      <c r="J1235" s="345"/>
      <c r="K1235" s="345"/>
      <c r="L1235" s="346"/>
      <c r="M1235" s="83" t="str">
        <f t="shared" si="18"/>
        <v/>
      </c>
      <c r="N1235" s="83" t="str">
        <f>'Purchase Order'!N1677</f>
        <v/>
      </c>
      <c r="O1235" s="83"/>
      <c r="P1235" s="133"/>
      <c r="U1235" s="16"/>
      <c r="V1235" s="16"/>
      <c r="W1235" s="16"/>
      <c r="X1235" s="16"/>
      <c r="Y1235" s="16"/>
      <c r="Z1235" s="16"/>
      <c r="AA1235" s="16"/>
    </row>
    <row r="1236" spans="1:27" ht="15" hidden="1" customHeight="1" outlineLevel="1" x14ac:dyDescent="0.35">
      <c r="A1236" s="15" t="str">
        <f>'Purchase Order'!A1678</f>
        <v/>
      </c>
      <c r="B1236" s="82" t="str">
        <f>'Purchase Order'!B1678</f>
        <v/>
      </c>
      <c r="C1236" s="83" t="str">
        <f>'Purchase Order'!C1678</f>
        <v/>
      </c>
      <c r="D1236" s="352" t="str">
        <f>'Purchase Order'!D1678:L1678</f>
        <v/>
      </c>
      <c r="E1236" s="345"/>
      <c r="F1236" s="345"/>
      <c r="G1236" s="345"/>
      <c r="H1236" s="345"/>
      <c r="I1236" s="345"/>
      <c r="J1236" s="345"/>
      <c r="K1236" s="345"/>
      <c r="L1236" s="346"/>
      <c r="M1236" s="83" t="str">
        <f t="shared" si="18"/>
        <v/>
      </c>
      <c r="N1236" s="83" t="str">
        <f>'Purchase Order'!N1678</f>
        <v/>
      </c>
      <c r="O1236" s="83"/>
      <c r="P1236" s="133"/>
      <c r="U1236" s="16"/>
      <c r="V1236" s="16"/>
      <c r="W1236" s="16"/>
      <c r="X1236" s="16"/>
      <c r="Y1236" s="16"/>
      <c r="Z1236" s="16"/>
      <c r="AA1236" s="16"/>
    </row>
    <row r="1237" spans="1:27" ht="15" hidden="1" customHeight="1" outlineLevel="1" x14ac:dyDescent="0.35">
      <c r="A1237" s="15" t="str">
        <f>'Purchase Order'!A1679</f>
        <v/>
      </c>
      <c r="B1237" s="82" t="str">
        <f>'Purchase Order'!B1679</f>
        <v/>
      </c>
      <c r="C1237" s="83" t="str">
        <f>'Purchase Order'!C1679</f>
        <v/>
      </c>
      <c r="D1237" s="352" t="str">
        <f>'Purchase Order'!D1679:L1679</f>
        <v/>
      </c>
      <c r="E1237" s="345"/>
      <c r="F1237" s="345"/>
      <c r="G1237" s="345"/>
      <c r="H1237" s="345"/>
      <c r="I1237" s="345"/>
      <c r="J1237" s="345"/>
      <c r="K1237" s="345"/>
      <c r="L1237" s="346"/>
      <c r="M1237" s="83" t="str">
        <f t="shared" si="18"/>
        <v/>
      </c>
      <c r="N1237" s="83" t="str">
        <f>'Purchase Order'!N1679</f>
        <v/>
      </c>
      <c r="O1237" s="83"/>
      <c r="P1237" s="133"/>
      <c r="U1237" s="16"/>
      <c r="V1237" s="16"/>
      <c r="W1237" s="16"/>
      <c r="X1237" s="16"/>
      <c r="Y1237" s="16"/>
      <c r="Z1237" s="16"/>
      <c r="AA1237" s="16"/>
    </row>
    <row r="1238" spans="1:27" ht="15" hidden="1" customHeight="1" outlineLevel="1" x14ac:dyDescent="0.35">
      <c r="A1238" s="15" t="str">
        <f>'Purchase Order'!A1680</f>
        <v/>
      </c>
      <c r="B1238" s="82" t="str">
        <f>'Purchase Order'!B1680</f>
        <v/>
      </c>
      <c r="C1238" s="83" t="str">
        <f>'Purchase Order'!C1680</f>
        <v/>
      </c>
      <c r="D1238" s="352" t="str">
        <f>'Purchase Order'!D1680:L1680</f>
        <v/>
      </c>
      <c r="E1238" s="345"/>
      <c r="F1238" s="345"/>
      <c r="G1238" s="345"/>
      <c r="H1238" s="345"/>
      <c r="I1238" s="345"/>
      <c r="J1238" s="345"/>
      <c r="K1238" s="345"/>
      <c r="L1238" s="346"/>
      <c r="M1238" s="83" t="str">
        <f t="shared" si="18"/>
        <v/>
      </c>
      <c r="N1238" s="83" t="str">
        <f>'Purchase Order'!N1680</f>
        <v/>
      </c>
      <c r="O1238" s="83"/>
      <c r="P1238" s="133"/>
      <c r="U1238" s="16"/>
      <c r="V1238" s="16"/>
      <c r="W1238" s="16"/>
      <c r="X1238" s="16"/>
      <c r="Y1238" s="16"/>
      <c r="Z1238" s="16"/>
      <c r="AA1238" s="16"/>
    </row>
    <row r="1239" spans="1:27" ht="15" hidden="1" customHeight="1" outlineLevel="1" x14ac:dyDescent="0.35">
      <c r="A1239" s="15" t="str">
        <f>'Purchase Order'!A1681</f>
        <v/>
      </c>
      <c r="B1239" s="82" t="str">
        <f>'Purchase Order'!B1681</f>
        <v/>
      </c>
      <c r="C1239" s="83" t="str">
        <f>'Purchase Order'!C1681</f>
        <v/>
      </c>
      <c r="D1239" s="352" t="str">
        <f>'Purchase Order'!D1681:L1681</f>
        <v/>
      </c>
      <c r="E1239" s="345"/>
      <c r="F1239" s="345"/>
      <c r="G1239" s="345"/>
      <c r="H1239" s="345"/>
      <c r="I1239" s="345"/>
      <c r="J1239" s="345"/>
      <c r="K1239" s="345"/>
      <c r="L1239" s="346"/>
      <c r="M1239" s="83" t="str">
        <f t="shared" si="18"/>
        <v/>
      </c>
      <c r="N1239" s="83" t="str">
        <f>'Purchase Order'!N1681</f>
        <v/>
      </c>
      <c r="O1239" s="83"/>
      <c r="P1239" s="133"/>
      <c r="U1239" s="16"/>
      <c r="V1239" s="16"/>
      <c r="W1239" s="16"/>
      <c r="X1239" s="16"/>
      <c r="Y1239" s="16"/>
      <c r="Z1239" s="16"/>
      <c r="AA1239" s="16"/>
    </row>
    <row r="1240" spans="1:27" ht="15" hidden="1" customHeight="1" outlineLevel="1" x14ac:dyDescent="0.35">
      <c r="A1240" s="15" t="str">
        <f>'Purchase Order'!A1682</f>
        <v/>
      </c>
      <c r="B1240" s="82" t="str">
        <f>'Purchase Order'!B1682</f>
        <v/>
      </c>
      <c r="C1240" s="83" t="str">
        <f>'Purchase Order'!C1682</f>
        <v/>
      </c>
      <c r="D1240" s="352" t="str">
        <f>'Purchase Order'!D1682:L1682</f>
        <v/>
      </c>
      <c r="E1240" s="345"/>
      <c r="F1240" s="345"/>
      <c r="G1240" s="345"/>
      <c r="H1240" s="345"/>
      <c r="I1240" s="345"/>
      <c r="J1240" s="345"/>
      <c r="K1240" s="345"/>
      <c r="L1240" s="346"/>
      <c r="M1240" s="83" t="str">
        <f t="shared" si="18"/>
        <v/>
      </c>
      <c r="N1240" s="83" t="str">
        <f>'Purchase Order'!N1682</f>
        <v/>
      </c>
      <c r="O1240" s="83"/>
      <c r="P1240" s="133"/>
      <c r="U1240" s="16"/>
      <c r="V1240" s="16"/>
      <c r="W1240" s="16"/>
      <c r="X1240" s="16"/>
      <c r="Y1240" s="16"/>
      <c r="Z1240" s="16"/>
      <c r="AA1240" s="16"/>
    </row>
    <row r="1241" spans="1:27" ht="15" hidden="1" customHeight="1" outlineLevel="1" x14ac:dyDescent="0.35">
      <c r="A1241" s="15" t="str">
        <f>'Purchase Order'!A1683</f>
        <v/>
      </c>
      <c r="B1241" s="82" t="str">
        <f>'Purchase Order'!B1683</f>
        <v/>
      </c>
      <c r="C1241" s="83" t="str">
        <f>'Purchase Order'!C1683</f>
        <v/>
      </c>
      <c r="D1241" s="352" t="str">
        <f>'Purchase Order'!D1683:L1683</f>
        <v/>
      </c>
      <c r="E1241" s="345"/>
      <c r="F1241" s="345"/>
      <c r="G1241" s="345"/>
      <c r="H1241" s="345"/>
      <c r="I1241" s="345"/>
      <c r="J1241" s="345"/>
      <c r="K1241" s="345"/>
      <c r="L1241" s="346"/>
      <c r="M1241" s="83" t="str">
        <f t="shared" si="18"/>
        <v/>
      </c>
      <c r="N1241" s="83" t="str">
        <f>'Purchase Order'!N1683</f>
        <v/>
      </c>
      <c r="O1241" s="83"/>
      <c r="P1241" s="133"/>
      <c r="U1241" s="16"/>
      <c r="V1241" s="16"/>
      <c r="W1241" s="16"/>
      <c r="X1241" s="16"/>
      <c r="Y1241" s="16"/>
      <c r="Z1241" s="16"/>
      <c r="AA1241" s="16"/>
    </row>
    <row r="1242" spans="1:27" ht="15" hidden="1" customHeight="1" outlineLevel="1" x14ac:dyDescent="0.35">
      <c r="A1242" s="15" t="str">
        <f>'Purchase Order'!A1684</f>
        <v/>
      </c>
      <c r="B1242" s="82" t="str">
        <f>'Purchase Order'!B1684</f>
        <v/>
      </c>
      <c r="C1242" s="83" t="str">
        <f>'Purchase Order'!C1684</f>
        <v/>
      </c>
      <c r="D1242" s="352" t="str">
        <f>'Purchase Order'!D1684:L1684</f>
        <v/>
      </c>
      <c r="E1242" s="345"/>
      <c r="F1242" s="345"/>
      <c r="G1242" s="345"/>
      <c r="H1242" s="345"/>
      <c r="I1242" s="345"/>
      <c r="J1242" s="345"/>
      <c r="K1242" s="345"/>
      <c r="L1242" s="346"/>
      <c r="M1242" s="83" t="str">
        <f t="shared" si="18"/>
        <v/>
      </c>
      <c r="N1242" s="83" t="str">
        <f>'Purchase Order'!N1684</f>
        <v/>
      </c>
      <c r="O1242" s="83"/>
      <c r="P1242" s="133"/>
      <c r="U1242" s="16"/>
      <c r="V1242" s="16"/>
      <c r="W1242" s="16"/>
      <c r="X1242" s="16"/>
      <c r="Y1242" s="16"/>
      <c r="Z1242" s="16"/>
      <c r="AA1242" s="16"/>
    </row>
    <row r="1243" spans="1:27" ht="15" hidden="1" customHeight="1" outlineLevel="1" x14ac:dyDescent="0.35">
      <c r="A1243" s="15" t="str">
        <f>'Purchase Order'!A1685</f>
        <v/>
      </c>
      <c r="B1243" s="82" t="str">
        <f>'Purchase Order'!B1685</f>
        <v/>
      </c>
      <c r="C1243" s="83" t="str">
        <f>'Purchase Order'!C1685</f>
        <v/>
      </c>
      <c r="D1243" s="352" t="str">
        <f>'Purchase Order'!D1685:L1685</f>
        <v/>
      </c>
      <c r="E1243" s="345"/>
      <c r="F1243" s="345"/>
      <c r="G1243" s="345"/>
      <c r="H1243" s="345"/>
      <c r="I1243" s="345"/>
      <c r="J1243" s="345"/>
      <c r="K1243" s="345"/>
      <c r="L1243" s="346"/>
      <c r="M1243" s="83" t="str">
        <f t="shared" si="18"/>
        <v/>
      </c>
      <c r="N1243" s="83" t="str">
        <f>'Purchase Order'!N1685</f>
        <v/>
      </c>
      <c r="O1243" s="83"/>
      <c r="P1243" s="133"/>
      <c r="U1243" s="16"/>
      <c r="V1243" s="16"/>
      <c r="W1243" s="16"/>
      <c r="X1243" s="16"/>
      <c r="Y1243" s="16"/>
      <c r="Z1243" s="16"/>
      <c r="AA1243" s="16"/>
    </row>
    <row r="1244" spans="1:27" ht="15" hidden="1" customHeight="1" outlineLevel="1" x14ac:dyDescent="0.35">
      <c r="A1244" s="15" t="str">
        <f>'Purchase Order'!A1686</f>
        <v/>
      </c>
      <c r="B1244" s="82" t="str">
        <f>'Purchase Order'!B1686</f>
        <v/>
      </c>
      <c r="C1244" s="83" t="str">
        <f>'Purchase Order'!C1686</f>
        <v/>
      </c>
      <c r="D1244" s="352" t="str">
        <f>'Purchase Order'!D1686:L1686</f>
        <v/>
      </c>
      <c r="E1244" s="345"/>
      <c r="F1244" s="345"/>
      <c r="G1244" s="345"/>
      <c r="H1244" s="345"/>
      <c r="I1244" s="345"/>
      <c r="J1244" s="345"/>
      <c r="K1244" s="345"/>
      <c r="L1244" s="346"/>
      <c r="M1244" s="83" t="str">
        <f t="shared" si="18"/>
        <v/>
      </c>
      <c r="N1244" s="83" t="str">
        <f>'Purchase Order'!N1686</f>
        <v/>
      </c>
      <c r="O1244" s="83"/>
      <c r="P1244" s="133"/>
      <c r="U1244" s="16"/>
      <c r="V1244" s="16"/>
      <c r="W1244" s="16"/>
      <c r="X1244" s="16"/>
      <c r="Y1244" s="16"/>
      <c r="Z1244" s="16"/>
      <c r="AA1244" s="16"/>
    </row>
    <row r="1245" spans="1:27" ht="15" hidden="1" customHeight="1" outlineLevel="1" x14ac:dyDescent="0.35">
      <c r="A1245" s="15" t="str">
        <f>'Purchase Order'!A1687</f>
        <v/>
      </c>
      <c r="B1245" s="82" t="str">
        <f>'Purchase Order'!B1687</f>
        <v/>
      </c>
      <c r="C1245" s="83" t="str">
        <f>'Purchase Order'!C1687</f>
        <v/>
      </c>
      <c r="D1245" s="352" t="str">
        <f>'Purchase Order'!D1687:L1687</f>
        <v/>
      </c>
      <c r="E1245" s="345"/>
      <c r="F1245" s="345"/>
      <c r="G1245" s="345"/>
      <c r="H1245" s="345"/>
      <c r="I1245" s="345"/>
      <c r="J1245" s="345"/>
      <c r="K1245" s="345"/>
      <c r="L1245" s="346"/>
      <c r="M1245" s="83" t="str">
        <f t="shared" si="18"/>
        <v/>
      </c>
      <c r="N1245" s="83" t="str">
        <f>'Purchase Order'!N1687</f>
        <v/>
      </c>
      <c r="O1245" s="83"/>
      <c r="P1245" s="133"/>
      <c r="U1245" s="16"/>
      <c r="V1245" s="16"/>
      <c r="W1245" s="16"/>
      <c r="X1245" s="16"/>
      <c r="Y1245" s="16"/>
      <c r="Z1245" s="16"/>
      <c r="AA1245" s="16"/>
    </row>
    <row r="1246" spans="1:27" ht="15" hidden="1" customHeight="1" outlineLevel="1" x14ac:dyDescent="0.35">
      <c r="A1246" s="15" t="str">
        <f>'Purchase Order'!A1688</f>
        <v/>
      </c>
      <c r="B1246" s="82" t="str">
        <f>'Purchase Order'!B1688</f>
        <v/>
      </c>
      <c r="C1246" s="83" t="str">
        <f>'Purchase Order'!C1688</f>
        <v/>
      </c>
      <c r="D1246" s="352" t="str">
        <f>'Purchase Order'!D1688:L1688</f>
        <v/>
      </c>
      <c r="E1246" s="345"/>
      <c r="F1246" s="345"/>
      <c r="G1246" s="345"/>
      <c r="H1246" s="345"/>
      <c r="I1246" s="345"/>
      <c r="J1246" s="345"/>
      <c r="K1246" s="345"/>
      <c r="L1246" s="346"/>
      <c r="M1246" s="83" t="str">
        <f t="shared" si="18"/>
        <v/>
      </c>
      <c r="N1246" s="83" t="str">
        <f>'Purchase Order'!N1688</f>
        <v/>
      </c>
      <c r="O1246" s="83"/>
      <c r="P1246" s="133"/>
      <c r="U1246" s="16"/>
      <c r="V1246" s="16"/>
      <c r="W1246" s="16"/>
      <c r="X1246" s="16"/>
      <c r="Y1246" s="16"/>
      <c r="Z1246" s="16"/>
      <c r="AA1246" s="16"/>
    </row>
    <row r="1247" spans="1:27" ht="15" hidden="1" customHeight="1" outlineLevel="1" x14ac:dyDescent="0.35">
      <c r="A1247" s="15" t="str">
        <f>'Purchase Order'!A1689</f>
        <v/>
      </c>
      <c r="B1247" s="82" t="str">
        <f>'Purchase Order'!B1689</f>
        <v/>
      </c>
      <c r="C1247" s="83" t="str">
        <f>'Purchase Order'!C1689</f>
        <v/>
      </c>
      <c r="D1247" s="352" t="str">
        <f>'Purchase Order'!D1689:L1689</f>
        <v/>
      </c>
      <c r="E1247" s="345"/>
      <c r="F1247" s="345"/>
      <c r="G1247" s="345"/>
      <c r="H1247" s="345"/>
      <c r="I1247" s="345"/>
      <c r="J1247" s="345"/>
      <c r="K1247" s="345"/>
      <c r="L1247" s="346"/>
      <c r="M1247" s="83" t="str">
        <f t="shared" si="18"/>
        <v/>
      </c>
      <c r="N1247" s="83" t="str">
        <f>'Purchase Order'!N1689</f>
        <v/>
      </c>
      <c r="O1247" s="83"/>
      <c r="P1247" s="133"/>
      <c r="U1247" s="16"/>
      <c r="V1247" s="16"/>
      <c r="W1247" s="16"/>
      <c r="X1247" s="16"/>
      <c r="Y1247" s="16"/>
      <c r="Z1247" s="16"/>
      <c r="AA1247" s="16"/>
    </row>
    <row r="1248" spans="1:27" ht="15" hidden="1" customHeight="1" outlineLevel="1" x14ac:dyDescent="0.35">
      <c r="A1248" s="15" t="str">
        <f>'Purchase Order'!A1690</f>
        <v/>
      </c>
      <c r="B1248" s="82" t="str">
        <f>'Purchase Order'!B1690</f>
        <v/>
      </c>
      <c r="C1248" s="83" t="str">
        <f>'Purchase Order'!C1690</f>
        <v/>
      </c>
      <c r="D1248" s="352" t="str">
        <f>'Purchase Order'!D1690:L1690</f>
        <v/>
      </c>
      <c r="E1248" s="345"/>
      <c r="F1248" s="345"/>
      <c r="G1248" s="345"/>
      <c r="H1248" s="345"/>
      <c r="I1248" s="345"/>
      <c r="J1248" s="345"/>
      <c r="K1248" s="345"/>
      <c r="L1248" s="346"/>
      <c r="M1248" s="83" t="str">
        <f t="shared" si="18"/>
        <v/>
      </c>
      <c r="N1248" s="83" t="str">
        <f>'Purchase Order'!N1690</f>
        <v/>
      </c>
      <c r="O1248" s="83"/>
      <c r="P1248" s="133"/>
      <c r="U1248" s="16"/>
      <c r="V1248" s="16"/>
      <c r="W1248" s="16"/>
      <c r="X1248" s="16"/>
      <c r="Y1248" s="16"/>
      <c r="Z1248" s="16"/>
      <c r="AA1248" s="16"/>
    </row>
    <row r="1249" spans="1:27" ht="15" hidden="1" customHeight="1" outlineLevel="1" x14ac:dyDescent="0.35">
      <c r="A1249" s="15" t="str">
        <f>'Purchase Order'!A1691</f>
        <v/>
      </c>
      <c r="B1249" s="82" t="str">
        <f>'Purchase Order'!B1691</f>
        <v/>
      </c>
      <c r="C1249" s="83" t="str">
        <f>'Purchase Order'!C1691</f>
        <v/>
      </c>
      <c r="D1249" s="352" t="str">
        <f>'Purchase Order'!D1691:L1691</f>
        <v/>
      </c>
      <c r="E1249" s="345"/>
      <c r="F1249" s="345"/>
      <c r="G1249" s="345"/>
      <c r="H1249" s="345"/>
      <c r="I1249" s="345"/>
      <c r="J1249" s="345"/>
      <c r="K1249" s="345"/>
      <c r="L1249" s="346"/>
      <c r="M1249" s="83" t="str">
        <f t="shared" si="18"/>
        <v/>
      </c>
      <c r="N1249" s="83" t="str">
        <f>'Purchase Order'!N1691</f>
        <v/>
      </c>
      <c r="O1249" s="83"/>
      <c r="P1249" s="133"/>
      <c r="U1249" s="16"/>
      <c r="V1249" s="16"/>
      <c r="W1249" s="16"/>
      <c r="X1249" s="16"/>
      <c r="Y1249" s="16"/>
      <c r="Z1249" s="16"/>
      <c r="AA1249" s="16"/>
    </row>
    <row r="1250" spans="1:27" ht="15" hidden="1" customHeight="1" outlineLevel="1" x14ac:dyDescent="0.35">
      <c r="A1250" s="15" t="str">
        <f>'Purchase Order'!A1692</f>
        <v/>
      </c>
      <c r="B1250" s="82" t="str">
        <f>'Purchase Order'!B1692</f>
        <v/>
      </c>
      <c r="C1250" s="83" t="str">
        <f>'Purchase Order'!C1692</f>
        <v/>
      </c>
      <c r="D1250" s="352" t="str">
        <f>'Purchase Order'!D1692:L1692</f>
        <v/>
      </c>
      <c r="E1250" s="345"/>
      <c r="F1250" s="345"/>
      <c r="G1250" s="345"/>
      <c r="H1250" s="345"/>
      <c r="I1250" s="345"/>
      <c r="J1250" s="345"/>
      <c r="K1250" s="345"/>
      <c r="L1250" s="346"/>
      <c r="M1250" s="83" t="str">
        <f t="shared" ref="M1250:M1313" si="19">C1250</f>
        <v/>
      </c>
      <c r="N1250" s="83" t="str">
        <f>'Purchase Order'!N1692</f>
        <v/>
      </c>
      <c r="O1250" s="83"/>
      <c r="P1250" s="133"/>
      <c r="U1250" s="16"/>
      <c r="V1250" s="16"/>
      <c r="W1250" s="16"/>
      <c r="X1250" s="16"/>
      <c r="Y1250" s="16"/>
      <c r="Z1250" s="16"/>
      <c r="AA1250" s="16"/>
    </row>
    <row r="1251" spans="1:27" ht="15" hidden="1" customHeight="1" outlineLevel="1" x14ac:dyDescent="0.35">
      <c r="A1251" s="15" t="str">
        <f>'Purchase Order'!A1693</f>
        <v/>
      </c>
      <c r="B1251" s="82" t="str">
        <f>'Purchase Order'!B1693</f>
        <v/>
      </c>
      <c r="C1251" s="83" t="str">
        <f>'Purchase Order'!C1693</f>
        <v/>
      </c>
      <c r="D1251" s="352" t="str">
        <f>'Purchase Order'!D1693:L1693</f>
        <v/>
      </c>
      <c r="E1251" s="345"/>
      <c r="F1251" s="345"/>
      <c r="G1251" s="345"/>
      <c r="H1251" s="345"/>
      <c r="I1251" s="345"/>
      <c r="J1251" s="345"/>
      <c r="K1251" s="345"/>
      <c r="L1251" s="346"/>
      <c r="M1251" s="83" t="str">
        <f t="shared" si="19"/>
        <v/>
      </c>
      <c r="N1251" s="83" t="str">
        <f>'Purchase Order'!N1693</f>
        <v/>
      </c>
      <c r="O1251" s="83"/>
      <c r="P1251" s="133"/>
      <c r="U1251" s="16"/>
      <c r="V1251" s="16"/>
      <c r="W1251" s="16"/>
      <c r="X1251" s="16"/>
      <c r="Y1251" s="16"/>
      <c r="Z1251" s="16"/>
      <c r="AA1251" s="16"/>
    </row>
    <row r="1252" spans="1:27" ht="15" hidden="1" customHeight="1" outlineLevel="1" x14ac:dyDescent="0.35">
      <c r="A1252" s="15" t="str">
        <f>'Purchase Order'!A1694</f>
        <v/>
      </c>
      <c r="B1252" s="82" t="str">
        <f>'Purchase Order'!B1694</f>
        <v/>
      </c>
      <c r="C1252" s="83" t="str">
        <f>'Purchase Order'!C1694</f>
        <v/>
      </c>
      <c r="D1252" s="352" t="str">
        <f>'Purchase Order'!D1694:L1694</f>
        <v/>
      </c>
      <c r="E1252" s="345"/>
      <c r="F1252" s="345"/>
      <c r="G1252" s="345"/>
      <c r="H1252" s="345"/>
      <c r="I1252" s="345"/>
      <c r="J1252" s="345"/>
      <c r="K1252" s="345"/>
      <c r="L1252" s="346"/>
      <c r="M1252" s="83" t="str">
        <f t="shared" si="19"/>
        <v/>
      </c>
      <c r="N1252" s="83" t="str">
        <f>'Purchase Order'!N1694</f>
        <v/>
      </c>
      <c r="O1252" s="83"/>
      <c r="P1252" s="133"/>
      <c r="U1252" s="16"/>
      <c r="V1252" s="16"/>
      <c r="W1252" s="16"/>
      <c r="X1252" s="16"/>
      <c r="Y1252" s="16"/>
      <c r="Z1252" s="16"/>
      <c r="AA1252" s="16"/>
    </row>
    <row r="1253" spans="1:27" ht="15" hidden="1" customHeight="1" outlineLevel="1" x14ac:dyDescent="0.35">
      <c r="A1253" s="15" t="str">
        <f>'Purchase Order'!A1695</f>
        <v/>
      </c>
      <c r="B1253" s="82" t="str">
        <f>'Purchase Order'!B1695</f>
        <v/>
      </c>
      <c r="C1253" s="83" t="str">
        <f>'Purchase Order'!C1695</f>
        <v/>
      </c>
      <c r="D1253" s="352" t="str">
        <f>'Purchase Order'!D1695:L1695</f>
        <v/>
      </c>
      <c r="E1253" s="345"/>
      <c r="F1253" s="345"/>
      <c r="G1253" s="345"/>
      <c r="H1253" s="345"/>
      <c r="I1253" s="345"/>
      <c r="J1253" s="345"/>
      <c r="K1253" s="345"/>
      <c r="L1253" s="346"/>
      <c r="M1253" s="83" t="str">
        <f t="shared" si="19"/>
        <v/>
      </c>
      <c r="N1253" s="83" t="str">
        <f>'Purchase Order'!N1695</f>
        <v/>
      </c>
      <c r="O1253" s="83"/>
      <c r="P1253" s="133"/>
      <c r="U1253" s="16"/>
      <c r="V1253" s="16"/>
      <c r="W1253" s="16"/>
      <c r="X1253" s="16"/>
      <c r="Y1253" s="16"/>
      <c r="Z1253" s="16"/>
      <c r="AA1253" s="16"/>
    </row>
    <row r="1254" spans="1:27" ht="15" hidden="1" customHeight="1" outlineLevel="1" x14ac:dyDescent="0.35">
      <c r="A1254" s="15" t="str">
        <f>'Purchase Order'!A1696</f>
        <v/>
      </c>
      <c r="B1254" s="82" t="str">
        <f>'Purchase Order'!B1696</f>
        <v/>
      </c>
      <c r="C1254" s="83" t="str">
        <f>'Purchase Order'!C1696</f>
        <v/>
      </c>
      <c r="D1254" s="352" t="str">
        <f>'Purchase Order'!D1696:L1696</f>
        <v/>
      </c>
      <c r="E1254" s="345"/>
      <c r="F1254" s="345"/>
      <c r="G1254" s="345"/>
      <c r="H1254" s="345"/>
      <c r="I1254" s="345"/>
      <c r="J1254" s="345"/>
      <c r="K1254" s="345"/>
      <c r="L1254" s="346"/>
      <c r="M1254" s="83" t="str">
        <f t="shared" si="19"/>
        <v/>
      </c>
      <c r="N1254" s="83" t="str">
        <f>'Purchase Order'!N1696</f>
        <v/>
      </c>
      <c r="O1254" s="83"/>
      <c r="P1254" s="133"/>
      <c r="U1254" s="16"/>
      <c r="V1254" s="16"/>
      <c r="W1254" s="16"/>
      <c r="X1254" s="16"/>
      <c r="Y1254" s="16"/>
      <c r="Z1254" s="16"/>
      <c r="AA1254" s="16"/>
    </row>
    <row r="1255" spans="1:27" ht="15" hidden="1" customHeight="1" outlineLevel="1" x14ac:dyDescent="0.35">
      <c r="A1255" s="15" t="str">
        <f>'Purchase Order'!A1697</f>
        <v/>
      </c>
      <c r="B1255" s="82" t="str">
        <f>'Purchase Order'!B1697</f>
        <v/>
      </c>
      <c r="C1255" s="83" t="str">
        <f>'Purchase Order'!C1697</f>
        <v/>
      </c>
      <c r="D1255" s="352" t="str">
        <f>'Purchase Order'!D1697:L1697</f>
        <v/>
      </c>
      <c r="E1255" s="345"/>
      <c r="F1255" s="345"/>
      <c r="G1255" s="345"/>
      <c r="H1255" s="345"/>
      <c r="I1255" s="345"/>
      <c r="J1255" s="345"/>
      <c r="K1255" s="345"/>
      <c r="L1255" s="346"/>
      <c r="M1255" s="83" t="str">
        <f t="shared" si="19"/>
        <v/>
      </c>
      <c r="N1255" s="83" t="str">
        <f>'Purchase Order'!N1697</f>
        <v/>
      </c>
      <c r="O1255" s="83"/>
      <c r="P1255" s="133"/>
      <c r="U1255" s="16"/>
      <c r="V1255" s="16"/>
      <c r="W1255" s="16"/>
      <c r="X1255" s="16"/>
      <c r="Y1255" s="16"/>
      <c r="Z1255" s="16"/>
      <c r="AA1255" s="16"/>
    </row>
    <row r="1256" spans="1:27" ht="15" hidden="1" customHeight="1" outlineLevel="1" x14ac:dyDescent="0.35">
      <c r="A1256" s="15" t="str">
        <f>'Purchase Order'!A1698</f>
        <v/>
      </c>
      <c r="B1256" s="82" t="str">
        <f>'Purchase Order'!B1698</f>
        <v/>
      </c>
      <c r="C1256" s="83" t="str">
        <f>'Purchase Order'!C1698</f>
        <v/>
      </c>
      <c r="D1256" s="352" t="str">
        <f>'Purchase Order'!D1698:L1698</f>
        <v/>
      </c>
      <c r="E1256" s="345"/>
      <c r="F1256" s="345"/>
      <c r="G1256" s="345"/>
      <c r="H1256" s="345"/>
      <c r="I1256" s="345"/>
      <c r="J1256" s="345"/>
      <c r="K1256" s="345"/>
      <c r="L1256" s="346"/>
      <c r="M1256" s="83" t="str">
        <f t="shared" si="19"/>
        <v/>
      </c>
      <c r="N1256" s="83" t="str">
        <f>'Purchase Order'!N1698</f>
        <v/>
      </c>
      <c r="O1256" s="83"/>
      <c r="P1256" s="133"/>
      <c r="U1256" s="16"/>
      <c r="V1256" s="16"/>
      <c r="W1256" s="16"/>
      <c r="X1256" s="16"/>
      <c r="Y1256" s="16"/>
      <c r="Z1256" s="16"/>
      <c r="AA1256" s="16"/>
    </row>
    <row r="1257" spans="1:27" ht="15" hidden="1" customHeight="1" outlineLevel="1" x14ac:dyDescent="0.35">
      <c r="A1257" s="15" t="str">
        <f>'Purchase Order'!A1699</f>
        <v/>
      </c>
      <c r="B1257" s="82" t="str">
        <f>'Purchase Order'!B1699</f>
        <v/>
      </c>
      <c r="C1257" s="83" t="str">
        <f>'Purchase Order'!C1699</f>
        <v/>
      </c>
      <c r="D1257" s="352" t="str">
        <f>'Purchase Order'!D1699:L1699</f>
        <v/>
      </c>
      <c r="E1257" s="345"/>
      <c r="F1257" s="345"/>
      <c r="G1257" s="345"/>
      <c r="H1257" s="345"/>
      <c r="I1257" s="345"/>
      <c r="J1257" s="345"/>
      <c r="K1257" s="345"/>
      <c r="L1257" s="346"/>
      <c r="M1257" s="83" t="str">
        <f t="shared" si="19"/>
        <v/>
      </c>
      <c r="N1257" s="83" t="str">
        <f>'Purchase Order'!N1699</f>
        <v/>
      </c>
      <c r="O1257" s="83"/>
      <c r="P1257" s="133"/>
      <c r="U1257" s="16"/>
      <c r="V1257" s="16"/>
      <c r="W1257" s="16"/>
      <c r="X1257" s="16"/>
      <c r="Y1257" s="16"/>
      <c r="Z1257" s="16"/>
      <c r="AA1257" s="16"/>
    </row>
    <row r="1258" spans="1:27" ht="15" hidden="1" customHeight="1" outlineLevel="1" x14ac:dyDescent="0.35">
      <c r="A1258" s="15" t="str">
        <f>'Purchase Order'!A1700</f>
        <v/>
      </c>
      <c r="B1258" s="82" t="str">
        <f>'Purchase Order'!B1700</f>
        <v/>
      </c>
      <c r="C1258" s="83" t="str">
        <f>'Purchase Order'!C1700</f>
        <v/>
      </c>
      <c r="D1258" s="352" t="str">
        <f>'Purchase Order'!D1700:L1700</f>
        <v/>
      </c>
      <c r="E1258" s="345"/>
      <c r="F1258" s="345"/>
      <c r="G1258" s="345"/>
      <c r="H1258" s="345"/>
      <c r="I1258" s="345"/>
      <c r="J1258" s="345"/>
      <c r="K1258" s="345"/>
      <c r="L1258" s="346"/>
      <c r="M1258" s="83" t="str">
        <f t="shared" si="19"/>
        <v/>
      </c>
      <c r="N1258" s="83" t="str">
        <f>'Purchase Order'!N1700</f>
        <v/>
      </c>
      <c r="O1258" s="83"/>
      <c r="P1258" s="133"/>
      <c r="U1258" s="16"/>
      <c r="V1258" s="16"/>
      <c r="W1258" s="16"/>
      <c r="X1258" s="16"/>
      <c r="Y1258" s="16"/>
      <c r="Z1258" s="16"/>
      <c r="AA1258" s="16"/>
    </row>
    <row r="1259" spans="1:27" ht="15" hidden="1" customHeight="1" outlineLevel="1" x14ac:dyDescent="0.35">
      <c r="A1259" s="15" t="str">
        <f>'Purchase Order'!A1701</f>
        <v/>
      </c>
      <c r="B1259" s="82" t="str">
        <f>'Purchase Order'!B1701</f>
        <v/>
      </c>
      <c r="C1259" s="83" t="str">
        <f>'Purchase Order'!C1701</f>
        <v/>
      </c>
      <c r="D1259" s="352" t="str">
        <f>'Purchase Order'!D1701:L1701</f>
        <v/>
      </c>
      <c r="E1259" s="345"/>
      <c r="F1259" s="345"/>
      <c r="G1259" s="345"/>
      <c r="H1259" s="345"/>
      <c r="I1259" s="345"/>
      <c r="J1259" s="345"/>
      <c r="K1259" s="345"/>
      <c r="L1259" s="346"/>
      <c r="M1259" s="83" t="str">
        <f t="shared" si="19"/>
        <v/>
      </c>
      <c r="N1259" s="83" t="str">
        <f>'Purchase Order'!N1701</f>
        <v/>
      </c>
      <c r="O1259" s="83"/>
      <c r="P1259" s="133"/>
      <c r="U1259" s="16"/>
      <c r="V1259" s="16"/>
      <c r="W1259" s="16"/>
      <c r="X1259" s="16"/>
      <c r="Y1259" s="16"/>
      <c r="Z1259" s="16"/>
      <c r="AA1259" s="16"/>
    </row>
    <row r="1260" spans="1:27" ht="15" hidden="1" customHeight="1" outlineLevel="1" x14ac:dyDescent="0.35">
      <c r="A1260" s="15" t="str">
        <f>'Purchase Order'!A1702</f>
        <v/>
      </c>
      <c r="B1260" s="82" t="str">
        <f>'Purchase Order'!B1702</f>
        <v/>
      </c>
      <c r="C1260" s="83" t="str">
        <f>'Purchase Order'!C1702</f>
        <v/>
      </c>
      <c r="D1260" s="352" t="str">
        <f>'Purchase Order'!D1702:L1702</f>
        <v/>
      </c>
      <c r="E1260" s="345"/>
      <c r="F1260" s="345"/>
      <c r="G1260" s="345"/>
      <c r="H1260" s="345"/>
      <c r="I1260" s="345"/>
      <c r="J1260" s="345"/>
      <c r="K1260" s="345"/>
      <c r="L1260" s="346"/>
      <c r="M1260" s="83" t="str">
        <f t="shared" si="19"/>
        <v/>
      </c>
      <c r="N1260" s="83" t="str">
        <f>'Purchase Order'!N1702</f>
        <v/>
      </c>
      <c r="O1260" s="83"/>
      <c r="P1260" s="133"/>
      <c r="U1260" s="16"/>
      <c r="V1260" s="16"/>
      <c r="W1260" s="16"/>
      <c r="X1260" s="16"/>
      <c r="Y1260" s="16"/>
      <c r="Z1260" s="16"/>
      <c r="AA1260" s="16"/>
    </row>
    <row r="1261" spans="1:27" ht="15" hidden="1" customHeight="1" outlineLevel="1" x14ac:dyDescent="0.35">
      <c r="A1261" s="15" t="str">
        <f>'Purchase Order'!A1703</f>
        <v/>
      </c>
      <c r="B1261" s="82" t="str">
        <f>'Purchase Order'!B1703</f>
        <v/>
      </c>
      <c r="C1261" s="83" t="str">
        <f>'Purchase Order'!C1703</f>
        <v/>
      </c>
      <c r="D1261" s="352" t="str">
        <f>'Purchase Order'!D1703:L1703</f>
        <v/>
      </c>
      <c r="E1261" s="345"/>
      <c r="F1261" s="345"/>
      <c r="G1261" s="345"/>
      <c r="H1261" s="345"/>
      <c r="I1261" s="345"/>
      <c r="J1261" s="345"/>
      <c r="K1261" s="345"/>
      <c r="L1261" s="346"/>
      <c r="M1261" s="83" t="str">
        <f t="shared" si="19"/>
        <v/>
      </c>
      <c r="N1261" s="83" t="str">
        <f>'Purchase Order'!N1703</f>
        <v/>
      </c>
      <c r="O1261" s="83"/>
      <c r="P1261" s="133"/>
      <c r="U1261" s="16"/>
      <c r="V1261" s="16"/>
      <c r="W1261" s="16"/>
      <c r="X1261" s="16"/>
      <c r="Y1261" s="16"/>
      <c r="Z1261" s="16"/>
      <c r="AA1261" s="16"/>
    </row>
    <row r="1262" spans="1:27" ht="15" hidden="1" customHeight="1" outlineLevel="1" x14ac:dyDescent="0.35">
      <c r="A1262" s="15" t="str">
        <f>'Purchase Order'!A1704</f>
        <v/>
      </c>
      <c r="B1262" s="82" t="str">
        <f>'Purchase Order'!B1704</f>
        <v/>
      </c>
      <c r="C1262" s="83" t="str">
        <f>'Purchase Order'!C1704</f>
        <v/>
      </c>
      <c r="D1262" s="352" t="str">
        <f>'Purchase Order'!D1704:L1704</f>
        <v/>
      </c>
      <c r="E1262" s="345"/>
      <c r="F1262" s="345"/>
      <c r="G1262" s="345"/>
      <c r="H1262" s="345"/>
      <c r="I1262" s="345"/>
      <c r="J1262" s="345"/>
      <c r="K1262" s="345"/>
      <c r="L1262" s="346"/>
      <c r="M1262" s="83" t="str">
        <f t="shared" si="19"/>
        <v/>
      </c>
      <c r="N1262" s="83" t="str">
        <f>'Purchase Order'!N1704</f>
        <v/>
      </c>
      <c r="O1262" s="83"/>
      <c r="P1262" s="133"/>
      <c r="U1262" s="16"/>
      <c r="V1262" s="16"/>
      <c r="W1262" s="16"/>
      <c r="X1262" s="16"/>
      <c r="Y1262" s="16"/>
      <c r="Z1262" s="16"/>
      <c r="AA1262" s="16"/>
    </row>
    <row r="1263" spans="1:27" ht="15" hidden="1" customHeight="1" outlineLevel="1" x14ac:dyDescent="0.35">
      <c r="A1263" s="15" t="str">
        <f>'Purchase Order'!A1705</f>
        <v/>
      </c>
      <c r="B1263" s="82" t="str">
        <f>'Purchase Order'!B1705</f>
        <v/>
      </c>
      <c r="C1263" s="83" t="str">
        <f>'Purchase Order'!C1705</f>
        <v/>
      </c>
      <c r="D1263" s="352" t="str">
        <f>'Purchase Order'!D1705:L1705</f>
        <v/>
      </c>
      <c r="E1263" s="345"/>
      <c r="F1263" s="345"/>
      <c r="G1263" s="345"/>
      <c r="H1263" s="345"/>
      <c r="I1263" s="345"/>
      <c r="J1263" s="345"/>
      <c r="K1263" s="345"/>
      <c r="L1263" s="346"/>
      <c r="M1263" s="83" t="str">
        <f t="shared" si="19"/>
        <v/>
      </c>
      <c r="N1263" s="83" t="str">
        <f>'Purchase Order'!N1705</f>
        <v/>
      </c>
      <c r="O1263" s="83"/>
      <c r="P1263" s="133"/>
      <c r="U1263" s="16"/>
      <c r="V1263" s="16"/>
      <c r="W1263" s="16"/>
      <c r="X1263" s="16"/>
      <c r="Y1263" s="16"/>
      <c r="Z1263" s="16"/>
      <c r="AA1263" s="16"/>
    </row>
    <row r="1264" spans="1:27" ht="15" hidden="1" customHeight="1" outlineLevel="1" x14ac:dyDescent="0.35">
      <c r="A1264" s="15" t="str">
        <f>'Purchase Order'!A1706</f>
        <v/>
      </c>
      <c r="B1264" s="82" t="str">
        <f>'Purchase Order'!B1706</f>
        <v/>
      </c>
      <c r="C1264" s="83" t="str">
        <f>'Purchase Order'!C1706</f>
        <v/>
      </c>
      <c r="D1264" s="352" t="str">
        <f>'Purchase Order'!D1706:L1706</f>
        <v/>
      </c>
      <c r="E1264" s="345"/>
      <c r="F1264" s="345"/>
      <c r="G1264" s="345"/>
      <c r="H1264" s="345"/>
      <c r="I1264" s="345"/>
      <c r="J1264" s="345"/>
      <c r="K1264" s="345"/>
      <c r="L1264" s="346"/>
      <c r="M1264" s="83" t="str">
        <f t="shared" si="19"/>
        <v/>
      </c>
      <c r="N1264" s="83" t="str">
        <f>'Purchase Order'!N1706</f>
        <v/>
      </c>
      <c r="O1264" s="83"/>
      <c r="P1264" s="133"/>
      <c r="U1264" s="16"/>
      <c r="V1264" s="16"/>
      <c r="W1264" s="16"/>
      <c r="X1264" s="16"/>
      <c r="Y1264" s="16"/>
      <c r="Z1264" s="16"/>
      <c r="AA1264" s="16"/>
    </row>
    <row r="1265" spans="1:27" ht="15" hidden="1" customHeight="1" outlineLevel="1" x14ac:dyDescent="0.35">
      <c r="A1265" s="15" t="str">
        <f>'Purchase Order'!A1707</f>
        <v/>
      </c>
      <c r="B1265" s="82" t="str">
        <f>'Purchase Order'!B1707</f>
        <v/>
      </c>
      <c r="C1265" s="83" t="str">
        <f>'Purchase Order'!C1707</f>
        <v/>
      </c>
      <c r="D1265" s="352" t="str">
        <f>'Purchase Order'!D1707:L1707</f>
        <v/>
      </c>
      <c r="E1265" s="345"/>
      <c r="F1265" s="345"/>
      <c r="G1265" s="345"/>
      <c r="H1265" s="345"/>
      <c r="I1265" s="345"/>
      <c r="J1265" s="345"/>
      <c r="K1265" s="345"/>
      <c r="L1265" s="346"/>
      <c r="M1265" s="83" t="str">
        <f t="shared" si="19"/>
        <v/>
      </c>
      <c r="N1265" s="83" t="str">
        <f>'Purchase Order'!N1707</f>
        <v/>
      </c>
      <c r="O1265" s="83"/>
      <c r="P1265" s="133"/>
      <c r="U1265" s="16"/>
      <c r="V1265" s="16"/>
      <c r="W1265" s="16"/>
      <c r="X1265" s="16"/>
      <c r="Y1265" s="16"/>
      <c r="Z1265" s="16"/>
      <c r="AA1265" s="16"/>
    </row>
    <row r="1266" spans="1:27" ht="15" hidden="1" customHeight="1" outlineLevel="1" x14ac:dyDescent="0.35">
      <c r="A1266" s="15" t="str">
        <f>'Purchase Order'!A1708</f>
        <v/>
      </c>
      <c r="B1266" s="82" t="str">
        <f>'Purchase Order'!B1708</f>
        <v/>
      </c>
      <c r="C1266" s="83" t="str">
        <f>'Purchase Order'!C1708</f>
        <v/>
      </c>
      <c r="D1266" s="352" t="str">
        <f>'Purchase Order'!D1708:L1708</f>
        <v/>
      </c>
      <c r="E1266" s="345"/>
      <c r="F1266" s="345"/>
      <c r="G1266" s="345"/>
      <c r="H1266" s="345"/>
      <c r="I1266" s="345"/>
      <c r="J1266" s="345"/>
      <c r="K1266" s="345"/>
      <c r="L1266" s="346"/>
      <c r="M1266" s="83" t="str">
        <f t="shared" si="19"/>
        <v/>
      </c>
      <c r="N1266" s="83" t="str">
        <f>'Purchase Order'!N1708</f>
        <v/>
      </c>
      <c r="O1266" s="83"/>
      <c r="P1266" s="133"/>
      <c r="U1266" s="16"/>
      <c r="V1266" s="16"/>
      <c r="W1266" s="16"/>
      <c r="X1266" s="16"/>
      <c r="Y1266" s="16"/>
      <c r="Z1266" s="16"/>
      <c r="AA1266" s="16"/>
    </row>
    <row r="1267" spans="1:27" ht="15" hidden="1" customHeight="1" outlineLevel="1" x14ac:dyDescent="0.35">
      <c r="A1267" s="15" t="str">
        <f>'Purchase Order'!A1709</f>
        <v/>
      </c>
      <c r="B1267" s="82" t="str">
        <f>'Purchase Order'!B1709</f>
        <v/>
      </c>
      <c r="C1267" s="83" t="str">
        <f>'Purchase Order'!C1709</f>
        <v/>
      </c>
      <c r="D1267" s="352" t="str">
        <f>'Purchase Order'!D1709:L1709</f>
        <v/>
      </c>
      <c r="E1267" s="345"/>
      <c r="F1267" s="345"/>
      <c r="G1267" s="345"/>
      <c r="H1267" s="345"/>
      <c r="I1267" s="345"/>
      <c r="J1267" s="345"/>
      <c r="K1267" s="345"/>
      <c r="L1267" s="346"/>
      <c r="M1267" s="83" t="str">
        <f t="shared" si="19"/>
        <v/>
      </c>
      <c r="N1267" s="83" t="str">
        <f>'Purchase Order'!N1709</f>
        <v/>
      </c>
      <c r="O1267" s="83"/>
      <c r="P1267" s="133"/>
      <c r="U1267" s="16"/>
      <c r="V1267" s="16"/>
      <c r="W1267" s="16"/>
      <c r="X1267" s="16"/>
      <c r="Y1267" s="16"/>
      <c r="Z1267" s="16"/>
      <c r="AA1267" s="16"/>
    </row>
    <row r="1268" spans="1:27" ht="15" hidden="1" customHeight="1" outlineLevel="1" x14ac:dyDescent="0.35">
      <c r="A1268" s="15" t="str">
        <f>'Purchase Order'!A1710</f>
        <v/>
      </c>
      <c r="B1268" s="82" t="str">
        <f>'Purchase Order'!B1710</f>
        <v/>
      </c>
      <c r="C1268" s="83" t="str">
        <f>'Purchase Order'!C1710</f>
        <v/>
      </c>
      <c r="D1268" s="352" t="str">
        <f>'Purchase Order'!D1710:L1710</f>
        <v/>
      </c>
      <c r="E1268" s="345"/>
      <c r="F1268" s="345"/>
      <c r="G1268" s="345"/>
      <c r="H1268" s="345"/>
      <c r="I1268" s="345"/>
      <c r="J1268" s="345"/>
      <c r="K1268" s="345"/>
      <c r="L1268" s="346"/>
      <c r="M1268" s="83" t="str">
        <f t="shared" si="19"/>
        <v/>
      </c>
      <c r="N1268" s="83" t="str">
        <f>'Purchase Order'!N1710</f>
        <v/>
      </c>
      <c r="O1268" s="83"/>
      <c r="P1268" s="133"/>
      <c r="U1268" s="16"/>
      <c r="V1268" s="16"/>
      <c r="W1268" s="16"/>
      <c r="X1268" s="16"/>
      <c r="Y1268" s="16"/>
      <c r="Z1268" s="16"/>
      <c r="AA1268" s="16"/>
    </row>
    <row r="1269" spans="1:27" ht="15" hidden="1" customHeight="1" outlineLevel="1" x14ac:dyDescent="0.35">
      <c r="A1269" s="15" t="str">
        <f>'Purchase Order'!A1711</f>
        <v/>
      </c>
      <c r="B1269" s="82" t="str">
        <f>'Purchase Order'!B1711</f>
        <v/>
      </c>
      <c r="C1269" s="83" t="str">
        <f>'Purchase Order'!C1711</f>
        <v/>
      </c>
      <c r="D1269" s="352" t="str">
        <f>'Purchase Order'!D1711:L1711</f>
        <v/>
      </c>
      <c r="E1269" s="345"/>
      <c r="F1269" s="345"/>
      <c r="G1269" s="345"/>
      <c r="H1269" s="345"/>
      <c r="I1269" s="345"/>
      <c r="J1269" s="345"/>
      <c r="K1269" s="345"/>
      <c r="L1269" s="346"/>
      <c r="M1269" s="83" t="str">
        <f t="shared" si="19"/>
        <v/>
      </c>
      <c r="N1269" s="83" t="str">
        <f>'Purchase Order'!N1711</f>
        <v/>
      </c>
      <c r="O1269" s="83"/>
      <c r="P1269" s="133"/>
      <c r="U1269" s="16"/>
      <c r="V1269" s="16"/>
      <c r="W1269" s="16"/>
      <c r="X1269" s="16"/>
      <c r="Y1269" s="16"/>
      <c r="Z1269" s="16"/>
      <c r="AA1269" s="16"/>
    </row>
    <row r="1270" spans="1:27" ht="15" hidden="1" customHeight="1" outlineLevel="1" x14ac:dyDescent="0.35">
      <c r="A1270" s="15" t="str">
        <f>'Purchase Order'!A1712</f>
        <v/>
      </c>
      <c r="B1270" s="82" t="str">
        <f>'Purchase Order'!B1712</f>
        <v/>
      </c>
      <c r="C1270" s="83" t="str">
        <f>'Purchase Order'!C1712</f>
        <v/>
      </c>
      <c r="D1270" s="352" t="str">
        <f>'Purchase Order'!D1712:L1712</f>
        <v/>
      </c>
      <c r="E1270" s="345"/>
      <c r="F1270" s="345"/>
      <c r="G1270" s="345"/>
      <c r="H1270" s="345"/>
      <c r="I1270" s="345"/>
      <c r="J1270" s="345"/>
      <c r="K1270" s="345"/>
      <c r="L1270" s="346"/>
      <c r="M1270" s="83" t="str">
        <f t="shared" si="19"/>
        <v/>
      </c>
      <c r="N1270" s="83" t="str">
        <f>'Purchase Order'!N1712</f>
        <v/>
      </c>
      <c r="O1270" s="83"/>
      <c r="P1270" s="133"/>
      <c r="U1270" s="16"/>
      <c r="V1270" s="16"/>
      <c r="W1270" s="16"/>
      <c r="X1270" s="16"/>
      <c r="Y1270" s="16"/>
      <c r="Z1270" s="16"/>
      <c r="AA1270" s="16"/>
    </row>
    <row r="1271" spans="1:27" ht="15" hidden="1" customHeight="1" outlineLevel="1" x14ac:dyDescent="0.35">
      <c r="A1271" s="15" t="str">
        <f>'Purchase Order'!A1713</f>
        <v/>
      </c>
      <c r="B1271" s="82" t="str">
        <f>'Purchase Order'!B1713</f>
        <v/>
      </c>
      <c r="C1271" s="83" t="str">
        <f>'Purchase Order'!C1713</f>
        <v/>
      </c>
      <c r="D1271" s="352" t="str">
        <f>'Purchase Order'!D1713:L1713</f>
        <v/>
      </c>
      <c r="E1271" s="345"/>
      <c r="F1271" s="345"/>
      <c r="G1271" s="345"/>
      <c r="H1271" s="345"/>
      <c r="I1271" s="345"/>
      <c r="J1271" s="345"/>
      <c r="K1271" s="345"/>
      <c r="L1271" s="346"/>
      <c r="M1271" s="83" t="str">
        <f t="shared" si="19"/>
        <v/>
      </c>
      <c r="N1271" s="83" t="str">
        <f>'Purchase Order'!N1713</f>
        <v/>
      </c>
      <c r="O1271" s="83"/>
      <c r="P1271" s="133"/>
      <c r="U1271" s="16"/>
      <c r="V1271" s="16"/>
      <c r="W1271" s="16"/>
      <c r="X1271" s="16"/>
      <c r="Y1271" s="16"/>
      <c r="Z1271" s="16"/>
      <c r="AA1271" s="16"/>
    </row>
    <row r="1272" spans="1:27" ht="15" hidden="1" customHeight="1" outlineLevel="1" x14ac:dyDescent="0.35">
      <c r="A1272" s="15" t="str">
        <f>'Purchase Order'!A1714</f>
        <v/>
      </c>
      <c r="B1272" s="82" t="str">
        <f>'Purchase Order'!B1714</f>
        <v/>
      </c>
      <c r="C1272" s="83" t="str">
        <f>'Purchase Order'!C1714</f>
        <v/>
      </c>
      <c r="D1272" s="352" t="str">
        <f>'Purchase Order'!D1714:L1714</f>
        <v/>
      </c>
      <c r="E1272" s="345"/>
      <c r="F1272" s="345"/>
      <c r="G1272" s="345"/>
      <c r="H1272" s="345"/>
      <c r="I1272" s="345"/>
      <c r="J1272" s="345"/>
      <c r="K1272" s="345"/>
      <c r="L1272" s="346"/>
      <c r="M1272" s="83" t="str">
        <f t="shared" si="19"/>
        <v/>
      </c>
      <c r="N1272" s="83" t="str">
        <f>'Purchase Order'!N1714</f>
        <v/>
      </c>
      <c r="O1272" s="83"/>
      <c r="P1272" s="133"/>
      <c r="U1272" s="16"/>
      <c r="V1272" s="16"/>
      <c r="W1272" s="16"/>
      <c r="X1272" s="16"/>
      <c r="Y1272" s="16"/>
      <c r="Z1272" s="16"/>
      <c r="AA1272" s="16"/>
    </row>
    <row r="1273" spans="1:27" ht="15" hidden="1" customHeight="1" outlineLevel="1" x14ac:dyDescent="0.35">
      <c r="A1273" s="15" t="str">
        <f>'Purchase Order'!A1715</f>
        <v/>
      </c>
      <c r="B1273" s="82" t="str">
        <f>'Purchase Order'!B1715</f>
        <v/>
      </c>
      <c r="C1273" s="83" t="str">
        <f>'Purchase Order'!C1715</f>
        <v/>
      </c>
      <c r="D1273" s="352" t="str">
        <f>'Purchase Order'!D1715:L1715</f>
        <v/>
      </c>
      <c r="E1273" s="345"/>
      <c r="F1273" s="345"/>
      <c r="G1273" s="345"/>
      <c r="H1273" s="345"/>
      <c r="I1273" s="345"/>
      <c r="J1273" s="345"/>
      <c r="K1273" s="345"/>
      <c r="L1273" s="346"/>
      <c r="M1273" s="83" t="str">
        <f t="shared" si="19"/>
        <v/>
      </c>
      <c r="N1273" s="83" t="str">
        <f>'Purchase Order'!N1715</f>
        <v/>
      </c>
      <c r="O1273" s="83"/>
      <c r="P1273" s="133"/>
      <c r="U1273" s="16"/>
      <c r="V1273" s="16"/>
      <c r="W1273" s="16"/>
      <c r="X1273" s="16"/>
      <c r="Y1273" s="16"/>
      <c r="Z1273" s="16"/>
      <c r="AA1273" s="16"/>
    </row>
    <row r="1274" spans="1:27" ht="15" hidden="1" customHeight="1" outlineLevel="1" x14ac:dyDescent="0.35">
      <c r="A1274" s="15" t="str">
        <f>'Purchase Order'!A1716</f>
        <v/>
      </c>
      <c r="B1274" s="82" t="str">
        <f>'Purchase Order'!B1716</f>
        <v/>
      </c>
      <c r="C1274" s="83" t="str">
        <f>'Purchase Order'!C1716</f>
        <v/>
      </c>
      <c r="D1274" s="352" t="str">
        <f>'Purchase Order'!D1716:L1716</f>
        <v/>
      </c>
      <c r="E1274" s="345"/>
      <c r="F1274" s="345"/>
      <c r="G1274" s="345"/>
      <c r="H1274" s="345"/>
      <c r="I1274" s="345"/>
      <c r="J1274" s="345"/>
      <c r="K1274" s="345"/>
      <c r="L1274" s="346"/>
      <c r="M1274" s="83" t="str">
        <f t="shared" si="19"/>
        <v/>
      </c>
      <c r="N1274" s="83" t="str">
        <f>'Purchase Order'!N1716</f>
        <v/>
      </c>
      <c r="O1274" s="83"/>
      <c r="P1274" s="133"/>
      <c r="U1274" s="16"/>
      <c r="V1274" s="16"/>
      <c r="W1274" s="16"/>
      <c r="X1274" s="16"/>
      <c r="Y1274" s="16"/>
      <c r="Z1274" s="16"/>
      <c r="AA1274" s="16"/>
    </row>
    <row r="1275" spans="1:27" ht="15" hidden="1" customHeight="1" outlineLevel="1" x14ac:dyDescent="0.35">
      <c r="A1275" s="15" t="str">
        <f>'Purchase Order'!A1717</f>
        <v/>
      </c>
      <c r="B1275" s="82" t="str">
        <f>'Purchase Order'!B1717</f>
        <v/>
      </c>
      <c r="C1275" s="83" t="str">
        <f>'Purchase Order'!C1717</f>
        <v/>
      </c>
      <c r="D1275" s="352" t="str">
        <f>'Purchase Order'!D1717:L1717</f>
        <v/>
      </c>
      <c r="E1275" s="345"/>
      <c r="F1275" s="345"/>
      <c r="G1275" s="345"/>
      <c r="H1275" s="345"/>
      <c r="I1275" s="345"/>
      <c r="J1275" s="345"/>
      <c r="K1275" s="345"/>
      <c r="L1275" s="346"/>
      <c r="M1275" s="83" t="str">
        <f t="shared" si="19"/>
        <v/>
      </c>
      <c r="N1275" s="83" t="str">
        <f>'Purchase Order'!N1717</f>
        <v/>
      </c>
      <c r="O1275" s="83"/>
      <c r="P1275" s="133"/>
      <c r="U1275" s="16"/>
      <c r="V1275" s="16"/>
      <c r="W1275" s="16"/>
      <c r="X1275" s="16"/>
      <c r="Y1275" s="16"/>
      <c r="Z1275" s="16"/>
      <c r="AA1275" s="16"/>
    </row>
    <row r="1276" spans="1:27" ht="15" hidden="1" customHeight="1" outlineLevel="1" x14ac:dyDescent="0.35">
      <c r="A1276" s="15" t="str">
        <f>'Purchase Order'!A1718</f>
        <v/>
      </c>
      <c r="B1276" s="82" t="str">
        <f>'Purchase Order'!B1718</f>
        <v/>
      </c>
      <c r="C1276" s="83" t="str">
        <f>'Purchase Order'!C1718</f>
        <v/>
      </c>
      <c r="D1276" s="352" t="str">
        <f>'Purchase Order'!D1718:L1718</f>
        <v/>
      </c>
      <c r="E1276" s="345"/>
      <c r="F1276" s="345"/>
      <c r="G1276" s="345"/>
      <c r="H1276" s="345"/>
      <c r="I1276" s="345"/>
      <c r="J1276" s="345"/>
      <c r="K1276" s="345"/>
      <c r="L1276" s="346"/>
      <c r="M1276" s="83" t="str">
        <f t="shared" si="19"/>
        <v/>
      </c>
      <c r="N1276" s="83" t="str">
        <f>'Purchase Order'!N1718</f>
        <v/>
      </c>
      <c r="O1276" s="83"/>
      <c r="P1276" s="133"/>
      <c r="U1276" s="16"/>
      <c r="V1276" s="16"/>
      <c r="W1276" s="16"/>
      <c r="X1276" s="16"/>
      <c r="Y1276" s="16"/>
      <c r="Z1276" s="16"/>
      <c r="AA1276" s="16"/>
    </row>
    <row r="1277" spans="1:27" ht="15" hidden="1" customHeight="1" outlineLevel="1" x14ac:dyDescent="0.35">
      <c r="A1277" s="15" t="str">
        <f>'Purchase Order'!A1719</f>
        <v/>
      </c>
      <c r="B1277" s="82" t="str">
        <f>'Purchase Order'!B1719</f>
        <v/>
      </c>
      <c r="C1277" s="83" t="str">
        <f>'Purchase Order'!C1719</f>
        <v/>
      </c>
      <c r="D1277" s="352" t="str">
        <f>'Purchase Order'!D1719:L1719</f>
        <v/>
      </c>
      <c r="E1277" s="345"/>
      <c r="F1277" s="345"/>
      <c r="G1277" s="345"/>
      <c r="H1277" s="345"/>
      <c r="I1277" s="345"/>
      <c r="J1277" s="345"/>
      <c r="K1277" s="345"/>
      <c r="L1277" s="346"/>
      <c r="M1277" s="83" t="str">
        <f t="shared" si="19"/>
        <v/>
      </c>
      <c r="N1277" s="83" t="str">
        <f>'Purchase Order'!N1719</f>
        <v/>
      </c>
      <c r="O1277" s="83"/>
      <c r="P1277" s="133"/>
      <c r="U1277" s="16"/>
      <c r="V1277" s="16"/>
      <c r="W1277" s="16"/>
      <c r="X1277" s="16"/>
      <c r="Y1277" s="16"/>
      <c r="Z1277" s="16"/>
      <c r="AA1277" s="16"/>
    </row>
    <row r="1278" spans="1:27" ht="15" hidden="1" customHeight="1" outlineLevel="1" x14ac:dyDescent="0.35">
      <c r="A1278" s="15" t="str">
        <f>'Purchase Order'!A1720</f>
        <v/>
      </c>
      <c r="B1278" s="82" t="str">
        <f>'Purchase Order'!B1720</f>
        <v/>
      </c>
      <c r="C1278" s="83" t="str">
        <f>'Purchase Order'!C1720</f>
        <v/>
      </c>
      <c r="D1278" s="352" t="str">
        <f>'Purchase Order'!D1720:L1720</f>
        <v/>
      </c>
      <c r="E1278" s="345"/>
      <c r="F1278" s="345"/>
      <c r="G1278" s="345"/>
      <c r="H1278" s="345"/>
      <c r="I1278" s="345"/>
      <c r="J1278" s="345"/>
      <c r="K1278" s="345"/>
      <c r="L1278" s="346"/>
      <c r="M1278" s="83" t="str">
        <f t="shared" si="19"/>
        <v/>
      </c>
      <c r="N1278" s="83" t="str">
        <f>'Purchase Order'!N1720</f>
        <v/>
      </c>
      <c r="O1278" s="83"/>
      <c r="P1278" s="133"/>
      <c r="U1278" s="16"/>
      <c r="V1278" s="16"/>
      <c r="W1278" s="16"/>
      <c r="X1278" s="16"/>
      <c r="Y1278" s="16"/>
      <c r="Z1278" s="16"/>
      <c r="AA1278" s="16"/>
    </row>
    <row r="1279" spans="1:27" ht="15" hidden="1" customHeight="1" outlineLevel="1" x14ac:dyDescent="0.35">
      <c r="A1279" s="15" t="str">
        <f>'Purchase Order'!A1721</f>
        <v/>
      </c>
      <c r="B1279" s="82" t="str">
        <f>'Purchase Order'!B1721</f>
        <v/>
      </c>
      <c r="C1279" s="83" t="str">
        <f>'Purchase Order'!C1721</f>
        <v/>
      </c>
      <c r="D1279" s="352" t="str">
        <f>'Purchase Order'!D1721:L1721</f>
        <v/>
      </c>
      <c r="E1279" s="345"/>
      <c r="F1279" s="345"/>
      <c r="G1279" s="345"/>
      <c r="H1279" s="345"/>
      <c r="I1279" s="345"/>
      <c r="J1279" s="345"/>
      <c r="K1279" s="345"/>
      <c r="L1279" s="346"/>
      <c r="M1279" s="83" t="str">
        <f t="shared" si="19"/>
        <v/>
      </c>
      <c r="N1279" s="83" t="str">
        <f>'Purchase Order'!N1721</f>
        <v/>
      </c>
      <c r="O1279" s="83"/>
      <c r="P1279" s="133"/>
      <c r="U1279" s="16"/>
      <c r="V1279" s="16"/>
      <c r="W1279" s="16"/>
      <c r="X1279" s="16"/>
      <c r="Y1279" s="16"/>
      <c r="Z1279" s="16"/>
      <c r="AA1279" s="16"/>
    </row>
    <row r="1280" spans="1:27" ht="15" hidden="1" customHeight="1" outlineLevel="1" x14ac:dyDescent="0.35">
      <c r="A1280" s="15" t="str">
        <f>'Purchase Order'!A1722</f>
        <v/>
      </c>
      <c r="B1280" s="82" t="str">
        <f>'Purchase Order'!B1722</f>
        <v/>
      </c>
      <c r="C1280" s="83" t="str">
        <f>'Purchase Order'!C1722</f>
        <v/>
      </c>
      <c r="D1280" s="352" t="str">
        <f>'Purchase Order'!D1722:L1722</f>
        <v/>
      </c>
      <c r="E1280" s="345"/>
      <c r="F1280" s="345"/>
      <c r="G1280" s="345"/>
      <c r="H1280" s="345"/>
      <c r="I1280" s="345"/>
      <c r="J1280" s="345"/>
      <c r="K1280" s="345"/>
      <c r="L1280" s="346"/>
      <c r="M1280" s="83" t="str">
        <f t="shared" si="19"/>
        <v/>
      </c>
      <c r="N1280" s="83" t="str">
        <f>'Purchase Order'!N1722</f>
        <v/>
      </c>
      <c r="O1280" s="83"/>
      <c r="P1280" s="133"/>
      <c r="U1280" s="16"/>
      <c r="V1280" s="16"/>
      <c r="W1280" s="16"/>
      <c r="X1280" s="16"/>
      <c r="Y1280" s="16"/>
      <c r="Z1280" s="16"/>
      <c r="AA1280" s="16"/>
    </row>
    <row r="1281" spans="1:27" ht="15" hidden="1" customHeight="1" outlineLevel="1" x14ac:dyDescent="0.35">
      <c r="A1281" s="15" t="str">
        <f>'Purchase Order'!A1723</f>
        <v/>
      </c>
      <c r="B1281" s="82" t="str">
        <f>'Purchase Order'!B1723</f>
        <v/>
      </c>
      <c r="C1281" s="83" t="str">
        <f>'Purchase Order'!C1723</f>
        <v/>
      </c>
      <c r="D1281" s="352" t="str">
        <f>'Purchase Order'!D1723:L1723</f>
        <v/>
      </c>
      <c r="E1281" s="345"/>
      <c r="F1281" s="345"/>
      <c r="G1281" s="345"/>
      <c r="H1281" s="345"/>
      <c r="I1281" s="345"/>
      <c r="J1281" s="345"/>
      <c r="K1281" s="345"/>
      <c r="L1281" s="346"/>
      <c r="M1281" s="83" t="str">
        <f t="shared" si="19"/>
        <v/>
      </c>
      <c r="N1281" s="83" t="str">
        <f>'Purchase Order'!N1723</f>
        <v/>
      </c>
      <c r="O1281" s="83"/>
      <c r="P1281" s="133"/>
      <c r="U1281" s="16"/>
      <c r="V1281" s="16"/>
      <c r="W1281" s="16"/>
      <c r="X1281" s="16"/>
      <c r="Y1281" s="16"/>
      <c r="Z1281" s="16"/>
      <c r="AA1281" s="16"/>
    </row>
    <row r="1282" spans="1:27" ht="15" hidden="1" customHeight="1" outlineLevel="1" x14ac:dyDescent="0.35">
      <c r="A1282" s="15" t="str">
        <f>'Purchase Order'!A1724</f>
        <v/>
      </c>
      <c r="B1282" s="82" t="str">
        <f>'Purchase Order'!B1724</f>
        <v/>
      </c>
      <c r="C1282" s="83" t="str">
        <f>'Purchase Order'!C1724</f>
        <v/>
      </c>
      <c r="D1282" s="352" t="str">
        <f>'Purchase Order'!D1724:L1724</f>
        <v/>
      </c>
      <c r="E1282" s="345"/>
      <c r="F1282" s="345"/>
      <c r="G1282" s="345"/>
      <c r="H1282" s="345"/>
      <c r="I1282" s="345"/>
      <c r="J1282" s="345"/>
      <c r="K1282" s="345"/>
      <c r="L1282" s="346"/>
      <c r="M1282" s="83" t="str">
        <f t="shared" si="19"/>
        <v/>
      </c>
      <c r="N1282" s="83" t="str">
        <f>'Purchase Order'!N1724</f>
        <v/>
      </c>
      <c r="O1282" s="83"/>
      <c r="P1282" s="133"/>
      <c r="U1282" s="16"/>
      <c r="V1282" s="16"/>
      <c r="W1282" s="16"/>
      <c r="X1282" s="16"/>
      <c r="Y1282" s="16"/>
      <c r="Z1282" s="16"/>
      <c r="AA1282" s="16"/>
    </row>
    <row r="1283" spans="1:27" ht="15" hidden="1" customHeight="1" outlineLevel="1" x14ac:dyDescent="0.35">
      <c r="A1283" s="15" t="str">
        <f>'Purchase Order'!A1725</f>
        <v/>
      </c>
      <c r="B1283" s="82" t="str">
        <f>'Purchase Order'!B1725</f>
        <v/>
      </c>
      <c r="C1283" s="83" t="str">
        <f>'Purchase Order'!C1725</f>
        <v/>
      </c>
      <c r="D1283" s="352" t="str">
        <f>'Purchase Order'!D1725:L1725</f>
        <v/>
      </c>
      <c r="E1283" s="345"/>
      <c r="F1283" s="345"/>
      <c r="G1283" s="345"/>
      <c r="H1283" s="345"/>
      <c r="I1283" s="345"/>
      <c r="J1283" s="345"/>
      <c r="K1283" s="345"/>
      <c r="L1283" s="346"/>
      <c r="M1283" s="83" t="str">
        <f t="shared" si="19"/>
        <v/>
      </c>
      <c r="N1283" s="83" t="str">
        <f>'Purchase Order'!N1725</f>
        <v/>
      </c>
      <c r="O1283" s="83"/>
      <c r="P1283" s="133"/>
      <c r="U1283" s="16"/>
      <c r="V1283" s="16"/>
      <c r="W1283" s="16"/>
      <c r="X1283" s="16"/>
      <c r="Y1283" s="16"/>
      <c r="Z1283" s="16"/>
      <c r="AA1283" s="16"/>
    </row>
    <row r="1284" spans="1:27" ht="15" hidden="1" customHeight="1" outlineLevel="1" x14ac:dyDescent="0.35">
      <c r="A1284" s="15" t="str">
        <f>'Purchase Order'!A1726</f>
        <v/>
      </c>
      <c r="B1284" s="82" t="str">
        <f>'Purchase Order'!B1726</f>
        <v/>
      </c>
      <c r="C1284" s="83" t="str">
        <f>'Purchase Order'!C1726</f>
        <v/>
      </c>
      <c r="D1284" s="352" t="str">
        <f>'Purchase Order'!D1726:L1726</f>
        <v/>
      </c>
      <c r="E1284" s="345"/>
      <c r="F1284" s="345"/>
      <c r="G1284" s="345"/>
      <c r="H1284" s="345"/>
      <c r="I1284" s="345"/>
      <c r="J1284" s="345"/>
      <c r="K1284" s="345"/>
      <c r="L1284" s="346"/>
      <c r="M1284" s="83" t="str">
        <f t="shared" si="19"/>
        <v/>
      </c>
      <c r="N1284" s="83" t="str">
        <f>'Purchase Order'!N1726</f>
        <v/>
      </c>
      <c r="O1284" s="83"/>
      <c r="P1284" s="133"/>
      <c r="U1284" s="16"/>
      <c r="V1284" s="16"/>
      <c r="W1284" s="16"/>
      <c r="X1284" s="16"/>
      <c r="Y1284" s="16"/>
      <c r="Z1284" s="16"/>
      <c r="AA1284" s="16"/>
    </row>
    <row r="1285" spans="1:27" ht="15" hidden="1" customHeight="1" outlineLevel="1" x14ac:dyDescent="0.35">
      <c r="A1285" s="15" t="str">
        <f>'Purchase Order'!A1727</f>
        <v/>
      </c>
      <c r="B1285" s="82" t="str">
        <f>'Purchase Order'!B1727</f>
        <v/>
      </c>
      <c r="C1285" s="83" t="str">
        <f>'Purchase Order'!C1727</f>
        <v/>
      </c>
      <c r="D1285" s="352" t="str">
        <f>'Purchase Order'!D1727:L1727</f>
        <v/>
      </c>
      <c r="E1285" s="345"/>
      <c r="F1285" s="345"/>
      <c r="G1285" s="345"/>
      <c r="H1285" s="345"/>
      <c r="I1285" s="345"/>
      <c r="J1285" s="345"/>
      <c r="K1285" s="345"/>
      <c r="L1285" s="346"/>
      <c r="M1285" s="83" t="str">
        <f t="shared" si="19"/>
        <v/>
      </c>
      <c r="N1285" s="83" t="str">
        <f>'Purchase Order'!N1727</f>
        <v/>
      </c>
      <c r="O1285" s="83"/>
      <c r="P1285" s="133"/>
      <c r="U1285" s="16"/>
      <c r="V1285" s="16"/>
      <c r="W1285" s="16"/>
      <c r="X1285" s="16"/>
      <c r="Y1285" s="16"/>
      <c r="Z1285" s="16"/>
      <c r="AA1285" s="16"/>
    </row>
    <row r="1286" spans="1:27" ht="15" hidden="1" customHeight="1" outlineLevel="1" x14ac:dyDescent="0.35">
      <c r="A1286" s="15" t="str">
        <f>'Purchase Order'!A1728</f>
        <v/>
      </c>
      <c r="B1286" s="82" t="str">
        <f>'Purchase Order'!B1728</f>
        <v/>
      </c>
      <c r="C1286" s="83" t="str">
        <f>'Purchase Order'!C1728</f>
        <v/>
      </c>
      <c r="D1286" s="352" t="str">
        <f>'Purchase Order'!D1728:L1728</f>
        <v/>
      </c>
      <c r="E1286" s="345"/>
      <c r="F1286" s="345"/>
      <c r="G1286" s="345"/>
      <c r="H1286" s="345"/>
      <c r="I1286" s="345"/>
      <c r="J1286" s="345"/>
      <c r="K1286" s="345"/>
      <c r="L1286" s="346"/>
      <c r="M1286" s="83" t="str">
        <f t="shared" si="19"/>
        <v/>
      </c>
      <c r="N1286" s="83" t="str">
        <f>'Purchase Order'!N1728</f>
        <v/>
      </c>
      <c r="O1286" s="83"/>
      <c r="P1286" s="133"/>
      <c r="U1286" s="16"/>
      <c r="V1286" s="16"/>
      <c r="W1286" s="16"/>
      <c r="X1286" s="16"/>
      <c r="Y1286" s="16"/>
      <c r="Z1286" s="16"/>
      <c r="AA1286" s="16"/>
    </row>
    <row r="1287" spans="1:27" ht="15" hidden="1" customHeight="1" outlineLevel="1" x14ac:dyDescent="0.35">
      <c r="A1287" s="15" t="str">
        <f>'Purchase Order'!A1729</f>
        <v/>
      </c>
      <c r="B1287" s="82" t="str">
        <f>'Purchase Order'!B1729</f>
        <v/>
      </c>
      <c r="C1287" s="83" t="str">
        <f>'Purchase Order'!C1729</f>
        <v/>
      </c>
      <c r="D1287" s="352" t="str">
        <f>'Purchase Order'!D1729:L1729</f>
        <v/>
      </c>
      <c r="E1287" s="345"/>
      <c r="F1287" s="345"/>
      <c r="G1287" s="345"/>
      <c r="H1287" s="345"/>
      <c r="I1287" s="345"/>
      <c r="J1287" s="345"/>
      <c r="K1287" s="345"/>
      <c r="L1287" s="346"/>
      <c r="M1287" s="83" t="str">
        <f t="shared" si="19"/>
        <v/>
      </c>
      <c r="N1287" s="83" t="str">
        <f>'Purchase Order'!N1729</f>
        <v/>
      </c>
      <c r="O1287" s="83"/>
      <c r="P1287" s="133"/>
      <c r="U1287" s="16"/>
      <c r="V1287" s="16"/>
      <c r="W1287" s="16"/>
      <c r="X1287" s="16"/>
      <c r="Y1287" s="16"/>
      <c r="Z1287" s="16"/>
      <c r="AA1287" s="16"/>
    </row>
    <row r="1288" spans="1:27" ht="15" hidden="1" customHeight="1" outlineLevel="1" x14ac:dyDescent="0.35">
      <c r="A1288" s="15" t="str">
        <f>'Purchase Order'!A1730</f>
        <v/>
      </c>
      <c r="B1288" s="82" t="str">
        <f>'Purchase Order'!B1730</f>
        <v/>
      </c>
      <c r="C1288" s="83" t="str">
        <f>'Purchase Order'!C1730</f>
        <v/>
      </c>
      <c r="D1288" s="352" t="str">
        <f>'Purchase Order'!D1730:L1730</f>
        <v/>
      </c>
      <c r="E1288" s="345"/>
      <c r="F1288" s="345"/>
      <c r="G1288" s="345"/>
      <c r="H1288" s="345"/>
      <c r="I1288" s="345"/>
      <c r="J1288" s="345"/>
      <c r="K1288" s="345"/>
      <c r="L1288" s="346"/>
      <c r="M1288" s="83" t="str">
        <f t="shared" si="19"/>
        <v/>
      </c>
      <c r="N1288" s="83" t="str">
        <f>'Purchase Order'!N1730</f>
        <v/>
      </c>
      <c r="O1288" s="83"/>
      <c r="P1288" s="133"/>
      <c r="U1288" s="16"/>
      <c r="V1288" s="16"/>
      <c r="W1288" s="16"/>
      <c r="X1288" s="16"/>
      <c r="Y1288" s="16"/>
      <c r="Z1288" s="16"/>
      <c r="AA1288" s="16"/>
    </row>
    <row r="1289" spans="1:27" ht="15" hidden="1" customHeight="1" outlineLevel="1" x14ac:dyDescent="0.35">
      <c r="A1289" s="15" t="str">
        <f>'Purchase Order'!A1731</f>
        <v/>
      </c>
      <c r="B1289" s="82" t="str">
        <f>'Purchase Order'!B1731</f>
        <v/>
      </c>
      <c r="C1289" s="83" t="str">
        <f>'Purchase Order'!C1731</f>
        <v/>
      </c>
      <c r="D1289" s="352" t="str">
        <f>'Purchase Order'!D1731:L1731</f>
        <v/>
      </c>
      <c r="E1289" s="345"/>
      <c r="F1289" s="345"/>
      <c r="G1289" s="345"/>
      <c r="H1289" s="345"/>
      <c r="I1289" s="345"/>
      <c r="J1289" s="345"/>
      <c r="K1289" s="345"/>
      <c r="L1289" s="346"/>
      <c r="M1289" s="83" t="str">
        <f t="shared" si="19"/>
        <v/>
      </c>
      <c r="N1289" s="83" t="str">
        <f>'Purchase Order'!N1731</f>
        <v/>
      </c>
      <c r="O1289" s="83"/>
      <c r="P1289" s="133"/>
      <c r="U1289" s="16"/>
      <c r="V1289" s="16"/>
      <c r="W1289" s="16"/>
      <c r="X1289" s="16"/>
      <c r="Y1289" s="16"/>
      <c r="Z1289" s="16"/>
      <c r="AA1289" s="16"/>
    </row>
    <row r="1290" spans="1:27" ht="15" hidden="1" customHeight="1" outlineLevel="1" x14ac:dyDescent="0.35">
      <c r="A1290" s="15" t="str">
        <f>'Purchase Order'!A1732</f>
        <v/>
      </c>
      <c r="B1290" s="82" t="str">
        <f>'Purchase Order'!B1732</f>
        <v/>
      </c>
      <c r="C1290" s="83" t="str">
        <f>'Purchase Order'!C1732</f>
        <v/>
      </c>
      <c r="D1290" s="352" t="str">
        <f>'Purchase Order'!D1732:L1732</f>
        <v/>
      </c>
      <c r="E1290" s="345"/>
      <c r="F1290" s="345"/>
      <c r="G1290" s="345"/>
      <c r="H1290" s="345"/>
      <c r="I1290" s="345"/>
      <c r="J1290" s="345"/>
      <c r="K1290" s="345"/>
      <c r="L1290" s="346"/>
      <c r="M1290" s="83" t="str">
        <f t="shared" si="19"/>
        <v/>
      </c>
      <c r="N1290" s="83" t="str">
        <f>'Purchase Order'!N1732</f>
        <v/>
      </c>
      <c r="O1290" s="83"/>
      <c r="P1290" s="133"/>
      <c r="U1290" s="16"/>
      <c r="V1290" s="16"/>
      <c r="W1290" s="16"/>
      <c r="X1290" s="16"/>
      <c r="Y1290" s="16"/>
      <c r="Z1290" s="16"/>
      <c r="AA1290" s="16"/>
    </row>
    <row r="1291" spans="1:27" ht="15" hidden="1" customHeight="1" outlineLevel="1" x14ac:dyDescent="0.35">
      <c r="A1291" s="15" t="str">
        <f>'Purchase Order'!A1733</f>
        <v/>
      </c>
      <c r="B1291" s="82" t="str">
        <f>'Purchase Order'!B1733</f>
        <v/>
      </c>
      <c r="C1291" s="83" t="str">
        <f>'Purchase Order'!C1733</f>
        <v/>
      </c>
      <c r="D1291" s="352" t="str">
        <f>'Purchase Order'!D1733:L1733</f>
        <v/>
      </c>
      <c r="E1291" s="345"/>
      <c r="F1291" s="345"/>
      <c r="G1291" s="345"/>
      <c r="H1291" s="345"/>
      <c r="I1291" s="345"/>
      <c r="J1291" s="345"/>
      <c r="K1291" s="345"/>
      <c r="L1291" s="346"/>
      <c r="M1291" s="83" t="str">
        <f t="shared" si="19"/>
        <v/>
      </c>
      <c r="N1291" s="83" t="str">
        <f>'Purchase Order'!N1733</f>
        <v/>
      </c>
      <c r="O1291" s="83"/>
      <c r="P1291" s="133"/>
      <c r="U1291" s="16"/>
      <c r="V1291" s="16"/>
      <c r="W1291" s="16"/>
      <c r="X1291" s="16"/>
      <c r="Y1291" s="16"/>
      <c r="Z1291" s="16"/>
      <c r="AA1291" s="16"/>
    </row>
    <row r="1292" spans="1:27" ht="15" hidden="1" customHeight="1" outlineLevel="1" x14ac:dyDescent="0.35">
      <c r="A1292" s="15" t="str">
        <f>'Purchase Order'!A1734</f>
        <v/>
      </c>
      <c r="B1292" s="82" t="str">
        <f>'Purchase Order'!B1734</f>
        <v/>
      </c>
      <c r="C1292" s="83" t="str">
        <f>'Purchase Order'!C1734</f>
        <v/>
      </c>
      <c r="D1292" s="352" t="str">
        <f>'Purchase Order'!D1734:L1734</f>
        <v/>
      </c>
      <c r="E1292" s="345"/>
      <c r="F1292" s="345"/>
      <c r="G1292" s="345"/>
      <c r="H1292" s="345"/>
      <c r="I1292" s="345"/>
      <c r="J1292" s="345"/>
      <c r="K1292" s="345"/>
      <c r="L1292" s="346"/>
      <c r="M1292" s="83" t="str">
        <f t="shared" si="19"/>
        <v/>
      </c>
      <c r="N1292" s="83" t="str">
        <f>'Purchase Order'!N1734</f>
        <v/>
      </c>
      <c r="O1292" s="83"/>
      <c r="P1292" s="133"/>
      <c r="U1292" s="16"/>
      <c r="V1292" s="16"/>
      <c r="W1292" s="16"/>
      <c r="X1292" s="16"/>
      <c r="Y1292" s="16"/>
      <c r="Z1292" s="16"/>
      <c r="AA1292" s="16"/>
    </row>
    <row r="1293" spans="1:27" ht="15" hidden="1" customHeight="1" outlineLevel="1" x14ac:dyDescent="0.35">
      <c r="A1293" s="15" t="str">
        <f>'Purchase Order'!A1735</f>
        <v/>
      </c>
      <c r="B1293" s="82" t="str">
        <f>'Purchase Order'!B1735</f>
        <v/>
      </c>
      <c r="C1293" s="83" t="str">
        <f>'Purchase Order'!C1735</f>
        <v/>
      </c>
      <c r="D1293" s="352" t="str">
        <f>'Purchase Order'!D1735:L1735</f>
        <v/>
      </c>
      <c r="E1293" s="345"/>
      <c r="F1293" s="345"/>
      <c r="G1293" s="345"/>
      <c r="H1293" s="345"/>
      <c r="I1293" s="345"/>
      <c r="J1293" s="345"/>
      <c r="K1293" s="345"/>
      <c r="L1293" s="346"/>
      <c r="M1293" s="83" t="str">
        <f t="shared" si="19"/>
        <v/>
      </c>
      <c r="N1293" s="83" t="str">
        <f>'Purchase Order'!N1735</f>
        <v/>
      </c>
      <c r="O1293" s="83"/>
      <c r="P1293" s="133"/>
      <c r="U1293" s="16"/>
      <c r="V1293" s="16"/>
      <c r="W1293" s="16"/>
      <c r="X1293" s="16"/>
      <c r="Y1293" s="16"/>
      <c r="Z1293" s="16"/>
      <c r="AA1293" s="16"/>
    </row>
    <row r="1294" spans="1:27" ht="15" hidden="1" customHeight="1" outlineLevel="1" x14ac:dyDescent="0.35">
      <c r="A1294" s="15" t="str">
        <f>'Purchase Order'!A1736</f>
        <v/>
      </c>
      <c r="B1294" s="82" t="str">
        <f>'Purchase Order'!B1736</f>
        <v/>
      </c>
      <c r="C1294" s="83" t="str">
        <f>'Purchase Order'!C1736</f>
        <v/>
      </c>
      <c r="D1294" s="352" t="str">
        <f>'Purchase Order'!D1736:L1736</f>
        <v/>
      </c>
      <c r="E1294" s="345"/>
      <c r="F1294" s="345"/>
      <c r="G1294" s="345"/>
      <c r="H1294" s="345"/>
      <c r="I1294" s="345"/>
      <c r="J1294" s="345"/>
      <c r="K1294" s="345"/>
      <c r="L1294" s="346"/>
      <c r="M1294" s="83" t="str">
        <f t="shared" si="19"/>
        <v/>
      </c>
      <c r="N1294" s="83" t="str">
        <f>'Purchase Order'!N1736</f>
        <v/>
      </c>
      <c r="O1294" s="83"/>
      <c r="P1294" s="133"/>
      <c r="U1294" s="16"/>
      <c r="V1294" s="16"/>
      <c r="W1294" s="16"/>
      <c r="X1294" s="16"/>
      <c r="Y1294" s="16"/>
      <c r="Z1294" s="16"/>
      <c r="AA1294" s="16"/>
    </row>
    <row r="1295" spans="1:27" ht="15" hidden="1" customHeight="1" outlineLevel="1" x14ac:dyDescent="0.35">
      <c r="A1295" s="15" t="str">
        <f>'Purchase Order'!A1737</f>
        <v/>
      </c>
      <c r="B1295" s="82" t="str">
        <f>'Purchase Order'!B1737</f>
        <v/>
      </c>
      <c r="C1295" s="83" t="str">
        <f>'Purchase Order'!C1737</f>
        <v/>
      </c>
      <c r="D1295" s="352" t="str">
        <f>'Purchase Order'!D1737:L1737</f>
        <v/>
      </c>
      <c r="E1295" s="345"/>
      <c r="F1295" s="345"/>
      <c r="G1295" s="345"/>
      <c r="H1295" s="345"/>
      <c r="I1295" s="345"/>
      <c r="J1295" s="345"/>
      <c r="K1295" s="345"/>
      <c r="L1295" s="346"/>
      <c r="M1295" s="83" t="str">
        <f t="shared" si="19"/>
        <v/>
      </c>
      <c r="N1295" s="83" t="str">
        <f>'Purchase Order'!N1737</f>
        <v/>
      </c>
      <c r="O1295" s="83"/>
      <c r="P1295" s="133"/>
      <c r="U1295" s="16"/>
      <c r="V1295" s="16"/>
      <c r="W1295" s="16"/>
      <c r="X1295" s="16"/>
      <c r="Y1295" s="16"/>
      <c r="Z1295" s="16"/>
      <c r="AA1295" s="16"/>
    </row>
    <row r="1296" spans="1:27" ht="15" hidden="1" customHeight="1" outlineLevel="1" x14ac:dyDescent="0.35">
      <c r="A1296" s="15" t="str">
        <f>'Purchase Order'!A1738</f>
        <v/>
      </c>
      <c r="B1296" s="82" t="str">
        <f>'Purchase Order'!B1738</f>
        <v/>
      </c>
      <c r="C1296" s="83" t="str">
        <f>'Purchase Order'!C1738</f>
        <v/>
      </c>
      <c r="D1296" s="352" t="str">
        <f>'Purchase Order'!D1738:L1738</f>
        <v/>
      </c>
      <c r="E1296" s="345"/>
      <c r="F1296" s="345"/>
      <c r="G1296" s="345"/>
      <c r="H1296" s="345"/>
      <c r="I1296" s="345"/>
      <c r="J1296" s="345"/>
      <c r="K1296" s="345"/>
      <c r="L1296" s="346"/>
      <c r="M1296" s="83" t="str">
        <f t="shared" si="19"/>
        <v/>
      </c>
      <c r="N1296" s="83" t="str">
        <f>'Purchase Order'!N1738</f>
        <v/>
      </c>
      <c r="O1296" s="83"/>
      <c r="P1296" s="133"/>
      <c r="U1296" s="16"/>
      <c r="V1296" s="16"/>
      <c r="W1296" s="16"/>
      <c r="X1296" s="16"/>
      <c r="Y1296" s="16"/>
      <c r="Z1296" s="16"/>
      <c r="AA1296" s="16"/>
    </row>
    <row r="1297" spans="1:27" ht="15" hidden="1" customHeight="1" outlineLevel="1" x14ac:dyDescent="0.35">
      <c r="A1297" s="15" t="str">
        <f>'Purchase Order'!A1739</f>
        <v/>
      </c>
      <c r="B1297" s="82" t="str">
        <f>'Purchase Order'!B1739</f>
        <v/>
      </c>
      <c r="C1297" s="83" t="str">
        <f>'Purchase Order'!C1739</f>
        <v/>
      </c>
      <c r="D1297" s="352" t="str">
        <f>'Purchase Order'!D1739:L1739</f>
        <v/>
      </c>
      <c r="E1297" s="345"/>
      <c r="F1297" s="345"/>
      <c r="G1297" s="345"/>
      <c r="H1297" s="345"/>
      <c r="I1297" s="345"/>
      <c r="J1297" s="345"/>
      <c r="K1297" s="345"/>
      <c r="L1297" s="346"/>
      <c r="M1297" s="83" t="str">
        <f t="shared" si="19"/>
        <v/>
      </c>
      <c r="N1297" s="83" t="str">
        <f>'Purchase Order'!N1739</f>
        <v/>
      </c>
      <c r="O1297" s="83"/>
      <c r="P1297" s="133"/>
      <c r="U1297" s="16"/>
      <c r="V1297" s="16"/>
      <c r="W1297" s="16"/>
      <c r="X1297" s="16"/>
      <c r="Y1297" s="16"/>
      <c r="Z1297" s="16"/>
      <c r="AA1297" s="16"/>
    </row>
    <row r="1298" spans="1:27" ht="15" hidden="1" customHeight="1" outlineLevel="1" x14ac:dyDescent="0.35">
      <c r="A1298" s="15" t="str">
        <f>'Purchase Order'!A1740</f>
        <v/>
      </c>
      <c r="B1298" s="82" t="str">
        <f>'Purchase Order'!B1740</f>
        <v/>
      </c>
      <c r="C1298" s="83" t="str">
        <f>'Purchase Order'!C1740</f>
        <v/>
      </c>
      <c r="D1298" s="352" t="str">
        <f>'Purchase Order'!D1740:L1740</f>
        <v/>
      </c>
      <c r="E1298" s="345"/>
      <c r="F1298" s="345"/>
      <c r="G1298" s="345"/>
      <c r="H1298" s="345"/>
      <c r="I1298" s="345"/>
      <c r="J1298" s="345"/>
      <c r="K1298" s="345"/>
      <c r="L1298" s="346"/>
      <c r="M1298" s="83" t="str">
        <f t="shared" si="19"/>
        <v/>
      </c>
      <c r="N1298" s="83" t="str">
        <f>'Purchase Order'!N1740</f>
        <v/>
      </c>
      <c r="O1298" s="83"/>
      <c r="P1298" s="133"/>
      <c r="U1298" s="16"/>
      <c r="V1298" s="16"/>
      <c r="W1298" s="16"/>
      <c r="X1298" s="16"/>
      <c r="Y1298" s="16"/>
      <c r="Z1298" s="16"/>
      <c r="AA1298" s="16"/>
    </row>
    <row r="1299" spans="1:27" ht="15" hidden="1" customHeight="1" outlineLevel="1" x14ac:dyDescent="0.35">
      <c r="A1299" s="15" t="str">
        <f>'Purchase Order'!A1741</f>
        <v/>
      </c>
      <c r="B1299" s="82" t="str">
        <f>'Purchase Order'!B1741</f>
        <v/>
      </c>
      <c r="C1299" s="83" t="str">
        <f>'Purchase Order'!C1741</f>
        <v/>
      </c>
      <c r="D1299" s="352" t="str">
        <f>'Purchase Order'!D1741:L1741</f>
        <v/>
      </c>
      <c r="E1299" s="345"/>
      <c r="F1299" s="345"/>
      <c r="G1299" s="345"/>
      <c r="H1299" s="345"/>
      <c r="I1299" s="345"/>
      <c r="J1299" s="345"/>
      <c r="K1299" s="345"/>
      <c r="L1299" s="346"/>
      <c r="M1299" s="83" t="str">
        <f t="shared" si="19"/>
        <v/>
      </c>
      <c r="N1299" s="83" t="str">
        <f>'Purchase Order'!N1741</f>
        <v/>
      </c>
      <c r="O1299" s="83"/>
      <c r="P1299" s="133"/>
      <c r="U1299" s="16"/>
      <c r="V1299" s="16"/>
      <c r="W1299" s="16"/>
      <c r="X1299" s="16"/>
      <c r="Y1299" s="16"/>
      <c r="Z1299" s="16"/>
      <c r="AA1299" s="16"/>
    </row>
    <row r="1300" spans="1:27" ht="15" hidden="1" customHeight="1" outlineLevel="1" x14ac:dyDescent="0.35">
      <c r="A1300" s="15" t="str">
        <f>'Purchase Order'!A1742</f>
        <v/>
      </c>
      <c r="B1300" s="82" t="str">
        <f>'Purchase Order'!B1742</f>
        <v/>
      </c>
      <c r="C1300" s="83" t="str">
        <f>'Purchase Order'!C1742</f>
        <v/>
      </c>
      <c r="D1300" s="352" t="str">
        <f>'Purchase Order'!D1742:L1742</f>
        <v/>
      </c>
      <c r="E1300" s="345"/>
      <c r="F1300" s="345"/>
      <c r="G1300" s="345"/>
      <c r="H1300" s="345"/>
      <c r="I1300" s="345"/>
      <c r="J1300" s="345"/>
      <c r="K1300" s="345"/>
      <c r="L1300" s="346"/>
      <c r="M1300" s="83" t="str">
        <f t="shared" si="19"/>
        <v/>
      </c>
      <c r="N1300" s="83" t="str">
        <f>'Purchase Order'!N1742</f>
        <v/>
      </c>
      <c r="O1300" s="83"/>
      <c r="P1300" s="133"/>
      <c r="U1300" s="16"/>
      <c r="V1300" s="16"/>
      <c r="W1300" s="16"/>
      <c r="X1300" s="16"/>
      <c r="Y1300" s="16"/>
      <c r="Z1300" s="16"/>
      <c r="AA1300" s="16"/>
    </row>
    <row r="1301" spans="1:27" ht="15" hidden="1" customHeight="1" outlineLevel="1" x14ac:dyDescent="0.35">
      <c r="A1301" s="15" t="str">
        <f>'Purchase Order'!A1743</f>
        <v/>
      </c>
      <c r="B1301" s="82" t="str">
        <f>'Purchase Order'!B1743</f>
        <v/>
      </c>
      <c r="C1301" s="83" t="str">
        <f>'Purchase Order'!C1743</f>
        <v/>
      </c>
      <c r="D1301" s="352" t="str">
        <f>'Purchase Order'!D1743:L1743</f>
        <v/>
      </c>
      <c r="E1301" s="345"/>
      <c r="F1301" s="345"/>
      <c r="G1301" s="345"/>
      <c r="H1301" s="345"/>
      <c r="I1301" s="345"/>
      <c r="J1301" s="345"/>
      <c r="K1301" s="345"/>
      <c r="L1301" s="346"/>
      <c r="M1301" s="83" t="str">
        <f t="shared" si="19"/>
        <v/>
      </c>
      <c r="N1301" s="83" t="str">
        <f>'Purchase Order'!N1743</f>
        <v/>
      </c>
      <c r="O1301" s="83"/>
      <c r="P1301" s="133"/>
      <c r="U1301" s="16"/>
      <c r="V1301" s="16"/>
      <c r="W1301" s="16"/>
      <c r="X1301" s="16"/>
      <c r="Y1301" s="16"/>
      <c r="Z1301" s="16"/>
      <c r="AA1301" s="16"/>
    </row>
    <row r="1302" spans="1:27" ht="15" hidden="1" customHeight="1" outlineLevel="1" x14ac:dyDescent="0.35">
      <c r="A1302" s="15" t="str">
        <f>'Purchase Order'!A1744</f>
        <v/>
      </c>
      <c r="B1302" s="82" t="str">
        <f>'Purchase Order'!B1744</f>
        <v/>
      </c>
      <c r="C1302" s="83" t="str">
        <f>'Purchase Order'!C1744</f>
        <v/>
      </c>
      <c r="D1302" s="352" t="str">
        <f>'Purchase Order'!D1744:L1744</f>
        <v/>
      </c>
      <c r="E1302" s="345"/>
      <c r="F1302" s="345"/>
      <c r="G1302" s="345"/>
      <c r="H1302" s="345"/>
      <c r="I1302" s="345"/>
      <c r="J1302" s="345"/>
      <c r="K1302" s="345"/>
      <c r="L1302" s="346"/>
      <c r="M1302" s="83" t="str">
        <f t="shared" si="19"/>
        <v/>
      </c>
      <c r="N1302" s="83" t="str">
        <f>'Purchase Order'!N1744</f>
        <v/>
      </c>
      <c r="O1302" s="83"/>
      <c r="P1302" s="133"/>
      <c r="U1302" s="16"/>
      <c r="V1302" s="16"/>
      <c r="W1302" s="16"/>
      <c r="X1302" s="16"/>
      <c r="Y1302" s="16"/>
      <c r="Z1302" s="16"/>
      <c r="AA1302" s="16"/>
    </row>
    <row r="1303" spans="1:27" ht="15" hidden="1" customHeight="1" outlineLevel="1" x14ac:dyDescent="0.35">
      <c r="A1303" s="15" t="str">
        <f>'Purchase Order'!A1745</f>
        <v/>
      </c>
      <c r="B1303" s="82" t="str">
        <f>'Purchase Order'!B1745</f>
        <v/>
      </c>
      <c r="C1303" s="83" t="str">
        <f>'Purchase Order'!C1745</f>
        <v/>
      </c>
      <c r="D1303" s="352" t="str">
        <f>'Purchase Order'!D1745:L1745</f>
        <v/>
      </c>
      <c r="E1303" s="345"/>
      <c r="F1303" s="345"/>
      <c r="G1303" s="345"/>
      <c r="H1303" s="345"/>
      <c r="I1303" s="345"/>
      <c r="J1303" s="345"/>
      <c r="K1303" s="345"/>
      <c r="L1303" s="346"/>
      <c r="M1303" s="83" t="str">
        <f t="shared" si="19"/>
        <v/>
      </c>
      <c r="N1303" s="83" t="str">
        <f>'Purchase Order'!N1745</f>
        <v/>
      </c>
      <c r="O1303" s="83"/>
      <c r="P1303" s="133"/>
      <c r="U1303" s="16"/>
      <c r="V1303" s="16"/>
      <c r="W1303" s="16"/>
      <c r="X1303" s="16"/>
      <c r="Y1303" s="16"/>
      <c r="Z1303" s="16"/>
      <c r="AA1303" s="16"/>
    </row>
    <row r="1304" spans="1:27" ht="15" hidden="1" customHeight="1" outlineLevel="1" x14ac:dyDescent="0.35">
      <c r="A1304" s="15" t="str">
        <f>'Purchase Order'!A1746</f>
        <v/>
      </c>
      <c r="B1304" s="82" t="str">
        <f>'Purchase Order'!B1746</f>
        <v/>
      </c>
      <c r="C1304" s="83" t="str">
        <f>'Purchase Order'!C1746</f>
        <v/>
      </c>
      <c r="D1304" s="352" t="str">
        <f>'Purchase Order'!D1746:L1746</f>
        <v/>
      </c>
      <c r="E1304" s="345"/>
      <c r="F1304" s="345"/>
      <c r="G1304" s="345"/>
      <c r="H1304" s="345"/>
      <c r="I1304" s="345"/>
      <c r="J1304" s="345"/>
      <c r="K1304" s="345"/>
      <c r="L1304" s="346"/>
      <c r="M1304" s="83" t="str">
        <f t="shared" si="19"/>
        <v/>
      </c>
      <c r="N1304" s="83" t="str">
        <f>'Purchase Order'!N1746</f>
        <v/>
      </c>
      <c r="O1304" s="83"/>
      <c r="P1304" s="133"/>
      <c r="U1304" s="16"/>
      <c r="V1304" s="16"/>
      <c r="W1304" s="16"/>
      <c r="X1304" s="16"/>
      <c r="Y1304" s="16"/>
      <c r="Z1304" s="16"/>
      <c r="AA1304" s="16"/>
    </row>
    <row r="1305" spans="1:27" ht="15" hidden="1" customHeight="1" outlineLevel="1" x14ac:dyDescent="0.35">
      <c r="A1305" s="15" t="str">
        <f>'Purchase Order'!A1747</f>
        <v/>
      </c>
      <c r="B1305" s="82" t="str">
        <f>'Purchase Order'!B1747</f>
        <v/>
      </c>
      <c r="C1305" s="83" t="str">
        <f>'Purchase Order'!C1747</f>
        <v/>
      </c>
      <c r="D1305" s="352" t="str">
        <f>'Purchase Order'!D1747:L1747</f>
        <v/>
      </c>
      <c r="E1305" s="345"/>
      <c r="F1305" s="345"/>
      <c r="G1305" s="345"/>
      <c r="H1305" s="345"/>
      <c r="I1305" s="345"/>
      <c r="J1305" s="345"/>
      <c r="K1305" s="345"/>
      <c r="L1305" s="346"/>
      <c r="M1305" s="83" t="str">
        <f t="shared" si="19"/>
        <v/>
      </c>
      <c r="N1305" s="83" t="str">
        <f>'Purchase Order'!N1747</f>
        <v/>
      </c>
      <c r="O1305" s="83"/>
      <c r="P1305" s="133"/>
      <c r="U1305" s="16"/>
      <c r="V1305" s="16"/>
      <c r="W1305" s="16"/>
      <c r="X1305" s="16"/>
      <c r="Y1305" s="16"/>
      <c r="Z1305" s="16"/>
      <c r="AA1305" s="16"/>
    </row>
    <row r="1306" spans="1:27" ht="15" hidden="1" customHeight="1" outlineLevel="1" x14ac:dyDescent="0.35">
      <c r="A1306" s="15" t="str">
        <f>'Purchase Order'!A1748</f>
        <v/>
      </c>
      <c r="B1306" s="82" t="str">
        <f>'Purchase Order'!B1748</f>
        <v/>
      </c>
      <c r="C1306" s="83" t="str">
        <f>'Purchase Order'!C1748</f>
        <v/>
      </c>
      <c r="D1306" s="352" t="str">
        <f>'Purchase Order'!D1748:L1748</f>
        <v/>
      </c>
      <c r="E1306" s="345"/>
      <c r="F1306" s="345"/>
      <c r="G1306" s="345"/>
      <c r="H1306" s="345"/>
      <c r="I1306" s="345"/>
      <c r="J1306" s="345"/>
      <c r="K1306" s="345"/>
      <c r="L1306" s="346"/>
      <c r="M1306" s="83" t="str">
        <f t="shared" si="19"/>
        <v/>
      </c>
      <c r="N1306" s="83" t="str">
        <f>'Purchase Order'!N1748</f>
        <v/>
      </c>
      <c r="O1306" s="83"/>
      <c r="P1306" s="133"/>
      <c r="U1306" s="16"/>
      <c r="V1306" s="16"/>
      <c r="W1306" s="16"/>
      <c r="X1306" s="16"/>
      <c r="Y1306" s="16"/>
      <c r="Z1306" s="16"/>
      <c r="AA1306" s="16"/>
    </row>
    <row r="1307" spans="1:27" ht="15" hidden="1" customHeight="1" outlineLevel="1" x14ac:dyDescent="0.35">
      <c r="A1307" s="15" t="str">
        <f>'Purchase Order'!A1749</f>
        <v/>
      </c>
      <c r="B1307" s="82" t="str">
        <f>'Purchase Order'!B1749</f>
        <v/>
      </c>
      <c r="C1307" s="83" t="str">
        <f>'Purchase Order'!C1749</f>
        <v/>
      </c>
      <c r="D1307" s="352" t="str">
        <f>'Purchase Order'!D1749:L1749</f>
        <v/>
      </c>
      <c r="E1307" s="345"/>
      <c r="F1307" s="345"/>
      <c r="G1307" s="345"/>
      <c r="H1307" s="345"/>
      <c r="I1307" s="345"/>
      <c r="J1307" s="345"/>
      <c r="K1307" s="345"/>
      <c r="L1307" s="346"/>
      <c r="M1307" s="83" t="str">
        <f t="shared" si="19"/>
        <v/>
      </c>
      <c r="N1307" s="83" t="str">
        <f>'Purchase Order'!N1749</f>
        <v/>
      </c>
      <c r="O1307" s="83"/>
      <c r="P1307" s="133"/>
      <c r="U1307" s="16"/>
      <c r="V1307" s="16"/>
      <c r="W1307" s="16"/>
      <c r="X1307" s="16"/>
      <c r="Y1307" s="16"/>
      <c r="Z1307" s="16"/>
      <c r="AA1307" s="16"/>
    </row>
    <row r="1308" spans="1:27" ht="15" hidden="1" customHeight="1" outlineLevel="1" x14ac:dyDescent="0.35">
      <c r="A1308" s="15" t="str">
        <f>'Purchase Order'!A1750</f>
        <v/>
      </c>
      <c r="B1308" s="82" t="str">
        <f>'Purchase Order'!B1750</f>
        <v/>
      </c>
      <c r="C1308" s="83" t="str">
        <f>'Purchase Order'!C1750</f>
        <v/>
      </c>
      <c r="D1308" s="352" t="str">
        <f>'Purchase Order'!D1750:L1750</f>
        <v/>
      </c>
      <c r="E1308" s="345"/>
      <c r="F1308" s="345"/>
      <c r="G1308" s="345"/>
      <c r="H1308" s="345"/>
      <c r="I1308" s="345"/>
      <c r="J1308" s="345"/>
      <c r="K1308" s="345"/>
      <c r="L1308" s="346"/>
      <c r="M1308" s="83" t="str">
        <f t="shared" si="19"/>
        <v/>
      </c>
      <c r="N1308" s="83" t="str">
        <f>'Purchase Order'!N1750</f>
        <v/>
      </c>
      <c r="O1308" s="83"/>
      <c r="P1308" s="133"/>
      <c r="U1308" s="16"/>
      <c r="V1308" s="16"/>
      <c r="W1308" s="16"/>
      <c r="X1308" s="16"/>
      <c r="Y1308" s="16"/>
      <c r="Z1308" s="16"/>
      <c r="AA1308" s="16"/>
    </row>
    <row r="1309" spans="1:27" ht="15" hidden="1" customHeight="1" outlineLevel="1" x14ac:dyDescent="0.35">
      <c r="A1309" s="15" t="str">
        <f>'Purchase Order'!A1751</f>
        <v/>
      </c>
      <c r="B1309" s="82" t="str">
        <f>'Purchase Order'!B1751</f>
        <v/>
      </c>
      <c r="C1309" s="83" t="str">
        <f>'Purchase Order'!C1751</f>
        <v/>
      </c>
      <c r="D1309" s="352" t="str">
        <f>'Purchase Order'!D1751:L1751</f>
        <v/>
      </c>
      <c r="E1309" s="345"/>
      <c r="F1309" s="345"/>
      <c r="G1309" s="345"/>
      <c r="H1309" s="345"/>
      <c r="I1309" s="345"/>
      <c r="J1309" s="345"/>
      <c r="K1309" s="345"/>
      <c r="L1309" s="346"/>
      <c r="M1309" s="83" t="str">
        <f t="shared" si="19"/>
        <v/>
      </c>
      <c r="N1309" s="83" t="str">
        <f>'Purchase Order'!N1751</f>
        <v/>
      </c>
      <c r="O1309" s="83"/>
      <c r="P1309" s="133"/>
      <c r="U1309" s="16"/>
      <c r="V1309" s="16"/>
      <c r="W1309" s="16"/>
      <c r="X1309" s="16"/>
      <c r="Y1309" s="16"/>
      <c r="Z1309" s="16"/>
      <c r="AA1309" s="16"/>
    </row>
    <row r="1310" spans="1:27" ht="15" hidden="1" customHeight="1" outlineLevel="1" x14ac:dyDescent="0.35">
      <c r="A1310" s="15" t="str">
        <f>'Purchase Order'!A1752</f>
        <v/>
      </c>
      <c r="B1310" s="82" t="str">
        <f>'Purchase Order'!B1752</f>
        <v/>
      </c>
      <c r="C1310" s="83" t="str">
        <f>'Purchase Order'!C1752</f>
        <v/>
      </c>
      <c r="D1310" s="352" t="str">
        <f>'Purchase Order'!D1752:L1752</f>
        <v/>
      </c>
      <c r="E1310" s="345"/>
      <c r="F1310" s="345"/>
      <c r="G1310" s="345"/>
      <c r="H1310" s="345"/>
      <c r="I1310" s="345"/>
      <c r="J1310" s="345"/>
      <c r="K1310" s="345"/>
      <c r="L1310" s="346"/>
      <c r="M1310" s="83" t="str">
        <f t="shared" si="19"/>
        <v/>
      </c>
      <c r="N1310" s="83" t="str">
        <f>'Purchase Order'!N1752</f>
        <v/>
      </c>
      <c r="O1310" s="83"/>
      <c r="P1310" s="133"/>
      <c r="U1310" s="16"/>
      <c r="V1310" s="16"/>
      <c r="W1310" s="16"/>
      <c r="X1310" s="16"/>
      <c r="Y1310" s="16"/>
      <c r="Z1310" s="16"/>
      <c r="AA1310" s="16"/>
    </row>
    <row r="1311" spans="1:27" ht="15" hidden="1" customHeight="1" outlineLevel="1" x14ac:dyDescent="0.35">
      <c r="A1311" s="15" t="str">
        <f>'Purchase Order'!A1753</f>
        <v/>
      </c>
      <c r="B1311" s="82" t="str">
        <f>'Purchase Order'!B1753</f>
        <v/>
      </c>
      <c r="C1311" s="83" t="str">
        <f>'Purchase Order'!C1753</f>
        <v/>
      </c>
      <c r="D1311" s="352" t="str">
        <f>'Purchase Order'!D1753:L1753</f>
        <v/>
      </c>
      <c r="E1311" s="345"/>
      <c r="F1311" s="345"/>
      <c r="G1311" s="345"/>
      <c r="H1311" s="345"/>
      <c r="I1311" s="345"/>
      <c r="J1311" s="345"/>
      <c r="K1311" s="345"/>
      <c r="L1311" s="346"/>
      <c r="M1311" s="83" t="str">
        <f t="shared" si="19"/>
        <v/>
      </c>
      <c r="N1311" s="83" t="str">
        <f>'Purchase Order'!N1753</f>
        <v/>
      </c>
      <c r="O1311" s="83"/>
      <c r="P1311" s="133"/>
      <c r="U1311" s="16"/>
      <c r="V1311" s="16"/>
      <c r="W1311" s="16"/>
      <c r="X1311" s="16"/>
      <c r="Y1311" s="16"/>
      <c r="Z1311" s="16"/>
      <c r="AA1311" s="16"/>
    </row>
    <row r="1312" spans="1:27" ht="15" hidden="1" customHeight="1" outlineLevel="1" x14ac:dyDescent="0.35">
      <c r="A1312" s="15" t="str">
        <f>'Purchase Order'!A1754</f>
        <v/>
      </c>
      <c r="B1312" s="82" t="str">
        <f>'Purchase Order'!B1754</f>
        <v/>
      </c>
      <c r="C1312" s="83" t="str">
        <f>'Purchase Order'!C1754</f>
        <v/>
      </c>
      <c r="D1312" s="352" t="str">
        <f>'Purchase Order'!D1754:L1754</f>
        <v/>
      </c>
      <c r="E1312" s="345"/>
      <c r="F1312" s="345"/>
      <c r="G1312" s="345"/>
      <c r="H1312" s="345"/>
      <c r="I1312" s="345"/>
      <c r="J1312" s="345"/>
      <c r="K1312" s="345"/>
      <c r="L1312" s="346"/>
      <c r="M1312" s="83" t="str">
        <f t="shared" si="19"/>
        <v/>
      </c>
      <c r="N1312" s="83" t="str">
        <f>'Purchase Order'!N1754</f>
        <v/>
      </c>
      <c r="O1312" s="83"/>
      <c r="P1312" s="133"/>
      <c r="U1312" s="16"/>
      <c r="V1312" s="16"/>
      <c r="W1312" s="16"/>
      <c r="X1312" s="16"/>
      <c r="Y1312" s="16"/>
      <c r="Z1312" s="16"/>
      <c r="AA1312" s="16"/>
    </row>
    <row r="1313" spans="1:27" ht="15" hidden="1" customHeight="1" outlineLevel="1" x14ac:dyDescent="0.35">
      <c r="A1313" s="15" t="str">
        <f>'Purchase Order'!A1755</f>
        <v/>
      </c>
      <c r="B1313" s="82" t="str">
        <f>'Purchase Order'!B1755</f>
        <v/>
      </c>
      <c r="C1313" s="83" t="str">
        <f>'Purchase Order'!C1755</f>
        <v/>
      </c>
      <c r="D1313" s="352" t="str">
        <f>'Purchase Order'!D1755:L1755</f>
        <v/>
      </c>
      <c r="E1313" s="345"/>
      <c r="F1313" s="345"/>
      <c r="G1313" s="345"/>
      <c r="H1313" s="345"/>
      <c r="I1313" s="345"/>
      <c r="J1313" s="345"/>
      <c r="K1313" s="345"/>
      <c r="L1313" s="346"/>
      <c r="M1313" s="83" t="str">
        <f t="shared" si="19"/>
        <v/>
      </c>
      <c r="N1313" s="83" t="str">
        <f>'Purchase Order'!N1755</f>
        <v/>
      </c>
      <c r="O1313" s="83"/>
      <c r="P1313" s="133"/>
      <c r="U1313" s="16"/>
      <c r="V1313" s="16"/>
      <c r="W1313" s="16"/>
      <c r="X1313" s="16"/>
      <c r="Y1313" s="16"/>
      <c r="Z1313" s="16"/>
      <c r="AA1313" s="16"/>
    </row>
    <row r="1314" spans="1:27" ht="15" hidden="1" customHeight="1" outlineLevel="1" x14ac:dyDescent="0.35">
      <c r="A1314" s="15" t="str">
        <f>'Purchase Order'!A1756</f>
        <v/>
      </c>
      <c r="B1314" s="82" t="str">
        <f>'Purchase Order'!B1756</f>
        <v/>
      </c>
      <c r="C1314" s="83" t="str">
        <f>'Purchase Order'!C1756</f>
        <v/>
      </c>
      <c r="D1314" s="352" t="str">
        <f>'Purchase Order'!D1756:L1756</f>
        <v/>
      </c>
      <c r="E1314" s="345"/>
      <c r="F1314" s="345"/>
      <c r="G1314" s="345"/>
      <c r="H1314" s="345"/>
      <c r="I1314" s="345"/>
      <c r="J1314" s="345"/>
      <c r="K1314" s="345"/>
      <c r="L1314" s="346"/>
      <c r="M1314" s="83" t="str">
        <f t="shared" ref="M1314:M1377" si="20">C1314</f>
        <v/>
      </c>
      <c r="N1314" s="83" t="str">
        <f>'Purchase Order'!N1756</f>
        <v/>
      </c>
      <c r="O1314" s="83"/>
      <c r="P1314" s="133"/>
      <c r="U1314" s="16"/>
      <c r="V1314" s="16"/>
      <c r="W1314" s="16"/>
      <c r="X1314" s="16"/>
      <c r="Y1314" s="16"/>
      <c r="Z1314" s="16"/>
      <c r="AA1314" s="16"/>
    </row>
    <row r="1315" spans="1:27" ht="15" hidden="1" customHeight="1" outlineLevel="1" x14ac:dyDescent="0.35">
      <c r="A1315" s="15" t="str">
        <f>'Purchase Order'!A1757</f>
        <v/>
      </c>
      <c r="B1315" s="82" t="str">
        <f>'Purchase Order'!B1757</f>
        <v/>
      </c>
      <c r="C1315" s="83" t="str">
        <f>'Purchase Order'!C1757</f>
        <v/>
      </c>
      <c r="D1315" s="352" t="str">
        <f>'Purchase Order'!D1757:L1757</f>
        <v/>
      </c>
      <c r="E1315" s="345"/>
      <c r="F1315" s="345"/>
      <c r="G1315" s="345"/>
      <c r="H1315" s="345"/>
      <c r="I1315" s="345"/>
      <c r="J1315" s="345"/>
      <c r="K1315" s="345"/>
      <c r="L1315" s="346"/>
      <c r="M1315" s="83" t="str">
        <f t="shared" si="20"/>
        <v/>
      </c>
      <c r="N1315" s="83" t="str">
        <f>'Purchase Order'!N1757</f>
        <v/>
      </c>
      <c r="O1315" s="83"/>
      <c r="P1315" s="133"/>
      <c r="U1315" s="16"/>
      <c r="V1315" s="16"/>
      <c r="W1315" s="16"/>
      <c r="X1315" s="16"/>
      <c r="Y1315" s="16"/>
      <c r="Z1315" s="16"/>
      <c r="AA1315" s="16"/>
    </row>
    <row r="1316" spans="1:27" ht="15" hidden="1" customHeight="1" outlineLevel="1" x14ac:dyDescent="0.35">
      <c r="A1316" s="15" t="str">
        <f>'Purchase Order'!A1758</f>
        <v/>
      </c>
      <c r="B1316" s="82" t="str">
        <f>'Purchase Order'!B1758</f>
        <v/>
      </c>
      <c r="C1316" s="83" t="str">
        <f>'Purchase Order'!C1758</f>
        <v/>
      </c>
      <c r="D1316" s="352" t="str">
        <f>'Purchase Order'!D1758:L1758</f>
        <v/>
      </c>
      <c r="E1316" s="345"/>
      <c r="F1316" s="345"/>
      <c r="G1316" s="345"/>
      <c r="H1316" s="345"/>
      <c r="I1316" s="345"/>
      <c r="J1316" s="345"/>
      <c r="K1316" s="345"/>
      <c r="L1316" s="346"/>
      <c r="M1316" s="83" t="str">
        <f t="shared" si="20"/>
        <v/>
      </c>
      <c r="N1316" s="83" t="str">
        <f>'Purchase Order'!N1758</f>
        <v/>
      </c>
      <c r="O1316" s="83"/>
      <c r="P1316" s="133"/>
      <c r="U1316" s="16"/>
      <c r="V1316" s="16"/>
      <c r="W1316" s="16"/>
      <c r="X1316" s="16"/>
      <c r="Y1316" s="16"/>
      <c r="Z1316" s="16"/>
      <c r="AA1316" s="16"/>
    </row>
    <row r="1317" spans="1:27" ht="15" hidden="1" customHeight="1" outlineLevel="1" x14ac:dyDescent="0.35">
      <c r="A1317" s="15" t="str">
        <f>'Purchase Order'!A1759</f>
        <v/>
      </c>
      <c r="B1317" s="82" t="str">
        <f>'Purchase Order'!B1759</f>
        <v/>
      </c>
      <c r="C1317" s="83" t="str">
        <f>'Purchase Order'!C1759</f>
        <v/>
      </c>
      <c r="D1317" s="352" t="str">
        <f>'Purchase Order'!D1759:L1759</f>
        <v/>
      </c>
      <c r="E1317" s="345"/>
      <c r="F1317" s="345"/>
      <c r="G1317" s="345"/>
      <c r="H1317" s="345"/>
      <c r="I1317" s="345"/>
      <c r="J1317" s="345"/>
      <c r="K1317" s="345"/>
      <c r="L1317" s="346"/>
      <c r="M1317" s="83" t="str">
        <f t="shared" si="20"/>
        <v/>
      </c>
      <c r="N1317" s="83" t="str">
        <f>'Purchase Order'!N1759</f>
        <v/>
      </c>
      <c r="O1317" s="83"/>
      <c r="P1317" s="133"/>
      <c r="U1317" s="16"/>
      <c r="V1317" s="16"/>
      <c r="W1317" s="16"/>
      <c r="X1317" s="16"/>
      <c r="Y1317" s="16"/>
      <c r="Z1317" s="16"/>
      <c r="AA1317" s="16"/>
    </row>
    <row r="1318" spans="1:27" ht="15" hidden="1" customHeight="1" outlineLevel="1" x14ac:dyDescent="0.35">
      <c r="A1318" s="15" t="str">
        <f>'Purchase Order'!A1760</f>
        <v/>
      </c>
      <c r="B1318" s="82" t="str">
        <f>'Purchase Order'!B1760</f>
        <v/>
      </c>
      <c r="C1318" s="83" t="str">
        <f>'Purchase Order'!C1760</f>
        <v/>
      </c>
      <c r="D1318" s="352" t="str">
        <f>'Purchase Order'!D1760:L1760</f>
        <v/>
      </c>
      <c r="E1318" s="345"/>
      <c r="F1318" s="345"/>
      <c r="G1318" s="345"/>
      <c r="H1318" s="345"/>
      <c r="I1318" s="345"/>
      <c r="J1318" s="345"/>
      <c r="K1318" s="345"/>
      <c r="L1318" s="346"/>
      <c r="M1318" s="83" t="str">
        <f t="shared" si="20"/>
        <v/>
      </c>
      <c r="N1318" s="83" t="str">
        <f>'Purchase Order'!N1760</f>
        <v/>
      </c>
      <c r="O1318" s="83"/>
      <c r="P1318" s="133"/>
      <c r="U1318" s="16"/>
      <c r="V1318" s="16"/>
      <c r="W1318" s="16"/>
      <c r="X1318" s="16"/>
      <c r="Y1318" s="16"/>
      <c r="Z1318" s="16"/>
      <c r="AA1318" s="16"/>
    </row>
    <row r="1319" spans="1:27" ht="15" hidden="1" customHeight="1" outlineLevel="1" x14ac:dyDescent="0.35">
      <c r="A1319" s="15" t="str">
        <f>'Purchase Order'!A1761</f>
        <v/>
      </c>
      <c r="B1319" s="82" t="str">
        <f>'Purchase Order'!B1761</f>
        <v/>
      </c>
      <c r="C1319" s="83" t="str">
        <f>'Purchase Order'!C1761</f>
        <v/>
      </c>
      <c r="D1319" s="352" t="str">
        <f>'Purchase Order'!D1761:L1761</f>
        <v/>
      </c>
      <c r="E1319" s="345"/>
      <c r="F1319" s="345"/>
      <c r="G1319" s="345"/>
      <c r="H1319" s="345"/>
      <c r="I1319" s="345"/>
      <c r="J1319" s="345"/>
      <c r="K1319" s="345"/>
      <c r="L1319" s="346"/>
      <c r="M1319" s="83" t="str">
        <f t="shared" si="20"/>
        <v/>
      </c>
      <c r="N1319" s="83" t="str">
        <f>'Purchase Order'!N1761</f>
        <v/>
      </c>
      <c r="O1319" s="83"/>
      <c r="P1319" s="133"/>
      <c r="U1319" s="16"/>
      <c r="V1319" s="16"/>
      <c r="W1319" s="16"/>
      <c r="X1319" s="16"/>
      <c r="Y1319" s="16"/>
      <c r="Z1319" s="16"/>
      <c r="AA1319" s="16"/>
    </row>
    <row r="1320" spans="1:27" ht="15" hidden="1" customHeight="1" outlineLevel="1" x14ac:dyDescent="0.35">
      <c r="A1320" s="15" t="str">
        <f>'Purchase Order'!A1762</f>
        <v/>
      </c>
      <c r="B1320" s="82" t="str">
        <f>'Purchase Order'!B1762</f>
        <v/>
      </c>
      <c r="C1320" s="83" t="str">
        <f>'Purchase Order'!C1762</f>
        <v/>
      </c>
      <c r="D1320" s="352" t="str">
        <f>'Purchase Order'!D1762:L1762</f>
        <v/>
      </c>
      <c r="E1320" s="345"/>
      <c r="F1320" s="345"/>
      <c r="G1320" s="345"/>
      <c r="H1320" s="345"/>
      <c r="I1320" s="345"/>
      <c r="J1320" s="345"/>
      <c r="K1320" s="345"/>
      <c r="L1320" s="346"/>
      <c r="M1320" s="83" t="str">
        <f t="shared" si="20"/>
        <v/>
      </c>
      <c r="N1320" s="83" t="str">
        <f>'Purchase Order'!N1762</f>
        <v/>
      </c>
      <c r="O1320" s="83"/>
      <c r="P1320" s="133"/>
      <c r="U1320" s="16"/>
      <c r="V1320" s="16"/>
      <c r="W1320" s="16"/>
      <c r="X1320" s="16"/>
      <c r="Y1320" s="16"/>
      <c r="Z1320" s="16"/>
      <c r="AA1320" s="16"/>
    </row>
    <row r="1321" spans="1:27" ht="15" hidden="1" customHeight="1" outlineLevel="1" x14ac:dyDescent="0.35">
      <c r="A1321" s="15" t="str">
        <f>'Purchase Order'!A1763</f>
        <v/>
      </c>
      <c r="B1321" s="82" t="str">
        <f>'Purchase Order'!B1763</f>
        <v/>
      </c>
      <c r="C1321" s="83" t="str">
        <f>'Purchase Order'!C1763</f>
        <v/>
      </c>
      <c r="D1321" s="352" t="str">
        <f>'Purchase Order'!D1763:L1763</f>
        <v/>
      </c>
      <c r="E1321" s="345"/>
      <c r="F1321" s="345"/>
      <c r="G1321" s="345"/>
      <c r="H1321" s="345"/>
      <c r="I1321" s="345"/>
      <c r="J1321" s="345"/>
      <c r="K1321" s="345"/>
      <c r="L1321" s="346"/>
      <c r="M1321" s="83" t="str">
        <f t="shared" si="20"/>
        <v/>
      </c>
      <c r="N1321" s="83" t="str">
        <f>'Purchase Order'!N1763</f>
        <v/>
      </c>
      <c r="O1321" s="83"/>
      <c r="P1321" s="133"/>
      <c r="U1321" s="16"/>
      <c r="V1321" s="16"/>
      <c r="W1321" s="16"/>
      <c r="X1321" s="16"/>
      <c r="Y1321" s="16"/>
      <c r="Z1321" s="16"/>
      <c r="AA1321" s="16"/>
    </row>
    <row r="1322" spans="1:27" ht="15" hidden="1" customHeight="1" outlineLevel="1" x14ac:dyDescent="0.35">
      <c r="A1322" s="15" t="str">
        <f>'Purchase Order'!A1764</f>
        <v/>
      </c>
      <c r="B1322" s="82" t="str">
        <f>'Purchase Order'!B1764</f>
        <v/>
      </c>
      <c r="C1322" s="83" t="str">
        <f>'Purchase Order'!C1764</f>
        <v/>
      </c>
      <c r="D1322" s="352" t="str">
        <f>'Purchase Order'!D1764:L1764</f>
        <v/>
      </c>
      <c r="E1322" s="345"/>
      <c r="F1322" s="345"/>
      <c r="G1322" s="345"/>
      <c r="H1322" s="345"/>
      <c r="I1322" s="345"/>
      <c r="J1322" s="345"/>
      <c r="K1322" s="345"/>
      <c r="L1322" s="346"/>
      <c r="M1322" s="83" t="str">
        <f t="shared" si="20"/>
        <v/>
      </c>
      <c r="N1322" s="83" t="str">
        <f>'Purchase Order'!N1764</f>
        <v/>
      </c>
      <c r="O1322" s="83"/>
      <c r="P1322" s="133"/>
      <c r="U1322" s="16"/>
      <c r="V1322" s="16"/>
      <c r="W1322" s="16"/>
      <c r="X1322" s="16"/>
      <c r="Y1322" s="16"/>
      <c r="Z1322" s="16"/>
      <c r="AA1322" s="16"/>
    </row>
    <row r="1323" spans="1:27" ht="15" hidden="1" customHeight="1" outlineLevel="1" x14ac:dyDescent="0.35">
      <c r="A1323" s="15" t="str">
        <f>'Purchase Order'!A1765</f>
        <v/>
      </c>
      <c r="B1323" s="82" t="str">
        <f>'Purchase Order'!B1765</f>
        <v/>
      </c>
      <c r="C1323" s="83" t="str">
        <f>'Purchase Order'!C1765</f>
        <v/>
      </c>
      <c r="D1323" s="352" t="str">
        <f>'Purchase Order'!D1765:L1765</f>
        <v/>
      </c>
      <c r="E1323" s="345"/>
      <c r="F1323" s="345"/>
      <c r="G1323" s="345"/>
      <c r="H1323" s="345"/>
      <c r="I1323" s="345"/>
      <c r="J1323" s="345"/>
      <c r="K1323" s="345"/>
      <c r="L1323" s="346"/>
      <c r="M1323" s="83" t="str">
        <f t="shared" si="20"/>
        <v/>
      </c>
      <c r="N1323" s="83" t="str">
        <f>'Purchase Order'!N1765</f>
        <v/>
      </c>
      <c r="O1323" s="83"/>
      <c r="P1323" s="133"/>
      <c r="U1323" s="16"/>
      <c r="V1323" s="16"/>
      <c r="W1323" s="16"/>
      <c r="X1323" s="16"/>
      <c r="Y1323" s="16"/>
      <c r="Z1323" s="16"/>
      <c r="AA1323" s="16"/>
    </row>
    <row r="1324" spans="1:27" ht="15" hidden="1" customHeight="1" outlineLevel="1" x14ac:dyDescent="0.35">
      <c r="A1324" s="15" t="str">
        <f>'Purchase Order'!A1766</f>
        <v/>
      </c>
      <c r="B1324" s="82" t="str">
        <f>'Purchase Order'!B1766</f>
        <v/>
      </c>
      <c r="C1324" s="83" t="str">
        <f>'Purchase Order'!C1766</f>
        <v/>
      </c>
      <c r="D1324" s="352" t="str">
        <f>'Purchase Order'!D1766:L1766</f>
        <v/>
      </c>
      <c r="E1324" s="345"/>
      <c r="F1324" s="345"/>
      <c r="G1324" s="345"/>
      <c r="H1324" s="345"/>
      <c r="I1324" s="345"/>
      <c r="J1324" s="345"/>
      <c r="K1324" s="345"/>
      <c r="L1324" s="346"/>
      <c r="M1324" s="83" t="str">
        <f t="shared" si="20"/>
        <v/>
      </c>
      <c r="N1324" s="83" t="str">
        <f>'Purchase Order'!N1766</f>
        <v/>
      </c>
      <c r="O1324" s="83"/>
      <c r="P1324" s="133"/>
      <c r="U1324" s="16"/>
      <c r="V1324" s="16"/>
      <c r="W1324" s="16"/>
      <c r="X1324" s="16"/>
      <c r="Y1324" s="16"/>
      <c r="Z1324" s="16"/>
      <c r="AA1324" s="16"/>
    </row>
    <row r="1325" spans="1:27" ht="15" hidden="1" customHeight="1" outlineLevel="1" x14ac:dyDescent="0.35">
      <c r="A1325" s="15" t="str">
        <f>'Purchase Order'!A1767</f>
        <v/>
      </c>
      <c r="B1325" s="82" t="str">
        <f>'Purchase Order'!B1767</f>
        <v/>
      </c>
      <c r="C1325" s="83" t="str">
        <f>'Purchase Order'!C1767</f>
        <v/>
      </c>
      <c r="D1325" s="352" t="str">
        <f>'Purchase Order'!D1767:L1767</f>
        <v/>
      </c>
      <c r="E1325" s="345"/>
      <c r="F1325" s="345"/>
      <c r="G1325" s="345"/>
      <c r="H1325" s="345"/>
      <c r="I1325" s="345"/>
      <c r="J1325" s="345"/>
      <c r="K1325" s="345"/>
      <c r="L1325" s="346"/>
      <c r="M1325" s="83" t="str">
        <f t="shared" si="20"/>
        <v/>
      </c>
      <c r="N1325" s="83" t="str">
        <f>'Purchase Order'!N1767</f>
        <v/>
      </c>
      <c r="O1325" s="83"/>
      <c r="P1325" s="133"/>
      <c r="U1325" s="16"/>
      <c r="V1325" s="16"/>
      <c r="W1325" s="16"/>
      <c r="X1325" s="16"/>
      <c r="Y1325" s="16"/>
      <c r="Z1325" s="16"/>
      <c r="AA1325" s="16"/>
    </row>
    <row r="1326" spans="1:27" ht="15" hidden="1" customHeight="1" outlineLevel="1" x14ac:dyDescent="0.35">
      <c r="A1326" s="15" t="str">
        <f>'Purchase Order'!A1768</f>
        <v/>
      </c>
      <c r="B1326" s="82" t="str">
        <f>'Purchase Order'!B1768</f>
        <v/>
      </c>
      <c r="C1326" s="83" t="str">
        <f>'Purchase Order'!C1768</f>
        <v/>
      </c>
      <c r="D1326" s="352" t="str">
        <f>'Purchase Order'!D1768:L1768</f>
        <v/>
      </c>
      <c r="E1326" s="345"/>
      <c r="F1326" s="345"/>
      <c r="G1326" s="345"/>
      <c r="H1326" s="345"/>
      <c r="I1326" s="345"/>
      <c r="J1326" s="345"/>
      <c r="K1326" s="345"/>
      <c r="L1326" s="346"/>
      <c r="M1326" s="83" t="str">
        <f t="shared" si="20"/>
        <v/>
      </c>
      <c r="N1326" s="83" t="str">
        <f>'Purchase Order'!N1768</f>
        <v/>
      </c>
      <c r="O1326" s="83"/>
      <c r="P1326" s="133"/>
      <c r="U1326" s="16"/>
      <c r="V1326" s="16"/>
      <c r="W1326" s="16"/>
      <c r="X1326" s="16"/>
      <c r="Y1326" s="16"/>
      <c r="Z1326" s="16"/>
      <c r="AA1326" s="16"/>
    </row>
    <row r="1327" spans="1:27" ht="15" hidden="1" customHeight="1" outlineLevel="1" x14ac:dyDescent="0.35">
      <c r="A1327" s="15" t="str">
        <f>'Purchase Order'!A1769</f>
        <v/>
      </c>
      <c r="B1327" s="82" t="str">
        <f>'Purchase Order'!B1769</f>
        <v/>
      </c>
      <c r="C1327" s="83" t="str">
        <f>'Purchase Order'!C1769</f>
        <v/>
      </c>
      <c r="D1327" s="352" t="str">
        <f>'Purchase Order'!D1769:L1769</f>
        <v/>
      </c>
      <c r="E1327" s="345"/>
      <c r="F1327" s="345"/>
      <c r="G1327" s="345"/>
      <c r="H1327" s="345"/>
      <c r="I1327" s="345"/>
      <c r="J1327" s="345"/>
      <c r="K1327" s="345"/>
      <c r="L1327" s="346"/>
      <c r="M1327" s="83" t="str">
        <f t="shared" si="20"/>
        <v/>
      </c>
      <c r="N1327" s="83" t="str">
        <f>'Purchase Order'!N1769</f>
        <v/>
      </c>
      <c r="O1327" s="83"/>
      <c r="P1327" s="133"/>
      <c r="U1327" s="16"/>
      <c r="V1327" s="16"/>
      <c r="W1327" s="16"/>
      <c r="X1327" s="16"/>
      <c r="Y1327" s="16"/>
      <c r="Z1327" s="16"/>
      <c r="AA1327" s="16"/>
    </row>
    <row r="1328" spans="1:27" ht="15" hidden="1" customHeight="1" outlineLevel="1" x14ac:dyDescent="0.35">
      <c r="A1328" s="15" t="str">
        <f>'Purchase Order'!A1770</f>
        <v/>
      </c>
      <c r="B1328" s="82" t="str">
        <f>'Purchase Order'!B1770</f>
        <v/>
      </c>
      <c r="C1328" s="83" t="str">
        <f>'Purchase Order'!C1770</f>
        <v/>
      </c>
      <c r="D1328" s="352" t="str">
        <f>'Purchase Order'!D1770:L1770</f>
        <v/>
      </c>
      <c r="E1328" s="345"/>
      <c r="F1328" s="345"/>
      <c r="G1328" s="345"/>
      <c r="H1328" s="345"/>
      <c r="I1328" s="345"/>
      <c r="J1328" s="345"/>
      <c r="K1328" s="345"/>
      <c r="L1328" s="346"/>
      <c r="M1328" s="83" t="str">
        <f t="shared" si="20"/>
        <v/>
      </c>
      <c r="N1328" s="83" t="str">
        <f>'Purchase Order'!N1770</f>
        <v/>
      </c>
      <c r="O1328" s="83"/>
      <c r="P1328" s="133"/>
      <c r="U1328" s="16"/>
      <c r="V1328" s="16"/>
      <c r="W1328" s="16"/>
      <c r="X1328" s="16"/>
      <c r="Y1328" s="16"/>
      <c r="Z1328" s="16"/>
      <c r="AA1328" s="16"/>
    </row>
    <row r="1329" spans="1:27" ht="15" hidden="1" customHeight="1" outlineLevel="1" x14ac:dyDescent="0.35">
      <c r="A1329" s="15" t="str">
        <f>'Purchase Order'!A1771</f>
        <v/>
      </c>
      <c r="B1329" s="82" t="str">
        <f>'Purchase Order'!B1771</f>
        <v/>
      </c>
      <c r="C1329" s="83" t="str">
        <f>'Purchase Order'!C1771</f>
        <v/>
      </c>
      <c r="D1329" s="352" t="str">
        <f>'Purchase Order'!D1771:L1771</f>
        <v/>
      </c>
      <c r="E1329" s="345"/>
      <c r="F1329" s="345"/>
      <c r="G1329" s="345"/>
      <c r="H1329" s="345"/>
      <c r="I1329" s="345"/>
      <c r="J1329" s="345"/>
      <c r="K1329" s="345"/>
      <c r="L1329" s="346"/>
      <c r="M1329" s="83" t="str">
        <f t="shared" si="20"/>
        <v/>
      </c>
      <c r="N1329" s="83" t="str">
        <f>'Purchase Order'!N1771</f>
        <v/>
      </c>
      <c r="O1329" s="83"/>
      <c r="P1329" s="133"/>
      <c r="U1329" s="16"/>
      <c r="V1329" s="16"/>
      <c r="W1329" s="16"/>
      <c r="X1329" s="16"/>
      <c r="Y1329" s="16"/>
      <c r="Z1329" s="16"/>
      <c r="AA1329" s="16"/>
    </row>
    <row r="1330" spans="1:27" ht="15" hidden="1" customHeight="1" outlineLevel="1" x14ac:dyDescent="0.35">
      <c r="A1330" s="15" t="str">
        <f>'Purchase Order'!A1772</f>
        <v/>
      </c>
      <c r="B1330" s="82" t="str">
        <f>'Purchase Order'!B1772</f>
        <v/>
      </c>
      <c r="C1330" s="83" t="str">
        <f>'Purchase Order'!C1772</f>
        <v/>
      </c>
      <c r="D1330" s="352" t="str">
        <f>'Purchase Order'!D1772:L1772</f>
        <v/>
      </c>
      <c r="E1330" s="345"/>
      <c r="F1330" s="345"/>
      <c r="G1330" s="345"/>
      <c r="H1330" s="345"/>
      <c r="I1330" s="345"/>
      <c r="J1330" s="345"/>
      <c r="K1330" s="345"/>
      <c r="L1330" s="346"/>
      <c r="M1330" s="83" t="str">
        <f t="shared" si="20"/>
        <v/>
      </c>
      <c r="N1330" s="83" t="str">
        <f>'Purchase Order'!N1772</f>
        <v/>
      </c>
      <c r="O1330" s="83"/>
      <c r="P1330" s="133"/>
      <c r="U1330" s="16"/>
      <c r="V1330" s="16"/>
      <c r="W1330" s="16"/>
      <c r="X1330" s="16"/>
      <c r="Y1330" s="16"/>
      <c r="Z1330" s="16"/>
      <c r="AA1330" s="16"/>
    </row>
    <row r="1331" spans="1:27" ht="15" hidden="1" customHeight="1" outlineLevel="1" x14ac:dyDescent="0.35">
      <c r="A1331" s="15" t="str">
        <f>'Purchase Order'!A1773</f>
        <v/>
      </c>
      <c r="B1331" s="82" t="str">
        <f>'Purchase Order'!B1773</f>
        <v/>
      </c>
      <c r="C1331" s="83" t="str">
        <f>'Purchase Order'!C1773</f>
        <v/>
      </c>
      <c r="D1331" s="352" t="str">
        <f>'Purchase Order'!D1773:L1773</f>
        <v/>
      </c>
      <c r="E1331" s="345"/>
      <c r="F1331" s="345"/>
      <c r="G1331" s="345"/>
      <c r="H1331" s="345"/>
      <c r="I1331" s="345"/>
      <c r="J1331" s="345"/>
      <c r="K1331" s="345"/>
      <c r="L1331" s="346"/>
      <c r="M1331" s="83" t="str">
        <f t="shared" si="20"/>
        <v/>
      </c>
      <c r="N1331" s="83" t="str">
        <f>'Purchase Order'!N1773</f>
        <v/>
      </c>
      <c r="O1331" s="83"/>
      <c r="P1331" s="133"/>
      <c r="U1331" s="16"/>
      <c r="V1331" s="16"/>
      <c r="W1331" s="16"/>
      <c r="X1331" s="16"/>
      <c r="Y1331" s="16"/>
      <c r="Z1331" s="16"/>
      <c r="AA1331" s="16"/>
    </row>
    <row r="1332" spans="1:27" ht="15" hidden="1" customHeight="1" outlineLevel="1" x14ac:dyDescent="0.35">
      <c r="A1332" s="15" t="str">
        <f>'Purchase Order'!A1774</f>
        <v/>
      </c>
      <c r="B1332" s="82" t="str">
        <f>'Purchase Order'!B1774</f>
        <v/>
      </c>
      <c r="C1332" s="83" t="str">
        <f>'Purchase Order'!C1774</f>
        <v/>
      </c>
      <c r="D1332" s="352" t="str">
        <f>'Purchase Order'!D1774:L1774</f>
        <v/>
      </c>
      <c r="E1332" s="345"/>
      <c r="F1332" s="345"/>
      <c r="G1332" s="345"/>
      <c r="H1332" s="345"/>
      <c r="I1332" s="345"/>
      <c r="J1332" s="345"/>
      <c r="K1332" s="345"/>
      <c r="L1332" s="346"/>
      <c r="M1332" s="83" t="str">
        <f t="shared" si="20"/>
        <v/>
      </c>
      <c r="N1332" s="83" t="str">
        <f>'Purchase Order'!N1774</f>
        <v/>
      </c>
      <c r="O1332" s="83"/>
      <c r="P1332" s="133"/>
      <c r="U1332" s="16"/>
      <c r="V1332" s="16"/>
      <c r="W1332" s="16"/>
      <c r="X1332" s="16"/>
      <c r="Y1332" s="16"/>
      <c r="Z1332" s="16"/>
      <c r="AA1332" s="16"/>
    </row>
    <row r="1333" spans="1:27" ht="15" hidden="1" customHeight="1" outlineLevel="1" x14ac:dyDescent="0.35">
      <c r="A1333" s="15" t="str">
        <f>'Purchase Order'!A1775</f>
        <v/>
      </c>
      <c r="B1333" s="82" t="str">
        <f>'Purchase Order'!B1775</f>
        <v/>
      </c>
      <c r="C1333" s="83" t="str">
        <f>'Purchase Order'!C1775</f>
        <v/>
      </c>
      <c r="D1333" s="352" t="str">
        <f>'Purchase Order'!D1775:L1775</f>
        <v/>
      </c>
      <c r="E1333" s="345"/>
      <c r="F1333" s="345"/>
      <c r="G1333" s="345"/>
      <c r="H1333" s="345"/>
      <c r="I1333" s="345"/>
      <c r="J1333" s="345"/>
      <c r="K1333" s="345"/>
      <c r="L1333" s="346"/>
      <c r="M1333" s="83" t="str">
        <f t="shared" si="20"/>
        <v/>
      </c>
      <c r="N1333" s="83" t="str">
        <f>'Purchase Order'!N1775</f>
        <v/>
      </c>
      <c r="O1333" s="83"/>
      <c r="P1333" s="133"/>
      <c r="U1333" s="16"/>
      <c r="V1333" s="16"/>
      <c r="W1333" s="16"/>
      <c r="X1333" s="16"/>
      <c r="Y1333" s="16"/>
      <c r="Z1333" s="16"/>
      <c r="AA1333" s="16"/>
    </row>
    <row r="1334" spans="1:27" ht="15" hidden="1" customHeight="1" outlineLevel="1" x14ac:dyDescent="0.35">
      <c r="A1334" s="15" t="str">
        <f>'Purchase Order'!A1776</f>
        <v/>
      </c>
      <c r="B1334" s="82" t="str">
        <f>'Purchase Order'!B1776</f>
        <v/>
      </c>
      <c r="C1334" s="83" t="str">
        <f>'Purchase Order'!C1776</f>
        <v/>
      </c>
      <c r="D1334" s="352" t="str">
        <f>'Purchase Order'!D1776:L1776</f>
        <v/>
      </c>
      <c r="E1334" s="345"/>
      <c r="F1334" s="345"/>
      <c r="G1334" s="345"/>
      <c r="H1334" s="345"/>
      <c r="I1334" s="345"/>
      <c r="J1334" s="345"/>
      <c r="K1334" s="345"/>
      <c r="L1334" s="346"/>
      <c r="M1334" s="83" t="str">
        <f t="shared" si="20"/>
        <v/>
      </c>
      <c r="N1334" s="83" t="str">
        <f>'Purchase Order'!N1776</f>
        <v/>
      </c>
      <c r="O1334" s="83"/>
      <c r="P1334" s="133"/>
      <c r="U1334" s="16"/>
      <c r="V1334" s="16"/>
      <c r="W1334" s="16"/>
      <c r="X1334" s="16"/>
      <c r="Y1334" s="16"/>
      <c r="Z1334" s="16"/>
      <c r="AA1334" s="16"/>
    </row>
    <row r="1335" spans="1:27" ht="15" hidden="1" customHeight="1" outlineLevel="1" x14ac:dyDescent="0.35">
      <c r="A1335" s="15" t="str">
        <f>'Purchase Order'!A1777</f>
        <v/>
      </c>
      <c r="B1335" s="82" t="str">
        <f>'Purchase Order'!B1777</f>
        <v/>
      </c>
      <c r="C1335" s="83" t="str">
        <f>'Purchase Order'!C1777</f>
        <v/>
      </c>
      <c r="D1335" s="352" t="str">
        <f>'Purchase Order'!D1777:L1777</f>
        <v/>
      </c>
      <c r="E1335" s="345"/>
      <c r="F1335" s="345"/>
      <c r="G1335" s="345"/>
      <c r="H1335" s="345"/>
      <c r="I1335" s="345"/>
      <c r="J1335" s="345"/>
      <c r="K1335" s="345"/>
      <c r="L1335" s="346"/>
      <c r="M1335" s="83" t="str">
        <f t="shared" si="20"/>
        <v/>
      </c>
      <c r="N1335" s="83" t="str">
        <f>'Purchase Order'!N1777</f>
        <v/>
      </c>
      <c r="O1335" s="83"/>
      <c r="P1335" s="133"/>
      <c r="U1335" s="16"/>
      <c r="V1335" s="16"/>
      <c r="W1335" s="16"/>
      <c r="X1335" s="16"/>
      <c r="Y1335" s="16"/>
      <c r="Z1335" s="16"/>
      <c r="AA1335" s="16"/>
    </row>
    <row r="1336" spans="1:27" ht="15" hidden="1" customHeight="1" outlineLevel="1" x14ac:dyDescent="0.35">
      <c r="A1336" s="15" t="str">
        <f>'Purchase Order'!A1778</f>
        <v/>
      </c>
      <c r="B1336" s="82" t="str">
        <f>'Purchase Order'!B1778</f>
        <v/>
      </c>
      <c r="C1336" s="83" t="str">
        <f>'Purchase Order'!C1778</f>
        <v/>
      </c>
      <c r="D1336" s="352" t="str">
        <f>'Purchase Order'!D1778:L1778</f>
        <v/>
      </c>
      <c r="E1336" s="345"/>
      <c r="F1336" s="345"/>
      <c r="G1336" s="345"/>
      <c r="H1336" s="345"/>
      <c r="I1336" s="345"/>
      <c r="J1336" s="345"/>
      <c r="K1336" s="345"/>
      <c r="L1336" s="346"/>
      <c r="M1336" s="83" t="str">
        <f t="shared" si="20"/>
        <v/>
      </c>
      <c r="N1336" s="83" t="str">
        <f>'Purchase Order'!N1778</f>
        <v/>
      </c>
      <c r="O1336" s="83"/>
      <c r="P1336" s="133"/>
      <c r="U1336" s="16"/>
      <c r="V1336" s="16"/>
      <c r="W1336" s="16"/>
      <c r="X1336" s="16"/>
      <c r="Y1336" s="16"/>
      <c r="Z1336" s="16"/>
      <c r="AA1336" s="16"/>
    </row>
    <row r="1337" spans="1:27" ht="15" hidden="1" customHeight="1" outlineLevel="1" x14ac:dyDescent="0.35">
      <c r="A1337" s="15" t="str">
        <f>'Purchase Order'!A1779</f>
        <v/>
      </c>
      <c r="B1337" s="82" t="str">
        <f>'Purchase Order'!B1779</f>
        <v/>
      </c>
      <c r="C1337" s="83" t="str">
        <f>'Purchase Order'!C1779</f>
        <v/>
      </c>
      <c r="D1337" s="352" t="str">
        <f>'Purchase Order'!D1779:L1779</f>
        <v/>
      </c>
      <c r="E1337" s="345"/>
      <c r="F1337" s="345"/>
      <c r="G1337" s="345"/>
      <c r="H1337" s="345"/>
      <c r="I1337" s="345"/>
      <c r="J1337" s="345"/>
      <c r="K1337" s="345"/>
      <c r="L1337" s="346"/>
      <c r="M1337" s="83" t="str">
        <f t="shared" si="20"/>
        <v/>
      </c>
      <c r="N1337" s="83" t="str">
        <f>'Purchase Order'!N1779</f>
        <v/>
      </c>
      <c r="O1337" s="83"/>
      <c r="P1337" s="133"/>
      <c r="U1337" s="16"/>
      <c r="V1337" s="16"/>
      <c r="W1337" s="16"/>
      <c r="X1337" s="16"/>
      <c r="Y1337" s="16"/>
      <c r="Z1337" s="16"/>
      <c r="AA1337" s="16"/>
    </row>
    <row r="1338" spans="1:27" ht="15" hidden="1" customHeight="1" outlineLevel="1" x14ac:dyDescent="0.35">
      <c r="A1338" s="15" t="str">
        <f>'Purchase Order'!A1780</f>
        <v/>
      </c>
      <c r="B1338" s="82" t="str">
        <f>'Purchase Order'!B1780</f>
        <v/>
      </c>
      <c r="C1338" s="83" t="str">
        <f>'Purchase Order'!C1780</f>
        <v/>
      </c>
      <c r="D1338" s="352" t="str">
        <f>'Purchase Order'!D1780:L1780</f>
        <v/>
      </c>
      <c r="E1338" s="345"/>
      <c r="F1338" s="345"/>
      <c r="G1338" s="345"/>
      <c r="H1338" s="345"/>
      <c r="I1338" s="345"/>
      <c r="J1338" s="345"/>
      <c r="K1338" s="345"/>
      <c r="L1338" s="346"/>
      <c r="M1338" s="83" t="str">
        <f t="shared" si="20"/>
        <v/>
      </c>
      <c r="N1338" s="83" t="str">
        <f>'Purchase Order'!N1780</f>
        <v/>
      </c>
      <c r="O1338" s="83"/>
      <c r="P1338" s="133"/>
      <c r="U1338" s="16"/>
      <c r="V1338" s="16"/>
      <c r="W1338" s="16"/>
      <c r="X1338" s="16"/>
      <c r="Y1338" s="16"/>
      <c r="Z1338" s="16"/>
      <c r="AA1338" s="16"/>
    </row>
    <row r="1339" spans="1:27" ht="15" hidden="1" customHeight="1" outlineLevel="1" x14ac:dyDescent="0.35">
      <c r="A1339" s="15" t="str">
        <f>'Purchase Order'!A1781</f>
        <v/>
      </c>
      <c r="B1339" s="82" t="str">
        <f>'Purchase Order'!B1781</f>
        <v/>
      </c>
      <c r="C1339" s="83" t="str">
        <f>'Purchase Order'!C1781</f>
        <v/>
      </c>
      <c r="D1339" s="352" t="str">
        <f>'Purchase Order'!D1781:L1781</f>
        <v/>
      </c>
      <c r="E1339" s="345"/>
      <c r="F1339" s="345"/>
      <c r="G1339" s="345"/>
      <c r="H1339" s="345"/>
      <c r="I1339" s="345"/>
      <c r="J1339" s="345"/>
      <c r="K1339" s="345"/>
      <c r="L1339" s="346"/>
      <c r="M1339" s="83" t="str">
        <f t="shared" si="20"/>
        <v/>
      </c>
      <c r="N1339" s="83" t="str">
        <f>'Purchase Order'!N1781</f>
        <v/>
      </c>
      <c r="O1339" s="83"/>
      <c r="P1339" s="133"/>
      <c r="U1339" s="16"/>
      <c r="V1339" s="16"/>
      <c r="W1339" s="16"/>
      <c r="X1339" s="16"/>
      <c r="Y1339" s="16"/>
      <c r="Z1339" s="16"/>
      <c r="AA1339" s="16"/>
    </row>
    <row r="1340" spans="1:27" ht="15" hidden="1" customHeight="1" outlineLevel="1" x14ac:dyDescent="0.35">
      <c r="A1340" s="15" t="str">
        <f>'Purchase Order'!A1782</f>
        <v/>
      </c>
      <c r="B1340" s="82" t="str">
        <f>'Purchase Order'!B1782</f>
        <v/>
      </c>
      <c r="C1340" s="83" t="str">
        <f>'Purchase Order'!C1782</f>
        <v/>
      </c>
      <c r="D1340" s="352" t="str">
        <f>'Purchase Order'!D1782:L1782</f>
        <v/>
      </c>
      <c r="E1340" s="345"/>
      <c r="F1340" s="345"/>
      <c r="G1340" s="345"/>
      <c r="H1340" s="345"/>
      <c r="I1340" s="345"/>
      <c r="J1340" s="345"/>
      <c r="K1340" s="345"/>
      <c r="L1340" s="346"/>
      <c r="M1340" s="83" t="str">
        <f t="shared" si="20"/>
        <v/>
      </c>
      <c r="N1340" s="83" t="str">
        <f>'Purchase Order'!N1782</f>
        <v/>
      </c>
      <c r="O1340" s="83"/>
      <c r="P1340" s="133"/>
      <c r="U1340" s="16"/>
      <c r="V1340" s="16"/>
      <c r="W1340" s="16"/>
      <c r="X1340" s="16"/>
      <c r="Y1340" s="16"/>
      <c r="Z1340" s="16"/>
      <c r="AA1340" s="16"/>
    </row>
    <row r="1341" spans="1:27" ht="15" hidden="1" customHeight="1" outlineLevel="1" x14ac:dyDescent="0.35">
      <c r="A1341" s="15" t="str">
        <f>'Purchase Order'!A1783</f>
        <v/>
      </c>
      <c r="B1341" s="82" t="str">
        <f>'Purchase Order'!B1783</f>
        <v/>
      </c>
      <c r="C1341" s="83" t="str">
        <f>'Purchase Order'!C1783</f>
        <v/>
      </c>
      <c r="D1341" s="352" t="str">
        <f>'Purchase Order'!D1783:L1783</f>
        <v/>
      </c>
      <c r="E1341" s="345"/>
      <c r="F1341" s="345"/>
      <c r="G1341" s="345"/>
      <c r="H1341" s="345"/>
      <c r="I1341" s="345"/>
      <c r="J1341" s="345"/>
      <c r="K1341" s="345"/>
      <c r="L1341" s="346"/>
      <c r="M1341" s="83" t="str">
        <f t="shared" si="20"/>
        <v/>
      </c>
      <c r="N1341" s="83" t="str">
        <f>'Purchase Order'!N1783</f>
        <v/>
      </c>
      <c r="O1341" s="83"/>
      <c r="P1341" s="133"/>
      <c r="U1341" s="16"/>
      <c r="V1341" s="16"/>
      <c r="W1341" s="16"/>
      <c r="X1341" s="16"/>
      <c r="Y1341" s="16"/>
      <c r="Z1341" s="16"/>
      <c r="AA1341" s="16"/>
    </row>
    <row r="1342" spans="1:27" ht="15" hidden="1" customHeight="1" outlineLevel="1" x14ac:dyDescent="0.35">
      <c r="A1342" s="15" t="str">
        <f>'Purchase Order'!A1784</f>
        <v/>
      </c>
      <c r="B1342" s="82" t="str">
        <f>'Purchase Order'!B1784</f>
        <v/>
      </c>
      <c r="C1342" s="83" t="str">
        <f>'Purchase Order'!C1784</f>
        <v/>
      </c>
      <c r="D1342" s="352" t="str">
        <f>'Purchase Order'!D1784:L1784</f>
        <v/>
      </c>
      <c r="E1342" s="345"/>
      <c r="F1342" s="345"/>
      <c r="G1342" s="345"/>
      <c r="H1342" s="345"/>
      <c r="I1342" s="345"/>
      <c r="J1342" s="345"/>
      <c r="K1342" s="345"/>
      <c r="L1342" s="346"/>
      <c r="M1342" s="83" t="str">
        <f t="shared" si="20"/>
        <v/>
      </c>
      <c r="N1342" s="83" t="str">
        <f>'Purchase Order'!N1784</f>
        <v/>
      </c>
      <c r="O1342" s="83"/>
      <c r="P1342" s="133"/>
      <c r="U1342" s="16"/>
      <c r="V1342" s="16"/>
      <c r="W1342" s="16"/>
      <c r="X1342" s="16"/>
      <c r="Y1342" s="16"/>
      <c r="Z1342" s="16"/>
      <c r="AA1342" s="16"/>
    </row>
    <row r="1343" spans="1:27" ht="15" hidden="1" customHeight="1" outlineLevel="1" x14ac:dyDescent="0.35">
      <c r="A1343" s="15" t="str">
        <f>'Purchase Order'!A1785</f>
        <v/>
      </c>
      <c r="B1343" s="82" t="str">
        <f>'Purchase Order'!B1785</f>
        <v/>
      </c>
      <c r="C1343" s="83" t="str">
        <f>'Purchase Order'!C1785</f>
        <v/>
      </c>
      <c r="D1343" s="352" t="str">
        <f>'Purchase Order'!D1785:L1785</f>
        <v/>
      </c>
      <c r="E1343" s="345"/>
      <c r="F1343" s="345"/>
      <c r="G1343" s="345"/>
      <c r="H1343" s="345"/>
      <c r="I1343" s="345"/>
      <c r="J1343" s="345"/>
      <c r="K1343" s="345"/>
      <c r="L1343" s="346"/>
      <c r="M1343" s="83" t="str">
        <f t="shared" si="20"/>
        <v/>
      </c>
      <c r="N1343" s="83" t="str">
        <f>'Purchase Order'!N1785</f>
        <v/>
      </c>
      <c r="O1343" s="83"/>
      <c r="P1343" s="133"/>
      <c r="U1343" s="16"/>
      <c r="V1343" s="16"/>
      <c r="W1343" s="16"/>
      <c r="X1343" s="16"/>
      <c r="Y1343" s="16"/>
      <c r="Z1343" s="16"/>
      <c r="AA1343" s="16"/>
    </row>
    <row r="1344" spans="1:27" ht="15" hidden="1" customHeight="1" outlineLevel="1" x14ac:dyDescent="0.35">
      <c r="A1344" s="15" t="str">
        <f>'Purchase Order'!A1786</f>
        <v/>
      </c>
      <c r="B1344" s="82" t="str">
        <f>'Purchase Order'!B1786</f>
        <v/>
      </c>
      <c r="C1344" s="83" t="str">
        <f>'Purchase Order'!C1786</f>
        <v/>
      </c>
      <c r="D1344" s="352" t="str">
        <f>'Purchase Order'!D1786:L1786</f>
        <v/>
      </c>
      <c r="E1344" s="345"/>
      <c r="F1344" s="345"/>
      <c r="G1344" s="345"/>
      <c r="H1344" s="345"/>
      <c r="I1344" s="345"/>
      <c r="J1344" s="345"/>
      <c r="K1344" s="345"/>
      <c r="L1344" s="346"/>
      <c r="M1344" s="83" t="str">
        <f t="shared" si="20"/>
        <v/>
      </c>
      <c r="N1344" s="83" t="str">
        <f>'Purchase Order'!N1786</f>
        <v/>
      </c>
      <c r="O1344" s="83"/>
      <c r="P1344" s="133"/>
      <c r="U1344" s="16"/>
      <c r="V1344" s="16"/>
      <c r="W1344" s="16"/>
      <c r="X1344" s="16"/>
      <c r="Y1344" s="16"/>
      <c r="Z1344" s="16"/>
      <c r="AA1344" s="16"/>
    </row>
    <row r="1345" spans="1:27" ht="15" hidden="1" customHeight="1" outlineLevel="1" x14ac:dyDescent="0.35">
      <c r="A1345" s="15" t="str">
        <f>'Purchase Order'!A1787</f>
        <v/>
      </c>
      <c r="B1345" s="82" t="str">
        <f>'Purchase Order'!B1787</f>
        <v/>
      </c>
      <c r="C1345" s="83" t="str">
        <f>'Purchase Order'!C1787</f>
        <v/>
      </c>
      <c r="D1345" s="352" t="str">
        <f>'Purchase Order'!D1787:L1787</f>
        <v/>
      </c>
      <c r="E1345" s="345"/>
      <c r="F1345" s="345"/>
      <c r="G1345" s="345"/>
      <c r="H1345" s="345"/>
      <c r="I1345" s="345"/>
      <c r="J1345" s="345"/>
      <c r="K1345" s="345"/>
      <c r="L1345" s="346"/>
      <c r="M1345" s="83" t="str">
        <f t="shared" si="20"/>
        <v/>
      </c>
      <c r="N1345" s="83" t="str">
        <f>'Purchase Order'!N1787</f>
        <v/>
      </c>
      <c r="O1345" s="83"/>
      <c r="P1345" s="133"/>
      <c r="U1345" s="16"/>
      <c r="V1345" s="16"/>
      <c r="W1345" s="16"/>
      <c r="X1345" s="16"/>
      <c r="Y1345" s="16"/>
      <c r="Z1345" s="16"/>
      <c r="AA1345" s="16"/>
    </row>
    <row r="1346" spans="1:27" ht="15" hidden="1" customHeight="1" outlineLevel="1" x14ac:dyDescent="0.35">
      <c r="A1346" s="15" t="str">
        <f>'Purchase Order'!A1788</f>
        <v/>
      </c>
      <c r="B1346" s="82" t="str">
        <f>'Purchase Order'!B1788</f>
        <v/>
      </c>
      <c r="C1346" s="83" t="str">
        <f>'Purchase Order'!C1788</f>
        <v/>
      </c>
      <c r="D1346" s="352" t="str">
        <f>'Purchase Order'!D1788:L1788</f>
        <v/>
      </c>
      <c r="E1346" s="345"/>
      <c r="F1346" s="345"/>
      <c r="G1346" s="345"/>
      <c r="H1346" s="345"/>
      <c r="I1346" s="345"/>
      <c r="J1346" s="345"/>
      <c r="K1346" s="345"/>
      <c r="L1346" s="346"/>
      <c r="M1346" s="83" t="str">
        <f t="shared" si="20"/>
        <v/>
      </c>
      <c r="N1346" s="83" t="str">
        <f>'Purchase Order'!N1788</f>
        <v/>
      </c>
      <c r="O1346" s="83"/>
      <c r="P1346" s="133"/>
      <c r="U1346" s="16"/>
      <c r="V1346" s="16"/>
      <c r="W1346" s="16"/>
      <c r="X1346" s="16"/>
      <c r="Y1346" s="16"/>
      <c r="Z1346" s="16"/>
      <c r="AA1346" s="16"/>
    </row>
    <row r="1347" spans="1:27" ht="15" hidden="1" customHeight="1" outlineLevel="1" x14ac:dyDescent="0.35">
      <c r="A1347" s="15" t="str">
        <f>'Purchase Order'!A1789</f>
        <v/>
      </c>
      <c r="B1347" s="82" t="str">
        <f>'Purchase Order'!B1789</f>
        <v/>
      </c>
      <c r="C1347" s="83" t="str">
        <f>'Purchase Order'!C1789</f>
        <v/>
      </c>
      <c r="D1347" s="352" t="str">
        <f>'Purchase Order'!D1789:L1789</f>
        <v/>
      </c>
      <c r="E1347" s="345"/>
      <c r="F1347" s="345"/>
      <c r="G1347" s="345"/>
      <c r="H1347" s="345"/>
      <c r="I1347" s="345"/>
      <c r="J1347" s="345"/>
      <c r="K1347" s="345"/>
      <c r="L1347" s="346"/>
      <c r="M1347" s="83" t="str">
        <f t="shared" si="20"/>
        <v/>
      </c>
      <c r="N1347" s="83" t="str">
        <f>'Purchase Order'!N1789</f>
        <v/>
      </c>
      <c r="O1347" s="83"/>
      <c r="P1347" s="133"/>
      <c r="U1347" s="16"/>
      <c r="V1347" s="16"/>
      <c r="W1347" s="16"/>
      <c r="X1347" s="16"/>
      <c r="Y1347" s="16"/>
      <c r="Z1347" s="16"/>
      <c r="AA1347" s="16"/>
    </row>
    <row r="1348" spans="1:27" ht="15" hidden="1" customHeight="1" outlineLevel="1" x14ac:dyDescent="0.35">
      <c r="A1348" s="15" t="str">
        <f>'Purchase Order'!A1790</f>
        <v/>
      </c>
      <c r="B1348" s="82" t="str">
        <f>'Purchase Order'!B1790</f>
        <v/>
      </c>
      <c r="C1348" s="83" t="str">
        <f>'Purchase Order'!C1790</f>
        <v/>
      </c>
      <c r="D1348" s="352" t="str">
        <f>'Purchase Order'!D1790:L1790</f>
        <v/>
      </c>
      <c r="E1348" s="345"/>
      <c r="F1348" s="345"/>
      <c r="G1348" s="345"/>
      <c r="H1348" s="345"/>
      <c r="I1348" s="345"/>
      <c r="J1348" s="345"/>
      <c r="K1348" s="345"/>
      <c r="L1348" s="346"/>
      <c r="M1348" s="83" t="str">
        <f t="shared" si="20"/>
        <v/>
      </c>
      <c r="N1348" s="83" t="str">
        <f>'Purchase Order'!N1790</f>
        <v/>
      </c>
      <c r="O1348" s="83"/>
      <c r="P1348" s="133"/>
      <c r="U1348" s="16"/>
      <c r="V1348" s="16"/>
      <c r="W1348" s="16"/>
      <c r="X1348" s="16"/>
      <c r="Y1348" s="16"/>
      <c r="Z1348" s="16"/>
      <c r="AA1348" s="16"/>
    </row>
    <row r="1349" spans="1:27" ht="15" hidden="1" customHeight="1" outlineLevel="1" x14ac:dyDescent="0.35">
      <c r="A1349" s="15" t="str">
        <f>'Purchase Order'!A1791</f>
        <v/>
      </c>
      <c r="B1349" s="82" t="str">
        <f>'Purchase Order'!B1791</f>
        <v/>
      </c>
      <c r="C1349" s="83" t="str">
        <f>'Purchase Order'!C1791</f>
        <v/>
      </c>
      <c r="D1349" s="352" t="str">
        <f>'Purchase Order'!D1791:L1791</f>
        <v/>
      </c>
      <c r="E1349" s="345"/>
      <c r="F1349" s="345"/>
      <c r="G1349" s="345"/>
      <c r="H1349" s="345"/>
      <c r="I1349" s="345"/>
      <c r="J1349" s="345"/>
      <c r="K1349" s="345"/>
      <c r="L1349" s="346"/>
      <c r="M1349" s="83" t="str">
        <f t="shared" si="20"/>
        <v/>
      </c>
      <c r="N1349" s="83" t="str">
        <f>'Purchase Order'!N1791</f>
        <v/>
      </c>
      <c r="O1349" s="83"/>
      <c r="P1349" s="133"/>
      <c r="U1349" s="16"/>
      <c r="V1349" s="16"/>
      <c r="W1349" s="16"/>
      <c r="X1349" s="16"/>
      <c r="Y1349" s="16"/>
      <c r="Z1349" s="16"/>
      <c r="AA1349" s="16"/>
    </row>
    <row r="1350" spans="1:27" ht="15" hidden="1" customHeight="1" outlineLevel="1" x14ac:dyDescent="0.35">
      <c r="A1350" s="15" t="str">
        <f>'Purchase Order'!A1792</f>
        <v/>
      </c>
      <c r="B1350" s="82" t="str">
        <f>'Purchase Order'!B1792</f>
        <v/>
      </c>
      <c r="C1350" s="83" t="str">
        <f>'Purchase Order'!C1792</f>
        <v/>
      </c>
      <c r="D1350" s="352" t="str">
        <f>'Purchase Order'!D1792:L1792</f>
        <v/>
      </c>
      <c r="E1350" s="345"/>
      <c r="F1350" s="345"/>
      <c r="G1350" s="345"/>
      <c r="H1350" s="345"/>
      <c r="I1350" s="345"/>
      <c r="J1350" s="345"/>
      <c r="K1350" s="345"/>
      <c r="L1350" s="346"/>
      <c r="M1350" s="83" t="str">
        <f t="shared" si="20"/>
        <v/>
      </c>
      <c r="N1350" s="83" t="str">
        <f>'Purchase Order'!N1792</f>
        <v/>
      </c>
      <c r="O1350" s="83"/>
      <c r="P1350" s="133"/>
      <c r="U1350" s="16"/>
      <c r="V1350" s="16"/>
      <c r="W1350" s="16"/>
      <c r="X1350" s="16"/>
      <c r="Y1350" s="16"/>
      <c r="Z1350" s="16"/>
      <c r="AA1350" s="16"/>
    </row>
    <row r="1351" spans="1:27" ht="15" hidden="1" customHeight="1" outlineLevel="1" x14ac:dyDescent="0.35">
      <c r="A1351" s="15" t="str">
        <f>'Purchase Order'!A1793</f>
        <v/>
      </c>
      <c r="B1351" s="82" t="str">
        <f>'Purchase Order'!B1793</f>
        <v/>
      </c>
      <c r="C1351" s="83" t="str">
        <f>'Purchase Order'!C1793</f>
        <v/>
      </c>
      <c r="D1351" s="352" t="str">
        <f>'Purchase Order'!D1793:L1793</f>
        <v/>
      </c>
      <c r="E1351" s="345"/>
      <c r="F1351" s="345"/>
      <c r="G1351" s="345"/>
      <c r="H1351" s="345"/>
      <c r="I1351" s="345"/>
      <c r="J1351" s="345"/>
      <c r="K1351" s="345"/>
      <c r="L1351" s="346"/>
      <c r="M1351" s="83" t="str">
        <f t="shared" si="20"/>
        <v/>
      </c>
      <c r="N1351" s="83" t="str">
        <f>'Purchase Order'!N1793</f>
        <v/>
      </c>
      <c r="O1351" s="83"/>
      <c r="P1351" s="133"/>
      <c r="U1351" s="16"/>
      <c r="V1351" s="16"/>
      <c r="W1351" s="16"/>
      <c r="X1351" s="16"/>
      <c r="Y1351" s="16"/>
      <c r="Z1351" s="16"/>
      <c r="AA1351" s="16"/>
    </row>
    <row r="1352" spans="1:27" ht="15" hidden="1" customHeight="1" outlineLevel="1" x14ac:dyDescent="0.35">
      <c r="A1352" s="15" t="str">
        <f>'Purchase Order'!A1794</f>
        <v/>
      </c>
      <c r="B1352" s="82" t="str">
        <f>'Purchase Order'!B1794</f>
        <v/>
      </c>
      <c r="C1352" s="83" t="str">
        <f>'Purchase Order'!C1794</f>
        <v/>
      </c>
      <c r="D1352" s="352" t="str">
        <f>'Purchase Order'!D1794:L1794</f>
        <v/>
      </c>
      <c r="E1352" s="345"/>
      <c r="F1352" s="345"/>
      <c r="G1352" s="345"/>
      <c r="H1352" s="345"/>
      <c r="I1352" s="345"/>
      <c r="J1352" s="345"/>
      <c r="K1352" s="345"/>
      <c r="L1352" s="346"/>
      <c r="M1352" s="83" t="str">
        <f t="shared" si="20"/>
        <v/>
      </c>
      <c r="N1352" s="83" t="str">
        <f>'Purchase Order'!N1794</f>
        <v/>
      </c>
      <c r="O1352" s="83"/>
      <c r="P1352" s="133"/>
      <c r="U1352" s="16"/>
      <c r="V1352" s="16"/>
      <c r="W1352" s="16"/>
      <c r="X1352" s="16"/>
      <c r="Y1352" s="16"/>
      <c r="Z1352" s="16"/>
      <c r="AA1352" s="16"/>
    </row>
    <row r="1353" spans="1:27" ht="15" hidden="1" customHeight="1" outlineLevel="1" x14ac:dyDescent="0.35">
      <c r="A1353" s="15" t="str">
        <f>'Purchase Order'!A1795</f>
        <v/>
      </c>
      <c r="B1353" s="82" t="str">
        <f>'Purchase Order'!B1795</f>
        <v/>
      </c>
      <c r="C1353" s="83" t="str">
        <f>'Purchase Order'!C1795</f>
        <v/>
      </c>
      <c r="D1353" s="352" t="str">
        <f>'Purchase Order'!D1795:L1795</f>
        <v/>
      </c>
      <c r="E1353" s="345"/>
      <c r="F1353" s="345"/>
      <c r="G1353" s="345"/>
      <c r="H1353" s="345"/>
      <c r="I1353" s="345"/>
      <c r="J1353" s="345"/>
      <c r="K1353" s="345"/>
      <c r="L1353" s="346"/>
      <c r="M1353" s="83" t="str">
        <f t="shared" si="20"/>
        <v/>
      </c>
      <c r="N1353" s="83" t="str">
        <f>'Purchase Order'!N1795</f>
        <v/>
      </c>
      <c r="O1353" s="83"/>
      <c r="P1353" s="133"/>
      <c r="U1353" s="16"/>
      <c r="V1353" s="16"/>
      <c r="W1353" s="16"/>
      <c r="X1353" s="16"/>
      <c r="Y1353" s="16"/>
      <c r="Z1353" s="16"/>
      <c r="AA1353" s="16"/>
    </row>
    <row r="1354" spans="1:27" ht="15" hidden="1" customHeight="1" outlineLevel="1" x14ac:dyDescent="0.35">
      <c r="A1354" s="15" t="str">
        <f>'Purchase Order'!A1796</f>
        <v/>
      </c>
      <c r="B1354" s="82" t="str">
        <f>'Purchase Order'!B1796</f>
        <v/>
      </c>
      <c r="C1354" s="83" t="str">
        <f>'Purchase Order'!C1796</f>
        <v/>
      </c>
      <c r="D1354" s="352" t="str">
        <f>'Purchase Order'!D1796:L1796</f>
        <v/>
      </c>
      <c r="E1354" s="345"/>
      <c r="F1354" s="345"/>
      <c r="G1354" s="345"/>
      <c r="H1354" s="345"/>
      <c r="I1354" s="345"/>
      <c r="J1354" s="345"/>
      <c r="K1354" s="345"/>
      <c r="L1354" s="346"/>
      <c r="M1354" s="83" t="str">
        <f t="shared" si="20"/>
        <v/>
      </c>
      <c r="N1354" s="83" t="str">
        <f>'Purchase Order'!N1796</f>
        <v/>
      </c>
      <c r="O1354" s="83"/>
      <c r="P1354" s="133"/>
      <c r="U1354" s="16"/>
      <c r="V1354" s="16"/>
      <c r="W1354" s="16"/>
      <c r="X1354" s="16"/>
      <c r="Y1354" s="16"/>
      <c r="Z1354" s="16"/>
      <c r="AA1354" s="16"/>
    </row>
    <row r="1355" spans="1:27" ht="15" hidden="1" customHeight="1" outlineLevel="1" x14ac:dyDescent="0.35">
      <c r="A1355" s="15" t="str">
        <f>'Purchase Order'!A1797</f>
        <v/>
      </c>
      <c r="B1355" s="82" t="str">
        <f>'Purchase Order'!B1797</f>
        <v/>
      </c>
      <c r="C1355" s="83" t="str">
        <f>'Purchase Order'!C1797</f>
        <v/>
      </c>
      <c r="D1355" s="352" t="str">
        <f>'Purchase Order'!D1797:L1797</f>
        <v/>
      </c>
      <c r="E1355" s="345"/>
      <c r="F1355" s="345"/>
      <c r="G1355" s="345"/>
      <c r="H1355" s="345"/>
      <c r="I1355" s="345"/>
      <c r="J1355" s="345"/>
      <c r="K1355" s="345"/>
      <c r="L1355" s="346"/>
      <c r="M1355" s="83" t="str">
        <f t="shared" si="20"/>
        <v/>
      </c>
      <c r="N1355" s="83" t="str">
        <f>'Purchase Order'!N1797</f>
        <v/>
      </c>
      <c r="O1355" s="83"/>
      <c r="P1355" s="133"/>
      <c r="U1355" s="16"/>
      <c r="V1355" s="16"/>
      <c r="W1355" s="16"/>
      <c r="X1355" s="16"/>
      <c r="Y1355" s="16"/>
      <c r="Z1355" s="16"/>
      <c r="AA1355" s="16"/>
    </row>
    <row r="1356" spans="1:27" ht="15" hidden="1" customHeight="1" outlineLevel="1" x14ac:dyDescent="0.35">
      <c r="A1356" s="15" t="str">
        <f>'Purchase Order'!A1798</f>
        <v/>
      </c>
      <c r="B1356" s="82" t="str">
        <f>'Purchase Order'!B1798</f>
        <v/>
      </c>
      <c r="C1356" s="83" t="str">
        <f>'Purchase Order'!C1798</f>
        <v/>
      </c>
      <c r="D1356" s="352" t="str">
        <f>'Purchase Order'!D1798:L1798</f>
        <v/>
      </c>
      <c r="E1356" s="345"/>
      <c r="F1356" s="345"/>
      <c r="G1356" s="345"/>
      <c r="H1356" s="345"/>
      <c r="I1356" s="345"/>
      <c r="J1356" s="345"/>
      <c r="K1356" s="345"/>
      <c r="L1356" s="346"/>
      <c r="M1356" s="83" t="str">
        <f t="shared" si="20"/>
        <v/>
      </c>
      <c r="N1356" s="83" t="str">
        <f>'Purchase Order'!N1798</f>
        <v/>
      </c>
      <c r="O1356" s="83"/>
      <c r="P1356" s="133"/>
      <c r="U1356" s="16"/>
      <c r="V1356" s="16"/>
      <c r="W1356" s="16"/>
      <c r="X1356" s="16"/>
      <c r="Y1356" s="16"/>
      <c r="Z1356" s="16"/>
      <c r="AA1356" s="16"/>
    </row>
    <row r="1357" spans="1:27" ht="15" hidden="1" customHeight="1" outlineLevel="1" x14ac:dyDescent="0.35">
      <c r="A1357" s="15" t="str">
        <f>'Purchase Order'!A1799</f>
        <v/>
      </c>
      <c r="B1357" s="82" t="str">
        <f>'Purchase Order'!B1799</f>
        <v/>
      </c>
      <c r="C1357" s="83" t="str">
        <f>'Purchase Order'!C1799</f>
        <v/>
      </c>
      <c r="D1357" s="352" t="str">
        <f>'Purchase Order'!D1799:L1799</f>
        <v/>
      </c>
      <c r="E1357" s="345"/>
      <c r="F1357" s="345"/>
      <c r="G1357" s="345"/>
      <c r="H1357" s="345"/>
      <c r="I1357" s="345"/>
      <c r="J1357" s="345"/>
      <c r="K1357" s="345"/>
      <c r="L1357" s="346"/>
      <c r="M1357" s="83" t="str">
        <f t="shared" si="20"/>
        <v/>
      </c>
      <c r="N1357" s="83" t="str">
        <f>'Purchase Order'!N1799</f>
        <v/>
      </c>
      <c r="O1357" s="83"/>
      <c r="P1357" s="133"/>
      <c r="U1357" s="16"/>
      <c r="V1357" s="16"/>
      <c r="W1357" s="16"/>
      <c r="X1357" s="16"/>
      <c r="Y1357" s="16"/>
      <c r="Z1357" s="16"/>
      <c r="AA1357" s="16"/>
    </row>
    <row r="1358" spans="1:27" ht="15" hidden="1" customHeight="1" outlineLevel="1" x14ac:dyDescent="0.35">
      <c r="A1358" s="15" t="str">
        <f>'Purchase Order'!A1800</f>
        <v/>
      </c>
      <c r="B1358" s="82" t="str">
        <f>'Purchase Order'!B1800</f>
        <v/>
      </c>
      <c r="C1358" s="83" t="str">
        <f>'Purchase Order'!C1800</f>
        <v/>
      </c>
      <c r="D1358" s="352" t="str">
        <f>'Purchase Order'!D1800:L1800</f>
        <v/>
      </c>
      <c r="E1358" s="345"/>
      <c r="F1358" s="345"/>
      <c r="G1358" s="345"/>
      <c r="H1358" s="345"/>
      <c r="I1358" s="345"/>
      <c r="J1358" s="345"/>
      <c r="K1358" s="345"/>
      <c r="L1358" s="346"/>
      <c r="M1358" s="83" t="str">
        <f t="shared" si="20"/>
        <v/>
      </c>
      <c r="N1358" s="83" t="str">
        <f>'Purchase Order'!N1800</f>
        <v/>
      </c>
      <c r="O1358" s="83"/>
      <c r="P1358" s="133"/>
      <c r="U1358" s="16"/>
      <c r="V1358" s="16"/>
      <c r="W1358" s="16"/>
      <c r="X1358" s="16"/>
      <c r="Y1358" s="16"/>
      <c r="Z1358" s="16"/>
      <c r="AA1358" s="16"/>
    </row>
    <row r="1359" spans="1:27" ht="15" hidden="1" customHeight="1" outlineLevel="1" x14ac:dyDescent="0.35">
      <c r="A1359" s="15" t="str">
        <f>'Purchase Order'!A1801</f>
        <v/>
      </c>
      <c r="B1359" s="82" t="str">
        <f>'Purchase Order'!B1801</f>
        <v/>
      </c>
      <c r="C1359" s="83" t="str">
        <f>'Purchase Order'!C1801</f>
        <v/>
      </c>
      <c r="D1359" s="352" t="str">
        <f>'Purchase Order'!D1801:L1801</f>
        <v/>
      </c>
      <c r="E1359" s="345"/>
      <c r="F1359" s="345"/>
      <c r="G1359" s="345"/>
      <c r="H1359" s="345"/>
      <c r="I1359" s="345"/>
      <c r="J1359" s="345"/>
      <c r="K1359" s="345"/>
      <c r="L1359" s="346"/>
      <c r="M1359" s="83" t="str">
        <f t="shared" si="20"/>
        <v/>
      </c>
      <c r="N1359" s="83" t="str">
        <f>'Purchase Order'!N1801</f>
        <v/>
      </c>
      <c r="O1359" s="83"/>
      <c r="P1359" s="133"/>
      <c r="U1359" s="16"/>
      <c r="V1359" s="16"/>
      <c r="W1359" s="16"/>
      <c r="X1359" s="16"/>
      <c r="Y1359" s="16"/>
      <c r="Z1359" s="16"/>
      <c r="AA1359" s="16"/>
    </row>
    <row r="1360" spans="1:27" ht="15" hidden="1" customHeight="1" outlineLevel="1" x14ac:dyDescent="0.35">
      <c r="A1360" s="15" t="str">
        <f>'Purchase Order'!A1802</f>
        <v/>
      </c>
      <c r="B1360" s="82" t="str">
        <f>'Purchase Order'!B1802</f>
        <v/>
      </c>
      <c r="C1360" s="83" t="str">
        <f>'Purchase Order'!C1802</f>
        <v/>
      </c>
      <c r="D1360" s="352" t="str">
        <f>'Purchase Order'!D1802:L1802</f>
        <v/>
      </c>
      <c r="E1360" s="345"/>
      <c r="F1360" s="345"/>
      <c r="G1360" s="345"/>
      <c r="H1360" s="345"/>
      <c r="I1360" s="345"/>
      <c r="J1360" s="345"/>
      <c r="K1360" s="345"/>
      <c r="L1360" s="346"/>
      <c r="M1360" s="83" t="str">
        <f t="shared" si="20"/>
        <v/>
      </c>
      <c r="N1360" s="83" t="str">
        <f>'Purchase Order'!N1802</f>
        <v/>
      </c>
      <c r="O1360" s="83"/>
      <c r="P1360" s="133"/>
      <c r="U1360" s="16"/>
      <c r="V1360" s="16"/>
      <c r="W1360" s="16"/>
      <c r="X1360" s="16"/>
      <c r="Y1360" s="16"/>
      <c r="Z1360" s="16"/>
      <c r="AA1360" s="16"/>
    </row>
    <row r="1361" spans="1:27" ht="15" hidden="1" customHeight="1" outlineLevel="1" x14ac:dyDescent="0.35">
      <c r="A1361" s="15" t="str">
        <f>'Purchase Order'!A1803</f>
        <v/>
      </c>
      <c r="B1361" s="82" t="str">
        <f>'Purchase Order'!B1803</f>
        <v/>
      </c>
      <c r="C1361" s="83" t="str">
        <f>'Purchase Order'!C1803</f>
        <v/>
      </c>
      <c r="D1361" s="352" t="str">
        <f>'Purchase Order'!D1803:L1803</f>
        <v/>
      </c>
      <c r="E1361" s="345"/>
      <c r="F1361" s="345"/>
      <c r="G1361" s="345"/>
      <c r="H1361" s="345"/>
      <c r="I1361" s="345"/>
      <c r="J1361" s="345"/>
      <c r="K1361" s="345"/>
      <c r="L1361" s="346"/>
      <c r="M1361" s="83" t="str">
        <f t="shared" si="20"/>
        <v/>
      </c>
      <c r="N1361" s="83" t="str">
        <f>'Purchase Order'!N1803</f>
        <v/>
      </c>
      <c r="O1361" s="83"/>
      <c r="P1361" s="133"/>
      <c r="U1361" s="16"/>
      <c r="V1361" s="16"/>
      <c r="W1361" s="16"/>
      <c r="X1361" s="16"/>
      <c r="Y1361" s="16"/>
      <c r="Z1361" s="16"/>
      <c r="AA1361" s="16"/>
    </row>
    <row r="1362" spans="1:27" ht="15" hidden="1" customHeight="1" outlineLevel="1" x14ac:dyDescent="0.35">
      <c r="A1362" s="15" t="str">
        <f>'Purchase Order'!A1804</f>
        <v/>
      </c>
      <c r="B1362" s="82" t="str">
        <f>'Purchase Order'!B1804</f>
        <v/>
      </c>
      <c r="C1362" s="83" t="str">
        <f>'Purchase Order'!C1804</f>
        <v/>
      </c>
      <c r="D1362" s="352" t="str">
        <f>'Purchase Order'!D1804:L1804</f>
        <v/>
      </c>
      <c r="E1362" s="345"/>
      <c r="F1362" s="345"/>
      <c r="G1362" s="345"/>
      <c r="H1362" s="345"/>
      <c r="I1362" s="345"/>
      <c r="J1362" s="345"/>
      <c r="K1362" s="345"/>
      <c r="L1362" s="346"/>
      <c r="M1362" s="83" t="str">
        <f t="shared" si="20"/>
        <v/>
      </c>
      <c r="N1362" s="83" t="str">
        <f>'Purchase Order'!N1804</f>
        <v/>
      </c>
      <c r="O1362" s="83"/>
      <c r="P1362" s="133"/>
      <c r="U1362" s="16"/>
      <c r="V1362" s="16"/>
      <c r="W1362" s="16"/>
      <c r="X1362" s="16"/>
      <c r="Y1362" s="16"/>
      <c r="Z1362" s="16"/>
      <c r="AA1362" s="16"/>
    </row>
    <row r="1363" spans="1:27" ht="15" hidden="1" customHeight="1" outlineLevel="1" x14ac:dyDescent="0.35">
      <c r="A1363" s="15" t="str">
        <f>'Purchase Order'!A1805</f>
        <v/>
      </c>
      <c r="B1363" s="82" t="str">
        <f>'Purchase Order'!B1805</f>
        <v/>
      </c>
      <c r="C1363" s="83" t="str">
        <f>'Purchase Order'!C1805</f>
        <v/>
      </c>
      <c r="D1363" s="352" t="str">
        <f>'Purchase Order'!D1805:L1805</f>
        <v/>
      </c>
      <c r="E1363" s="345"/>
      <c r="F1363" s="345"/>
      <c r="G1363" s="345"/>
      <c r="H1363" s="345"/>
      <c r="I1363" s="345"/>
      <c r="J1363" s="345"/>
      <c r="K1363" s="345"/>
      <c r="L1363" s="346"/>
      <c r="M1363" s="83" t="str">
        <f t="shared" si="20"/>
        <v/>
      </c>
      <c r="N1363" s="83" t="str">
        <f>'Purchase Order'!N1805</f>
        <v/>
      </c>
      <c r="O1363" s="83"/>
      <c r="P1363" s="133"/>
      <c r="U1363" s="16"/>
      <c r="V1363" s="16"/>
      <c r="W1363" s="16"/>
      <c r="X1363" s="16"/>
      <c r="Y1363" s="16"/>
      <c r="Z1363" s="16"/>
      <c r="AA1363" s="16"/>
    </row>
    <row r="1364" spans="1:27" ht="15" hidden="1" customHeight="1" outlineLevel="1" x14ac:dyDescent="0.35">
      <c r="A1364" s="15" t="str">
        <f>'Purchase Order'!A1806</f>
        <v/>
      </c>
      <c r="B1364" s="82" t="str">
        <f>'Purchase Order'!B1806</f>
        <v/>
      </c>
      <c r="C1364" s="83" t="str">
        <f>'Purchase Order'!C1806</f>
        <v/>
      </c>
      <c r="D1364" s="352" t="str">
        <f>'Purchase Order'!D1806:L1806</f>
        <v/>
      </c>
      <c r="E1364" s="345"/>
      <c r="F1364" s="345"/>
      <c r="G1364" s="345"/>
      <c r="H1364" s="345"/>
      <c r="I1364" s="345"/>
      <c r="J1364" s="345"/>
      <c r="K1364" s="345"/>
      <c r="L1364" s="346"/>
      <c r="M1364" s="83" t="str">
        <f t="shared" si="20"/>
        <v/>
      </c>
      <c r="N1364" s="83" t="str">
        <f>'Purchase Order'!N1806</f>
        <v/>
      </c>
      <c r="O1364" s="83"/>
      <c r="P1364" s="133"/>
      <c r="U1364" s="16"/>
      <c r="V1364" s="16"/>
      <c r="W1364" s="16"/>
      <c r="X1364" s="16"/>
      <c r="Y1364" s="16"/>
      <c r="Z1364" s="16"/>
      <c r="AA1364" s="16"/>
    </row>
    <row r="1365" spans="1:27" ht="15" hidden="1" customHeight="1" outlineLevel="1" x14ac:dyDescent="0.35">
      <c r="A1365" s="15" t="str">
        <f>'Purchase Order'!A1807</f>
        <v/>
      </c>
      <c r="B1365" s="82" t="str">
        <f>'Purchase Order'!B1807</f>
        <v/>
      </c>
      <c r="C1365" s="83" t="str">
        <f>'Purchase Order'!C1807</f>
        <v/>
      </c>
      <c r="D1365" s="352" t="str">
        <f>'Purchase Order'!D1807:L1807</f>
        <v/>
      </c>
      <c r="E1365" s="345"/>
      <c r="F1365" s="345"/>
      <c r="G1365" s="345"/>
      <c r="H1365" s="345"/>
      <c r="I1365" s="345"/>
      <c r="J1365" s="345"/>
      <c r="K1365" s="345"/>
      <c r="L1365" s="346"/>
      <c r="M1365" s="83" t="str">
        <f t="shared" si="20"/>
        <v/>
      </c>
      <c r="N1365" s="83" t="str">
        <f>'Purchase Order'!N1807</f>
        <v/>
      </c>
      <c r="O1365" s="83"/>
      <c r="P1365" s="133"/>
      <c r="U1365" s="16"/>
      <c r="V1365" s="16"/>
      <c r="W1365" s="16"/>
      <c r="X1365" s="16"/>
      <c r="Y1365" s="16"/>
      <c r="Z1365" s="16"/>
      <c r="AA1365" s="16"/>
    </row>
    <row r="1366" spans="1:27" ht="15" hidden="1" customHeight="1" outlineLevel="1" x14ac:dyDescent="0.35">
      <c r="A1366" s="15" t="str">
        <f>'Purchase Order'!A1808</f>
        <v/>
      </c>
      <c r="B1366" s="82" t="str">
        <f>'Purchase Order'!B1808</f>
        <v/>
      </c>
      <c r="C1366" s="83" t="str">
        <f>'Purchase Order'!C1808</f>
        <v/>
      </c>
      <c r="D1366" s="352" t="str">
        <f>'Purchase Order'!D1808:L1808</f>
        <v/>
      </c>
      <c r="E1366" s="345"/>
      <c r="F1366" s="345"/>
      <c r="G1366" s="345"/>
      <c r="H1366" s="345"/>
      <c r="I1366" s="345"/>
      <c r="J1366" s="345"/>
      <c r="K1366" s="345"/>
      <c r="L1366" s="346"/>
      <c r="M1366" s="83" t="str">
        <f t="shared" si="20"/>
        <v/>
      </c>
      <c r="N1366" s="83" t="str">
        <f>'Purchase Order'!N1808</f>
        <v/>
      </c>
      <c r="O1366" s="83"/>
      <c r="P1366" s="133"/>
      <c r="U1366" s="16"/>
      <c r="V1366" s="16"/>
      <c r="W1366" s="16"/>
      <c r="X1366" s="16"/>
      <c r="Y1366" s="16"/>
      <c r="Z1366" s="16"/>
      <c r="AA1366" s="16"/>
    </row>
    <row r="1367" spans="1:27" ht="15" hidden="1" customHeight="1" outlineLevel="1" x14ac:dyDescent="0.35">
      <c r="A1367" s="15" t="str">
        <f>'Purchase Order'!A1809</f>
        <v/>
      </c>
      <c r="B1367" s="82" t="str">
        <f>'Purchase Order'!B1809</f>
        <v/>
      </c>
      <c r="C1367" s="83" t="str">
        <f>'Purchase Order'!C1809</f>
        <v/>
      </c>
      <c r="D1367" s="352" t="str">
        <f>'Purchase Order'!D1809:L1809</f>
        <v/>
      </c>
      <c r="E1367" s="345"/>
      <c r="F1367" s="345"/>
      <c r="G1367" s="345"/>
      <c r="H1367" s="345"/>
      <c r="I1367" s="345"/>
      <c r="J1367" s="345"/>
      <c r="K1367" s="345"/>
      <c r="L1367" s="346"/>
      <c r="M1367" s="83" t="str">
        <f t="shared" si="20"/>
        <v/>
      </c>
      <c r="N1367" s="83" t="str">
        <f>'Purchase Order'!N1809</f>
        <v/>
      </c>
      <c r="O1367" s="83"/>
      <c r="P1367" s="133"/>
      <c r="U1367" s="16"/>
      <c r="V1367" s="16"/>
      <c r="W1367" s="16"/>
      <c r="X1367" s="16"/>
      <c r="Y1367" s="16"/>
      <c r="Z1367" s="16"/>
      <c r="AA1367" s="16"/>
    </row>
    <row r="1368" spans="1:27" ht="15" hidden="1" customHeight="1" outlineLevel="1" x14ac:dyDescent="0.35">
      <c r="A1368" s="15" t="str">
        <f>'Purchase Order'!A1810</f>
        <v/>
      </c>
      <c r="B1368" s="82" t="str">
        <f>'Purchase Order'!B1810</f>
        <v/>
      </c>
      <c r="C1368" s="83" t="str">
        <f>'Purchase Order'!C1810</f>
        <v/>
      </c>
      <c r="D1368" s="352" t="str">
        <f>'Purchase Order'!D1810:L1810</f>
        <v/>
      </c>
      <c r="E1368" s="345"/>
      <c r="F1368" s="345"/>
      <c r="G1368" s="345"/>
      <c r="H1368" s="345"/>
      <c r="I1368" s="345"/>
      <c r="J1368" s="345"/>
      <c r="K1368" s="345"/>
      <c r="L1368" s="346"/>
      <c r="M1368" s="83" t="str">
        <f t="shared" si="20"/>
        <v/>
      </c>
      <c r="N1368" s="83" t="str">
        <f>'Purchase Order'!N1810</f>
        <v/>
      </c>
      <c r="O1368" s="83"/>
      <c r="P1368" s="133"/>
      <c r="U1368" s="16"/>
      <c r="V1368" s="16"/>
      <c r="W1368" s="16"/>
      <c r="X1368" s="16"/>
      <c r="Y1368" s="16"/>
      <c r="Z1368" s="16"/>
      <c r="AA1368" s="16"/>
    </row>
    <row r="1369" spans="1:27" ht="15" hidden="1" customHeight="1" outlineLevel="1" x14ac:dyDescent="0.35">
      <c r="A1369" s="15" t="str">
        <f>'Purchase Order'!A1811</f>
        <v/>
      </c>
      <c r="B1369" s="82" t="str">
        <f>'Purchase Order'!B1811</f>
        <v/>
      </c>
      <c r="C1369" s="83" t="str">
        <f>'Purchase Order'!C1811</f>
        <v/>
      </c>
      <c r="D1369" s="352" t="str">
        <f>'Purchase Order'!D1811:L1811</f>
        <v/>
      </c>
      <c r="E1369" s="345"/>
      <c r="F1369" s="345"/>
      <c r="G1369" s="345"/>
      <c r="H1369" s="345"/>
      <c r="I1369" s="345"/>
      <c r="J1369" s="345"/>
      <c r="K1369" s="345"/>
      <c r="L1369" s="346"/>
      <c r="M1369" s="83" t="str">
        <f t="shared" si="20"/>
        <v/>
      </c>
      <c r="N1369" s="83" t="str">
        <f>'Purchase Order'!N1811</f>
        <v/>
      </c>
      <c r="O1369" s="83"/>
      <c r="P1369" s="133"/>
      <c r="U1369" s="16"/>
      <c r="V1369" s="16"/>
      <c r="W1369" s="16"/>
      <c r="X1369" s="16"/>
      <c r="Y1369" s="16"/>
      <c r="Z1369" s="16"/>
      <c r="AA1369" s="16"/>
    </row>
    <row r="1370" spans="1:27" ht="15" hidden="1" customHeight="1" outlineLevel="1" x14ac:dyDescent="0.35">
      <c r="A1370" s="15" t="str">
        <f>'Purchase Order'!A1812</f>
        <v/>
      </c>
      <c r="B1370" s="82" t="str">
        <f>'Purchase Order'!B1812</f>
        <v/>
      </c>
      <c r="C1370" s="83" t="str">
        <f>'Purchase Order'!C1812</f>
        <v/>
      </c>
      <c r="D1370" s="352" t="str">
        <f>'Purchase Order'!D1812:L1812</f>
        <v/>
      </c>
      <c r="E1370" s="345"/>
      <c r="F1370" s="345"/>
      <c r="G1370" s="345"/>
      <c r="H1370" s="345"/>
      <c r="I1370" s="345"/>
      <c r="J1370" s="345"/>
      <c r="K1370" s="345"/>
      <c r="L1370" s="346"/>
      <c r="M1370" s="83" t="str">
        <f t="shared" si="20"/>
        <v/>
      </c>
      <c r="N1370" s="83" t="str">
        <f>'Purchase Order'!N1812</f>
        <v/>
      </c>
      <c r="O1370" s="83"/>
      <c r="P1370" s="133"/>
      <c r="U1370" s="16"/>
      <c r="V1370" s="16"/>
      <c r="W1370" s="16"/>
      <c r="X1370" s="16"/>
      <c r="Y1370" s="16"/>
      <c r="Z1370" s="16"/>
      <c r="AA1370" s="16"/>
    </row>
    <row r="1371" spans="1:27" ht="15" hidden="1" customHeight="1" outlineLevel="1" x14ac:dyDescent="0.35">
      <c r="A1371" s="15" t="str">
        <f>'Purchase Order'!A1813</f>
        <v/>
      </c>
      <c r="B1371" s="82" t="str">
        <f>'Purchase Order'!B1813</f>
        <v/>
      </c>
      <c r="C1371" s="83" t="str">
        <f>'Purchase Order'!C1813</f>
        <v/>
      </c>
      <c r="D1371" s="352" t="str">
        <f>'Purchase Order'!D1813:L1813</f>
        <v/>
      </c>
      <c r="E1371" s="345"/>
      <c r="F1371" s="345"/>
      <c r="G1371" s="345"/>
      <c r="H1371" s="345"/>
      <c r="I1371" s="345"/>
      <c r="J1371" s="345"/>
      <c r="K1371" s="345"/>
      <c r="L1371" s="346"/>
      <c r="M1371" s="83" t="str">
        <f t="shared" si="20"/>
        <v/>
      </c>
      <c r="N1371" s="83" t="str">
        <f>'Purchase Order'!N1813</f>
        <v/>
      </c>
      <c r="O1371" s="83"/>
      <c r="P1371" s="133"/>
      <c r="U1371" s="16"/>
      <c r="V1371" s="16"/>
      <c r="W1371" s="16"/>
      <c r="X1371" s="16"/>
      <c r="Y1371" s="16"/>
      <c r="Z1371" s="16"/>
      <c r="AA1371" s="16"/>
    </row>
    <row r="1372" spans="1:27" ht="15" hidden="1" customHeight="1" outlineLevel="1" x14ac:dyDescent="0.35">
      <c r="A1372" s="15" t="str">
        <f>'Purchase Order'!A1814</f>
        <v/>
      </c>
      <c r="B1372" s="82" t="str">
        <f>'Purchase Order'!B1814</f>
        <v/>
      </c>
      <c r="C1372" s="83" t="str">
        <f>'Purchase Order'!C1814</f>
        <v/>
      </c>
      <c r="D1372" s="352" t="str">
        <f>'Purchase Order'!D1814:L1814</f>
        <v/>
      </c>
      <c r="E1372" s="345"/>
      <c r="F1372" s="345"/>
      <c r="G1372" s="345"/>
      <c r="H1372" s="345"/>
      <c r="I1372" s="345"/>
      <c r="J1372" s="345"/>
      <c r="K1372" s="345"/>
      <c r="L1372" s="346"/>
      <c r="M1372" s="83" t="str">
        <f t="shared" si="20"/>
        <v/>
      </c>
      <c r="N1372" s="83" t="str">
        <f>'Purchase Order'!N1814</f>
        <v/>
      </c>
      <c r="O1372" s="83"/>
      <c r="P1372" s="133"/>
      <c r="U1372" s="16"/>
      <c r="V1372" s="16"/>
      <c r="W1372" s="16"/>
      <c r="X1372" s="16"/>
      <c r="Y1372" s="16"/>
      <c r="Z1372" s="16"/>
      <c r="AA1372" s="16"/>
    </row>
    <row r="1373" spans="1:27" ht="15" hidden="1" customHeight="1" outlineLevel="1" x14ac:dyDescent="0.35">
      <c r="A1373" s="15" t="str">
        <f>'Purchase Order'!A1815</f>
        <v/>
      </c>
      <c r="B1373" s="82" t="str">
        <f>'Purchase Order'!B1815</f>
        <v/>
      </c>
      <c r="C1373" s="83" t="str">
        <f>'Purchase Order'!C1815</f>
        <v/>
      </c>
      <c r="D1373" s="352" t="str">
        <f>'Purchase Order'!D1815:L1815</f>
        <v/>
      </c>
      <c r="E1373" s="345"/>
      <c r="F1373" s="345"/>
      <c r="G1373" s="345"/>
      <c r="H1373" s="345"/>
      <c r="I1373" s="345"/>
      <c r="J1373" s="345"/>
      <c r="K1373" s="345"/>
      <c r="L1373" s="346"/>
      <c r="M1373" s="83" t="str">
        <f t="shared" si="20"/>
        <v/>
      </c>
      <c r="N1373" s="83" t="str">
        <f>'Purchase Order'!N1815</f>
        <v/>
      </c>
      <c r="O1373" s="83"/>
      <c r="P1373" s="133"/>
      <c r="U1373" s="16"/>
      <c r="V1373" s="16"/>
      <c r="W1373" s="16"/>
      <c r="X1373" s="16"/>
      <c r="Y1373" s="16"/>
      <c r="Z1373" s="16"/>
      <c r="AA1373" s="16"/>
    </row>
    <row r="1374" spans="1:27" ht="15" hidden="1" customHeight="1" outlineLevel="1" x14ac:dyDescent="0.35">
      <c r="A1374" s="15" t="str">
        <f>'Purchase Order'!A1816</f>
        <v/>
      </c>
      <c r="B1374" s="82" t="str">
        <f>'Purchase Order'!B1816</f>
        <v/>
      </c>
      <c r="C1374" s="83" t="str">
        <f>'Purchase Order'!C1816</f>
        <v/>
      </c>
      <c r="D1374" s="352" t="str">
        <f>'Purchase Order'!D1816:L1816</f>
        <v/>
      </c>
      <c r="E1374" s="345"/>
      <c r="F1374" s="345"/>
      <c r="G1374" s="345"/>
      <c r="H1374" s="345"/>
      <c r="I1374" s="345"/>
      <c r="J1374" s="345"/>
      <c r="K1374" s="345"/>
      <c r="L1374" s="346"/>
      <c r="M1374" s="83" t="str">
        <f t="shared" si="20"/>
        <v/>
      </c>
      <c r="N1374" s="83" t="str">
        <f>'Purchase Order'!N1816</f>
        <v/>
      </c>
      <c r="O1374" s="83"/>
      <c r="P1374" s="133"/>
      <c r="U1374" s="16"/>
      <c r="V1374" s="16"/>
      <c r="W1374" s="16"/>
      <c r="X1374" s="16"/>
      <c r="Y1374" s="16"/>
      <c r="Z1374" s="16"/>
      <c r="AA1374" s="16"/>
    </row>
    <row r="1375" spans="1:27" ht="15" hidden="1" customHeight="1" outlineLevel="1" x14ac:dyDescent="0.35">
      <c r="A1375" s="15" t="str">
        <f>'Purchase Order'!A1817</f>
        <v/>
      </c>
      <c r="B1375" s="82" t="str">
        <f>'Purchase Order'!B1817</f>
        <v/>
      </c>
      <c r="C1375" s="83" t="str">
        <f>'Purchase Order'!C1817</f>
        <v/>
      </c>
      <c r="D1375" s="352" t="str">
        <f>'Purchase Order'!D1817:L1817</f>
        <v/>
      </c>
      <c r="E1375" s="345"/>
      <c r="F1375" s="345"/>
      <c r="G1375" s="345"/>
      <c r="H1375" s="345"/>
      <c r="I1375" s="345"/>
      <c r="J1375" s="345"/>
      <c r="K1375" s="345"/>
      <c r="L1375" s="346"/>
      <c r="M1375" s="83" t="str">
        <f t="shared" si="20"/>
        <v/>
      </c>
      <c r="N1375" s="83" t="str">
        <f>'Purchase Order'!N1817</f>
        <v/>
      </c>
      <c r="O1375" s="83"/>
      <c r="P1375" s="133"/>
      <c r="U1375" s="16"/>
      <c r="V1375" s="16"/>
      <c r="W1375" s="16"/>
      <c r="X1375" s="16"/>
      <c r="Y1375" s="16"/>
      <c r="Z1375" s="16"/>
      <c r="AA1375" s="16"/>
    </row>
    <row r="1376" spans="1:27" ht="15" hidden="1" customHeight="1" outlineLevel="1" x14ac:dyDescent="0.35">
      <c r="A1376" s="15" t="str">
        <f>'Purchase Order'!A1818</f>
        <v/>
      </c>
      <c r="B1376" s="82" t="str">
        <f>'Purchase Order'!B1818</f>
        <v/>
      </c>
      <c r="C1376" s="83" t="str">
        <f>'Purchase Order'!C1818</f>
        <v/>
      </c>
      <c r="D1376" s="352" t="str">
        <f>'Purchase Order'!D1818:L1818</f>
        <v/>
      </c>
      <c r="E1376" s="345"/>
      <c r="F1376" s="345"/>
      <c r="G1376" s="345"/>
      <c r="H1376" s="345"/>
      <c r="I1376" s="345"/>
      <c r="J1376" s="345"/>
      <c r="K1376" s="345"/>
      <c r="L1376" s="346"/>
      <c r="M1376" s="83" t="str">
        <f t="shared" si="20"/>
        <v/>
      </c>
      <c r="N1376" s="83" t="str">
        <f>'Purchase Order'!N1818</f>
        <v/>
      </c>
      <c r="O1376" s="83"/>
      <c r="P1376" s="133"/>
      <c r="U1376" s="16"/>
      <c r="V1376" s="16"/>
      <c r="W1376" s="16"/>
      <c r="X1376" s="16"/>
      <c r="Y1376" s="16"/>
      <c r="Z1376" s="16"/>
      <c r="AA1376" s="16"/>
    </row>
    <row r="1377" spans="1:27" ht="15" hidden="1" customHeight="1" outlineLevel="1" x14ac:dyDescent="0.35">
      <c r="A1377" s="15" t="str">
        <f>'Purchase Order'!A1819</f>
        <v/>
      </c>
      <c r="B1377" s="82" t="str">
        <f>'Purchase Order'!B1819</f>
        <v/>
      </c>
      <c r="C1377" s="83" t="str">
        <f>'Purchase Order'!C1819</f>
        <v/>
      </c>
      <c r="D1377" s="352" t="str">
        <f>'Purchase Order'!D1819:L1819</f>
        <v/>
      </c>
      <c r="E1377" s="345"/>
      <c r="F1377" s="345"/>
      <c r="G1377" s="345"/>
      <c r="H1377" s="345"/>
      <c r="I1377" s="345"/>
      <c r="J1377" s="345"/>
      <c r="K1377" s="345"/>
      <c r="L1377" s="346"/>
      <c r="M1377" s="83" t="str">
        <f t="shared" si="20"/>
        <v/>
      </c>
      <c r="N1377" s="83" t="str">
        <f>'Purchase Order'!N1819</f>
        <v/>
      </c>
      <c r="O1377" s="83"/>
      <c r="P1377" s="133"/>
      <c r="U1377" s="16"/>
      <c r="V1377" s="16"/>
      <c r="W1377" s="16"/>
      <c r="X1377" s="16"/>
      <c r="Y1377" s="16"/>
      <c r="Z1377" s="16"/>
      <c r="AA1377" s="16"/>
    </row>
    <row r="1378" spans="1:27" ht="15" hidden="1" customHeight="1" outlineLevel="1" x14ac:dyDescent="0.35">
      <c r="A1378" s="15" t="str">
        <f>'Purchase Order'!A1820</f>
        <v/>
      </c>
      <c r="B1378" s="82" t="str">
        <f>'Purchase Order'!B1820</f>
        <v/>
      </c>
      <c r="C1378" s="83" t="str">
        <f>'Purchase Order'!C1820</f>
        <v/>
      </c>
      <c r="D1378" s="352" t="str">
        <f>'Purchase Order'!D1820:L1820</f>
        <v/>
      </c>
      <c r="E1378" s="345"/>
      <c r="F1378" s="345"/>
      <c r="G1378" s="345"/>
      <c r="H1378" s="345"/>
      <c r="I1378" s="345"/>
      <c r="J1378" s="345"/>
      <c r="K1378" s="345"/>
      <c r="L1378" s="346"/>
      <c r="M1378" s="83" t="str">
        <f t="shared" ref="M1378:M1441" si="21">C1378</f>
        <v/>
      </c>
      <c r="N1378" s="83" t="str">
        <f>'Purchase Order'!N1820</f>
        <v/>
      </c>
      <c r="O1378" s="83"/>
      <c r="P1378" s="133"/>
      <c r="U1378" s="16"/>
      <c r="V1378" s="16"/>
      <c r="W1378" s="16"/>
      <c r="X1378" s="16"/>
      <c r="Y1378" s="16"/>
      <c r="Z1378" s="16"/>
      <c r="AA1378" s="16"/>
    </row>
    <row r="1379" spans="1:27" ht="15" hidden="1" customHeight="1" outlineLevel="1" x14ac:dyDescent="0.35">
      <c r="A1379" s="15" t="str">
        <f>'Purchase Order'!A1821</f>
        <v/>
      </c>
      <c r="B1379" s="82" t="str">
        <f>'Purchase Order'!B1821</f>
        <v/>
      </c>
      <c r="C1379" s="83" t="str">
        <f>'Purchase Order'!C1821</f>
        <v/>
      </c>
      <c r="D1379" s="352" t="str">
        <f>'Purchase Order'!D1821:L1821</f>
        <v/>
      </c>
      <c r="E1379" s="345"/>
      <c r="F1379" s="345"/>
      <c r="G1379" s="345"/>
      <c r="H1379" s="345"/>
      <c r="I1379" s="345"/>
      <c r="J1379" s="345"/>
      <c r="K1379" s="345"/>
      <c r="L1379" s="346"/>
      <c r="M1379" s="83" t="str">
        <f t="shared" si="21"/>
        <v/>
      </c>
      <c r="N1379" s="83" t="str">
        <f>'Purchase Order'!N1821</f>
        <v/>
      </c>
      <c r="O1379" s="83"/>
      <c r="P1379" s="133"/>
      <c r="U1379" s="16"/>
      <c r="V1379" s="16"/>
      <c r="W1379" s="16"/>
      <c r="X1379" s="16"/>
      <c r="Y1379" s="16"/>
      <c r="Z1379" s="16"/>
      <c r="AA1379" s="16"/>
    </row>
    <row r="1380" spans="1:27" ht="15" hidden="1" customHeight="1" outlineLevel="1" x14ac:dyDescent="0.35">
      <c r="A1380" s="15" t="str">
        <f>'Purchase Order'!A1822</f>
        <v/>
      </c>
      <c r="B1380" s="82" t="str">
        <f>'Purchase Order'!B1822</f>
        <v/>
      </c>
      <c r="C1380" s="83" t="str">
        <f>'Purchase Order'!C1822</f>
        <v/>
      </c>
      <c r="D1380" s="352" t="str">
        <f>'Purchase Order'!D1822:L1822</f>
        <v/>
      </c>
      <c r="E1380" s="345"/>
      <c r="F1380" s="345"/>
      <c r="G1380" s="345"/>
      <c r="H1380" s="345"/>
      <c r="I1380" s="345"/>
      <c r="J1380" s="345"/>
      <c r="K1380" s="345"/>
      <c r="L1380" s="346"/>
      <c r="M1380" s="83" t="str">
        <f t="shared" si="21"/>
        <v/>
      </c>
      <c r="N1380" s="83" t="str">
        <f>'Purchase Order'!N1822</f>
        <v/>
      </c>
      <c r="O1380" s="83"/>
      <c r="P1380" s="133"/>
      <c r="U1380" s="16"/>
      <c r="V1380" s="16"/>
      <c r="W1380" s="16"/>
      <c r="X1380" s="16"/>
      <c r="Y1380" s="16"/>
      <c r="Z1380" s="16"/>
      <c r="AA1380" s="16"/>
    </row>
    <row r="1381" spans="1:27" ht="15" hidden="1" customHeight="1" outlineLevel="1" x14ac:dyDescent="0.35">
      <c r="A1381" s="15" t="str">
        <f>'Purchase Order'!A1823</f>
        <v/>
      </c>
      <c r="B1381" s="82" t="str">
        <f>'Purchase Order'!B1823</f>
        <v/>
      </c>
      <c r="C1381" s="83" t="str">
        <f>'Purchase Order'!C1823</f>
        <v/>
      </c>
      <c r="D1381" s="352" t="str">
        <f>'Purchase Order'!D1823:L1823</f>
        <v/>
      </c>
      <c r="E1381" s="345"/>
      <c r="F1381" s="345"/>
      <c r="G1381" s="345"/>
      <c r="H1381" s="345"/>
      <c r="I1381" s="345"/>
      <c r="J1381" s="345"/>
      <c r="K1381" s="345"/>
      <c r="L1381" s="346"/>
      <c r="M1381" s="83" t="str">
        <f t="shared" si="21"/>
        <v/>
      </c>
      <c r="N1381" s="83" t="str">
        <f>'Purchase Order'!N1823</f>
        <v/>
      </c>
      <c r="O1381" s="83"/>
      <c r="P1381" s="133"/>
      <c r="U1381" s="16"/>
      <c r="V1381" s="16"/>
      <c r="W1381" s="16"/>
      <c r="X1381" s="16"/>
      <c r="Y1381" s="16"/>
      <c r="Z1381" s="16"/>
      <c r="AA1381" s="16"/>
    </row>
    <row r="1382" spans="1:27" ht="15" hidden="1" customHeight="1" outlineLevel="1" x14ac:dyDescent="0.35">
      <c r="A1382" s="15" t="str">
        <f>'Purchase Order'!A1824</f>
        <v/>
      </c>
      <c r="B1382" s="82" t="str">
        <f>'Purchase Order'!B1824</f>
        <v/>
      </c>
      <c r="C1382" s="83" t="str">
        <f>'Purchase Order'!C1824</f>
        <v/>
      </c>
      <c r="D1382" s="352" t="str">
        <f>'Purchase Order'!D1824:L1824</f>
        <v/>
      </c>
      <c r="E1382" s="345"/>
      <c r="F1382" s="345"/>
      <c r="G1382" s="345"/>
      <c r="H1382" s="345"/>
      <c r="I1382" s="345"/>
      <c r="J1382" s="345"/>
      <c r="K1382" s="345"/>
      <c r="L1382" s="346"/>
      <c r="M1382" s="83" t="str">
        <f t="shared" si="21"/>
        <v/>
      </c>
      <c r="N1382" s="83" t="str">
        <f>'Purchase Order'!N1824</f>
        <v/>
      </c>
      <c r="O1382" s="83"/>
      <c r="P1382" s="133"/>
      <c r="U1382" s="16"/>
      <c r="V1382" s="16"/>
      <c r="W1382" s="16"/>
      <c r="X1382" s="16"/>
      <c r="Y1382" s="16"/>
      <c r="Z1382" s="16"/>
      <c r="AA1382" s="16"/>
    </row>
    <row r="1383" spans="1:27" ht="15" hidden="1" customHeight="1" outlineLevel="1" x14ac:dyDescent="0.35">
      <c r="A1383" s="15" t="str">
        <f>'Purchase Order'!A1825</f>
        <v/>
      </c>
      <c r="B1383" s="82" t="str">
        <f>'Purchase Order'!B1825</f>
        <v/>
      </c>
      <c r="C1383" s="83" t="str">
        <f>'Purchase Order'!C1825</f>
        <v/>
      </c>
      <c r="D1383" s="352" t="str">
        <f>'Purchase Order'!D1825:L1825</f>
        <v/>
      </c>
      <c r="E1383" s="345"/>
      <c r="F1383" s="345"/>
      <c r="G1383" s="345"/>
      <c r="H1383" s="345"/>
      <c r="I1383" s="345"/>
      <c r="J1383" s="345"/>
      <c r="K1383" s="345"/>
      <c r="L1383" s="346"/>
      <c r="M1383" s="83" t="str">
        <f t="shared" si="21"/>
        <v/>
      </c>
      <c r="N1383" s="83" t="str">
        <f>'Purchase Order'!N1825</f>
        <v/>
      </c>
      <c r="O1383" s="83"/>
      <c r="P1383" s="133"/>
      <c r="U1383" s="16"/>
      <c r="V1383" s="16"/>
      <c r="W1383" s="16"/>
      <c r="X1383" s="16"/>
      <c r="Y1383" s="16"/>
      <c r="Z1383" s="16"/>
      <c r="AA1383" s="16"/>
    </row>
    <row r="1384" spans="1:27" ht="15" hidden="1" customHeight="1" outlineLevel="1" x14ac:dyDescent="0.35">
      <c r="A1384" s="15" t="str">
        <f>'Purchase Order'!A1826</f>
        <v/>
      </c>
      <c r="B1384" s="82" t="str">
        <f>'Purchase Order'!B1826</f>
        <v/>
      </c>
      <c r="C1384" s="83" t="str">
        <f>'Purchase Order'!C1826</f>
        <v/>
      </c>
      <c r="D1384" s="352" t="str">
        <f>'Purchase Order'!D1826:L1826</f>
        <v/>
      </c>
      <c r="E1384" s="345"/>
      <c r="F1384" s="345"/>
      <c r="G1384" s="345"/>
      <c r="H1384" s="345"/>
      <c r="I1384" s="345"/>
      <c r="J1384" s="345"/>
      <c r="K1384" s="345"/>
      <c r="L1384" s="346"/>
      <c r="M1384" s="83" t="str">
        <f t="shared" si="21"/>
        <v/>
      </c>
      <c r="N1384" s="83" t="str">
        <f>'Purchase Order'!N1826</f>
        <v/>
      </c>
      <c r="O1384" s="83"/>
      <c r="P1384" s="133"/>
      <c r="U1384" s="16"/>
      <c r="V1384" s="16"/>
      <c r="W1384" s="16"/>
      <c r="X1384" s="16"/>
      <c r="Y1384" s="16"/>
      <c r="Z1384" s="16"/>
      <c r="AA1384" s="16"/>
    </row>
    <row r="1385" spans="1:27" ht="15" hidden="1" customHeight="1" outlineLevel="1" x14ac:dyDescent="0.35">
      <c r="A1385" s="15" t="str">
        <f>'Purchase Order'!A1827</f>
        <v/>
      </c>
      <c r="B1385" s="82" t="str">
        <f>'Purchase Order'!B1827</f>
        <v/>
      </c>
      <c r="C1385" s="83" t="str">
        <f>'Purchase Order'!C1827</f>
        <v/>
      </c>
      <c r="D1385" s="352" t="str">
        <f>'Purchase Order'!D1827:L1827</f>
        <v/>
      </c>
      <c r="E1385" s="345"/>
      <c r="F1385" s="345"/>
      <c r="G1385" s="345"/>
      <c r="H1385" s="345"/>
      <c r="I1385" s="345"/>
      <c r="J1385" s="345"/>
      <c r="K1385" s="345"/>
      <c r="L1385" s="346"/>
      <c r="M1385" s="83" t="str">
        <f t="shared" si="21"/>
        <v/>
      </c>
      <c r="N1385" s="83" t="str">
        <f>'Purchase Order'!N1827</f>
        <v/>
      </c>
      <c r="O1385" s="83"/>
      <c r="P1385" s="133"/>
      <c r="U1385" s="16"/>
      <c r="V1385" s="16"/>
      <c r="W1385" s="16"/>
      <c r="X1385" s="16"/>
      <c r="Y1385" s="16"/>
      <c r="Z1385" s="16"/>
      <c r="AA1385" s="16"/>
    </row>
    <row r="1386" spans="1:27" ht="15" hidden="1" customHeight="1" outlineLevel="1" x14ac:dyDescent="0.35">
      <c r="A1386" s="15" t="str">
        <f>'Purchase Order'!A1828</f>
        <v/>
      </c>
      <c r="B1386" s="82" t="str">
        <f>'Purchase Order'!B1828</f>
        <v/>
      </c>
      <c r="C1386" s="83" t="str">
        <f>'Purchase Order'!C1828</f>
        <v/>
      </c>
      <c r="D1386" s="352" t="str">
        <f>'Purchase Order'!D1828:L1828</f>
        <v/>
      </c>
      <c r="E1386" s="345"/>
      <c r="F1386" s="345"/>
      <c r="G1386" s="345"/>
      <c r="H1386" s="345"/>
      <c r="I1386" s="345"/>
      <c r="J1386" s="345"/>
      <c r="K1386" s="345"/>
      <c r="L1386" s="346"/>
      <c r="M1386" s="83" t="str">
        <f t="shared" si="21"/>
        <v/>
      </c>
      <c r="N1386" s="83" t="str">
        <f>'Purchase Order'!N1828</f>
        <v/>
      </c>
      <c r="O1386" s="83"/>
      <c r="P1386" s="133"/>
      <c r="U1386" s="16"/>
      <c r="V1386" s="16"/>
      <c r="W1386" s="16"/>
      <c r="X1386" s="16"/>
      <c r="Y1386" s="16"/>
      <c r="Z1386" s="16"/>
      <c r="AA1386" s="16"/>
    </row>
    <row r="1387" spans="1:27" ht="15" hidden="1" customHeight="1" outlineLevel="1" x14ac:dyDescent="0.35">
      <c r="A1387" s="15" t="str">
        <f>'Purchase Order'!A1829</f>
        <v/>
      </c>
      <c r="B1387" s="82" t="str">
        <f>'Purchase Order'!B1829</f>
        <v/>
      </c>
      <c r="C1387" s="83" t="str">
        <f>'Purchase Order'!C1829</f>
        <v/>
      </c>
      <c r="D1387" s="352" t="str">
        <f>'Purchase Order'!D1829:L1829</f>
        <v/>
      </c>
      <c r="E1387" s="345"/>
      <c r="F1387" s="345"/>
      <c r="G1387" s="345"/>
      <c r="H1387" s="345"/>
      <c r="I1387" s="345"/>
      <c r="J1387" s="345"/>
      <c r="K1387" s="345"/>
      <c r="L1387" s="346"/>
      <c r="M1387" s="83" t="str">
        <f t="shared" si="21"/>
        <v/>
      </c>
      <c r="N1387" s="83" t="str">
        <f>'Purchase Order'!N1829</f>
        <v/>
      </c>
      <c r="O1387" s="83"/>
      <c r="P1387" s="133"/>
      <c r="U1387" s="16"/>
      <c r="V1387" s="16"/>
      <c r="W1387" s="16"/>
      <c r="X1387" s="16"/>
      <c r="Y1387" s="16"/>
      <c r="Z1387" s="16"/>
      <c r="AA1387" s="16"/>
    </row>
    <row r="1388" spans="1:27" ht="15" hidden="1" customHeight="1" outlineLevel="1" x14ac:dyDescent="0.35">
      <c r="A1388" s="15" t="str">
        <f>'Purchase Order'!A1830</f>
        <v/>
      </c>
      <c r="B1388" s="82" t="str">
        <f>'Purchase Order'!B1830</f>
        <v/>
      </c>
      <c r="C1388" s="83" t="str">
        <f>'Purchase Order'!C1830</f>
        <v/>
      </c>
      <c r="D1388" s="352" t="str">
        <f>'Purchase Order'!D1830:L1830</f>
        <v/>
      </c>
      <c r="E1388" s="345"/>
      <c r="F1388" s="345"/>
      <c r="G1388" s="345"/>
      <c r="H1388" s="345"/>
      <c r="I1388" s="345"/>
      <c r="J1388" s="345"/>
      <c r="K1388" s="345"/>
      <c r="L1388" s="346"/>
      <c r="M1388" s="83" t="str">
        <f t="shared" si="21"/>
        <v/>
      </c>
      <c r="N1388" s="83" t="str">
        <f>'Purchase Order'!N1830</f>
        <v/>
      </c>
      <c r="O1388" s="83"/>
      <c r="P1388" s="133"/>
      <c r="U1388" s="16"/>
      <c r="V1388" s="16"/>
      <c r="W1388" s="16"/>
      <c r="X1388" s="16"/>
      <c r="Y1388" s="16"/>
      <c r="Z1388" s="16"/>
      <c r="AA1388" s="16"/>
    </row>
    <row r="1389" spans="1:27" ht="15" hidden="1" customHeight="1" outlineLevel="1" x14ac:dyDescent="0.35">
      <c r="A1389" s="15" t="str">
        <f>'Purchase Order'!A1831</f>
        <v/>
      </c>
      <c r="B1389" s="82" t="str">
        <f>'Purchase Order'!B1831</f>
        <v/>
      </c>
      <c r="C1389" s="83" t="str">
        <f>'Purchase Order'!C1831</f>
        <v/>
      </c>
      <c r="D1389" s="352" t="str">
        <f>'Purchase Order'!D1831:L1831</f>
        <v/>
      </c>
      <c r="E1389" s="345"/>
      <c r="F1389" s="345"/>
      <c r="G1389" s="345"/>
      <c r="H1389" s="345"/>
      <c r="I1389" s="345"/>
      <c r="J1389" s="345"/>
      <c r="K1389" s="345"/>
      <c r="L1389" s="346"/>
      <c r="M1389" s="83" t="str">
        <f t="shared" si="21"/>
        <v/>
      </c>
      <c r="N1389" s="83" t="str">
        <f>'Purchase Order'!N1831</f>
        <v/>
      </c>
      <c r="O1389" s="83"/>
      <c r="P1389" s="133"/>
      <c r="U1389" s="16"/>
      <c r="V1389" s="16"/>
      <c r="W1389" s="16"/>
      <c r="X1389" s="16"/>
      <c r="Y1389" s="16"/>
      <c r="Z1389" s="16"/>
      <c r="AA1389" s="16"/>
    </row>
    <row r="1390" spans="1:27" ht="15" hidden="1" customHeight="1" outlineLevel="1" x14ac:dyDescent="0.35">
      <c r="A1390" s="15" t="str">
        <f>'Purchase Order'!A1832</f>
        <v/>
      </c>
      <c r="B1390" s="82" t="str">
        <f>'Purchase Order'!B1832</f>
        <v/>
      </c>
      <c r="C1390" s="83" t="str">
        <f>'Purchase Order'!C1832</f>
        <v/>
      </c>
      <c r="D1390" s="352" t="str">
        <f>'Purchase Order'!D1832:L1832</f>
        <v/>
      </c>
      <c r="E1390" s="345"/>
      <c r="F1390" s="345"/>
      <c r="G1390" s="345"/>
      <c r="H1390" s="345"/>
      <c r="I1390" s="345"/>
      <c r="J1390" s="345"/>
      <c r="K1390" s="345"/>
      <c r="L1390" s="346"/>
      <c r="M1390" s="83" t="str">
        <f t="shared" si="21"/>
        <v/>
      </c>
      <c r="N1390" s="83" t="str">
        <f>'Purchase Order'!N1832</f>
        <v/>
      </c>
      <c r="O1390" s="83"/>
      <c r="P1390" s="133"/>
      <c r="U1390" s="16"/>
      <c r="V1390" s="16"/>
      <c r="W1390" s="16"/>
      <c r="X1390" s="16"/>
      <c r="Y1390" s="16"/>
      <c r="Z1390" s="16"/>
      <c r="AA1390" s="16"/>
    </row>
    <row r="1391" spans="1:27" ht="15" hidden="1" customHeight="1" outlineLevel="1" x14ac:dyDescent="0.35">
      <c r="A1391" s="15" t="str">
        <f>'Purchase Order'!A1833</f>
        <v/>
      </c>
      <c r="B1391" s="82" t="str">
        <f>'Purchase Order'!B1833</f>
        <v/>
      </c>
      <c r="C1391" s="83" t="str">
        <f>'Purchase Order'!C1833</f>
        <v/>
      </c>
      <c r="D1391" s="352" t="str">
        <f>'Purchase Order'!D1833:L1833</f>
        <v/>
      </c>
      <c r="E1391" s="345"/>
      <c r="F1391" s="345"/>
      <c r="G1391" s="345"/>
      <c r="H1391" s="345"/>
      <c r="I1391" s="345"/>
      <c r="J1391" s="345"/>
      <c r="K1391" s="345"/>
      <c r="L1391" s="346"/>
      <c r="M1391" s="83" t="str">
        <f t="shared" si="21"/>
        <v/>
      </c>
      <c r="N1391" s="83" t="str">
        <f>'Purchase Order'!N1833</f>
        <v/>
      </c>
      <c r="O1391" s="83"/>
      <c r="P1391" s="133"/>
      <c r="U1391" s="16"/>
      <c r="V1391" s="16"/>
      <c r="W1391" s="16"/>
      <c r="X1391" s="16"/>
      <c r="Y1391" s="16"/>
      <c r="Z1391" s="16"/>
      <c r="AA1391" s="16"/>
    </row>
    <row r="1392" spans="1:27" ht="15" hidden="1" customHeight="1" outlineLevel="1" x14ac:dyDescent="0.35">
      <c r="A1392" s="15" t="str">
        <f>'Purchase Order'!A1834</f>
        <v/>
      </c>
      <c r="B1392" s="82" t="str">
        <f>'Purchase Order'!B1834</f>
        <v/>
      </c>
      <c r="C1392" s="83" t="str">
        <f>'Purchase Order'!C1834</f>
        <v/>
      </c>
      <c r="D1392" s="352" t="str">
        <f>'Purchase Order'!D1834:L1834</f>
        <v/>
      </c>
      <c r="E1392" s="345"/>
      <c r="F1392" s="345"/>
      <c r="G1392" s="345"/>
      <c r="H1392" s="345"/>
      <c r="I1392" s="345"/>
      <c r="J1392" s="345"/>
      <c r="K1392" s="345"/>
      <c r="L1392" s="346"/>
      <c r="M1392" s="83" t="str">
        <f t="shared" si="21"/>
        <v/>
      </c>
      <c r="N1392" s="83" t="str">
        <f>'Purchase Order'!N1834</f>
        <v/>
      </c>
      <c r="O1392" s="83"/>
      <c r="P1392" s="133"/>
      <c r="U1392" s="16"/>
      <c r="V1392" s="16"/>
      <c r="W1392" s="16"/>
      <c r="X1392" s="16"/>
      <c r="Y1392" s="16"/>
      <c r="Z1392" s="16"/>
      <c r="AA1392" s="16"/>
    </row>
    <row r="1393" spans="1:27" ht="15" hidden="1" customHeight="1" outlineLevel="1" x14ac:dyDescent="0.35">
      <c r="A1393" s="15" t="str">
        <f>'Purchase Order'!A1835</f>
        <v/>
      </c>
      <c r="B1393" s="82" t="str">
        <f>'Purchase Order'!B1835</f>
        <v/>
      </c>
      <c r="C1393" s="83" t="str">
        <f>'Purchase Order'!C1835</f>
        <v/>
      </c>
      <c r="D1393" s="352" t="str">
        <f>'Purchase Order'!D1835:L1835</f>
        <v/>
      </c>
      <c r="E1393" s="345"/>
      <c r="F1393" s="345"/>
      <c r="G1393" s="345"/>
      <c r="H1393" s="345"/>
      <c r="I1393" s="345"/>
      <c r="J1393" s="345"/>
      <c r="K1393" s="345"/>
      <c r="L1393" s="346"/>
      <c r="M1393" s="83" t="str">
        <f t="shared" si="21"/>
        <v/>
      </c>
      <c r="N1393" s="83" t="str">
        <f>'Purchase Order'!N1835</f>
        <v/>
      </c>
      <c r="O1393" s="83"/>
      <c r="P1393" s="133"/>
      <c r="U1393" s="16"/>
      <c r="V1393" s="16"/>
      <c r="W1393" s="16"/>
      <c r="X1393" s="16"/>
      <c r="Y1393" s="16"/>
      <c r="Z1393" s="16"/>
      <c r="AA1393" s="16"/>
    </row>
    <row r="1394" spans="1:27" ht="15" hidden="1" customHeight="1" outlineLevel="1" x14ac:dyDescent="0.35">
      <c r="A1394" s="15" t="str">
        <f>'Purchase Order'!A1836</f>
        <v/>
      </c>
      <c r="B1394" s="82" t="str">
        <f>'Purchase Order'!B1836</f>
        <v/>
      </c>
      <c r="C1394" s="83" t="str">
        <f>'Purchase Order'!C1836</f>
        <v/>
      </c>
      <c r="D1394" s="352" t="str">
        <f>'Purchase Order'!D1836:L1836</f>
        <v/>
      </c>
      <c r="E1394" s="345"/>
      <c r="F1394" s="345"/>
      <c r="G1394" s="345"/>
      <c r="H1394" s="345"/>
      <c r="I1394" s="345"/>
      <c r="J1394" s="345"/>
      <c r="K1394" s="345"/>
      <c r="L1394" s="346"/>
      <c r="M1394" s="83" t="str">
        <f t="shared" si="21"/>
        <v/>
      </c>
      <c r="N1394" s="83" t="str">
        <f>'Purchase Order'!N1836</f>
        <v/>
      </c>
      <c r="O1394" s="83"/>
      <c r="P1394" s="133"/>
      <c r="U1394" s="16"/>
      <c r="V1394" s="16"/>
      <c r="W1394" s="16"/>
      <c r="X1394" s="16"/>
      <c r="Y1394" s="16"/>
      <c r="Z1394" s="16"/>
      <c r="AA1394" s="16"/>
    </row>
    <row r="1395" spans="1:27" ht="15" hidden="1" customHeight="1" outlineLevel="1" x14ac:dyDescent="0.35">
      <c r="A1395" s="15" t="str">
        <f>'Purchase Order'!A1837</f>
        <v/>
      </c>
      <c r="B1395" s="82" t="str">
        <f>'Purchase Order'!B1837</f>
        <v/>
      </c>
      <c r="C1395" s="83" t="str">
        <f>'Purchase Order'!C1837</f>
        <v/>
      </c>
      <c r="D1395" s="352" t="str">
        <f>'Purchase Order'!D1837:L1837</f>
        <v/>
      </c>
      <c r="E1395" s="345"/>
      <c r="F1395" s="345"/>
      <c r="G1395" s="345"/>
      <c r="H1395" s="345"/>
      <c r="I1395" s="345"/>
      <c r="J1395" s="345"/>
      <c r="K1395" s="345"/>
      <c r="L1395" s="346"/>
      <c r="M1395" s="83" t="str">
        <f t="shared" si="21"/>
        <v/>
      </c>
      <c r="N1395" s="83" t="str">
        <f>'Purchase Order'!N1837</f>
        <v/>
      </c>
      <c r="O1395" s="83"/>
      <c r="P1395" s="133"/>
      <c r="U1395" s="16"/>
      <c r="V1395" s="16"/>
      <c r="W1395" s="16"/>
      <c r="X1395" s="16"/>
      <c r="Y1395" s="16"/>
      <c r="Z1395" s="16"/>
      <c r="AA1395" s="16"/>
    </row>
    <row r="1396" spans="1:27" ht="15" hidden="1" customHeight="1" outlineLevel="1" x14ac:dyDescent="0.35">
      <c r="A1396" s="15" t="str">
        <f>'Purchase Order'!A1838</f>
        <v/>
      </c>
      <c r="B1396" s="82" t="str">
        <f>'Purchase Order'!B1838</f>
        <v/>
      </c>
      <c r="C1396" s="83" t="str">
        <f>'Purchase Order'!C1838</f>
        <v/>
      </c>
      <c r="D1396" s="352" t="str">
        <f>'Purchase Order'!D1838:L1838</f>
        <v/>
      </c>
      <c r="E1396" s="345"/>
      <c r="F1396" s="345"/>
      <c r="G1396" s="345"/>
      <c r="H1396" s="345"/>
      <c r="I1396" s="345"/>
      <c r="J1396" s="345"/>
      <c r="K1396" s="345"/>
      <c r="L1396" s="346"/>
      <c r="M1396" s="83" t="str">
        <f t="shared" si="21"/>
        <v/>
      </c>
      <c r="N1396" s="83" t="str">
        <f>'Purchase Order'!N1838</f>
        <v/>
      </c>
      <c r="O1396" s="83"/>
      <c r="P1396" s="133"/>
      <c r="U1396" s="16"/>
      <c r="V1396" s="16"/>
      <c r="W1396" s="16"/>
      <c r="X1396" s="16"/>
      <c r="Y1396" s="16"/>
      <c r="Z1396" s="16"/>
      <c r="AA1396" s="16"/>
    </row>
    <row r="1397" spans="1:27" ht="15" hidden="1" customHeight="1" outlineLevel="1" x14ac:dyDescent="0.35">
      <c r="A1397" s="15" t="str">
        <f>'Purchase Order'!A1839</f>
        <v/>
      </c>
      <c r="B1397" s="82" t="str">
        <f>'Purchase Order'!B1839</f>
        <v/>
      </c>
      <c r="C1397" s="83" t="str">
        <f>'Purchase Order'!C1839</f>
        <v/>
      </c>
      <c r="D1397" s="352" t="str">
        <f>'Purchase Order'!D1839:L1839</f>
        <v/>
      </c>
      <c r="E1397" s="345"/>
      <c r="F1397" s="345"/>
      <c r="G1397" s="345"/>
      <c r="H1397" s="345"/>
      <c r="I1397" s="345"/>
      <c r="J1397" s="345"/>
      <c r="K1397" s="345"/>
      <c r="L1397" s="346"/>
      <c r="M1397" s="83" t="str">
        <f t="shared" si="21"/>
        <v/>
      </c>
      <c r="N1397" s="83" t="str">
        <f>'Purchase Order'!N1839</f>
        <v/>
      </c>
      <c r="O1397" s="83"/>
      <c r="P1397" s="133"/>
      <c r="U1397" s="16"/>
      <c r="V1397" s="16"/>
      <c r="W1397" s="16"/>
      <c r="X1397" s="16"/>
      <c r="Y1397" s="16"/>
      <c r="Z1397" s="16"/>
      <c r="AA1397" s="16"/>
    </row>
    <row r="1398" spans="1:27" ht="15" hidden="1" customHeight="1" outlineLevel="1" x14ac:dyDescent="0.35">
      <c r="A1398" s="15" t="str">
        <f>'Purchase Order'!A1840</f>
        <v/>
      </c>
      <c r="B1398" s="82" t="str">
        <f>'Purchase Order'!B1840</f>
        <v/>
      </c>
      <c r="C1398" s="83" t="str">
        <f>'Purchase Order'!C1840</f>
        <v/>
      </c>
      <c r="D1398" s="352" t="str">
        <f>'Purchase Order'!D1840:L1840</f>
        <v/>
      </c>
      <c r="E1398" s="345"/>
      <c r="F1398" s="345"/>
      <c r="G1398" s="345"/>
      <c r="H1398" s="345"/>
      <c r="I1398" s="345"/>
      <c r="J1398" s="345"/>
      <c r="K1398" s="345"/>
      <c r="L1398" s="346"/>
      <c r="M1398" s="83" t="str">
        <f t="shared" si="21"/>
        <v/>
      </c>
      <c r="N1398" s="83" t="str">
        <f>'Purchase Order'!N1840</f>
        <v/>
      </c>
      <c r="O1398" s="83"/>
      <c r="P1398" s="133"/>
      <c r="U1398" s="16"/>
      <c r="V1398" s="16"/>
      <c r="W1398" s="16"/>
      <c r="X1398" s="16"/>
      <c r="Y1398" s="16"/>
      <c r="Z1398" s="16"/>
      <c r="AA1398" s="16"/>
    </row>
    <row r="1399" spans="1:27" ht="15" hidden="1" customHeight="1" outlineLevel="1" x14ac:dyDescent="0.35">
      <c r="A1399" s="15" t="str">
        <f>'Purchase Order'!A1841</f>
        <v/>
      </c>
      <c r="B1399" s="82" t="str">
        <f>'Purchase Order'!B1841</f>
        <v/>
      </c>
      <c r="C1399" s="83" t="str">
        <f>'Purchase Order'!C1841</f>
        <v/>
      </c>
      <c r="D1399" s="352" t="str">
        <f>'Purchase Order'!D1841:L1841</f>
        <v/>
      </c>
      <c r="E1399" s="345"/>
      <c r="F1399" s="345"/>
      <c r="G1399" s="345"/>
      <c r="H1399" s="345"/>
      <c r="I1399" s="345"/>
      <c r="J1399" s="345"/>
      <c r="K1399" s="345"/>
      <c r="L1399" s="346"/>
      <c r="M1399" s="83" t="str">
        <f t="shared" si="21"/>
        <v/>
      </c>
      <c r="N1399" s="83" t="str">
        <f>'Purchase Order'!N1841</f>
        <v/>
      </c>
      <c r="O1399" s="83"/>
      <c r="P1399" s="133"/>
      <c r="U1399" s="16"/>
      <c r="V1399" s="16"/>
      <c r="W1399" s="16"/>
      <c r="X1399" s="16"/>
      <c r="Y1399" s="16"/>
      <c r="Z1399" s="16"/>
      <c r="AA1399" s="16"/>
    </row>
    <row r="1400" spans="1:27" ht="15" hidden="1" customHeight="1" outlineLevel="1" x14ac:dyDescent="0.35">
      <c r="A1400" s="15" t="str">
        <f>'Purchase Order'!A1842</f>
        <v/>
      </c>
      <c r="B1400" s="82" t="str">
        <f>'Purchase Order'!B1842</f>
        <v/>
      </c>
      <c r="C1400" s="83" t="str">
        <f>'Purchase Order'!C1842</f>
        <v/>
      </c>
      <c r="D1400" s="352" t="str">
        <f>'Purchase Order'!D1842:L1842</f>
        <v/>
      </c>
      <c r="E1400" s="345"/>
      <c r="F1400" s="345"/>
      <c r="G1400" s="345"/>
      <c r="H1400" s="345"/>
      <c r="I1400" s="345"/>
      <c r="J1400" s="345"/>
      <c r="K1400" s="345"/>
      <c r="L1400" s="346"/>
      <c r="M1400" s="83" t="str">
        <f t="shared" si="21"/>
        <v/>
      </c>
      <c r="N1400" s="83" t="str">
        <f>'Purchase Order'!N1842</f>
        <v/>
      </c>
      <c r="O1400" s="83"/>
      <c r="P1400" s="133"/>
      <c r="U1400" s="16"/>
      <c r="V1400" s="16"/>
      <c r="W1400" s="16"/>
      <c r="X1400" s="16"/>
      <c r="Y1400" s="16"/>
      <c r="Z1400" s="16"/>
      <c r="AA1400" s="16"/>
    </row>
    <row r="1401" spans="1:27" ht="15" hidden="1" customHeight="1" outlineLevel="1" x14ac:dyDescent="0.35">
      <c r="A1401" s="15" t="str">
        <f>'Purchase Order'!A1843</f>
        <v/>
      </c>
      <c r="B1401" s="82" t="str">
        <f>'Purchase Order'!B1843</f>
        <v/>
      </c>
      <c r="C1401" s="83" t="str">
        <f>'Purchase Order'!C1843</f>
        <v/>
      </c>
      <c r="D1401" s="352" t="str">
        <f>'Purchase Order'!D1843:L1843</f>
        <v/>
      </c>
      <c r="E1401" s="345"/>
      <c r="F1401" s="345"/>
      <c r="G1401" s="345"/>
      <c r="H1401" s="345"/>
      <c r="I1401" s="345"/>
      <c r="J1401" s="345"/>
      <c r="K1401" s="345"/>
      <c r="L1401" s="346"/>
      <c r="M1401" s="83" t="str">
        <f t="shared" si="21"/>
        <v/>
      </c>
      <c r="N1401" s="83" t="str">
        <f>'Purchase Order'!N1843</f>
        <v/>
      </c>
      <c r="O1401" s="83"/>
      <c r="P1401" s="133"/>
      <c r="U1401" s="16"/>
      <c r="V1401" s="16"/>
      <c r="W1401" s="16"/>
      <c r="X1401" s="16"/>
      <c r="Y1401" s="16"/>
      <c r="Z1401" s="16"/>
      <c r="AA1401" s="16"/>
    </row>
    <row r="1402" spans="1:27" ht="15" hidden="1" customHeight="1" outlineLevel="1" x14ac:dyDescent="0.35">
      <c r="A1402" s="15" t="str">
        <f>'Purchase Order'!A1844</f>
        <v/>
      </c>
      <c r="B1402" s="82" t="str">
        <f>'Purchase Order'!B1844</f>
        <v/>
      </c>
      <c r="C1402" s="83" t="str">
        <f>'Purchase Order'!C1844</f>
        <v/>
      </c>
      <c r="D1402" s="352" t="str">
        <f>'Purchase Order'!D1844:L1844</f>
        <v/>
      </c>
      <c r="E1402" s="345"/>
      <c r="F1402" s="345"/>
      <c r="G1402" s="345"/>
      <c r="H1402" s="345"/>
      <c r="I1402" s="345"/>
      <c r="J1402" s="345"/>
      <c r="K1402" s="345"/>
      <c r="L1402" s="346"/>
      <c r="M1402" s="83" t="str">
        <f t="shared" si="21"/>
        <v/>
      </c>
      <c r="N1402" s="83" t="str">
        <f>'Purchase Order'!N1844</f>
        <v/>
      </c>
      <c r="O1402" s="83"/>
      <c r="P1402" s="133"/>
      <c r="U1402" s="16"/>
      <c r="V1402" s="16"/>
      <c r="W1402" s="16"/>
      <c r="X1402" s="16"/>
      <c r="Y1402" s="16"/>
      <c r="Z1402" s="16"/>
      <c r="AA1402" s="16"/>
    </row>
    <row r="1403" spans="1:27" ht="15" hidden="1" customHeight="1" outlineLevel="1" x14ac:dyDescent="0.35">
      <c r="A1403" s="15" t="str">
        <f>'Purchase Order'!A1845</f>
        <v/>
      </c>
      <c r="B1403" s="82" t="str">
        <f>'Purchase Order'!B1845</f>
        <v/>
      </c>
      <c r="C1403" s="83" t="str">
        <f>'Purchase Order'!C1845</f>
        <v/>
      </c>
      <c r="D1403" s="352" t="str">
        <f>'Purchase Order'!D1845:L1845</f>
        <v/>
      </c>
      <c r="E1403" s="345"/>
      <c r="F1403" s="345"/>
      <c r="G1403" s="345"/>
      <c r="H1403" s="345"/>
      <c r="I1403" s="345"/>
      <c r="J1403" s="345"/>
      <c r="K1403" s="345"/>
      <c r="L1403" s="346"/>
      <c r="M1403" s="83" t="str">
        <f t="shared" si="21"/>
        <v/>
      </c>
      <c r="N1403" s="83" t="str">
        <f>'Purchase Order'!N1845</f>
        <v/>
      </c>
      <c r="O1403" s="83"/>
      <c r="P1403" s="133"/>
      <c r="U1403" s="16"/>
      <c r="V1403" s="16"/>
      <c r="W1403" s="16"/>
      <c r="X1403" s="16"/>
      <c r="Y1403" s="16"/>
      <c r="Z1403" s="16"/>
      <c r="AA1403" s="16"/>
    </row>
    <row r="1404" spans="1:27" ht="15" hidden="1" customHeight="1" outlineLevel="1" x14ac:dyDescent="0.35">
      <c r="A1404" s="15" t="str">
        <f>'Purchase Order'!A1846</f>
        <v/>
      </c>
      <c r="B1404" s="82" t="str">
        <f>'Purchase Order'!B1846</f>
        <v/>
      </c>
      <c r="C1404" s="83" t="str">
        <f>'Purchase Order'!C1846</f>
        <v/>
      </c>
      <c r="D1404" s="352" t="str">
        <f>'Purchase Order'!D1846:L1846</f>
        <v/>
      </c>
      <c r="E1404" s="345"/>
      <c r="F1404" s="345"/>
      <c r="G1404" s="345"/>
      <c r="H1404" s="345"/>
      <c r="I1404" s="345"/>
      <c r="J1404" s="345"/>
      <c r="K1404" s="345"/>
      <c r="L1404" s="346"/>
      <c r="M1404" s="83" t="str">
        <f t="shared" si="21"/>
        <v/>
      </c>
      <c r="N1404" s="83" t="str">
        <f>'Purchase Order'!N1846</f>
        <v/>
      </c>
      <c r="O1404" s="83"/>
      <c r="P1404" s="133"/>
      <c r="U1404" s="16"/>
      <c r="V1404" s="16"/>
      <c r="W1404" s="16"/>
      <c r="X1404" s="16"/>
      <c r="Y1404" s="16"/>
      <c r="Z1404" s="16"/>
      <c r="AA1404" s="16"/>
    </row>
    <row r="1405" spans="1:27" ht="15" hidden="1" customHeight="1" outlineLevel="1" x14ac:dyDescent="0.35">
      <c r="A1405" s="15" t="str">
        <f>'Purchase Order'!A1847</f>
        <v/>
      </c>
      <c r="B1405" s="82" t="str">
        <f>'Purchase Order'!B1847</f>
        <v/>
      </c>
      <c r="C1405" s="83" t="str">
        <f>'Purchase Order'!C1847</f>
        <v/>
      </c>
      <c r="D1405" s="352" t="str">
        <f>'Purchase Order'!D1847:L1847</f>
        <v/>
      </c>
      <c r="E1405" s="345"/>
      <c r="F1405" s="345"/>
      <c r="G1405" s="345"/>
      <c r="H1405" s="345"/>
      <c r="I1405" s="345"/>
      <c r="J1405" s="345"/>
      <c r="K1405" s="345"/>
      <c r="L1405" s="346"/>
      <c r="M1405" s="83" t="str">
        <f t="shared" si="21"/>
        <v/>
      </c>
      <c r="N1405" s="83" t="str">
        <f>'Purchase Order'!N1847</f>
        <v/>
      </c>
      <c r="O1405" s="83"/>
      <c r="P1405" s="133"/>
      <c r="U1405" s="16"/>
      <c r="V1405" s="16"/>
      <c r="W1405" s="16"/>
      <c r="X1405" s="16"/>
      <c r="Y1405" s="16"/>
      <c r="Z1405" s="16"/>
      <c r="AA1405" s="16"/>
    </row>
    <row r="1406" spans="1:27" ht="15" hidden="1" customHeight="1" outlineLevel="1" x14ac:dyDescent="0.35">
      <c r="A1406" s="15" t="str">
        <f>'Purchase Order'!A1848</f>
        <v/>
      </c>
      <c r="B1406" s="82" t="str">
        <f>'Purchase Order'!B1848</f>
        <v/>
      </c>
      <c r="C1406" s="83" t="str">
        <f>'Purchase Order'!C1848</f>
        <v/>
      </c>
      <c r="D1406" s="352" t="str">
        <f>'Purchase Order'!D1848:L1848</f>
        <v/>
      </c>
      <c r="E1406" s="345"/>
      <c r="F1406" s="345"/>
      <c r="G1406" s="345"/>
      <c r="H1406" s="345"/>
      <c r="I1406" s="345"/>
      <c r="J1406" s="345"/>
      <c r="K1406" s="345"/>
      <c r="L1406" s="346"/>
      <c r="M1406" s="83" t="str">
        <f t="shared" si="21"/>
        <v/>
      </c>
      <c r="N1406" s="83" t="str">
        <f>'Purchase Order'!N1848</f>
        <v/>
      </c>
      <c r="O1406" s="83"/>
      <c r="P1406" s="133"/>
      <c r="U1406" s="16"/>
      <c r="V1406" s="16"/>
      <c r="W1406" s="16"/>
      <c r="X1406" s="16"/>
      <c r="Y1406" s="16"/>
      <c r="Z1406" s="16"/>
      <c r="AA1406" s="16"/>
    </row>
    <row r="1407" spans="1:27" ht="15" hidden="1" customHeight="1" outlineLevel="1" x14ac:dyDescent="0.35">
      <c r="A1407" s="15" t="str">
        <f>'Purchase Order'!A1849</f>
        <v/>
      </c>
      <c r="B1407" s="82" t="str">
        <f>'Purchase Order'!B1849</f>
        <v/>
      </c>
      <c r="C1407" s="83" t="str">
        <f>'Purchase Order'!C1849</f>
        <v/>
      </c>
      <c r="D1407" s="352" t="str">
        <f>'Purchase Order'!D1849:L1849</f>
        <v/>
      </c>
      <c r="E1407" s="345"/>
      <c r="F1407" s="345"/>
      <c r="G1407" s="345"/>
      <c r="H1407" s="345"/>
      <c r="I1407" s="345"/>
      <c r="J1407" s="345"/>
      <c r="K1407" s="345"/>
      <c r="L1407" s="346"/>
      <c r="M1407" s="83" t="str">
        <f t="shared" si="21"/>
        <v/>
      </c>
      <c r="N1407" s="83" t="str">
        <f>'Purchase Order'!N1849</f>
        <v/>
      </c>
      <c r="O1407" s="83"/>
      <c r="P1407" s="133"/>
      <c r="U1407" s="16"/>
      <c r="V1407" s="16"/>
      <c r="W1407" s="16"/>
      <c r="X1407" s="16"/>
      <c r="Y1407" s="16"/>
      <c r="Z1407" s="16"/>
      <c r="AA1407" s="16"/>
    </row>
    <row r="1408" spans="1:27" ht="15" hidden="1" customHeight="1" outlineLevel="1" x14ac:dyDescent="0.35">
      <c r="A1408" s="15" t="str">
        <f>'Purchase Order'!A1850</f>
        <v/>
      </c>
      <c r="B1408" s="82" t="str">
        <f>'Purchase Order'!B1850</f>
        <v/>
      </c>
      <c r="C1408" s="83" t="str">
        <f>'Purchase Order'!C1850</f>
        <v/>
      </c>
      <c r="D1408" s="352" t="str">
        <f>'Purchase Order'!D1850:L1850</f>
        <v/>
      </c>
      <c r="E1408" s="345"/>
      <c r="F1408" s="345"/>
      <c r="G1408" s="345"/>
      <c r="H1408" s="345"/>
      <c r="I1408" s="345"/>
      <c r="J1408" s="345"/>
      <c r="K1408" s="345"/>
      <c r="L1408" s="346"/>
      <c r="M1408" s="83" t="str">
        <f t="shared" si="21"/>
        <v/>
      </c>
      <c r="N1408" s="83" t="str">
        <f>'Purchase Order'!N1850</f>
        <v/>
      </c>
      <c r="O1408" s="83"/>
      <c r="P1408" s="133"/>
      <c r="U1408" s="16"/>
      <c r="V1408" s="16"/>
      <c r="W1408" s="16"/>
      <c r="X1408" s="16"/>
      <c r="Y1408" s="16"/>
      <c r="Z1408" s="16"/>
      <c r="AA1408" s="16"/>
    </row>
    <row r="1409" spans="1:27" ht="15" hidden="1" customHeight="1" outlineLevel="1" x14ac:dyDescent="0.35">
      <c r="A1409" s="15" t="str">
        <f>'Purchase Order'!A1851</f>
        <v/>
      </c>
      <c r="B1409" s="82" t="str">
        <f>'Purchase Order'!B1851</f>
        <v/>
      </c>
      <c r="C1409" s="83" t="str">
        <f>'Purchase Order'!C1851</f>
        <v/>
      </c>
      <c r="D1409" s="352" t="str">
        <f>'Purchase Order'!D1851:L1851</f>
        <v/>
      </c>
      <c r="E1409" s="345"/>
      <c r="F1409" s="345"/>
      <c r="G1409" s="345"/>
      <c r="H1409" s="345"/>
      <c r="I1409" s="345"/>
      <c r="J1409" s="345"/>
      <c r="K1409" s="345"/>
      <c r="L1409" s="346"/>
      <c r="M1409" s="83" t="str">
        <f t="shared" si="21"/>
        <v/>
      </c>
      <c r="N1409" s="83" t="str">
        <f>'Purchase Order'!N1851</f>
        <v/>
      </c>
      <c r="O1409" s="83"/>
      <c r="P1409" s="133"/>
      <c r="U1409" s="16"/>
      <c r="V1409" s="16"/>
      <c r="W1409" s="16"/>
      <c r="X1409" s="16"/>
      <c r="Y1409" s="16"/>
      <c r="Z1409" s="16"/>
      <c r="AA1409" s="16"/>
    </row>
    <row r="1410" spans="1:27" ht="15" hidden="1" customHeight="1" outlineLevel="1" x14ac:dyDescent="0.35">
      <c r="A1410" s="15" t="str">
        <f>'Purchase Order'!A1852</f>
        <v/>
      </c>
      <c r="B1410" s="82" t="str">
        <f>'Purchase Order'!B1852</f>
        <v/>
      </c>
      <c r="C1410" s="83" t="str">
        <f>'Purchase Order'!C1852</f>
        <v/>
      </c>
      <c r="D1410" s="352" t="str">
        <f>'Purchase Order'!D1852:L1852</f>
        <v/>
      </c>
      <c r="E1410" s="345"/>
      <c r="F1410" s="345"/>
      <c r="G1410" s="345"/>
      <c r="H1410" s="345"/>
      <c r="I1410" s="345"/>
      <c r="J1410" s="345"/>
      <c r="K1410" s="345"/>
      <c r="L1410" s="346"/>
      <c r="M1410" s="83" t="str">
        <f t="shared" si="21"/>
        <v/>
      </c>
      <c r="N1410" s="83" t="str">
        <f>'Purchase Order'!N1852</f>
        <v/>
      </c>
      <c r="O1410" s="83"/>
      <c r="P1410" s="133"/>
      <c r="U1410" s="16"/>
      <c r="V1410" s="16"/>
      <c r="W1410" s="16"/>
      <c r="X1410" s="16"/>
      <c r="Y1410" s="16"/>
      <c r="Z1410" s="16"/>
      <c r="AA1410" s="16"/>
    </row>
    <row r="1411" spans="1:27" ht="15" hidden="1" customHeight="1" outlineLevel="1" x14ac:dyDescent="0.35">
      <c r="A1411" s="15" t="str">
        <f>'Purchase Order'!A1853</f>
        <v/>
      </c>
      <c r="B1411" s="82" t="str">
        <f>'Purchase Order'!B1853</f>
        <v/>
      </c>
      <c r="C1411" s="83" t="str">
        <f>'Purchase Order'!C1853</f>
        <v/>
      </c>
      <c r="D1411" s="352" t="str">
        <f>'Purchase Order'!D1853:L1853</f>
        <v/>
      </c>
      <c r="E1411" s="345"/>
      <c r="F1411" s="345"/>
      <c r="G1411" s="345"/>
      <c r="H1411" s="345"/>
      <c r="I1411" s="345"/>
      <c r="J1411" s="345"/>
      <c r="K1411" s="345"/>
      <c r="L1411" s="346"/>
      <c r="M1411" s="83" t="str">
        <f t="shared" si="21"/>
        <v/>
      </c>
      <c r="N1411" s="83" t="str">
        <f>'Purchase Order'!N1853</f>
        <v/>
      </c>
      <c r="O1411" s="83"/>
      <c r="P1411" s="133"/>
      <c r="U1411" s="16"/>
      <c r="V1411" s="16"/>
      <c r="W1411" s="16"/>
      <c r="X1411" s="16"/>
      <c r="Y1411" s="16"/>
      <c r="Z1411" s="16"/>
      <c r="AA1411" s="16"/>
    </row>
    <row r="1412" spans="1:27" ht="15" hidden="1" customHeight="1" outlineLevel="1" x14ac:dyDescent="0.35">
      <c r="A1412" s="15" t="str">
        <f>'Purchase Order'!A1854</f>
        <v/>
      </c>
      <c r="B1412" s="82" t="str">
        <f>'Purchase Order'!B1854</f>
        <v/>
      </c>
      <c r="C1412" s="83" t="str">
        <f>'Purchase Order'!C1854</f>
        <v/>
      </c>
      <c r="D1412" s="352" t="str">
        <f>'Purchase Order'!D1854:L1854</f>
        <v/>
      </c>
      <c r="E1412" s="345"/>
      <c r="F1412" s="345"/>
      <c r="G1412" s="345"/>
      <c r="H1412" s="345"/>
      <c r="I1412" s="345"/>
      <c r="J1412" s="345"/>
      <c r="K1412" s="345"/>
      <c r="L1412" s="346"/>
      <c r="M1412" s="83" t="str">
        <f t="shared" si="21"/>
        <v/>
      </c>
      <c r="N1412" s="83" t="str">
        <f>'Purchase Order'!N1854</f>
        <v/>
      </c>
      <c r="O1412" s="83"/>
      <c r="P1412" s="133"/>
      <c r="U1412" s="16"/>
      <c r="V1412" s="16"/>
      <c r="W1412" s="16"/>
      <c r="X1412" s="16"/>
      <c r="Y1412" s="16"/>
      <c r="Z1412" s="16"/>
      <c r="AA1412" s="16"/>
    </row>
    <row r="1413" spans="1:27" ht="15" hidden="1" customHeight="1" outlineLevel="1" x14ac:dyDescent="0.35">
      <c r="A1413" s="15" t="str">
        <f>'Purchase Order'!A1855</f>
        <v/>
      </c>
      <c r="B1413" s="82" t="str">
        <f>'Purchase Order'!B1855</f>
        <v/>
      </c>
      <c r="C1413" s="83" t="str">
        <f>'Purchase Order'!C1855</f>
        <v/>
      </c>
      <c r="D1413" s="352" t="str">
        <f>'Purchase Order'!D1855:L1855</f>
        <v/>
      </c>
      <c r="E1413" s="345"/>
      <c r="F1413" s="345"/>
      <c r="G1413" s="345"/>
      <c r="H1413" s="345"/>
      <c r="I1413" s="345"/>
      <c r="J1413" s="345"/>
      <c r="K1413" s="345"/>
      <c r="L1413" s="346"/>
      <c r="M1413" s="83" t="str">
        <f t="shared" si="21"/>
        <v/>
      </c>
      <c r="N1413" s="83" t="str">
        <f>'Purchase Order'!N1855</f>
        <v/>
      </c>
      <c r="O1413" s="83"/>
      <c r="P1413" s="133"/>
      <c r="U1413" s="16"/>
      <c r="V1413" s="16"/>
      <c r="W1413" s="16"/>
      <c r="X1413" s="16"/>
      <c r="Y1413" s="16"/>
      <c r="Z1413" s="16"/>
      <c r="AA1413" s="16"/>
    </row>
    <row r="1414" spans="1:27" ht="15" hidden="1" customHeight="1" outlineLevel="1" x14ac:dyDescent="0.35">
      <c r="A1414" s="15" t="str">
        <f>'Purchase Order'!A1856</f>
        <v/>
      </c>
      <c r="B1414" s="82" t="str">
        <f>'Purchase Order'!B1856</f>
        <v/>
      </c>
      <c r="C1414" s="83" t="str">
        <f>'Purchase Order'!C1856</f>
        <v/>
      </c>
      <c r="D1414" s="352" t="str">
        <f>'Purchase Order'!D1856:L1856</f>
        <v/>
      </c>
      <c r="E1414" s="345"/>
      <c r="F1414" s="345"/>
      <c r="G1414" s="345"/>
      <c r="H1414" s="345"/>
      <c r="I1414" s="345"/>
      <c r="J1414" s="345"/>
      <c r="K1414" s="345"/>
      <c r="L1414" s="346"/>
      <c r="M1414" s="83" t="str">
        <f t="shared" si="21"/>
        <v/>
      </c>
      <c r="N1414" s="83" t="str">
        <f>'Purchase Order'!N1856</f>
        <v/>
      </c>
      <c r="O1414" s="83"/>
      <c r="P1414" s="133"/>
      <c r="U1414" s="16"/>
      <c r="V1414" s="16"/>
      <c r="W1414" s="16"/>
      <c r="X1414" s="16"/>
      <c r="Y1414" s="16"/>
      <c r="Z1414" s="16"/>
      <c r="AA1414" s="16"/>
    </row>
    <row r="1415" spans="1:27" ht="15" hidden="1" customHeight="1" outlineLevel="1" x14ac:dyDescent="0.35">
      <c r="A1415" s="15" t="str">
        <f>'Purchase Order'!A1857</f>
        <v/>
      </c>
      <c r="B1415" s="82" t="str">
        <f>'Purchase Order'!B1857</f>
        <v/>
      </c>
      <c r="C1415" s="83" t="str">
        <f>'Purchase Order'!C1857</f>
        <v/>
      </c>
      <c r="D1415" s="352" t="str">
        <f>'Purchase Order'!D1857:L1857</f>
        <v/>
      </c>
      <c r="E1415" s="345"/>
      <c r="F1415" s="345"/>
      <c r="G1415" s="345"/>
      <c r="H1415" s="345"/>
      <c r="I1415" s="345"/>
      <c r="J1415" s="345"/>
      <c r="K1415" s="345"/>
      <c r="L1415" s="346"/>
      <c r="M1415" s="83" t="str">
        <f t="shared" si="21"/>
        <v/>
      </c>
      <c r="N1415" s="83" t="str">
        <f>'Purchase Order'!N1857</f>
        <v/>
      </c>
      <c r="O1415" s="83"/>
      <c r="P1415" s="133"/>
      <c r="U1415" s="16"/>
      <c r="V1415" s="16"/>
      <c r="W1415" s="16"/>
      <c r="X1415" s="16"/>
      <c r="Y1415" s="16"/>
      <c r="Z1415" s="16"/>
      <c r="AA1415" s="16"/>
    </row>
    <row r="1416" spans="1:27" ht="15" hidden="1" customHeight="1" outlineLevel="1" x14ac:dyDescent="0.35">
      <c r="A1416" s="15" t="str">
        <f>'Purchase Order'!A1858</f>
        <v/>
      </c>
      <c r="B1416" s="82" t="str">
        <f>'Purchase Order'!B1858</f>
        <v/>
      </c>
      <c r="C1416" s="83" t="str">
        <f>'Purchase Order'!C1858</f>
        <v/>
      </c>
      <c r="D1416" s="352" t="str">
        <f>'Purchase Order'!D1858:L1858</f>
        <v/>
      </c>
      <c r="E1416" s="345"/>
      <c r="F1416" s="345"/>
      <c r="G1416" s="345"/>
      <c r="H1416" s="345"/>
      <c r="I1416" s="345"/>
      <c r="J1416" s="345"/>
      <c r="K1416" s="345"/>
      <c r="L1416" s="346"/>
      <c r="M1416" s="83" t="str">
        <f t="shared" si="21"/>
        <v/>
      </c>
      <c r="N1416" s="83" t="str">
        <f>'Purchase Order'!N1858</f>
        <v/>
      </c>
      <c r="O1416" s="83"/>
      <c r="P1416" s="133"/>
      <c r="U1416" s="16"/>
      <c r="V1416" s="16"/>
      <c r="W1416" s="16"/>
      <c r="X1416" s="16"/>
      <c r="Y1416" s="16"/>
      <c r="Z1416" s="16"/>
      <c r="AA1416" s="16"/>
    </row>
    <row r="1417" spans="1:27" ht="15" hidden="1" customHeight="1" outlineLevel="1" x14ac:dyDescent="0.35">
      <c r="A1417" s="15" t="str">
        <f>'Purchase Order'!A1859</f>
        <v/>
      </c>
      <c r="B1417" s="82" t="str">
        <f>'Purchase Order'!B1859</f>
        <v/>
      </c>
      <c r="C1417" s="83" t="str">
        <f>'Purchase Order'!C1859</f>
        <v/>
      </c>
      <c r="D1417" s="352" t="str">
        <f>'Purchase Order'!D1859:L1859</f>
        <v/>
      </c>
      <c r="E1417" s="345"/>
      <c r="F1417" s="345"/>
      <c r="G1417" s="345"/>
      <c r="H1417" s="345"/>
      <c r="I1417" s="345"/>
      <c r="J1417" s="345"/>
      <c r="K1417" s="345"/>
      <c r="L1417" s="346"/>
      <c r="M1417" s="83" t="str">
        <f t="shared" si="21"/>
        <v/>
      </c>
      <c r="N1417" s="83" t="str">
        <f>'Purchase Order'!N1859</f>
        <v/>
      </c>
      <c r="O1417" s="83"/>
      <c r="P1417" s="133"/>
      <c r="U1417" s="16"/>
      <c r="V1417" s="16"/>
      <c r="W1417" s="16"/>
      <c r="X1417" s="16"/>
      <c r="Y1417" s="16"/>
      <c r="Z1417" s="16"/>
      <c r="AA1417" s="16"/>
    </row>
    <row r="1418" spans="1:27" ht="15" hidden="1" customHeight="1" outlineLevel="1" x14ac:dyDescent="0.35">
      <c r="A1418" s="15" t="str">
        <f>'Purchase Order'!A1860</f>
        <v/>
      </c>
      <c r="B1418" s="82" t="str">
        <f>'Purchase Order'!B1860</f>
        <v/>
      </c>
      <c r="C1418" s="83" t="str">
        <f>'Purchase Order'!C1860</f>
        <v/>
      </c>
      <c r="D1418" s="352" t="str">
        <f>'Purchase Order'!D1860:L1860</f>
        <v/>
      </c>
      <c r="E1418" s="345"/>
      <c r="F1418" s="345"/>
      <c r="G1418" s="345"/>
      <c r="H1418" s="345"/>
      <c r="I1418" s="345"/>
      <c r="J1418" s="345"/>
      <c r="K1418" s="345"/>
      <c r="L1418" s="346"/>
      <c r="M1418" s="83" t="str">
        <f t="shared" si="21"/>
        <v/>
      </c>
      <c r="N1418" s="83" t="str">
        <f>'Purchase Order'!N1860</f>
        <v/>
      </c>
      <c r="O1418" s="83"/>
      <c r="P1418" s="133"/>
      <c r="U1418" s="16"/>
      <c r="V1418" s="16"/>
      <c r="W1418" s="16"/>
      <c r="X1418" s="16"/>
      <c r="Y1418" s="16"/>
      <c r="Z1418" s="16"/>
      <c r="AA1418" s="16"/>
    </row>
    <row r="1419" spans="1:27" ht="15" hidden="1" customHeight="1" outlineLevel="1" x14ac:dyDescent="0.35">
      <c r="A1419" s="15" t="str">
        <f>'Purchase Order'!A1861</f>
        <v/>
      </c>
      <c r="B1419" s="82" t="str">
        <f>'Purchase Order'!B1861</f>
        <v/>
      </c>
      <c r="C1419" s="83" t="str">
        <f>'Purchase Order'!C1861</f>
        <v/>
      </c>
      <c r="D1419" s="352" t="str">
        <f>'Purchase Order'!D1861:L1861</f>
        <v/>
      </c>
      <c r="E1419" s="345"/>
      <c r="F1419" s="345"/>
      <c r="G1419" s="345"/>
      <c r="H1419" s="345"/>
      <c r="I1419" s="345"/>
      <c r="J1419" s="345"/>
      <c r="K1419" s="345"/>
      <c r="L1419" s="346"/>
      <c r="M1419" s="83" t="str">
        <f t="shared" si="21"/>
        <v/>
      </c>
      <c r="N1419" s="83" t="str">
        <f>'Purchase Order'!N1861</f>
        <v/>
      </c>
      <c r="O1419" s="83"/>
      <c r="P1419" s="133"/>
      <c r="U1419" s="16"/>
      <c r="V1419" s="16"/>
      <c r="W1419" s="16"/>
      <c r="X1419" s="16"/>
      <c r="Y1419" s="16"/>
      <c r="Z1419" s="16"/>
      <c r="AA1419" s="16"/>
    </row>
    <row r="1420" spans="1:27" ht="15" hidden="1" customHeight="1" outlineLevel="1" x14ac:dyDescent="0.35">
      <c r="A1420" s="15" t="str">
        <f>'Purchase Order'!A1862</f>
        <v/>
      </c>
      <c r="B1420" s="82" t="str">
        <f>'Purchase Order'!B1862</f>
        <v/>
      </c>
      <c r="C1420" s="83" t="str">
        <f>'Purchase Order'!C1862</f>
        <v/>
      </c>
      <c r="D1420" s="352" t="str">
        <f>'Purchase Order'!D1862:L1862</f>
        <v/>
      </c>
      <c r="E1420" s="345"/>
      <c r="F1420" s="345"/>
      <c r="G1420" s="345"/>
      <c r="H1420" s="345"/>
      <c r="I1420" s="345"/>
      <c r="J1420" s="345"/>
      <c r="K1420" s="345"/>
      <c r="L1420" s="346"/>
      <c r="M1420" s="83" t="str">
        <f t="shared" si="21"/>
        <v/>
      </c>
      <c r="N1420" s="83" t="str">
        <f>'Purchase Order'!N1862</f>
        <v/>
      </c>
      <c r="O1420" s="83"/>
      <c r="P1420" s="133"/>
      <c r="U1420" s="16"/>
      <c r="V1420" s="16"/>
      <c r="W1420" s="16"/>
      <c r="X1420" s="16"/>
      <c r="Y1420" s="16"/>
      <c r="Z1420" s="16"/>
      <c r="AA1420" s="16"/>
    </row>
    <row r="1421" spans="1:27" ht="15" hidden="1" customHeight="1" outlineLevel="1" x14ac:dyDescent="0.35">
      <c r="A1421" s="15" t="str">
        <f>'Purchase Order'!A1863</f>
        <v/>
      </c>
      <c r="B1421" s="82" t="str">
        <f>'Purchase Order'!B1863</f>
        <v/>
      </c>
      <c r="C1421" s="83" t="str">
        <f>'Purchase Order'!C1863</f>
        <v/>
      </c>
      <c r="D1421" s="352" t="str">
        <f>'Purchase Order'!D1863:L1863</f>
        <v/>
      </c>
      <c r="E1421" s="345"/>
      <c r="F1421" s="345"/>
      <c r="G1421" s="345"/>
      <c r="H1421" s="345"/>
      <c r="I1421" s="345"/>
      <c r="J1421" s="345"/>
      <c r="K1421" s="345"/>
      <c r="L1421" s="346"/>
      <c r="M1421" s="83" t="str">
        <f t="shared" si="21"/>
        <v/>
      </c>
      <c r="N1421" s="83" t="str">
        <f>'Purchase Order'!N1863</f>
        <v/>
      </c>
      <c r="O1421" s="83"/>
      <c r="P1421" s="133"/>
      <c r="U1421" s="16"/>
      <c r="V1421" s="16"/>
      <c r="W1421" s="16"/>
      <c r="X1421" s="16"/>
      <c r="Y1421" s="16"/>
      <c r="Z1421" s="16"/>
      <c r="AA1421" s="16"/>
    </row>
    <row r="1422" spans="1:27" ht="15" hidden="1" customHeight="1" outlineLevel="1" x14ac:dyDescent="0.35">
      <c r="A1422" s="15" t="str">
        <f>'Purchase Order'!A1864</f>
        <v/>
      </c>
      <c r="B1422" s="82" t="str">
        <f>'Purchase Order'!B1864</f>
        <v/>
      </c>
      <c r="C1422" s="83" t="str">
        <f>'Purchase Order'!C1864</f>
        <v/>
      </c>
      <c r="D1422" s="352" t="str">
        <f>'Purchase Order'!D1864:L1864</f>
        <v/>
      </c>
      <c r="E1422" s="345"/>
      <c r="F1422" s="345"/>
      <c r="G1422" s="345"/>
      <c r="H1422" s="345"/>
      <c r="I1422" s="345"/>
      <c r="J1422" s="345"/>
      <c r="K1422" s="345"/>
      <c r="L1422" s="346"/>
      <c r="M1422" s="83" t="str">
        <f t="shared" si="21"/>
        <v/>
      </c>
      <c r="N1422" s="83" t="str">
        <f>'Purchase Order'!N1864</f>
        <v/>
      </c>
      <c r="O1422" s="83"/>
      <c r="P1422" s="133"/>
      <c r="U1422" s="16"/>
      <c r="V1422" s="16"/>
      <c r="W1422" s="16"/>
      <c r="X1422" s="16"/>
      <c r="Y1422" s="16"/>
      <c r="Z1422" s="16"/>
      <c r="AA1422" s="16"/>
    </row>
    <row r="1423" spans="1:27" ht="15" hidden="1" customHeight="1" outlineLevel="1" x14ac:dyDescent="0.35">
      <c r="A1423" s="15" t="str">
        <f>'Purchase Order'!A1865</f>
        <v/>
      </c>
      <c r="B1423" s="82" t="str">
        <f>'Purchase Order'!B1865</f>
        <v/>
      </c>
      <c r="C1423" s="83" t="str">
        <f>'Purchase Order'!C1865</f>
        <v/>
      </c>
      <c r="D1423" s="352" t="str">
        <f>'Purchase Order'!D1865:L1865</f>
        <v/>
      </c>
      <c r="E1423" s="345"/>
      <c r="F1423" s="345"/>
      <c r="G1423" s="345"/>
      <c r="H1423" s="345"/>
      <c r="I1423" s="345"/>
      <c r="J1423" s="345"/>
      <c r="K1423" s="345"/>
      <c r="L1423" s="346"/>
      <c r="M1423" s="83" t="str">
        <f t="shared" si="21"/>
        <v/>
      </c>
      <c r="N1423" s="83" t="str">
        <f>'Purchase Order'!N1865</f>
        <v/>
      </c>
      <c r="O1423" s="83"/>
      <c r="P1423" s="133"/>
      <c r="U1423" s="16"/>
      <c r="V1423" s="16"/>
      <c r="W1423" s="16"/>
      <c r="X1423" s="16"/>
      <c r="Y1423" s="16"/>
      <c r="Z1423" s="16"/>
      <c r="AA1423" s="16"/>
    </row>
    <row r="1424" spans="1:27" ht="15" hidden="1" customHeight="1" outlineLevel="1" x14ac:dyDescent="0.35">
      <c r="A1424" s="15" t="str">
        <f>'Purchase Order'!A1866</f>
        <v/>
      </c>
      <c r="B1424" s="82" t="str">
        <f>'Purchase Order'!B1866</f>
        <v/>
      </c>
      <c r="C1424" s="83" t="str">
        <f>'Purchase Order'!C1866</f>
        <v/>
      </c>
      <c r="D1424" s="352" t="str">
        <f>'Purchase Order'!D1866:L1866</f>
        <v/>
      </c>
      <c r="E1424" s="345"/>
      <c r="F1424" s="345"/>
      <c r="G1424" s="345"/>
      <c r="H1424" s="345"/>
      <c r="I1424" s="345"/>
      <c r="J1424" s="345"/>
      <c r="K1424" s="345"/>
      <c r="L1424" s="346"/>
      <c r="M1424" s="83" t="str">
        <f t="shared" si="21"/>
        <v/>
      </c>
      <c r="N1424" s="83" t="str">
        <f>'Purchase Order'!N1866</f>
        <v/>
      </c>
      <c r="O1424" s="83"/>
      <c r="P1424" s="133"/>
      <c r="U1424" s="16"/>
      <c r="V1424" s="16"/>
      <c r="W1424" s="16"/>
      <c r="X1424" s="16"/>
      <c r="Y1424" s="16"/>
      <c r="Z1424" s="16"/>
      <c r="AA1424" s="16"/>
    </row>
    <row r="1425" spans="1:27" ht="15" hidden="1" customHeight="1" outlineLevel="1" x14ac:dyDescent="0.35">
      <c r="A1425" s="15" t="str">
        <f>'Purchase Order'!A1867</f>
        <v/>
      </c>
      <c r="B1425" s="82" t="str">
        <f>'Purchase Order'!B1867</f>
        <v/>
      </c>
      <c r="C1425" s="83" t="str">
        <f>'Purchase Order'!C1867</f>
        <v/>
      </c>
      <c r="D1425" s="352" t="str">
        <f>'Purchase Order'!D1867:L1867</f>
        <v/>
      </c>
      <c r="E1425" s="345"/>
      <c r="F1425" s="345"/>
      <c r="G1425" s="345"/>
      <c r="H1425" s="345"/>
      <c r="I1425" s="345"/>
      <c r="J1425" s="345"/>
      <c r="K1425" s="345"/>
      <c r="L1425" s="346"/>
      <c r="M1425" s="83" t="str">
        <f t="shared" si="21"/>
        <v/>
      </c>
      <c r="N1425" s="83" t="str">
        <f>'Purchase Order'!N1867</f>
        <v/>
      </c>
      <c r="O1425" s="83"/>
      <c r="P1425" s="133"/>
      <c r="U1425" s="16"/>
      <c r="V1425" s="16"/>
      <c r="W1425" s="16"/>
      <c r="X1425" s="16"/>
      <c r="Y1425" s="16"/>
      <c r="Z1425" s="16"/>
      <c r="AA1425" s="16"/>
    </row>
    <row r="1426" spans="1:27" ht="15" hidden="1" customHeight="1" outlineLevel="1" x14ac:dyDescent="0.35">
      <c r="A1426" s="15" t="str">
        <f>'Purchase Order'!A1868</f>
        <v/>
      </c>
      <c r="B1426" s="82" t="str">
        <f>'Purchase Order'!B1868</f>
        <v/>
      </c>
      <c r="C1426" s="83" t="str">
        <f>'Purchase Order'!C1868</f>
        <v/>
      </c>
      <c r="D1426" s="352" t="str">
        <f>'Purchase Order'!D1868:L1868</f>
        <v/>
      </c>
      <c r="E1426" s="345"/>
      <c r="F1426" s="345"/>
      <c r="G1426" s="345"/>
      <c r="H1426" s="345"/>
      <c r="I1426" s="345"/>
      <c r="J1426" s="345"/>
      <c r="K1426" s="345"/>
      <c r="L1426" s="346"/>
      <c r="M1426" s="83" t="str">
        <f t="shared" si="21"/>
        <v/>
      </c>
      <c r="N1426" s="83" t="str">
        <f>'Purchase Order'!N1868</f>
        <v/>
      </c>
      <c r="O1426" s="83"/>
      <c r="P1426" s="133"/>
      <c r="U1426" s="16"/>
      <c r="V1426" s="16"/>
      <c r="W1426" s="16"/>
      <c r="X1426" s="16"/>
      <c r="Y1426" s="16"/>
      <c r="Z1426" s="16"/>
      <c r="AA1426" s="16"/>
    </row>
    <row r="1427" spans="1:27" ht="15" hidden="1" customHeight="1" outlineLevel="1" x14ac:dyDescent="0.35">
      <c r="A1427" s="15" t="str">
        <f>'Purchase Order'!A1869</f>
        <v/>
      </c>
      <c r="B1427" s="82" t="str">
        <f>'Purchase Order'!B1869</f>
        <v/>
      </c>
      <c r="C1427" s="83" t="str">
        <f>'Purchase Order'!C1869</f>
        <v/>
      </c>
      <c r="D1427" s="352" t="str">
        <f>'Purchase Order'!D1869:L1869</f>
        <v/>
      </c>
      <c r="E1427" s="345"/>
      <c r="F1427" s="345"/>
      <c r="G1427" s="345"/>
      <c r="H1427" s="345"/>
      <c r="I1427" s="345"/>
      <c r="J1427" s="345"/>
      <c r="K1427" s="345"/>
      <c r="L1427" s="346"/>
      <c r="M1427" s="83" t="str">
        <f t="shared" si="21"/>
        <v/>
      </c>
      <c r="N1427" s="83" t="str">
        <f>'Purchase Order'!N1869</f>
        <v/>
      </c>
      <c r="O1427" s="83"/>
      <c r="P1427" s="133"/>
      <c r="U1427" s="16"/>
      <c r="V1427" s="16"/>
      <c r="W1427" s="16"/>
      <c r="X1427" s="16"/>
      <c r="Y1427" s="16"/>
      <c r="Z1427" s="16"/>
      <c r="AA1427" s="16"/>
    </row>
    <row r="1428" spans="1:27" ht="15" hidden="1" customHeight="1" outlineLevel="1" x14ac:dyDescent="0.35">
      <c r="A1428" s="15" t="str">
        <f>'Purchase Order'!A1870</f>
        <v/>
      </c>
      <c r="B1428" s="82" t="str">
        <f>'Purchase Order'!B1870</f>
        <v/>
      </c>
      <c r="C1428" s="83" t="str">
        <f>'Purchase Order'!C1870</f>
        <v/>
      </c>
      <c r="D1428" s="352" t="str">
        <f>'Purchase Order'!D1870:L1870</f>
        <v/>
      </c>
      <c r="E1428" s="345"/>
      <c r="F1428" s="345"/>
      <c r="G1428" s="345"/>
      <c r="H1428" s="345"/>
      <c r="I1428" s="345"/>
      <c r="J1428" s="345"/>
      <c r="K1428" s="345"/>
      <c r="L1428" s="346"/>
      <c r="M1428" s="83" t="str">
        <f t="shared" si="21"/>
        <v/>
      </c>
      <c r="N1428" s="83" t="str">
        <f>'Purchase Order'!N1870</f>
        <v/>
      </c>
      <c r="O1428" s="83"/>
      <c r="P1428" s="133"/>
      <c r="U1428" s="16"/>
      <c r="V1428" s="16"/>
      <c r="W1428" s="16"/>
      <c r="X1428" s="16"/>
      <c r="Y1428" s="16"/>
      <c r="Z1428" s="16"/>
      <c r="AA1428" s="16"/>
    </row>
    <row r="1429" spans="1:27" ht="15" hidden="1" customHeight="1" outlineLevel="1" x14ac:dyDescent="0.35">
      <c r="A1429" s="15" t="str">
        <f>'Purchase Order'!A1871</f>
        <v/>
      </c>
      <c r="B1429" s="82" t="str">
        <f>'Purchase Order'!B1871</f>
        <v/>
      </c>
      <c r="C1429" s="83" t="str">
        <f>'Purchase Order'!C1871</f>
        <v/>
      </c>
      <c r="D1429" s="352" t="str">
        <f>'Purchase Order'!D1871:L1871</f>
        <v/>
      </c>
      <c r="E1429" s="345"/>
      <c r="F1429" s="345"/>
      <c r="G1429" s="345"/>
      <c r="H1429" s="345"/>
      <c r="I1429" s="345"/>
      <c r="J1429" s="345"/>
      <c r="K1429" s="345"/>
      <c r="L1429" s="346"/>
      <c r="M1429" s="83" t="str">
        <f t="shared" si="21"/>
        <v/>
      </c>
      <c r="N1429" s="83" t="str">
        <f>'Purchase Order'!N1871</f>
        <v/>
      </c>
      <c r="O1429" s="83"/>
      <c r="P1429" s="133"/>
      <c r="U1429" s="16"/>
      <c r="V1429" s="16"/>
      <c r="W1429" s="16"/>
      <c r="X1429" s="16"/>
      <c r="Y1429" s="16"/>
      <c r="Z1429" s="16"/>
      <c r="AA1429" s="16"/>
    </row>
    <row r="1430" spans="1:27" ht="15" hidden="1" customHeight="1" outlineLevel="1" x14ac:dyDescent="0.35">
      <c r="A1430" s="15" t="str">
        <f>'Purchase Order'!A1872</f>
        <v/>
      </c>
      <c r="B1430" s="82" t="str">
        <f>'Purchase Order'!B1872</f>
        <v/>
      </c>
      <c r="C1430" s="83" t="str">
        <f>'Purchase Order'!C1872</f>
        <v/>
      </c>
      <c r="D1430" s="352" t="str">
        <f>'Purchase Order'!D1872:L1872</f>
        <v/>
      </c>
      <c r="E1430" s="345"/>
      <c r="F1430" s="345"/>
      <c r="G1430" s="345"/>
      <c r="H1430" s="345"/>
      <c r="I1430" s="345"/>
      <c r="J1430" s="345"/>
      <c r="K1430" s="345"/>
      <c r="L1430" s="346"/>
      <c r="M1430" s="83" t="str">
        <f t="shared" si="21"/>
        <v/>
      </c>
      <c r="N1430" s="83" t="str">
        <f>'Purchase Order'!N1872</f>
        <v/>
      </c>
      <c r="O1430" s="83"/>
      <c r="P1430" s="133"/>
      <c r="U1430" s="16"/>
      <c r="V1430" s="16"/>
      <c r="W1430" s="16"/>
      <c r="X1430" s="16"/>
      <c r="Y1430" s="16"/>
      <c r="Z1430" s="16"/>
      <c r="AA1430" s="16"/>
    </row>
    <row r="1431" spans="1:27" ht="15" hidden="1" customHeight="1" outlineLevel="1" x14ac:dyDescent="0.35">
      <c r="A1431" s="15" t="str">
        <f>'Purchase Order'!A1873</f>
        <v/>
      </c>
      <c r="B1431" s="82" t="str">
        <f>'Purchase Order'!B1873</f>
        <v/>
      </c>
      <c r="C1431" s="83" t="str">
        <f>'Purchase Order'!C1873</f>
        <v/>
      </c>
      <c r="D1431" s="352" t="str">
        <f>'Purchase Order'!D1873:L1873</f>
        <v/>
      </c>
      <c r="E1431" s="345"/>
      <c r="F1431" s="345"/>
      <c r="G1431" s="345"/>
      <c r="H1431" s="345"/>
      <c r="I1431" s="345"/>
      <c r="J1431" s="345"/>
      <c r="K1431" s="345"/>
      <c r="L1431" s="346"/>
      <c r="M1431" s="83" t="str">
        <f t="shared" si="21"/>
        <v/>
      </c>
      <c r="N1431" s="83" t="str">
        <f>'Purchase Order'!N1873</f>
        <v/>
      </c>
      <c r="O1431" s="83"/>
      <c r="P1431" s="133"/>
      <c r="U1431" s="16"/>
      <c r="V1431" s="16"/>
      <c r="W1431" s="16"/>
      <c r="X1431" s="16"/>
      <c r="Y1431" s="16"/>
      <c r="Z1431" s="16"/>
      <c r="AA1431" s="16"/>
    </row>
    <row r="1432" spans="1:27" ht="15" hidden="1" customHeight="1" outlineLevel="1" x14ac:dyDescent="0.35">
      <c r="A1432" s="15" t="str">
        <f>'Purchase Order'!A1874</f>
        <v/>
      </c>
      <c r="B1432" s="82" t="str">
        <f>'Purchase Order'!B1874</f>
        <v/>
      </c>
      <c r="C1432" s="83" t="str">
        <f>'Purchase Order'!C1874</f>
        <v/>
      </c>
      <c r="D1432" s="352" t="str">
        <f>'Purchase Order'!D1874:L1874</f>
        <v/>
      </c>
      <c r="E1432" s="345"/>
      <c r="F1432" s="345"/>
      <c r="G1432" s="345"/>
      <c r="H1432" s="345"/>
      <c r="I1432" s="345"/>
      <c r="J1432" s="345"/>
      <c r="K1432" s="345"/>
      <c r="L1432" s="346"/>
      <c r="M1432" s="83" t="str">
        <f t="shared" si="21"/>
        <v/>
      </c>
      <c r="N1432" s="83" t="str">
        <f>'Purchase Order'!N1874</f>
        <v/>
      </c>
      <c r="O1432" s="83"/>
      <c r="P1432" s="133"/>
      <c r="U1432" s="16"/>
      <c r="V1432" s="16"/>
      <c r="W1432" s="16"/>
      <c r="X1432" s="16"/>
      <c r="Y1432" s="16"/>
      <c r="Z1432" s="16"/>
      <c r="AA1432" s="16"/>
    </row>
    <row r="1433" spans="1:27" ht="15" hidden="1" customHeight="1" outlineLevel="1" x14ac:dyDescent="0.35">
      <c r="A1433" s="15" t="str">
        <f>'Purchase Order'!A1875</f>
        <v/>
      </c>
      <c r="B1433" s="82" t="str">
        <f>'Purchase Order'!B1875</f>
        <v/>
      </c>
      <c r="C1433" s="83" t="str">
        <f>'Purchase Order'!C1875</f>
        <v/>
      </c>
      <c r="D1433" s="352" t="str">
        <f>'Purchase Order'!D1875:L1875</f>
        <v/>
      </c>
      <c r="E1433" s="345"/>
      <c r="F1433" s="345"/>
      <c r="G1433" s="345"/>
      <c r="H1433" s="345"/>
      <c r="I1433" s="345"/>
      <c r="J1433" s="345"/>
      <c r="K1433" s="345"/>
      <c r="L1433" s="346"/>
      <c r="M1433" s="83" t="str">
        <f t="shared" si="21"/>
        <v/>
      </c>
      <c r="N1433" s="83" t="str">
        <f>'Purchase Order'!N1875</f>
        <v/>
      </c>
      <c r="O1433" s="83"/>
      <c r="P1433" s="133"/>
      <c r="U1433" s="16"/>
      <c r="V1433" s="16"/>
      <c r="W1433" s="16"/>
      <c r="X1433" s="16"/>
      <c r="Y1433" s="16"/>
      <c r="Z1433" s="16"/>
      <c r="AA1433" s="16"/>
    </row>
    <row r="1434" spans="1:27" ht="15" hidden="1" customHeight="1" outlineLevel="1" x14ac:dyDescent="0.35">
      <c r="A1434" s="15" t="str">
        <f>'Purchase Order'!A1876</f>
        <v/>
      </c>
      <c r="B1434" s="82" t="str">
        <f>'Purchase Order'!B1876</f>
        <v/>
      </c>
      <c r="C1434" s="83" t="str">
        <f>'Purchase Order'!C1876</f>
        <v/>
      </c>
      <c r="D1434" s="352" t="str">
        <f>'Purchase Order'!D1876:L1876</f>
        <v/>
      </c>
      <c r="E1434" s="345"/>
      <c r="F1434" s="345"/>
      <c r="G1434" s="345"/>
      <c r="H1434" s="345"/>
      <c r="I1434" s="345"/>
      <c r="J1434" s="345"/>
      <c r="K1434" s="345"/>
      <c r="L1434" s="346"/>
      <c r="M1434" s="83" t="str">
        <f t="shared" si="21"/>
        <v/>
      </c>
      <c r="N1434" s="83" t="str">
        <f>'Purchase Order'!N1876</f>
        <v/>
      </c>
      <c r="O1434" s="83"/>
      <c r="P1434" s="133"/>
      <c r="U1434" s="16"/>
      <c r="V1434" s="16"/>
      <c r="W1434" s="16"/>
      <c r="X1434" s="16"/>
      <c r="Y1434" s="16"/>
      <c r="Z1434" s="16"/>
      <c r="AA1434" s="16"/>
    </row>
    <row r="1435" spans="1:27" ht="15" hidden="1" customHeight="1" outlineLevel="1" x14ac:dyDescent="0.35">
      <c r="A1435" s="15" t="str">
        <f>'Purchase Order'!A1877</f>
        <v/>
      </c>
      <c r="B1435" s="82" t="str">
        <f>'Purchase Order'!B1877</f>
        <v/>
      </c>
      <c r="C1435" s="83" t="str">
        <f>'Purchase Order'!C1877</f>
        <v/>
      </c>
      <c r="D1435" s="352" t="str">
        <f>'Purchase Order'!D1877:L1877</f>
        <v/>
      </c>
      <c r="E1435" s="345"/>
      <c r="F1435" s="345"/>
      <c r="G1435" s="345"/>
      <c r="H1435" s="345"/>
      <c r="I1435" s="345"/>
      <c r="J1435" s="345"/>
      <c r="K1435" s="345"/>
      <c r="L1435" s="346"/>
      <c r="M1435" s="83" t="str">
        <f t="shared" si="21"/>
        <v/>
      </c>
      <c r="N1435" s="83" t="str">
        <f>'Purchase Order'!N1877</f>
        <v/>
      </c>
      <c r="O1435" s="83"/>
      <c r="P1435" s="133"/>
      <c r="U1435" s="16"/>
      <c r="V1435" s="16"/>
      <c r="W1435" s="16"/>
      <c r="X1435" s="16"/>
      <c r="Y1435" s="16"/>
      <c r="Z1435" s="16"/>
      <c r="AA1435" s="16"/>
    </row>
    <row r="1436" spans="1:27" ht="15" hidden="1" customHeight="1" outlineLevel="1" x14ac:dyDescent="0.35">
      <c r="A1436" s="15" t="str">
        <f>'Purchase Order'!A1878</f>
        <v/>
      </c>
      <c r="B1436" s="82" t="str">
        <f>'Purchase Order'!B1878</f>
        <v/>
      </c>
      <c r="C1436" s="83" t="str">
        <f>'Purchase Order'!C1878</f>
        <v/>
      </c>
      <c r="D1436" s="352" t="str">
        <f>'Purchase Order'!D1878:L1878</f>
        <v/>
      </c>
      <c r="E1436" s="345"/>
      <c r="F1436" s="345"/>
      <c r="G1436" s="345"/>
      <c r="H1436" s="345"/>
      <c r="I1436" s="345"/>
      <c r="J1436" s="345"/>
      <c r="K1436" s="345"/>
      <c r="L1436" s="346"/>
      <c r="M1436" s="83" t="str">
        <f t="shared" si="21"/>
        <v/>
      </c>
      <c r="N1436" s="83" t="str">
        <f>'Purchase Order'!N1878</f>
        <v/>
      </c>
      <c r="O1436" s="83"/>
      <c r="P1436" s="133"/>
      <c r="U1436" s="16"/>
      <c r="V1436" s="16"/>
      <c r="W1436" s="16"/>
      <c r="X1436" s="16"/>
      <c r="Y1436" s="16"/>
      <c r="Z1436" s="16"/>
      <c r="AA1436" s="16"/>
    </row>
    <row r="1437" spans="1:27" ht="15" hidden="1" customHeight="1" outlineLevel="1" x14ac:dyDescent="0.35">
      <c r="A1437" s="15" t="str">
        <f>'Purchase Order'!A1879</f>
        <v/>
      </c>
      <c r="B1437" s="82" t="str">
        <f>'Purchase Order'!B1879</f>
        <v/>
      </c>
      <c r="C1437" s="83" t="str">
        <f>'Purchase Order'!C1879</f>
        <v/>
      </c>
      <c r="D1437" s="352" t="str">
        <f>'Purchase Order'!D1879:L1879</f>
        <v/>
      </c>
      <c r="E1437" s="345"/>
      <c r="F1437" s="345"/>
      <c r="G1437" s="345"/>
      <c r="H1437" s="345"/>
      <c r="I1437" s="345"/>
      <c r="J1437" s="345"/>
      <c r="K1437" s="345"/>
      <c r="L1437" s="346"/>
      <c r="M1437" s="83" t="str">
        <f t="shared" si="21"/>
        <v/>
      </c>
      <c r="N1437" s="83" t="str">
        <f>'Purchase Order'!N1879</f>
        <v/>
      </c>
      <c r="O1437" s="83"/>
      <c r="P1437" s="133"/>
      <c r="U1437" s="16"/>
      <c r="V1437" s="16"/>
      <c r="W1437" s="16"/>
      <c r="X1437" s="16"/>
      <c r="Y1437" s="16"/>
      <c r="Z1437" s="16"/>
      <c r="AA1437" s="16"/>
    </row>
    <row r="1438" spans="1:27" ht="15" hidden="1" customHeight="1" outlineLevel="1" x14ac:dyDescent="0.35">
      <c r="A1438" s="15" t="str">
        <f>'Purchase Order'!A1880</f>
        <v/>
      </c>
      <c r="B1438" s="82" t="str">
        <f>'Purchase Order'!B1880</f>
        <v/>
      </c>
      <c r="C1438" s="83" t="str">
        <f>'Purchase Order'!C1880</f>
        <v/>
      </c>
      <c r="D1438" s="352" t="str">
        <f>'Purchase Order'!D1880:L1880</f>
        <v/>
      </c>
      <c r="E1438" s="345"/>
      <c r="F1438" s="345"/>
      <c r="G1438" s="345"/>
      <c r="H1438" s="345"/>
      <c r="I1438" s="345"/>
      <c r="J1438" s="345"/>
      <c r="K1438" s="345"/>
      <c r="L1438" s="346"/>
      <c r="M1438" s="83" t="str">
        <f t="shared" si="21"/>
        <v/>
      </c>
      <c r="N1438" s="83" t="str">
        <f>'Purchase Order'!N1880</f>
        <v/>
      </c>
      <c r="O1438" s="83"/>
      <c r="P1438" s="133"/>
      <c r="U1438" s="16"/>
      <c r="V1438" s="16"/>
      <c r="W1438" s="16"/>
      <c r="X1438" s="16"/>
      <c r="Y1438" s="16"/>
      <c r="Z1438" s="16"/>
      <c r="AA1438" s="16"/>
    </row>
    <row r="1439" spans="1:27" ht="15" hidden="1" customHeight="1" outlineLevel="1" x14ac:dyDescent="0.35">
      <c r="A1439" s="15" t="str">
        <f>'Purchase Order'!A1881</f>
        <v/>
      </c>
      <c r="B1439" s="82" t="str">
        <f>'Purchase Order'!B1881</f>
        <v/>
      </c>
      <c r="C1439" s="83" t="str">
        <f>'Purchase Order'!C1881</f>
        <v/>
      </c>
      <c r="D1439" s="352" t="str">
        <f>'Purchase Order'!D1881:L1881</f>
        <v/>
      </c>
      <c r="E1439" s="345"/>
      <c r="F1439" s="345"/>
      <c r="G1439" s="345"/>
      <c r="H1439" s="345"/>
      <c r="I1439" s="345"/>
      <c r="J1439" s="345"/>
      <c r="K1439" s="345"/>
      <c r="L1439" s="346"/>
      <c r="M1439" s="83" t="str">
        <f t="shared" si="21"/>
        <v/>
      </c>
      <c r="N1439" s="83" t="str">
        <f>'Purchase Order'!N1881</f>
        <v/>
      </c>
      <c r="O1439" s="83"/>
      <c r="P1439" s="133"/>
      <c r="U1439" s="16"/>
      <c r="V1439" s="16"/>
      <c r="W1439" s="16"/>
      <c r="X1439" s="16"/>
      <c r="Y1439" s="16"/>
      <c r="Z1439" s="16"/>
      <c r="AA1439" s="16"/>
    </row>
    <row r="1440" spans="1:27" ht="15" hidden="1" customHeight="1" outlineLevel="1" x14ac:dyDescent="0.35">
      <c r="A1440" s="15" t="str">
        <f>'Purchase Order'!A1882</f>
        <v/>
      </c>
      <c r="B1440" s="82" t="str">
        <f>'Purchase Order'!B1882</f>
        <v/>
      </c>
      <c r="C1440" s="83" t="str">
        <f>'Purchase Order'!C1882</f>
        <v/>
      </c>
      <c r="D1440" s="352" t="str">
        <f>'Purchase Order'!D1882:L1882</f>
        <v/>
      </c>
      <c r="E1440" s="345"/>
      <c r="F1440" s="345"/>
      <c r="G1440" s="345"/>
      <c r="H1440" s="345"/>
      <c r="I1440" s="345"/>
      <c r="J1440" s="345"/>
      <c r="K1440" s="345"/>
      <c r="L1440" s="346"/>
      <c r="M1440" s="83" t="str">
        <f t="shared" si="21"/>
        <v/>
      </c>
      <c r="N1440" s="83" t="str">
        <f>'Purchase Order'!N1882</f>
        <v/>
      </c>
      <c r="O1440" s="83"/>
      <c r="P1440" s="133"/>
      <c r="U1440" s="16"/>
      <c r="V1440" s="16"/>
      <c r="W1440" s="16"/>
      <c r="X1440" s="16"/>
      <c r="Y1440" s="16"/>
      <c r="Z1440" s="16"/>
      <c r="AA1440" s="16"/>
    </row>
    <row r="1441" spans="1:27" ht="15" hidden="1" customHeight="1" outlineLevel="1" x14ac:dyDescent="0.35">
      <c r="A1441" s="15" t="str">
        <f>'Purchase Order'!A1883</f>
        <v/>
      </c>
      <c r="B1441" s="82" t="str">
        <f>'Purchase Order'!B1883</f>
        <v/>
      </c>
      <c r="C1441" s="83" t="str">
        <f>'Purchase Order'!C1883</f>
        <v/>
      </c>
      <c r="D1441" s="352" t="str">
        <f>'Purchase Order'!D1883:L1883</f>
        <v/>
      </c>
      <c r="E1441" s="345"/>
      <c r="F1441" s="345"/>
      <c r="G1441" s="345"/>
      <c r="H1441" s="345"/>
      <c r="I1441" s="345"/>
      <c r="J1441" s="345"/>
      <c r="K1441" s="345"/>
      <c r="L1441" s="346"/>
      <c r="M1441" s="83" t="str">
        <f t="shared" si="21"/>
        <v/>
      </c>
      <c r="N1441" s="83" t="str">
        <f>'Purchase Order'!N1883</f>
        <v/>
      </c>
      <c r="O1441" s="83"/>
      <c r="P1441" s="133"/>
      <c r="U1441" s="16"/>
      <c r="V1441" s="16"/>
      <c r="W1441" s="16"/>
      <c r="X1441" s="16"/>
      <c r="Y1441" s="16"/>
      <c r="Z1441" s="16"/>
      <c r="AA1441" s="16"/>
    </row>
    <row r="1442" spans="1:27" ht="15" hidden="1" customHeight="1" outlineLevel="1" x14ac:dyDescent="0.35">
      <c r="A1442" s="15" t="str">
        <f>'Purchase Order'!A1884</f>
        <v/>
      </c>
      <c r="B1442" s="82" t="str">
        <f>'Purchase Order'!B1884</f>
        <v/>
      </c>
      <c r="C1442" s="83" t="str">
        <f>'Purchase Order'!C1884</f>
        <v/>
      </c>
      <c r="D1442" s="352" t="str">
        <f>'Purchase Order'!D1884:L1884</f>
        <v/>
      </c>
      <c r="E1442" s="345"/>
      <c r="F1442" s="345"/>
      <c r="G1442" s="345"/>
      <c r="H1442" s="345"/>
      <c r="I1442" s="345"/>
      <c r="J1442" s="345"/>
      <c r="K1442" s="345"/>
      <c r="L1442" s="346"/>
      <c r="M1442" s="83" t="str">
        <f t="shared" ref="M1442:M1505" si="22">C1442</f>
        <v/>
      </c>
      <c r="N1442" s="83" t="str">
        <f>'Purchase Order'!N1884</f>
        <v/>
      </c>
      <c r="O1442" s="83"/>
      <c r="P1442" s="133"/>
      <c r="U1442" s="16"/>
      <c r="V1442" s="16"/>
      <c r="W1442" s="16"/>
      <c r="X1442" s="16"/>
      <c r="Y1442" s="16"/>
      <c r="Z1442" s="16"/>
      <c r="AA1442" s="16"/>
    </row>
    <row r="1443" spans="1:27" ht="15" hidden="1" customHeight="1" outlineLevel="1" x14ac:dyDescent="0.35">
      <c r="A1443" s="15" t="str">
        <f>'Purchase Order'!A1885</f>
        <v/>
      </c>
      <c r="B1443" s="82" t="str">
        <f>'Purchase Order'!B1885</f>
        <v/>
      </c>
      <c r="C1443" s="83" t="str">
        <f>'Purchase Order'!C1885</f>
        <v/>
      </c>
      <c r="D1443" s="352" t="str">
        <f>'Purchase Order'!D1885:L1885</f>
        <v/>
      </c>
      <c r="E1443" s="345"/>
      <c r="F1443" s="345"/>
      <c r="G1443" s="345"/>
      <c r="H1443" s="345"/>
      <c r="I1443" s="345"/>
      <c r="J1443" s="345"/>
      <c r="K1443" s="345"/>
      <c r="L1443" s="346"/>
      <c r="M1443" s="83" t="str">
        <f t="shared" si="22"/>
        <v/>
      </c>
      <c r="N1443" s="83" t="str">
        <f>'Purchase Order'!N1885</f>
        <v/>
      </c>
      <c r="O1443" s="83"/>
      <c r="P1443" s="133"/>
      <c r="U1443" s="16"/>
      <c r="V1443" s="16"/>
      <c r="W1443" s="16"/>
      <c r="X1443" s="16"/>
      <c r="Y1443" s="16"/>
      <c r="Z1443" s="16"/>
      <c r="AA1443" s="16"/>
    </row>
    <row r="1444" spans="1:27" ht="15" hidden="1" customHeight="1" outlineLevel="1" x14ac:dyDescent="0.35">
      <c r="A1444" s="15" t="str">
        <f>'Purchase Order'!A1886</f>
        <v/>
      </c>
      <c r="B1444" s="82" t="str">
        <f>'Purchase Order'!B1886</f>
        <v/>
      </c>
      <c r="C1444" s="83" t="str">
        <f>'Purchase Order'!C1886</f>
        <v/>
      </c>
      <c r="D1444" s="352" t="str">
        <f>'Purchase Order'!D1886:L1886</f>
        <v/>
      </c>
      <c r="E1444" s="345"/>
      <c r="F1444" s="345"/>
      <c r="G1444" s="345"/>
      <c r="H1444" s="345"/>
      <c r="I1444" s="345"/>
      <c r="J1444" s="345"/>
      <c r="K1444" s="345"/>
      <c r="L1444" s="346"/>
      <c r="M1444" s="83" t="str">
        <f t="shared" si="22"/>
        <v/>
      </c>
      <c r="N1444" s="83" t="str">
        <f>'Purchase Order'!N1886</f>
        <v/>
      </c>
      <c r="O1444" s="83"/>
      <c r="P1444" s="133"/>
      <c r="U1444" s="16"/>
      <c r="V1444" s="16"/>
      <c r="W1444" s="16"/>
      <c r="X1444" s="16"/>
      <c r="Y1444" s="16"/>
      <c r="Z1444" s="16"/>
      <c r="AA1444" s="16"/>
    </row>
    <row r="1445" spans="1:27" ht="15" hidden="1" customHeight="1" outlineLevel="1" x14ac:dyDescent="0.35">
      <c r="A1445" s="15" t="str">
        <f>'Purchase Order'!A1887</f>
        <v/>
      </c>
      <c r="B1445" s="82" t="str">
        <f>'Purchase Order'!B1887</f>
        <v/>
      </c>
      <c r="C1445" s="83" t="str">
        <f>'Purchase Order'!C1887</f>
        <v/>
      </c>
      <c r="D1445" s="352" t="str">
        <f>'Purchase Order'!D1887:L1887</f>
        <v/>
      </c>
      <c r="E1445" s="345"/>
      <c r="F1445" s="345"/>
      <c r="G1445" s="345"/>
      <c r="H1445" s="345"/>
      <c r="I1445" s="345"/>
      <c r="J1445" s="345"/>
      <c r="K1445" s="345"/>
      <c r="L1445" s="346"/>
      <c r="M1445" s="83" t="str">
        <f t="shared" si="22"/>
        <v/>
      </c>
      <c r="N1445" s="83" t="str">
        <f>'Purchase Order'!N1887</f>
        <v/>
      </c>
      <c r="O1445" s="83"/>
      <c r="P1445" s="133"/>
      <c r="U1445" s="16"/>
      <c r="V1445" s="16"/>
      <c r="W1445" s="16"/>
      <c r="X1445" s="16"/>
      <c r="Y1445" s="16"/>
      <c r="Z1445" s="16"/>
      <c r="AA1445" s="16"/>
    </row>
    <row r="1446" spans="1:27" ht="15" hidden="1" customHeight="1" outlineLevel="1" x14ac:dyDescent="0.35">
      <c r="A1446" s="15" t="str">
        <f>'Purchase Order'!A1888</f>
        <v/>
      </c>
      <c r="B1446" s="82" t="str">
        <f>'Purchase Order'!B1888</f>
        <v/>
      </c>
      <c r="C1446" s="83" t="str">
        <f>'Purchase Order'!C1888</f>
        <v/>
      </c>
      <c r="D1446" s="352" t="str">
        <f>'Purchase Order'!D1888:L1888</f>
        <v/>
      </c>
      <c r="E1446" s="345"/>
      <c r="F1446" s="345"/>
      <c r="G1446" s="345"/>
      <c r="H1446" s="345"/>
      <c r="I1446" s="345"/>
      <c r="J1446" s="345"/>
      <c r="K1446" s="345"/>
      <c r="L1446" s="346"/>
      <c r="M1446" s="83" t="str">
        <f t="shared" si="22"/>
        <v/>
      </c>
      <c r="N1446" s="83" t="str">
        <f>'Purchase Order'!N1888</f>
        <v/>
      </c>
      <c r="O1446" s="83"/>
      <c r="P1446" s="133"/>
      <c r="U1446" s="16"/>
      <c r="V1446" s="16"/>
      <c r="W1446" s="16"/>
      <c r="X1446" s="16"/>
      <c r="Y1446" s="16"/>
      <c r="Z1446" s="16"/>
      <c r="AA1446" s="16"/>
    </row>
    <row r="1447" spans="1:27" ht="15" hidden="1" customHeight="1" outlineLevel="1" x14ac:dyDescent="0.35">
      <c r="A1447" s="15" t="str">
        <f>'Purchase Order'!A1889</f>
        <v/>
      </c>
      <c r="B1447" s="82" t="str">
        <f>'Purchase Order'!B1889</f>
        <v/>
      </c>
      <c r="C1447" s="83" t="str">
        <f>'Purchase Order'!C1889</f>
        <v/>
      </c>
      <c r="D1447" s="352" t="str">
        <f>'Purchase Order'!D1889:L1889</f>
        <v/>
      </c>
      <c r="E1447" s="345"/>
      <c r="F1447" s="345"/>
      <c r="G1447" s="345"/>
      <c r="H1447" s="345"/>
      <c r="I1447" s="345"/>
      <c r="J1447" s="345"/>
      <c r="K1447" s="345"/>
      <c r="L1447" s="346"/>
      <c r="M1447" s="83" t="str">
        <f t="shared" si="22"/>
        <v/>
      </c>
      <c r="N1447" s="83" t="str">
        <f>'Purchase Order'!N1889</f>
        <v/>
      </c>
      <c r="O1447" s="83"/>
      <c r="P1447" s="133"/>
      <c r="U1447" s="16"/>
      <c r="V1447" s="16"/>
      <c r="W1447" s="16"/>
      <c r="X1447" s="16"/>
      <c r="Y1447" s="16"/>
      <c r="Z1447" s="16"/>
      <c r="AA1447" s="16"/>
    </row>
    <row r="1448" spans="1:27" ht="15" hidden="1" customHeight="1" outlineLevel="1" x14ac:dyDescent="0.35">
      <c r="A1448" s="15" t="str">
        <f>'Purchase Order'!A1890</f>
        <v/>
      </c>
      <c r="B1448" s="82" t="str">
        <f>'Purchase Order'!B1890</f>
        <v/>
      </c>
      <c r="C1448" s="83" t="str">
        <f>'Purchase Order'!C1890</f>
        <v/>
      </c>
      <c r="D1448" s="352" t="str">
        <f>'Purchase Order'!D1890:L1890</f>
        <v/>
      </c>
      <c r="E1448" s="345"/>
      <c r="F1448" s="345"/>
      <c r="G1448" s="345"/>
      <c r="H1448" s="345"/>
      <c r="I1448" s="345"/>
      <c r="J1448" s="345"/>
      <c r="K1448" s="345"/>
      <c r="L1448" s="346"/>
      <c r="M1448" s="83" t="str">
        <f t="shared" si="22"/>
        <v/>
      </c>
      <c r="N1448" s="83" t="str">
        <f>'Purchase Order'!N1890</f>
        <v/>
      </c>
      <c r="O1448" s="83"/>
      <c r="P1448" s="133"/>
      <c r="U1448" s="16"/>
      <c r="V1448" s="16"/>
      <c r="W1448" s="16"/>
      <c r="X1448" s="16"/>
      <c r="Y1448" s="16"/>
      <c r="Z1448" s="16"/>
      <c r="AA1448" s="16"/>
    </row>
    <row r="1449" spans="1:27" ht="15" hidden="1" customHeight="1" outlineLevel="1" x14ac:dyDescent="0.35">
      <c r="A1449" s="15" t="str">
        <f>'Purchase Order'!A1891</f>
        <v/>
      </c>
      <c r="B1449" s="82" t="str">
        <f>'Purchase Order'!B1891</f>
        <v/>
      </c>
      <c r="C1449" s="83" t="str">
        <f>'Purchase Order'!C1891</f>
        <v/>
      </c>
      <c r="D1449" s="352" t="str">
        <f>'Purchase Order'!D1891:L1891</f>
        <v/>
      </c>
      <c r="E1449" s="345"/>
      <c r="F1449" s="345"/>
      <c r="G1449" s="345"/>
      <c r="H1449" s="345"/>
      <c r="I1449" s="345"/>
      <c r="J1449" s="345"/>
      <c r="K1449" s="345"/>
      <c r="L1449" s="346"/>
      <c r="M1449" s="83" t="str">
        <f t="shared" si="22"/>
        <v/>
      </c>
      <c r="N1449" s="83" t="str">
        <f>'Purchase Order'!N1891</f>
        <v/>
      </c>
      <c r="O1449" s="83"/>
      <c r="P1449" s="133"/>
      <c r="U1449" s="16"/>
      <c r="V1449" s="16"/>
      <c r="W1449" s="16"/>
      <c r="X1449" s="16"/>
      <c r="Y1449" s="16"/>
      <c r="Z1449" s="16"/>
      <c r="AA1449" s="16"/>
    </row>
    <row r="1450" spans="1:27" ht="15" hidden="1" customHeight="1" outlineLevel="1" x14ac:dyDescent="0.35">
      <c r="A1450" s="15" t="str">
        <f>'Purchase Order'!A1892</f>
        <v/>
      </c>
      <c r="B1450" s="82" t="str">
        <f>'Purchase Order'!B1892</f>
        <v/>
      </c>
      <c r="C1450" s="83" t="str">
        <f>'Purchase Order'!C1892</f>
        <v/>
      </c>
      <c r="D1450" s="352" t="str">
        <f>'Purchase Order'!D1892:L1892</f>
        <v/>
      </c>
      <c r="E1450" s="345"/>
      <c r="F1450" s="345"/>
      <c r="G1450" s="345"/>
      <c r="H1450" s="345"/>
      <c r="I1450" s="345"/>
      <c r="J1450" s="345"/>
      <c r="K1450" s="345"/>
      <c r="L1450" s="346"/>
      <c r="M1450" s="83" t="str">
        <f t="shared" si="22"/>
        <v/>
      </c>
      <c r="N1450" s="83" t="str">
        <f>'Purchase Order'!N1892</f>
        <v/>
      </c>
      <c r="O1450" s="83"/>
      <c r="P1450" s="133"/>
      <c r="U1450" s="16"/>
      <c r="V1450" s="16"/>
      <c r="W1450" s="16"/>
      <c r="X1450" s="16"/>
      <c r="Y1450" s="16"/>
      <c r="Z1450" s="16"/>
      <c r="AA1450" s="16"/>
    </row>
    <row r="1451" spans="1:27" ht="15" hidden="1" customHeight="1" outlineLevel="1" x14ac:dyDescent="0.35">
      <c r="A1451" s="15" t="str">
        <f>'Purchase Order'!A1893</f>
        <v/>
      </c>
      <c r="B1451" s="82" t="str">
        <f>'Purchase Order'!B1893</f>
        <v/>
      </c>
      <c r="C1451" s="83" t="str">
        <f>'Purchase Order'!C1893</f>
        <v/>
      </c>
      <c r="D1451" s="352" t="str">
        <f>'Purchase Order'!D1893:L1893</f>
        <v/>
      </c>
      <c r="E1451" s="345"/>
      <c r="F1451" s="345"/>
      <c r="G1451" s="345"/>
      <c r="H1451" s="345"/>
      <c r="I1451" s="345"/>
      <c r="J1451" s="345"/>
      <c r="K1451" s="345"/>
      <c r="L1451" s="346"/>
      <c r="M1451" s="83" t="str">
        <f t="shared" si="22"/>
        <v/>
      </c>
      <c r="N1451" s="83" t="str">
        <f>'Purchase Order'!N1893</f>
        <v/>
      </c>
      <c r="O1451" s="83"/>
      <c r="P1451" s="133"/>
      <c r="U1451" s="16"/>
      <c r="V1451" s="16"/>
      <c r="W1451" s="16"/>
      <c r="X1451" s="16"/>
      <c r="Y1451" s="16"/>
      <c r="Z1451" s="16"/>
      <c r="AA1451" s="16"/>
    </row>
    <row r="1452" spans="1:27" ht="15" hidden="1" customHeight="1" outlineLevel="1" x14ac:dyDescent="0.35">
      <c r="A1452" s="15" t="str">
        <f>'Purchase Order'!A1894</f>
        <v/>
      </c>
      <c r="B1452" s="82" t="str">
        <f>'Purchase Order'!B1894</f>
        <v/>
      </c>
      <c r="C1452" s="83" t="str">
        <f>'Purchase Order'!C1894</f>
        <v/>
      </c>
      <c r="D1452" s="352" t="str">
        <f>'Purchase Order'!D1894:L1894</f>
        <v/>
      </c>
      <c r="E1452" s="345"/>
      <c r="F1452" s="345"/>
      <c r="G1452" s="345"/>
      <c r="H1452" s="345"/>
      <c r="I1452" s="345"/>
      <c r="J1452" s="345"/>
      <c r="K1452" s="345"/>
      <c r="L1452" s="346"/>
      <c r="M1452" s="83" t="str">
        <f t="shared" si="22"/>
        <v/>
      </c>
      <c r="N1452" s="83" t="str">
        <f>'Purchase Order'!N1894</f>
        <v/>
      </c>
      <c r="O1452" s="83"/>
      <c r="P1452" s="133"/>
      <c r="U1452" s="16"/>
      <c r="V1452" s="16"/>
      <c r="W1452" s="16"/>
      <c r="X1452" s="16"/>
      <c r="Y1452" s="16"/>
      <c r="Z1452" s="16"/>
      <c r="AA1452" s="16"/>
    </row>
    <row r="1453" spans="1:27" ht="15" hidden="1" customHeight="1" outlineLevel="1" x14ac:dyDescent="0.35">
      <c r="A1453" s="15" t="str">
        <f>'Purchase Order'!A1895</f>
        <v/>
      </c>
      <c r="B1453" s="82" t="str">
        <f>'Purchase Order'!B1895</f>
        <v/>
      </c>
      <c r="C1453" s="83" t="str">
        <f>'Purchase Order'!C1895</f>
        <v/>
      </c>
      <c r="D1453" s="352" t="str">
        <f>'Purchase Order'!D1895:L1895</f>
        <v/>
      </c>
      <c r="E1453" s="345"/>
      <c r="F1453" s="345"/>
      <c r="G1453" s="345"/>
      <c r="H1453" s="345"/>
      <c r="I1453" s="345"/>
      <c r="J1453" s="345"/>
      <c r="K1453" s="345"/>
      <c r="L1453" s="346"/>
      <c r="M1453" s="83" t="str">
        <f t="shared" si="22"/>
        <v/>
      </c>
      <c r="N1453" s="83" t="str">
        <f>'Purchase Order'!N1895</f>
        <v/>
      </c>
      <c r="O1453" s="83"/>
      <c r="P1453" s="133"/>
      <c r="U1453" s="16"/>
      <c r="V1453" s="16"/>
      <c r="W1453" s="16"/>
      <c r="X1453" s="16"/>
      <c r="Y1453" s="16"/>
      <c r="Z1453" s="16"/>
      <c r="AA1453" s="16"/>
    </row>
    <row r="1454" spans="1:27" ht="15" hidden="1" customHeight="1" outlineLevel="1" x14ac:dyDescent="0.35">
      <c r="A1454" s="15" t="str">
        <f>'Purchase Order'!A1896</f>
        <v/>
      </c>
      <c r="B1454" s="82" t="str">
        <f>'Purchase Order'!B1896</f>
        <v/>
      </c>
      <c r="C1454" s="83" t="str">
        <f>'Purchase Order'!C1896</f>
        <v/>
      </c>
      <c r="D1454" s="352" t="str">
        <f>'Purchase Order'!D1896:L1896</f>
        <v/>
      </c>
      <c r="E1454" s="345"/>
      <c r="F1454" s="345"/>
      <c r="G1454" s="345"/>
      <c r="H1454" s="345"/>
      <c r="I1454" s="345"/>
      <c r="J1454" s="345"/>
      <c r="K1454" s="345"/>
      <c r="L1454" s="346"/>
      <c r="M1454" s="83" t="str">
        <f t="shared" si="22"/>
        <v/>
      </c>
      <c r="N1454" s="83" t="str">
        <f>'Purchase Order'!N1896</f>
        <v/>
      </c>
      <c r="O1454" s="83"/>
      <c r="P1454" s="133"/>
      <c r="U1454" s="16"/>
      <c r="V1454" s="16"/>
      <c r="W1454" s="16"/>
      <c r="X1454" s="16"/>
      <c r="Y1454" s="16"/>
      <c r="Z1454" s="16"/>
      <c r="AA1454" s="16"/>
    </row>
    <row r="1455" spans="1:27" ht="15" hidden="1" customHeight="1" outlineLevel="1" x14ac:dyDescent="0.35">
      <c r="A1455" s="15" t="str">
        <f>'Purchase Order'!A1897</f>
        <v/>
      </c>
      <c r="B1455" s="82" t="str">
        <f>'Purchase Order'!B1897</f>
        <v/>
      </c>
      <c r="C1455" s="83" t="str">
        <f>'Purchase Order'!C1897</f>
        <v/>
      </c>
      <c r="D1455" s="352" t="str">
        <f>'Purchase Order'!D1897:L1897</f>
        <v/>
      </c>
      <c r="E1455" s="345"/>
      <c r="F1455" s="345"/>
      <c r="G1455" s="345"/>
      <c r="H1455" s="345"/>
      <c r="I1455" s="345"/>
      <c r="J1455" s="345"/>
      <c r="K1455" s="345"/>
      <c r="L1455" s="346"/>
      <c r="M1455" s="83" t="str">
        <f t="shared" si="22"/>
        <v/>
      </c>
      <c r="N1455" s="83" t="str">
        <f>'Purchase Order'!N1897</f>
        <v/>
      </c>
      <c r="O1455" s="83"/>
      <c r="P1455" s="133"/>
      <c r="U1455" s="16"/>
      <c r="V1455" s="16"/>
      <c r="W1455" s="16"/>
      <c r="X1455" s="16"/>
      <c r="Y1455" s="16"/>
      <c r="Z1455" s="16"/>
      <c r="AA1455" s="16"/>
    </row>
    <row r="1456" spans="1:27" ht="15" hidden="1" customHeight="1" outlineLevel="1" x14ac:dyDescent="0.35">
      <c r="A1456" s="15" t="str">
        <f>'Purchase Order'!A1898</f>
        <v/>
      </c>
      <c r="B1456" s="82" t="str">
        <f>'Purchase Order'!B1898</f>
        <v/>
      </c>
      <c r="C1456" s="83" t="str">
        <f>'Purchase Order'!C1898</f>
        <v/>
      </c>
      <c r="D1456" s="352" t="str">
        <f>'Purchase Order'!D1898:L1898</f>
        <v/>
      </c>
      <c r="E1456" s="345"/>
      <c r="F1456" s="345"/>
      <c r="G1456" s="345"/>
      <c r="H1456" s="345"/>
      <c r="I1456" s="345"/>
      <c r="J1456" s="345"/>
      <c r="K1456" s="345"/>
      <c r="L1456" s="346"/>
      <c r="M1456" s="83" t="str">
        <f t="shared" si="22"/>
        <v/>
      </c>
      <c r="N1456" s="83" t="str">
        <f>'Purchase Order'!N1898</f>
        <v/>
      </c>
      <c r="O1456" s="83"/>
      <c r="P1456" s="133"/>
      <c r="U1456" s="16"/>
      <c r="V1456" s="16"/>
      <c r="W1456" s="16"/>
      <c r="X1456" s="16"/>
      <c r="Y1456" s="16"/>
      <c r="Z1456" s="16"/>
      <c r="AA1456" s="16"/>
    </row>
    <row r="1457" spans="1:27" ht="15" hidden="1" customHeight="1" outlineLevel="1" x14ac:dyDescent="0.35">
      <c r="A1457" s="15" t="str">
        <f>'Purchase Order'!A1899</f>
        <v/>
      </c>
      <c r="B1457" s="82" t="str">
        <f>'Purchase Order'!B1899</f>
        <v/>
      </c>
      <c r="C1457" s="83" t="str">
        <f>'Purchase Order'!C1899</f>
        <v/>
      </c>
      <c r="D1457" s="352" t="str">
        <f>'Purchase Order'!D1899:L1899</f>
        <v/>
      </c>
      <c r="E1457" s="345"/>
      <c r="F1457" s="345"/>
      <c r="G1457" s="345"/>
      <c r="H1457" s="345"/>
      <c r="I1457" s="345"/>
      <c r="J1457" s="345"/>
      <c r="K1457" s="345"/>
      <c r="L1457" s="346"/>
      <c r="M1457" s="83" t="str">
        <f t="shared" si="22"/>
        <v/>
      </c>
      <c r="N1457" s="83" t="str">
        <f>'Purchase Order'!N1899</f>
        <v/>
      </c>
      <c r="O1457" s="83"/>
      <c r="P1457" s="133"/>
      <c r="U1457" s="16"/>
      <c r="V1457" s="16"/>
      <c r="W1457" s="16"/>
      <c r="X1457" s="16"/>
      <c r="Y1457" s="16"/>
      <c r="Z1457" s="16"/>
      <c r="AA1457" s="16"/>
    </row>
    <row r="1458" spans="1:27" ht="15" hidden="1" customHeight="1" outlineLevel="1" x14ac:dyDescent="0.35">
      <c r="A1458" s="15" t="str">
        <f>'Purchase Order'!A1900</f>
        <v/>
      </c>
      <c r="B1458" s="82" t="str">
        <f>'Purchase Order'!B1900</f>
        <v/>
      </c>
      <c r="C1458" s="83" t="str">
        <f>'Purchase Order'!C1900</f>
        <v/>
      </c>
      <c r="D1458" s="352" t="str">
        <f>'Purchase Order'!D1900:L1900</f>
        <v/>
      </c>
      <c r="E1458" s="345"/>
      <c r="F1458" s="345"/>
      <c r="G1458" s="345"/>
      <c r="H1458" s="345"/>
      <c r="I1458" s="345"/>
      <c r="J1458" s="345"/>
      <c r="K1458" s="345"/>
      <c r="L1458" s="346"/>
      <c r="M1458" s="83" t="str">
        <f t="shared" si="22"/>
        <v/>
      </c>
      <c r="N1458" s="83" t="str">
        <f>'Purchase Order'!N1900</f>
        <v/>
      </c>
      <c r="O1458" s="83"/>
      <c r="P1458" s="133"/>
      <c r="U1458" s="16"/>
      <c r="V1458" s="16"/>
      <c r="W1458" s="16"/>
      <c r="X1458" s="16"/>
      <c r="Y1458" s="16"/>
      <c r="Z1458" s="16"/>
      <c r="AA1458" s="16"/>
    </row>
    <row r="1459" spans="1:27" ht="15" hidden="1" customHeight="1" outlineLevel="1" x14ac:dyDescent="0.35">
      <c r="A1459" s="15" t="str">
        <f>'Purchase Order'!A1901</f>
        <v/>
      </c>
      <c r="B1459" s="82" t="str">
        <f>'Purchase Order'!B1901</f>
        <v/>
      </c>
      <c r="C1459" s="83" t="str">
        <f>'Purchase Order'!C1901</f>
        <v/>
      </c>
      <c r="D1459" s="352" t="str">
        <f>'Purchase Order'!D1901:L1901</f>
        <v/>
      </c>
      <c r="E1459" s="345"/>
      <c r="F1459" s="345"/>
      <c r="G1459" s="345"/>
      <c r="H1459" s="345"/>
      <c r="I1459" s="345"/>
      <c r="J1459" s="345"/>
      <c r="K1459" s="345"/>
      <c r="L1459" s="346"/>
      <c r="M1459" s="83" t="str">
        <f t="shared" si="22"/>
        <v/>
      </c>
      <c r="N1459" s="83" t="str">
        <f>'Purchase Order'!N1901</f>
        <v/>
      </c>
      <c r="O1459" s="83"/>
      <c r="P1459" s="133"/>
      <c r="U1459" s="16"/>
      <c r="V1459" s="16"/>
      <c r="W1459" s="16"/>
      <c r="X1459" s="16"/>
      <c r="Y1459" s="16"/>
      <c r="Z1459" s="16"/>
      <c r="AA1459" s="16"/>
    </row>
    <row r="1460" spans="1:27" ht="15" hidden="1" customHeight="1" outlineLevel="1" x14ac:dyDescent="0.35">
      <c r="A1460" s="15" t="str">
        <f>'Purchase Order'!A1902</f>
        <v/>
      </c>
      <c r="B1460" s="82" t="str">
        <f>'Purchase Order'!B1902</f>
        <v/>
      </c>
      <c r="C1460" s="83" t="str">
        <f>'Purchase Order'!C1902</f>
        <v/>
      </c>
      <c r="D1460" s="352" t="str">
        <f>'Purchase Order'!D1902:L1902</f>
        <v/>
      </c>
      <c r="E1460" s="345"/>
      <c r="F1460" s="345"/>
      <c r="G1460" s="345"/>
      <c r="H1460" s="345"/>
      <c r="I1460" s="345"/>
      <c r="J1460" s="345"/>
      <c r="K1460" s="345"/>
      <c r="L1460" s="346"/>
      <c r="M1460" s="83" t="str">
        <f t="shared" si="22"/>
        <v/>
      </c>
      <c r="N1460" s="83" t="str">
        <f>'Purchase Order'!N1902</f>
        <v/>
      </c>
      <c r="O1460" s="83"/>
      <c r="P1460" s="133"/>
      <c r="U1460" s="16"/>
      <c r="V1460" s="16"/>
      <c r="W1460" s="16"/>
      <c r="X1460" s="16"/>
      <c r="Y1460" s="16"/>
      <c r="Z1460" s="16"/>
      <c r="AA1460" s="16"/>
    </row>
    <row r="1461" spans="1:27" ht="15" hidden="1" customHeight="1" outlineLevel="1" x14ac:dyDescent="0.35">
      <c r="A1461" s="15" t="str">
        <f>'Purchase Order'!A1903</f>
        <v/>
      </c>
      <c r="B1461" s="82" t="str">
        <f>'Purchase Order'!B1903</f>
        <v/>
      </c>
      <c r="C1461" s="83" t="str">
        <f>'Purchase Order'!C1903</f>
        <v/>
      </c>
      <c r="D1461" s="352" t="str">
        <f>'Purchase Order'!D1903:L1903</f>
        <v/>
      </c>
      <c r="E1461" s="345"/>
      <c r="F1461" s="345"/>
      <c r="G1461" s="345"/>
      <c r="H1461" s="345"/>
      <c r="I1461" s="345"/>
      <c r="J1461" s="345"/>
      <c r="K1461" s="345"/>
      <c r="L1461" s="346"/>
      <c r="M1461" s="83" t="str">
        <f t="shared" si="22"/>
        <v/>
      </c>
      <c r="N1461" s="83" t="str">
        <f>'Purchase Order'!N1903</f>
        <v/>
      </c>
      <c r="O1461" s="83"/>
      <c r="P1461" s="133"/>
      <c r="U1461" s="16"/>
      <c r="V1461" s="16"/>
      <c r="W1461" s="16"/>
      <c r="X1461" s="16"/>
      <c r="Y1461" s="16"/>
      <c r="Z1461" s="16"/>
      <c r="AA1461" s="16"/>
    </row>
    <row r="1462" spans="1:27" ht="15" hidden="1" customHeight="1" outlineLevel="1" x14ac:dyDescent="0.35">
      <c r="A1462" s="15" t="str">
        <f>'Purchase Order'!A1904</f>
        <v/>
      </c>
      <c r="B1462" s="82" t="str">
        <f>'Purchase Order'!B1904</f>
        <v/>
      </c>
      <c r="C1462" s="83" t="str">
        <f>'Purchase Order'!C1904</f>
        <v/>
      </c>
      <c r="D1462" s="352" t="str">
        <f>'Purchase Order'!D1904:L1904</f>
        <v/>
      </c>
      <c r="E1462" s="345"/>
      <c r="F1462" s="345"/>
      <c r="G1462" s="345"/>
      <c r="H1462" s="345"/>
      <c r="I1462" s="345"/>
      <c r="J1462" s="345"/>
      <c r="K1462" s="345"/>
      <c r="L1462" s="346"/>
      <c r="M1462" s="83" t="str">
        <f t="shared" si="22"/>
        <v/>
      </c>
      <c r="N1462" s="83" t="str">
        <f>'Purchase Order'!N1904</f>
        <v/>
      </c>
      <c r="O1462" s="83"/>
      <c r="P1462" s="133"/>
      <c r="U1462" s="16"/>
      <c r="V1462" s="16"/>
      <c r="W1462" s="16"/>
      <c r="X1462" s="16"/>
      <c r="Y1462" s="16"/>
      <c r="Z1462" s="16"/>
      <c r="AA1462" s="16"/>
    </row>
    <row r="1463" spans="1:27" ht="15" hidden="1" customHeight="1" outlineLevel="1" x14ac:dyDescent="0.35">
      <c r="A1463" s="15" t="str">
        <f>'Purchase Order'!A1905</f>
        <v/>
      </c>
      <c r="B1463" s="82" t="str">
        <f>'Purchase Order'!B1905</f>
        <v/>
      </c>
      <c r="C1463" s="83" t="str">
        <f>'Purchase Order'!C1905</f>
        <v/>
      </c>
      <c r="D1463" s="352" t="str">
        <f>'Purchase Order'!D1905:L1905</f>
        <v/>
      </c>
      <c r="E1463" s="345"/>
      <c r="F1463" s="345"/>
      <c r="G1463" s="345"/>
      <c r="H1463" s="345"/>
      <c r="I1463" s="345"/>
      <c r="J1463" s="345"/>
      <c r="K1463" s="345"/>
      <c r="L1463" s="346"/>
      <c r="M1463" s="83" t="str">
        <f t="shared" si="22"/>
        <v/>
      </c>
      <c r="N1463" s="83" t="str">
        <f>'Purchase Order'!N1905</f>
        <v/>
      </c>
      <c r="O1463" s="83"/>
      <c r="P1463" s="133"/>
      <c r="U1463" s="16"/>
      <c r="V1463" s="16"/>
      <c r="W1463" s="16"/>
      <c r="X1463" s="16"/>
      <c r="Y1463" s="16"/>
      <c r="Z1463" s="16"/>
      <c r="AA1463" s="16"/>
    </row>
    <row r="1464" spans="1:27" ht="15" hidden="1" customHeight="1" outlineLevel="1" x14ac:dyDescent="0.35">
      <c r="A1464" s="15" t="str">
        <f>'Purchase Order'!A1906</f>
        <v/>
      </c>
      <c r="B1464" s="82" t="str">
        <f>'Purchase Order'!B1906</f>
        <v/>
      </c>
      <c r="C1464" s="83" t="str">
        <f>'Purchase Order'!C1906</f>
        <v/>
      </c>
      <c r="D1464" s="352" t="str">
        <f>'Purchase Order'!D1906:L1906</f>
        <v/>
      </c>
      <c r="E1464" s="345"/>
      <c r="F1464" s="345"/>
      <c r="G1464" s="345"/>
      <c r="H1464" s="345"/>
      <c r="I1464" s="345"/>
      <c r="J1464" s="345"/>
      <c r="K1464" s="345"/>
      <c r="L1464" s="346"/>
      <c r="M1464" s="83" t="str">
        <f t="shared" si="22"/>
        <v/>
      </c>
      <c r="N1464" s="83" t="str">
        <f>'Purchase Order'!N1906</f>
        <v/>
      </c>
      <c r="O1464" s="83"/>
      <c r="P1464" s="133"/>
      <c r="U1464" s="16"/>
      <c r="V1464" s="16"/>
      <c r="W1464" s="16"/>
      <c r="X1464" s="16"/>
      <c r="Y1464" s="16"/>
      <c r="Z1464" s="16"/>
      <c r="AA1464" s="16"/>
    </row>
    <row r="1465" spans="1:27" ht="15" hidden="1" customHeight="1" outlineLevel="1" x14ac:dyDescent="0.35">
      <c r="A1465" s="15" t="str">
        <f>'Purchase Order'!A1907</f>
        <v/>
      </c>
      <c r="B1465" s="82" t="str">
        <f>'Purchase Order'!B1907</f>
        <v/>
      </c>
      <c r="C1465" s="83" t="str">
        <f>'Purchase Order'!C1907</f>
        <v/>
      </c>
      <c r="D1465" s="352" t="str">
        <f>'Purchase Order'!D1907:L1907</f>
        <v/>
      </c>
      <c r="E1465" s="345"/>
      <c r="F1465" s="345"/>
      <c r="G1465" s="345"/>
      <c r="H1465" s="345"/>
      <c r="I1465" s="345"/>
      <c r="J1465" s="345"/>
      <c r="K1465" s="345"/>
      <c r="L1465" s="346"/>
      <c r="M1465" s="83" t="str">
        <f t="shared" si="22"/>
        <v/>
      </c>
      <c r="N1465" s="83" t="str">
        <f>'Purchase Order'!N1907</f>
        <v/>
      </c>
      <c r="O1465" s="83"/>
      <c r="P1465" s="133"/>
      <c r="U1465" s="16"/>
      <c r="V1465" s="16"/>
      <c r="W1465" s="16"/>
      <c r="X1465" s="16"/>
      <c r="Y1465" s="16"/>
      <c r="Z1465" s="16"/>
      <c r="AA1465" s="16"/>
    </row>
    <row r="1466" spans="1:27" ht="15" hidden="1" customHeight="1" outlineLevel="1" x14ac:dyDescent="0.35">
      <c r="A1466" s="15" t="str">
        <f>'Purchase Order'!A1908</f>
        <v/>
      </c>
      <c r="B1466" s="82" t="str">
        <f>'Purchase Order'!B1908</f>
        <v/>
      </c>
      <c r="C1466" s="83" t="str">
        <f>'Purchase Order'!C1908</f>
        <v/>
      </c>
      <c r="D1466" s="352" t="str">
        <f>'Purchase Order'!D1908:L1908</f>
        <v/>
      </c>
      <c r="E1466" s="345"/>
      <c r="F1466" s="345"/>
      <c r="G1466" s="345"/>
      <c r="H1466" s="345"/>
      <c r="I1466" s="345"/>
      <c r="J1466" s="345"/>
      <c r="K1466" s="345"/>
      <c r="L1466" s="346"/>
      <c r="M1466" s="83" t="str">
        <f t="shared" si="22"/>
        <v/>
      </c>
      <c r="N1466" s="83" t="str">
        <f>'Purchase Order'!N1908</f>
        <v/>
      </c>
      <c r="O1466" s="83"/>
      <c r="P1466" s="133"/>
      <c r="U1466" s="16"/>
      <c r="V1466" s="16"/>
      <c r="W1466" s="16"/>
      <c r="X1466" s="16"/>
      <c r="Y1466" s="16"/>
      <c r="Z1466" s="16"/>
      <c r="AA1466" s="16"/>
    </row>
    <row r="1467" spans="1:27" ht="15" hidden="1" customHeight="1" outlineLevel="1" x14ac:dyDescent="0.35">
      <c r="A1467" s="15" t="str">
        <f>'Purchase Order'!A1909</f>
        <v/>
      </c>
      <c r="B1467" s="82" t="str">
        <f>'Purchase Order'!B1909</f>
        <v/>
      </c>
      <c r="C1467" s="83" t="str">
        <f>'Purchase Order'!C1909</f>
        <v/>
      </c>
      <c r="D1467" s="352" t="str">
        <f>'Purchase Order'!D1909:L1909</f>
        <v/>
      </c>
      <c r="E1467" s="345"/>
      <c r="F1467" s="345"/>
      <c r="G1467" s="345"/>
      <c r="H1467" s="345"/>
      <c r="I1467" s="345"/>
      <c r="J1467" s="345"/>
      <c r="K1467" s="345"/>
      <c r="L1467" s="346"/>
      <c r="M1467" s="83" t="str">
        <f t="shared" si="22"/>
        <v/>
      </c>
      <c r="N1467" s="83" t="str">
        <f>'Purchase Order'!N1909</f>
        <v/>
      </c>
      <c r="O1467" s="83"/>
      <c r="P1467" s="133"/>
      <c r="U1467" s="16"/>
      <c r="V1467" s="16"/>
      <c r="W1467" s="16"/>
      <c r="X1467" s="16"/>
      <c r="Y1467" s="16"/>
      <c r="Z1467" s="16"/>
      <c r="AA1467" s="16"/>
    </row>
    <row r="1468" spans="1:27" ht="15" hidden="1" customHeight="1" outlineLevel="1" x14ac:dyDescent="0.35">
      <c r="A1468" s="15" t="str">
        <f>'Purchase Order'!A1910</f>
        <v/>
      </c>
      <c r="B1468" s="82" t="str">
        <f>'Purchase Order'!B1910</f>
        <v/>
      </c>
      <c r="C1468" s="83" t="str">
        <f>'Purchase Order'!C1910</f>
        <v/>
      </c>
      <c r="D1468" s="352" t="str">
        <f>'Purchase Order'!D1910:L1910</f>
        <v/>
      </c>
      <c r="E1468" s="345"/>
      <c r="F1468" s="345"/>
      <c r="G1468" s="345"/>
      <c r="H1468" s="345"/>
      <c r="I1468" s="345"/>
      <c r="J1468" s="345"/>
      <c r="K1468" s="345"/>
      <c r="L1468" s="346"/>
      <c r="M1468" s="83" t="str">
        <f t="shared" si="22"/>
        <v/>
      </c>
      <c r="N1468" s="83" t="str">
        <f>'Purchase Order'!N1910</f>
        <v/>
      </c>
      <c r="O1468" s="83"/>
      <c r="P1468" s="133"/>
      <c r="U1468" s="16"/>
      <c r="V1468" s="16"/>
      <c r="W1468" s="16"/>
      <c r="X1468" s="16"/>
      <c r="Y1468" s="16"/>
      <c r="Z1468" s="16"/>
      <c r="AA1468" s="16"/>
    </row>
    <row r="1469" spans="1:27" ht="15" hidden="1" customHeight="1" outlineLevel="1" x14ac:dyDescent="0.35">
      <c r="A1469" s="15" t="str">
        <f>'Purchase Order'!A1911</f>
        <v/>
      </c>
      <c r="B1469" s="82" t="str">
        <f>'Purchase Order'!B1911</f>
        <v/>
      </c>
      <c r="C1469" s="83" t="str">
        <f>'Purchase Order'!C1911</f>
        <v/>
      </c>
      <c r="D1469" s="352" t="str">
        <f>'Purchase Order'!D1911:L1911</f>
        <v/>
      </c>
      <c r="E1469" s="345"/>
      <c r="F1469" s="345"/>
      <c r="G1469" s="345"/>
      <c r="H1469" s="345"/>
      <c r="I1469" s="345"/>
      <c r="J1469" s="345"/>
      <c r="K1469" s="345"/>
      <c r="L1469" s="346"/>
      <c r="M1469" s="83" t="str">
        <f t="shared" si="22"/>
        <v/>
      </c>
      <c r="N1469" s="83" t="str">
        <f>'Purchase Order'!N1911</f>
        <v/>
      </c>
      <c r="O1469" s="83"/>
      <c r="P1469" s="133"/>
      <c r="U1469" s="16"/>
      <c r="V1469" s="16"/>
      <c r="W1469" s="16"/>
      <c r="X1469" s="16"/>
      <c r="Y1469" s="16"/>
      <c r="Z1469" s="16"/>
      <c r="AA1469" s="16"/>
    </row>
    <row r="1470" spans="1:27" ht="15" hidden="1" customHeight="1" outlineLevel="1" x14ac:dyDescent="0.35">
      <c r="A1470" s="15" t="str">
        <f>'Purchase Order'!A1912</f>
        <v/>
      </c>
      <c r="B1470" s="82" t="str">
        <f>'Purchase Order'!B1912</f>
        <v/>
      </c>
      <c r="C1470" s="83" t="str">
        <f>'Purchase Order'!C1912</f>
        <v/>
      </c>
      <c r="D1470" s="352" t="str">
        <f>'Purchase Order'!D1912:L1912</f>
        <v/>
      </c>
      <c r="E1470" s="345"/>
      <c r="F1470" s="345"/>
      <c r="G1470" s="345"/>
      <c r="H1470" s="345"/>
      <c r="I1470" s="345"/>
      <c r="J1470" s="345"/>
      <c r="K1470" s="345"/>
      <c r="L1470" s="346"/>
      <c r="M1470" s="83" t="str">
        <f t="shared" si="22"/>
        <v/>
      </c>
      <c r="N1470" s="83" t="str">
        <f>'Purchase Order'!N1912</f>
        <v/>
      </c>
      <c r="O1470" s="83"/>
      <c r="P1470" s="133"/>
      <c r="U1470" s="16"/>
      <c r="V1470" s="16"/>
      <c r="W1470" s="16"/>
      <c r="X1470" s="16"/>
      <c r="Y1470" s="16"/>
      <c r="Z1470" s="16"/>
      <c r="AA1470" s="16"/>
    </row>
    <row r="1471" spans="1:27" ht="15" hidden="1" customHeight="1" outlineLevel="1" x14ac:dyDescent="0.35">
      <c r="A1471" s="15" t="str">
        <f>'Purchase Order'!A1913</f>
        <v/>
      </c>
      <c r="B1471" s="82" t="str">
        <f>'Purchase Order'!B1913</f>
        <v/>
      </c>
      <c r="C1471" s="83" t="str">
        <f>'Purchase Order'!C1913</f>
        <v/>
      </c>
      <c r="D1471" s="352" t="str">
        <f>'Purchase Order'!D1913:L1913</f>
        <v/>
      </c>
      <c r="E1471" s="345"/>
      <c r="F1471" s="345"/>
      <c r="G1471" s="345"/>
      <c r="H1471" s="345"/>
      <c r="I1471" s="345"/>
      <c r="J1471" s="345"/>
      <c r="K1471" s="345"/>
      <c r="L1471" s="346"/>
      <c r="M1471" s="83" t="str">
        <f t="shared" si="22"/>
        <v/>
      </c>
      <c r="N1471" s="83" t="str">
        <f>'Purchase Order'!N1913</f>
        <v/>
      </c>
      <c r="O1471" s="83"/>
      <c r="P1471" s="133"/>
      <c r="U1471" s="16"/>
      <c r="V1471" s="16"/>
      <c r="W1471" s="16"/>
      <c r="X1471" s="16"/>
      <c r="Y1471" s="16"/>
      <c r="Z1471" s="16"/>
      <c r="AA1471" s="16"/>
    </row>
    <row r="1472" spans="1:27" ht="15" hidden="1" customHeight="1" outlineLevel="1" x14ac:dyDescent="0.35">
      <c r="A1472" s="15" t="str">
        <f>'Purchase Order'!A1914</f>
        <v/>
      </c>
      <c r="B1472" s="82" t="str">
        <f>'Purchase Order'!B1914</f>
        <v/>
      </c>
      <c r="C1472" s="83" t="str">
        <f>'Purchase Order'!C1914</f>
        <v/>
      </c>
      <c r="D1472" s="352" t="str">
        <f>'Purchase Order'!D1914:L1914</f>
        <v/>
      </c>
      <c r="E1472" s="345"/>
      <c r="F1472" s="345"/>
      <c r="G1472" s="345"/>
      <c r="H1472" s="345"/>
      <c r="I1472" s="345"/>
      <c r="J1472" s="345"/>
      <c r="K1472" s="345"/>
      <c r="L1472" s="346"/>
      <c r="M1472" s="83" t="str">
        <f t="shared" si="22"/>
        <v/>
      </c>
      <c r="N1472" s="83" t="str">
        <f>'Purchase Order'!N1914</f>
        <v/>
      </c>
      <c r="O1472" s="83"/>
      <c r="P1472" s="133"/>
      <c r="U1472" s="16"/>
      <c r="V1472" s="16"/>
      <c r="W1472" s="16"/>
      <c r="X1472" s="16"/>
      <c r="Y1472" s="16"/>
      <c r="Z1472" s="16"/>
      <c r="AA1472" s="16"/>
    </row>
    <row r="1473" spans="1:27" ht="15" hidden="1" customHeight="1" outlineLevel="1" x14ac:dyDescent="0.35">
      <c r="A1473" s="15" t="str">
        <f>'Purchase Order'!A1915</f>
        <v/>
      </c>
      <c r="B1473" s="82" t="str">
        <f>'Purchase Order'!B1915</f>
        <v/>
      </c>
      <c r="C1473" s="83" t="str">
        <f>'Purchase Order'!C1915</f>
        <v/>
      </c>
      <c r="D1473" s="352" t="str">
        <f>'Purchase Order'!D1915:L1915</f>
        <v/>
      </c>
      <c r="E1473" s="345"/>
      <c r="F1473" s="345"/>
      <c r="G1473" s="345"/>
      <c r="H1473" s="345"/>
      <c r="I1473" s="345"/>
      <c r="J1473" s="345"/>
      <c r="K1473" s="345"/>
      <c r="L1473" s="346"/>
      <c r="M1473" s="83" t="str">
        <f t="shared" si="22"/>
        <v/>
      </c>
      <c r="N1473" s="83" t="str">
        <f>'Purchase Order'!N1915</f>
        <v/>
      </c>
      <c r="O1473" s="83"/>
      <c r="P1473" s="133"/>
      <c r="U1473" s="16"/>
      <c r="V1473" s="16"/>
      <c r="W1473" s="16"/>
      <c r="X1473" s="16"/>
      <c r="Y1473" s="16"/>
      <c r="Z1473" s="16"/>
      <c r="AA1473" s="16"/>
    </row>
    <row r="1474" spans="1:27" ht="15" hidden="1" customHeight="1" outlineLevel="1" x14ac:dyDescent="0.35">
      <c r="A1474" s="15" t="str">
        <f>'Purchase Order'!A1916</f>
        <v/>
      </c>
      <c r="B1474" s="82" t="str">
        <f>'Purchase Order'!B1916</f>
        <v/>
      </c>
      <c r="C1474" s="83" t="str">
        <f>'Purchase Order'!C1916</f>
        <v/>
      </c>
      <c r="D1474" s="352" t="str">
        <f>'Purchase Order'!D1916:L1916</f>
        <v/>
      </c>
      <c r="E1474" s="345"/>
      <c r="F1474" s="345"/>
      <c r="G1474" s="345"/>
      <c r="H1474" s="345"/>
      <c r="I1474" s="345"/>
      <c r="J1474" s="345"/>
      <c r="K1474" s="345"/>
      <c r="L1474" s="346"/>
      <c r="M1474" s="83" t="str">
        <f t="shared" si="22"/>
        <v/>
      </c>
      <c r="N1474" s="83" t="str">
        <f>'Purchase Order'!N1916</f>
        <v/>
      </c>
      <c r="O1474" s="83"/>
      <c r="P1474" s="133"/>
      <c r="U1474" s="16"/>
      <c r="V1474" s="16"/>
      <c r="W1474" s="16"/>
      <c r="X1474" s="16"/>
      <c r="Y1474" s="16"/>
      <c r="Z1474" s="16"/>
      <c r="AA1474" s="16"/>
    </row>
    <row r="1475" spans="1:27" ht="15" hidden="1" customHeight="1" outlineLevel="1" x14ac:dyDescent="0.35">
      <c r="A1475" s="15" t="str">
        <f>'Purchase Order'!A1917</f>
        <v/>
      </c>
      <c r="B1475" s="82" t="str">
        <f>'Purchase Order'!B1917</f>
        <v/>
      </c>
      <c r="C1475" s="83" t="str">
        <f>'Purchase Order'!C1917</f>
        <v/>
      </c>
      <c r="D1475" s="352" t="str">
        <f>'Purchase Order'!D1917:L1917</f>
        <v/>
      </c>
      <c r="E1475" s="345"/>
      <c r="F1475" s="345"/>
      <c r="G1475" s="345"/>
      <c r="H1475" s="345"/>
      <c r="I1475" s="345"/>
      <c r="J1475" s="345"/>
      <c r="K1475" s="345"/>
      <c r="L1475" s="346"/>
      <c r="M1475" s="83" t="str">
        <f t="shared" si="22"/>
        <v/>
      </c>
      <c r="N1475" s="83" t="str">
        <f>'Purchase Order'!N1917</f>
        <v/>
      </c>
      <c r="O1475" s="83"/>
      <c r="P1475" s="133"/>
      <c r="U1475" s="16"/>
      <c r="V1475" s="16"/>
      <c r="W1475" s="16"/>
      <c r="X1475" s="16"/>
      <c r="Y1475" s="16"/>
      <c r="Z1475" s="16"/>
      <c r="AA1475" s="16"/>
    </row>
    <row r="1476" spans="1:27" ht="15" hidden="1" customHeight="1" outlineLevel="1" x14ac:dyDescent="0.35">
      <c r="A1476" s="15" t="str">
        <f>'Purchase Order'!A1918</f>
        <v/>
      </c>
      <c r="B1476" s="82" t="str">
        <f>'Purchase Order'!B1918</f>
        <v/>
      </c>
      <c r="C1476" s="83" t="str">
        <f>'Purchase Order'!C1918</f>
        <v/>
      </c>
      <c r="D1476" s="352" t="str">
        <f>'Purchase Order'!D1918:L1918</f>
        <v/>
      </c>
      <c r="E1476" s="345"/>
      <c r="F1476" s="345"/>
      <c r="G1476" s="345"/>
      <c r="H1476" s="345"/>
      <c r="I1476" s="345"/>
      <c r="J1476" s="345"/>
      <c r="K1476" s="345"/>
      <c r="L1476" s="346"/>
      <c r="M1476" s="83" t="str">
        <f t="shared" si="22"/>
        <v/>
      </c>
      <c r="N1476" s="83" t="str">
        <f>'Purchase Order'!N1918</f>
        <v/>
      </c>
      <c r="O1476" s="83"/>
      <c r="P1476" s="133"/>
      <c r="U1476" s="16"/>
      <c r="V1476" s="16"/>
      <c r="W1476" s="16"/>
      <c r="X1476" s="16"/>
      <c r="Y1476" s="16"/>
      <c r="Z1476" s="16"/>
      <c r="AA1476" s="16"/>
    </row>
    <row r="1477" spans="1:27" ht="15" hidden="1" customHeight="1" outlineLevel="1" x14ac:dyDescent="0.35">
      <c r="A1477" s="15" t="str">
        <f>'Purchase Order'!A1919</f>
        <v/>
      </c>
      <c r="B1477" s="82" t="str">
        <f>'Purchase Order'!B1919</f>
        <v/>
      </c>
      <c r="C1477" s="83" t="str">
        <f>'Purchase Order'!C1919</f>
        <v/>
      </c>
      <c r="D1477" s="352" t="str">
        <f>'Purchase Order'!D1919:L1919</f>
        <v/>
      </c>
      <c r="E1477" s="345"/>
      <c r="F1477" s="345"/>
      <c r="G1477" s="345"/>
      <c r="H1477" s="345"/>
      <c r="I1477" s="345"/>
      <c r="J1477" s="345"/>
      <c r="K1477" s="345"/>
      <c r="L1477" s="346"/>
      <c r="M1477" s="83" t="str">
        <f t="shared" si="22"/>
        <v/>
      </c>
      <c r="N1477" s="83" t="str">
        <f>'Purchase Order'!N1919</f>
        <v/>
      </c>
      <c r="O1477" s="83"/>
      <c r="P1477" s="133"/>
      <c r="U1477" s="16"/>
      <c r="V1477" s="16"/>
      <c r="W1477" s="16"/>
      <c r="X1477" s="16"/>
      <c r="Y1477" s="16"/>
      <c r="Z1477" s="16"/>
      <c r="AA1477" s="16"/>
    </row>
    <row r="1478" spans="1:27" ht="15" hidden="1" customHeight="1" outlineLevel="1" x14ac:dyDescent="0.35">
      <c r="A1478" s="15" t="str">
        <f>'Purchase Order'!A1920</f>
        <v/>
      </c>
      <c r="B1478" s="82" t="str">
        <f>'Purchase Order'!B1920</f>
        <v/>
      </c>
      <c r="C1478" s="83" t="str">
        <f>'Purchase Order'!C1920</f>
        <v/>
      </c>
      <c r="D1478" s="352" t="str">
        <f>'Purchase Order'!D1920:L1920</f>
        <v/>
      </c>
      <c r="E1478" s="345"/>
      <c r="F1478" s="345"/>
      <c r="G1478" s="345"/>
      <c r="H1478" s="345"/>
      <c r="I1478" s="345"/>
      <c r="J1478" s="345"/>
      <c r="K1478" s="345"/>
      <c r="L1478" s="346"/>
      <c r="M1478" s="83" t="str">
        <f t="shared" si="22"/>
        <v/>
      </c>
      <c r="N1478" s="83" t="str">
        <f>'Purchase Order'!N1920</f>
        <v/>
      </c>
      <c r="O1478" s="83"/>
      <c r="P1478" s="133"/>
      <c r="U1478" s="16"/>
      <c r="V1478" s="16"/>
      <c r="W1478" s="16"/>
      <c r="X1478" s="16"/>
      <c r="Y1478" s="16"/>
      <c r="Z1478" s="16"/>
      <c r="AA1478" s="16"/>
    </row>
    <row r="1479" spans="1:27" ht="15" hidden="1" customHeight="1" outlineLevel="1" x14ac:dyDescent="0.35">
      <c r="A1479" s="15" t="str">
        <f>'Purchase Order'!A1921</f>
        <v/>
      </c>
      <c r="B1479" s="82" t="str">
        <f>'Purchase Order'!B1921</f>
        <v/>
      </c>
      <c r="C1479" s="83" t="str">
        <f>'Purchase Order'!C1921</f>
        <v/>
      </c>
      <c r="D1479" s="352" t="str">
        <f>'Purchase Order'!D1921:L1921</f>
        <v/>
      </c>
      <c r="E1479" s="345"/>
      <c r="F1479" s="345"/>
      <c r="G1479" s="345"/>
      <c r="H1479" s="345"/>
      <c r="I1479" s="345"/>
      <c r="J1479" s="345"/>
      <c r="K1479" s="345"/>
      <c r="L1479" s="346"/>
      <c r="M1479" s="83" t="str">
        <f t="shared" si="22"/>
        <v/>
      </c>
      <c r="N1479" s="83" t="str">
        <f>'Purchase Order'!N1921</f>
        <v/>
      </c>
      <c r="O1479" s="83"/>
      <c r="P1479" s="133"/>
      <c r="U1479" s="16"/>
      <c r="V1479" s="16"/>
      <c r="W1479" s="16"/>
      <c r="X1479" s="16"/>
      <c r="Y1479" s="16"/>
      <c r="Z1479" s="16"/>
      <c r="AA1479" s="16"/>
    </row>
    <row r="1480" spans="1:27" ht="15" hidden="1" customHeight="1" outlineLevel="1" x14ac:dyDescent="0.35">
      <c r="A1480" s="15" t="str">
        <f>'Purchase Order'!A1922</f>
        <v/>
      </c>
      <c r="B1480" s="82" t="str">
        <f>'Purchase Order'!B1922</f>
        <v/>
      </c>
      <c r="C1480" s="83" t="str">
        <f>'Purchase Order'!C1922</f>
        <v/>
      </c>
      <c r="D1480" s="352" t="str">
        <f>'Purchase Order'!D1922:L1922</f>
        <v/>
      </c>
      <c r="E1480" s="345"/>
      <c r="F1480" s="345"/>
      <c r="G1480" s="345"/>
      <c r="H1480" s="345"/>
      <c r="I1480" s="345"/>
      <c r="J1480" s="345"/>
      <c r="K1480" s="345"/>
      <c r="L1480" s="346"/>
      <c r="M1480" s="83" t="str">
        <f t="shared" si="22"/>
        <v/>
      </c>
      <c r="N1480" s="83" t="str">
        <f>'Purchase Order'!N1922</f>
        <v/>
      </c>
      <c r="O1480" s="83"/>
      <c r="P1480" s="133"/>
      <c r="U1480" s="16"/>
      <c r="V1480" s="16"/>
      <c r="W1480" s="16"/>
      <c r="X1480" s="16"/>
      <c r="Y1480" s="16"/>
      <c r="Z1480" s="16"/>
      <c r="AA1480" s="16"/>
    </row>
    <row r="1481" spans="1:27" ht="15" hidden="1" customHeight="1" outlineLevel="1" x14ac:dyDescent="0.35">
      <c r="A1481" s="15" t="str">
        <f>'Purchase Order'!A1923</f>
        <v/>
      </c>
      <c r="B1481" s="82" t="str">
        <f>'Purchase Order'!B1923</f>
        <v/>
      </c>
      <c r="C1481" s="83" t="str">
        <f>'Purchase Order'!C1923</f>
        <v/>
      </c>
      <c r="D1481" s="352" t="str">
        <f>'Purchase Order'!D1923:L1923</f>
        <v/>
      </c>
      <c r="E1481" s="345"/>
      <c r="F1481" s="345"/>
      <c r="G1481" s="345"/>
      <c r="H1481" s="345"/>
      <c r="I1481" s="345"/>
      <c r="J1481" s="345"/>
      <c r="K1481" s="345"/>
      <c r="L1481" s="346"/>
      <c r="M1481" s="83" t="str">
        <f t="shared" si="22"/>
        <v/>
      </c>
      <c r="N1481" s="83" t="str">
        <f>'Purchase Order'!N1923</f>
        <v/>
      </c>
      <c r="O1481" s="83"/>
      <c r="P1481" s="133"/>
      <c r="U1481" s="16"/>
      <c r="V1481" s="16"/>
      <c r="W1481" s="16"/>
      <c r="X1481" s="16"/>
      <c r="Y1481" s="16"/>
      <c r="Z1481" s="16"/>
      <c r="AA1481" s="16"/>
    </row>
    <row r="1482" spans="1:27" ht="15" hidden="1" customHeight="1" outlineLevel="1" x14ac:dyDescent="0.35">
      <c r="A1482" s="15" t="str">
        <f>'Purchase Order'!A1924</f>
        <v/>
      </c>
      <c r="B1482" s="82" t="str">
        <f>'Purchase Order'!B1924</f>
        <v/>
      </c>
      <c r="C1482" s="83" t="str">
        <f>'Purchase Order'!C1924</f>
        <v/>
      </c>
      <c r="D1482" s="352" t="str">
        <f>'Purchase Order'!D1924:L1924</f>
        <v/>
      </c>
      <c r="E1482" s="345"/>
      <c r="F1482" s="345"/>
      <c r="G1482" s="345"/>
      <c r="H1482" s="345"/>
      <c r="I1482" s="345"/>
      <c r="J1482" s="345"/>
      <c r="K1482" s="345"/>
      <c r="L1482" s="346"/>
      <c r="M1482" s="83" t="str">
        <f t="shared" si="22"/>
        <v/>
      </c>
      <c r="N1482" s="83" t="str">
        <f>'Purchase Order'!N1924</f>
        <v/>
      </c>
      <c r="O1482" s="83"/>
      <c r="P1482" s="133"/>
      <c r="U1482" s="16"/>
      <c r="V1482" s="16"/>
      <c r="W1482" s="16"/>
      <c r="X1482" s="16"/>
      <c r="Y1482" s="16"/>
      <c r="Z1482" s="16"/>
      <c r="AA1482" s="16"/>
    </row>
    <row r="1483" spans="1:27" ht="15" hidden="1" customHeight="1" outlineLevel="1" x14ac:dyDescent="0.35">
      <c r="A1483" s="15" t="str">
        <f>'Purchase Order'!A1925</f>
        <v/>
      </c>
      <c r="B1483" s="82" t="str">
        <f>'Purchase Order'!B1925</f>
        <v/>
      </c>
      <c r="C1483" s="83" t="str">
        <f>'Purchase Order'!C1925</f>
        <v/>
      </c>
      <c r="D1483" s="352" t="str">
        <f>'Purchase Order'!D1925:L1925</f>
        <v/>
      </c>
      <c r="E1483" s="345"/>
      <c r="F1483" s="345"/>
      <c r="G1483" s="345"/>
      <c r="H1483" s="345"/>
      <c r="I1483" s="345"/>
      <c r="J1483" s="345"/>
      <c r="K1483" s="345"/>
      <c r="L1483" s="346"/>
      <c r="M1483" s="83" t="str">
        <f t="shared" si="22"/>
        <v/>
      </c>
      <c r="N1483" s="83" t="str">
        <f>'Purchase Order'!N1925</f>
        <v/>
      </c>
      <c r="O1483" s="83"/>
      <c r="P1483" s="133"/>
      <c r="U1483" s="16"/>
      <c r="V1483" s="16"/>
      <c r="W1483" s="16"/>
      <c r="X1483" s="16"/>
      <c r="Y1483" s="16"/>
      <c r="Z1483" s="16"/>
      <c r="AA1483" s="16"/>
    </row>
    <row r="1484" spans="1:27" ht="15" hidden="1" customHeight="1" outlineLevel="1" x14ac:dyDescent="0.35">
      <c r="A1484" s="15" t="str">
        <f>'Purchase Order'!A1926</f>
        <v/>
      </c>
      <c r="B1484" s="82" t="str">
        <f>'Purchase Order'!B1926</f>
        <v/>
      </c>
      <c r="C1484" s="83" t="str">
        <f>'Purchase Order'!C1926</f>
        <v/>
      </c>
      <c r="D1484" s="352" t="str">
        <f>'Purchase Order'!D1926:L1926</f>
        <v/>
      </c>
      <c r="E1484" s="345"/>
      <c r="F1484" s="345"/>
      <c r="G1484" s="345"/>
      <c r="H1484" s="345"/>
      <c r="I1484" s="345"/>
      <c r="J1484" s="345"/>
      <c r="K1484" s="345"/>
      <c r="L1484" s="346"/>
      <c r="M1484" s="83" t="str">
        <f t="shared" si="22"/>
        <v/>
      </c>
      <c r="N1484" s="83" t="str">
        <f>'Purchase Order'!N1926</f>
        <v/>
      </c>
      <c r="O1484" s="83"/>
      <c r="P1484" s="133"/>
      <c r="U1484" s="16"/>
      <c r="V1484" s="16"/>
      <c r="W1484" s="16"/>
      <c r="X1484" s="16"/>
      <c r="Y1484" s="16"/>
      <c r="Z1484" s="16"/>
      <c r="AA1484" s="16"/>
    </row>
    <row r="1485" spans="1:27" ht="15" hidden="1" customHeight="1" outlineLevel="1" x14ac:dyDescent="0.35">
      <c r="A1485" s="15" t="str">
        <f>'Purchase Order'!A1927</f>
        <v/>
      </c>
      <c r="B1485" s="82" t="str">
        <f>'Purchase Order'!B1927</f>
        <v/>
      </c>
      <c r="C1485" s="83" t="str">
        <f>'Purchase Order'!C1927</f>
        <v/>
      </c>
      <c r="D1485" s="352" t="str">
        <f>'Purchase Order'!D1927:L1927</f>
        <v/>
      </c>
      <c r="E1485" s="345"/>
      <c r="F1485" s="345"/>
      <c r="G1485" s="345"/>
      <c r="H1485" s="345"/>
      <c r="I1485" s="345"/>
      <c r="J1485" s="345"/>
      <c r="K1485" s="345"/>
      <c r="L1485" s="346"/>
      <c r="M1485" s="83" t="str">
        <f t="shared" si="22"/>
        <v/>
      </c>
      <c r="N1485" s="83" t="str">
        <f>'Purchase Order'!N1927</f>
        <v/>
      </c>
      <c r="O1485" s="83"/>
      <c r="P1485" s="133"/>
      <c r="U1485" s="16"/>
      <c r="V1485" s="16"/>
      <c r="W1485" s="16"/>
      <c r="X1485" s="16"/>
      <c r="Y1485" s="16"/>
      <c r="Z1485" s="16"/>
      <c r="AA1485" s="16"/>
    </row>
    <row r="1486" spans="1:27" ht="15" hidden="1" customHeight="1" outlineLevel="1" x14ac:dyDescent="0.35">
      <c r="A1486" s="15" t="str">
        <f>'Purchase Order'!A1928</f>
        <v/>
      </c>
      <c r="B1486" s="82" t="str">
        <f>'Purchase Order'!B1928</f>
        <v/>
      </c>
      <c r="C1486" s="83" t="str">
        <f>'Purchase Order'!C1928</f>
        <v/>
      </c>
      <c r="D1486" s="352" t="str">
        <f>'Purchase Order'!D1928:L1928</f>
        <v/>
      </c>
      <c r="E1486" s="345"/>
      <c r="F1486" s="345"/>
      <c r="G1486" s="345"/>
      <c r="H1486" s="345"/>
      <c r="I1486" s="345"/>
      <c r="J1486" s="345"/>
      <c r="K1486" s="345"/>
      <c r="L1486" s="346"/>
      <c r="M1486" s="83" t="str">
        <f t="shared" si="22"/>
        <v/>
      </c>
      <c r="N1486" s="83" t="str">
        <f>'Purchase Order'!N1928</f>
        <v/>
      </c>
      <c r="O1486" s="83"/>
      <c r="P1486" s="133"/>
      <c r="U1486" s="16"/>
      <c r="V1486" s="16"/>
      <c r="W1486" s="16"/>
      <c r="X1486" s="16"/>
      <c r="Y1486" s="16"/>
      <c r="Z1486" s="16"/>
      <c r="AA1486" s="16"/>
    </row>
    <row r="1487" spans="1:27" ht="15" hidden="1" customHeight="1" outlineLevel="1" x14ac:dyDescent="0.35">
      <c r="A1487" s="15" t="str">
        <f>'Purchase Order'!A1929</f>
        <v/>
      </c>
      <c r="B1487" s="82" t="str">
        <f>'Purchase Order'!B1929</f>
        <v/>
      </c>
      <c r="C1487" s="83" t="str">
        <f>'Purchase Order'!C1929</f>
        <v/>
      </c>
      <c r="D1487" s="352" t="str">
        <f>'Purchase Order'!D1929:L1929</f>
        <v/>
      </c>
      <c r="E1487" s="345"/>
      <c r="F1487" s="345"/>
      <c r="G1487" s="345"/>
      <c r="H1487" s="345"/>
      <c r="I1487" s="345"/>
      <c r="J1487" s="345"/>
      <c r="K1487" s="345"/>
      <c r="L1487" s="346"/>
      <c r="M1487" s="83" t="str">
        <f t="shared" si="22"/>
        <v/>
      </c>
      <c r="N1487" s="83" t="str">
        <f>'Purchase Order'!N1929</f>
        <v/>
      </c>
      <c r="O1487" s="83"/>
      <c r="P1487" s="133"/>
      <c r="U1487" s="16"/>
      <c r="V1487" s="16"/>
      <c r="W1487" s="16"/>
      <c r="X1487" s="16"/>
      <c r="Y1487" s="16"/>
      <c r="Z1487" s="16"/>
      <c r="AA1487" s="16"/>
    </row>
    <row r="1488" spans="1:27" ht="15" hidden="1" customHeight="1" outlineLevel="1" x14ac:dyDescent="0.35">
      <c r="A1488" s="15" t="str">
        <f>'Purchase Order'!A1930</f>
        <v/>
      </c>
      <c r="B1488" s="82" t="str">
        <f>'Purchase Order'!B1930</f>
        <v/>
      </c>
      <c r="C1488" s="83" t="str">
        <f>'Purchase Order'!C1930</f>
        <v/>
      </c>
      <c r="D1488" s="352" t="str">
        <f>'Purchase Order'!D1930:L1930</f>
        <v/>
      </c>
      <c r="E1488" s="345"/>
      <c r="F1488" s="345"/>
      <c r="G1488" s="345"/>
      <c r="H1488" s="345"/>
      <c r="I1488" s="345"/>
      <c r="J1488" s="345"/>
      <c r="K1488" s="345"/>
      <c r="L1488" s="346"/>
      <c r="M1488" s="83" t="str">
        <f t="shared" si="22"/>
        <v/>
      </c>
      <c r="N1488" s="83" t="str">
        <f>'Purchase Order'!N1930</f>
        <v/>
      </c>
      <c r="O1488" s="83"/>
      <c r="P1488" s="133"/>
      <c r="U1488" s="16"/>
      <c r="V1488" s="16"/>
      <c r="W1488" s="16"/>
      <c r="X1488" s="16"/>
      <c r="Y1488" s="16"/>
      <c r="Z1488" s="16"/>
      <c r="AA1488" s="16"/>
    </row>
    <row r="1489" spans="1:27" ht="15" hidden="1" customHeight="1" outlineLevel="1" x14ac:dyDescent="0.35">
      <c r="A1489" s="15" t="str">
        <f>'Purchase Order'!A1931</f>
        <v/>
      </c>
      <c r="B1489" s="82" t="str">
        <f>'Purchase Order'!B1931</f>
        <v/>
      </c>
      <c r="C1489" s="83" t="str">
        <f>'Purchase Order'!C1931</f>
        <v/>
      </c>
      <c r="D1489" s="352" t="str">
        <f>'Purchase Order'!D1931:L1931</f>
        <v/>
      </c>
      <c r="E1489" s="345"/>
      <c r="F1489" s="345"/>
      <c r="G1489" s="345"/>
      <c r="H1489" s="345"/>
      <c r="I1489" s="345"/>
      <c r="J1489" s="345"/>
      <c r="K1489" s="345"/>
      <c r="L1489" s="346"/>
      <c r="M1489" s="83" t="str">
        <f t="shared" si="22"/>
        <v/>
      </c>
      <c r="N1489" s="83" t="str">
        <f>'Purchase Order'!N1931</f>
        <v/>
      </c>
      <c r="O1489" s="83"/>
      <c r="P1489" s="133"/>
      <c r="U1489" s="16"/>
      <c r="V1489" s="16"/>
      <c r="W1489" s="16"/>
      <c r="X1489" s="16"/>
      <c r="Y1489" s="16"/>
      <c r="Z1489" s="16"/>
      <c r="AA1489" s="16"/>
    </row>
    <row r="1490" spans="1:27" ht="15" hidden="1" customHeight="1" outlineLevel="1" x14ac:dyDescent="0.35">
      <c r="A1490" s="15" t="str">
        <f>'Purchase Order'!A1932</f>
        <v/>
      </c>
      <c r="B1490" s="82" t="str">
        <f>'Purchase Order'!B1932</f>
        <v/>
      </c>
      <c r="C1490" s="83" t="str">
        <f>'Purchase Order'!C1932</f>
        <v/>
      </c>
      <c r="D1490" s="352" t="str">
        <f>'Purchase Order'!D1932:L1932</f>
        <v/>
      </c>
      <c r="E1490" s="345"/>
      <c r="F1490" s="345"/>
      <c r="G1490" s="345"/>
      <c r="H1490" s="345"/>
      <c r="I1490" s="345"/>
      <c r="J1490" s="345"/>
      <c r="K1490" s="345"/>
      <c r="L1490" s="346"/>
      <c r="M1490" s="83" t="str">
        <f t="shared" si="22"/>
        <v/>
      </c>
      <c r="N1490" s="83" t="str">
        <f>'Purchase Order'!N1932</f>
        <v/>
      </c>
      <c r="O1490" s="83"/>
      <c r="P1490" s="133"/>
      <c r="U1490" s="16"/>
      <c r="V1490" s="16"/>
      <c r="W1490" s="16"/>
      <c r="X1490" s="16"/>
      <c r="Y1490" s="16"/>
      <c r="Z1490" s="16"/>
      <c r="AA1490" s="16"/>
    </row>
    <row r="1491" spans="1:27" ht="15" hidden="1" customHeight="1" outlineLevel="1" x14ac:dyDescent="0.35">
      <c r="A1491" s="15" t="str">
        <f>'Purchase Order'!A1933</f>
        <v/>
      </c>
      <c r="B1491" s="82" t="str">
        <f>'Purchase Order'!B1933</f>
        <v/>
      </c>
      <c r="C1491" s="83" t="str">
        <f>'Purchase Order'!C1933</f>
        <v/>
      </c>
      <c r="D1491" s="352" t="str">
        <f>'Purchase Order'!D1933:L1933</f>
        <v/>
      </c>
      <c r="E1491" s="345"/>
      <c r="F1491" s="345"/>
      <c r="G1491" s="345"/>
      <c r="H1491" s="345"/>
      <c r="I1491" s="345"/>
      <c r="J1491" s="345"/>
      <c r="K1491" s="345"/>
      <c r="L1491" s="346"/>
      <c r="M1491" s="83" t="str">
        <f t="shared" si="22"/>
        <v/>
      </c>
      <c r="N1491" s="83" t="str">
        <f>'Purchase Order'!N1933</f>
        <v/>
      </c>
      <c r="O1491" s="83"/>
      <c r="P1491" s="133"/>
      <c r="U1491" s="16"/>
      <c r="V1491" s="16"/>
      <c r="W1491" s="16"/>
      <c r="X1491" s="16"/>
      <c r="Y1491" s="16"/>
      <c r="Z1491" s="16"/>
      <c r="AA1491" s="16"/>
    </row>
    <row r="1492" spans="1:27" ht="15" hidden="1" customHeight="1" outlineLevel="1" x14ac:dyDescent="0.35">
      <c r="A1492" s="15" t="str">
        <f>'Purchase Order'!A1934</f>
        <v/>
      </c>
      <c r="B1492" s="82" t="str">
        <f>'Purchase Order'!B1934</f>
        <v/>
      </c>
      <c r="C1492" s="83" t="str">
        <f>'Purchase Order'!C1934</f>
        <v/>
      </c>
      <c r="D1492" s="352" t="str">
        <f>'Purchase Order'!D1934:L1934</f>
        <v/>
      </c>
      <c r="E1492" s="345"/>
      <c r="F1492" s="345"/>
      <c r="G1492" s="345"/>
      <c r="H1492" s="345"/>
      <c r="I1492" s="345"/>
      <c r="J1492" s="345"/>
      <c r="K1492" s="345"/>
      <c r="L1492" s="346"/>
      <c r="M1492" s="83" t="str">
        <f t="shared" si="22"/>
        <v/>
      </c>
      <c r="N1492" s="83" t="str">
        <f>'Purchase Order'!N1934</f>
        <v/>
      </c>
      <c r="O1492" s="83"/>
      <c r="P1492" s="133"/>
      <c r="U1492" s="16"/>
      <c r="V1492" s="16"/>
      <c r="W1492" s="16"/>
      <c r="X1492" s="16"/>
      <c r="Y1492" s="16"/>
      <c r="Z1492" s="16"/>
      <c r="AA1492" s="16"/>
    </row>
    <row r="1493" spans="1:27" ht="15" hidden="1" customHeight="1" outlineLevel="1" x14ac:dyDescent="0.35">
      <c r="A1493" s="15" t="str">
        <f>'Purchase Order'!A1935</f>
        <v/>
      </c>
      <c r="B1493" s="82" t="str">
        <f>'Purchase Order'!B1935</f>
        <v/>
      </c>
      <c r="C1493" s="83" t="str">
        <f>'Purchase Order'!C1935</f>
        <v/>
      </c>
      <c r="D1493" s="352" t="str">
        <f>'Purchase Order'!D1935:L1935</f>
        <v/>
      </c>
      <c r="E1493" s="345"/>
      <c r="F1493" s="345"/>
      <c r="G1493" s="345"/>
      <c r="H1493" s="345"/>
      <c r="I1493" s="345"/>
      <c r="J1493" s="345"/>
      <c r="K1493" s="345"/>
      <c r="L1493" s="346"/>
      <c r="M1493" s="83" t="str">
        <f t="shared" si="22"/>
        <v/>
      </c>
      <c r="N1493" s="83" t="str">
        <f>'Purchase Order'!N1935</f>
        <v/>
      </c>
      <c r="O1493" s="83"/>
      <c r="P1493" s="133"/>
      <c r="U1493" s="16"/>
      <c r="V1493" s="16"/>
      <c r="W1493" s="16"/>
      <c r="X1493" s="16"/>
      <c r="Y1493" s="16"/>
      <c r="Z1493" s="16"/>
      <c r="AA1493" s="16"/>
    </row>
    <row r="1494" spans="1:27" ht="15" hidden="1" customHeight="1" outlineLevel="1" x14ac:dyDescent="0.35">
      <c r="A1494" s="15" t="str">
        <f>'Purchase Order'!A1936</f>
        <v/>
      </c>
      <c r="B1494" s="82" t="str">
        <f>'Purchase Order'!B1936</f>
        <v/>
      </c>
      <c r="C1494" s="83" t="str">
        <f>'Purchase Order'!C1936</f>
        <v/>
      </c>
      <c r="D1494" s="352" t="str">
        <f>'Purchase Order'!D1936:L1936</f>
        <v/>
      </c>
      <c r="E1494" s="345"/>
      <c r="F1494" s="345"/>
      <c r="G1494" s="345"/>
      <c r="H1494" s="345"/>
      <c r="I1494" s="345"/>
      <c r="J1494" s="345"/>
      <c r="K1494" s="345"/>
      <c r="L1494" s="346"/>
      <c r="M1494" s="83" t="str">
        <f t="shared" si="22"/>
        <v/>
      </c>
      <c r="N1494" s="83" t="str">
        <f>'Purchase Order'!N1936</f>
        <v/>
      </c>
      <c r="O1494" s="83"/>
      <c r="P1494" s="133"/>
      <c r="U1494" s="16"/>
      <c r="V1494" s="16"/>
      <c r="W1494" s="16"/>
      <c r="X1494" s="16"/>
      <c r="Y1494" s="16"/>
      <c r="Z1494" s="16"/>
      <c r="AA1494" s="16"/>
    </row>
    <row r="1495" spans="1:27" ht="15" hidden="1" customHeight="1" outlineLevel="1" x14ac:dyDescent="0.35">
      <c r="A1495" s="15" t="str">
        <f>'Purchase Order'!A1937</f>
        <v/>
      </c>
      <c r="B1495" s="82" t="str">
        <f>'Purchase Order'!B1937</f>
        <v/>
      </c>
      <c r="C1495" s="83" t="str">
        <f>'Purchase Order'!C1937</f>
        <v/>
      </c>
      <c r="D1495" s="352" t="str">
        <f>'Purchase Order'!D1937:L1937</f>
        <v/>
      </c>
      <c r="E1495" s="345"/>
      <c r="F1495" s="345"/>
      <c r="G1495" s="345"/>
      <c r="H1495" s="345"/>
      <c r="I1495" s="345"/>
      <c r="J1495" s="345"/>
      <c r="K1495" s="345"/>
      <c r="L1495" s="346"/>
      <c r="M1495" s="83" t="str">
        <f t="shared" si="22"/>
        <v/>
      </c>
      <c r="N1495" s="83" t="str">
        <f>'Purchase Order'!N1937</f>
        <v/>
      </c>
      <c r="O1495" s="83"/>
      <c r="P1495" s="133"/>
      <c r="U1495" s="16"/>
      <c r="V1495" s="16"/>
      <c r="W1495" s="16"/>
      <c r="X1495" s="16"/>
      <c r="Y1495" s="16"/>
      <c r="Z1495" s="16"/>
      <c r="AA1495" s="16"/>
    </row>
    <row r="1496" spans="1:27" ht="15" hidden="1" customHeight="1" outlineLevel="1" x14ac:dyDescent="0.35">
      <c r="A1496" s="15" t="str">
        <f>'Purchase Order'!A1938</f>
        <v/>
      </c>
      <c r="B1496" s="82" t="str">
        <f>'Purchase Order'!B1938</f>
        <v/>
      </c>
      <c r="C1496" s="83" t="str">
        <f>'Purchase Order'!C1938</f>
        <v/>
      </c>
      <c r="D1496" s="352" t="str">
        <f>'Purchase Order'!D1938:L1938</f>
        <v/>
      </c>
      <c r="E1496" s="345"/>
      <c r="F1496" s="345"/>
      <c r="G1496" s="345"/>
      <c r="H1496" s="345"/>
      <c r="I1496" s="345"/>
      <c r="J1496" s="345"/>
      <c r="K1496" s="345"/>
      <c r="L1496" s="346"/>
      <c r="M1496" s="83" t="str">
        <f t="shared" si="22"/>
        <v/>
      </c>
      <c r="N1496" s="83" t="str">
        <f>'Purchase Order'!N1938</f>
        <v/>
      </c>
      <c r="O1496" s="83"/>
      <c r="P1496" s="133"/>
      <c r="U1496" s="16"/>
      <c r="V1496" s="16"/>
      <c r="W1496" s="16"/>
      <c r="X1496" s="16"/>
      <c r="Y1496" s="16"/>
      <c r="Z1496" s="16"/>
      <c r="AA1496" s="16"/>
    </row>
    <row r="1497" spans="1:27" ht="15" hidden="1" customHeight="1" outlineLevel="1" x14ac:dyDescent="0.35">
      <c r="A1497" s="15" t="str">
        <f>'Purchase Order'!A1939</f>
        <v/>
      </c>
      <c r="B1497" s="82" t="str">
        <f>'Purchase Order'!B1939</f>
        <v/>
      </c>
      <c r="C1497" s="83" t="str">
        <f>'Purchase Order'!C1939</f>
        <v/>
      </c>
      <c r="D1497" s="352" t="str">
        <f>'Purchase Order'!D1939:L1939</f>
        <v/>
      </c>
      <c r="E1497" s="345"/>
      <c r="F1497" s="345"/>
      <c r="G1497" s="345"/>
      <c r="H1497" s="345"/>
      <c r="I1497" s="345"/>
      <c r="J1497" s="345"/>
      <c r="K1497" s="345"/>
      <c r="L1497" s="346"/>
      <c r="M1497" s="83" t="str">
        <f t="shared" si="22"/>
        <v/>
      </c>
      <c r="N1497" s="83" t="str">
        <f>'Purchase Order'!N1939</f>
        <v/>
      </c>
      <c r="O1497" s="83"/>
      <c r="P1497" s="133"/>
      <c r="U1497" s="16"/>
      <c r="V1497" s="16"/>
      <c r="W1497" s="16"/>
      <c r="X1497" s="16"/>
      <c r="Y1497" s="16"/>
      <c r="Z1497" s="16"/>
      <c r="AA1497" s="16"/>
    </row>
    <row r="1498" spans="1:27" ht="15" hidden="1" customHeight="1" outlineLevel="1" x14ac:dyDescent="0.35">
      <c r="A1498" s="15" t="str">
        <f>'Purchase Order'!A1940</f>
        <v/>
      </c>
      <c r="B1498" s="82" t="str">
        <f>'Purchase Order'!B1940</f>
        <v/>
      </c>
      <c r="C1498" s="83" t="str">
        <f>'Purchase Order'!C1940</f>
        <v/>
      </c>
      <c r="D1498" s="352" t="str">
        <f>'Purchase Order'!D1940:L1940</f>
        <v/>
      </c>
      <c r="E1498" s="345"/>
      <c r="F1498" s="345"/>
      <c r="G1498" s="345"/>
      <c r="H1498" s="345"/>
      <c r="I1498" s="345"/>
      <c r="J1498" s="345"/>
      <c r="K1498" s="345"/>
      <c r="L1498" s="346"/>
      <c r="M1498" s="83" t="str">
        <f t="shared" si="22"/>
        <v/>
      </c>
      <c r="N1498" s="83" t="str">
        <f>'Purchase Order'!N1940</f>
        <v/>
      </c>
      <c r="O1498" s="83"/>
      <c r="P1498" s="133"/>
      <c r="U1498" s="16"/>
      <c r="V1498" s="16"/>
      <c r="W1498" s="16"/>
      <c r="X1498" s="16"/>
      <c r="Y1498" s="16"/>
      <c r="Z1498" s="16"/>
      <c r="AA1498" s="16"/>
    </row>
    <row r="1499" spans="1:27" ht="15" hidden="1" customHeight="1" outlineLevel="1" x14ac:dyDescent="0.35">
      <c r="A1499" s="15" t="str">
        <f>'Purchase Order'!A1941</f>
        <v/>
      </c>
      <c r="B1499" s="82" t="str">
        <f>'Purchase Order'!B1941</f>
        <v/>
      </c>
      <c r="C1499" s="83" t="str">
        <f>'Purchase Order'!C1941</f>
        <v/>
      </c>
      <c r="D1499" s="352" t="str">
        <f>'Purchase Order'!D1941:L1941</f>
        <v/>
      </c>
      <c r="E1499" s="345"/>
      <c r="F1499" s="345"/>
      <c r="G1499" s="345"/>
      <c r="H1499" s="345"/>
      <c r="I1499" s="345"/>
      <c r="J1499" s="345"/>
      <c r="K1499" s="345"/>
      <c r="L1499" s="346"/>
      <c r="M1499" s="83" t="str">
        <f t="shared" si="22"/>
        <v/>
      </c>
      <c r="N1499" s="83" t="str">
        <f>'Purchase Order'!N1941</f>
        <v/>
      </c>
      <c r="O1499" s="83"/>
      <c r="P1499" s="133"/>
      <c r="U1499" s="16"/>
      <c r="V1499" s="16"/>
      <c r="W1499" s="16"/>
      <c r="X1499" s="16"/>
      <c r="Y1499" s="16"/>
      <c r="Z1499" s="16"/>
      <c r="AA1499" s="16"/>
    </row>
    <row r="1500" spans="1:27" ht="15" hidden="1" customHeight="1" outlineLevel="1" x14ac:dyDescent="0.35">
      <c r="A1500" s="15" t="str">
        <f>'Purchase Order'!A1942</f>
        <v/>
      </c>
      <c r="B1500" s="82" t="str">
        <f>'Purchase Order'!B1942</f>
        <v/>
      </c>
      <c r="C1500" s="83" t="str">
        <f>'Purchase Order'!C1942</f>
        <v/>
      </c>
      <c r="D1500" s="352" t="str">
        <f>'Purchase Order'!D1942:L1942</f>
        <v/>
      </c>
      <c r="E1500" s="345"/>
      <c r="F1500" s="345"/>
      <c r="G1500" s="345"/>
      <c r="H1500" s="345"/>
      <c r="I1500" s="345"/>
      <c r="J1500" s="345"/>
      <c r="K1500" s="345"/>
      <c r="L1500" s="346"/>
      <c r="M1500" s="83" t="str">
        <f t="shared" si="22"/>
        <v/>
      </c>
      <c r="N1500" s="83" t="str">
        <f>'Purchase Order'!N1942</f>
        <v/>
      </c>
      <c r="O1500" s="83"/>
      <c r="P1500" s="133"/>
      <c r="U1500" s="16"/>
      <c r="V1500" s="16"/>
      <c r="W1500" s="16"/>
      <c r="X1500" s="16"/>
      <c r="Y1500" s="16"/>
      <c r="Z1500" s="16"/>
      <c r="AA1500" s="16"/>
    </row>
    <row r="1501" spans="1:27" ht="15" hidden="1" customHeight="1" outlineLevel="1" x14ac:dyDescent="0.35">
      <c r="A1501" s="15" t="str">
        <f>'Purchase Order'!A1943</f>
        <v/>
      </c>
      <c r="B1501" s="82" t="str">
        <f>'Purchase Order'!B1943</f>
        <v/>
      </c>
      <c r="C1501" s="83" t="str">
        <f>'Purchase Order'!C1943</f>
        <v/>
      </c>
      <c r="D1501" s="352" t="str">
        <f>'Purchase Order'!D1943:L1943</f>
        <v/>
      </c>
      <c r="E1501" s="345"/>
      <c r="F1501" s="345"/>
      <c r="G1501" s="345"/>
      <c r="H1501" s="345"/>
      <c r="I1501" s="345"/>
      <c r="J1501" s="345"/>
      <c r="K1501" s="345"/>
      <c r="L1501" s="346"/>
      <c r="M1501" s="83" t="str">
        <f t="shared" si="22"/>
        <v/>
      </c>
      <c r="N1501" s="83" t="str">
        <f>'Purchase Order'!N1943</f>
        <v/>
      </c>
      <c r="O1501" s="83"/>
      <c r="P1501" s="133"/>
      <c r="U1501" s="16"/>
      <c r="V1501" s="16"/>
      <c r="W1501" s="16"/>
      <c r="X1501" s="16"/>
      <c r="Y1501" s="16"/>
      <c r="Z1501" s="16"/>
      <c r="AA1501" s="16"/>
    </row>
    <row r="1502" spans="1:27" ht="15" hidden="1" customHeight="1" outlineLevel="1" x14ac:dyDescent="0.35">
      <c r="A1502" s="15" t="str">
        <f>'Purchase Order'!A1944</f>
        <v/>
      </c>
      <c r="B1502" s="82" t="str">
        <f>'Purchase Order'!B1944</f>
        <v/>
      </c>
      <c r="C1502" s="83" t="str">
        <f>'Purchase Order'!C1944</f>
        <v/>
      </c>
      <c r="D1502" s="352" t="str">
        <f>'Purchase Order'!D1944:L1944</f>
        <v/>
      </c>
      <c r="E1502" s="345"/>
      <c r="F1502" s="345"/>
      <c r="G1502" s="345"/>
      <c r="H1502" s="345"/>
      <c r="I1502" s="345"/>
      <c r="J1502" s="345"/>
      <c r="K1502" s="345"/>
      <c r="L1502" s="346"/>
      <c r="M1502" s="83" t="str">
        <f t="shared" si="22"/>
        <v/>
      </c>
      <c r="N1502" s="83" t="str">
        <f>'Purchase Order'!N1944</f>
        <v/>
      </c>
      <c r="O1502" s="83"/>
      <c r="P1502" s="133"/>
      <c r="U1502" s="16"/>
      <c r="V1502" s="16"/>
      <c r="W1502" s="16"/>
      <c r="X1502" s="16"/>
      <c r="Y1502" s="16"/>
      <c r="Z1502" s="16"/>
      <c r="AA1502" s="16"/>
    </row>
    <row r="1503" spans="1:27" ht="15" hidden="1" customHeight="1" outlineLevel="1" x14ac:dyDescent="0.35">
      <c r="A1503" s="15" t="str">
        <f>'Purchase Order'!A1945</f>
        <v/>
      </c>
      <c r="B1503" s="82" t="str">
        <f>'Purchase Order'!B1945</f>
        <v/>
      </c>
      <c r="C1503" s="83" t="str">
        <f>'Purchase Order'!C1945</f>
        <v/>
      </c>
      <c r="D1503" s="352" t="str">
        <f>'Purchase Order'!D1945:L1945</f>
        <v/>
      </c>
      <c r="E1503" s="345"/>
      <c r="F1503" s="345"/>
      <c r="G1503" s="345"/>
      <c r="H1503" s="345"/>
      <c r="I1503" s="345"/>
      <c r="J1503" s="345"/>
      <c r="K1503" s="345"/>
      <c r="L1503" s="346"/>
      <c r="M1503" s="83" t="str">
        <f t="shared" si="22"/>
        <v/>
      </c>
      <c r="N1503" s="83" t="str">
        <f>'Purchase Order'!N1945</f>
        <v/>
      </c>
      <c r="O1503" s="83"/>
      <c r="P1503" s="133"/>
      <c r="U1503" s="16"/>
      <c r="V1503" s="16"/>
      <c r="W1503" s="16"/>
      <c r="X1503" s="16"/>
      <c r="Y1503" s="16"/>
      <c r="Z1503" s="16"/>
      <c r="AA1503" s="16"/>
    </row>
    <row r="1504" spans="1:27" ht="15" hidden="1" customHeight="1" outlineLevel="1" x14ac:dyDescent="0.35">
      <c r="A1504" s="15" t="str">
        <f>'Purchase Order'!A1946</f>
        <v/>
      </c>
      <c r="B1504" s="82" t="str">
        <f>'Purchase Order'!B1946</f>
        <v/>
      </c>
      <c r="C1504" s="83" t="str">
        <f>'Purchase Order'!C1946</f>
        <v/>
      </c>
      <c r="D1504" s="352" t="str">
        <f>'Purchase Order'!D1946:L1946</f>
        <v/>
      </c>
      <c r="E1504" s="345"/>
      <c r="F1504" s="345"/>
      <c r="G1504" s="345"/>
      <c r="H1504" s="345"/>
      <c r="I1504" s="345"/>
      <c r="J1504" s="345"/>
      <c r="K1504" s="345"/>
      <c r="L1504" s="346"/>
      <c r="M1504" s="83" t="str">
        <f t="shared" si="22"/>
        <v/>
      </c>
      <c r="N1504" s="83" t="str">
        <f>'Purchase Order'!N1946</f>
        <v/>
      </c>
      <c r="O1504" s="83"/>
      <c r="P1504" s="133"/>
      <c r="U1504" s="16"/>
      <c r="V1504" s="16"/>
      <c r="W1504" s="16"/>
      <c r="X1504" s="16"/>
      <c r="Y1504" s="16"/>
      <c r="Z1504" s="16"/>
      <c r="AA1504" s="16"/>
    </row>
    <row r="1505" spans="1:27" ht="15" hidden="1" customHeight="1" outlineLevel="1" x14ac:dyDescent="0.35">
      <c r="A1505" s="15" t="str">
        <f>'Purchase Order'!A1947</f>
        <v/>
      </c>
      <c r="B1505" s="82" t="str">
        <f>'Purchase Order'!B1947</f>
        <v/>
      </c>
      <c r="C1505" s="83" t="str">
        <f>'Purchase Order'!C1947</f>
        <v/>
      </c>
      <c r="D1505" s="352" t="str">
        <f>'Purchase Order'!D1947:L1947</f>
        <v/>
      </c>
      <c r="E1505" s="345"/>
      <c r="F1505" s="345"/>
      <c r="G1505" s="345"/>
      <c r="H1505" s="345"/>
      <c r="I1505" s="345"/>
      <c r="J1505" s="345"/>
      <c r="K1505" s="345"/>
      <c r="L1505" s="346"/>
      <c r="M1505" s="83" t="str">
        <f t="shared" si="22"/>
        <v/>
      </c>
      <c r="N1505" s="83" t="str">
        <f>'Purchase Order'!N1947</f>
        <v/>
      </c>
      <c r="O1505" s="83"/>
      <c r="P1505" s="133"/>
      <c r="U1505" s="16"/>
      <c r="V1505" s="16"/>
      <c r="W1505" s="16"/>
      <c r="X1505" s="16"/>
      <c r="Y1505" s="16"/>
      <c r="Z1505" s="16"/>
      <c r="AA1505" s="16"/>
    </row>
    <row r="1506" spans="1:27" ht="15" hidden="1" customHeight="1" outlineLevel="1" x14ac:dyDescent="0.35">
      <c r="A1506" s="15" t="str">
        <f>'Purchase Order'!A1948</f>
        <v/>
      </c>
      <c r="B1506" s="82" t="str">
        <f>'Purchase Order'!B1948</f>
        <v/>
      </c>
      <c r="C1506" s="83" t="str">
        <f>'Purchase Order'!C1948</f>
        <v/>
      </c>
      <c r="D1506" s="352" t="str">
        <f>'Purchase Order'!D1948:L1948</f>
        <v/>
      </c>
      <c r="E1506" s="345"/>
      <c r="F1506" s="345"/>
      <c r="G1506" s="345"/>
      <c r="H1506" s="345"/>
      <c r="I1506" s="345"/>
      <c r="J1506" s="345"/>
      <c r="K1506" s="345"/>
      <c r="L1506" s="346"/>
      <c r="M1506" s="83" t="str">
        <f t="shared" ref="M1506:M1569" si="23">C1506</f>
        <v/>
      </c>
      <c r="N1506" s="83" t="str">
        <f>'Purchase Order'!N1948</f>
        <v/>
      </c>
      <c r="O1506" s="83"/>
      <c r="P1506" s="133"/>
      <c r="U1506" s="16"/>
      <c r="V1506" s="16"/>
      <c r="W1506" s="16"/>
      <c r="X1506" s="16"/>
      <c r="Y1506" s="16"/>
      <c r="Z1506" s="16"/>
      <c r="AA1506" s="16"/>
    </row>
    <row r="1507" spans="1:27" ht="15" hidden="1" customHeight="1" outlineLevel="1" x14ac:dyDescent="0.35">
      <c r="A1507" s="15" t="str">
        <f>'Purchase Order'!A1949</f>
        <v/>
      </c>
      <c r="B1507" s="82" t="str">
        <f>'Purchase Order'!B1949</f>
        <v/>
      </c>
      <c r="C1507" s="83" t="str">
        <f>'Purchase Order'!C1949</f>
        <v/>
      </c>
      <c r="D1507" s="352" t="str">
        <f>'Purchase Order'!D1949:L1949</f>
        <v/>
      </c>
      <c r="E1507" s="345"/>
      <c r="F1507" s="345"/>
      <c r="G1507" s="345"/>
      <c r="H1507" s="345"/>
      <c r="I1507" s="345"/>
      <c r="J1507" s="345"/>
      <c r="K1507" s="345"/>
      <c r="L1507" s="346"/>
      <c r="M1507" s="83" t="str">
        <f t="shared" si="23"/>
        <v/>
      </c>
      <c r="N1507" s="83" t="str">
        <f>'Purchase Order'!N1949</f>
        <v/>
      </c>
      <c r="O1507" s="83"/>
      <c r="P1507" s="133"/>
      <c r="U1507" s="16"/>
      <c r="V1507" s="16"/>
      <c r="W1507" s="16"/>
      <c r="X1507" s="16"/>
      <c r="Y1507" s="16"/>
      <c r="Z1507" s="16"/>
      <c r="AA1507" s="16"/>
    </row>
    <row r="1508" spans="1:27" ht="15" hidden="1" customHeight="1" outlineLevel="1" x14ac:dyDescent="0.35">
      <c r="A1508" s="15" t="str">
        <f>'Purchase Order'!A1950</f>
        <v/>
      </c>
      <c r="B1508" s="82" t="str">
        <f>'Purchase Order'!B1950</f>
        <v/>
      </c>
      <c r="C1508" s="83" t="str">
        <f>'Purchase Order'!C1950</f>
        <v/>
      </c>
      <c r="D1508" s="352" t="str">
        <f>'Purchase Order'!D1950:L1950</f>
        <v/>
      </c>
      <c r="E1508" s="345"/>
      <c r="F1508" s="345"/>
      <c r="G1508" s="345"/>
      <c r="H1508" s="345"/>
      <c r="I1508" s="345"/>
      <c r="J1508" s="345"/>
      <c r="K1508" s="345"/>
      <c r="L1508" s="346"/>
      <c r="M1508" s="83" t="str">
        <f t="shared" si="23"/>
        <v/>
      </c>
      <c r="N1508" s="83" t="str">
        <f>'Purchase Order'!N1950</f>
        <v/>
      </c>
      <c r="O1508" s="83"/>
      <c r="P1508" s="133"/>
      <c r="U1508" s="16"/>
      <c r="V1508" s="16"/>
      <c r="W1508" s="16"/>
      <c r="X1508" s="16"/>
      <c r="Y1508" s="16"/>
      <c r="Z1508" s="16"/>
      <c r="AA1508" s="16"/>
    </row>
    <row r="1509" spans="1:27" ht="15" hidden="1" customHeight="1" outlineLevel="1" x14ac:dyDescent="0.35">
      <c r="A1509" s="15" t="str">
        <f>'Purchase Order'!A1951</f>
        <v/>
      </c>
      <c r="B1509" s="82" t="str">
        <f>'Purchase Order'!B1951</f>
        <v/>
      </c>
      <c r="C1509" s="83" t="str">
        <f>'Purchase Order'!C1951</f>
        <v/>
      </c>
      <c r="D1509" s="352" t="str">
        <f>'Purchase Order'!D1951:L1951</f>
        <v/>
      </c>
      <c r="E1509" s="345"/>
      <c r="F1509" s="345"/>
      <c r="G1509" s="345"/>
      <c r="H1509" s="345"/>
      <c r="I1509" s="345"/>
      <c r="J1509" s="345"/>
      <c r="K1509" s="345"/>
      <c r="L1509" s="346"/>
      <c r="M1509" s="83" t="str">
        <f t="shared" si="23"/>
        <v/>
      </c>
      <c r="N1509" s="83" t="str">
        <f>'Purchase Order'!N1951</f>
        <v/>
      </c>
      <c r="O1509" s="83"/>
      <c r="P1509" s="133"/>
      <c r="U1509" s="16"/>
      <c r="V1509" s="16"/>
      <c r="W1509" s="16"/>
      <c r="X1509" s="16"/>
      <c r="Y1509" s="16"/>
      <c r="Z1509" s="16"/>
      <c r="AA1509" s="16"/>
    </row>
    <row r="1510" spans="1:27" ht="15" hidden="1" customHeight="1" outlineLevel="1" x14ac:dyDescent="0.35">
      <c r="A1510" s="15" t="str">
        <f>'Purchase Order'!A1952</f>
        <v/>
      </c>
      <c r="B1510" s="82" t="str">
        <f>'Purchase Order'!B1952</f>
        <v/>
      </c>
      <c r="C1510" s="83" t="str">
        <f>'Purchase Order'!C1952</f>
        <v/>
      </c>
      <c r="D1510" s="352" t="str">
        <f>'Purchase Order'!D1952:L1952</f>
        <v/>
      </c>
      <c r="E1510" s="345"/>
      <c r="F1510" s="345"/>
      <c r="G1510" s="345"/>
      <c r="H1510" s="345"/>
      <c r="I1510" s="345"/>
      <c r="J1510" s="345"/>
      <c r="K1510" s="345"/>
      <c r="L1510" s="346"/>
      <c r="M1510" s="83" t="str">
        <f t="shared" si="23"/>
        <v/>
      </c>
      <c r="N1510" s="83" t="str">
        <f>'Purchase Order'!N1952</f>
        <v/>
      </c>
      <c r="O1510" s="83"/>
      <c r="P1510" s="133"/>
      <c r="U1510" s="16"/>
      <c r="V1510" s="16"/>
      <c r="W1510" s="16"/>
      <c r="X1510" s="16"/>
      <c r="Y1510" s="16"/>
      <c r="Z1510" s="16"/>
      <c r="AA1510" s="16"/>
    </row>
    <row r="1511" spans="1:27" ht="15" hidden="1" customHeight="1" outlineLevel="1" x14ac:dyDescent="0.35">
      <c r="A1511" s="15" t="str">
        <f>'Purchase Order'!A1953</f>
        <v/>
      </c>
      <c r="B1511" s="82" t="str">
        <f>'Purchase Order'!B1953</f>
        <v/>
      </c>
      <c r="C1511" s="83" t="str">
        <f>'Purchase Order'!C1953</f>
        <v/>
      </c>
      <c r="D1511" s="352" t="str">
        <f>'Purchase Order'!D1953:L1953</f>
        <v/>
      </c>
      <c r="E1511" s="345"/>
      <c r="F1511" s="345"/>
      <c r="G1511" s="345"/>
      <c r="H1511" s="345"/>
      <c r="I1511" s="345"/>
      <c r="J1511" s="345"/>
      <c r="K1511" s="345"/>
      <c r="L1511" s="346"/>
      <c r="M1511" s="83" t="str">
        <f t="shared" si="23"/>
        <v/>
      </c>
      <c r="N1511" s="83" t="str">
        <f>'Purchase Order'!N1953</f>
        <v/>
      </c>
      <c r="O1511" s="83"/>
      <c r="P1511" s="133"/>
      <c r="U1511" s="16"/>
      <c r="V1511" s="16"/>
      <c r="W1511" s="16"/>
      <c r="X1511" s="16"/>
      <c r="Y1511" s="16"/>
      <c r="Z1511" s="16"/>
      <c r="AA1511" s="16"/>
    </row>
    <row r="1512" spans="1:27" ht="15" hidden="1" customHeight="1" outlineLevel="1" x14ac:dyDescent="0.35">
      <c r="A1512" s="15" t="str">
        <f>'Purchase Order'!A1954</f>
        <v/>
      </c>
      <c r="B1512" s="82" t="str">
        <f>'Purchase Order'!B1954</f>
        <v/>
      </c>
      <c r="C1512" s="83" t="str">
        <f>'Purchase Order'!C1954</f>
        <v/>
      </c>
      <c r="D1512" s="352" t="str">
        <f>'Purchase Order'!D1954:L1954</f>
        <v/>
      </c>
      <c r="E1512" s="345"/>
      <c r="F1512" s="345"/>
      <c r="G1512" s="345"/>
      <c r="H1512" s="345"/>
      <c r="I1512" s="345"/>
      <c r="J1512" s="345"/>
      <c r="K1512" s="345"/>
      <c r="L1512" s="346"/>
      <c r="M1512" s="83" t="str">
        <f t="shared" si="23"/>
        <v/>
      </c>
      <c r="N1512" s="83" t="str">
        <f>'Purchase Order'!N1954</f>
        <v/>
      </c>
      <c r="O1512" s="83"/>
      <c r="P1512" s="133"/>
      <c r="U1512" s="16"/>
      <c r="V1512" s="16"/>
      <c r="W1512" s="16"/>
      <c r="X1512" s="16"/>
      <c r="Y1512" s="16"/>
      <c r="Z1512" s="16"/>
      <c r="AA1512" s="16"/>
    </row>
    <row r="1513" spans="1:27" ht="15" hidden="1" customHeight="1" outlineLevel="1" x14ac:dyDescent="0.35">
      <c r="A1513" s="15" t="str">
        <f>'Purchase Order'!A1955</f>
        <v/>
      </c>
      <c r="B1513" s="82" t="str">
        <f>'Purchase Order'!B1955</f>
        <v/>
      </c>
      <c r="C1513" s="83" t="str">
        <f>'Purchase Order'!C1955</f>
        <v/>
      </c>
      <c r="D1513" s="352" t="str">
        <f>'Purchase Order'!D1955:L1955</f>
        <v/>
      </c>
      <c r="E1513" s="345"/>
      <c r="F1513" s="345"/>
      <c r="G1513" s="345"/>
      <c r="H1513" s="345"/>
      <c r="I1513" s="345"/>
      <c r="J1513" s="345"/>
      <c r="K1513" s="345"/>
      <c r="L1513" s="346"/>
      <c r="M1513" s="83" t="str">
        <f t="shared" si="23"/>
        <v/>
      </c>
      <c r="N1513" s="83" t="str">
        <f>'Purchase Order'!N1955</f>
        <v/>
      </c>
      <c r="O1513" s="83"/>
      <c r="P1513" s="133"/>
      <c r="U1513" s="16"/>
      <c r="V1513" s="16"/>
      <c r="W1513" s="16"/>
      <c r="X1513" s="16"/>
      <c r="Y1513" s="16"/>
      <c r="Z1513" s="16"/>
      <c r="AA1513" s="16"/>
    </row>
    <row r="1514" spans="1:27" ht="15" hidden="1" customHeight="1" outlineLevel="1" x14ac:dyDescent="0.35">
      <c r="A1514" s="15" t="str">
        <f>'Purchase Order'!A1956</f>
        <v/>
      </c>
      <c r="B1514" s="82" t="str">
        <f>'Purchase Order'!B1956</f>
        <v/>
      </c>
      <c r="C1514" s="83" t="str">
        <f>'Purchase Order'!C1956</f>
        <v/>
      </c>
      <c r="D1514" s="352" t="str">
        <f>'Purchase Order'!D1956:L1956</f>
        <v/>
      </c>
      <c r="E1514" s="345"/>
      <c r="F1514" s="345"/>
      <c r="G1514" s="345"/>
      <c r="H1514" s="345"/>
      <c r="I1514" s="345"/>
      <c r="J1514" s="345"/>
      <c r="K1514" s="345"/>
      <c r="L1514" s="346"/>
      <c r="M1514" s="83" t="str">
        <f t="shared" si="23"/>
        <v/>
      </c>
      <c r="N1514" s="83" t="str">
        <f>'Purchase Order'!N1956</f>
        <v/>
      </c>
      <c r="O1514" s="83"/>
      <c r="P1514" s="133"/>
      <c r="U1514" s="16"/>
      <c r="V1514" s="16"/>
      <c r="W1514" s="16"/>
      <c r="X1514" s="16"/>
      <c r="Y1514" s="16"/>
      <c r="Z1514" s="16"/>
      <c r="AA1514" s="16"/>
    </row>
    <row r="1515" spans="1:27" ht="15" hidden="1" customHeight="1" outlineLevel="1" x14ac:dyDescent="0.35">
      <c r="A1515" s="15" t="str">
        <f>'Purchase Order'!A1957</f>
        <v/>
      </c>
      <c r="B1515" s="82" t="str">
        <f>'Purchase Order'!B1957</f>
        <v/>
      </c>
      <c r="C1515" s="83" t="str">
        <f>'Purchase Order'!C1957</f>
        <v/>
      </c>
      <c r="D1515" s="352" t="str">
        <f>'Purchase Order'!D1957:L1957</f>
        <v/>
      </c>
      <c r="E1515" s="345"/>
      <c r="F1515" s="345"/>
      <c r="G1515" s="345"/>
      <c r="H1515" s="345"/>
      <c r="I1515" s="345"/>
      <c r="J1515" s="345"/>
      <c r="K1515" s="345"/>
      <c r="L1515" s="346"/>
      <c r="M1515" s="83" t="str">
        <f t="shared" si="23"/>
        <v/>
      </c>
      <c r="N1515" s="83" t="str">
        <f>'Purchase Order'!N1957</f>
        <v/>
      </c>
      <c r="O1515" s="83"/>
      <c r="P1515" s="133"/>
      <c r="U1515" s="16"/>
      <c r="V1515" s="16"/>
      <c r="W1515" s="16"/>
      <c r="X1515" s="16"/>
      <c r="Y1515" s="16"/>
      <c r="Z1515" s="16"/>
      <c r="AA1515" s="16"/>
    </row>
    <row r="1516" spans="1:27" ht="15" hidden="1" customHeight="1" outlineLevel="1" x14ac:dyDescent="0.35">
      <c r="A1516" s="15" t="str">
        <f>'Purchase Order'!A1958</f>
        <v/>
      </c>
      <c r="B1516" s="82" t="str">
        <f>'Purchase Order'!B1958</f>
        <v/>
      </c>
      <c r="C1516" s="83" t="str">
        <f>'Purchase Order'!C1958</f>
        <v/>
      </c>
      <c r="D1516" s="352" t="str">
        <f>'Purchase Order'!D1958:L1958</f>
        <v/>
      </c>
      <c r="E1516" s="345"/>
      <c r="F1516" s="345"/>
      <c r="G1516" s="345"/>
      <c r="H1516" s="345"/>
      <c r="I1516" s="345"/>
      <c r="J1516" s="345"/>
      <c r="K1516" s="345"/>
      <c r="L1516" s="346"/>
      <c r="M1516" s="83" t="str">
        <f t="shared" si="23"/>
        <v/>
      </c>
      <c r="N1516" s="83" t="str">
        <f>'Purchase Order'!N1958</f>
        <v/>
      </c>
      <c r="O1516" s="83"/>
      <c r="P1516" s="133"/>
      <c r="U1516" s="16"/>
      <c r="V1516" s="16"/>
      <c r="W1516" s="16"/>
      <c r="X1516" s="16"/>
      <c r="Y1516" s="16"/>
      <c r="Z1516" s="16"/>
      <c r="AA1516" s="16"/>
    </row>
    <row r="1517" spans="1:27" ht="15" hidden="1" customHeight="1" outlineLevel="1" x14ac:dyDescent="0.35">
      <c r="A1517" s="15" t="str">
        <f>'Purchase Order'!A1959</f>
        <v/>
      </c>
      <c r="B1517" s="82" t="str">
        <f>'Purchase Order'!B1959</f>
        <v/>
      </c>
      <c r="C1517" s="83" t="str">
        <f>'Purchase Order'!C1959</f>
        <v/>
      </c>
      <c r="D1517" s="352" t="str">
        <f>'Purchase Order'!D1959:L1959</f>
        <v/>
      </c>
      <c r="E1517" s="345"/>
      <c r="F1517" s="345"/>
      <c r="G1517" s="345"/>
      <c r="H1517" s="345"/>
      <c r="I1517" s="345"/>
      <c r="J1517" s="345"/>
      <c r="K1517" s="345"/>
      <c r="L1517" s="346"/>
      <c r="M1517" s="83" t="str">
        <f t="shared" si="23"/>
        <v/>
      </c>
      <c r="N1517" s="83" t="str">
        <f>'Purchase Order'!N1959</f>
        <v/>
      </c>
      <c r="O1517" s="83"/>
      <c r="P1517" s="133"/>
      <c r="U1517" s="16"/>
      <c r="V1517" s="16"/>
      <c r="W1517" s="16"/>
      <c r="X1517" s="16"/>
      <c r="Y1517" s="16"/>
      <c r="Z1517" s="16"/>
      <c r="AA1517" s="16"/>
    </row>
    <row r="1518" spans="1:27" ht="15" hidden="1" customHeight="1" outlineLevel="1" x14ac:dyDescent="0.35">
      <c r="A1518" s="15" t="str">
        <f>'Purchase Order'!A1960</f>
        <v/>
      </c>
      <c r="B1518" s="82" t="str">
        <f>'Purchase Order'!B1960</f>
        <v/>
      </c>
      <c r="C1518" s="83" t="str">
        <f>'Purchase Order'!C1960</f>
        <v/>
      </c>
      <c r="D1518" s="352" t="str">
        <f>'Purchase Order'!D1960:L1960</f>
        <v/>
      </c>
      <c r="E1518" s="345"/>
      <c r="F1518" s="345"/>
      <c r="G1518" s="345"/>
      <c r="H1518" s="345"/>
      <c r="I1518" s="345"/>
      <c r="J1518" s="345"/>
      <c r="K1518" s="345"/>
      <c r="L1518" s="346"/>
      <c r="M1518" s="83" t="str">
        <f t="shared" si="23"/>
        <v/>
      </c>
      <c r="N1518" s="83" t="str">
        <f>'Purchase Order'!N1960</f>
        <v/>
      </c>
      <c r="O1518" s="83"/>
      <c r="P1518" s="133"/>
      <c r="U1518" s="16"/>
      <c r="V1518" s="16"/>
      <c r="W1518" s="16"/>
      <c r="X1518" s="16"/>
      <c r="Y1518" s="16"/>
      <c r="Z1518" s="16"/>
      <c r="AA1518" s="16"/>
    </row>
    <row r="1519" spans="1:27" ht="15" hidden="1" customHeight="1" outlineLevel="1" x14ac:dyDescent="0.35">
      <c r="A1519" s="15" t="str">
        <f>'Purchase Order'!A1961</f>
        <v/>
      </c>
      <c r="B1519" s="82" t="str">
        <f>'Purchase Order'!B1961</f>
        <v/>
      </c>
      <c r="C1519" s="83" t="str">
        <f>'Purchase Order'!C1961</f>
        <v/>
      </c>
      <c r="D1519" s="352" t="str">
        <f>'Purchase Order'!D1961:L1961</f>
        <v/>
      </c>
      <c r="E1519" s="345"/>
      <c r="F1519" s="345"/>
      <c r="G1519" s="345"/>
      <c r="H1519" s="345"/>
      <c r="I1519" s="345"/>
      <c r="J1519" s="345"/>
      <c r="K1519" s="345"/>
      <c r="L1519" s="346"/>
      <c r="M1519" s="83" t="str">
        <f t="shared" si="23"/>
        <v/>
      </c>
      <c r="N1519" s="83" t="str">
        <f>'Purchase Order'!N1961</f>
        <v/>
      </c>
      <c r="O1519" s="83"/>
      <c r="P1519" s="133"/>
      <c r="U1519" s="16"/>
      <c r="V1519" s="16"/>
      <c r="W1519" s="16"/>
      <c r="X1519" s="16"/>
      <c r="Y1519" s="16"/>
      <c r="Z1519" s="16"/>
      <c r="AA1519" s="16"/>
    </row>
    <row r="1520" spans="1:27" ht="15" hidden="1" customHeight="1" outlineLevel="1" x14ac:dyDescent="0.35">
      <c r="A1520" s="15" t="str">
        <f>'Purchase Order'!A1962</f>
        <v/>
      </c>
      <c r="B1520" s="82" t="str">
        <f>'Purchase Order'!B1962</f>
        <v/>
      </c>
      <c r="C1520" s="83" t="str">
        <f>'Purchase Order'!C1962</f>
        <v/>
      </c>
      <c r="D1520" s="352" t="str">
        <f>'Purchase Order'!D1962:L1962</f>
        <v/>
      </c>
      <c r="E1520" s="345"/>
      <c r="F1520" s="345"/>
      <c r="G1520" s="345"/>
      <c r="H1520" s="345"/>
      <c r="I1520" s="345"/>
      <c r="J1520" s="345"/>
      <c r="K1520" s="345"/>
      <c r="L1520" s="346"/>
      <c r="M1520" s="83" t="str">
        <f t="shared" si="23"/>
        <v/>
      </c>
      <c r="N1520" s="83" t="str">
        <f>'Purchase Order'!N1962</f>
        <v/>
      </c>
      <c r="O1520" s="83"/>
      <c r="P1520" s="133"/>
      <c r="U1520" s="16"/>
      <c r="V1520" s="16"/>
      <c r="W1520" s="16"/>
      <c r="X1520" s="16"/>
      <c r="Y1520" s="16"/>
      <c r="Z1520" s="16"/>
      <c r="AA1520" s="16"/>
    </row>
    <row r="1521" spans="1:27" ht="15" hidden="1" customHeight="1" outlineLevel="1" x14ac:dyDescent="0.35">
      <c r="A1521" s="15" t="str">
        <f>'Purchase Order'!A1963</f>
        <v/>
      </c>
      <c r="B1521" s="82" t="str">
        <f>'Purchase Order'!B1963</f>
        <v/>
      </c>
      <c r="C1521" s="83" t="str">
        <f>'Purchase Order'!C1963</f>
        <v/>
      </c>
      <c r="D1521" s="352" t="str">
        <f>'Purchase Order'!D1963:L1963</f>
        <v/>
      </c>
      <c r="E1521" s="345"/>
      <c r="F1521" s="345"/>
      <c r="G1521" s="345"/>
      <c r="H1521" s="345"/>
      <c r="I1521" s="345"/>
      <c r="J1521" s="345"/>
      <c r="K1521" s="345"/>
      <c r="L1521" s="346"/>
      <c r="M1521" s="83" t="str">
        <f t="shared" si="23"/>
        <v/>
      </c>
      <c r="N1521" s="83" t="str">
        <f>'Purchase Order'!N1963</f>
        <v/>
      </c>
      <c r="O1521" s="83"/>
      <c r="P1521" s="133"/>
      <c r="U1521" s="16"/>
      <c r="V1521" s="16"/>
      <c r="W1521" s="16"/>
      <c r="X1521" s="16"/>
      <c r="Y1521" s="16"/>
      <c r="Z1521" s="16"/>
      <c r="AA1521" s="16"/>
    </row>
    <row r="1522" spans="1:27" ht="15" hidden="1" customHeight="1" outlineLevel="1" x14ac:dyDescent="0.35">
      <c r="A1522" s="15" t="str">
        <f>'Purchase Order'!A1964</f>
        <v/>
      </c>
      <c r="B1522" s="82" t="str">
        <f>'Purchase Order'!B1964</f>
        <v/>
      </c>
      <c r="C1522" s="83" t="str">
        <f>'Purchase Order'!C1964</f>
        <v/>
      </c>
      <c r="D1522" s="352" t="str">
        <f>'Purchase Order'!D1964:L1964</f>
        <v/>
      </c>
      <c r="E1522" s="345"/>
      <c r="F1522" s="345"/>
      <c r="G1522" s="345"/>
      <c r="H1522" s="345"/>
      <c r="I1522" s="345"/>
      <c r="J1522" s="345"/>
      <c r="K1522" s="345"/>
      <c r="L1522" s="346"/>
      <c r="M1522" s="83" t="str">
        <f t="shared" si="23"/>
        <v/>
      </c>
      <c r="N1522" s="83" t="str">
        <f>'Purchase Order'!N1964</f>
        <v/>
      </c>
      <c r="O1522" s="83"/>
      <c r="P1522" s="133"/>
      <c r="U1522" s="16"/>
      <c r="V1522" s="16"/>
      <c r="W1522" s="16"/>
      <c r="X1522" s="16"/>
      <c r="Y1522" s="16"/>
      <c r="Z1522" s="16"/>
      <c r="AA1522" s="16"/>
    </row>
    <row r="1523" spans="1:27" ht="15" hidden="1" customHeight="1" outlineLevel="1" x14ac:dyDescent="0.35">
      <c r="A1523" s="15" t="str">
        <f>'Purchase Order'!A1965</f>
        <v/>
      </c>
      <c r="B1523" s="82" t="str">
        <f>'Purchase Order'!B1965</f>
        <v/>
      </c>
      <c r="C1523" s="83" t="str">
        <f>'Purchase Order'!C1965</f>
        <v/>
      </c>
      <c r="D1523" s="352" t="str">
        <f>'Purchase Order'!D1965:L1965</f>
        <v/>
      </c>
      <c r="E1523" s="345"/>
      <c r="F1523" s="345"/>
      <c r="G1523" s="345"/>
      <c r="H1523" s="345"/>
      <c r="I1523" s="345"/>
      <c r="J1523" s="345"/>
      <c r="K1523" s="345"/>
      <c r="L1523" s="346"/>
      <c r="M1523" s="83" t="str">
        <f t="shared" si="23"/>
        <v/>
      </c>
      <c r="N1523" s="83" t="str">
        <f>'Purchase Order'!N1965</f>
        <v/>
      </c>
      <c r="O1523" s="83"/>
      <c r="P1523" s="133"/>
      <c r="U1523" s="16"/>
      <c r="V1523" s="16"/>
      <c r="W1523" s="16"/>
      <c r="X1523" s="16"/>
      <c r="Y1523" s="16"/>
      <c r="Z1523" s="16"/>
      <c r="AA1523" s="16"/>
    </row>
    <row r="1524" spans="1:27" ht="15" hidden="1" customHeight="1" outlineLevel="1" x14ac:dyDescent="0.35">
      <c r="A1524" s="15" t="str">
        <f>'Purchase Order'!A1966</f>
        <v/>
      </c>
      <c r="B1524" s="82" t="str">
        <f>'Purchase Order'!B1966</f>
        <v/>
      </c>
      <c r="C1524" s="83" t="str">
        <f>'Purchase Order'!C1966</f>
        <v/>
      </c>
      <c r="D1524" s="352" t="str">
        <f>'Purchase Order'!D1966:L1966</f>
        <v/>
      </c>
      <c r="E1524" s="345"/>
      <c r="F1524" s="345"/>
      <c r="G1524" s="345"/>
      <c r="H1524" s="345"/>
      <c r="I1524" s="345"/>
      <c r="J1524" s="345"/>
      <c r="K1524" s="345"/>
      <c r="L1524" s="346"/>
      <c r="M1524" s="83" t="str">
        <f t="shared" si="23"/>
        <v/>
      </c>
      <c r="N1524" s="83" t="str">
        <f>'Purchase Order'!N1966</f>
        <v/>
      </c>
      <c r="O1524" s="83"/>
      <c r="P1524" s="133"/>
      <c r="U1524" s="16"/>
      <c r="V1524" s="16"/>
      <c r="W1524" s="16"/>
      <c r="X1524" s="16"/>
      <c r="Y1524" s="16"/>
      <c r="Z1524" s="16"/>
      <c r="AA1524" s="16"/>
    </row>
    <row r="1525" spans="1:27" ht="15" hidden="1" customHeight="1" outlineLevel="1" x14ac:dyDescent="0.35">
      <c r="A1525" s="15" t="str">
        <f>'Purchase Order'!A1967</f>
        <v/>
      </c>
      <c r="B1525" s="82" t="str">
        <f>'Purchase Order'!B1967</f>
        <v/>
      </c>
      <c r="C1525" s="83" t="str">
        <f>'Purchase Order'!C1967</f>
        <v/>
      </c>
      <c r="D1525" s="352" t="str">
        <f>'Purchase Order'!D1967:L1967</f>
        <v/>
      </c>
      <c r="E1525" s="345"/>
      <c r="F1525" s="345"/>
      <c r="G1525" s="345"/>
      <c r="H1525" s="345"/>
      <c r="I1525" s="345"/>
      <c r="J1525" s="345"/>
      <c r="K1525" s="345"/>
      <c r="L1525" s="346"/>
      <c r="M1525" s="83" t="str">
        <f t="shared" si="23"/>
        <v/>
      </c>
      <c r="N1525" s="83" t="str">
        <f>'Purchase Order'!N1967</f>
        <v/>
      </c>
      <c r="O1525" s="83"/>
      <c r="P1525" s="133"/>
      <c r="U1525" s="16"/>
      <c r="V1525" s="16"/>
      <c r="W1525" s="16"/>
      <c r="X1525" s="16"/>
      <c r="Y1525" s="16"/>
      <c r="Z1525" s="16"/>
      <c r="AA1525" s="16"/>
    </row>
    <row r="1526" spans="1:27" ht="15" hidden="1" customHeight="1" outlineLevel="1" x14ac:dyDescent="0.35">
      <c r="A1526" s="15" t="str">
        <f>'Purchase Order'!A1968</f>
        <v/>
      </c>
      <c r="B1526" s="82" t="str">
        <f>'Purchase Order'!B1968</f>
        <v/>
      </c>
      <c r="C1526" s="83" t="str">
        <f>'Purchase Order'!C1968</f>
        <v/>
      </c>
      <c r="D1526" s="352" t="str">
        <f>'Purchase Order'!D1968:L1968</f>
        <v/>
      </c>
      <c r="E1526" s="345"/>
      <c r="F1526" s="345"/>
      <c r="G1526" s="345"/>
      <c r="H1526" s="345"/>
      <c r="I1526" s="345"/>
      <c r="J1526" s="345"/>
      <c r="K1526" s="345"/>
      <c r="L1526" s="346"/>
      <c r="M1526" s="83" t="str">
        <f t="shared" si="23"/>
        <v/>
      </c>
      <c r="N1526" s="83" t="str">
        <f>'Purchase Order'!N1968</f>
        <v/>
      </c>
      <c r="O1526" s="83"/>
      <c r="P1526" s="133"/>
      <c r="U1526" s="16"/>
      <c r="V1526" s="16"/>
      <c r="W1526" s="16"/>
      <c r="X1526" s="16"/>
      <c r="Y1526" s="16"/>
      <c r="Z1526" s="16"/>
      <c r="AA1526" s="16"/>
    </row>
    <row r="1527" spans="1:27" ht="15" hidden="1" customHeight="1" outlineLevel="1" x14ac:dyDescent="0.35">
      <c r="A1527" s="15" t="str">
        <f>'Purchase Order'!A1969</f>
        <v/>
      </c>
      <c r="B1527" s="82" t="str">
        <f>'Purchase Order'!B1969</f>
        <v/>
      </c>
      <c r="C1527" s="83" t="str">
        <f>'Purchase Order'!C1969</f>
        <v/>
      </c>
      <c r="D1527" s="352" t="str">
        <f>'Purchase Order'!D1969:L1969</f>
        <v/>
      </c>
      <c r="E1527" s="345"/>
      <c r="F1527" s="345"/>
      <c r="G1527" s="345"/>
      <c r="H1527" s="345"/>
      <c r="I1527" s="345"/>
      <c r="J1527" s="345"/>
      <c r="K1527" s="345"/>
      <c r="L1527" s="346"/>
      <c r="M1527" s="83" t="str">
        <f t="shared" si="23"/>
        <v/>
      </c>
      <c r="N1527" s="83" t="str">
        <f>'Purchase Order'!N1969</f>
        <v/>
      </c>
      <c r="O1527" s="83"/>
      <c r="P1527" s="133"/>
      <c r="U1527" s="16"/>
      <c r="V1527" s="16"/>
      <c r="W1527" s="16"/>
      <c r="X1527" s="16"/>
      <c r="Y1527" s="16"/>
      <c r="Z1527" s="16"/>
      <c r="AA1527" s="16"/>
    </row>
    <row r="1528" spans="1:27" ht="15" hidden="1" customHeight="1" outlineLevel="1" x14ac:dyDescent="0.35">
      <c r="A1528" s="15" t="str">
        <f>'Purchase Order'!A1970</f>
        <v/>
      </c>
      <c r="B1528" s="82" t="str">
        <f>'Purchase Order'!B1970</f>
        <v/>
      </c>
      <c r="C1528" s="83" t="str">
        <f>'Purchase Order'!C1970</f>
        <v/>
      </c>
      <c r="D1528" s="352" t="str">
        <f>'Purchase Order'!D1970:L1970</f>
        <v/>
      </c>
      <c r="E1528" s="345"/>
      <c r="F1528" s="345"/>
      <c r="G1528" s="345"/>
      <c r="H1528" s="345"/>
      <c r="I1528" s="345"/>
      <c r="J1528" s="345"/>
      <c r="K1528" s="345"/>
      <c r="L1528" s="346"/>
      <c r="M1528" s="83" t="str">
        <f t="shared" si="23"/>
        <v/>
      </c>
      <c r="N1528" s="83" t="str">
        <f>'Purchase Order'!N1970</f>
        <v/>
      </c>
      <c r="O1528" s="83"/>
      <c r="P1528" s="133"/>
      <c r="U1528" s="16"/>
      <c r="V1528" s="16"/>
      <c r="W1528" s="16"/>
      <c r="X1528" s="16"/>
      <c r="Y1528" s="16"/>
      <c r="Z1528" s="16"/>
      <c r="AA1528" s="16"/>
    </row>
    <row r="1529" spans="1:27" ht="15" hidden="1" customHeight="1" outlineLevel="1" x14ac:dyDescent="0.35">
      <c r="A1529" s="15" t="str">
        <f>'Purchase Order'!A1971</f>
        <v/>
      </c>
      <c r="B1529" s="82" t="str">
        <f>'Purchase Order'!B1971</f>
        <v/>
      </c>
      <c r="C1529" s="83" t="str">
        <f>'Purchase Order'!C1971</f>
        <v/>
      </c>
      <c r="D1529" s="352" t="str">
        <f>'Purchase Order'!D1971:L1971</f>
        <v/>
      </c>
      <c r="E1529" s="345"/>
      <c r="F1529" s="345"/>
      <c r="G1529" s="345"/>
      <c r="H1529" s="345"/>
      <c r="I1529" s="345"/>
      <c r="J1529" s="345"/>
      <c r="K1529" s="345"/>
      <c r="L1529" s="346"/>
      <c r="M1529" s="83" t="str">
        <f t="shared" si="23"/>
        <v/>
      </c>
      <c r="N1529" s="83" t="str">
        <f>'Purchase Order'!N1971</f>
        <v/>
      </c>
      <c r="O1529" s="83"/>
      <c r="P1529" s="133"/>
      <c r="U1529" s="16"/>
      <c r="V1529" s="16"/>
      <c r="W1529" s="16"/>
      <c r="X1529" s="16"/>
      <c r="Y1529" s="16"/>
      <c r="Z1529" s="16"/>
      <c r="AA1529" s="16"/>
    </row>
    <row r="1530" spans="1:27" ht="15" hidden="1" customHeight="1" outlineLevel="1" x14ac:dyDescent="0.35">
      <c r="A1530" s="15" t="str">
        <f>'Purchase Order'!A1972</f>
        <v/>
      </c>
      <c r="B1530" s="82" t="str">
        <f>'Purchase Order'!B1972</f>
        <v/>
      </c>
      <c r="C1530" s="83" t="str">
        <f>'Purchase Order'!C1972</f>
        <v/>
      </c>
      <c r="D1530" s="352" t="str">
        <f>'Purchase Order'!D1972:L1972</f>
        <v/>
      </c>
      <c r="E1530" s="345"/>
      <c r="F1530" s="345"/>
      <c r="G1530" s="345"/>
      <c r="H1530" s="345"/>
      <c r="I1530" s="345"/>
      <c r="J1530" s="345"/>
      <c r="K1530" s="345"/>
      <c r="L1530" s="346"/>
      <c r="M1530" s="83" t="str">
        <f t="shared" si="23"/>
        <v/>
      </c>
      <c r="N1530" s="83" t="str">
        <f>'Purchase Order'!N1972</f>
        <v/>
      </c>
      <c r="O1530" s="83"/>
      <c r="P1530" s="133"/>
      <c r="U1530" s="16"/>
      <c r="V1530" s="16"/>
      <c r="W1530" s="16"/>
      <c r="X1530" s="16"/>
      <c r="Y1530" s="16"/>
      <c r="Z1530" s="16"/>
      <c r="AA1530" s="16"/>
    </row>
    <row r="1531" spans="1:27" ht="15" hidden="1" customHeight="1" outlineLevel="1" x14ac:dyDescent="0.35">
      <c r="A1531" s="15" t="str">
        <f>'Purchase Order'!A1973</f>
        <v/>
      </c>
      <c r="B1531" s="82" t="str">
        <f>'Purchase Order'!B1973</f>
        <v/>
      </c>
      <c r="C1531" s="83" t="str">
        <f>'Purchase Order'!C1973</f>
        <v/>
      </c>
      <c r="D1531" s="352" t="str">
        <f>'Purchase Order'!D1973:L1973</f>
        <v/>
      </c>
      <c r="E1531" s="345"/>
      <c r="F1531" s="345"/>
      <c r="G1531" s="345"/>
      <c r="H1531" s="345"/>
      <c r="I1531" s="345"/>
      <c r="J1531" s="345"/>
      <c r="K1531" s="345"/>
      <c r="L1531" s="346"/>
      <c r="M1531" s="83" t="str">
        <f t="shared" si="23"/>
        <v/>
      </c>
      <c r="N1531" s="83" t="str">
        <f>'Purchase Order'!N1973</f>
        <v/>
      </c>
      <c r="O1531" s="83"/>
      <c r="P1531" s="133"/>
      <c r="U1531" s="16"/>
      <c r="V1531" s="16"/>
      <c r="W1531" s="16"/>
      <c r="X1531" s="16"/>
      <c r="Y1531" s="16"/>
      <c r="Z1531" s="16"/>
      <c r="AA1531" s="16"/>
    </row>
    <row r="1532" spans="1:27" ht="15" hidden="1" customHeight="1" outlineLevel="1" x14ac:dyDescent="0.35">
      <c r="A1532" s="15" t="str">
        <f>'Purchase Order'!A1974</f>
        <v/>
      </c>
      <c r="B1532" s="82" t="str">
        <f>'Purchase Order'!B1974</f>
        <v/>
      </c>
      <c r="C1532" s="83" t="str">
        <f>'Purchase Order'!C1974</f>
        <v/>
      </c>
      <c r="D1532" s="352" t="str">
        <f>'Purchase Order'!D1974:L1974</f>
        <v/>
      </c>
      <c r="E1532" s="345"/>
      <c r="F1532" s="345"/>
      <c r="G1532" s="345"/>
      <c r="H1532" s="345"/>
      <c r="I1532" s="345"/>
      <c r="J1532" s="345"/>
      <c r="K1532" s="345"/>
      <c r="L1532" s="346"/>
      <c r="M1532" s="83" t="str">
        <f t="shared" si="23"/>
        <v/>
      </c>
      <c r="N1532" s="83" t="str">
        <f>'Purchase Order'!N1974</f>
        <v/>
      </c>
      <c r="O1532" s="83"/>
      <c r="P1532" s="133"/>
      <c r="U1532" s="16"/>
      <c r="V1532" s="16"/>
      <c r="W1532" s="16"/>
      <c r="X1532" s="16"/>
      <c r="Y1532" s="16"/>
      <c r="Z1532" s="16"/>
      <c r="AA1532" s="16"/>
    </row>
    <row r="1533" spans="1:27" ht="15" hidden="1" customHeight="1" outlineLevel="1" x14ac:dyDescent="0.35">
      <c r="A1533" s="15" t="str">
        <f>'Purchase Order'!A1975</f>
        <v/>
      </c>
      <c r="B1533" s="82" t="str">
        <f>'Purchase Order'!B1975</f>
        <v/>
      </c>
      <c r="C1533" s="83" t="str">
        <f>'Purchase Order'!C1975</f>
        <v/>
      </c>
      <c r="D1533" s="352" t="str">
        <f>'Purchase Order'!D1975:L1975</f>
        <v/>
      </c>
      <c r="E1533" s="345"/>
      <c r="F1533" s="345"/>
      <c r="G1533" s="345"/>
      <c r="H1533" s="345"/>
      <c r="I1533" s="345"/>
      <c r="J1533" s="345"/>
      <c r="K1533" s="345"/>
      <c r="L1533" s="346"/>
      <c r="M1533" s="83" t="str">
        <f t="shared" si="23"/>
        <v/>
      </c>
      <c r="N1533" s="83" t="str">
        <f>'Purchase Order'!N1975</f>
        <v/>
      </c>
      <c r="O1533" s="83"/>
      <c r="P1533" s="133"/>
      <c r="U1533" s="16"/>
      <c r="V1533" s="16"/>
      <c r="W1533" s="16"/>
      <c r="X1533" s="16"/>
      <c r="Y1533" s="16"/>
      <c r="Z1533" s="16"/>
      <c r="AA1533" s="16"/>
    </row>
    <row r="1534" spans="1:27" ht="15" hidden="1" customHeight="1" outlineLevel="1" x14ac:dyDescent="0.35">
      <c r="A1534" s="15" t="str">
        <f>'Purchase Order'!A1976</f>
        <v/>
      </c>
      <c r="B1534" s="82" t="str">
        <f>'Purchase Order'!B1976</f>
        <v/>
      </c>
      <c r="C1534" s="83" t="str">
        <f>'Purchase Order'!C1976</f>
        <v/>
      </c>
      <c r="D1534" s="352" t="str">
        <f>'Purchase Order'!D1976:L1976</f>
        <v/>
      </c>
      <c r="E1534" s="345"/>
      <c r="F1534" s="345"/>
      <c r="G1534" s="345"/>
      <c r="H1534" s="345"/>
      <c r="I1534" s="345"/>
      <c r="J1534" s="345"/>
      <c r="K1534" s="345"/>
      <c r="L1534" s="346"/>
      <c r="M1534" s="83" t="str">
        <f t="shared" si="23"/>
        <v/>
      </c>
      <c r="N1534" s="83" t="str">
        <f>'Purchase Order'!N1976</f>
        <v/>
      </c>
      <c r="O1534" s="83"/>
      <c r="P1534" s="133"/>
      <c r="U1534" s="16"/>
      <c r="V1534" s="16"/>
      <c r="W1534" s="16"/>
      <c r="X1534" s="16"/>
      <c r="Y1534" s="16"/>
      <c r="Z1534" s="16"/>
      <c r="AA1534" s="16"/>
    </row>
    <row r="1535" spans="1:27" ht="15" hidden="1" customHeight="1" outlineLevel="1" x14ac:dyDescent="0.35">
      <c r="A1535" s="15" t="str">
        <f>'Purchase Order'!A1977</f>
        <v/>
      </c>
      <c r="B1535" s="82" t="str">
        <f>'Purchase Order'!B1977</f>
        <v/>
      </c>
      <c r="C1535" s="83" t="str">
        <f>'Purchase Order'!C1977</f>
        <v/>
      </c>
      <c r="D1535" s="352" t="str">
        <f>'Purchase Order'!D1977:L1977</f>
        <v/>
      </c>
      <c r="E1535" s="345"/>
      <c r="F1535" s="345"/>
      <c r="G1535" s="345"/>
      <c r="H1535" s="345"/>
      <c r="I1535" s="345"/>
      <c r="J1535" s="345"/>
      <c r="K1535" s="345"/>
      <c r="L1535" s="346"/>
      <c r="M1535" s="83" t="str">
        <f t="shared" si="23"/>
        <v/>
      </c>
      <c r="N1535" s="83" t="str">
        <f>'Purchase Order'!N1977</f>
        <v/>
      </c>
      <c r="O1535" s="83"/>
      <c r="P1535" s="133"/>
      <c r="U1535" s="16"/>
      <c r="V1535" s="16"/>
      <c r="W1535" s="16"/>
      <c r="X1535" s="16"/>
      <c r="Y1535" s="16"/>
      <c r="Z1535" s="16"/>
      <c r="AA1535" s="16"/>
    </row>
    <row r="1536" spans="1:27" ht="15" hidden="1" customHeight="1" outlineLevel="1" x14ac:dyDescent="0.35">
      <c r="A1536" s="15" t="str">
        <f>'Purchase Order'!A1978</f>
        <v/>
      </c>
      <c r="B1536" s="82" t="str">
        <f>'Purchase Order'!B1978</f>
        <v/>
      </c>
      <c r="C1536" s="83" t="str">
        <f>'Purchase Order'!C1978</f>
        <v/>
      </c>
      <c r="D1536" s="352" t="str">
        <f>'Purchase Order'!D1978:L1978</f>
        <v/>
      </c>
      <c r="E1536" s="345"/>
      <c r="F1536" s="345"/>
      <c r="G1536" s="345"/>
      <c r="H1536" s="345"/>
      <c r="I1536" s="345"/>
      <c r="J1536" s="345"/>
      <c r="K1536" s="345"/>
      <c r="L1536" s="346"/>
      <c r="M1536" s="83" t="str">
        <f t="shared" si="23"/>
        <v/>
      </c>
      <c r="N1536" s="83" t="str">
        <f>'Purchase Order'!N1978</f>
        <v/>
      </c>
      <c r="O1536" s="83"/>
      <c r="P1536" s="133"/>
      <c r="U1536" s="16"/>
      <c r="V1536" s="16"/>
      <c r="W1536" s="16"/>
      <c r="X1536" s="16"/>
      <c r="Y1536" s="16"/>
      <c r="Z1536" s="16"/>
      <c r="AA1536" s="16"/>
    </row>
    <row r="1537" spans="1:27" ht="15" hidden="1" customHeight="1" outlineLevel="1" x14ac:dyDescent="0.35">
      <c r="A1537" s="15" t="str">
        <f>'Purchase Order'!A1979</f>
        <v/>
      </c>
      <c r="B1537" s="82" t="str">
        <f>'Purchase Order'!B1979</f>
        <v/>
      </c>
      <c r="C1537" s="83" t="str">
        <f>'Purchase Order'!C1979</f>
        <v/>
      </c>
      <c r="D1537" s="352" t="str">
        <f>'Purchase Order'!D1979:L1979</f>
        <v/>
      </c>
      <c r="E1537" s="345"/>
      <c r="F1537" s="345"/>
      <c r="G1537" s="345"/>
      <c r="H1537" s="345"/>
      <c r="I1537" s="345"/>
      <c r="J1537" s="345"/>
      <c r="K1537" s="345"/>
      <c r="L1537" s="346"/>
      <c r="M1537" s="83" t="str">
        <f t="shared" si="23"/>
        <v/>
      </c>
      <c r="N1537" s="83" t="str">
        <f>'Purchase Order'!N1979</f>
        <v/>
      </c>
      <c r="O1537" s="83"/>
      <c r="P1537" s="133"/>
      <c r="U1537" s="16"/>
      <c r="V1537" s="16"/>
      <c r="W1537" s="16"/>
      <c r="X1537" s="16"/>
      <c r="Y1537" s="16"/>
      <c r="Z1537" s="16"/>
      <c r="AA1537" s="16"/>
    </row>
    <row r="1538" spans="1:27" ht="15" hidden="1" customHeight="1" outlineLevel="1" x14ac:dyDescent="0.35">
      <c r="A1538" s="15" t="str">
        <f>'Purchase Order'!A1980</f>
        <v/>
      </c>
      <c r="B1538" s="82" t="str">
        <f>'Purchase Order'!B1980</f>
        <v/>
      </c>
      <c r="C1538" s="83" t="str">
        <f>'Purchase Order'!C1980</f>
        <v/>
      </c>
      <c r="D1538" s="352" t="str">
        <f>'Purchase Order'!D1980:L1980</f>
        <v/>
      </c>
      <c r="E1538" s="345"/>
      <c r="F1538" s="345"/>
      <c r="G1538" s="345"/>
      <c r="H1538" s="345"/>
      <c r="I1538" s="345"/>
      <c r="J1538" s="345"/>
      <c r="K1538" s="345"/>
      <c r="L1538" s="346"/>
      <c r="M1538" s="83" t="str">
        <f t="shared" si="23"/>
        <v/>
      </c>
      <c r="N1538" s="83" t="str">
        <f>'Purchase Order'!N1980</f>
        <v/>
      </c>
      <c r="O1538" s="83"/>
      <c r="P1538" s="133"/>
      <c r="U1538" s="16"/>
      <c r="V1538" s="16"/>
      <c r="W1538" s="16"/>
      <c r="X1538" s="16"/>
      <c r="Y1538" s="16"/>
      <c r="Z1538" s="16"/>
      <c r="AA1538" s="16"/>
    </row>
    <row r="1539" spans="1:27" ht="15" hidden="1" customHeight="1" outlineLevel="1" x14ac:dyDescent="0.35">
      <c r="A1539" s="15" t="str">
        <f>'Purchase Order'!A1981</f>
        <v/>
      </c>
      <c r="B1539" s="82" t="str">
        <f>'Purchase Order'!B1981</f>
        <v/>
      </c>
      <c r="C1539" s="83" t="str">
        <f>'Purchase Order'!C1981</f>
        <v/>
      </c>
      <c r="D1539" s="352" t="str">
        <f>'Purchase Order'!D1981:L1981</f>
        <v/>
      </c>
      <c r="E1539" s="345"/>
      <c r="F1539" s="345"/>
      <c r="G1539" s="345"/>
      <c r="H1539" s="345"/>
      <c r="I1539" s="345"/>
      <c r="J1539" s="345"/>
      <c r="K1539" s="345"/>
      <c r="L1539" s="346"/>
      <c r="M1539" s="83" t="str">
        <f t="shared" si="23"/>
        <v/>
      </c>
      <c r="N1539" s="83" t="str">
        <f>'Purchase Order'!N1981</f>
        <v/>
      </c>
      <c r="O1539" s="83"/>
      <c r="P1539" s="133"/>
      <c r="U1539" s="16"/>
      <c r="V1539" s="16"/>
      <c r="W1539" s="16"/>
      <c r="X1539" s="16"/>
      <c r="Y1539" s="16"/>
      <c r="Z1539" s="16"/>
      <c r="AA1539" s="16"/>
    </row>
    <row r="1540" spans="1:27" ht="15" hidden="1" customHeight="1" outlineLevel="1" x14ac:dyDescent="0.35">
      <c r="A1540" s="15" t="str">
        <f>'Purchase Order'!A1982</f>
        <v/>
      </c>
      <c r="B1540" s="82" t="str">
        <f>'Purchase Order'!B1982</f>
        <v/>
      </c>
      <c r="C1540" s="83" t="str">
        <f>'Purchase Order'!C1982</f>
        <v/>
      </c>
      <c r="D1540" s="352" t="str">
        <f>'Purchase Order'!D1982:L1982</f>
        <v/>
      </c>
      <c r="E1540" s="345"/>
      <c r="F1540" s="345"/>
      <c r="G1540" s="345"/>
      <c r="H1540" s="345"/>
      <c r="I1540" s="345"/>
      <c r="J1540" s="345"/>
      <c r="K1540" s="345"/>
      <c r="L1540" s="346"/>
      <c r="M1540" s="83" t="str">
        <f t="shared" si="23"/>
        <v/>
      </c>
      <c r="N1540" s="83" t="str">
        <f>'Purchase Order'!N1982</f>
        <v/>
      </c>
      <c r="O1540" s="83"/>
      <c r="P1540" s="133"/>
      <c r="U1540" s="16"/>
      <c r="V1540" s="16"/>
      <c r="W1540" s="16"/>
      <c r="X1540" s="16"/>
      <c r="Y1540" s="16"/>
      <c r="Z1540" s="16"/>
      <c r="AA1540" s="16"/>
    </row>
    <row r="1541" spans="1:27" ht="15" hidden="1" customHeight="1" outlineLevel="1" x14ac:dyDescent="0.35">
      <c r="A1541" s="15" t="str">
        <f>'Purchase Order'!A1983</f>
        <v/>
      </c>
      <c r="B1541" s="82" t="str">
        <f>'Purchase Order'!B1983</f>
        <v/>
      </c>
      <c r="C1541" s="83" t="str">
        <f>'Purchase Order'!C1983</f>
        <v/>
      </c>
      <c r="D1541" s="352" t="str">
        <f>'Purchase Order'!D1983:L1983</f>
        <v/>
      </c>
      <c r="E1541" s="345"/>
      <c r="F1541" s="345"/>
      <c r="G1541" s="345"/>
      <c r="H1541" s="345"/>
      <c r="I1541" s="345"/>
      <c r="J1541" s="345"/>
      <c r="K1541" s="345"/>
      <c r="L1541" s="346"/>
      <c r="M1541" s="83" t="str">
        <f t="shared" si="23"/>
        <v/>
      </c>
      <c r="N1541" s="83" t="str">
        <f>'Purchase Order'!N1983</f>
        <v/>
      </c>
      <c r="O1541" s="83"/>
      <c r="P1541" s="133"/>
      <c r="U1541" s="16"/>
      <c r="V1541" s="16"/>
      <c r="W1541" s="16"/>
      <c r="X1541" s="16"/>
      <c r="Y1541" s="16"/>
      <c r="Z1541" s="16"/>
      <c r="AA1541" s="16"/>
    </row>
    <row r="1542" spans="1:27" ht="15" hidden="1" customHeight="1" outlineLevel="1" x14ac:dyDescent="0.35">
      <c r="A1542" s="15" t="str">
        <f>'Purchase Order'!A1984</f>
        <v/>
      </c>
      <c r="B1542" s="82" t="str">
        <f>'Purchase Order'!B1984</f>
        <v/>
      </c>
      <c r="C1542" s="83" t="str">
        <f>'Purchase Order'!C1984</f>
        <v/>
      </c>
      <c r="D1542" s="352" t="str">
        <f>'Purchase Order'!D1984:L1984</f>
        <v/>
      </c>
      <c r="E1542" s="345"/>
      <c r="F1542" s="345"/>
      <c r="G1542" s="345"/>
      <c r="H1542" s="345"/>
      <c r="I1542" s="345"/>
      <c r="J1542" s="345"/>
      <c r="K1542" s="345"/>
      <c r="L1542" s="346"/>
      <c r="M1542" s="83" t="str">
        <f t="shared" si="23"/>
        <v/>
      </c>
      <c r="N1542" s="83" t="str">
        <f>'Purchase Order'!N1984</f>
        <v/>
      </c>
      <c r="O1542" s="83"/>
      <c r="P1542" s="133"/>
      <c r="U1542" s="16"/>
      <c r="V1542" s="16"/>
      <c r="W1542" s="16"/>
      <c r="X1542" s="16"/>
      <c r="Y1542" s="16"/>
      <c r="Z1542" s="16"/>
      <c r="AA1542" s="16"/>
    </row>
    <row r="1543" spans="1:27" ht="15" hidden="1" customHeight="1" outlineLevel="1" x14ac:dyDescent="0.35">
      <c r="A1543" s="15" t="str">
        <f>'Purchase Order'!A1985</f>
        <v/>
      </c>
      <c r="B1543" s="82" t="str">
        <f>'Purchase Order'!B1985</f>
        <v/>
      </c>
      <c r="C1543" s="83" t="str">
        <f>'Purchase Order'!C1985</f>
        <v/>
      </c>
      <c r="D1543" s="352" t="str">
        <f>'Purchase Order'!D1985:L1985</f>
        <v/>
      </c>
      <c r="E1543" s="345"/>
      <c r="F1543" s="345"/>
      <c r="G1543" s="345"/>
      <c r="H1543" s="345"/>
      <c r="I1543" s="345"/>
      <c r="J1543" s="345"/>
      <c r="K1543" s="345"/>
      <c r="L1543" s="346"/>
      <c r="M1543" s="83" t="str">
        <f t="shared" si="23"/>
        <v/>
      </c>
      <c r="N1543" s="83" t="str">
        <f>'Purchase Order'!N1985</f>
        <v/>
      </c>
      <c r="O1543" s="83"/>
      <c r="P1543" s="133"/>
      <c r="U1543" s="16"/>
      <c r="V1543" s="16"/>
      <c r="W1543" s="16"/>
      <c r="X1543" s="16"/>
      <c r="Y1543" s="16"/>
      <c r="Z1543" s="16"/>
      <c r="AA1543" s="16"/>
    </row>
    <row r="1544" spans="1:27" ht="15" hidden="1" customHeight="1" outlineLevel="1" x14ac:dyDescent="0.35">
      <c r="A1544" s="15" t="str">
        <f>'Purchase Order'!A1986</f>
        <v/>
      </c>
      <c r="B1544" s="82" t="str">
        <f>'Purchase Order'!B1986</f>
        <v/>
      </c>
      <c r="C1544" s="83" t="str">
        <f>'Purchase Order'!C1986</f>
        <v/>
      </c>
      <c r="D1544" s="352" t="str">
        <f>'Purchase Order'!D1986:L1986</f>
        <v/>
      </c>
      <c r="E1544" s="345"/>
      <c r="F1544" s="345"/>
      <c r="G1544" s="345"/>
      <c r="H1544" s="345"/>
      <c r="I1544" s="345"/>
      <c r="J1544" s="345"/>
      <c r="K1544" s="345"/>
      <c r="L1544" s="346"/>
      <c r="M1544" s="83" t="str">
        <f t="shared" si="23"/>
        <v/>
      </c>
      <c r="N1544" s="83" t="str">
        <f>'Purchase Order'!N1986</f>
        <v/>
      </c>
      <c r="O1544" s="83"/>
      <c r="P1544" s="133"/>
      <c r="U1544" s="16"/>
      <c r="V1544" s="16"/>
      <c r="W1544" s="16"/>
      <c r="X1544" s="16"/>
      <c r="Y1544" s="16"/>
      <c r="Z1544" s="16"/>
      <c r="AA1544" s="16"/>
    </row>
    <row r="1545" spans="1:27" ht="15" hidden="1" customHeight="1" outlineLevel="1" x14ac:dyDescent="0.35">
      <c r="A1545" s="15" t="str">
        <f>'Purchase Order'!A1987</f>
        <v/>
      </c>
      <c r="B1545" s="82" t="str">
        <f>'Purchase Order'!B1987</f>
        <v/>
      </c>
      <c r="C1545" s="83" t="str">
        <f>'Purchase Order'!C1987</f>
        <v/>
      </c>
      <c r="D1545" s="352" t="str">
        <f>'Purchase Order'!D1987:L1987</f>
        <v/>
      </c>
      <c r="E1545" s="345"/>
      <c r="F1545" s="345"/>
      <c r="G1545" s="345"/>
      <c r="H1545" s="345"/>
      <c r="I1545" s="345"/>
      <c r="J1545" s="345"/>
      <c r="K1545" s="345"/>
      <c r="L1545" s="346"/>
      <c r="M1545" s="83" t="str">
        <f t="shared" si="23"/>
        <v/>
      </c>
      <c r="N1545" s="83" t="str">
        <f>'Purchase Order'!N1987</f>
        <v/>
      </c>
      <c r="O1545" s="83"/>
      <c r="P1545" s="133"/>
      <c r="U1545" s="16"/>
      <c r="V1545" s="16"/>
      <c r="W1545" s="16"/>
      <c r="X1545" s="16"/>
      <c r="Y1545" s="16"/>
      <c r="Z1545" s="16"/>
      <c r="AA1545" s="16"/>
    </row>
    <row r="1546" spans="1:27" ht="15" hidden="1" customHeight="1" outlineLevel="1" x14ac:dyDescent="0.35">
      <c r="A1546" s="15" t="str">
        <f>'Purchase Order'!A1988</f>
        <v/>
      </c>
      <c r="B1546" s="82" t="str">
        <f>'Purchase Order'!B1988</f>
        <v/>
      </c>
      <c r="C1546" s="83" t="str">
        <f>'Purchase Order'!C1988</f>
        <v/>
      </c>
      <c r="D1546" s="352" t="str">
        <f>'Purchase Order'!D1988:L1988</f>
        <v/>
      </c>
      <c r="E1546" s="345"/>
      <c r="F1546" s="345"/>
      <c r="G1546" s="345"/>
      <c r="H1546" s="345"/>
      <c r="I1546" s="345"/>
      <c r="J1546" s="345"/>
      <c r="K1546" s="345"/>
      <c r="L1546" s="346"/>
      <c r="M1546" s="83" t="str">
        <f t="shared" si="23"/>
        <v/>
      </c>
      <c r="N1546" s="83" t="str">
        <f>'Purchase Order'!N1988</f>
        <v/>
      </c>
      <c r="O1546" s="83"/>
      <c r="P1546" s="133"/>
      <c r="U1546" s="16"/>
      <c r="V1546" s="16"/>
      <c r="W1546" s="16"/>
      <c r="X1546" s="16"/>
      <c r="Y1546" s="16"/>
      <c r="Z1546" s="16"/>
      <c r="AA1546" s="16"/>
    </row>
    <row r="1547" spans="1:27" ht="15" hidden="1" customHeight="1" outlineLevel="1" x14ac:dyDescent="0.35">
      <c r="A1547" s="15" t="str">
        <f>'Purchase Order'!A1989</f>
        <v/>
      </c>
      <c r="B1547" s="82" t="str">
        <f>'Purchase Order'!B1989</f>
        <v/>
      </c>
      <c r="C1547" s="83" t="str">
        <f>'Purchase Order'!C1989</f>
        <v/>
      </c>
      <c r="D1547" s="352" t="str">
        <f>'Purchase Order'!D1989:L1989</f>
        <v/>
      </c>
      <c r="E1547" s="345"/>
      <c r="F1547" s="345"/>
      <c r="G1547" s="345"/>
      <c r="H1547" s="345"/>
      <c r="I1547" s="345"/>
      <c r="J1547" s="345"/>
      <c r="K1547" s="345"/>
      <c r="L1547" s="346"/>
      <c r="M1547" s="83" t="str">
        <f t="shared" si="23"/>
        <v/>
      </c>
      <c r="N1547" s="83" t="str">
        <f>'Purchase Order'!N1989</f>
        <v/>
      </c>
      <c r="O1547" s="83"/>
      <c r="P1547" s="133"/>
      <c r="U1547" s="16"/>
      <c r="V1547" s="16"/>
      <c r="W1547" s="16"/>
      <c r="X1547" s="16"/>
      <c r="Y1547" s="16"/>
      <c r="Z1547" s="16"/>
      <c r="AA1547" s="16"/>
    </row>
    <row r="1548" spans="1:27" ht="15" hidden="1" customHeight="1" outlineLevel="1" x14ac:dyDescent="0.35">
      <c r="A1548" s="15" t="str">
        <f>'Purchase Order'!A1990</f>
        <v/>
      </c>
      <c r="B1548" s="82" t="str">
        <f>'Purchase Order'!B1990</f>
        <v/>
      </c>
      <c r="C1548" s="83" t="str">
        <f>'Purchase Order'!C1990</f>
        <v/>
      </c>
      <c r="D1548" s="352" t="str">
        <f>'Purchase Order'!D1990:L1990</f>
        <v/>
      </c>
      <c r="E1548" s="345"/>
      <c r="F1548" s="345"/>
      <c r="G1548" s="345"/>
      <c r="H1548" s="345"/>
      <c r="I1548" s="345"/>
      <c r="J1548" s="345"/>
      <c r="K1548" s="345"/>
      <c r="L1548" s="346"/>
      <c r="M1548" s="83" t="str">
        <f t="shared" si="23"/>
        <v/>
      </c>
      <c r="N1548" s="83" t="str">
        <f>'Purchase Order'!N1990</f>
        <v/>
      </c>
      <c r="O1548" s="83"/>
      <c r="P1548" s="133"/>
      <c r="U1548" s="16"/>
      <c r="V1548" s="16"/>
      <c r="W1548" s="16"/>
      <c r="X1548" s="16"/>
      <c r="Y1548" s="16"/>
      <c r="Z1548" s="16"/>
      <c r="AA1548" s="16"/>
    </row>
    <row r="1549" spans="1:27" ht="15" hidden="1" customHeight="1" outlineLevel="1" x14ac:dyDescent="0.35">
      <c r="A1549" s="15" t="str">
        <f>'Purchase Order'!A1991</f>
        <v/>
      </c>
      <c r="B1549" s="82" t="str">
        <f>'Purchase Order'!B1991</f>
        <v/>
      </c>
      <c r="C1549" s="83" t="str">
        <f>'Purchase Order'!C1991</f>
        <v/>
      </c>
      <c r="D1549" s="352" t="str">
        <f>'Purchase Order'!D1991:L1991</f>
        <v/>
      </c>
      <c r="E1549" s="345"/>
      <c r="F1549" s="345"/>
      <c r="G1549" s="345"/>
      <c r="H1549" s="345"/>
      <c r="I1549" s="345"/>
      <c r="J1549" s="345"/>
      <c r="K1549" s="345"/>
      <c r="L1549" s="346"/>
      <c r="M1549" s="83" t="str">
        <f t="shared" si="23"/>
        <v/>
      </c>
      <c r="N1549" s="83" t="str">
        <f>'Purchase Order'!N1991</f>
        <v/>
      </c>
      <c r="O1549" s="83"/>
      <c r="P1549" s="133"/>
      <c r="U1549" s="16"/>
      <c r="V1549" s="16"/>
      <c r="W1549" s="16"/>
      <c r="X1549" s="16"/>
      <c r="Y1549" s="16"/>
      <c r="Z1549" s="16"/>
      <c r="AA1549" s="16"/>
    </row>
    <row r="1550" spans="1:27" ht="15" hidden="1" customHeight="1" outlineLevel="1" x14ac:dyDescent="0.35">
      <c r="A1550" s="15" t="str">
        <f>'Purchase Order'!A1992</f>
        <v/>
      </c>
      <c r="B1550" s="82" t="str">
        <f>'Purchase Order'!B1992</f>
        <v/>
      </c>
      <c r="C1550" s="83" t="str">
        <f>'Purchase Order'!C1992</f>
        <v/>
      </c>
      <c r="D1550" s="352" t="str">
        <f>'Purchase Order'!D1992:L1992</f>
        <v/>
      </c>
      <c r="E1550" s="345"/>
      <c r="F1550" s="345"/>
      <c r="G1550" s="345"/>
      <c r="H1550" s="345"/>
      <c r="I1550" s="345"/>
      <c r="J1550" s="345"/>
      <c r="K1550" s="345"/>
      <c r="L1550" s="346"/>
      <c r="M1550" s="83" t="str">
        <f t="shared" si="23"/>
        <v/>
      </c>
      <c r="N1550" s="83" t="str">
        <f>'Purchase Order'!N1992</f>
        <v/>
      </c>
      <c r="O1550" s="83"/>
      <c r="P1550" s="133"/>
      <c r="U1550" s="16"/>
      <c r="V1550" s="16"/>
      <c r="W1550" s="16"/>
      <c r="X1550" s="16"/>
      <c r="Y1550" s="16"/>
      <c r="Z1550" s="16"/>
      <c r="AA1550" s="16"/>
    </row>
    <row r="1551" spans="1:27" ht="15" hidden="1" customHeight="1" outlineLevel="1" x14ac:dyDescent="0.35">
      <c r="A1551" s="15" t="str">
        <f>'Purchase Order'!A1993</f>
        <v/>
      </c>
      <c r="B1551" s="82" t="str">
        <f>'Purchase Order'!B1993</f>
        <v/>
      </c>
      <c r="C1551" s="83" t="str">
        <f>'Purchase Order'!C1993</f>
        <v/>
      </c>
      <c r="D1551" s="352" t="str">
        <f>'Purchase Order'!D1993:L1993</f>
        <v/>
      </c>
      <c r="E1551" s="345"/>
      <c r="F1551" s="345"/>
      <c r="G1551" s="345"/>
      <c r="H1551" s="345"/>
      <c r="I1551" s="345"/>
      <c r="J1551" s="345"/>
      <c r="K1551" s="345"/>
      <c r="L1551" s="346"/>
      <c r="M1551" s="83" t="str">
        <f t="shared" si="23"/>
        <v/>
      </c>
      <c r="N1551" s="83" t="str">
        <f>'Purchase Order'!N1993</f>
        <v/>
      </c>
      <c r="O1551" s="83"/>
      <c r="P1551" s="133"/>
      <c r="U1551" s="16"/>
      <c r="V1551" s="16"/>
      <c r="W1551" s="16"/>
      <c r="X1551" s="16"/>
      <c r="Y1551" s="16"/>
      <c r="Z1551" s="16"/>
      <c r="AA1551" s="16"/>
    </row>
    <row r="1552" spans="1:27" ht="15" hidden="1" customHeight="1" outlineLevel="1" x14ac:dyDescent="0.35">
      <c r="A1552" s="15" t="str">
        <f>'Purchase Order'!A1994</f>
        <v/>
      </c>
      <c r="B1552" s="82" t="str">
        <f>'Purchase Order'!B1994</f>
        <v/>
      </c>
      <c r="C1552" s="83" t="str">
        <f>'Purchase Order'!C1994</f>
        <v/>
      </c>
      <c r="D1552" s="352" t="str">
        <f>'Purchase Order'!D1994:L1994</f>
        <v/>
      </c>
      <c r="E1552" s="345"/>
      <c r="F1552" s="345"/>
      <c r="G1552" s="345"/>
      <c r="H1552" s="345"/>
      <c r="I1552" s="345"/>
      <c r="J1552" s="345"/>
      <c r="K1552" s="345"/>
      <c r="L1552" s="346"/>
      <c r="M1552" s="83" t="str">
        <f t="shared" si="23"/>
        <v/>
      </c>
      <c r="N1552" s="83" t="str">
        <f>'Purchase Order'!N1994</f>
        <v/>
      </c>
      <c r="O1552" s="83"/>
      <c r="P1552" s="133"/>
      <c r="U1552" s="16"/>
      <c r="V1552" s="16"/>
      <c r="W1552" s="16"/>
      <c r="X1552" s="16"/>
      <c r="Y1552" s="16"/>
      <c r="Z1552" s="16"/>
      <c r="AA1552" s="16"/>
    </row>
    <row r="1553" spans="1:27" ht="15" hidden="1" customHeight="1" outlineLevel="1" x14ac:dyDescent="0.35">
      <c r="A1553" s="15" t="str">
        <f>'Purchase Order'!A1995</f>
        <v/>
      </c>
      <c r="B1553" s="82" t="str">
        <f>'Purchase Order'!B1995</f>
        <v/>
      </c>
      <c r="C1553" s="83" t="str">
        <f>'Purchase Order'!C1995</f>
        <v/>
      </c>
      <c r="D1553" s="352" t="str">
        <f>'Purchase Order'!D1995:L1995</f>
        <v/>
      </c>
      <c r="E1553" s="345"/>
      <c r="F1553" s="345"/>
      <c r="G1553" s="345"/>
      <c r="H1553" s="345"/>
      <c r="I1553" s="345"/>
      <c r="J1553" s="345"/>
      <c r="K1553" s="345"/>
      <c r="L1553" s="346"/>
      <c r="M1553" s="83" t="str">
        <f t="shared" si="23"/>
        <v/>
      </c>
      <c r="N1553" s="83" t="str">
        <f>'Purchase Order'!N1995</f>
        <v/>
      </c>
      <c r="O1553" s="83"/>
      <c r="P1553" s="133"/>
      <c r="U1553" s="16"/>
      <c r="V1553" s="16"/>
      <c r="W1553" s="16"/>
      <c r="X1553" s="16"/>
      <c r="Y1553" s="16"/>
      <c r="Z1553" s="16"/>
      <c r="AA1553" s="16"/>
    </row>
    <row r="1554" spans="1:27" ht="15" hidden="1" customHeight="1" outlineLevel="1" x14ac:dyDescent="0.35">
      <c r="A1554" s="15" t="str">
        <f>'Purchase Order'!A1996</f>
        <v/>
      </c>
      <c r="B1554" s="82" t="str">
        <f>'Purchase Order'!B1996</f>
        <v/>
      </c>
      <c r="C1554" s="83" t="str">
        <f>'Purchase Order'!C1996</f>
        <v/>
      </c>
      <c r="D1554" s="352" t="str">
        <f>'Purchase Order'!D1996:L1996</f>
        <v/>
      </c>
      <c r="E1554" s="345"/>
      <c r="F1554" s="345"/>
      <c r="G1554" s="345"/>
      <c r="H1554" s="345"/>
      <c r="I1554" s="345"/>
      <c r="J1554" s="345"/>
      <c r="K1554" s="345"/>
      <c r="L1554" s="346"/>
      <c r="M1554" s="83" t="str">
        <f t="shared" si="23"/>
        <v/>
      </c>
      <c r="N1554" s="83" t="str">
        <f>'Purchase Order'!N1996</f>
        <v/>
      </c>
      <c r="O1554" s="83"/>
      <c r="P1554" s="133"/>
      <c r="U1554" s="16"/>
      <c r="V1554" s="16"/>
      <c r="W1554" s="16"/>
      <c r="X1554" s="16"/>
      <c r="Y1554" s="16"/>
      <c r="Z1554" s="16"/>
      <c r="AA1554" s="16"/>
    </row>
    <row r="1555" spans="1:27" ht="15" hidden="1" customHeight="1" outlineLevel="1" x14ac:dyDescent="0.35">
      <c r="A1555" s="15" t="str">
        <f>'Purchase Order'!A1997</f>
        <v/>
      </c>
      <c r="B1555" s="82" t="str">
        <f>'Purchase Order'!B1997</f>
        <v/>
      </c>
      <c r="C1555" s="83" t="str">
        <f>'Purchase Order'!C1997</f>
        <v/>
      </c>
      <c r="D1555" s="352" t="str">
        <f>'Purchase Order'!D1997:L1997</f>
        <v/>
      </c>
      <c r="E1555" s="345"/>
      <c r="F1555" s="345"/>
      <c r="G1555" s="345"/>
      <c r="H1555" s="345"/>
      <c r="I1555" s="345"/>
      <c r="J1555" s="345"/>
      <c r="K1555" s="345"/>
      <c r="L1555" s="346"/>
      <c r="M1555" s="83" t="str">
        <f t="shared" si="23"/>
        <v/>
      </c>
      <c r="N1555" s="83" t="str">
        <f>'Purchase Order'!N1997</f>
        <v/>
      </c>
      <c r="O1555" s="83"/>
      <c r="P1555" s="133"/>
      <c r="U1555" s="16"/>
      <c r="V1555" s="16"/>
      <c r="W1555" s="16"/>
      <c r="X1555" s="16"/>
      <c r="Y1555" s="16"/>
      <c r="Z1555" s="16"/>
      <c r="AA1555" s="16"/>
    </row>
    <row r="1556" spans="1:27" ht="15" hidden="1" customHeight="1" outlineLevel="1" x14ac:dyDescent="0.35">
      <c r="A1556" s="15" t="str">
        <f>'Purchase Order'!A1998</f>
        <v/>
      </c>
      <c r="B1556" s="82" t="str">
        <f>'Purchase Order'!B1998</f>
        <v/>
      </c>
      <c r="C1556" s="83" t="str">
        <f>'Purchase Order'!C1998</f>
        <v/>
      </c>
      <c r="D1556" s="352" t="str">
        <f>'Purchase Order'!D1998:L1998</f>
        <v/>
      </c>
      <c r="E1556" s="345"/>
      <c r="F1556" s="345"/>
      <c r="G1556" s="345"/>
      <c r="H1556" s="345"/>
      <c r="I1556" s="345"/>
      <c r="J1556" s="345"/>
      <c r="K1556" s="345"/>
      <c r="L1556" s="346"/>
      <c r="M1556" s="83" t="str">
        <f t="shared" si="23"/>
        <v/>
      </c>
      <c r="N1556" s="83" t="str">
        <f>'Purchase Order'!N1998</f>
        <v/>
      </c>
      <c r="O1556" s="83"/>
      <c r="P1556" s="133"/>
      <c r="U1556" s="16"/>
      <c r="V1556" s="16"/>
      <c r="W1556" s="16"/>
      <c r="X1556" s="16"/>
      <c r="Y1556" s="16"/>
      <c r="Z1556" s="16"/>
      <c r="AA1556" s="16"/>
    </row>
    <row r="1557" spans="1:27" ht="15" hidden="1" customHeight="1" outlineLevel="1" x14ac:dyDescent="0.35">
      <c r="A1557" s="15" t="str">
        <f>'Purchase Order'!A1999</f>
        <v/>
      </c>
      <c r="B1557" s="82" t="str">
        <f>'Purchase Order'!B1999</f>
        <v/>
      </c>
      <c r="C1557" s="83" t="str">
        <f>'Purchase Order'!C1999</f>
        <v/>
      </c>
      <c r="D1557" s="352" t="str">
        <f>'Purchase Order'!D1999:L1999</f>
        <v/>
      </c>
      <c r="E1557" s="345"/>
      <c r="F1557" s="345"/>
      <c r="G1557" s="345"/>
      <c r="H1557" s="345"/>
      <c r="I1557" s="345"/>
      <c r="J1557" s="345"/>
      <c r="K1557" s="345"/>
      <c r="L1557" s="346"/>
      <c r="M1557" s="83" t="str">
        <f t="shared" si="23"/>
        <v/>
      </c>
      <c r="N1557" s="83" t="str">
        <f>'Purchase Order'!N1999</f>
        <v/>
      </c>
      <c r="O1557" s="83"/>
      <c r="P1557" s="133"/>
      <c r="U1557" s="16"/>
      <c r="V1557" s="16"/>
      <c r="W1557" s="16"/>
      <c r="X1557" s="16"/>
      <c r="Y1557" s="16"/>
      <c r="Z1557" s="16"/>
      <c r="AA1557" s="16"/>
    </row>
    <row r="1558" spans="1:27" ht="15" hidden="1" customHeight="1" outlineLevel="1" x14ac:dyDescent="0.35">
      <c r="A1558" s="15" t="str">
        <f>'Purchase Order'!A2000</f>
        <v/>
      </c>
      <c r="B1558" s="82" t="str">
        <f>'Purchase Order'!B2000</f>
        <v/>
      </c>
      <c r="C1558" s="83" t="str">
        <f>'Purchase Order'!C2000</f>
        <v/>
      </c>
      <c r="D1558" s="352" t="str">
        <f>'Purchase Order'!D2000:L2000</f>
        <v/>
      </c>
      <c r="E1558" s="345"/>
      <c r="F1558" s="345"/>
      <c r="G1558" s="345"/>
      <c r="H1558" s="345"/>
      <c r="I1558" s="345"/>
      <c r="J1558" s="345"/>
      <c r="K1558" s="345"/>
      <c r="L1558" s="346"/>
      <c r="M1558" s="83" t="str">
        <f t="shared" si="23"/>
        <v/>
      </c>
      <c r="N1558" s="83" t="str">
        <f>'Purchase Order'!N2000</f>
        <v/>
      </c>
      <c r="O1558" s="83"/>
      <c r="P1558" s="133"/>
      <c r="U1558" s="16"/>
      <c r="V1558" s="16"/>
      <c r="W1558" s="16"/>
      <c r="X1558" s="16"/>
      <c r="Y1558" s="16"/>
      <c r="Z1558" s="16"/>
      <c r="AA1558" s="16"/>
    </row>
    <row r="1559" spans="1:27" ht="15" hidden="1" customHeight="1" outlineLevel="1" x14ac:dyDescent="0.35">
      <c r="A1559" s="15" t="str">
        <f>'Purchase Order'!A2001</f>
        <v/>
      </c>
      <c r="B1559" s="82" t="str">
        <f>'Purchase Order'!B2001</f>
        <v/>
      </c>
      <c r="C1559" s="83" t="str">
        <f>'Purchase Order'!C2001</f>
        <v/>
      </c>
      <c r="D1559" s="352" t="str">
        <f>'Purchase Order'!D2001:L2001</f>
        <v/>
      </c>
      <c r="E1559" s="345"/>
      <c r="F1559" s="345"/>
      <c r="G1559" s="345"/>
      <c r="H1559" s="345"/>
      <c r="I1559" s="345"/>
      <c r="J1559" s="345"/>
      <c r="K1559" s="345"/>
      <c r="L1559" s="346"/>
      <c r="M1559" s="83" t="str">
        <f t="shared" si="23"/>
        <v/>
      </c>
      <c r="N1559" s="83" t="str">
        <f>'Purchase Order'!N2001</f>
        <v/>
      </c>
      <c r="O1559" s="83"/>
      <c r="P1559" s="133"/>
      <c r="U1559" s="16"/>
      <c r="V1559" s="16"/>
      <c r="W1559" s="16"/>
      <c r="X1559" s="16"/>
      <c r="Y1559" s="16"/>
      <c r="Z1559" s="16"/>
      <c r="AA1559" s="16"/>
    </row>
    <row r="1560" spans="1:27" ht="15" hidden="1" customHeight="1" outlineLevel="1" x14ac:dyDescent="0.35">
      <c r="A1560" s="15" t="str">
        <f>'Purchase Order'!A2002</f>
        <v/>
      </c>
      <c r="B1560" s="82" t="str">
        <f>'Purchase Order'!B2002</f>
        <v/>
      </c>
      <c r="C1560" s="83" t="str">
        <f>'Purchase Order'!C2002</f>
        <v/>
      </c>
      <c r="D1560" s="352" t="str">
        <f>'Purchase Order'!D2002:L2002</f>
        <v/>
      </c>
      <c r="E1560" s="345"/>
      <c r="F1560" s="345"/>
      <c r="G1560" s="345"/>
      <c r="H1560" s="345"/>
      <c r="I1560" s="345"/>
      <c r="J1560" s="345"/>
      <c r="K1560" s="345"/>
      <c r="L1560" s="346"/>
      <c r="M1560" s="83" t="str">
        <f t="shared" si="23"/>
        <v/>
      </c>
      <c r="N1560" s="83" t="str">
        <f>'Purchase Order'!N2002</f>
        <v/>
      </c>
      <c r="O1560" s="83"/>
      <c r="P1560" s="133"/>
      <c r="U1560" s="16"/>
      <c r="V1560" s="16"/>
      <c r="W1560" s="16"/>
      <c r="X1560" s="16"/>
      <c r="Y1560" s="16"/>
      <c r="Z1560" s="16"/>
      <c r="AA1560" s="16"/>
    </row>
    <row r="1561" spans="1:27" ht="15" hidden="1" customHeight="1" outlineLevel="1" x14ac:dyDescent="0.35">
      <c r="A1561" s="15" t="str">
        <f>'Purchase Order'!A2003</f>
        <v/>
      </c>
      <c r="B1561" s="82" t="str">
        <f>'Purchase Order'!B2003</f>
        <v/>
      </c>
      <c r="C1561" s="83" t="str">
        <f>'Purchase Order'!C2003</f>
        <v/>
      </c>
      <c r="D1561" s="352" t="str">
        <f>'Purchase Order'!D2003:L2003</f>
        <v/>
      </c>
      <c r="E1561" s="345"/>
      <c r="F1561" s="345"/>
      <c r="G1561" s="345"/>
      <c r="H1561" s="345"/>
      <c r="I1561" s="345"/>
      <c r="J1561" s="345"/>
      <c r="K1561" s="345"/>
      <c r="L1561" s="346"/>
      <c r="M1561" s="83" t="str">
        <f t="shared" si="23"/>
        <v/>
      </c>
      <c r="N1561" s="83" t="str">
        <f>'Purchase Order'!N2003</f>
        <v/>
      </c>
      <c r="O1561" s="83"/>
      <c r="P1561" s="133"/>
      <c r="U1561" s="16"/>
      <c r="V1561" s="16"/>
      <c r="W1561" s="16"/>
      <c r="X1561" s="16"/>
      <c r="Y1561" s="16"/>
      <c r="Z1561" s="16"/>
      <c r="AA1561" s="16"/>
    </row>
    <row r="1562" spans="1:27" ht="15" hidden="1" customHeight="1" outlineLevel="1" x14ac:dyDescent="0.35">
      <c r="A1562" s="15" t="str">
        <f>'Purchase Order'!A2004</f>
        <v/>
      </c>
      <c r="B1562" s="82" t="str">
        <f>'Purchase Order'!B2004</f>
        <v/>
      </c>
      <c r="C1562" s="83" t="str">
        <f>'Purchase Order'!C2004</f>
        <v/>
      </c>
      <c r="D1562" s="352" t="str">
        <f>'Purchase Order'!D2004:L2004</f>
        <v/>
      </c>
      <c r="E1562" s="345"/>
      <c r="F1562" s="345"/>
      <c r="G1562" s="345"/>
      <c r="H1562" s="345"/>
      <c r="I1562" s="345"/>
      <c r="J1562" s="345"/>
      <c r="K1562" s="345"/>
      <c r="L1562" s="346"/>
      <c r="M1562" s="83" t="str">
        <f t="shared" si="23"/>
        <v/>
      </c>
      <c r="N1562" s="83" t="str">
        <f>'Purchase Order'!N2004</f>
        <v/>
      </c>
      <c r="O1562" s="83"/>
      <c r="P1562" s="133"/>
      <c r="U1562" s="16"/>
      <c r="V1562" s="16"/>
      <c r="W1562" s="16"/>
      <c r="X1562" s="16"/>
      <c r="Y1562" s="16"/>
      <c r="Z1562" s="16"/>
      <c r="AA1562" s="16"/>
    </row>
    <row r="1563" spans="1:27" ht="15" hidden="1" customHeight="1" outlineLevel="1" x14ac:dyDescent="0.35">
      <c r="A1563" s="15" t="str">
        <f>'Purchase Order'!A2005</f>
        <v/>
      </c>
      <c r="B1563" s="82" t="str">
        <f>'Purchase Order'!B2005</f>
        <v/>
      </c>
      <c r="C1563" s="83" t="str">
        <f>'Purchase Order'!C2005</f>
        <v/>
      </c>
      <c r="D1563" s="352" t="str">
        <f>'Purchase Order'!D2005:L2005</f>
        <v/>
      </c>
      <c r="E1563" s="345"/>
      <c r="F1563" s="345"/>
      <c r="G1563" s="345"/>
      <c r="H1563" s="345"/>
      <c r="I1563" s="345"/>
      <c r="J1563" s="345"/>
      <c r="K1563" s="345"/>
      <c r="L1563" s="346"/>
      <c r="M1563" s="83" t="str">
        <f t="shared" si="23"/>
        <v/>
      </c>
      <c r="N1563" s="83" t="str">
        <f>'Purchase Order'!N2005</f>
        <v/>
      </c>
      <c r="O1563" s="83"/>
      <c r="P1563" s="133"/>
      <c r="U1563" s="16"/>
      <c r="V1563" s="16"/>
      <c r="W1563" s="16"/>
      <c r="X1563" s="16"/>
      <c r="Y1563" s="16"/>
      <c r="Z1563" s="16"/>
      <c r="AA1563" s="16"/>
    </row>
    <row r="1564" spans="1:27" ht="15" hidden="1" customHeight="1" outlineLevel="1" x14ac:dyDescent="0.35">
      <c r="A1564" s="15" t="str">
        <f>'Purchase Order'!A2006</f>
        <v/>
      </c>
      <c r="B1564" s="82" t="str">
        <f>'Purchase Order'!B2006</f>
        <v/>
      </c>
      <c r="C1564" s="83" t="str">
        <f>'Purchase Order'!C2006</f>
        <v/>
      </c>
      <c r="D1564" s="352" t="str">
        <f>'Purchase Order'!D2006:L2006</f>
        <v/>
      </c>
      <c r="E1564" s="345"/>
      <c r="F1564" s="345"/>
      <c r="G1564" s="345"/>
      <c r="H1564" s="345"/>
      <c r="I1564" s="345"/>
      <c r="J1564" s="345"/>
      <c r="K1564" s="345"/>
      <c r="L1564" s="346"/>
      <c r="M1564" s="83" t="str">
        <f t="shared" si="23"/>
        <v/>
      </c>
      <c r="N1564" s="83" t="str">
        <f>'Purchase Order'!N2006</f>
        <v/>
      </c>
      <c r="O1564" s="83"/>
      <c r="P1564" s="133"/>
      <c r="U1564" s="16"/>
      <c r="V1564" s="16"/>
      <c r="W1564" s="16"/>
      <c r="X1564" s="16"/>
      <c r="Y1564" s="16"/>
      <c r="Z1564" s="16"/>
      <c r="AA1564" s="16"/>
    </row>
    <row r="1565" spans="1:27" ht="15" hidden="1" customHeight="1" outlineLevel="1" x14ac:dyDescent="0.35">
      <c r="A1565" s="15" t="str">
        <f>'Purchase Order'!A2007</f>
        <v/>
      </c>
      <c r="B1565" s="82" t="str">
        <f>'Purchase Order'!B2007</f>
        <v/>
      </c>
      <c r="C1565" s="83" t="str">
        <f>'Purchase Order'!C2007</f>
        <v/>
      </c>
      <c r="D1565" s="352" t="str">
        <f>'Purchase Order'!D2007:L2007</f>
        <v/>
      </c>
      <c r="E1565" s="345"/>
      <c r="F1565" s="345"/>
      <c r="G1565" s="345"/>
      <c r="H1565" s="345"/>
      <c r="I1565" s="345"/>
      <c r="J1565" s="345"/>
      <c r="K1565" s="345"/>
      <c r="L1565" s="346"/>
      <c r="M1565" s="83" t="str">
        <f t="shared" si="23"/>
        <v/>
      </c>
      <c r="N1565" s="83" t="str">
        <f>'Purchase Order'!N2007</f>
        <v/>
      </c>
      <c r="O1565" s="83"/>
      <c r="P1565" s="133"/>
      <c r="U1565" s="16"/>
      <c r="V1565" s="16"/>
      <c r="W1565" s="16"/>
      <c r="X1565" s="16"/>
      <c r="Y1565" s="16"/>
      <c r="Z1565" s="16"/>
      <c r="AA1565" s="16"/>
    </row>
    <row r="1566" spans="1:27" ht="15" hidden="1" customHeight="1" outlineLevel="1" x14ac:dyDescent="0.35">
      <c r="A1566" s="15" t="str">
        <f>'Purchase Order'!A2008</f>
        <v/>
      </c>
      <c r="B1566" s="82" t="str">
        <f>'Purchase Order'!B2008</f>
        <v/>
      </c>
      <c r="C1566" s="83" t="str">
        <f>'Purchase Order'!C2008</f>
        <v/>
      </c>
      <c r="D1566" s="352" t="str">
        <f>'Purchase Order'!D2008:L2008</f>
        <v/>
      </c>
      <c r="E1566" s="345"/>
      <c r="F1566" s="345"/>
      <c r="G1566" s="345"/>
      <c r="H1566" s="345"/>
      <c r="I1566" s="345"/>
      <c r="J1566" s="345"/>
      <c r="K1566" s="345"/>
      <c r="L1566" s="346"/>
      <c r="M1566" s="83" t="str">
        <f t="shared" si="23"/>
        <v/>
      </c>
      <c r="N1566" s="83" t="str">
        <f>'Purchase Order'!N2008</f>
        <v/>
      </c>
      <c r="O1566" s="83"/>
      <c r="P1566" s="133"/>
      <c r="U1566" s="16"/>
      <c r="V1566" s="16"/>
      <c r="W1566" s="16"/>
      <c r="X1566" s="16"/>
      <c r="Y1566" s="16"/>
      <c r="Z1566" s="16"/>
      <c r="AA1566" s="16"/>
    </row>
    <row r="1567" spans="1:27" ht="15" hidden="1" customHeight="1" outlineLevel="1" x14ac:dyDescent="0.35">
      <c r="A1567" s="15" t="str">
        <f>'Purchase Order'!A2009</f>
        <v/>
      </c>
      <c r="B1567" s="82" t="str">
        <f>'Purchase Order'!B2009</f>
        <v/>
      </c>
      <c r="C1567" s="83" t="str">
        <f>'Purchase Order'!C2009</f>
        <v/>
      </c>
      <c r="D1567" s="352" t="str">
        <f>'Purchase Order'!D2009:L2009</f>
        <v/>
      </c>
      <c r="E1567" s="345"/>
      <c r="F1567" s="345"/>
      <c r="G1567" s="345"/>
      <c r="H1567" s="345"/>
      <c r="I1567" s="345"/>
      <c r="J1567" s="345"/>
      <c r="K1567" s="345"/>
      <c r="L1567" s="346"/>
      <c r="M1567" s="83" t="str">
        <f t="shared" si="23"/>
        <v/>
      </c>
      <c r="N1567" s="83" t="str">
        <f>'Purchase Order'!N2009</f>
        <v/>
      </c>
      <c r="O1567" s="83"/>
      <c r="P1567" s="133"/>
      <c r="U1567" s="16"/>
      <c r="V1567" s="16"/>
      <c r="W1567" s="16"/>
      <c r="X1567" s="16"/>
      <c r="Y1567" s="16"/>
      <c r="Z1567" s="16"/>
      <c r="AA1567" s="16"/>
    </row>
    <row r="1568" spans="1:27" ht="15" hidden="1" customHeight="1" outlineLevel="1" x14ac:dyDescent="0.35">
      <c r="A1568" s="15" t="str">
        <f>'Purchase Order'!A2010</f>
        <v/>
      </c>
      <c r="B1568" s="82" t="str">
        <f>'Purchase Order'!B2010</f>
        <v/>
      </c>
      <c r="C1568" s="83" t="str">
        <f>'Purchase Order'!C2010</f>
        <v/>
      </c>
      <c r="D1568" s="352" t="str">
        <f>'Purchase Order'!D2010:L2010</f>
        <v/>
      </c>
      <c r="E1568" s="345"/>
      <c r="F1568" s="345"/>
      <c r="G1568" s="345"/>
      <c r="H1568" s="345"/>
      <c r="I1568" s="345"/>
      <c r="J1568" s="345"/>
      <c r="K1568" s="345"/>
      <c r="L1568" s="346"/>
      <c r="M1568" s="83" t="str">
        <f t="shared" si="23"/>
        <v/>
      </c>
      <c r="N1568" s="83" t="str">
        <f>'Purchase Order'!N2010</f>
        <v/>
      </c>
      <c r="O1568" s="83"/>
      <c r="P1568" s="133"/>
      <c r="U1568" s="16"/>
      <c r="V1568" s="16"/>
      <c r="W1568" s="16"/>
      <c r="X1568" s="16"/>
      <c r="Y1568" s="16"/>
      <c r="Z1568" s="16"/>
      <c r="AA1568" s="16"/>
    </row>
    <row r="1569" spans="1:27" ht="15" hidden="1" customHeight="1" outlineLevel="1" x14ac:dyDescent="0.35">
      <c r="A1569" s="15" t="str">
        <f>'Purchase Order'!A2011</f>
        <v/>
      </c>
      <c r="B1569" s="82" t="str">
        <f>'Purchase Order'!B2011</f>
        <v/>
      </c>
      <c r="C1569" s="83" t="str">
        <f>'Purchase Order'!C2011</f>
        <v/>
      </c>
      <c r="D1569" s="352" t="str">
        <f>'Purchase Order'!D2011:L2011</f>
        <v/>
      </c>
      <c r="E1569" s="345"/>
      <c r="F1569" s="345"/>
      <c r="G1569" s="345"/>
      <c r="H1569" s="345"/>
      <c r="I1569" s="345"/>
      <c r="J1569" s="345"/>
      <c r="K1569" s="345"/>
      <c r="L1569" s="346"/>
      <c r="M1569" s="83" t="str">
        <f t="shared" si="23"/>
        <v/>
      </c>
      <c r="N1569" s="83" t="str">
        <f>'Purchase Order'!N2011</f>
        <v/>
      </c>
      <c r="O1569" s="83"/>
      <c r="P1569" s="133"/>
      <c r="U1569" s="16"/>
      <c r="V1569" s="16"/>
      <c r="W1569" s="16"/>
      <c r="X1569" s="16"/>
      <c r="Y1569" s="16"/>
      <c r="Z1569" s="16"/>
      <c r="AA1569" s="16"/>
    </row>
    <row r="1570" spans="1:27" ht="15" hidden="1" customHeight="1" outlineLevel="1" x14ac:dyDescent="0.35">
      <c r="A1570" s="15" t="str">
        <f>'Purchase Order'!A2012</f>
        <v/>
      </c>
      <c r="B1570" s="82" t="str">
        <f>'Purchase Order'!B2012</f>
        <v/>
      </c>
      <c r="C1570" s="83" t="str">
        <f>'Purchase Order'!C2012</f>
        <v/>
      </c>
      <c r="D1570" s="352" t="str">
        <f>'Purchase Order'!D2012:L2012</f>
        <v/>
      </c>
      <c r="E1570" s="345"/>
      <c r="F1570" s="345"/>
      <c r="G1570" s="345"/>
      <c r="H1570" s="345"/>
      <c r="I1570" s="345"/>
      <c r="J1570" s="345"/>
      <c r="K1570" s="345"/>
      <c r="L1570" s="346"/>
      <c r="M1570" s="83" t="str">
        <f t="shared" ref="M1570:M1633" si="24">C1570</f>
        <v/>
      </c>
      <c r="N1570" s="83" t="str">
        <f>'Purchase Order'!N2012</f>
        <v/>
      </c>
      <c r="O1570" s="83"/>
      <c r="P1570" s="133"/>
      <c r="U1570" s="16"/>
      <c r="V1570" s="16"/>
      <c r="W1570" s="16"/>
      <c r="X1570" s="16"/>
      <c r="Y1570" s="16"/>
      <c r="Z1570" s="16"/>
      <c r="AA1570" s="16"/>
    </row>
    <row r="1571" spans="1:27" ht="15" hidden="1" customHeight="1" outlineLevel="1" x14ac:dyDescent="0.35">
      <c r="A1571" s="15" t="str">
        <f>'Purchase Order'!A2013</f>
        <v/>
      </c>
      <c r="B1571" s="82" t="str">
        <f>'Purchase Order'!B2013</f>
        <v/>
      </c>
      <c r="C1571" s="83" t="str">
        <f>'Purchase Order'!C2013</f>
        <v/>
      </c>
      <c r="D1571" s="352" t="str">
        <f>'Purchase Order'!D2013:L2013</f>
        <v/>
      </c>
      <c r="E1571" s="345"/>
      <c r="F1571" s="345"/>
      <c r="G1571" s="345"/>
      <c r="H1571" s="345"/>
      <c r="I1571" s="345"/>
      <c r="J1571" s="345"/>
      <c r="K1571" s="345"/>
      <c r="L1571" s="346"/>
      <c r="M1571" s="83" t="str">
        <f t="shared" si="24"/>
        <v/>
      </c>
      <c r="N1571" s="83" t="str">
        <f>'Purchase Order'!N2013</f>
        <v/>
      </c>
      <c r="O1571" s="83"/>
      <c r="P1571" s="133"/>
      <c r="U1571" s="16"/>
      <c r="V1571" s="16"/>
      <c r="W1571" s="16"/>
      <c r="X1571" s="16"/>
      <c r="Y1571" s="16"/>
      <c r="Z1571" s="16"/>
      <c r="AA1571" s="16"/>
    </row>
    <row r="1572" spans="1:27" ht="15" hidden="1" customHeight="1" outlineLevel="1" x14ac:dyDescent="0.35">
      <c r="A1572" s="15" t="str">
        <f>'Purchase Order'!A2014</f>
        <v/>
      </c>
      <c r="B1572" s="82" t="str">
        <f>'Purchase Order'!B2014</f>
        <v/>
      </c>
      <c r="C1572" s="83" t="str">
        <f>'Purchase Order'!C2014</f>
        <v/>
      </c>
      <c r="D1572" s="352" t="str">
        <f>'Purchase Order'!D2014:L2014</f>
        <v/>
      </c>
      <c r="E1572" s="345"/>
      <c r="F1572" s="345"/>
      <c r="G1572" s="345"/>
      <c r="H1572" s="345"/>
      <c r="I1572" s="345"/>
      <c r="J1572" s="345"/>
      <c r="K1572" s="345"/>
      <c r="L1572" s="346"/>
      <c r="M1572" s="83" t="str">
        <f t="shared" si="24"/>
        <v/>
      </c>
      <c r="N1572" s="83" t="str">
        <f>'Purchase Order'!N2014</f>
        <v/>
      </c>
      <c r="O1572" s="83"/>
      <c r="P1572" s="133"/>
      <c r="U1572" s="16"/>
      <c r="V1572" s="16"/>
      <c r="W1572" s="16"/>
      <c r="X1572" s="16"/>
      <c r="Y1572" s="16"/>
      <c r="Z1572" s="16"/>
      <c r="AA1572" s="16"/>
    </row>
    <row r="1573" spans="1:27" ht="15" hidden="1" customHeight="1" outlineLevel="1" x14ac:dyDescent="0.35">
      <c r="A1573" s="15" t="str">
        <f>'Purchase Order'!A2015</f>
        <v/>
      </c>
      <c r="B1573" s="82" t="str">
        <f>'Purchase Order'!B2015</f>
        <v/>
      </c>
      <c r="C1573" s="83" t="str">
        <f>'Purchase Order'!C2015</f>
        <v/>
      </c>
      <c r="D1573" s="352" t="str">
        <f>'Purchase Order'!D2015:L2015</f>
        <v/>
      </c>
      <c r="E1573" s="345"/>
      <c r="F1573" s="345"/>
      <c r="G1573" s="345"/>
      <c r="H1573" s="345"/>
      <c r="I1573" s="345"/>
      <c r="J1573" s="345"/>
      <c r="K1573" s="345"/>
      <c r="L1573" s="346"/>
      <c r="M1573" s="83" t="str">
        <f t="shared" si="24"/>
        <v/>
      </c>
      <c r="N1573" s="83" t="str">
        <f>'Purchase Order'!N2015</f>
        <v/>
      </c>
      <c r="O1573" s="83"/>
      <c r="P1573" s="133"/>
      <c r="U1573" s="16"/>
      <c r="V1573" s="16"/>
      <c r="W1573" s="16"/>
      <c r="X1573" s="16"/>
      <c r="Y1573" s="16"/>
      <c r="Z1573" s="16"/>
      <c r="AA1573" s="16"/>
    </row>
    <row r="1574" spans="1:27" ht="15" hidden="1" customHeight="1" outlineLevel="1" x14ac:dyDescent="0.35">
      <c r="A1574" s="15" t="str">
        <f>'Purchase Order'!A2016</f>
        <v/>
      </c>
      <c r="B1574" s="82" t="str">
        <f>'Purchase Order'!B2016</f>
        <v/>
      </c>
      <c r="C1574" s="83" t="str">
        <f>'Purchase Order'!C2016</f>
        <v/>
      </c>
      <c r="D1574" s="352" t="str">
        <f>'Purchase Order'!D2016:L2016</f>
        <v/>
      </c>
      <c r="E1574" s="345"/>
      <c r="F1574" s="345"/>
      <c r="G1574" s="345"/>
      <c r="H1574" s="345"/>
      <c r="I1574" s="345"/>
      <c r="J1574" s="345"/>
      <c r="K1574" s="345"/>
      <c r="L1574" s="346"/>
      <c r="M1574" s="83" t="str">
        <f t="shared" si="24"/>
        <v/>
      </c>
      <c r="N1574" s="83" t="str">
        <f>'Purchase Order'!N2016</f>
        <v/>
      </c>
      <c r="O1574" s="83"/>
      <c r="P1574" s="133"/>
      <c r="U1574" s="16"/>
      <c r="V1574" s="16"/>
      <c r="W1574" s="16"/>
      <c r="X1574" s="16"/>
      <c r="Y1574" s="16"/>
      <c r="Z1574" s="16"/>
      <c r="AA1574" s="16"/>
    </row>
    <row r="1575" spans="1:27" ht="15" hidden="1" customHeight="1" outlineLevel="1" x14ac:dyDescent="0.35">
      <c r="A1575" s="15" t="str">
        <f>'Purchase Order'!A2017</f>
        <v/>
      </c>
      <c r="B1575" s="82" t="str">
        <f>'Purchase Order'!B2017</f>
        <v/>
      </c>
      <c r="C1575" s="83" t="str">
        <f>'Purchase Order'!C2017</f>
        <v/>
      </c>
      <c r="D1575" s="352" t="str">
        <f>'Purchase Order'!D2017:L2017</f>
        <v/>
      </c>
      <c r="E1575" s="345"/>
      <c r="F1575" s="345"/>
      <c r="G1575" s="345"/>
      <c r="H1575" s="345"/>
      <c r="I1575" s="345"/>
      <c r="J1575" s="345"/>
      <c r="K1575" s="345"/>
      <c r="L1575" s="346"/>
      <c r="M1575" s="83" t="str">
        <f t="shared" si="24"/>
        <v/>
      </c>
      <c r="N1575" s="83" t="str">
        <f>'Purchase Order'!N2017</f>
        <v/>
      </c>
      <c r="O1575" s="83"/>
      <c r="P1575" s="133"/>
      <c r="U1575" s="16"/>
      <c r="V1575" s="16"/>
      <c r="W1575" s="16"/>
      <c r="X1575" s="16"/>
      <c r="Y1575" s="16"/>
      <c r="Z1575" s="16"/>
      <c r="AA1575" s="16"/>
    </row>
    <row r="1576" spans="1:27" ht="15" hidden="1" customHeight="1" outlineLevel="1" x14ac:dyDescent="0.35">
      <c r="A1576" s="15" t="str">
        <f>'Purchase Order'!A2018</f>
        <v/>
      </c>
      <c r="B1576" s="82" t="str">
        <f>'Purchase Order'!B2018</f>
        <v/>
      </c>
      <c r="C1576" s="83" t="str">
        <f>'Purchase Order'!C2018</f>
        <v/>
      </c>
      <c r="D1576" s="352" t="str">
        <f>'Purchase Order'!D2018:L2018</f>
        <v/>
      </c>
      <c r="E1576" s="345"/>
      <c r="F1576" s="345"/>
      <c r="G1576" s="345"/>
      <c r="H1576" s="345"/>
      <c r="I1576" s="345"/>
      <c r="J1576" s="345"/>
      <c r="K1576" s="345"/>
      <c r="L1576" s="346"/>
      <c r="M1576" s="83" t="str">
        <f t="shared" si="24"/>
        <v/>
      </c>
      <c r="N1576" s="83" t="str">
        <f>'Purchase Order'!N2018</f>
        <v/>
      </c>
      <c r="O1576" s="83"/>
      <c r="P1576" s="133"/>
      <c r="U1576" s="16"/>
      <c r="V1576" s="16"/>
      <c r="W1576" s="16"/>
      <c r="X1576" s="16"/>
      <c r="Y1576" s="16"/>
      <c r="Z1576" s="16"/>
      <c r="AA1576" s="16"/>
    </row>
    <row r="1577" spans="1:27" ht="15" hidden="1" customHeight="1" outlineLevel="1" x14ac:dyDescent="0.35">
      <c r="A1577" s="15" t="str">
        <f>'Purchase Order'!A2019</f>
        <v/>
      </c>
      <c r="B1577" s="82" t="str">
        <f>'Purchase Order'!B2019</f>
        <v/>
      </c>
      <c r="C1577" s="83" t="str">
        <f>'Purchase Order'!C2019</f>
        <v/>
      </c>
      <c r="D1577" s="352" t="str">
        <f>'Purchase Order'!D2019:L2019</f>
        <v/>
      </c>
      <c r="E1577" s="345"/>
      <c r="F1577" s="345"/>
      <c r="G1577" s="345"/>
      <c r="H1577" s="345"/>
      <c r="I1577" s="345"/>
      <c r="J1577" s="345"/>
      <c r="K1577" s="345"/>
      <c r="L1577" s="346"/>
      <c r="M1577" s="83" t="str">
        <f t="shared" si="24"/>
        <v/>
      </c>
      <c r="N1577" s="83" t="str">
        <f>'Purchase Order'!N2019</f>
        <v/>
      </c>
      <c r="O1577" s="83"/>
      <c r="P1577" s="133"/>
      <c r="U1577" s="16"/>
      <c r="V1577" s="16"/>
      <c r="W1577" s="16"/>
      <c r="X1577" s="16"/>
      <c r="Y1577" s="16"/>
      <c r="Z1577" s="16"/>
      <c r="AA1577" s="16"/>
    </row>
    <row r="1578" spans="1:27" ht="15" hidden="1" customHeight="1" outlineLevel="1" x14ac:dyDescent="0.35">
      <c r="A1578" s="15" t="str">
        <f>'Purchase Order'!A2020</f>
        <v/>
      </c>
      <c r="B1578" s="82" t="str">
        <f>'Purchase Order'!B2020</f>
        <v/>
      </c>
      <c r="C1578" s="83" t="str">
        <f>'Purchase Order'!C2020</f>
        <v/>
      </c>
      <c r="D1578" s="352" t="str">
        <f>'Purchase Order'!D2020:L2020</f>
        <v/>
      </c>
      <c r="E1578" s="345"/>
      <c r="F1578" s="345"/>
      <c r="G1578" s="345"/>
      <c r="H1578" s="345"/>
      <c r="I1578" s="345"/>
      <c r="J1578" s="345"/>
      <c r="K1578" s="345"/>
      <c r="L1578" s="346"/>
      <c r="M1578" s="83" t="str">
        <f t="shared" si="24"/>
        <v/>
      </c>
      <c r="N1578" s="83" t="str">
        <f>'Purchase Order'!N2020</f>
        <v/>
      </c>
      <c r="O1578" s="83"/>
      <c r="P1578" s="133"/>
      <c r="U1578" s="16"/>
      <c r="V1578" s="16"/>
      <c r="W1578" s="16"/>
      <c r="X1578" s="16"/>
      <c r="Y1578" s="16"/>
      <c r="Z1578" s="16"/>
      <c r="AA1578" s="16"/>
    </row>
    <row r="1579" spans="1:27" ht="15" hidden="1" customHeight="1" outlineLevel="1" x14ac:dyDescent="0.35">
      <c r="A1579" s="15" t="str">
        <f>'Purchase Order'!A2021</f>
        <v/>
      </c>
      <c r="B1579" s="82" t="str">
        <f>'Purchase Order'!B2021</f>
        <v/>
      </c>
      <c r="C1579" s="83" t="str">
        <f>'Purchase Order'!C2021</f>
        <v/>
      </c>
      <c r="D1579" s="352" t="str">
        <f>'Purchase Order'!D2021:L2021</f>
        <v/>
      </c>
      <c r="E1579" s="345"/>
      <c r="F1579" s="345"/>
      <c r="G1579" s="345"/>
      <c r="H1579" s="345"/>
      <c r="I1579" s="345"/>
      <c r="J1579" s="345"/>
      <c r="K1579" s="345"/>
      <c r="L1579" s="346"/>
      <c r="M1579" s="83" t="str">
        <f t="shared" si="24"/>
        <v/>
      </c>
      <c r="N1579" s="83" t="str">
        <f>'Purchase Order'!N2021</f>
        <v/>
      </c>
      <c r="O1579" s="83"/>
      <c r="P1579" s="133"/>
      <c r="U1579" s="16"/>
      <c r="V1579" s="16"/>
      <c r="W1579" s="16"/>
      <c r="X1579" s="16"/>
      <c r="Y1579" s="16"/>
      <c r="Z1579" s="16"/>
      <c r="AA1579" s="16"/>
    </row>
    <row r="1580" spans="1:27" ht="15" hidden="1" customHeight="1" outlineLevel="1" x14ac:dyDescent="0.35">
      <c r="A1580" s="15" t="str">
        <f>'Purchase Order'!A2022</f>
        <v/>
      </c>
      <c r="B1580" s="82" t="str">
        <f>'Purchase Order'!B2022</f>
        <v/>
      </c>
      <c r="C1580" s="83" t="str">
        <f>'Purchase Order'!C2022</f>
        <v/>
      </c>
      <c r="D1580" s="352" t="str">
        <f>'Purchase Order'!D2022:L2022</f>
        <v/>
      </c>
      <c r="E1580" s="345"/>
      <c r="F1580" s="345"/>
      <c r="G1580" s="345"/>
      <c r="H1580" s="345"/>
      <c r="I1580" s="345"/>
      <c r="J1580" s="345"/>
      <c r="K1580" s="345"/>
      <c r="L1580" s="346"/>
      <c r="M1580" s="83" t="str">
        <f t="shared" si="24"/>
        <v/>
      </c>
      <c r="N1580" s="83" t="str">
        <f>'Purchase Order'!N2022</f>
        <v/>
      </c>
      <c r="O1580" s="83"/>
      <c r="P1580" s="133"/>
      <c r="U1580" s="16"/>
      <c r="V1580" s="16"/>
      <c r="W1580" s="16"/>
      <c r="X1580" s="16"/>
      <c r="Y1580" s="16"/>
      <c r="Z1580" s="16"/>
      <c r="AA1580" s="16"/>
    </row>
    <row r="1581" spans="1:27" ht="15" hidden="1" customHeight="1" outlineLevel="1" x14ac:dyDescent="0.35">
      <c r="A1581" s="15" t="str">
        <f>'Purchase Order'!A2023</f>
        <v/>
      </c>
      <c r="B1581" s="82" t="str">
        <f>'Purchase Order'!B2023</f>
        <v/>
      </c>
      <c r="C1581" s="83" t="str">
        <f>'Purchase Order'!C2023</f>
        <v/>
      </c>
      <c r="D1581" s="352" t="str">
        <f>'Purchase Order'!D2023:L2023</f>
        <v/>
      </c>
      <c r="E1581" s="345"/>
      <c r="F1581" s="345"/>
      <c r="G1581" s="345"/>
      <c r="H1581" s="345"/>
      <c r="I1581" s="345"/>
      <c r="J1581" s="345"/>
      <c r="K1581" s="345"/>
      <c r="L1581" s="346"/>
      <c r="M1581" s="83" t="str">
        <f t="shared" si="24"/>
        <v/>
      </c>
      <c r="N1581" s="83" t="str">
        <f>'Purchase Order'!N2023</f>
        <v/>
      </c>
      <c r="O1581" s="83"/>
      <c r="P1581" s="133"/>
      <c r="U1581" s="16"/>
      <c r="V1581" s="16"/>
      <c r="W1581" s="16"/>
      <c r="X1581" s="16"/>
      <c r="Y1581" s="16"/>
      <c r="Z1581" s="16"/>
      <c r="AA1581" s="16"/>
    </row>
    <row r="1582" spans="1:27" ht="15" hidden="1" customHeight="1" outlineLevel="1" x14ac:dyDescent="0.35">
      <c r="A1582" s="15" t="str">
        <f>'Purchase Order'!A2024</f>
        <v/>
      </c>
      <c r="B1582" s="82" t="str">
        <f>'Purchase Order'!B2024</f>
        <v/>
      </c>
      <c r="C1582" s="83" t="str">
        <f>'Purchase Order'!C2024</f>
        <v/>
      </c>
      <c r="D1582" s="352" t="str">
        <f>'Purchase Order'!D2024:L2024</f>
        <v/>
      </c>
      <c r="E1582" s="345"/>
      <c r="F1582" s="345"/>
      <c r="G1582" s="345"/>
      <c r="H1582" s="345"/>
      <c r="I1582" s="345"/>
      <c r="J1582" s="345"/>
      <c r="K1582" s="345"/>
      <c r="L1582" s="346"/>
      <c r="M1582" s="83" t="str">
        <f t="shared" si="24"/>
        <v/>
      </c>
      <c r="N1582" s="83" t="str">
        <f>'Purchase Order'!N2024</f>
        <v/>
      </c>
      <c r="O1582" s="83"/>
      <c r="P1582" s="133"/>
      <c r="U1582" s="16"/>
      <c r="V1582" s="16"/>
      <c r="W1582" s="16"/>
      <c r="X1582" s="16"/>
      <c r="Y1582" s="16"/>
      <c r="Z1582" s="16"/>
      <c r="AA1582" s="16"/>
    </row>
    <row r="1583" spans="1:27" ht="15" hidden="1" customHeight="1" outlineLevel="1" x14ac:dyDescent="0.35">
      <c r="A1583" s="15" t="str">
        <f>'Purchase Order'!A2025</f>
        <v/>
      </c>
      <c r="B1583" s="82" t="str">
        <f>'Purchase Order'!B2025</f>
        <v/>
      </c>
      <c r="C1583" s="83" t="str">
        <f>'Purchase Order'!C2025</f>
        <v/>
      </c>
      <c r="D1583" s="352" t="str">
        <f>'Purchase Order'!D2025:L2025</f>
        <v/>
      </c>
      <c r="E1583" s="345"/>
      <c r="F1583" s="345"/>
      <c r="G1583" s="345"/>
      <c r="H1583" s="345"/>
      <c r="I1583" s="345"/>
      <c r="J1583" s="345"/>
      <c r="K1583" s="345"/>
      <c r="L1583" s="346"/>
      <c r="M1583" s="83" t="str">
        <f t="shared" si="24"/>
        <v/>
      </c>
      <c r="N1583" s="83" t="str">
        <f>'Purchase Order'!N2025</f>
        <v/>
      </c>
      <c r="O1583" s="83"/>
      <c r="P1583" s="133"/>
      <c r="U1583" s="16"/>
      <c r="V1583" s="16"/>
      <c r="W1583" s="16"/>
      <c r="X1583" s="16"/>
      <c r="Y1583" s="16"/>
      <c r="Z1583" s="16"/>
      <c r="AA1583" s="16"/>
    </row>
    <row r="1584" spans="1:27" ht="15" hidden="1" customHeight="1" outlineLevel="1" x14ac:dyDescent="0.35">
      <c r="A1584" s="15" t="str">
        <f>'Purchase Order'!A2026</f>
        <v/>
      </c>
      <c r="B1584" s="82" t="str">
        <f>'Purchase Order'!B2026</f>
        <v/>
      </c>
      <c r="C1584" s="83" t="str">
        <f>'Purchase Order'!C2026</f>
        <v/>
      </c>
      <c r="D1584" s="352" t="str">
        <f>'Purchase Order'!D2026:L2026</f>
        <v/>
      </c>
      <c r="E1584" s="345"/>
      <c r="F1584" s="345"/>
      <c r="G1584" s="345"/>
      <c r="H1584" s="345"/>
      <c r="I1584" s="345"/>
      <c r="J1584" s="345"/>
      <c r="K1584" s="345"/>
      <c r="L1584" s="346"/>
      <c r="M1584" s="83" t="str">
        <f t="shared" si="24"/>
        <v/>
      </c>
      <c r="N1584" s="83" t="str">
        <f>'Purchase Order'!N2026</f>
        <v/>
      </c>
      <c r="O1584" s="83"/>
      <c r="P1584" s="133"/>
      <c r="U1584" s="16"/>
      <c r="V1584" s="16"/>
      <c r="W1584" s="16"/>
      <c r="X1584" s="16"/>
      <c r="Y1584" s="16"/>
      <c r="Z1584" s="16"/>
      <c r="AA1584" s="16"/>
    </row>
    <row r="1585" spans="1:27" ht="15" hidden="1" customHeight="1" outlineLevel="1" x14ac:dyDescent="0.35">
      <c r="A1585" s="15" t="str">
        <f>'Purchase Order'!A2027</f>
        <v/>
      </c>
      <c r="B1585" s="82" t="str">
        <f>'Purchase Order'!B2027</f>
        <v/>
      </c>
      <c r="C1585" s="83" t="str">
        <f>'Purchase Order'!C2027</f>
        <v/>
      </c>
      <c r="D1585" s="352" t="str">
        <f>'Purchase Order'!D2027:L2027</f>
        <v/>
      </c>
      <c r="E1585" s="345"/>
      <c r="F1585" s="345"/>
      <c r="G1585" s="345"/>
      <c r="H1585" s="345"/>
      <c r="I1585" s="345"/>
      <c r="J1585" s="345"/>
      <c r="K1585" s="345"/>
      <c r="L1585" s="346"/>
      <c r="M1585" s="83" t="str">
        <f t="shared" si="24"/>
        <v/>
      </c>
      <c r="N1585" s="83" t="str">
        <f>'Purchase Order'!N2027</f>
        <v/>
      </c>
      <c r="O1585" s="83"/>
      <c r="P1585" s="133"/>
      <c r="U1585" s="16"/>
      <c r="V1585" s="16"/>
      <c r="W1585" s="16"/>
      <c r="X1585" s="16"/>
      <c r="Y1585" s="16"/>
      <c r="Z1585" s="16"/>
      <c r="AA1585" s="16"/>
    </row>
    <row r="1586" spans="1:27" ht="15" hidden="1" customHeight="1" outlineLevel="1" x14ac:dyDescent="0.35">
      <c r="A1586" s="15" t="str">
        <f>'Purchase Order'!A2028</f>
        <v/>
      </c>
      <c r="B1586" s="82" t="str">
        <f>'Purchase Order'!B2028</f>
        <v/>
      </c>
      <c r="C1586" s="83" t="str">
        <f>'Purchase Order'!C2028</f>
        <v/>
      </c>
      <c r="D1586" s="352" t="str">
        <f>'Purchase Order'!D2028:L2028</f>
        <v/>
      </c>
      <c r="E1586" s="345"/>
      <c r="F1586" s="345"/>
      <c r="G1586" s="345"/>
      <c r="H1586" s="345"/>
      <c r="I1586" s="345"/>
      <c r="J1586" s="345"/>
      <c r="K1586" s="345"/>
      <c r="L1586" s="346"/>
      <c r="M1586" s="83" t="str">
        <f t="shared" si="24"/>
        <v/>
      </c>
      <c r="N1586" s="83" t="str">
        <f>'Purchase Order'!N2028</f>
        <v/>
      </c>
      <c r="O1586" s="83"/>
      <c r="P1586" s="133"/>
      <c r="U1586" s="16"/>
      <c r="V1586" s="16"/>
      <c r="W1586" s="16"/>
      <c r="X1586" s="16"/>
      <c r="Y1586" s="16"/>
      <c r="Z1586" s="16"/>
      <c r="AA1586" s="16"/>
    </row>
    <row r="1587" spans="1:27" ht="15" hidden="1" customHeight="1" outlineLevel="1" x14ac:dyDescent="0.35">
      <c r="A1587" s="15" t="str">
        <f>'Purchase Order'!A2029</f>
        <v/>
      </c>
      <c r="B1587" s="82" t="str">
        <f>'Purchase Order'!B2029</f>
        <v/>
      </c>
      <c r="C1587" s="83" t="str">
        <f>'Purchase Order'!C2029</f>
        <v/>
      </c>
      <c r="D1587" s="352" t="str">
        <f>'Purchase Order'!D2029:L2029</f>
        <v/>
      </c>
      <c r="E1587" s="345"/>
      <c r="F1587" s="345"/>
      <c r="G1587" s="345"/>
      <c r="H1587" s="345"/>
      <c r="I1587" s="345"/>
      <c r="J1587" s="345"/>
      <c r="K1587" s="345"/>
      <c r="L1587" s="346"/>
      <c r="M1587" s="83" t="str">
        <f t="shared" si="24"/>
        <v/>
      </c>
      <c r="N1587" s="83" t="str">
        <f>'Purchase Order'!N2029</f>
        <v/>
      </c>
      <c r="O1587" s="83"/>
      <c r="P1587" s="133"/>
      <c r="U1587" s="16"/>
      <c r="V1587" s="16"/>
      <c r="W1587" s="16"/>
      <c r="X1587" s="16"/>
      <c r="Y1587" s="16"/>
      <c r="Z1587" s="16"/>
      <c r="AA1587" s="16"/>
    </row>
    <row r="1588" spans="1:27" ht="15" hidden="1" customHeight="1" outlineLevel="1" x14ac:dyDescent="0.35">
      <c r="A1588" s="15" t="str">
        <f>'Purchase Order'!A2030</f>
        <v/>
      </c>
      <c r="B1588" s="82" t="str">
        <f>'Purchase Order'!B2030</f>
        <v/>
      </c>
      <c r="C1588" s="83" t="str">
        <f>'Purchase Order'!C2030</f>
        <v/>
      </c>
      <c r="D1588" s="352" t="str">
        <f>'Purchase Order'!D2030:L2030</f>
        <v/>
      </c>
      <c r="E1588" s="345"/>
      <c r="F1588" s="345"/>
      <c r="G1588" s="345"/>
      <c r="H1588" s="345"/>
      <c r="I1588" s="345"/>
      <c r="J1588" s="345"/>
      <c r="K1588" s="345"/>
      <c r="L1588" s="346"/>
      <c r="M1588" s="83" t="str">
        <f t="shared" si="24"/>
        <v/>
      </c>
      <c r="N1588" s="83" t="str">
        <f>'Purchase Order'!N2030</f>
        <v/>
      </c>
      <c r="O1588" s="83"/>
      <c r="P1588" s="133"/>
      <c r="U1588" s="16"/>
      <c r="V1588" s="16"/>
      <c r="W1588" s="16"/>
      <c r="X1588" s="16"/>
      <c r="Y1588" s="16"/>
      <c r="Z1588" s="16"/>
      <c r="AA1588" s="16"/>
    </row>
    <row r="1589" spans="1:27" ht="15" hidden="1" customHeight="1" outlineLevel="1" x14ac:dyDescent="0.35">
      <c r="A1589" s="15" t="str">
        <f>'Purchase Order'!A2031</f>
        <v/>
      </c>
      <c r="B1589" s="82" t="str">
        <f>'Purchase Order'!B2031</f>
        <v/>
      </c>
      <c r="C1589" s="83" t="str">
        <f>'Purchase Order'!C2031</f>
        <v/>
      </c>
      <c r="D1589" s="352" t="str">
        <f>'Purchase Order'!D2031:L2031</f>
        <v/>
      </c>
      <c r="E1589" s="345"/>
      <c r="F1589" s="345"/>
      <c r="G1589" s="345"/>
      <c r="H1589" s="345"/>
      <c r="I1589" s="345"/>
      <c r="J1589" s="345"/>
      <c r="K1589" s="345"/>
      <c r="L1589" s="346"/>
      <c r="M1589" s="83" t="str">
        <f t="shared" si="24"/>
        <v/>
      </c>
      <c r="N1589" s="83" t="str">
        <f>'Purchase Order'!N2031</f>
        <v/>
      </c>
      <c r="O1589" s="83"/>
      <c r="P1589" s="133"/>
      <c r="U1589" s="16"/>
      <c r="V1589" s="16"/>
      <c r="W1589" s="16"/>
      <c r="X1589" s="16"/>
      <c r="Y1589" s="16"/>
      <c r="Z1589" s="16"/>
      <c r="AA1589" s="16"/>
    </row>
    <row r="1590" spans="1:27" ht="15" hidden="1" customHeight="1" outlineLevel="1" x14ac:dyDescent="0.35">
      <c r="A1590" s="15" t="str">
        <f>'Purchase Order'!A2032</f>
        <v/>
      </c>
      <c r="B1590" s="82" t="str">
        <f>'Purchase Order'!B2032</f>
        <v/>
      </c>
      <c r="C1590" s="83" t="str">
        <f>'Purchase Order'!C2032</f>
        <v/>
      </c>
      <c r="D1590" s="352" t="str">
        <f>'Purchase Order'!D2032:L2032</f>
        <v/>
      </c>
      <c r="E1590" s="345"/>
      <c r="F1590" s="345"/>
      <c r="G1590" s="345"/>
      <c r="H1590" s="345"/>
      <c r="I1590" s="345"/>
      <c r="J1590" s="345"/>
      <c r="K1590" s="345"/>
      <c r="L1590" s="346"/>
      <c r="M1590" s="83" t="str">
        <f t="shared" si="24"/>
        <v/>
      </c>
      <c r="N1590" s="83" t="str">
        <f>'Purchase Order'!N2032</f>
        <v/>
      </c>
      <c r="O1590" s="83"/>
      <c r="P1590" s="133"/>
      <c r="U1590" s="16"/>
      <c r="V1590" s="16"/>
      <c r="W1590" s="16"/>
      <c r="X1590" s="16"/>
      <c r="Y1590" s="16"/>
      <c r="Z1590" s="16"/>
      <c r="AA1590" s="16"/>
    </row>
    <row r="1591" spans="1:27" ht="15" hidden="1" customHeight="1" outlineLevel="1" x14ac:dyDescent="0.35">
      <c r="A1591" s="15" t="str">
        <f>'Purchase Order'!A2033</f>
        <v/>
      </c>
      <c r="B1591" s="82" t="str">
        <f>'Purchase Order'!B2033</f>
        <v/>
      </c>
      <c r="C1591" s="83" t="str">
        <f>'Purchase Order'!C2033</f>
        <v/>
      </c>
      <c r="D1591" s="352" t="str">
        <f>'Purchase Order'!D2033:L2033</f>
        <v/>
      </c>
      <c r="E1591" s="345"/>
      <c r="F1591" s="345"/>
      <c r="G1591" s="345"/>
      <c r="H1591" s="345"/>
      <c r="I1591" s="345"/>
      <c r="J1591" s="345"/>
      <c r="K1591" s="345"/>
      <c r="L1591" s="346"/>
      <c r="M1591" s="83" t="str">
        <f t="shared" si="24"/>
        <v/>
      </c>
      <c r="N1591" s="83" t="str">
        <f>'Purchase Order'!N2033</f>
        <v/>
      </c>
      <c r="O1591" s="83"/>
      <c r="P1591" s="133"/>
      <c r="U1591" s="16"/>
      <c r="V1591" s="16"/>
      <c r="W1591" s="16"/>
      <c r="X1591" s="16"/>
      <c r="Y1591" s="16"/>
      <c r="Z1591" s="16"/>
      <c r="AA1591" s="16"/>
    </row>
    <row r="1592" spans="1:27" ht="15" hidden="1" customHeight="1" outlineLevel="1" x14ac:dyDescent="0.35">
      <c r="A1592" s="15" t="str">
        <f>'Purchase Order'!A2034</f>
        <v/>
      </c>
      <c r="B1592" s="82" t="str">
        <f>'Purchase Order'!B2034</f>
        <v/>
      </c>
      <c r="C1592" s="83" t="str">
        <f>'Purchase Order'!C2034</f>
        <v/>
      </c>
      <c r="D1592" s="352" t="str">
        <f>'Purchase Order'!D2034:L2034</f>
        <v/>
      </c>
      <c r="E1592" s="345"/>
      <c r="F1592" s="345"/>
      <c r="G1592" s="345"/>
      <c r="H1592" s="345"/>
      <c r="I1592" s="345"/>
      <c r="J1592" s="345"/>
      <c r="K1592" s="345"/>
      <c r="L1592" s="346"/>
      <c r="M1592" s="83" t="str">
        <f t="shared" si="24"/>
        <v/>
      </c>
      <c r="N1592" s="83" t="str">
        <f>'Purchase Order'!N2034</f>
        <v/>
      </c>
      <c r="O1592" s="83"/>
      <c r="P1592" s="133"/>
      <c r="U1592" s="16"/>
      <c r="V1592" s="16"/>
      <c r="W1592" s="16"/>
      <c r="X1592" s="16"/>
      <c r="Y1592" s="16"/>
      <c r="Z1592" s="16"/>
      <c r="AA1592" s="16"/>
    </row>
    <row r="1593" spans="1:27" ht="15" hidden="1" customHeight="1" outlineLevel="1" x14ac:dyDescent="0.35">
      <c r="A1593" s="15" t="str">
        <f>'Purchase Order'!A2035</f>
        <v/>
      </c>
      <c r="B1593" s="82" t="str">
        <f>'Purchase Order'!B2035</f>
        <v/>
      </c>
      <c r="C1593" s="83" t="str">
        <f>'Purchase Order'!C2035</f>
        <v/>
      </c>
      <c r="D1593" s="352" t="str">
        <f>'Purchase Order'!D2035:L2035</f>
        <v/>
      </c>
      <c r="E1593" s="345"/>
      <c r="F1593" s="345"/>
      <c r="G1593" s="345"/>
      <c r="H1593" s="345"/>
      <c r="I1593" s="345"/>
      <c r="J1593" s="345"/>
      <c r="K1593" s="345"/>
      <c r="L1593" s="346"/>
      <c r="M1593" s="83" t="str">
        <f t="shared" si="24"/>
        <v/>
      </c>
      <c r="N1593" s="83" t="str">
        <f>'Purchase Order'!N2035</f>
        <v/>
      </c>
      <c r="O1593" s="83"/>
      <c r="P1593" s="133"/>
      <c r="U1593" s="16"/>
      <c r="V1593" s="16"/>
      <c r="W1593" s="16"/>
      <c r="X1593" s="16"/>
      <c r="Y1593" s="16"/>
      <c r="Z1593" s="16"/>
      <c r="AA1593" s="16"/>
    </row>
    <row r="1594" spans="1:27" ht="15" hidden="1" customHeight="1" outlineLevel="1" x14ac:dyDescent="0.35">
      <c r="A1594" s="15" t="str">
        <f>'Purchase Order'!A2036</f>
        <v/>
      </c>
      <c r="B1594" s="82" t="str">
        <f>'Purchase Order'!B2036</f>
        <v/>
      </c>
      <c r="C1594" s="83" t="str">
        <f>'Purchase Order'!C2036</f>
        <v/>
      </c>
      <c r="D1594" s="352" t="str">
        <f>'Purchase Order'!D2036:L2036</f>
        <v/>
      </c>
      <c r="E1594" s="345"/>
      <c r="F1594" s="345"/>
      <c r="G1594" s="345"/>
      <c r="H1594" s="345"/>
      <c r="I1594" s="345"/>
      <c r="J1594" s="345"/>
      <c r="K1594" s="345"/>
      <c r="L1594" s="346"/>
      <c r="M1594" s="83" t="str">
        <f t="shared" si="24"/>
        <v/>
      </c>
      <c r="N1594" s="83" t="str">
        <f>'Purchase Order'!N2036</f>
        <v/>
      </c>
      <c r="O1594" s="83"/>
      <c r="P1594" s="133"/>
      <c r="U1594" s="16"/>
      <c r="V1594" s="16"/>
      <c r="W1594" s="16"/>
      <c r="X1594" s="16"/>
      <c r="Y1594" s="16"/>
      <c r="Z1594" s="16"/>
      <c r="AA1594" s="16"/>
    </row>
    <row r="1595" spans="1:27" ht="15" hidden="1" customHeight="1" outlineLevel="1" x14ac:dyDescent="0.35">
      <c r="A1595" s="15" t="str">
        <f>'Purchase Order'!A2037</f>
        <v/>
      </c>
      <c r="B1595" s="82" t="str">
        <f>'Purchase Order'!B2037</f>
        <v/>
      </c>
      <c r="C1595" s="83" t="str">
        <f>'Purchase Order'!C2037</f>
        <v/>
      </c>
      <c r="D1595" s="352" t="str">
        <f>'Purchase Order'!D2037:L2037</f>
        <v/>
      </c>
      <c r="E1595" s="345"/>
      <c r="F1595" s="345"/>
      <c r="G1595" s="345"/>
      <c r="H1595" s="345"/>
      <c r="I1595" s="345"/>
      <c r="J1595" s="345"/>
      <c r="K1595" s="345"/>
      <c r="L1595" s="346"/>
      <c r="M1595" s="83" t="str">
        <f t="shared" si="24"/>
        <v/>
      </c>
      <c r="N1595" s="83" t="str">
        <f>'Purchase Order'!N2037</f>
        <v/>
      </c>
      <c r="O1595" s="83"/>
      <c r="P1595" s="133"/>
      <c r="U1595" s="16"/>
      <c r="V1595" s="16"/>
      <c r="W1595" s="16"/>
      <c r="X1595" s="16"/>
      <c r="Y1595" s="16"/>
      <c r="Z1595" s="16"/>
      <c r="AA1595" s="16"/>
    </row>
    <row r="1596" spans="1:27" ht="15" hidden="1" customHeight="1" outlineLevel="1" x14ac:dyDescent="0.35">
      <c r="A1596" s="15" t="str">
        <f>'Purchase Order'!A2038</f>
        <v/>
      </c>
      <c r="B1596" s="82" t="str">
        <f>'Purchase Order'!B2038</f>
        <v/>
      </c>
      <c r="C1596" s="83" t="str">
        <f>'Purchase Order'!C2038</f>
        <v/>
      </c>
      <c r="D1596" s="352" t="str">
        <f>'Purchase Order'!D2038:L2038</f>
        <v/>
      </c>
      <c r="E1596" s="345"/>
      <c r="F1596" s="345"/>
      <c r="G1596" s="345"/>
      <c r="H1596" s="345"/>
      <c r="I1596" s="345"/>
      <c r="J1596" s="345"/>
      <c r="K1596" s="345"/>
      <c r="L1596" s="346"/>
      <c r="M1596" s="83" t="str">
        <f t="shared" si="24"/>
        <v/>
      </c>
      <c r="N1596" s="83" t="str">
        <f>'Purchase Order'!N2038</f>
        <v/>
      </c>
      <c r="O1596" s="83"/>
      <c r="P1596" s="133"/>
      <c r="U1596" s="16"/>
      <c r="V1596" s="16"/>
      <c r="W1596" s="16"/>
      <c r="X1596" s="16"/>
      <c r="Y1596" s="16"/>
      <c r="Z1596" s="16"/>
      <c r="AA1596" s="16"/>
    </row>
    <row r="1597" spans="1:27" ht="15" hidden="1" customHeight="1" outlineLevel="1" x14ac:dyDescent="0.35">
      <c r="A1597" s="15" t="str">
        <f>'Purchase Order'!A2039</f>
        <v/>
      </c>
      <c r="B1597" s="82" t="str">
        <f>'Purchase Order'!B2039</f>
        <v/>
      </c>
      <c r="C1597" s="83" t="str">
        <f>'Purchase Order'!C2039</f>
        <v/>
      </c>
      <c r="D1597" s="352" t="str">
        <f>'Purchase Order'!D2039:L2039</f>
        <v/>
      </c>
      <c r="E1597" s="345"/>
      <c r="F1597" s="345"/>
      <c r="G1597" s="345"/>
      <c r="H1597" s="345"/>
      <c r="I1597" s="345"/>
      <c r="J1597" s="345"/>
      <c r="K1597" s="345"/>
      <c r="L1597" s="346"/>
      <c r="M1597" s="83" t="str">
        <f t="shared" si="24"/>
        <v/>
      </c>
      <c r="N1597" s="83" t="str">
        <f>'Purchase Order'!N2039</f>
        <v/>
      </c>
      <c r="O1597" s="83"/>
      <c r="P1597" s="133"/>
      <c r="U1597" s="16"/>
      <c r="V1597" s="16"/>
      <c r="W1597" s="16"/>
      <c r="X1597" s="16"/>
      <c r="Y1597" s="16"/>
      <c r="Z1597" s="16"/>
      <c r="AA1597" s="16"/>
    </row>
    <row r="1598" spans="1:27" ht="15" hidden="1" customHeight="1" outlineLevel="1" x14ac:dyDescent="0.35">
      <c r="A1598" s="15" t="str">
        <f>'Purchase Order'!A2040</f>
        <v/>
      </c>
      <c r="B1598" s="82" t="str">
        <f>'Purchase Order'!B2040</f>
        <v/>
      </c>
      <c r="C1598" s="83" t="str">
        <f>'Purchase Order'!C2040</f>
        <v/>
      </c>
      <c r="D1598" s="352" t="str">
        <f>'Purchase Order'!D2040:L2040</f>
        <v/>
      </c>
      <c r="E1598" s="345"/>
      <c r="F1598" s="345"/>
      <c r="G1598" s="345"/>
      <c r="H1598" s="345"/>
      <c r="I1598" s="345"/>
      <c r="J1598" s="345"/>
      <c r="K1598" s="345"/>
      <c r="L1598" s="346"/>
      <c r="M1598" s="83" t="str">
        <f t="shared" si="24"/>
        <v/>
      </c>
      <c r="N1598" s="83" t="str">
        <f>'Purchase Order'!N2040</f>
        <v/>
      </c>
      <c r="O1598" s="83"/>
      <c r="P1598" s="133"/>
      <c r="U1598" s="16"/>
      <c r="V1598" s="16"/>
      <c r="W1598" s="16"/>
      <c r="X1598" s="16"/>
      <c r="Y1598" s="16"/>
      <c r="Z1598" s="16"/>
      <c r="AA1598" s="16"/>
    </row>
    <row r="1599" spans="1:27" ht="15" hidden="1" customHeight="1" outlineLevel="1" x14ac:dyDescent="0.35">
      <c r="A1599" s="15" t="str">
        <f>'Purchase Order'!A2041</f>
        <v/>
      </c>
      <c r="B1599" s="82" t="str">
        <f>'Purchase Order'!B2041</f>
        <v/>
      </c>
      <c r="C1599" s="83" t="str">
        <f>'Purchase Order'!C2041</f>
        <v/>
      </c>
      <c r="D1599" s="352" t="str">
        <f>'Purchase Order'!D2041:L2041</f>
        <v/>
      </c>
      <c r="E1599" s="345"/>
      <c r="F1599" s="345"/>
      <c r="G1599" s="345"/>
      <c r="H1599" s="345"/>
      <c r="I1599" s="345"/>
      <c r="J1599" s="345"/>
      <c r="K1599" s="345"/>
      <c r="L1599" s="346"/>
      <c r="M1599" s="83" t="str">
        <f t="shared" si="24"/>
        <v/>
      </c>
      <c r="N1599" s="83" t="str">
        <f>'Purchase Order'!N2041</f>
        <v/>
      </c>
      <c r="O1599" s="83"/>
      <c r="P1599" s="133"/>
      <c r="U1599" s="16"/>
      <c r="V1599" s="16"/>
      <c r="W1599" s="16"/>
      <c r="X1599" s="16"/>
      <c r="Y1599" s="16"/>
      <c r="Z1599" s="16"/>
      <c r="AA1599" s="16"/>
    </row>
    <row r="1600" spans="1:27" ht="15" hidden="1" customHeight="1" outlineLevel="1" x14ac:dyDescent="0.35">
      <c r="A1600" s="15" t="str">
        <f>'Purchase Order'!A2042</f>
        <v/>
      </c>
      <c r="B1600" s="82" t="str">
        <f>'Purchase Order'!B2042</f>
        <v/>
      </c>
      <c r="C1600" s="83" t="str">
        <f>'Purchase Order'!C2042</f>
        <v/>
      </c>
      <c r="D1600" s="352" t="str">
        <f>'Purchase Order'!D2042:L2042</f>
        <v/>
      </c>
      <c r="E1600" s="345"/>
      <c r="F1600" s="345"/>
      <c r="G1600" s="345"/>
      <c r="H1600" s="345"/>
      <c r="I1600" s="345"/>
      <c r="J1600" s="345"/>
      <c r="K1600" s="345"/>
      <c r="L1600" s="346"/>
      <c r="M1600" s="83" t="str">
        <f t="shared" si="24"/>
        <v/>
      </c>
      <c r="N1600" s="83" t="str">
        <f>'Purchase Order'!N2042</f>
        <v/>
      </c>
      <c r="O1600" s="83"/>
      <c r="P1600" s="133"/>
      <c r="U1600" s="16"/>
      <c r="V1600" s="16"/>
      <c r="W1600" s="16"/>
      <c r="X1600" s="16"/>
      <c r="Y1600" s="16"/>
      <c r="Z1600" s="16"/>
      <c r="AA1600" s="16"/>
    </row>
    <row r="1601" spans="1:27" ht="15" hidden="1" customHeight="1" outlineLevel="1" x14ac:dyDescent="0.35">
      <c r="A1601" s="15" t="str">
        <f>'Purchase Order'!A2043</f>
        <v/>
      </c>
      <c r="B1601" s="82" t="str">
        <f>'Purchase Order'!B2043</f>
        <v/>
      </c>
      <c r="C1601" s="83" t="str">
        <f>'Purchase Order'!C2043</f>
        <v/>
      </c>
      <c r="D1601" s="352" t="str">
        <f>'Purchase Order'!D2043:L2043</f>
        <v/>
      </c>
      <c r="E1601" s="345"/>
      <c r="F1601" s="345"/>
      <c r="G1601" s="345"/>
      <c r="H1601" s="345"/>
      <c r="I1601" s="345"/>
      <c r="J1601" s="345"/>
      <c r="K1601" s="345"/>
      <c r="L1601" s="346"/>
      <c r="M1601" s="83" t="str">
        <f t="shared" si="24"/>
        <v/>
      </c>
      <c r="N1601" s="83" t="str">
        <f>'Purchase Order'!N2043</f>
        <v/>
      </c>
      <c r="O1601" s="83"/>
      <c r="P1601" s="133"/>
      <c r="U1601" s="16"/>
      <c r="V1601" s="16"/>
      <c r="W1601" s="16"/>
      <c r="X1601" s="16"/>
      <c r="Y1601" s="16"/>
      <c r="Z1601" s="16"/>
      <c r="AA1601" s="16"/>
    </row>
    <row r="1602" spans="1:27" ht="15" hidden="1" customHeight="1" outlineLevel="1" x14ac:dyDescent="0.35">
      <c r="A1602" s="15" t="str">
        <f>'Purchase Order'!A2044</f>
        <v/>
      </c>
      <c r="B1602" s="82" t="str">
        <f>'Purchase Order'!B2044</f>
        <v/>
      </c>
      <c r="C1602" s="83" t="str">
        <f>'Purchase Order'!C2044</f>
        <v/>
      </c>
      <c r="D1602" s="352" t="str">
        <f>'Purchase Order'!D2044:L2044</f>
        <v/>
      </c>
      <c r="E1602" s="345"/>
      <c r="F1602" s="345"/>
      <c r="G1602" s="345"/>
      <c r="H1602" s="345"/>
      <c r="I1602" s="345"/>
      <c r="J1602" s="345"/>
      <c r="K1602" s="345"/>
      <c r="L1602" s="346"/>
      <c r="M1602" s="83" t="str">
        <f t="shared" si="24"/>
        <v/>
      </c>
      <c r="N1602" s="83" t="str">
        <f>'Purchase Order'!N2044</f>
        <v/>
      </c>
      <c r="O1602" s="83"/>
      <c r="P1602" s="133"/>
      <c r="U1602" s="16"/>
      <c r="V1602" s="16"/>
      <c r="W1602" s="16"/>
      <c r="X1602" s="16"/>
      <c r="Y1602" s="16"/>
      <c r="Z1602" s="16"/>
      <c r="AA1602" s="16"/>
    </row>
    <row r="1603" spans="1:27" ht="15" hidden="1" customHeight="1" outlineLevel="1" x14ac:dyDescent="0.35">
      <c r="A1603" s="15" t="str">
        <f>'Purchase Order'!A2045</f>
        <v/>
      </c>
      <c r="B1603" s="82" t="str">
        <f>'Purchase Order'!B2045</f>
        <v/>
      </c>
      <c r="C1603" s="83" t="str">
        <f>'Purchase Order'!C2045</f>
        <v/>
      </c>
      <c r="D1603" s="352" t="str">
        <f>'Purchase Order'!D2045:L2045</f>
        <v/>
      </c>
      <c r="E1603" s="345"/>
      <c r="F1603" s="345"/>
      <c r="G1603" s="345"/>
      <c r="H1603" s="345"/>
      <c r="I1603" s="345"/>
      <c r="J1603" s="345"/>
      <c r="K1603" s="345"/>
      <c r="L1603" s="346"/>
      <c r="M1603" s="83" t="str">
        <f t="shared" si="24"/>
        <v/>
      </c>
      <c r="N1603" s="83" t="str">
        <f>'Purchase Order'!N2045</f>
        <v/>
      </c>
      <c r="O1603" s="83"/>
      <c r="P1603" s="133"/>
      <c r="U1603" s="16"/>
      <c r="V1603" s="16"/>
      <c r="W1603" s="16"/>
      <c r="X1603" s="16"/>
      <c r="Y1603" s="16"/>
      <c r="Z1603" s="16"/>
      <c r="AA1603" s="16"/>
    </row>
    <row r="1604" spans="1:27" ht="15" hidden="1" customHeight="1" outlineLevel="1" x14ac:dyDescent="0.35">
      <c r="A1604" s="15" t="str">
        <f>'Purchase Order'!A2046</f>
        <v/>
      </c>
      <c r="B1604" s="82" t="str">
        <f>'Purchase Order'!B2046</f>
        <v/>
      </c>
      <c r="C1604" s="83" t="str">
        <f>'Purchase Order'!C2046</f>
        <v/>
      </c>
      <c r="D1604" s="352" t="str">
        <f>'Purchase Order'!D2046:L2046</f>
        <v/>
      </c>
      <c r="E1604" s="345"/>
      <c r="F1604" s="345"/>
      <c r="G1604" s="345"/>
      <c r="H1604" s="345"/>
      <c r="I1604" s="345"/>
      <c r="J1604" s="345"/>
      <c r="K1604" s="345"/>
      <c r="L1604" s="346"/>
      <c r="M1604" s="83" t="str">
        <f t="shared" si="24"/>
        <v/>
      </c>
      <c r="N1604" s="83" t="str">
        <f>'Purchase Order'!N2046</f>
        <v/>
      </c>
      <c r="O1604" s="83"/>
      <c r="P1604" s="133"/>
      <c r="U1604" s="16"/>
      <c r="V1604" s="16"/>
      <c r="W1604" s="16"/>
      <c r="X1604" s="16"/>
      <c r="Y1604" s="16"/>
      <c r="Z1604" s="16"/>
      <c r="AA1604" s="16"/>
    </row>
    <row r="1605" spans="1:27" ht="15" hidden="1" customHeight="1" outlineLevel="1" x14ac:dyDescent="0.35">
      <c r="A1605" s="15" t="str">
        <f>'Purchase Order'!A2047</f>
        <v/>
      </c>
      <c r="B1605" s="82" t="str">
        <f>'Purchase Order'!B2047</f>
        <v/>
      </c>
      <c r="C1605" s="83" t="str">
        <f>'Purchase Order'!C2047</f>
        <v/>
      </c>
      <c r="D1605" s="352" t="str">
        <f>'Purchase Order'!D2047:L2047</f>
        <v/>
      </c>
      <c r="E1605" s="345"/>
      <c r="F1605" s="345"/>
      <c r="G1605" s="345"/>
      <c r="H1605" s="345"/>
      <c r="I1605" s="345"/>
      <c r="J1605" s="345"/>
      <c r="K1605" s="345"/>
      <c r="L1605" s="346"/>
      <c r="M1605" s="83" t="str">
        <f t="shared" si="24"/>
        <v/>
      </c>
      <c r="N1605" s="83" t="str">
        <f>'Purchase Order'!N2047</f>
        <v/>
      </c>
      <c r="O1605" s="83"/>
      <c r="P1605" s="133"/>
      <c r="U1605" s="16"/>
      <c r="V1605" s="16"/>
      <c r="W1605" s="16"/>
      <c r="X1605" s="16"/>
      <c r="Y1605" s="16"/>
      <c r="Z1605" s="16"/>
      <c r="AA1605" s="16"/>
    </row>
    <row r="1606" spans="1:27" ht="15" hidden="1" customHeight="1" outlineLevel="1" x14ac:dyDescent="0.35">
      <c r="A1606" s="15" t="str">
        <f>'Purchase Order'!A2048</f>
        <v/>
      </c>
      <c r="B1606" s="82" t="str">
        <f>'Purchase Order'!B2048</f>
        <v/>
      </c>
      <c r="C1606" s="83" t="str">
        <f>'Purchase Order'!C2048</f>
        <v/>
      </c>
      <c r="D1606" s="352" t="str">
        <f>'Purchase Order'!D2048:L2048</f>
        <v/>
      </c>
      <c r="E1606" s="345"/>
      <c r="F1606" s="345"/>
      <c r="G1606" s="345"/>
      <c r="H1606" s="345"/>
      <c r="I1606" s="345"/>
      <c r="J1606" s="345"/>
      <c r="K1606" s="345"/>
      <c r="L1606" s="346"/>
      <c r="M1606" s="83" t="str">
        <f t="shared" si="24"/>
        <v/>
      </c>
      <c r="N1606" s="83" t="str">
        <f>'Purchase Order'!N2048</f>
        <v/>
      </c>
      <c r="O1606" s="83"/>
      <c r="P1606" s="133"/>
      <c r="U1606" s="16"/>
      <c r="V1606" s="16"/>
      <c r="W1606" s="16"/>
      <c r="X1606" s="16"/>
      <c r="Y1606" s="16"/>
      <c r="Z1606" s="16"/>
      <c r="AA1606" s="16"/>
    </row>
    <row r="1607" spans="1:27" ht="15" hidden="1" customHeight="1" outlineLevel="1" x14ac:dyDescent="0.35">
      <c r="A1607" s="15" t="str">
        <f>'Purchase Order'!A2049</f>
        <v/>
      </c>
      <c r="B1607" s="82" t="str">
        <f>'Purchase Order'!B2049</f>
        <v/>
      </c>
      <c r="C1607" s="83" t="str">
        <f>'Purchase Order'!C2049</f>
        <v/>
      </c>
      <c r="D1607" s="352" t="str">
        <f>'Purchase Order'!D2049:L2049</f>
        <v/>
      </c>
      <c r="E1607" s="345"/>
      <c r="F1607" s="345"/>
      <c r="G1607" s="345"/>
      <c r="H1607" s="345"/>
      <c r="I1607" s="345"/>
      <c r="J1607" s="345"/>
      <c r="K1607" s="345"/>
      <c r="L1607" s="346"/>
      <c r="M1607" s="83" t="str">
        <f t="shared" si="24"/>
        <v/>
      </c>
      <c r="N1607" s="83" t="str">
        <f>'Purchase Order'!N2049</f>
        <v/>
      </c>
      <c r="O1607" s="83"/>
      <c r="P1607" s="133"/>
      <c r="U1607" s="16"/>
      <c r="V1607" s="16"/>
      <c r="W1607" s="16"/>
      <c r="X1607" s="16"/>
      <c r="Y1607" s="16"/>
      <c r="Z1607" s="16"/>
      <c r="AA1607" s="16"/>
    </row>
    <row r="1608" spans="1:27" ht="15" hidden="1" customHeight="1" outlineLevel="1" x14ac:dyDescent="0.35">
      <c r="A1608" s="15" t="str">
        <f>'Purchase Order'!A2050</f>
        <v/>
      </c>
      <c r="B1608" s="82" t="str">
        <f>'Purchase Order'!B2050</f>
        <v/>
      </c>
      <c r="C1608" s="83" t="str">
        <f>'Purchase Order'!C2050</f>
        <v/>
      </c>
      <c r="D1608" s="352" t="str">
        <f>'Purchase Order'!D2050:L2050</f>
        <v/>
      </c>
      <c r="E1608" s="345"/>
      <c r="F1608" s="345"/>
      <c r="G1608" s="345"/>
      <c r="H1608" s="345"/>
      <c r="I1608" s="345"/>
      <c r="J1608" s="345"/>
      <c r="K1608" s="345"/>
      <c r="L1608" s="346"/>
      <c r="M1608" s="83" t="str">
        <f t="shared" si="24"/>
        <v/>
      </c>
      <c r="N1608" s="83" t="str">
        <f>'Purchase Order'!N2050</f>
        <v/>
      </c>
      <c r="O1608" s="83"/>
      <c r="P1608" s="133"/>
      <c r="U1608" s="16"/>
      <c r="V1608" s="16"/>
      <c r="W1608" s="16"/>
      <c r="X1608" s="16"/>
      <c r="Y1608" s="16"/>
      <c r="Z1608" s="16"/>
      <c r="AA1608" s="16"/>
    </row>
    <row r="1609" spans="1:27" ht="15" hidden="1" customHeight="1" outlineLevel="1" x14ac:dyDescent="0.35">
      <c r="A1609" s="15" t="str">
        <f>'Purchase Order'!A2051</f>
        <v/>
      </c>
      <c r="B1609" s="82" t="str">
        <f>'Purchase Order'!B2051</f>
        <v/>
      </c>
      <c r="C1609" s="83" t="str">
        <f>'Purchase Order'!C2051</f>
        <v/>
      </c>
      <c r="D1609" s="352" t="str">
        <f>'Purchase Order'!D2051:L2051</f>
        <v/>
      </c>
      <c r="E1609" s="345"/>
      <c r="F1609" s="345"/>
      <c r="G1609" s="345"/>
      <c r="H1609" s="345"/>
      <c r="I1609" s="345"/>
      <c r="J1609" s="345"/>
      <c r="K1609" s="345"/>
      <c r="L1609" s="346"/>
      <c r="M1609" s="83" t="str">
        <f t="shared" si="24"/>
        <v/>
      </c>
      <c r="N1609" s="83" t="str">
        <f>'Purchase Order'!N2051</f>
        <v/>
      </c>
      <c r="O1609" s="83"/>
      <c r="P1609" s="133"/>
      <c r="U1609" s="16"/>
      <c r="V1609" s="16"/>
      <c r="W1609" s="16"/>
      <c r="X1609" s="16"/>
      <c r="Y1609" s="16"/>
      <c r="Z1609" s="16"/>
      <c r="AA1609" s="16"/>
    </row>
    <row r="1610" spans="1:27" ht="15" hidden="1" customHeight="1" outlineLevel="1" x14ac:dyDescent="0.35">
      <c r="A1610" s="15" t="str">
        <f>'Purchase Order'!A2052</f>
        <v/>
      </c>
      <c r="B1610" s="82" t="str">
        <f>'Purchase Order'!B2052</f>
        <v/>
      </c>
      <c r="C1610" s="83" t="str">
        <f>'Purchase Order'!C2052</f>
        <v/>
      </c>
      <c r="D1610" s="352" t="str">
        <f>'Purchase Order'!D2052:L2052</f>
        <v/>
      </c>
      <c r="E1610" s="345"/>
      <c r="F1610" s="345"/>
      <c r="G1610" s="345"/>
      <c r="H1610" s="345"/>
      <c r="I1610" s="345"/>
      <c r="J1610" s="345"/>
      <c r="K1610" s="345"/>
      <c r="L1610" s="346"/>
      <c r="M1610" s="83" t="str">
        <f t="shared" si="24"/>
        <v/>
      </c>
      <c r="N1610" s="83" t="str">
        <f>'Purchase Order'!N2052</f>
        <v/>
      </c>
      <c r="O1610" s="83"/>
      <c r="P1610" s="133"/>
      <c r="U1610" s="16"/>
      <c r="V1610" s="16"/>
      <c r="W1610" s="16"/>
      <c r="X1610" s="16"/>
      <c r="Y1610" s="16"/>
      <c r="Z1610" s="16"/>
      <c r="AA1610" s="16"/>
    </row>
    <row r="1611" spans="1:27" ht="15" hidden="1" customHeight="1" outlineLevel="1" x14ac:dyDescent="0.35">
      <c r="A1611" s="15" t="str">
        <f>'Purchase Order'!A2053</f>
        <v/>
      </c>
      <c r="B1611" s="82" t="str">
        <f>'Purchase Order'!B2053</f>
        <v/>
      </c>
      <c r="C1611" s="83" t="str">
        <f>'Purchase Order'!C2053</f>
        <v/>
      </c>
      <c r="D1611" s="352" t="str">
        <f>'Purchase Order'!D2053:L2053</f>
        <v/>
      </c>
      <c r="E1611" s="345"/>
      <c r="F1611" s="345"/>
      <c r="G1611" s="345"/>
      <c r="H1611" s="345"/>
      <c r="I1611" s="345"/>
      <c r="J1611" s="345"/>
      <c r="K1611" s="345"/>
      <c r="L1611" s="346"/>
      <c r="M1611" s="83" t="str">
        <f t="shared" si="24"/>
        <v/>
      </c>
      <c r="N1611" s="83" t="str">
        <f>'Purchase Order'!N2053</f>
        <v/>
      </c>
      <c r="O1611" s="83"/>
      <c r="P1611" s="133"/>
      <c r="U1611" s="16"/>
      <c r="V1611" s="16"/>
      <c r="W1611" s="16"/>
      <c r="X1611" s="16"/>
      <c r="Y1611" s="16"/>
      <c r="Z1611" s="16"/>
      <c r="AA1611" s="16"/>
    </row>
    <row r="1612" spans="1:27" ht="15" hidden="1" customHeight="1" outlineLevel="1" x14ac:dyDescent="0.35">
      <c r="A1612" s="15" t="str">
        <f>'Purchase Order'!A2054</f>
        <v/>
      </c>
      <c r="B1612" s="82" t="str">
        <f>'Purchase Order'!B2054</f>
        <v/>
      </c>
      <c r="C1612" s="83" t="str">
        <f>'Purchase Order'!C2054</f>
        <v/>
      </c>
      <c r="D1612" s="352" t="str">
        <f>'Purchase Order'!D2054:L2054</f>
        <v/>
      </c>
      <c r="E1612" s="345"/>
      <c r="F1612" s="345"/>
      <c r="G1612" s="345"/>
      <c r="H1612" s="345"/>
      <c r="I1612" s="345"/>
      <c r="J1612" s="345"/>
      <c r="K1612" s="345"/>
      <c r="L1612" s="346"/>
      <c r="M1612" s="83" t="str">
        <f t="shared" si="24"/>
        <v/>
      </c>
      <c r="N1612" s="83" t="str">
        <f>'Purchase Order'!N2054</f>
        <v/>
      </c>
      <c r="O1612" s="83"/>
      <c r="P1612" s="133"/>
      <c r="U1612" s="16"/>
      <c r="V1612" s="16"/>
      <c r="W1612" s="16"/>
      <c r="X1612" s="16"/>
      <c r="Y1612" s="16"/>
      <c r="Z1612" s="16"/>
      <c r="AA1612" s="16"/>
    </row>
    <row r="1613" spans="1:27" ht="15" hidden="1" customHeight="1" outlineLevel="1" x14ac:dyDescent="0.35">
      <c r="A1613" s="15" t="str">
        <f>'Purchase Order'!A2055</f>
        <v/>
      </c>
      <c r="B1613" s="82" t="str">
        <f>'Purchase Order'!B2055</f>
        <v/>
      </c>
      <c r="C1613" s="83" t="str">
        <f>'Purchase Order'!C2055</f>
        <v/>
      </c>
      <c r="D1613" s="352" t="str">
        <f>'Purchase Order'!D2055:L2055</f>
        <v/>
      </c>
      <c r="E1613" s="345"/>
      <c r="F1613" s="345"/>
      <c r="G1613" s="345"/>
      <c r="H1613" s="345"/>
      <c r="I1613" s="345"/>
      <c r="J1613" s="345"/>
      <c r="K1613" s="345"/>
      <c r="L1613" s="346"/>
      <c r="M1613" s="83" t="str">
        <f t="shared" si="24"/>
        <v/>
      </c>
      <c r="N1613" s="83" t="str">
        <f>'Purchase Order'!N2055</f>
        <v/>
      </c>
      <c r="O1613" s="83"/>
      <c r="P1613" s="133"/>
      <c r="U1613" s="16"/>
      <c r="V1613" s="16"/>
      <c r="W1613" s="16"/>
      <c r="X1613" s="16"/>
      <c r="Y1613" s="16"/>
      <c r="Z1613" s="16"/>
      <c r="AA1613" s="16"/>
    </row>
    <row r="1614" spans="1:27" ht="15" hidden="1" customHeight="1" outlineLevel="1" x14ac:dyDescent="0.35">
      <c r="A1614" s="15" t="str">
        <f>'Purchase Order'!A2056</f>
        <v/>
      </c>
      <c r="B1614" s="82" t="str">
        <f>'Purchase Order'!B2056</f>
        <v/>
      </c>
      <c r="C1614" s="83" t="str">
        <f>'Purchase Order'!C2056</f>
        <v/>
      </c>
      <c r="D1614" s="352" t="str">
        <f>'Purchase Order'!D2056:L2056</f>
        <v/>
      </c>
      <c r="E1614" s="345"/>
      <c r="F1614" s="345"/>
      <c r="G1614" s="345"/>
      <c r="H1614" s="345"/>
      <c r="I1614" s="345"/>
      <c r="J1614" s="345"/>
      <c r="K1614" s="345"/>
      <c r="L1614" s="346"/>
      <c r="M1614" s="83" t="str">
        <f t="shared" si="24"/>
        <v/>
      </c>
      <c r="N1614" s="83" t="str">
        <f>'Purchase Order'!N2056</f>
        <v/>
      </c>
      <c r="O1614" s="83"/>
      <c r="P1614" s="133"/>
      <c r="U1614" s="16"/>
      <c r="V1614" s="16"/>
      <c r="W1614" s="16"/>
      <c r="X1614" s="16"/>
      <c r="Y1614" s="16"/>
      <c r="Z1614" s="16"/>
      <c r="AA1614" s="16"/>
    </row>
    <row r="1615" spans="1:27" ht="15" hidden="1" customHeight="1" outlineLevel="1" x14ac:dyDescent="0.35">
      <c r="A1615" s="15" t="str">
        <f>'Purchase Order'!A2057</f>
        <v/>
      </c>
      <c r="B1615" s="82" t="str">
        <f>'Purchase Order'!B2057</f>
        <v/>
      </c>
      <c r="C1615" s="83" t="str">
        <f>'Purchase Order'!C2057</f>
        <v/>
      </c>
      <c r="D1615" s="352" t="str">
        <f>'Purchase Order'!D2057:L2057</f>
        <v/>
      </c>
      <c r="E1615" s="345"/>
      <c r="F1615" s="345"/>
      <c r="G1615" s="345"/>
      <c r="H1615" s="345"/>
      <c r="I1615" s="345"/>
      <c r="J1615" s="345"/>
      <c r="K1615" s="345"/>
      <c r="L1615" s="346"/>
      <c r="M1615" s="83" t="str">
        <f t="shared" si="24"/>
        <v/>
      </c>
      <c r="N1615" s="83" t="str">
        <f>'Purchase Order'!N2057</f>
        <v/>
      </c>
      <c r="O1615" s="83"/>
      <c r="P1615" s="133"/>
      <c r="U1615" s="16"/>
      <c r="V1615" s="16"/>
      <c r="W1615" s="16"/>
      <c r="X1615" s="16"/>
      <c r="Y1615" s="16"/>
      <c r="Z1615" s="16"/>
      <c r="AA1615" s="16"/>
    </row>
    <row r="1616" spans="1:27" ht="15" hidden="1" customHeight="1" outlineLevel="1" x14ac:dyDescent="0.35">
      <c r="A1616" s="15" t="str">
        <f>'Purchase Order'!A2058</f>
        <v/>
      </c>
      <c r="B1616" s="82" t="str">
        <f>'Purchase Order'!B2058</f>
        <v/>
      </c>
      <c r="C1616" s="83" t="str">
        <f>'Purchase Order'!C2058</f>
        <v/>
      </c>
      <c r="D1616" s="352" t="str">
        <f>'Purchase Order'!D2058:L2058</f>
        <v/>
      </c>
      <c r="E1616" s="345"/>
      <c r="F1616" s="345"/>
      <c r="G1616" s="345"/>
      <c r="H1616" s="345"/>
      <c r="I1616" s="345"/>
      <c r="J1616" s="345"/>
      <c r="K1616" s="345"/>
      <c r="L1616" s="346"/>
      <c r="M1616" s="83" t="str">
        <f t="shared" si="24"/>
        <v/>
      </c>
      <c r="N1616" s="83" t="str">
        <f>'Purchase Order'!N2058</f>
        <v/>
      </c>
      <c r="O1616" s="83"/>
      <c r="P1616" s="133"/>
      <c r="U1616" s="16"/>
      <c r="V1616" s="16"/>
      <c r="W1616" s="16"/>
      <c r="X1616" s="16"/>
      <c r="Y1616" s="16"/>
      <c r="Z1616" s="16"/>
      <c r="AA1616" s="16"/>
    </row>
    <row r="1617" spans="1:27" ht="15" hidden="1" customHeight="1" outlineLevel="1" x14ac:dyDescent="0.35">
      <c r="A1617" s="15" t="str">
        <f>'Purchase Order'!A2059</f>
        <v/>
      </c>
      <c r="B1617" s="82" t="str">
        <f>'Purchase Order'!B2059</f>
        <v/>
      </c>
      <c r="C1617" s="83" t="str">
        <f>'Purchase Order'!C2059</f>
        <v/>
      </c>
      <c r="D1617" s="352" t="str">
        <f>'Purchase Order'!D2059:L2059</f>
        <v/>
      </c>
      <c r="E1617" s="345"/>
      <c r="F1617" s="345"/>
      <c r="G1617" s="345"/>
      <c r="H1617" s="345"/>
      <c r="I1617" s="345"/>
      <c r="J1617" s="345"/>
      <c r="K1617" s="345"/>
      <c r="L1617" s="346"/>
      <c r="M1617" s="83" t="str">
        <f t="shared" si="24"/>
        <v/>
      </c>
      <c r="N1617" s="83" t="str">
        <f>'Purchase Order'!N2059</f>
        <v/>
      </c>
      <c r="O1617" s="83"/>
      <c r="P1617" s="133"/>
      <c r="U1617" s="16"/>
      <c r="V1617" s="16"/>
      <c r="W1617" s="16"/>
      <c r="X1617" s="16"/>
      <c r="Y1617" s="16"/>
      <c r="Z1617" s="16"/>
      <c r="AA1617" s="16"/>
    </row>
    <row r="1618" spans="1:27" ht="15" hidden="1" customHeight="1" outlineLevel="1" x14ac:dyDescent="0.35">
      <c r="A1618" s="15" t="str">
        <f>'Purchase Order'!A2060</f>
        <v/>
      </c>
      <c r="B1618" s="82" t="str">
        <f>'Purchase Order'!B2060</f>
        <v/>
      </c>
      <c r="C1618" s="83" t="str">
        <f>'Purchase Order'!C2060</f>
        <v/>
      </c>
      <c r="D1618" s="352" t="str">
        <f>'Purchase Order'!D2060:L2060</f>
        <v/>
      </c>
      <c r="E1618" s="345"/>
      <c r="F1618" s="345"/>
      <c r="G1618" s="345"/>
      <c r="H1618" s="345"/>
      <c r="I1618" s="345"/>
      <c r="J1618" s="345"/>
      <c r="K1618" s="345"/>
      <c r="L1618" s="346"/>
      <c r="M1618" s="83" t="str">
        <f t="shared" si="24"/>
        <v/>
      </c>
      <c r="N1618" s="83" t="str">
        <f>'Purchase Order'!N2060</f>
        <v/>
      </c>
      <c r="O1618" s="83"/>
      <c r="P1618" s="133"/>
      <c r="U1618" s="16"/>
      <c r="V1618" s="16"/>
      <c r="W1618" s="16"/>
      <c r="X1618" s="16"/>
      <c r="Y1618" s="16"/>
      <c r="Z1618" s="16"/>
      <c r="AA1618" s="16"/>
    </row>
    <row r="1619" spans="1:27" ht="15" hidden="1" customHeight="1" outlineLevel="1" x14ac:dyDescent="0.35">
      <c r="A1619" s="15" t="str">
        <f>'Purchase Order'!A2061</f>
        <v/>
      </c>
      <c r="B1619" s="82" t="str">
        <f>'Purchase Order'!B2061</f>
        <v/>
      </c>
      <c r="C1619" s="83" t="str">
        <f>'Purchase Order'!C2061</f>
        <v/>
      </c>
      <c r="D1619" s="352" t="str">
        <f>'Purchase Order'!D2061:L2061</f>
        <v/>
      </c>
      <c r="E1619" s="345"/>
      <c r="F1619" s="345"/>
      <c r="G1619" s="345"/>
      <c r="H1619" s="345"/>
      <c r="I1619" s="345"/>
      <c r="J1619" s="345"/>
      <c r="K1619" s="345"/>
      <c r="L1619" s="346"/>
      <c r="M1619" s="83" t="str">
        <f t="shared" si="24"/>
        <v/>
      </c>
      <c r="N1619" s="83" t="str">
        <f>'Purchase Order'!N2061</f>
        <v/>
      </c>
      <c r="O1619" s="83"/>
      <c r="P1619" s="133"/>
      <c r="U1619" s="16"/>
      <c r="V1619" s="16"/>
      <c r="W1619" s="16"/>
      <c r="X1619" s="16"/>
      <c r="Y1619" s="16"/>
      <c r="Z1619" s="16"/>
      <c r="AA1619" s="16"/>
    </row>
    <row r="1620" spans="1:27" ht="15" hidden="1" customHeight="1" outlineLevel="1" x14ac:dyDescent="0.35">
      <c r="A1620" s="15" t="str">
        <f>'Purchase Order'!A2062</f>
        <v/>
      </c>
      <c r="B1620" s="82" t="str">
        <f>'Purchase Order'!B2062</f>
        <v/>
      </c>
      <c r="C1620" s="83" t="str">
        <f>'Purchase Order'!C2062</f>
        <v/>
      </c>
      <c r="D1620" s="352" t="str">
        <f>'Purchase Order'!D2062:L2062</f>
        <v/>
      </c>
      <c r="E1620" s="345"/>
      <c r="F1620" s="345"/>
      <c r="G1620" s="345"/>
      <c r="H1620" s="345"/>
      <c r="I1620" s="345"/>
      <c r="J1620" s="345"/>
      <c r="K1620" s="345"/>
      <c r="L1620" s="346"/>
      <c r="M1620" s="83" t="str">
        <f t="shared" si="24"/>
        <v/>
      </c>
      <c r="N1620" s="83" t="str">
        <f>'Purchase Order'!N2062</f>
        <v/>
      </c>
      <c r="O1620" s="83"/>
      <c r="P1620" s="133"/>
      <c r="U1620" s="16"/>
      <c r="V1620" s="16"/>
      <c r="W1620" s="16"/>
      <c r="X1620" s="16"/>
      <c r="Y1620" s="16"/>
      <c r="Z1620" s="16"/>
      <c r="AA1620" s="16"/>
    </row>
    <row r="1621" spans="1:27" ht="15" hidden="1" customHeight="1" outlineLevel="1" x14ac:dyDescent="0.35">
      <c r="A1621" s="15" t="str">
        <f>'Purchase Order'!A2063</f>
        <v/>
      </c>
      <c r="B1621" s="82" t="str">
        <f>'Purchase Order'!B2063</f>
        <v/>
      </c>
      <c r="C1621" s="83" t="str">
        <f>'Purchase Order'!C2063</f>
        <v/>
      </c>
      <c r="D1621" s="352" t="str">
        <f>'Purchase Order'!D2063:L2063</f>
        <v/>
      </c>
      <c r="E1621" s="345"/>
      <c r="F1621" s="345"/>
      <c r="G1621" s="345"/>
      <c r="H1621" s="345"/>
      <c r="I1621" s="345"/>
      <c r="J1621" s="345"/>
      <c r="K1621" s="345"/>
      <c r="L1621" s="346"/>
      <c r="M1621" s="83" t="str">
        <f t="shared" si="24"/>
        <v/>
      </c>
      <c r="N1621" s="83" t="str">
        <f>'Purchase Order'!N2063</f>
        <v/>
      </c>
      <c r="O1621" s="83"/>
      <c r="P1621" s="133"/>
      <c r="U1621" s="16"/>
      <c r="V1621" s="16"/>
      <c r="W1621" s="16"/>
      <c r="X1621" s="16"/>
      <c r="Y1621" s="16"/>
      <c r="Z1621" s="16"/>
      <c r="AA1621" s="16"/>
    </row>
    <row r="1622" spans="1:27" ht="15" hidden="1" customHeight="1" outlineLevel="1" x14ac:dyDescent="0.35">
      <c r="A1622" s="15" t="str">
        <f>'Purchase Order'!A2064</f>
        <v/>
      </c>
      <c r="B1622" s="82" t="str">
        <f>'Purchase Order'!B2064</f>
        <v/>
      </c>
      <c r="C1622" s="83" t="str">
        <f>'Purchase Order'!C2064</f>
        <v/>
      </c>
      <c r="D1622" s="352" t="str">
        <f>'Purchase Order'!D2064:L2064</f>
        <v/>
      </c>
      <c r="E1622" s="345"/>
      <c r="F1622" s="345"/>
      <c r="G1622" s="345"/>
      <c r="H1622" s="345"/>
      <c r="I1622" s="345"/>
      <c r="J1622" s="345"/>
      <c r="K1622" s="345"/>
      <c r="L1622" s="346"/>
      <c r="M1622" s="83" t="str">
        <f t="shared" si="24"/>
        <v/>
      </c>
      <c r="N1622" s="83" t="str">
        <f>'Purchase Order'!N2064</f>
        <v/>
      </c>
      <c r="O1622" s="83"/>
      <c r="P1622" s="133"/>
      <c r="U1622" s="16"/>
      <c r="V1622" s="16"/>
      <c r="W1622" s="16"/>
      <c r="X1622" s="16"/>
      <c r="Y1622" s="16"/>
      <c r="Z1622" s="16"/>
      <c r="AA1622" s="16"/>
    </row>
    <row r="1623" spans="1:27" ht="15" hidden="1" customHeight="1" outlineLevel="1" x14ac:dyDescent="0.35">
      <c r="A1623" s="15" t="str">
        <f>'Purchase Order'!A2065</f>
        <v/>
      </c>
      <c r="B1623" s="82" t="str">
        <f>'Purchase Order'!B2065</f>
        <v/>
      </c>
      <c r="C1623" s="83" t="str">
        <f>'Purchase Order'!C2065</f>
        <v/>
      </c>
      <c r="D1623" s="352" t="str">
        <f>'Purchase Order'!D2065:L2065</f>
        <v/>
      </c>
      <c r="E1623" s="345"/>
      <c r="F1623" s="345"/>
      <c r="G1623" s="345"/>
      <c r="H1623" s="345"/>
      <c r="I1623" s="345"/>
      <c r="J1623" s="345"/>
      <c r="K1623" s="345"/>
      <c r="L1623" s="346"/>
      <c r="M1623" s="83" t="str">
        <f t="shared" si="24"/>
        <v/>
      </c>
      <c r="N1623" s="83" t="str">
        <f>'Purchase Order'!N2065</f>
        <v/>
      </c>
      <c r="O1623" s="83"/>
      <c r="P1623" s="133"/>
      <c r="U1623" s="16"/>
      <c r="V1623" s="16"/>
      <c r="W1623" s="16"/>
      <c r="X1623" s="16"/>
      <c r="Y1623" s="16"/>
      <c r="Z1623" s="16"/>
      <c r="AA1623" s="16"/>
    </row>
    <row r="1624" spans="1:27" ht="15" hidden="1" customHeight="1" outlineLevel="1" x14ac:dyDescent="0.35">
      <c r="A1624" s="15" t="str">
        <f>'Purchase Order'!A2066</f>
        <v/>
      </c>
      <c r="B1624" s="82" t="str">
        <f>'Purchase Order'!B2066</f>
        <v/>
      </c>
      <c r="C1624" s="83" t="str">
        <f>'Purchase Order'!C2066</f>
        <v/>
      </c>
      <c r="D1624" s="352" t="str">
        <f>'Purchase Order'!D2066:L2066</f>
        <v/>
      </c>
      <c r="E1624" s="345"/>
      <c r="F1624" s="345"/>
      <c r="G1624" s="345"/>
      <c r="H1624" s="345"/>
      <c r="I1624" s="345"/>
      <c r="J1624" s="345"/>
      <c r="K1624" s="345"/>
      <c r="L1624" s="346"/>
      <c r="M1624" s="83" t="str">
        <f t="shared" si="24"/>
        <v/>
      </c>
      <c r="N1624" s="83" t="str">
        <f>'Purchase Order'!N2066</f>
        <v/>
      </c>
      <c r="O1624" s="83"/>
      <c r="P1624" s="133"/>
      <c r="U1624" s="16"/>
      <c r="V1624" s="16"/>
      <c r="W1624" s="16"/>
      <c r="X1624" s="16"/>
      <c r="Y1624" s="16"/>
      <c r="Z1624" s="16"/>
      <c r="AA1624" s="16"/>
    </row>
    <row r="1625" spans="1:27" ht="15" hidden="1" customHeight="1" outlineLevel="1" x14ac:dyDescent="0.35">
      <c r="A1625" s="15" t="str">
        <f>'Purchase Order'!A2067</f>
        <v/>
      </c>
      <c r="B1625" s="82" t="str">
        <f>'Purchase Order'!B2067</f>
        <v/>
      </c>
      <c r="C1625" s="83" t="str">
        <f>'Purchase Order'!C2067</f>
        <v/>
      </c>
      <c r="D1625" s="352" t="str">
        <f>'Purchase Order'!D2067:L2067</f>
        <v/>
      </c>
      <c r="E1625" s="345"/>
      <c r="F1625" s="345"/>
      <c r="G1625" s="345"/>
      <c r="H1625" s="345"/>
      <c r="I1625" s="345"/>
      <c r="J1625" s="345"/>
      <c r="K1625" s="345"/>
      <c r="L1625" s="346"/>
      <c r="M1625" s="83" t="str">
        <f t="shared" si="24"/>
        <v/>
      </c>
      <c r="N1625" s="83" t="str">
        <f>'Purchase Order'!N2067</f>
        <v/>
      </c>
      <c r="O1625" s="83"/>
      <c r="P1625" s="133"/>
      <c r="U1625" s="16"/>
      <c r="V1625" s="16"/>
      <c r="W1625" s="16"/>
      <c r="X1625" s="16"/>
      <c r="Y1625" s="16"/>
      <c r="Z1625" s="16"/>
      <c r="AA1625" s="16"/>
    </row>
    <row r="1626" spans="1:27" ht="15" hidden="1" customHeight="1" outlineLevel="1" x14ac:dyDescent="0.35">
      <c r="A1626" s="15" t="str">
        <f>'Purchase Order'!A2068</f>
        <v/>
      </c>
      <c r="B1626" s="82" t="str">
        <f>'Purchase Order'!B2068</f>
        <v/>
      </c>
      <c r="C1626" s="83" t="str">
        <f>'Purchase Order'!C2068</f>
        <v/>
      </c>
      <c r="D1626" s="352" t="str">
        <f>'Purchase Order'!D2068:L2068</f>
        <v/>
      </c>
      <c r="E1626" s="345"/>
      <c r="F1626" s="345"/>
      <c r="G1626" s="345"/>
      <c r="H1626" s="345"/>
      <c r="I1626" s="345"/>
      <c r="J1626" s="345"/>
      <c r="K1626" s="345"/>
      <c r="L1626" s="346"/>
      <c r="M1626" s="83" t="str">
        <f t="shared" si="24"/>
        <v/>
      </c>
      <c r="N1626" s="83" t="str">
        <f>'Purchase Order'!N2068</f>
        <v/>
      </c>
      <c r="O1626" s="83"/>
      <c r="P1626" s="133"/>
      <c r="U1626" s="16"/>
      <c r="V1626" s="16"/>
      <c r="W1626" s="16"/>
      <c r="X1626" s="16"/>
      <c r="Y1626" s="16"/>
      <c r="Z1626" s="16"/>
      <c r="AA1626" s="16"/>
    </row>
    <row r="1627" spans="1:27" ht="15" hidden="1" customHeight="1" outlineLevel="1" x14ac:dyDescent="0.35">
      <c r="A1627" s="15" t="str">
        <f>'Purchase Order'!A2069</f>
        <v/>
      </c>
      <c r="B1627" s="82" t="str">
        <f>'Purchase Order'!B2069</f>
        <v/>
      </c>
      <c r="C1627" s="83" t="str">
        <f>'Purchase Order'!C2069</f>
        <v/>
      </c>
      <c r="D1627" s="352" t="str">
        <f>'Purchase Order'!D2069:L2069</f>
        <v/>
      </c>
      <c r="E1627" s="345"/>
      <c r="F1627" s="345"/>
      <c r="G1627" s="345"/>
      <c r="H1627" s="345"/>
      <c r="I1627" s="345"/>
      <c r="J1627" s="345"/>
      <c r="K1627" s="345"/>
      <c r="L1627" s="346"/>
      <c r="M1627" s="83" t="str">
        <f t="shared" si="24"/>
        <v/>
      </c>
      <c r="N1627" s="83" t="str">
        <f>'Purchase Order'!N2069</f>
        <v/>
      </c>
      <c r="O1627" s="83"/>
      <c r="P1627" s="133"/>
      <c r="U1627" s="16"/>
      <c r="V1627" s="16"/>
      <c r="W1627" s="16"/>
      <c r="X1627" s="16"/>
      <c r="Y1627" s="16"/>
      <c r="Z1627" s="16"/>
      <c r="AA1627" s="16"/>
    </row>
    <row r="1628" spans="1:27" ht="15" hidden="1" customHeight="1" outlineLevel="1" x14ac:dyDescent="0.35">
      <c r="A1628" s="15" t="str">
        <f>'Purchase Order'!A2070</f>
        <v/>
      </c>
      <c r="B1628" s="82" t="str">
        <f>'Purchase Order'!B2070</f>
        <v/>
      </c>
      <c r="C1628" s="83" t="str">
        <f>'Purchase Order'!C2070</f>
        <v/>
      </c>
      <c r="D1628" s="352" t="str">
        <f>'Purchase Order'!D2070:L2070</f>
        <v/>
      </c>
      <c r="E1628" s="345"/>
      <c r="F1628" s="345"/>
      <c r="G1628" s="345"/>
      <c r="H1628" s="345"/>
      <c r="I1628" s="345"/>
      <c r="J1628" s="345"/>
      <c r="K1628" s="345"/>
      <c r="L1628" s="346"/>
      <c r="M1628" s="83" t="str">
        <f t="shared" si="24"/>
        <v/>
      </c>
      <c r="N1628" s="83" t="str">
        <f>'Purchase Order'!N2070</f>
        <v/>
      </c>
      <c r="O1628" s="83"/>
      <c r="P1628" s="133"/>
      <c r="U1628" s="16"/>
      <c r="V1628" s="16"/>
      <c r="W1628" s="16"/>
      <c r="X1628" s="16"/>
      <c r="Y1628" s="16"/>
      <c r="Z1628" s="16"/>
      <c r="AA1628" s="16"/>
    </row>
    <row r="1629" spans="1:27" ht="15" hidden="1" customHeight="1" outlineLevel="1" x14ac:dyDescent="0.35">
      <c r="A1629" s="15" t="str">
        <f>'Purchase Order'!A2071</f>
        <v/>
      </c>
      <c r="B1629" s="82" t="str">
        <f>'Purchase Order'!B2071</f>
        <v/>
      </c>
      <c r="C1629" s="83" t="str">
        <f>'Purchase Order'!C2071</f>
        <v/>
      </c>
      <c r="D1629" s="352" t="str">
        <f>'Purchase Order'!D2071:L2071</f>
        <v/>
      </c>
      <c r="E1629" s="345"/>
      <c r="F1629" s="345"/>
      <c r="G1629" s="345"/>
      <c r="H1629" s="345"/>
      <c r="I1629" s="345"/>
      <c r="J1629" s="345"/>
      <c r="K1629" s="345"/>
      <c r="L1629" s="346"/>
      <c r="M1629" s="83" t="str">
        <f t="shared" si="24"/>
        <v/>
      </c>
      <c r="N1629" s="83" t="str">
        <f>'Purchase Order'!N2071</f>
        <v/>
      </c>
      <c r="O1629" s="83"/>
      <c r="P1629" s="133"/>
      <c r="U1629" s="16"/>
      <c r="V1629" s="16"/>
      <c r="W1629" s="16"/>
      <c r="X1629" s="16"/>
      <c r="Y1629" s="16"/>
      <c r="Z1629" s="16"/>
      <c r="AA1629" s="16"/>
    </row>
    <row r="1630" spans="1:27" ht="15" hidden="1" customHeight="1" outlineLevel="1" x14ac:dyDescent="0.35">
      <c r="A1630" s="15" t="str">
        <f>'Purchase Order'!A2072</f>
        <v/>
      </c>
      <c r="B1630" s="82" t="str">
        <f>'Purchase Order'!B2072</f>
        <v/>
      </c>
      <c r="C1630" s="83" t="str">
        <f>'Purchase Order'!C2072</f>
        <v/>
      </c>
      <c r="D1630" s="352" t="str">
        <f>'Purchase Order'!D2072:L2072</f>
        <v/>
      </c>
      <c r="E1630" s="345"/>
      <c r="F1630" s="345"/>
      <c r="G1630" s="345"/>
      <c r="H1630" s="345"/>
      <c r="I1630" s="345"/>
      <c r="J1630" s="345"/>
      <c r="K1630" s="345"/>
      <c r="L1630" s="346"/>
      <c r="M1630" s="83" t="str">
        <f t="shared" si="24"/>
        <v/>
      </c>
      <c r="N1630" s="83" t="str">
        <f>'Purchase Order'!N2072</f>
        <v/>
      </c>
      <c r="O1630" s="83"/>
      <c r="P1630" s="133"/>
      <c r="U1630" s="16"/>
      <c r="V1630" s="16"/>
      <c r="W1630" s="16"/>
      <c r="X1630" s="16"/>
      <c r="Y1630" s="16"/>
      <c r="Z1630" s="16"/>
      <c r="AA1630" s="16"/>
    </row>
    <row r="1631" spans="1:27" ht="15" hidden="1" customHeight="1" outlineLevel="1" x14ac:dyDescent="0.35">
      <c r="A1631" s="15" t="str">
        <f>'Purchase Order'!A2073</f>
        <v/>
      </c>
      <c r="B1631" s="82" t="str">
        <f>'Purchase Order'!B2073</f>
        <v/>
      </c>
      <c r="C1631" s="83" t="str">
        <f>'Purchase Order'!C2073</f>
        <v/>
      </c>
      <c r="D1631" s="352" t="str">
        <f>'Purchase Order'!D2073:L2073</f>
        <v/>
      </c>
      <c r="E1631" s="345"/>
      <c r="F1631" s="345"/>
      <c r="G1631" s="345"/>
      <c r="H1631" s="345"/>
      <c r="I1631" s="345"/>
      <c r="J1631" s="345"/>
      <c r="K1631" s="345"/>
      <c r="L1631" s="346"/>
      <c r="M1631" s="83" t="str">
        <f t="shared" si="24"/>
        <v/>
      </c>
      <c r="N1631" s="83" t="str">
        <f>'Purchase Order'!N2073</f>
        <v/>
      </c>
      <c r="O1631" s="83"/>
      <c r="P1631" s="133"/>
      <c r="U1631" s="16"/>
      <c r="V1631" s="16"/>
      <c r="W1631" s="16"/>
      <c r="X1631" s="16"/>
      <c r="Y1631" s="16"/>
      <c r="Z1631" s="16"/>
      <c r="AA1631" s="16"/>
    </row>
    <row r="1632" spans="1:27" ht="15" hidden="1" customHeight="1" outlineLevel="1" x14ac:dyDescent="0.35">
      <c r="A1632" s="15" t="str">
        <f>'Purchase Order'!A2074</f>
        <v/>
      </c>
      <c r="B1632" s="82" t="str">
        <f>'Purchase Order'!B2074</f>
        <v/>
      </c>
      <c r="C1632" s="83" t="str">
        <f>'Purchase Order'!C2074</f>
        <v/>
      </c>
      <c r="D1632" s="352" t="str">
        <f>'Purchase Order'!D2074:L2074</f>
        <v/>
      </c>
      <c r="E1632" s="345"/>
      <c r="F1632" s="345"/>
      <c r="G1632" s="345"/>
      <c r="H1632" s="345"/>
      <c r="I1632" s="345"/>
      <c r="J1632" s="345"/>
      <c r="K1632" s="345"/>
      <c r="L1632" s="346"/>
      <c r="M1632" s="83" t="str">
        <f t="shared" si="24"/>
        <v/>
      </c>
      <c r="N1632" s="83" t="str">
        <f>'Purchase Order'!N2074</f>
        <v/>
      </c>
      <c r="O1632" s="83"/>
      <c r="P1632" s="133"/>
      <c r="U1632" s="16"/>
      <c r="V1632" s="16"/>
      <c r="W1632" s="16"/>
      <c r="X1632" s="16"/>
      <c r="Y1632" s="16"/>
      <c r="Z1632" s="16"/>
      <c r="AA1632" s="16"/>
    </row>
    <row r="1633" spans="1:27" ht="15" hidden="1" customHeight="1" outlineLevel="1" x14ac:dyDescent="0.35">
      <c r="A1633" s="15" t="str">
        <f>'Purchase Order'!A2075</f>
        <v/>
      </c>
      <c r="B1633" s="82" t="str">
        <f>'Purchase Order'!B2075</f>
        <v/>
      </c>
      <c r="C1633" s="83" t="str">
        <f>'Purchase Order'!C2075</f>
        <v/>
      </c>
      <c r="D1633" s="352" t="str">
        <f>'Purchase Order'!D2075:L2075</f>
        <v/>
      </c>
      <c r="E1633" s="345"/>
      <c r="F1633" s="345"/>
      <c r="G1633" s="345"/>
      <c r="H1633" s="345"/>
      <c r="I1633" s="345"/>
      <c r="J1633" s="345"/>
      <c r="K1633" s="345"/>
      <c r="L1633" s="346"/>
      <c r="M1633" s="83" t="str">
        <f t="shared" si="24"/>
        <v/>
      </c>
      <c r="N1633" s="83" t="str">
        <f>'Purchase Order'!N2075</f>
        <v/>
      </c>
      <c r="O1633" s="83"/>
      <c r="P1633" s="133"/>
      <c r="U1633" s="16"/>
      <c r="V1633" s="16"/>
      <c r="W1633" s="16"/>
      <c r="X1633" s="16"/>
      <c r="Y1633" s="16"/>
      <c r="Z1633" s="16"/>
      <c r="AA1633" s="16"/>
    </row>
    <row r="1634" spans="1:27" ht="15" hidden="1" customHeight="1" outlineLevel="1" x14ac:dyDescent="0.35">
      <c r="A1634" s="15" t="str">
        <f>'Purchase Order'!A2076</f>
        <v/>
      </c>
      <c r="B1634" s="82" t="str">
        <f>'Purchase Order'!B2076</f>
        <v/>
      </c>
      <c r="C1634" s="83" t="str">
        <f>'Purchase Order'!C2076</f>
        <v/>
      </c>
      <c r="D1634" s="352" t="str">
        <f>'Purchase Order'!D2076:L2076</f>
        <v/>
      </c>
      <c r="E1634" s="345"/>
      <c r="F1634" s="345"/>
      <c r="G1634" s="345"/>
      <c r="H1634" s="345"/>
      <c r="I1634" s="345"/>
      <c r="J1634" s="345"/>
      <c r="K1634" s="345"/>
      <c r="L1634" s="346"/>
      <c r="M1634" s="83" t="str">
        <f t="shared" ref="M1634:M1697" si="25">C1634</f>
        <v/>
      </c>
      <c r="N1634" s="83" t="str">
        <f>'Purchase Order'!N2076</f>
        <v/>
      </c>
      <c r="O1634" s="83"/>
      <c r="P1634" s="133"/>
      <c r="U1634" s="16"/>
      <c r="V1634" s="16"/>
      <c r="W1634" s="16"/>
      <c r="X1634" s="16"/>
      <c r="Y1634" s="16"/>
      <c r="Z1634" s="16"/>
      <c r="AA1634" s="16"/>
    </row>
    <row r="1635" spans="1:27" ht="15" hidden="1" customHeight="1" outlineLevel="1" x14ac:dyDescent="0.35">
      <c r="A1635" s="15" t="str">
        <f>'Purchase Order'!A2077</f>
        <v/>
      </c>
      <c r="B1635" s="82" t="str">
        <f>'Purchase Order'!B2077</f>
        <v/>
      </c>
      <c r="C1635" s="83" t="str">
        <f>'Purchase Order'!C2077</f>
        <v/>
      </c>
      <c r="D1635" s="352" t="str">
        <f>'Purchase Order'!D2077:L2077</f>
        <v/>
      </c>
      <c r="E1635" s="345"/>
      <c r="F1635" s="345"/>
      <c r="G1635" s="345"/>
      <c r="H1635" s="345"/>
      <c r="I1635" s="345"/>
      <c r="J1635" s="345"/>
      <c r="K1635" s="345"/>
      <c r="L1635" s="346"/>
      <c r="M1635" s="83" t="str">
        <f t="shared" si="25"/>
        <v/>
      </c>
      <c r="N1635" s="83" t="str">
        <f>'Purchase Order'!N2077</f>
        <v/>
      </c>
      <c r="O1635" s="83"/>
      <c r="P1635" s="133"/>
      <c r="U1635" s="16"/>
      <c r="V1635" s="16"/>
      <c r="W1635" s="16"/>
      <c r="X1635" s="16"/>
      <c r="Y1635" s="16"/>
      <c r="Z1635" s="16"/>
      <c r="AA1635" s="16"/>
    </row>
    <row r="1636" spans="1:27" ht="15" hidden="1" customHeight="1" outlineLevel="1" x14ac:dyDescent="0.35">
      <c r="A1636" s="15" t="str">
        <f>'Purchase Order'!A2078</f>
        <v/>
      </c>
      <c r="B1636" s="82" t="str">
        <f>'Purchase Order'!B2078</f>
        <v/>
      </c>
      <c r="C1636" s="83" t="str">
        <f>'Purchase Order'!C2078</f>
        <v/>
      </c>
      <c r="D1636" s="352" t="str">
        <f>'Purchase Order'!D2078:L2078</f>
        <v/>
      </c>
      <c r="E1636" s="345"/>
      <c r="F1636" s="345"/>
      <c r="G1636" s="345"/>
      <c r="H1636" s="345"/>
      <c r="I1636" s="345"/>
      <c r="J1636" s="345"/>
      <c r="K1636" s="345"/>
      <c r="L1636" s="346"/>
      <c r="M1636" s="83" t="str">
        <f t="shared" si="25"/>
        <v/>
      </c>
      <c r="N1636" s="83" t="str">
        <f>'Purchase Order'!N2078</f>
        <v/>
      </c>
      <c r="O1636" s="83"/>
      <c r="P1636" s="133"/>
      <c r="U1636" s="16"/>
      <c r="V1636" s="16"/>
      <c r="W1636" s="16"/>
      <c r="X1636" s="16"/>
      <c r="Y1636" s="16"/>
      <c r="Z1636" s="16"/>
      <c r="AA1636" s="16"/>
    </row>
    <row r="1637" spans="1:27" ht="15" hidden="1" customHeight="1" outlineLevel="1" x14ac:dyDescent="0.35">
      <c r="A1637" s="15" t="str">
        <f>'Purchase Order'!A2079</f>
        <v/>
      </c>
      <c r="B1637" s="82" t="str">
        <f>'Purchase Order'!B2079</f>
        <v/>
      </c>
      <c r="C1637" s="83" t="str">
        <f>'Purchase Order'!C2079</f>
        <v/>
      </c>
      <c r="D1637" s="352" t="str">
        <f>'Purchase Order'!D2079:L2079</f>
        <v/>
      </c>
      <c r="E1637" s="345"/>
      <c r="F1637" s="345"/>
      <c r="G1637" s="345"/>
      <c r="H1637" s="345"/>
      <c r="I1637" s="345"/>
      <c r="J1637" s="345"/>
      <c r="K1637" s="345"/>
      <c r="L1637" s="346"/>
      <c r="M1637" s="83" t="str">
        <f t="shared" si="25"/>
        <v/>
      </c>
      <c r="N1637" s="83" t="str">
        <f>'Purchase Order'!N2079</f>
        <v/>
      </c>
      <c r="O1637" s="83"/>
      <c r="P1637" s="133"/>
      <c r="U1637" s="16"/>
      <c r="V1637" s="16"/>
      <c r="W1637" s="16"/>
      <c r="X1637" s="16"/>
      <c r="Y1637" s="16"/>
      <c r="Z1637" s="16"/>
      <c r="AA1637" s="16"/>
    </row>
    <row r="1638" spans="1:27" ht="15" hidden="1" customHeight="1" outlineLevel="1" x14ac:dyDescent="0.35">
      <c r="A1638" s="15" t="str">
        <f>'Purchase Order'!A2080</f>
        <v/>
      </c>
      <c r="B1638" s="82" t="str">
        <f>'Purchase Order'!B2080</f>
        <v/>
      </c>
      <c r="C1638" s="83" t="str">
        <f>'Purchase Order'!C2080</f>
        <v/>
      </c>
      <c r="D1638" s="352" t="str">
        <f>'Purchase Order'!D2080:L2080</f>
        <v/>
      </c>
      <c r="E1638" s="345"/>
      <c r="F1638" s="345"/>
      <c r="G1638" s="345"/>
      <c r="H1638" s="345"/>
      <c r="I1638" s="345"/>
      <c r="J1638" s="345"/>
      <c r="K1638" s="345"/>
      <c r="L1638" s="346"/>
      <c r="M1638" s="83" t="str">
        <f t="shared" si="25"/>
        <v/>
      </c>
      <c r="N1638" s="83" t="str">
        <f>'Purchase Order'!N2080</f>
        <v/>
      </c>
      <c r="O1638" s="83"/>
      <c r="P1638" s="133"/>
      <c r="U1638" s="16"/>
      <c r="V1638" s="16"/>
      <c r="W1638" s="16"/>
      <c r="X1638" s="16"/>
      <c r="Y1638" s="16"/>
      <c r="Z1638" s="16"/>
      <c r="AA1638" s="16"/>
    </row>
    <row r="1639" spans="1:27" ht="15" hidden="1" customHeight="1" outlineLevel="1" x14ac:dyDescent="0.35">
      <c r="A1639" s="15" t="str">
        <f>'Purchase Order'!A2081</f>
        <v/>
      </c>
      <c r="B1639" s="82" t="str">
        <f>'Purchase Order'!B2081</f>
        <v/>
      </c>
      <c r="C1639" s="83" t="str">
        <f>'Purchase Order'!C2081</f>
        <v/>
      </c>
      <c r="D1639" s="352" t="str">
        <f>'Purchase Order'!D2081:L2081</f>
        <v/>
      </c>
      <c r="E1639" s="345"/>
      <c r="F1639" s="345"/>
      <c r="G1639" s="345"/>
      <c r="H1639" s="345"/>
      <c r="I1639" s="345"/>
      <c r="J1639" s="345"/>
      <c r="K1639" s="345"/>
      <c r="L1639" s="346"/>
      <c r="M1639" s="83" t="str">
        <f t="shared" si="25"/>
        <v/>
      </c>
      <c r="N1639" s="83" t="str">
        <f>'Purchase Order'!N2081</f>
        <v/>
      </c>
      <c r="O1639" s="83"/>
      <c r="P1639" s="133"/>
      <c r="U1639" s="16"/>
      <c r="V1639" s="16"/>
      <c r="W1639" s="16"/>
      <c r="X1639" s="16"/>
      <c r="Y1639" s="16"/>
      <c r="Z1639" s="16"/>
      <c r="AA1639" s="16"/>
    </row>
    <row r="1640" spans="1:27" ht="15" hidden="1" customHeight="1" outlineLevel="1" x14ac:dyDescent="0.35">
      <c r="A1640" s="15" t="str">
        <f>'Purchase Order'!A2082</f>
        <v/>
      </c>
      <c r="B1640" s="82" t="str">
        <f>'Purchase Order'!B2082</f>
        <v/>
      </c>
      <c r="C1640" s="83" t="str">
        <f>'Purchase Order'!C2082</f>
        <v/>
      </c>
      <c r="D1640" s="352" t="str">
        <f>'Purchase Order'!D2082:L2082</f>
        <v/>
      </c>
      <c r="E1640" s="345"/>
      <c r="F1640" s="345"/>
      <c r="G1640" s="345"/>
      <c r="H1640" s="345"/>
      <c r="I1640" s="345"/>
      <c r="J1640" s="345"/>
      <c r="K1640" s="345"/>
      <c r="L1640" s="346"/>
      <c r="M1640" s="83" t="str">
        <f t="shared" si="25"/>
        <v/>
      </c>
      <c r="N1640" s="83" t="str">
        <f>'Purchase Order'!N2082</f>
        <v/>
      </c>
      <c r="O1640" s="83"/>
      <c r="P1640" s="133"/>
      <c r="U1640" s="16"/>
      <c r="V1640" s="16"/>
      <c r="W1640" s="16"/>
      <c r="X1640" s="16"/>
      <c r="Y1640" s="16"/>
      <c r="Z1640" s="16"/>
      <c r="AA1640" s="16"/>
    </row>
    <row r="1641" spans="1:27" ht="15" hidden="1" customHeight="1" outlineLevel="1" x14ac:dyDescent="0.35">
      <c r="A1641" s="15" t="str">
        <f>'Purchase Order'!A2083</f>
        <v/>
      </c>
      <c r="B1641" s="82" t="str">
        <f>'Purchase Order'!B2083</f>
        <v/>
      </c>
      <c r="C1641" s="83" t="str">
        <f>'Purchase Order'!C2083</f>
        <v/>
      </c>
      <c r="D1641" s="352" t="str">
        <f>'Purchase Order'!D2083:L2083</f>
        <v/>
      </c>
      <c r="E1641" s="345"/>
      <c r="F1641" s="345"/>
      <c r="G1641" s="345"/>
      <c r="H1641" s="345"/>
      <c r="I1641" s="345"/>
      <c r="J1641" s="345"/>
      <c r="K1641" s="345"/>
      <c r="L1641" s="346"/>
      <c r="M1641" s="83" t="str">
        <f t="shared" si="25"/>
        <v/>
      </c>
      <c r="N1641" s="83" t="str">
        <f>'Purchase Order'!N2083</f>
        <v/>
      </c>
      <c r="O1641" s="83"/>
      <c r="P1641" s="133"/>
      <c r="U1641" s="16"/>
      <c r="V1641" s="16"/>
      <c r="W1641" s="16"/>
      <c r="X1641" s="16"/>
      <c r="Y1641" s="16"/>
      <c r="Z1641" s="16"/>
      <c r="AA1641" s="16"/>
    </row>
    <row r="1642" spans="1:27" ht="15" hidden="1" customHeight="1" outlineLevel="1" x14ac:dyDescent="0.35">
      <c r="A1642" s="15" t="str">
        <f>'Purchase Order'!A2084</f>
        <v/>
      </c>
      <c r="B1642" s="82" t="str">
        <f>'Purchase Order'!B2084</f>
        <v/>
      </c>
      <c r="C1642" s="83" t="str">
        <f>'Purchase Order'!C2084</f>
        <v/>
      </c>
      <c r="D1642" s="352" t="str">
        <f>'Purchase Order'!D2084:L2084</f>
        <v/>
      </c>
      <c r="E1642" s="345"/>
      <c r="F1642" s="345"/>
      <c r="G1642" s="345"/>
      <c r="H1642" s="345"/>
      <c r="I1642" s="345"/>
      <c r="J1642" s="345"/>
      <c r="K1642" s="345"/>
      <c r="L1642" s="346"/>
      <c r="M1642" s="83" t="str">
        <f t="shared" si="25"/>
        <v/>
      </c>
      <c r="N1642" s="83" t="str">
        <f>'Purchase Order'!N2084</f>
        <v/>
      </c>
      <c r="O1642" s="83"/>
      <c r="P1642" s="133"/>
      <c r="U1642" s="16"/>
      <c r="V1642" s="16"/>
      <c r="W1642" s="16"/>
      <c r="X1642" s="16"/>
      <c r="Y1642" s="16"/>
      <c r="Z1642" s="16"/>
      <c r="AA1642" s="16"/>
    </row>
    <row r="1643" spans="1:27" ht="15" hidden="1" customHeight="1" outlineLevel="1" x14ac:dyDescent="0.35">
      <c r="A1643" s="15" t="str">
        <f>'Purchase Order'!A2085</f>
        <v/>
      </c>
      <c r="B1643" s="82" t="str">
        <f>'Purchase Order'!B2085</f>
        <v/>
      </c>
      <c r="C1643" s="83" t="str">
        <f>'Purchase Order'!C2085</f>
        <v/>
      </c>
      <c r="D1643" s="352" t="str">
        <f>'Purchase Order'!D2085:L2085</f>
        <v/>
      </c>
      <c r="E1643" s="345"/>
      <c r="F1643" s="345"/>
      <c r="G1643" s="345"/>
      <c r="H1643" s="345"/>
      <c r="I1643" s="345"/>
      <c r="J1643" s="345"/>
      <c r="K1643" s="345"/>
      <c r="L1643" s="346"/>
      <c r="M1643" s="83" t="str">
        <f t="shared" si="25"/>
        <v/>
      </c>
      <c r="N1643" s="83" t="str">
        <f>'Purchase Order'!N2085</f>
        <v/>
      </c>
      <c r="O1643" s="83"/>
      <c r="P1643" s="133"/>
      <c r="U1643" s="16"/>
      <c r="V1643" s="16"/>
      <c r="W1643" s="16"/>
      <c r="X1643" s="16"/>
      <c r="Y1643" s="16"/>
      <c r="Z1643" s="16"/>
      <c r="AA1643" s="16"/>
    </row>
    <row r="1644" spans="1:27" ht="15" hidden="1" customHeight="1" outlineLevel="1" x14ac:dyDescent="0.35">
      <c r="A1644" s="15" t="str">
        <f>'Purchase Order'!A2086</f>
        <v/>
      </c>
      <c r="B1644" s="82" t="str">
        <f>'Purchase Order'!B2086</f>
        <v/>
      </c>
      <c r="C1644" s="83" t="str">
        <f>'Purchase Order'!C2086</f>
        <v/>
      </c>
      <c r="D1644" s="352" t="str">
        <f>'Purchase Order'!D2086:L2086</f>
        <v/>
      </c>
      <c r="E1644" s="345"/>
      <c r="F1644" s="345"/>
      <c r="G1644" s="345"/>
      <c r="H1644" s="345"/>
      <c r="I1644" s="345"/>
      <c r="J1644" s="345"/>
      <c r="K1644" s="345"/>
      <c r="L1644" s="346"/>
      <c r="M1644" s="83" t="str">
        <f t="shared" si="25"/>
        <v/>
      </c>
      <c r="N1644" s="83" t="str">
        <f>'Purchase Order'!N2086</f>
        <v/>
      </c>
      <c r="O1644" s="83"/>
      <c r="P1644" s="133"/>
      <c r="U1644" s="16"/>
      <c r="V1644" s="16"/>
      <c r="W1644" s="16"/>
      <c r="X1644" s="16"/>
      <c r="Y1644" s="16"/>
      <c r="Z1644" s="16"/>
      <c r="AA1644" s="16"/>
    </row>
    <row r="1645" spans="1:27" ht="15" hidden="1" customHeight="1" outlineLevel="1" x14ac:dyDescent="0.35">
      <c r="A1645" s="15" t="str">
        <f>'Purchase Order'!A2087</f>
        <v/>
      </c>
      <c r="B1645" s="82" t="str">
        <f>'Purchase Order'!B2087</f>
        <v/>
      </c>
      <c r="C1645" s="83" t="str">
        <f>'Purchase Order'!C2087</f>
        <v/>
      </c>
      <c r="D1645" s="352" t="str">
        <f>'Purchase Order'!D2087:L2087</f>
        <v/>
      </c>
      <c r="E1645" s="345"/>
      <c r="F1645" s="345"/>
      <c r="G1645" s="345"/>
      <c r="H1645" s="345"/>
      <c r="I1645" s="345"/>
      <c r="J1645" s="345"/>
      <c r="K1645" s="345"/>
      <c r="L1645" s="346"/>
      <c r="M1645" s="83" t="str">
        <f t="shared" si="25"/>
        <v/>
      </c>
      <c r="N1645" s="83" t="str">
        <f>'Purchase Order'!N2087</f>
        <v/>
      </c>
      <c r="O1645" s="83"/>
      <c r="P1645" s="133"/>
      <c r="U1645" s="16"/>
      <c r="V1645" s="16"/>
      <c r="W1645" s="16"/>
      <c r="X1645" s="16"/>
      <c r="Y1645" s="16"/>
      <c r="Z1645" s="16"/>
      <c r="AA1645" s="16"/>
    </row>
    <row r="1646" spans="1:27" ht="15" hidden="1" customHeight="1" outlineLevel="1" x14ac:dyDescent="0.35">
      <c r="A1646" s="15" t="str">
        <f>'Purchase Order'!A2088</f>
        <v/>
      </c>
      <c r="B1646" s="82" t="str">
        <f>'Purchase Order'!B2088</f>
        <v/>
      </c>
      <c r="C1646" s="83" t="str">
        <f>'Purchase Order'!C2088</f>
        <v/>
      </c>
      <c r="D1646" s="352" t="str">
        <f>'Purchase Order'!D2088:L2088</f>
        <v/>
      </c>
      <c r="E1646" s="345"/>
      <c r="F1646" s="345"/>
      <c r="G1646" s="345"/>
      <c r="H1646" s="345"/>
      <c r="I1646" s="345"/>
      <c r="J1646" s="345"/>
      <c r="K1646" s="345"/>
      <c r="L1646" s="346"/>
      <c r="M1646" s="83" t="str">
        <f t="shared" si="25"/>
        <v/>
      </c>
      <c r="N1646" s="83" t="str">
        <f>'Purchase Order'!N2088</f>
        <v/>
      </c>
      <c r="O1646" s="83"/>
      <c r="P1646" s="133"/>
      <c r="U1646" s="16"/>
      <c r="V1646" s="16"/>
      <c r="W1646" s="16"/>
      <c r="X1646" s="16"/>
      <c r="Y1646" s="16"/>
      <c r="Z1646" s="16"/>
      <c r="AA1646" s="16"/>
    </row>
    <row r="1647" spans="1:27" ht="15" hidden="1" customHeight="1" outlineLevel="1" x14ac:dyDescent="0.35">
      <c r="A1647" s="15" t="str">
        <f>'Purchase Order'!A2089</f>
        <v/>
      </c>
      <c r="B1647" s="82" t="str">
        <f>'Purchase Order'!B2089</f>
        <v/>
      </c>
      <c r="C1647" s="83" t="str">
        <f>'Purchase Order'!C2089</f>
        <v/>
      </c>
      <c r="D1647" s="352" t="str">
        <f>'Purchase Order'!D2089:L2089</f>
        <v/>
      </c>
      <c r="E1647" s="345"/>
      <c r="F1647" s="345"/>
      <c r="G1647" s="345"/>
      <c r="H1647" s="345"/>
      <c r="I1647" s="345"/>
      <c r="J1647" s="345"/>
      <c r="K1647" s="345"/>
      <c r="L1647" s="346"/>
      <c r="M1647" s="83" t="str">
        <f t="shared" si="25"/>
        <v/>
      </c>
      <c r="N1647" s="83" t="str">
        <f>'Purchase Order'!N2089</f>
        <v/>
      </c>
      <c r="O1647" s="83"/>
      <c r="P1647" s="133"/>
      <c r="U1647" s="16"/>
      <c r="V1647" s="16"/>
      <c r="W1647" s="16"/>
      <c r="X1647" s="16"/>
      <c r="Y1647" s="16"/>
      <c r="Z1647" s="16"/>
      <c r="AA1647" s="16"/>
    </row>
    <row r="1648" spans="1:27" ht="15" hidden="1" customHeight="1" outlineLevel="1" x14ac:dyDescent="0.35">
      <c r="A1648" s="15" t="str">
        <f>'Purchase Order'!A2090</f>
        <v/>
      </c>
      <c r="B1648" s="82" t="str">
        <f>'Purchase Order'!B2090</f>
        <v/>
      </c>
      <c r="C1648" s="83" t="str">
        <f>'Purchase Order'!C2090</f>
        <v/>
      </c>
      <c r="D1648" s="352" t="str">
        <f>'Purchase Order'!D2090:L2090</f>
        <v/>
      </c>
      <c r="E1648" s="345"/>
      <c r="F1648" s="345"/>
      <c r="G1648" s="345"/>
      <c r="H1648" s="345"/>
      <c r="I1648" s="345"/>
      <c r="J1648" s="345"/>
      <c r="K1648" s="345"/>
      <c r="L1648" s="346"/>
      <c r="M1648" s="83" t="str">
        <f t="shared" si="25"/>
        <v/>
      </c>
      <c r="N1648" s="83" t="str">
        <f>'Purchase Order'!N2090</f>
        <v/>
      </c>
      <c r="O1648" s="83"/>
      <c r="P1648" s="133"/>
      <c r="U1648" s="16"/>
      <c r="V1648" s="16"/>
      <c r="W1648" s="16"/>
      <c r="X1648" s="16"/>
      <c r="Y1648" s="16"/>
      <c r="Z1648" s="16"/>
      <c r="AA1648" s="16"/>
    </row>
    <row r="1649" spans="1:27" ht="15" hidden="1" customHeight="1" outlineLevel="1" x14ac:dyDescent="0.35">
      <c r="A1649" s="15" t="str">
        <f>'Purchase Order'!A2091</f>
        <v/>
      </c>
      <c r="B1649" s="82" t="str">
        <f>'Purchase Order'!B2091</f>
        <v/>
      </c>
      <c r="C1649" s="83" t="str">
        <f>'Purchase Order'!C2091</f>
        <v/>
      </c>
      <c r="D1649" s="352" t="str">
        <f>'Purchase Order'!D2091:L2091</f>
        <v/>
      </c>
      <c r="E1649" s="345"/>
      <c r="F1649" s="345"/>
      <c r="G1649" s="345"/>
      <c r="H1649" s="345"/>
      <c r="I1649" s="345"/>
      <c r="J1649" s="345"/>
      <c r="K1649" s="345"/>
      <c r="L1649" s="346"/>
      <c r="M1649" s="83" t="str">
        <f t="shared" si="25"/>
        <v/>
      </c>
      <c r="N1649" s="83" t="str">
        <f>'Purchase Order'!N2091</f>
        <v/>
      </c>
      <c r="O1649" s="83"/>
      <c r="P1649" s="133"/>
      <c r="U1649" s="16"/>
      <c r="V1649" s="16"/>
      <c r="W1649" s="16"/>
      <c r="X1649" s="16"/>
      <c r="Y1649" s="16"/>
      <c r="Z1649" s="16"/>
      <c r="AA1649" s="16"/>
    </row>
    <row r="1650" spans="1:27" ht="15" hidden="1" customHeight="1" outlineLevel="1" x14ac:dyDescent="0.35">
      <c r="A1650" s="15" t="str">
        <f>'Purchase Order'!A2092</f>
        <v/>
      </c>
      <c r="B1650" s="82" t="str">
        <f>'Purchase Order'!B2092</f>
        <v/>
      </c>
      <c r="C1650" s="83" t="str">
        <f>'Purchase Order'!C2092</f>
        <v/>
      </c>
      <c r="D1650" s="352" t="str">
        <f>'Purchase Order'!D2092:L2092</f>
        <v/>
      </c>
      <c r="E1650" s="345"/>
      <c r="F1650" s="345"/>
      <c r="G1650" s="345"/>
      <c r="H1650" s="345"/>
      <c r="I1650" s="345"/>
      <c r="J1650" s="345"/>
      <c r="K1650" s="345"/>
      <c r="L1650" s="346"/>
      <c r="M1650" s="83" t="str">
        <f t="shared" si="25"/>
        <v/>
      </c>
      <c r="N1650" s="83" t="str">
        <f>'Purchase Order'!N2092</f>
        <v/>
      </c>
      <c r="O1650" s="83"/>
      <c r="P1650" s="133"/>
      <c r="U1650" s="16"/>
      <c r="V1650" s="16"/>
      <c r="W1650" s="16"/>
      <c r="X1650" s="16"/>
      <c r="Y1650" s="16"/>
      <c r="Z1650" s="16"/>
      <c r="AA1650" s="16"/>
    </row>
    <row r="1651" spans="1:27" ht="15" hidden="1" customHeight="1" outlineLevel="1" x14ac:dyDescent="0.35">
      <c r="A1651" s="15" t="str">
        <f>'Purchase Order'!A2093</f>
        <v/>
      </c>
      <c r="B1651" s="82" t="str">
        <f>'Purchase Order'!B2093</f>
        <v/>
      </c>
      <c r="C1651" s="83" t="str">
        <f>'Purchase Order'!C2093</f>
        <v/>
      </c>
      <c r="D1651" s="352" t="str">
        <f>'Purchase Order'!D2093:L2093</f>
        <v/>
      </c>
      <c r="E1651" s="345"/>
      <c r="F1651" s="345"/>
      <c r="G1651" s="345"/>
      <c r="H1651" s="345"/>
      <c r="I1651" s="345"/>
      <c r="J1651" s="345"/>
      <c r="K1651" s="345"/>
      <c r="L1651" s="346"/>
      <c r="M1651" s="83" t="str">
        <f t="shared" si="25"/>
        <v/>
      </c>
      <c r="N1651" s="83" t="str">
        <f>'Purchase Order'!N2093</f>
        <v/>
      </c>
      <c r="O1651" s="83"/>
      <c r="P1651" s="133"/>
      <c r="U1651" s="16"/>
      <c r="V1651" s="16"/>
      <c r="W1651" s="16"/>
      <c r="X1651" s="16"/>
      <c r="Y1651" s="16"/>
      <c r="Z1651" s="16"/>
      <c r="AA1651" s="16"/>
    </row>
    <row r="1652" spans="1:27" ht="15" hidden="1" customHeight="1" outlineLevel="1" x14ac:dyDescent="0.35">
      <c r="A1652" s="15" t="str">
        <f>'Purchase Order'!A2094</f>
        <v/>
      </c>
      <c r="B1652" s="82" t="str">
        <f>'Purchase Order'!B2094</f>
        <v/>
      </c>
      <c r="C1652" s="83" t="str">
        <f>'Purchase Order'!C2094</f>
        <v/>
      </c>
      <c r="D1652" s="352" t="str">
        <f>'Purchase Order'!D2094:L2094</f>
        <v/>
      </c>
      <c r="E1652" s="345"/>
      <c r="F1652" s="345"/>
      <c r="G1652" s="345"/>
      <c r="H1652" s="345"/>
      <c r="I1652" s="345"/>
      <c r="J1652" s="345"/>
      <c r="K1652" s="345"/>
      <c r="L1652" s="346"/>
      <c r="M1652" s="83" t="str">
        <f t="shared" si="25"/>
        <v/>
      </c>
      <c r="N1652" s="83" t="str">
        <f>'Purchase Order'!N2094</f>
        <v/>
      </c>
      <c r="O1652" s="83"/>
      <c r="P1652" s="133"/>
      <c r="U1652" s="16"/>
      <c r="V1652" s="16"/>
      <c r="W1652" s="16"/>
      <c r="X1652" s="16"/>
      <c r="Y1652" s="16"/>
      <c r="Z1652" s="16"/>
      <c r="AA1652" s="16"/>
    </row>
    <row r="1653" spans="1:27" ht="15" hidden="1" customHeight="1" outlineLevel="1" x14ac:dyDescent="0.35">
      <c r="A1653" s="15" t="str">
        <f>'Purchase Order'!A2095</f>
        <v/>
      </c>
      <c r="B1653" s="82" t="str">
        <f>'Purchase Order'!B2095</f>
        <v/>
      </c>
      <c r="C1653" s="83" t="str">
        <f>'Purchase Order'!C2095</f>
        <v/>
      </c>
      <c r="D1653" s="352" t="str">
        <f>'Purchase Order'!D2095:L2095</f>
        <v/>
      </c>
      <c r="E1653" s="345"/>
      <c r="F1653" s="345"/>
      <c r="G1653" s="345"/>
      <c r="H1653" s="345"/>
      <c r="I1653" s="345"/>
      <c r="J1653" s="345"/>
      <c r="K1653" s="345"/>
      <c r="L1653" s="346"/>
      <c r="M1653" s="83" t="str">
        <f t="shared" si="25"/>
        <v/>
      </c>
      <c r="N1653" s="83" t="str">
        <f>'Purchase Order'!N2095</f>
        <v/>
      </c>
      <c r="O1653" s="83"/>
      <c r="P1653" s="133"/>
      <c r="U1653" s="16"/>
      <c r="V1653" s="16"/>
      <c r="W1653" s="16"/>
      <c r="X1653" s="16"/>
      <c r="Y1653" s="16"/>
      <c r="Z1653" s="16"/>
      <c r="AA1653" s="16"/>
    </row>
    <row r="1654" spans="1:27" ht="15" hidden="1" customHeight="1" outlineLevel="1" x14ac:dyDescent="0.35">
      <c r="A1654" s="15" t="str">
        <f>'Purchase Order'!A2096</f>
        <v/>
      </c>
      <c r="B1654" s="82" t="str">
        <f>'Purchase Order'!B2096</f>
        <v/>
      </c>
      <c r="C1654" s="83" t="str">
        <f>'Purchase Order'!C2096</f>
        <v/>
      </c>
      <c r="D1654" s="352" t="str">
        <f>'Purchase Order'!D2096:L2096</f>
        <v/>
      </c>
      <c r="E1654" s="345"/>
      <c r="F1654" s="345"/>
      <c r="G1654" s="345"/>
      <c r="H1654" s="345"/>
      <c r="I1654" s="345"/>
      <c r="J1654" s="345"/>
      <c r="K1654" s="345"/>
      <c r="L1654" s="346"/>
      <c r="M1654" s="83" t="str">
        <f t="shared" si="25"/>
        <v/>
      </c>
      <c r="N1654" s="83" t="str">
        <f>'Purchase Order'!N2096</f>
        <v/>
      </c>
      <c r="O1654" s="83"/>
      <c r="P1654" s="133"/>
      <c r="U1654" s="16"/>
      <c r="V1654" s="16"/>
      <c r="W1654" s="16"/>
      <c r="X1654" s="16"/>
      <c r="Y1654" s="16"/>
      <c r="Z1654" s="16"/>
      <c r="AA1654" s="16"/>
    </row>
    <row r="1655" spans="1:27" ht="15" hidden="1" customHeight="1" outlineLevel="1" x14ac:dyDescent="0.35">
      <c r="A1655" s="15" t="str">
        <f>'Purchase Order'!A2097</f>
        <v/>
      </c>
      <c r="B1655" s="82" t="str">
        <f>'Purchase Order'!B2097</f>
        <v/>
      </c>
      <c r="C1655" s="83" t="str">
        <f>'Purchase Order'!C2097</f>
        <v/>
      </c>
      <c r="D1655" s="352" t="str">
        <f>'Purchase Order'!D2097:L2097</f>
        <v/>
      </c>
      <c r="E1655" s="345"/>
      <c r="F1655" s="345"/>
      <c r="G1655" s="345"/>
      <c r="H1655" s="345"/>
      <c r="I1655" s="345"/>
      <c r="J1655" s="345"/>
      <c r="K1655" s="345"/>
      <c r="L1655" s="346"/>
      <c r="M1655" s="83" t="str">
        <f t="shared" si="25"/>
        <v/>
      </c>
      <c r="N1655" s="83" t="str">
        <f>'Purchase Order'!N2097</f>
        <v/>
      </c>
      <c r="O1655" s="83"/>
      <c r="P1655" s="133"/>
      <c r="U1655" s="16"/>
      <c r="V1655" s="16"/>
      <c r="W1655" s="16"/>
      <c r="X1655" s="16"/>
      <c r="Y1655" s="16"/>
      <c r="Z1655" s="16"/>
      <c r="AA1655" s="16"/>
    </row>
    <row r="1656" spans="1:27" ht="15" hidden="1" customHeight="1" outlineLevel="1" x14ac:dyDescent="0.35">
      <c r="A1656" s="15" t="str">
        <f>'Purchase Order'!A2098</f>
        <v/>
      </c>
      <c r="B1656" s="82" t="str">
        <f>'Purchase Order'!B2098</f>
        <v/>
      </c>
      <c r="C1656" s="83" t="str">
        <f>'Purchase Order'!C2098</f>
        <v/>
      </c>
      <c r="D1656" s="352" t="str">
        <f>'Purchase Order'!D2098:L2098</f>
        <v/>
      </c>
      <c r="E1656" s="345"/>
      <c r="F1656" s="345"/>
      <c r="G1656" s="345"/>
      <c r="H1656" s="345"/>
      <c r="I1656" s="345"/>
      <c r="J1656" s="345"/>
      <c r="K1656" s="345"/>
      <c r="L1656" s="346"/>
      <c r="M1656" s="83" t="str">
        <f t="shared" si="25"/>
        <v/>
      </c>
      <c r="N1656" s="83" t="str">
        <f>'Purchase Order'!N2098</f>
        <v/>
      </c>
      <c r="O1656" s="83"/>
      <c r="P1656" s="133"/>
      <c r="U1656" s="16"/>
      <c r="V1656" s="16"/>
      <c r="W1656" s="16"/>
      <c r="X1656" s="16"/>
      <c r="Y1656" s="16"/>
      <c r="Z1656" s="16"/>
      <c r="AA1656" s="16"/>
    </row>
    <row r="1657" spans="1:27" ht="15" hidden="1" customHeight="1" outlineLevel="1" x14ac:dyDescent="0.35">
      <c r="A1657" s="15" t="str">
        <f>'Purchase Order'!A2099</f>
        <v/>
      </c>
      <c r="B1657" s="82" t="str">
        <f>'Purchase Order'!B2099</f>
        <v/>
      </c>
      <c r="C1657" s="83" t="str">
        <f>'Purchase Order'!C2099</f>
        <v/>
      </c>
      <c r="D1657" s="352" t="str">
        <f>'Purchase Order'!D2099:L2099</f>
        <v/>
      </c>
      <c r="E1657" s="345"/>
      <c r="F1657" s="345"/>
      <c r="G1657" s="345"/>
      <c r="H1657" s="345"/>
      <c r="I1657" s="345"/>
      <c r="J1657" s="345"/>
      <c r="K1657" s="345"/>
      <c r="L1657" s="346"/>
      <c r="M1657" s="83" t="str">
        <f t="shared" si="25"/>
        <v/>
      </c>
      <c r="N1657" s="83" t="str">
        <f>'Purchase Order'!N2099</f>
        <v/>
      </c>
      <c r="O1657" s="83"/>
      <c r="P1657" s="133"/>
      <c r="U1657" s="16"/>
      <c r="V1657" s="16"/>
      <c r="W1657" s="16"/>
      <c r="X1657" s="16"/>
      <c r="Y1657" s="16"/>
      <c r="Z1657" s="16"/>
      <c r="AA1657" s="16"/>
    </row>
    <row r="1658" spans="1:27" ht="15" hidden="1" customHeight="1" outlineLevel="1" x14ac:dyDescent="0.35">
      <c r="A1658" s="15" t="str">
        <f>'Purchase Order'!A2100</f>
        <v/>
      </c>
      <c r="B1658" s="82" t="str">
        <f>'Purchase Order'!B2100</f>
        <v/>
      </c>
      <c r="C1658" s="83" t="str">
        <f>'Purchase Order'!C2100</f>
        <v/>
      </c>
      <c r="D1658" s="352" t="str">
        <f>'Purchase Order'!D2100:L2100</f>
        <v/>
      </c>
      <c r="E1658" s="345"/>
      <c r="F1658" s="345"/>
      <c r="G1658" s="345"/>
      <c r="H1658" s="345"/>
      <c r="I1658" s="345"/>
      <c r="J1658" s="345"/>
      <c r="K1658" s="345"/>
      <c r="L1658" s="346"/>
      <c r="M1658" s="83" t="str">
        <f t="shared" si="25"/>
        <v/>
      </c>
      <c r="N1658" s="83" t="str">
        <f>'Purchase Order'!N2100</f>
        <v/>
      </c>
      <c r="O1658" s="83"/>
      <c r="P1658" s="133"/>
      <c r="U1658" s="16"/>
      <c r="V1658" s="16"/>
      <c r="W1658" s="16"/>
      <c r="X1658" s="16"/>
      <c r="Y1658" s="16"/>
      <c r="Z1658" s="16"/>
      <c r="AA1658" s="16"/>
    </row>
    <row r="1659" spans="1:27" ht="15" hidden="1" customHeight="1" outlineLevel="1" x14ac:dyDescent="0.35">
      <c r="A1659" s="15" t="str">
        <f>'Purchase Order'!A2101</f>
        <v/>
      </c>
      <c r="B1659" s="82" t="str">
        <f>'Purchase Order'!B2101</f>
        <v/>
      </c>
      <c r="C1659" s="83" t="str">
        <f>'Purchase Order'!C2101</f>
        <v/>
      </c>
      <c r="D1659" s="352" t="str">
        <f>'Purchase Order'!D2101:L2101</f>
        <v/>
      </c>
      <c r="E1659" s="345"/>
      <c r="F1659" s="345"/>
      <c r="G1659" s="345"/>
      <c r="H1659" s="345"/>
      <c r="I1659" s="345"/>
      <c r="J1659" s="345"/>
      <c r="K1659" s="345"/>
      <c r="L1659" s="346"/>
      <c r="M1659" s="83" t="str">
        <f t="shared" si="25"/>
        <v/>
      </c>
      <c r="N1659" s="83" t="str">
        <f>'Purchase Order'!N2101</f>
        <v/>
      </c>
      <c r="O1659" s="83"/>
      <c r="P1659" s="133"/>
      <c r="U1659" s="16"/>
      <c r="V1659" s="16"/>
      <c r="W1659" s="16"/>
      <c r="X1659" s="16"/>
      <c r="Y1659" s="16"/>
      <c r="Z1659" s="16"/>
      <c r="AA1659" s="16"/>
    </row>
    <row r="1660" spans="1:27" ht="15" hidden="1" customHeight="1" outlineLevel="1" x14ac:dyDescent="0.35">
      <c r="A1660" s="15" t="str">
        <f>'Purchase Order'!A2102</f>
        <v/>
      </c>
      <c r="B1660" s="82" t="str">
        <f>'Purchase Order'!B2102</f>
        <v/>
      </c>
      <c r="C1660" s="83" t="str">
        <f>'Purchase Order'!C2102</f>
        <v/>
      </c>
      <c r="D1660" s="352" t="str">
        <f>'Purchase Order'!D2102:L2102</f>
        <v/>
      </c>
      <c r="E1660" s="345"/>
      <c r="F1660" s="345"/>
      <c r="G1660" s="345"/>
      <c r="H1660" s="345"/>
      <c r="I1660" s="345"/>
      <c r="J1660" s="345"/>
      <c r="K1660" s="345"/>
      <c r="L1660" s="346"/>
      <c r="M1660" s="83" t="str">
        <f t="shared" si="25"/>
        <v/>
      </c>
      <c r="N1660" s="83" t="str">
        <f>'Purchase Order'!N2102</f>
        <v/>
      </c>
      <c r="O1660" s="83"/>
      <c r="P1660" s="133"/>
      <c r="U1660" s="16"/>
      <c r="V1660" s="16"/>
      <c r="W1660" s="16"/>
      <c r="X1660" s="16"/>
      <c r="Y1660" s="16"/>
      <c r="Z1660" s="16"/>
      <c r="AA1660" s="16"/>
    </row>
    <row r="1661" spans="1:27" ht="15" hidden="1" customHeight="1" outlineLevel="1" x14ac:dyDescent="0.35">
      <c r="A1661" s="15" t="str">
        <f>'Purchase Order'!A2103</f>
        <v/>
      </c>
      <c r="B1661" s="82" t="str">
        <f>'Purchase Order'!B2103</f>
        <v/>
      </c>
      <c r="C1661" s="83" t="str">
        <f>'Purchase Order'!C2103</f>
        <v/>
      </c>
      <c r="D1661" s="352" t="str">
        <f>'Purchase Order'!D2103:L2103</f>
        <v/>
      </c>
      <c r="E1661" s="345"/>
      <c r="F1661" s="345"/>
      <c r="G1661" s="345"/>
      <c r="H1661" s="345"/>
      <c r="I1661" s="345"/>
      <c r="J1661" s="345"/>
      <c r="K1661" s="345"/>
      <c r="L1661" s="346"/>
      <c r="M1661" s="83" t="str">
        <f t="shared" si="25"/>
        <v/>
      </c>
      <c r="N1661" s="83" t="str">
        <f>'Purchase Order'!N2103</f>
        <v/>
      </c>
      <c r="O1661" s="83"/>
      <c r="P1661" s="133"/>
      <c r="U1661" s="16"/>
      <c r="V1661" s="16"/>
      <c r="W1661" s="16"/>
      <c r="X1661" s="16"/>
      <c r="Y1661" s="16"/>
      <c r="Z1661" s="16"/>
      <c r="AA1661" s="16"/>
    </row>
    <row r="1662" spans="1:27" ht="15" hidden="1" customHeight="1" outlineLevel="1" x14ac:dyDescent="0.35">
      <c r="A1662" s="15" t="str">
        <f>'Purchase Order'!A2104</f>
        <v/>
      </c>
      <c r="B1662" s="82" t="str">
        <f>'Purchase Order'!B2104</f>
        <v/>
      </c>
      <c r="C1662" s="83" t="str">
        <f>'Purchase Order'!C2104</f>
        <v/>
      </c>
      <c r="D1662" s="352" t="str">
        <f>'Purchase Order'!D2104:L2104</f>
        <v/>
      </c>
      <c r="E1662" s="345"/>
      <c r="F1662" s="345"/>
      <c r="G1662" s="345"/>
      <c r="H1662" s="345"/>
      <c r="I1662" s="345"/>
      <c r="J1662" s="345"/>
      <c r="K1662" s="345"/>
      <c r="L1662" s="346"/>
      <c r="M1662" s="83" t="str">
        <f t="shared" si="25"/>
        <v/>
      </c>
      <c r="N1662" s="83" t="str">
        <f>'Purchase Order'!N2104</f>
        <v/>
      </c>
      <c r="O1662" s="83"/>
      <c r="P1662" s="133"/>
      <c r="U1662" s="16"/>
      <c r="V1662" s="16"/>
      <c r="W1662" s="16"/>
      <c r="X1662" s="16"/>
      <c r="Y1662" s="16"/>
      <c r="Z1662" s="16"/>
      <c r="AA1662" s="16"/>
    </row>
    <row r="1663" spans="1:27" ht="15" hidden="1" customHeight="1" outlineLevel="1" x14ac:dyDescent="0.35">
      <c r="A1663" s="15" t="str">
        <f>'Purchase Order'!A2105</f>
        <v/>
      </c>
      <c r="B1663" s="82" t="str">
        <f>'Purchase Order'!B2105</f>
        <v/>
      </c>
      <c r="C1663" s="83" t="str">
        <f>'Purchase Order'!C2105</f>
        <v/>
      </c>
      <c r="D1663" s="352" t="str">
        <f>'Purchase Order'!D2105:L2105</f>
        <v/>
      </c>
      <c r="E1663" s="345"/>
      <c r="F1663" s="345"/>
      <c r="G1663" s="345"/>
      <c r="H1663" s="345"/>
      <c r="I1663" s="345"/>
      <c r="J1663" s="345"/>
      <c r="K1663" s="345"/>
      <c r="L1663" s="346"/>
      <c r="M1663" s="83" t="str">
        <f t="shared" si="25"/>
        <v/>
      </c>
      <c r="N1663" s="83" t="str">
        <f>'Purchase Order'!N2105</f>
        <v/>
      </c>
      <c r="O1663" s="83"/>
      <c r="P1663" s="133"/>
      <c r="U1663" s="16"/>
      <c r="V1663" s="16"/>
      <c r="W1663" s="16"/>
      <c r="X1663" s="16"/>
      <c r="Y1663" s="16"/>
      <c r="Z1663" s="16"/>
      <c r="AA1663" s="16"/>
    </row>
    <row r="1664" spans="1:27" ht="15" hidden="1" customHeight="1" outlineLevel="1" x14ac:dyDescent="0.35">
      <c r="A1664" s="15" t="str">
        <f>'Purchase Order'!A2106</f>
        <v/>
      </c>
      <c r="B1664" s="82" t="str">
        <f>'Purchase Order'!B2106</f>
        <v/>
      </c>
      <c r="C1664" s="83" t="str">
        <f>'Purchase Order'!C2106</f>
        <v/>
      </c>
      <c r="D1664" s="352" t="str">
        <f>'Purchase Order'!D2106:L2106</f>
        <v/>
      </c>
      <c r="E1664" s="345"/>
      <c r="F1664" s="345"/>
      <c r="G1664" s="345"/>
      <c r="H1664" s="345"/>
      <c r="I1664" s="345"/>
      <c r="J1664" s="345"/>
      <c r="K1664" s="345"/>
      <c r="L1664" s="346"/>
      <c r="M1664" s="83" t="str">
        <f t="shared" si="25"/>
        <v/>
      </c>
      <c r="N1664" s="83" t="str">
        <f>'Purchase Order'!N2106</f>
        <v/>
      </c>
      <c r="O1664" s="83"/>
      <c r="P1664" s="133"/>
      <c r="U1664" s="16"/>
      <c r="V1664" s="16"/>
      <c r="W1664" s="16"/>
      <c r="X1664" s="16"/>
      <c r="Y1664" s="16"/>
      <c r="Z1664" s="16"/>
      <c r="AA1664" s="16"/>
    </row>
    <row r="1665" spans="1:27" ht="15" hidden="1" customHeight="1" outlineLevel="1" x14ac:dyDescent="0.35">
      <c r="A1665" s="15" t="str">
        <f>'Purchase Order'!A2107</f>
        <v/>
      </c>
      <c r="B1665" s="82" t="str">
        <f>'Purchase Order'!B2107</f>
        <v/>
      </c>
      <c r="C1665" s="83" t="str">
        <f>'Purchase Order'!C2107</f>
        <v/>
      </c>
      <c r="D1665" s="352" t="str">
        <f>'Purchase Order'!D2107:L2107</f>
        <v/>
      </c>
      <c r="E1665" s="345"/>
      <c r="F1665" s="345"/>
      <c r="G1665" s="345"/>
      <c r="H1665" s="345"/>
      <c r="I1665" s="345"/>
      <c r="J1665" s="345"/>
      <c r="K1665" s="345"/>
      <c r="L1665" s="346"/>
      <c r="M1665" s="83" t="str">
        <f t="shared" si="25"/>
        <v/>
      </c>
      <c r="N1665" s="83" t="str">
        <f>'Purchase Order'!N2107</f>
        <v/>
      </c>
      <c r="O1665" s="83"/>
      <c r="P1665" s="133"/>
      <c r="U1665" s="16"/>
      <c r="V1665" s="16"/>
      <c r="W1665" s="16"/>
      <c r="X1665" s="16"/>
      <c r="Y1665" s="16"/>
      <c r="Z1665" s="16"/>
      <c r="AA1665" s="16"/>
    </row>
    <row r="1666" spans="1:27" ht="15" hidden="1" customHeight="1" outlineLevel="1" x14ac:dyDescent="0.35">
      <c r="A1666" s="15" t="str">
        <f>'Purchase Order'!A2108</f>
        <v/>
      </c>
      <c r="B1666" s="82" t="str">
        <f>'Purchase Order'!B2108</f>
        <v/>
      </c>
      <c r="C1666" s="83" t="str">
        <f>'Purchase Order'!C2108</f>
        <v/>
      </c>
      <c r="D1666" s="352" t="str">
        <f>'Purchase Order'!D2108:L2108</f>
        <v/>
      </c>
      <c r="E1666" s="345"/>
      <c r="F1666" s="345"/>
      <c r="G1666" s="345"/>
      <c r="H1666" s="345"/>
      <c r="I1666" s="345"/>
      <c r="J1666" s="345"/>
      <c r="K1666" s="345"/>
      <c r="L1666" s="346"/>
      <c r="M1666" s="83" t="str">
        <f t="shared" si="25"/>
        <v/>
      </c>
      <c r="N1666" s="83" t="str">
        <f>'Purchase Order'!N2108</f>
        <v/>
      </c>
      <c r="O1666" s="83"/>
      <c r="P1666" s="133"/>
      <c r="U1666" s="16"/>
      <c r="V1666" s="16"/>
      <c r="W1666" s="16"/>
      <c r="X1666" s="16"/>
      <c r="Y1666" s="16"/>
      <c r="Z1666" s="16"/>
      <c r="AA1666" s="16"/>
    </row>
    <row r="1667" spans="1:27" ht="15" hidden="1" customHeight="1" outlineLevel="1" x14ac:dyDescent="0.35">
      <c r="A1667" s="15" t="str">
        <f>'Purchase Order'!A2109</f>
        <v/>
      </c>
      <c r="B1667" s="82" t="str">
        <f>'Purchase Order'!B2109</f>
        <v/>
      </c>
      <c r="C1667" s="83" t="str">
        <f>'Purchase Order'!C2109</f>
        <v/>
      </c>
      <c r="D1667" s="352" t="str">
        <f>'Purchase Order'!D2109:L2109</f>
        <v/>
      </c>
      <c r="E1667" s="345"/>
      <c r="F1667" s="345"/>
      <c r="G1667" s="345"/>
      <c r="H1667" s="345"/>
      <c r="I1667" s="345"/>
      <c r="J1667" s="345"/>
      <c r="K1667" s="345"/>
      <c r="L1667" s="346"/>
      <c r="M1667" s="83" t="str">
        <f t="shared" si="25"/>
        <v/>
      </c>
      <c r="N1667" s="83" t="str">
        <f>'Purchase Order'!N2109</f>
        <v/>
      </c>
      <c r="O1667" s="83"/>
      <c r="P1667" s="133"/>
      <c r="U1667" s="16"/>
      <c r="V1667" s="16"/>
      <c r="W1667" s="16"/>
      <c r="X1667" s="16"/>
      <c r="Y1667" s="16"/>
      <c r="Z1667" s="16"/>
      <c r="AA1667" s="16"/>
    </row>
    <row r="1668" spans="1:27" ht="15" hidden="1" customHeight="1" outlineLevel="1" x14ac:dyDescent="0.35">
      <c r="A1668" s="15" t="str">
        <f>'Purchase Order'!A2110</f>
        <v/>
      </c>
      <c r="B1668" s="82" t="str">
        <f>'Purchase Order'!B2110</f>
        <v/>
      </c>
      <c r="C1668" s="83" t="str">
        <f>'Purchase Order'!C2110</f>
        <v/>
      </c>
      <c r="D1668" s="352" t="str">
        <f>'Purchase Order'!D2110:L2110</f>
        <v/>
      </c>
      <c r="E1668" s="345"/>
      <c r="F1668" s="345"/>
      <c r="G1668" s="345"/>
      <c r="H1668" s="345"/>
      <c r="I1668" s="345"/>
      <c r="J1668" s="345"/>
      <c r="K1668" s="345"/>
      <c r="L1668" s="346"/>
      <c r="M1668" s="83" t="str">
        <f t="shared" si="25"/>
        <v/>
      </c>
      <c r="N1668" s="83" t="str">
        <f>'Purchase Order'!N2110</f>
        <v/>
      </c>
      <c r="O1668" s="83"/>
      <c r="P1668" s="133"/>
      <c r="U1668" s="16"/>
      <c r="V1668" s="16"/>
      <c r="W1668" s="16"/>
      <c r="X1668" s="16"/>
      <c r="Y1668" s="16"/>
      <c r="Z1668" s="16"/>
      <c r="AA1668" s="16"/>
    </row>
    <row r="1669" spans="1:27" ht="15" hidden="1" customHeight="1" outlineLevel="1" x14ac:dyDescent="0.35">
      <c r="A1669" s="15" t="str">
        <f>'Purchase Order'!A2111</f>
        <v/>
      </c>
      <c r="B1669" s="82" t="str">
        <f>'Purchase Order'!B2111</f>
        <v/>
      </c>
      <c r="C1669" s="83" t="str">
        <f>'Purchase Order'!C2111</f>
        <v/>
      </c>
      <c r="D1669" s="352" t="str">
        <f>'Purchase Order'!D2111:L2111</f>
        <v/>
      </c>
      <c r="E1669" s="345"/>
      <c r="F1669" s="345"/>
      <c r="G1669" s="345"/>
      <c r="H1669" s="345"/>
      <c r="I1669" s="345"/>
      <c r="J1669" s="345"/>
      <c r="K1669" s="345"/>
      <c r="L1669" s="346"/>
      <c r="M1669" s="83" t="str">
        <f t="shared" si="25"/>
        <v/>
      </c>
      <c r="N1669" s="83" t="str">
        <f>'Purchase Order'!N2111</f>
        <v/>
      </c>
      <c r="O1669" s="83"/>
      <c r="P1669" s="133"/>
      <c r="U1669" s="16"/>
      <c r="V1669" s="16"/>
      <c r="W1669" s="16"/>
      <c r="X1669" s="16"/>
      <c r="Y1669" s="16"/>
      <c r="Z1669" s="16"/>
      <c r="AA1669" s="16"/>
    </row>
    <row r="1670" spans="1:27" ht="15" hidden="1" customHeight="1" outlineLevel="1" x14ac:dyDescent="0.35">
      <c r="A1670" s="15" t="str">
        <f>'Purchase Order'!A2112</f>
        <v/>
      </c>
      <c r="B1670" s="82" t="str">
        <f>'Purchase Order'!B2112</f>
        <v/>
      </c>
      <c r="C1670" s="83" t="str">
        <f>'Purchase Order'!C2112</f>
        <v/>
      </c>
      <c r="D1670" s="352" t="str">
        <f>'Purchase Order'!D2112:L2112</f>
        <v/>
      </c>
      <c r="E1670" s="345"/>
      <c r="F1670" s="345"/>
      <c r="G1670" s="345"/>
      <c r="H1670" s="345"/>
      <c r="I1670" s="345"/>
      <c r="J1670" s="345"/>
      <c r="K1670" s="345"/>
      <c r="L1670" s="346"/>
      <c r="M1670" s="83" t="str">
        <f t="shared" si="25"/>
        <v/>
      </c>
      <c r="N1670" s="83" t="str">
        <f>'Purchase Order'!N2112</f>
        <v/>
      </c>
      <c r="O1670" s="83"/>
      <c r="P1670" s="133"/>
      <c r="U1670" s="16"/>
      <c r="V1670" s="16"/>
      <c r="W1670" s="16"/>
      <c r="X1670" s="16"/>
      <c r="Y1670" s="16"/>
      <c r="Z1670" s="16"/>
      <c r="AA1670" s="16"/>
    </row>
    <row r="1671" spans="1:27" ht="15" hidden="1" customHeight="1" outlineLevel="1" x14ac:dyDescent="0.35">
      <c r="A1671" s="15" t="str">
        <f>'Purchase Order'!A2113</f>
        <v/>
      </c>
      <c r="B1671" s="82" t="str">
        <f>'Purchase Order'!B2113</f>
        <v/>
      </c>
      <c r="C1671" s="83" t="str">
        <f>'Purchase Order'!C2113</f>
        <v/>
      </c>
      <c r="D1671" s="352" t="str">
        <f>'Purchase Order'!D2113:L2113</f>
        <v/>
      </c>
      <c r="E1671" s="345"/>
      <c r="F1671" s="345"/>
      <c r="G1671" s="345"/>
      <c r="H1671" s="345"/>
      <c r="I1671" s="345"/>
      <c r="J1671" s="345"/>
      <c r="K1671" s="345"/>
      <c r="L1671" s="346"/>
      <c r="M1671" s="83" t="str">
        <f t="shared" si="25"/>
        <v/>
      </c>
      <c r="N1671" s="83" t="str">
        <f>'Purchase Order'!N2113</f>
        <v/>
      </c>
      <c r="O1671" s="83"/>
      <c r="P1671" s="133"/>
      <c r="U1671" s="16"/>
      <c r="V1671" s="16"/>
      <c r="W1671" s="16"/>
      <c r="X1671" s="16"/>
      <c r="Y1671" s="16"/>
      <c r="Z1671" s="16"/>
      <c r="AA1671" s="16"/>
    </row>
    <row r="1672" spans="1:27" ht="15" hidden="1" customHeight="1" outlineLevel="1" x14ac:dyDescent="0.35">
      <c r="A1672" s="15" t="str">
        <f>'Purchase Order'!A2114</f>
        <v/>
      </c>
      <c r="B1672" s="82" t="str">
        <f>'Purchase Order'!B2114</f>
        <v/>
      </c>
      <c r="C1672" s="83" t="str">
        <f>'Purchase Order'!C2114</f>
        <v/>
      </c>
      <c r="D1672" s="352" t="str">
        <f>'Purchase Order'!D2114:L2114</f>
        <v/>
      </c>
      <c r="E1672" s="345"/>
      <c r="F1672" s="345"/>
      <c r="G1672" s="345"/>
      <c r="H1672" s="345"/>
      <c r="I1672" s="345"/>
      <c r="J1672" s="345"/>
      <c r="K1672" s="345"/>
      <c r="L1672" s="346"/>
      <c r="M1672" s="83" t="str">
        <f t="shared" si="25"/>
        <v/>
      </c>
      <c r="N1672" s="83" t="str">
        <f>'Purchase Order'!N2114</f>
        <v/>
      </c>
      <c r="O1672" s="83"/>
      <c r="P1672" s="133"/>
      <c r="U1672" s="16"/>
      <c r="V1672" s="16"/>
      <c r="W1672" s="16"/>
      <c r="X1672" s="16"/>
      <c r="Y1672" s="16"/>
      <c r="Z1672" s="16"/>
      <c r="AA1672" s="16"/>
    </row>
    <row r="1673" spans="1:27" ht="15" hidden="1" customHeight="1" outlineLevel="1" x14ac:dyDescent="0.35">
      <c r="A1673" s="15" t="str">
        <f>'Purchase Order'!A2115</f>
        <v/>
      </c>
      <c r="B1673" s="82" t="str">
        <f>'Purchase Order'!B2115</f>
        <v/>
      </c>
      <c r="C1673" s="83" t="str">
        <f>'Purchase Order'!C2115</f>
        <v/>
      </c>
      <c r="D1673" s="352" t="str">
        <f>'Purchase Order'!D2115:L2115</f>
        <v/>
      </c>
      <c r="E1673" s="345"/>
      <c r="F1673" s="345"/>
      <c r="G1673" s="345"/>
      <c r="H1673" s="345"/>
      <c r="I1673" s="345"/>
      <c r="J1673" s="345"/>
      <c r="K1673" s="345"/>
      <c r="L1673" s="346"/>
      <c r="M1673" s="83" t="str">
        <f t="shared" si="25"/>
        <v/>
      </c>
      <c r="N1673" s="83" t="str">
        <f>'Purchase Order'!N2115</f>
        <v/>
      </c>
      <c r="O1673" s="83"/>
      <c r="P1673" s="133"/>
      <c r="U1673" s="16"/>
      <c r="V1673" s="16"/>
      <c r="W1673" s="16"/>
      <c r="X1673" s="16"/>
      <c r="Y1673" s="16"/>
      <c r="Z1673" s="16"/>
      <c r="AA1673" s="16"/>
    </row>
    <row r="1674" spans="1:27" ht="15" hidden="1" customHeight="1" outlineLevel="1" x14ac:dyDescent="0.35">
      <c r="A1674" s="15" t="str">
        <f>'Purchase Order'!A2116</f>
        <v/>
      </c>
      <c r="B1674" s="82" t="str">
        <f>'Purchase Order'!B2116</f>
        <v/>
      </c>
      <c r="C1674" s="83" t="str">
        <f>'Purchase Order'!C2116</f>
        <v/>
      </c>
      <c r="D1674" s="352" t="str">
        <f>'Purchase Order'!D2116:L2116</f>
        <v/>
      </c>
      <c r="E1674" s="345"/>
      <c r="F1674" s="345"/>
      <c r="G1674" s="345"/>
      <c r="H1674" s="345"/>
      <c r="I1674" s="345"/>
      <c r="J1674" s="345"/>
      <c r="K1674" s="345"/>
      <c r="L1674" s="346"/>
      <c r="M1674" s="83" t="str">
        <f t="shared" si="25"/>
        <v/>
      </c>
      <c r="N1674" s="83" t="str">
        <f>'Purchase Order'!N2116</f>
        <v/>
      </c>
      <c r="O1674" s="83"/>
      <c r="P1674" s="133"/>
      <c r="U1674" s="16"/>
      <c r="V1674" s="16"/>
      <c r="W1674" s="16"/>
      <c r="X1674" s="16"/>
      <c r="Y1674" s="16"/>
      <c r="Z1674" s="16"/>
      <c r="AA1674" s="16"/>
    </row>
    <row r="1675" spans="1:27" ht="15" hidden="1" customHeight="1" outlineLevel="1" x14ac:dyDescent="0.35">
      <c r="A1675" s="15" t="str">
        <f>'Purchase Order'!A2117</f>
        <v/>
      </c>
      <c r="B1675" s="82" t="str">
        <f>'Purchase Order'!B2117</f>
        <v/>
      </c>
      <c r="C1675" s="83" t="str">
        <f>'Purchase Order'!C2117</f>
        <v/>
      </c>
      <c r="D1675" s="352" t="str">
        <f>'Purchase Order'!D2117:L2117</f>
        <v/>
      </c>
      <c r="E1675" s="345"/>
      <c r="F1675" s="345"/>
      <c r="G1675" s="345"/>
      <c r="H1675" s="345"/>
      <c r="I1675" s="345"/>
      <c r="J1675" s="345"/>
      <c r="K1675" s="345"/>
      <c r="L1675" s="346"/>
      <c r="M1675" s="83" t="str">
        <f t="shared" si="25"/>
        <v/>
      </c>
      <c r="N1675" s="83" t="str">
        <f>'Purchase Order'!N2117</f>
        <v/>
      </c>
      <c r="O1675" s="83"/>
      <c r="P1675" s="133"/>
      <c r="U1675" s="16"/>
      <c r="V1675" s="16"/>
      <c r="W1675" s="16"/>
      <c r="X1675" s="16"/>
      <c r="Y1675" s="16"/>
      <c r="Z1675" s="16"/>
      <c r="AA1675" s="16"/>
    </row>
    <row r="1676" spans="1:27" ht="15" hidden="1" customHeight="1" outlineLevel="1" x14ac:dyDescent="0.35">
      <c r="A1676" s="15" t="str">
        <f>'Purchase Order'!A2118</f>
        <v/>
      </c>
      <c r="B1676" s="82" t="str">
        <f>'Purchase Order'!B2118</f>
        <v/>
      </c>
      <c r="C1676" s="83" t="str">
        <f>'Purchase Order'!C2118</f>
        <v/>
      </c>
      <c r="D1676" s="352" t="str">
        <f>'Purchase Order'!D2118:L2118</f>
        <v/>
      </c>
      <c r="E1676" s="345"/>
      <c r="F1676" s="345"/>
      <c r="G1676" s="345"/>
      <c r="H1676" s="345"/>
      <c r="I1676" s="345"/>
      <c r="J1676" s="345"/>
      <c r="K1676" s="345"/>
      <c r="L1676" s="346"/>
      <c r="M1676" s="83" t="str">
        <f t="shared" si="25"/>
        <v/>
      </c>
      <c r="N1676" s="83" t="str">
        <f>'Purchase Order'!N2118</f>
        <v/>
      </c>
      <c r="O1676" s="83"/>
      <c r="P1676" s="133"/>
      <c r="U1676" s="16"/>
      <c r="V1676" s="16"/>
      <c r="W1676" s="16"/>
      <c r="X1676" s="16"/>
      <c r="Y1676" s="16"/>
      <c r="Z1676" s="16"/>
      <c r="AA1676" s="16"/>
    </row>
    <row r="1677" spans="1:27" ht="15" hidden="1" customHeight="1" outlineLevel="1" x14ac:dyDescent="0.35">
      <c r="A1677" s="15" t="str">
        <f>'Purchase Order'!A2119</f>
        <v/>
      </c>
      <c r="B1677" s="82" t="str">
        <f>'Purchase Order'!B2119</f>
        <v/>
      </c>
      <c r="C1677" s="83" t="str">
        <f>'Purchase Order'!C2119</f>
        <v/>
      </c>
      <c r="D1677" s="352" t="str">
        <f>'Purchase Order'!D2119:L2119</f>
        <v/>
      </c>
      <c r="E1677" s="345"/>
      <c r="F1677" s="345"/>
      <c r="G1677" s="345"/>
      <c r="H1677" s="345"/>
      <c r="I1677" s="345"/>
      <c r="J1677" s="345"/>
      <c r="K1677" s="345"/>
      <c r="L1677" s="346"/>
      <c r="M1677" s="83" t="str">
        <f t="shared" si="25"/>
        <v/>
      </c>
      <c r="N1677" s="83" t="str">
        <f>'Purchase Order'!N2119</f>
        <v/>
      </c>
      <c r="O1677" s="83"/>
      <c r="P1677" s="133"/>
      <c r="U1677" s="16"/>
      <c r="V1677" s="16"/>
      <c r="W1677" s="16"/>
      <c r="X1677" s="16"/>
      <c r="Y1677" s="16"/>
      <c r="Z1677" s="16"/>
      <c r="AA1677" s="16"/>
    </row>
    <row r="1678" spans="1:27" ht="15" hidden="1" customHeight="1" outlineLevel="1" x14ac:dyDescent="0.35">
      <c r="A1678" s="15" t="str">
        <f>'Purchase Order'!A2120</f>
        <v/>
      </c>
      <c r="B1678" s="82" t="str">
        <f>'Purchase Order'!B2120</f>
        <v/>
      </c>
      <c r="C1678" s="83" t="str">
        <f>'Purchase Order'!C2120</f>
        <v/>
      </c>
      <c r="D1678" s="352" t="str">
        <f>'Purchase Order'!D2120:L2120</f>
        <v/>
      </c>
      <c r="E1678" s="345"/>
      <c r="F1678" s="345"/>
      <c r="G1678" s="345"/>
      <c r="H1678" s="345"/>
      <c r="I1678" s="345"/>
      <c r="J1678" s="345"/>
      <c r="K1678" s="345"/>
      <c r="L1678" s="346"/>
      <c r="M1678" s="83" t="str">
        <f t="shared" si="25"/>
        <v/>
      </c>
      <c r="N1678" s="83" t="str">
        <f>'Purchase Order'!N2120</f>
        <v/>
      </c>
      <c r="O1678" s="83"/>
      <c r="P1678" s="133"/>
      <c r="U1678" s="16"/>
      <c r="V1678" s="16"/>
      <c r="W1678" s="16"/>
      <c r="X1678" s="16"/>
      <c r="Y1678" s="16"/>
      <c r="Z1678" s="16"/>
      <c r="AA1678" s="16"/>
    </row>
    <row r="1679" spans="1:27" ht="15" hidden="1" customHeight="1" outlineLevel="1" x14ac:dyDescent="0.35">
      <c r="A1679" s="15" t="str">
        <f>'Purchase Order'!A2121</f>
        <v/>
      </c>
      <c r="B1679" s="82" t="str">
        <f>'Purchase Order'!B2121</f>
        <v/>
      </c>
      <c r="C1679" s="83" t="str">
        <f>'Purchase Order'!C2121</f>
        <v/>
      </c>
      <c r="D1679" s="352" t="str">
        <f>'Purchase Order'!D2121:L2121</f>
        <v/>
      </c>
      <c r="E1679" s="345"/>
      <c r="F1679" s="345"/>
      <c r="G1679" s="345"/>
      <c r="H1679" s="345"/>
      <c r="I1679" s="345"/>
      <c r="J1679" s="345"/>
      <c r="K1679" s="345"/>
      <c r="L1679" s="346"/>
      <c r="M1679" s="83" t="str">
        <f t="shared" si="25"/>
        <v/>
      </c>
      <c r="N1679" s="83" t="str">
        <f>'Purchase Order'!N2121</f>
        <v/>
      </c>
      <c r="O1679" s="83"/>
      <c r="P1679" s="133"/>
      <c r="U1679" s="16"/>
      <c r="V1679" s="16"/>
      <c r="W1679" s="16"/>
      <c r="X1679" s="16"/>
      <c r="Y1679" s="16"/>
      <c r="Z1679" s="16"/>
      <c r="AA1679" s="16"/>
    </row>
    <row r="1680" spans="1:27" ht="15" hidden="1" customHeight="1" outlineLevel="1" x14ac:dyDescent="0.35">
      <c r="A1680" s="15" t="str">
        <f>'Purchase Order'!A2122</f>
        <v/>
      </c>
      <c r="B1680" s="82" t="str">
        <f>'Purchase Order'!B2122</f>
        <v/>
      </c>
      <c r="C1680" s="83" t="str">
        <f>'Purchase Order'!C2122</f>
        <v/>
      </c>
      <c r="D1680" s="352" t="str">
        <f>'Purchase Order'!D2122:L2122</f>
        <v/>
      </c>
      <c r="E1680" s="345"/>
      <c r="F1680" s="345"/>
      <c r="G1680" s="345"/>
      <c r="H1680" s="345"/>
      <c r="I1680" s="345"/>
      <c r="J1680" s="345"/>
      <c r="K1680" s="345"/>
      <c r="L1680" s="346"/>
      <c r="M1680" s="83" t="str">
        <f t="shared" si="25"/>
        <v/>
      </c>
      <c r="N1680" s="83" t="str">
        <f>'Purchase Order'!N2122</f>
        <v/>
      </c>
      <c r="O1680" s="83"/>
      <c r="P1680" s="133"/>
      <c r="U1680" s="16"/>
      <c r="V1680" s="16"/>
      <c r="W1680" s="16"/>
      <c r="X1680" s="16"/>
      <c r="Y1680" s="16"/>
      <c r="Z1680" s="16"/>
      <c r="AA1680" s="16"/>
    </row>
    <row r="1681" spans="1:27" ht="15" hidden="1" customHeight="1" outlineLevel="1" x14ac:dyDescent="0.35">
      <c r="A1681" s="15" t="str">
        <f>'Purchase Order'!A2123</f>
        <v/>
      </c>
      <c r="B1681" s="82" t="str">
        <f>'Purchase Order'!B2123</f>
        <v/>
      </c>
      <c r="C1681" s="83" t="str">
        <f>'Purchase Order'!C2123</f>
        <v/>
      </c>
      <c r="D1681" s="352" t="str">
        <f>'Purchase Order'!D2123:L2123</f>
        <v/>
      </c>
      <c r="E1681" s="345"/>
      <c r="F1681" s="345"/>
      <c r="G1681" s="345"/>
      <c r="H1681" s="345"/>
      <c r="I1681" s="345"/>
      <c r="J1681" s="345"/>
      <c r="K1681" s="345"/>
      <c r="L1681" s="346"/>
      <c r="M1681" s="83" t="str">
        <f t="shared" si="25"/>
        <v/>
      </c>
      <c r="N1681" s="83" t="str">
        <f>'Purchase Order'!N2123</f>
        <v/>
      </c>
      <c r="O1681" s="83"/>
      <c r="P1681" s="133"/>
      <c r="U1681" s="16"/>
      <c r="V1681" s="16"/>
      <c r="W1681" s="16"/>
      <c r="X1681" s="16"/>
      <c r="Y1681" s="16"/>
      <c r="Z1681" s="16"/>
      <c r="AA1681" s="16"/>
    </row>
    <row r="1682" spans="1:27" ht="15" hidden="1" customHeight="1" outlineLevel="1" x14ac:dyDescent="0.35">
      <c r="A1682" s="15" t="str">
        <f>'Purchase Order'!A2124</f>
        <v/>
      </c>
      <c r="B1682" s="82" t="str">
        <f>'Purchase Order'!B2124</f>
        <v/>
      </c>
      <c r="C1682" s="83" t="str">
        <f>'Purchase Order'!C2124</f>
        <v/>
      </c>
      <c r="D1682" s="352" t="str">
        <f>'Purchase Order'!D2124:L2124</f>
        <v/>
      </c>
      <c r="E1682" s="345"/>
      <c r="F1682" s="345"/>
      <c r="G1682" s="345"/>
      <c r="H1682" s="345"/>
      <c r="I1682" s="345"/>
      <c r="J1682" s="345"/>
      <c r="K1682" s="345"/>
      <c r="L1682" s="346"/>
      <c r="M1682" s="83" t="str">
        <f t="shared" si="25"/>
        <v/>
      </c>
      <c r="N1682" s="83" t="str">
        <f>'Purchase Order'!N2124</f>
        <v/>
      </c>
      <c r="O1682" s="83"/>
      <c r="P1682" s="133"/>
      <c r="U1682" s="16"/>
      <c r="V1682" s="16"/>
      <c r="W1682" s="16"/>
      <c r="X1682" s="16"/>
      <c r="Y1682" s="16"/>
      <c r="Z1682" s="16"/>
      <c r="AA1682" s="16"/>
    </row>
    <row r="1683" spans="1:27" ht="15" hidden="1" customHeight="1" outlineLevel="1" x14ac:dyDescent="0.35">
      <c r="A1683" s="15" t="str">
        <f>'Purchase Order'!A2125</f>
        <v/>
      </c>
      <c r="B1683" s="82" t="str">
        <f>'Purchase Order'!B2125</f>
        <v/>
      </c>
      <c r="C1683" s="83" t="str">
        <f>'Purchase Order'!C2125</f>
        <v/>
      </c>
      <c r="D1683" s="352" t="str">
        <f>'Purchase Order'!D2125:L2125</f>
        <v/>
      </c>
      <c r="E1683" s="345"/>
      <c r="F1683" s="345"/>
      <c r="G1683" s="345"/>
      <c r="H1683" s="345"/>
      <c r="I1683" s="345"/>
      <c r="J1683" s="345"/>
      <c r="K1683" s="345"/>
      <c r="L1683" s="346"/>
      <c r="M1683" s="83" t="str">
        <f t="shared" si="25"/>
        <v/>
      </c>
      <c r="N1683" s="83" t="str">
        <f>'Purchase Order'!N2125</f>
        <v/>
      </c>
      <c r="O1683" s="83"/>
      <c r="P1683" s="133"/>
      <c r="U1683" s="16"/>
      <c r="V1683" s="16"/>
      <c r="W1683" s="16"/>
      <c r="X1683" s="16"/>
      <c r="Y1683" s="16"/>
      <c r="Z1683" s="16"/>
      <c r="AA1683" s="16"/>
    </row>
    <row r="1684" spans="1:27" ht="15" hidden="1" customHeight="1" outlineLevel="1" x14ac:dyDescent="0.35">
      <c r="A1684" s="15" t="str">
        <f>'Purchase Order'!A2126</f>
        <v/>
      </c>
      <c r="B1684" s="82" t="str">
        <f>'Purchase Order'!B2126</f>
        <v/>
      </c>
      <c r="C1684" s="83" t="str">
        <f>'Purchase Order'!C2126</f>
        <v/>
      </c>
      <c r="D1684" s="352" t="str">
        <f>'Purchase Order'!D2126:L2126</f>
        <v/>
      </c>
      <c r="E1684" s="345"/>
      <c r="F1684" s="345"/>
      <c r="G1684" s="345"/>
      <c r="H1684" s="345"/>
      <c r="I1684" s="345"/>
      <c r="J1684" s="345"/>
      <c r="K1684" s="345"/>
      <c r="L1684" s="346"/>
      <c r="M1684" s="83" t="str">
        <f t="shared" si="25"/>
        <v/>
      </c>
      <c r="N1684" s="83" t="str">
        <f>'Purchase Order'!N2126</f>
        <v/>
      </c>
      <c r="O1684" s="83"/>
      <c r="P1684" s="133"/>
      <c r="U1684" s="16"/>
      <c r="V1684" s="16"/>
      <c r="W1684" s="16"/>
      <c r="X1684" s="16"/>
      <c r="Y1684" s="16"/>
      <c r="Z1684" s="16"/>
      <c r="AA1684" s="16"/>
    </row>
    <row r="1685" spans="1:27" ht="15" hidden="1" customHeight="1" outlineLevel="1" x14ac:dyDescent="0.35">
      <c r="A1685" s="15" t="str">
        <f>'Purchase Order'!A2127</f>
        <v/>
      </c>
      <c r="B1685" s="82" t="str">
        <f>'Purchase Order'!B2127</f>
        <v/>
      </c>
      <c r="C1685" s="83" t="str">
        <f>'Purchase Order'!C2127</f>
        <v/>
      </c>
      <c r="D1685" s="352" t="str">
        <f>'Purchase Order'!D2127:L2127</f>
        <v/>
      </c>
      <c r="E1685" s="345"/>
      <c r="F1685" s="345"/>
      <c r="G1685" s="345"/>
      <c r="H1685" s="345"/>
      <c r="I1685" s="345"/>
      <c r="J1685" s="345"/>
      <c r="K1685" s="345"/>
      <c r="L1685" s="346"/>
      <c r="M1685" s="83" t="str">
        <f t="shared" si="25"/>
        <v/>
      </c>
      <c r="N1685" s="83" t="str">
        <f>'Purchase Order'!N2127</f>
        <v/>
      </c>
      <c r="O1685" s="83"/>
      <c r="P1685" s="133"/>
      <c r="U1685" s="16"/>
      <c r="V1685" s="16"/>
      <c r="W1685" s="16"/>
      <c r="X1685" s="16"/>
      <c r="Y1685" s="16"/>
      <c r="Z1685" s="16"/>
      <c r="AA1685" s="16"/>
    </row>
    <row r="1686" spans="1:27" ht="15" hidden="1" customHeight="1" outlineLevel="1" x14ac:dyDescent="0.35">
      <c r="A1686" s="15" t="str">
        <f>'Purchase Order'!A2128</f>
        <v/>
      </c>
      <c r="B1686" s="82" t="str">
        <f>'Purchase Order'!B2128</f>
        <v/>
      </c>
      <c r="C1686" s="83" t="str">
        <f>'Purchase Order'!C2128</f>
        <v/>
      </c>
      <c r="D1686" s="352" t="str">
        <f>'Purchase Order'!D2128:L2128</f>
        <v/>
      </c>
      <c r="E1686" s="345"/>
      <c r="F1686" s="345"/>
      <c r="G1686" s="345"/>
      <c r="H1686" s="345"/>
      <c r="I1686" s="345"/>
      <c r="J1686" s="345"/>
      <c r="K1686" s="345"/>
      <c r="L1686" s="346"/>
      <c r="M1686" s="83" t="str">
        <f t="shared" si="25"/>
        <v/>
      </c>
      <c r="N1686" s="83" t="str">
        <f>'Purchase Order'!N2128</f>
        <v/>
      </c>
      <c r="O1686" s="83"/>
      <c r="P1686" s="133"/>
      <c r="U1686" s="16"/>
      <c r="V1686" s="16"/>
      <c r="W1686" s="16"/>
      <c r="X1686" s="16"/>
      <c r="Y1686" s="16"/>
      <c r="Z1686" s="16"/>
      <c r="AA1686" s="16"/>
    </row>
    <row r="1687" spans="1:27" ht="15" hidden="1" customHeight="1" outlineLevel="1" x14ac:dyDescent="0.35">
      <c r="A1687" s="15" t="str">
        <f>'Purchase Order'!A2129</f>
        <v/>
      </c>
      <c r="B1687" s="82" t="str">
        <f>'Purchase Order'!B2129</f>
        <v/>
      </c>
      <c r="C1687" s="83" t="str">
        <f>'Purchase Order'!C2129</f>
        <v/>
      </c>
      <c r="D1687" s="352" t="str">
        <f>'Purchase Order'!D2129:L2129</f>
        <v/>
      </c>
      <c r="E1687" s="345"/>
      <c r="F1687" s="345"/>
      <c r="G1687" s="345"/>
      <c r="H1687" s="345"/>
      <c r="I1687" s="345"/>
      <c r="J1687" s="345"/>
      <c r="K1687" s="345"/>
      <c r="L1687" s="346"/>
      <c r="M1687" s="83" t="str">
        <f t="shared" si="25"/>
        <v/>
      </c>
      <c r="N1687" s="83" t="str">
        <f>'Purchase Order'!N2129</f>
        <v/>
      </c>
      <c r="O1687" s="83"/>
      <c r="P1687" s="133"/>
      <c r="U1687" s="16"/>
      <c r="V1687" s="16"/>
      <c r="W1687" s="16"/>
      <c r="X1687" s="16"/>
      <c r="Y1687" s="16"/>
      <c r="Z1687" s="16"/>
      <c r="AA1687" s="16"/>
    </row>
    <row r="1688" spans="1:27" ht="15" hidden="1" customHeight="1" outlineLevel="1" x14ac:dyDescent="0.35">
      <c r="A1688" s="15" t="str">
        <f>'Purchase Order'!A2130</f>
        <v/>
      </c>
      <c r="B1688" s="82" t="str">
        <f>'Purchase Order'!B2130</f>
        <v/>
      </c>
      <c r="C1688" s="83" t="str">
        <f>'Purchase Order'!C2130</f>
        <v/>
      </c>
      <c r="D1688" s="352" t="str">
        <f>'Purchase Order'!D2130:L2130</f>
        <v/>
      </c>
      <c r="E1688" s="345"/>
      <c r="F1688" s="345"/>
      <c r="G1688" s="345"/>
      <c r="H1688" s="345"/>
      <c r="I1688" s="345"/>
      <c r="J1688" s="345"/>
      <c r="K1688" s="345"/>
      <c r="L1688" s="346"/>
      <c r="M1688" s="83" t="str">
        <f t="shared" si="25"/>
        <v/>
      </c>
      <c r="N1688" s="83" t="str">
        <f>'Purchase Order'!N2130</f>
        <v/>
      </c>
      <c r="O1688" s="83"/>
      <c r="P1688" s="133"/>
      <c r="U1688" s="16"/>
      <c r="V1688" s="16"/>
      <c r="W1688" s="16"/>
      <c r="X1688" s="16"/>
      <c r="Y1688" s="16"/>
      <c r="Z1688" s="16"/>
      <c r="AA1688" s="16"/>
    </row>
    <row r="1689" spans="1:27" ht="15" hidden="1" customHeight="1" outlineLevel="1" x14ac:dyDescent="0.35">
      <c r="A1689" s="15" t="str">
        <f>'Purchase Order'!A2131</f>
        <v/>
      </c>
      <c r="B1689" s="82" t="str">
        <f>'Purchase Order'!B2131</f>
        <v/>
      </c>
      <c r="C1689" s="83" t="str">
        <f>'Purchase Order'!C2131</f>
        <v/>
      </c>
      <c r="D1689" s="352" t="str">
        <f>'Purchase Order'!D2131:L2131</f>
        <v/>
      </c>
      <c r="E1689" s="345"/>
      <c r="F1689" s="345"/>
      <c r="G1689" s="345"/>
      <c r="H1689" s="345"/>
      <c r="I1689" s="345"/>
      <c r="J1689" s="345"/>
      <c r="K1689" s="345"/>
      <c r="L1689" s="346"/>
      <c r="M1689" s="83" t="str">
        <f t="shared" si="25"/>
        <v/>
      </c>
      <c r="N1689" s="83" t="str">
        <f>'Purchase Order'!N2131</f>
        <v/>
      </c>
      <c r="O1689" s="83"/>
      <c r="P1689" s="133"/>
      <c r="U1689" s="16"/>
      <c r="V1689" s="16"/>
      <c r="W1689" s="16"/>
      <c r="X1689" s="16"/>
      <c r="Y1689" s="16"/>
      <c r="Z1689" s="16"/>
      <c r="AA1689" s="16"/>
    </row>
    <row r="1690" spans="1:27" ht="15" hidden="1" customHeight="1" outlineLevel="1" x14ac:dyDescent="0.35">
      <c r="A1690" s="15" t="str">
        <f>'Purchase Order'!A2132</f>
        <v/>
      </c>
      <c r="B1690" s="82" t="str">
        <f>'Purchase Order'!B2132</f>
        <v/>
      </c>
      <c r="C1690" s="83" t="str">
        <f>'Purchase Order'!C2132</f>
        <v/>
      </c>
      <c r="D1690" s="352" t="str">
        <f>'Purchase Order'!D2132:L2132</f>
        <v/>
      </c>
      <c r="E1690" s="345"/>
      <c r="F1690" s="345"/>
      <c r="G1690" s="345"/>
      <c r="H1690" s="345"/>
      <c r="I1690" s="345"/>
      <c r="J1690" s="345"/>
      <c r="K1690" s="345"/>
      <c r="L1690" s="346"/>
      <c r="M1690" s="83" t="str">
        <f t="shared" si="25"/>
        <v/>
      </c>
      <c r="N1690" s="83" t="str">
        <f>'Purchase Order'!N2132</f>
        <v/>
      </c>
      <c r="O1690" s="83"/>
      <c r="P1690" s="133"/>
      <c r="U1690" s="16"/>
      <c r="V1690" s="16"/>
      <c r="W1690" s="16"/>
      <c r="X1690" s="16"/>
      <c r="Y1690" s="16"/>
      <c r="Z1690" s="16"/>
      <c r="AA1690" s="16"/>
    </row>
    <row r="1691" spans="1:27" ht="15" hidden="1" customHeight="1" outlineLevel="1" x14ac:dyDescent="0.35">
      <c r="A1691" s="15" t="str">
        <f>'Purchase Order'!A2133</f>
        <v/>
      </c>
      <c r="B1691" s="82" t="str">
        <f>'Purchase Order'!B2133</f>
        <v/>
      </c>
      <c r="C1691" s="83" t="str">
        <f>'Purchase Order'!C2133</f>
        <v/>
      </c>
      <c r="D1691" s="352" t="str">
        <f>'Purchase Order'!D2133:L2133</f>
        <v/>
      </c>
      <c r="E1691" s="345"/>
      <c r="F1691" s="345"/>
      <c r="G1691" s="345"/>
      <c r="H1691" s="345"/>
      <c r="I1691" s="345"/>
      <c r="J1691" s="345"/>
      <c r="K1691" s="345"/>
      <c r="L1691" s="346"/>
      <c r="M1691" s="83" t="str">
        <f t="shared" si="25"/>
        <v/>
      </c>
      <c r="N1691" s="83" t="str">
        <f>'Purchase Order'!N2133</f>
        <v/>
      </c>
      <c r="O1691" s="83"/>
      <c r="P1691" s="133"/>
      <c r="U1691" s="16"/>
      <c r="V1691" s="16"/>
      <c r="W1691" s="16"/>
      <c r="X1691" s="16"/>
      <c r="Y1691" s="16"/>
      <c r="Z1691" s="16"/>
      <c r="AA1691" s="16"/>
    </row>
    <row r="1692" spans="1:27" ht="15" hidden="1" customHeight="1" outlineLevel="1" x14ac:dyDescent="0.35">
      <c r="A1692" s="15" t="str">
        <f>'Purchase Order'!A2134</f>
        <v/>
      </c>
      <c r="B1692" s="82" t="str">
        <f>'Purchase Order'!B2134</f>
        <v/>
      </c>
      <c r="C1692" s="83" t="str">
        <f>'Purchase Order'!C2134</f>
        <v/>
      </c>
      <c r="D1692" s="352" t="str">
        <f>'Purchase Order'!D2134:L2134</f>
        <v/>
      </c>
      <c r="E1692" s="345"/>
      <c r="F1692" s="345"/>
      <c r="G1692" s="345"/>
      <c r="H1692" s="345"/>
      <c r="I1692" s="345"/>
      <c r="J1692" s="345"/>
      <c r="K1692" s="345"/>
      <c r="L1692" s="346"/>
      <c r="M1692" s="83" t="str">
        <f t="shared" si="25"/>
        <v/>
      </c>
      <c r="N1692" s="83" t="str">
        <f>'Purchase Order'!N2134</f>
        <v/>
      </c>
      <c r="O1692" s="83"/>
      <c r="P1692" s="133"/>
      <c r="U1692" s="16"/>
      <c r="V1692" s="16"/>
      <c r="W1692" s="16"/>
      <c r="X1692" s="16"/>
      <c r="Y1692" s="16"/>
      <c r="Z1692" s="16"/>
      <c r="AA1692" s="16"/>
    </row>
    <row r="1693" spans="1:27" ht="15" hidden="1" customHeight="1" outlineLevel="1" x14ac:dyDescent="0.35">
      <c r="A1693" s="15" t="str">
        <f>'Purchase Order'!A2135</f>
        <v/>
      </c>
      <c r="B1693" s="82" t="str">
        <f>'Purchase Order'!B2135</f>
        <v/>
      </c>
      <c r="C1693" s="83" t="str">
        <f>'Purchase Order'!C2135</f>
        <v/>
      </c>
      <c r="D1693" s="352" t="str">
        <f>'Purchase Order'!D2135:L2135</f>
        <v/>
      </c>
      <c r="E1693" s="345"/>
      <c r="F1693" s="345"/>
      <c r="G1693" s="345"/>
      <c r="H1693" s="345"/>
      <c r="I1693" s="345"/>
      <c r="J1693" s="345"/>
      <c r="K1693" s="345"/>
      <c r="L1693" s="346"/>
      <c r="M1693" s="83" t="str">
        <f t="shared" si="25"/>
        <v/>
      </c>
      <c r="N1693" s="83" t="str">
        <f>'Purchase Order'!N2135</f>
        <v/>
      </c>
      <c r="O1693" s="83"/>
      <c r="P1693" s="133"/>
      <c r="U1693" s="16"/>
      <c r="V1693" s="16"/>
      <c r="W1693" s="16"/>
      <c r="X1693" s="16"/>
      <c r="Y1693" s="16"/>
      <c r="Z1693" s="16"/>
      <c r="AA1693" s="16"/>
    </row>
    <row r="1694" spans="1:27" ht="15" hidden="1" customHeight="1" outlineLevel="1" x14ac:dyDescent="0.35">
      <c r="A1694" s="15" t="str">
        <f>'Purchase Order'!A2136</f>
        <v/>
      </c>
      <c r="B1694" s="82" t="str">
        <f>'Purchase Order'!B2136</f>
        <v/>
      </c>
      <c r="C1694" s="83" t="str">
        <f>'Purchase Order'!C2136</f>
        <v/>
      </c>
      <c r="D1694" s="352" t="str">
        <f>'Purchase Order'!D2136:L2136</f>
        <v/>
      </c>
      <c r="E1694" s="345"/>
      <c r="F1694" s="345"/>
      <c r="G1694" s="345"/>
      <c r="H1694" s="345"/>
      <c r="I1694" s="345"/>
      <c r="J1694" s="345"/>
      <c r="K1694" s="345"/>
      <c r="L1694" s="346"/>
      <c r="M1694" s="83" t="str">
        <f t="shared" si="25"/>
        <v/>
      </c>
      <c r="N1694" s="83" t="str">
        <f>'Purchase Order'!N2136</f>
        <v/>
      </c>
      <c r="O1694" s="83"/>
      <c r="P1694" s="133"/>
      <c r="U1694" s="16"/>
      <c r="V1694" s="16"/>
      <c r="W1694" s="16"/>
      <c r="X1694" s="16"/>
      <c r="Y1694" s="16"/>
      <c r="Z1694" s="16"/>
      <c r="AA1694" s="16"/>
    </row>
    <row r="1695" spans="1:27" ht="15" hidden="1" customHeight="1" outlineLevel="1" x14ac:dyDescent="0.35">
      <c r="A1695" s="15" t="str">
        <f>'Purchase Order'!A2137</f>
        <v/>
      </c>
      <c r="B1695" s="82" t="str">
        <f>'Purchase Order'!B2137</f>
        <v/>
      </c>
      <c r="C1695" s="83" t="str">
        <f>'Purchase Order'!C2137</f>
        <v/>
      </c>
      <c r="D1695" s="352" t="str">
        <f>'Purchase Order'!D2137:L2137</f>
        <v/>
      </c>
      <c r="E1695" s="345"/>
      <c r="F1695" s="345"/>
      <c r="G1695" s="345"/>
      <c r="H1695" s="345"/>
      <c r="I1695" s="345"/>
      <c r="J1695" s="345"/>
      <c r="K1695" s="345"/>
      <c r="L1695" s="346"/>
      <c r="M1695" s="83" t="str">
        <f t="shared" si="25"/>
        <v/>
      </c>
      <c r="N1695" s="83" t="str">
        <f>'Purchase Order'!N2137</f>
        <v/>
      </c>
      <c r="O1695" s="83"/>
      <c r="P1695" s="133"/>
      <c r="U1695" s="16"/>
      <c r="V1695" s="16"/>
      <c r="W1695" s="16"/>
      <c r="X1695" s="16"/>
      <c r="Y1695" s="16"/>
      <c r="Z1695" s="16"/>
      <c r="AA1695" s="16"/>
    </row>
    <row r="1696" spans="1:27" ht="15" hidden="1" customHeight="1" outlineLevel="1" x14ac:dyDescent="0.35">
      <c r="A1696" s="15" t="str">
        <f>'Purchase Order'!A2138</f>
        <v/>
      </c>
      <c r="B1696" s="82" t="str">
        <f>'Purchase Order'!B2138</f>
        <v/>
      </c>
      <c r="C1696" s="83" t="str">
        <f>'Purchase Order'!C2138</f>
        <v/>
      </c>
      <c r="D1696" s="352" t="str">
        <f>'Purchase Order'!D2138:L2138</f>
        <v/>
      </c>
      <c r="E1696" s="345"/>
      <c r="F1696" s="345"/>
      <c r="G1696" s="345"/>
      <c r="H1696" s="345"/>
      <c r="I1696" s="345"/>
      <c r="J1696" s="345"/>
      <c r="K1696" s="345"/>
      <c r="L1696" s="346"/>
      <c r="M1696" s="83" t="str">
        <f t="shared" si="25"/>
        <v/>
      </c>
      <c r="N1696" s="83" t="str">
        <f>'Purchase Order'!N2138</f>
        <v/>
      </c>
      <c r="O1696" s="83"/>
      <c r="P1696" s="133"/>
      <c r="U1696" s="16"/>
      <c r="V1696" s="16"/>
      <c r="W1696" s="16"/>
      <c r="X1696" s="16"/>
      <c r="Y1696" s="16"/>
      <c r="Z1696" s="16"/>
      <c r="AA1696" s="16"/>
    </row>
    <row r="1697" spans="1:27" ht="15" hidden="1" customHeight="1" outlineLevel="1" x14ac:dyDescent="0.35">
      <c r="A1697" s="15" t="str">
        <f>'Purchase Order'!A2139</f>
        <v/>
      </c>
      <c r="B1697" s="82" t="str">
        <f>'Purchase Order'!B2139</f>
        <v/>
      </c>
      <c r="C1697" s="83" t="str">
        <f>'Purchase Order'!C2139</f>
        <v/>
      </c>
      <c r="D1697" s="352" t="str">
        <f>'Purchase Order'!D2139:L2139</f>
        <v/>
      </c>
      <c r="E1697" s="345"/>
      <c r="F1697" s="345"/>
      <c r="G1697" s="345"/>
      <c r="H1697" s="345"/>
      <c r="I1697" s="345"/>
      <c r="J1697" s="345"/>
      <c r="K1697" s="345"/>
      <c r="L1697" s="346"/>
      <c r="M1697" s="83" t="str">
        <f t="shared" si="25"/>
        <v/>
      </c>
      <c r="N1697" s="83" t="str">
        <f>'Purchase Order'!N2139</f>
        <v/>
      </c>
      <c r="O1697" s="83"/>
      <c r="P1697" s="133"/>
      <c r="U1697" s="16"/>
      <c r="V1697" s="16"/>
      <c r="W1697" s="16"/>
      <c r="X1697" s="16"/>
      <c r="Y1697" s="16"/>
      <c r="Z1697" s="16"/>
      <c r="AA1697" s="16"/>
    </row>
    <row r="1698" spans="1:27" ht="15" hidden="1" customHeight="1" outlineLevel="1" x14ac:dyDescent="0.35">
      <c r="A1698" s="15" t="str">
        <f>'Purchase Order'!A2140</f>
        <v/>
      </c>
      <c r="B1698" s="82" t="str">
        <f>'Purchase Order'!B2140</f>
        <v/>
      </c>
      <c r="C1698" s="83" t="str">
        <f>'Purchase Order'!C2140</f>
        <v/>
      </c>
      <c r="D1698" s="352" t="str">
        <f>'Purchase Order'!D2140:L2140</f>
        <v/>
      </c>
      <c r="E1698" s="345"/>
      <c r="F1698" s="345"/>
      <c r="G1698" s="345"/>
      <c r="H1698" s="345"/>
      <c r="I1698" s="345"/>
      <c r="J1698" s="345"/>
      <c r="K1698" s="345"/>
      <c r="L1698" s="346"/>
      <c r="M1698" s="83" t="str">
        <f t="shared" ref="M1698:M1761" si="26">C1698</f>
        <v/>
      </c>
      <c r="N1698" s="83" t="str">
        <f>'Purchase Order'!N2140</f>
        <v/>
      </c>
      <c r="O1698" s="83"/>
      <c r="P1698" s="133"/>
      <c r="U1698" s="16"/>
      <c r="V1698" s="16"/>
      <c r="W1698" s="16"/>
      <c r="X1698" s="16"/>
      <c r="Y1698" s="16"/>
      <c r="Z1698" s="16"/>
      <c r="AA1698" s="16"/>
    </row>
    <row r="1699" spans="1:27" ht="15" hidden="1" customHeight="1" outlineLevel="1" x14ac:dyDescent="0.35">
      <c r="A1699" s="15" t="str">
        <f>'Purchase Order'!A2141</f>
        <v/>
      </c>
      <c r="B1699" s="82" t="str">
        <f>'Purchase Order'!B2141</f>
        <v/>
      </c>
      <c r="C1699" s="83" t="str">
        <f>'Purchase Order'!C2141</f>
        <v/>
      </c>
      <c r="D1699" s="352" t="str">
        <f>'Purchase Order'!D2141:L2141</f>
        <v/>
      </c>
      <c r="E1699" s="345"/>
      <c r="F1699" s="345"/>
      <c r="G1699" s="345"/>
      <c r="H1699" s="345"/>
      <c r="I1699" s="345"/>
      <c r="J1699" s="345"/>
      <c r="K1699" s="345"/>
      <c r="L1699" s="346"/>
      <c r="M1699" s="83" t="str">
        <f t="shared" si="26"/>
        <v/>
      </c>
      <c r="N1699" s="83" t="str">
        <f>'Purchase Order'!N2141</f>
        <v/>
      </c>
      <c r="O1699" s="83"/>
      <c r="P1699" s="133"/>
      <c r="U1699" s="16"/>
      <c r="V1699" s="16"/>
      <c r="W1699" s="16"/>
      <c r="X1699" s="16"/>
      <c r="Y1699" s="16"/>
      <c r="Z1699" s="16"/>
      <c r="AA1699" s="16"/>
    </row>
    <row r="1700" spans="1:27" ht="15" hidden="1" customHeight="1" outlineLevel="1" x14ac:dyDescent="0.35">
      <c r="A1700" s="15" t="str">
        <f>'Purchase Order'!A2142</f>
        <v/>
      </c>
      <c r="B1700" s="82" t="str">
        <f>'Purchase Order'!B2142</f>
        <v/>
      </c>
      <c r="C1700" s="83" t="str">
        <f>'Purchase Order'!C2142</f>
        <v/>
      </c>
      <c r="D1700" s="352" t="str">
        <f>'Purchase Order'!D2142:L2142</f>
        <v/>
      </c>
      <c r="E1700" s="345"/>
      <c r="F1700" s="345"/>
      <c r="G1700" s="345"/>
      <c r="H1700" s="345"/>
      <c r="I1700" s="345"/>
      <c r="J1700" s="345"/>
      <c r="K1700" s="345"/>
      <c r="L1700" s="346"/>
      <c r="M1700" s="83" t="str">
        <f t="shared" si="26"/>
        <v/>
      </c>
      <c r="N1700" s="83" t="str">
        <f>'Purchase Order'!N2142</f>
        <v/>
      </c>
      <c r="O1700" s="83"/>
      <c r="P1700" s="133"/>
      <c r="U1700" s="16"/>
      <c r="V1700" s="16"/>
      <c r="W1700" s="16"/>
      <c r="X1700" s="16"/>
      <c r="Y1700" s="16"/>
      <c r="Z1700" s="16"/>
      <c r="AA1700" s="16"/>
    </row>
    <row r="1701" spans="1:27" ht="15" hidden="1" customHeight="1" outlineLevel="1" x14ac:dyDescent="0.35">
      <c r="A1701" s="15" t="str">
        <f>'Purchase Order'!A2143</f>
        <v/>
      </c>
      <c r="B1701" s="82" t="str">
        <f>'Purchase Order'!B2143</f>
        <v/>
      </c>
      <c r="C1701" s="83" t="str">
        <f>'Purchase Order'!C2143</f>
        <v/>
      </c>
      <c r="D1701" s="352" t="str">
        <f>'Purchase Order'!D2143:L2143</f>
        <v/>
      </c>
      <c r="E1701" s="345"/>
      <c r="F1701" s="345"/>
      <c r="G1701" s="345"/>
      <c r="H1701" s="345"/>
      <c r="I1701" s="345"/>
      <c r="J1701" s="345"/>
      <c r="K1701" s="345"/>
      <c r="L1701" s="346"/>
      <c r="M1701" s="83" t="str">
        <f t="shared" si="26"/>
        <v/>
      </c>
      <c r="N1701" s="83" t="str">
        <f>'Purchase Order'!N2143</f>
        <v/>
      </c>
      <c r="O1701" s="83"/>
      <c r="P1701" s="133"/>
      <c r="U1701" s="16"/>
      <c r="V1701" s="16"/>
      <c r="W1701" s="16"/>
      <c r="X1701" s="16"/>
      <c r="Y1701" s="16"/>
      <c r="Z1701" s="16"/>
      <c r="AA1701" s="16"/>
    </row>
    <row r="1702" spans="1:27" ht="15" hidden="1" customHeight="1" outlineLevel="1" x14ac:dyDescent="0.35">
      <c r="A1702" s="15" t="str">
        <f>'Purchase Order'!A2144</f>
        <v/>
      </c>
      <c r="B1702" s="82" t="str">
        <f>'Purchase Order'!B2144</f>
        <v/>
      </c>
      <c r="C1702" s="83" t="str">
        <f>'Purchase Order'!C2144</f>
        <v/>
      </c>
      <c r="D1702" s="352" t="str">
        <f>'Purchase Order'!D2144:L2144</f>
        <v/>
      </c>
      <c r="E1702" s="345"/>
      <c r="F1702" s="345"/>
      <c r="G1702" s="345"/>
      <c r="H1702" s="345"/>
      <c r="I1702" s="345"/>
      <c r="J1702" s="345"/>
      <c r="K1702" s="345"/>
      <c r="L1702" s="346"/>
      <c r="M1702" s="83" t="str">
        <f t="shared" si="26"/>
        <v/>
      </c>
      <c r="N1702" s="83" t="str">
        <f>'Purchase Order'!N2144</f>
        <v/>
      </c>
      <c r="O1702" s="83"/>
      <c r="P1702" s="133"/>
      <c r="U1702" s="16"/>
      <c r="V1702" s="16"/>
      <c r="W1702" s="16"/>
      <c r="X1702" s="16"/>
      <c r="Y1702" s="16"/>
      <c r="Z1702" s="16"/>
      <c r="AA1702" s="16"/>
    </row>
    <row r="1703" spans="1:27" ht="15" hidden="1" customHeight="1" outlineLevel="1" x14ac:dyDescent="0.35">
      <c r="A1703" s="15" t="str">
        <f>'Purchase Order'!A2145</f>
        <v/>
      </c>
      <c r="B1703" s="82" t="str">
        <f>'Purchase Order'!B2145</f>
        <v/>
      </c>
      <c r="C1703" s="83" t="str">
        <f>'Purchase Order'!C2145</f>
        <v/>
      </c>
      <c r="D1703" s="352" t="str">
        <f>'Purchase Order'!D2145:L2145</f>
        <v/>
      </c>
      <c r="E1703" s="345"/>
      <c r="F1703" s="345"/>
      <c r="G1703" s="345"/>
      <c r="H1703" s="345"/>
      <c r="I1703" s="345"/>
      <c r="J1703" s="345"/>
      <c r="K1703" s="345"/>
      <c r="L1703" s="346"/>
      <c r="M1703" s="83" t="str">
        <f t="shared" si="26"/>
        <v/>
      </c>
      <c r="N1703" s="83" t="str">
        <f>'Purchase Order'!N2145</f>
        <v/>
      </c>
      <c r="O1703" s="83"/>
      <c r="P1703" s="133"/>
      <c r="U1703" s="16"/>
      <c r="V1703" s="16"/>
      <c r="W1703" s="16"/>
      <c r="X1703" s="16"/>
      <c r="Y1703" s="16"/>
      <c r="Z1703" s="16"/>
      <c r="AA1703" s="16"/>
    </row>
    <row r="1704" spans="1:27" ht="15" hidden="1" customHeight="1" outlineLevel="1" x14ac:dyDescent="0.35">
      <c r="A1704" s="15" t="str">
        <f>'Purchase Order'!A2146</f>
        <v/>
      </c>
      <c r="B1704" s="82" t="str">
        <f>'Purchase Order'!B2146</f>
        <v/>
      </c>
      <c r="C1704" s="83" t="str">
        <f>'Purchase Order'!C2146</f>
        <v/>
      </c>
      <c r="D1704" s="352" t="str">
        <f>'Purchase Order'!D2146:L2146</f>
        <v/>
      </c>
      <c r="E1704" s="345"/>
      <c r="F1704" s="345"/>
      <c r="G1704" s="345"/>
      <c r="H1704" s="345"/>
      <c r="I1704" s="345"/>
      <c r="J1704" s="345"/>
      <c r="K1704" s="345"/>
      <c r="L1704" s="346"/>
      <c r="M1704" s="83" t="str">
        <f t="shared" si="26"/>
        <v/>
      </c>
      <c r="N1704" s="83" t="str">
        <f>'Purchase Order'!N2146</f>
        <v/>
      </c>
      <c r="O1704" s="83"/>
      <c r="P1704" s="133"/>
      <c r="U1704" s="16"/>
      <c r="V1704" s="16"/>
      <c r="W1704" s="16"/>
      <c r="X1704" s="16"/>
      <c r="Y1704" s="16"/>
      <c r="Z1704" s="16"/>
      <c r="AA1704" s="16"/>
    </row>
    <row r="1705" spans="1:27" ht="15" hidden="1" customHeight="1" outlineLevel="1" x14ac:dyDescent="0.35">
      <c r="A1705" s="15" t="str">
        <f>'Purchase Order'!A2147</f>
        <v/>
      </c>
      <c r="B1705" s="82" t="str">
        <f>'Purchase Order'!B2147</f>
        <v/>
      </c>
      <c r="C1705" s="83" t="str">
        <f>'Purchase Order'!C2147</f>
        <v/>
      </c>
      <c r="D1705" s="352" t="str">
        <f>'Purchase Order'!D2147:L2147</f>
        <v/>
      </c>
      <c r="E1705" s="345"/>
      <c r="F1705" s="345"/>
      <c r="G1705" s="345"/>
      <c r="H1705" s="345"/>
      <c r="I1705" s="345"/>
      <c r="J1705" s="345"/>
      <c r="K1705" s="345"/>
      <c r="L1705" s="346"/>
      <c r="M1705" s="83" t="str">
        <f t="shared" si="26"/>
        <v/>
      </c>
      <c r="N1705" s="83" t="str">
        <f>'Purchase Order'!N2147</f>
        <v/>
      </c>
      <c r="O1705" s="83"/>
      <c r="P1705" s="133"/>
      <c r="U1705" s="16"/>
      <c r="V1705" s="16"/>
      <c r="W1705" s="16"/>
      <c r="X1705" s="16"/>
      <c r="Y1705" s="16"/>
      <c r="Z1705" s="16"/>
      <c r="AA1705" s="16"/>
    </row>
    <row r="1706" spans="1:27" ht="15" hidden="1" customHeight="1" outlineLevel="1" x14ac:dyDescent="0.35">
      <c r="A1706" s="15" t="str">
        <f>'Purchase Order'!A2148</f>
        <v/>
      </c>
      <c r="B1706" s="82" t="str">
        <f>'Purchase Order'!B2148</f>
        <v/>
      </c>
      <c r="C1706" s="83" t="str">
        <f>'Purchase Order'!C2148</f>
        <v/>
      </c>
      <c r="D1706" s="352" t="str">
        <f>'Purchase Order'!D2148:L2148</f>
        <v/>
      </c>
      <c r="E1706" s="345"/>
      <c r="F1706" s="345"/>
      <c r="G1706" s="345"/>
      <c r="H1706" s="345"/>
      <c r="I1706" s="345"/>
      <c r="J1706" s="345"/>
      <c r="K1706" s="345"/>
      <c r="L1706" s="346"/>
      <c r="M1706" s="83" t="str">
        <f t="shared" si="26"/>
        <v/>
      </c>
      <c r="N1706" s="83" t="str">
        <f>'Purchase Order'!N2148</f>
        <v/>
      </c>
      <c r="O1706" s="83"/>
      <c r="P1706" s="133"/>
      <c r="U1706" s="16"/>
      <c r="V1706" s="16"/>
      <c r="W1706" s="16"/>
      <c r="X1706" s="16"/>
      <c r="Y1706" s="16"/>
      <c r="Z1706" s="16"/>
      <c r="AA1706" s="16"/>
    </row>
    <row r="1707" spans="1:27" ht="15" hidden="1" customHeight="1" outlineLevel="1" x14ac:dyDescent="0.35">
      <c r="A1707" s="15" t="str">
        <f>'Purchase Order'!A2149</f>
        <v/>
      </c>
      <c r="B1707" s="82" t="str">
        <f>'Purchase Order'!B2149</f>
        <v/>
      </c>
      <c r="C1707" s="83" t="str">
        <f>'Purchase Order'!C2149</f>
        <v/>
      </c>
      <c r="D1707" s="352" t="str">
        <f>'Purchase Order'!D2149:L2149</f>
        <v/>
      </c>
      <c r="E1707" s="345"/>
      <c r="F1707" s="345"/>
      <c r="G1707" s="345"/>
      <c r="H1707" s="345"/>
      <c r="I1707" s="345"/>
      <c r="J1707" s="345"/>
      <c r="K1707" s="345"/>
      <c r="L1707" s="346"/>
      <c r="M1707" s="83" t="str">
        <f t="shared" si="26"/>
        <v/>
      </c>
      <c r="N1707" s="83" t="str">
        <f>'Purchase Order'!N2149</f>
        <v/>
      </c>
      <c r="O1707" s="83"/>
      <c r="P1707" s="133"/>
      <c r="U1707" s="16"/>
      <c r="V1707" s="16"/>
      <c r="W1707" s="16"/>
      <c r="X1707" s="16"/>
      <c r="Y1707" s="16"/>
      <c r="Z1707" s="16"/>
      <c r="AA1707" s="16"/>
    </row>
    <row r="1708" spans="1:27" ht="15" hidden="1" customHeight="1" outlineLevel="1" x14ac:dyDescent="0.35">
      <c r="A1708" s="15" t="str">
        <f>'Purchase Order'!A2150</f>
        <v/>
      </c>
      <c r="B1708" s="82" t="str">
        <f>'Purchase Order'!B2150</f>
        <v/>
      </c>
      <c r="C1708" s="83" t="str">
        <f>'Purchase Order'!C2150</f>
        <v/>
      </c>
      <c r="D1708" s="352" t="str">
        <f>'Purchase Order'!D2150:L2150</f>
        <v/>
      </c>
      <c r="E1708" s="345"/>
      <c r="F1708" s="345"/>
      <c r="G1708" s="345"/>
      <c r="H1708" s="345"/>
      <c r="I1708" s="345"/>
      <c r="J1708" s="345"/>
      <c r="K1708" s="345"/>
      <c r="L1708" s="346"/>
      <c r="M1708" s="83" t="str">
        <f t="shared" si="26"/>
        <v/>
      </c>
      <c r="N1708" s="83" t="str">
        <f>'Purchase Order'!N2150</f>
        <v/>
      </c>
      <c r="O1708" s="83"/>
      <c r="P1708" s="133"/>
      <c r="U1708" s="16"/>
      <c r="V1708" s="16"/>
      <c r="W1708" s="16"/>
      <c r="X1708" s="16"/>
      <c r="Y1708" s="16"/>
      <c r="Z1708" s="16"/>
      <c r="AA1708" s="16"/>
    </row>
    <row r="1709" spans="1:27" ht="15" hidden="1" customHeight="1" outlineLevel="1" x14ac:dyDescent="0.35">
      <c r="A1709" s="15" t="str">
        <f>'Purchase Order'!A2151</f>
        <v/>
      </c>
      <c r="B1709" s="82" t="str">
        <f>'Purchase Order'!B2151</f>
        <v/>
      </c>
      <c r="C1709" s="83" t="str">
        <f>'Purchase Order'!C2151</f>
        <v/>
      </c>
      <c r="D1709" s="352" t="str">
        <f>'Purchase Order'!D2151:L2151</f>
        <v/>
      </c>
      <c r="E1709" s="345"/>
      <c r="F1709" s="345"/>
      <c r="G1709" s="345"/>
      <c r="H1709" s="345"/>
      <c r="I1709" s="345"/>
      <c r="J1709" s="345"/>
      <c r="K1709" s="345"/>
      <c r="L1709" s="346"/>
      <c r="M1709" s="83" t="str">
        <f t="shared" si="26"/>
        <v/>
      </c>
      <c r="N1709" s="83" t="str">
        <f>'Purchase Order'!N2151</f>
        <v/>
      </c>
      <c r="O1709" s="83"/>
      <c r="P1709" s="133"/>
      <c r="U1709" s="16"/>
      <c r="V1709" s="16"/>
      <c r="W1709" s="16"/>
      <c r="X1709" s="16"/>
      <c r="Y1709" s="16"/>
      <c r="Z1709" s="16"/>
      <c r="AA1709" s="16"/>
    </row>
    <row r="1710" spans="1:27" ht="15" hidden="1" customHeight="1" outlineLevel="1" x14ac:dyDescent="0.35">
      <c r="A1710" s="15" t="str">
        <f>'Purchase Order'!A2152</f>
        <v/>
      </c>
      <c r="B1710" s="82" t="str">
        <f>'Purchase Order'!B2152</f>
        <v/>
      </c>
      <c r="C1710" s="83" t="str">
        <f>'Purchase Order'!C2152</f>
        <v/>
      </c>
      <c r="D1710" s="352" t="str">
        <f>'Purchase Order'!D2152:L2152</f>
        <v/>
      </c>
      <c r="E1710" s="345"/>
      <c r="F1710" s="345"/>
      <c r="G1710" s="345"/>
      <c r="H1710" s="345"/>
      <c r="I1710" s="345"/>
      <c r="J1710" s="345"/>
      <c r="K1710" s="345"/>
      <c r="L1710" s="346"/>
      <c r="M1710" s="83" t="str">
        <f t="shared" si="26"/>
        <v/>
      </c>
      <c r="N1710" s="83" t="str">
        <f>'Purchase Order'!N2152</f>
        <v/>
      </c>
      <c r="O1710" s="83"/>
      <c r="P1710" s="133"/>
      <c r="U1710" s="16"/>
      <c r="V1710" s="16"/>
      <c r="W1710" s="16"/>
      <c r="X1710" s="16"/>
      <c r="Y1710" s="16"/>
      <c r="Z1710" s="16"/>
      <c r="AA1710" s="16"/>
    </row>
    <row r="1711" spans="1:27" ht="15" hidden="1" customHeight="1" outlineLevel="1" x14ac:dyDescent="0.35">
      <c r="A1711" s="15" t="str">
        <f>'Purchase Order'!A2153</f>
        <v/>
      </c>
      <c r="B1711" s="82" t="str">
        <f>'Purchase Order'!B2153</f>
        <v/>
      </c>
      <c r="C1711" s="83" t="str">
        <f>'Purchase Order'!C2153</f>
        <v/>
      </c>
      <c r="D1711" s="352" t="str">
        <f>'Purchase Order'!D2153:L2153</f>
        <v/>
      </c>
      <c r="E1711" s="345"/>
      <c r="F1711" s="345"/>
      <c r="G1711" s="345"/>
      <c r="H1711" s="345"/>
      <c r="I1711" s="345"/>
      <c r="J1711" s="345"/>
      <c r="K1711" s="345"/>
      <c r="L1711" s="346"/>
      <c r="M1711" s="83" t="str">
        <f t="shared" si="26"/>
        <v/>
      </c>
      <c r="N1711" s="83" t="str">
        <f>'Purchase Order'!N2153</f>
        <v/>
      </c>
      <c r="O1711" s="83"/>
      <c r="P1711" s="133"/>
      <c r="U1711" s="16"/>
      <c r="V1711" s="16"/>
      <c r="W1711" s="16"/>
      <c r="X1711" s="16"/>
      <c r="Y1711" s="16"/>
      <c r="Z1711" s="16"/>
      <c r="AA1711" s="16"/>
    </row>
    <row r="1712" spans="1:27" ht="15" hidden="1" customHeight="1" outlineLevel="1" x14ac:dyDescent="0.35">
      <c r="A1712" s="15" t="str">
        <f>'Purchase Order'!A2154</f>
        <v/>
      </c>
      <c r="B1712" s="82" t="str">
        <f>'Purchase Order'!B2154</f>
        <v/>
      </c>
      <c r="C1712" s="83" t="str">
        <f>'Purchase Order'!C2154</f>
        <v/>
      </c>
      <c r="D1712" s="352" t="str">
        <f>'Purchase Order'!D2154:L2154</f>
        <v/>
      </c>
      <c r="E1712" s="345"/>
      <c r="F1712" s="345"/>
      <c r="G1712" s="345"/>
      <c r="H1712" s="345"/>
      <c r="I1712" s="345"/>
      <c r="J1712" s="345"/>
      <c r="K1712" s="345"/>
      <c r="L1712" s="346"/>
      <c r="M1712" s="83" t="str">
        <f t="shared" si="26"/>
        <v/>
      </c>
      <c r="N1712" s="83" t="str">
        <f>'Purchase Order'!N2154</f>
        <v/>
      </c>
      <c r="O1712" s="83"/>
      <c r="P1712" s="133"/>
      <c r="U1712" s="16"/>
      <c r="V1712" s="16"/>
      <c r="W1712" s="16"/>
      <c r="X1712" s="16"/>
      <c r="Y1712" s="16"/>
      <c r="Z1712" s="16"/>
      <c r="AA1712" s="16"/>
    </row>
    <row r="1713" spans="1:27" ht="15" hidden="1" customHeight="1" outlineLevel="1" x14ac:dyDescent="0.35">
      <c r="A1713" s="15" t="str">
        <f>'Purchase Order'!A2155</f>
        <v/>
      </c>
      <c r="B1713" s="82" t="str">
        <f>'Purchase Order'!B2155</f>
        <v/>
      </c>
      <c r="C1713" s="83" t="str">
        <f>'Purchase Order'!C2155</f>
        <v/>
      </c>
      <c r="D1713" s="352" t="str">
        <f>'Purchase Order'!D2155:L2155</f>
        <v/>
      </c>
      <c r="E1713" s="345"/>
      <c r="F1713" s="345"/>
      <c r="G1713" s="345"/>
      <c r="H1713" s="345"/>
      <c r="I1713" s="345"/>
      <c r="J1713" s="345"/>
      <c r="K1713" s="345"/>
      <c r="L1713" s="346"/>
      <c r="M1713" s="83" t="str">
        <f t="shared" si="26"/>
        <v/>
      </c>
      <c r="N1713" s="83" t="str">
        <f>'Purchase Order'!N2155</f>
        <v/>
      </c>
      <c r="O1713" s="83"/>
      <c r="P1713" s="133"/>
      <c r="U1713" s="16"/>
      <c r="V1713" s="16"/>
      <c r="W1713" s="16"/>
      <c r="X1713" s="16"/>
      <c r="Y1713" s="16"/>
      <c r="Z1713" s="16"/>
      <c r="AA1713" s="16"/>
    </row>
    <row r="1714" spans="1:27" ht="15" hidden="1" customHeight="1" outlineLevel="1" x14ac:dyDescent="0.35">
      <c r="A1714" s="15" t="str">
        <f>'Purchase Order'!A2156</f>
        <v/>
      </c>
      <c r="B1714" s="82" t="str">
        <f>'Purchase Order'!B2156</f>
        <v/>
      </c>
      <c r="C1714" s="83" t="str">
        <f>'Purchase Order'!C2156</f>
        <v/>
      </c>
      <c r="D1714" s="352" t="str">
        <f>'Purchase Order'!D2156:L2156</f>
        <v/>
      </c>
      <c r="E1714" s="345"/>
      <c r="F1714" s="345"/>
      <c r="G1714" s="345"/>
      <c r="H1714" s="345"/>
      <c r="I1714" s="345"/>
      <c r="J1714" s="345"/>
      <c r="K1714" s="345"/>
      <c r="L1714" s="346"/>
      <c r="M1714" s="83" t="str">
        <f t="shared" si="26"/>
        <v/>
      </c>
      <c r="N1714" s="83" t="str">
        <f>'Purchase Order'!N2156</f>
        <v/>
      </c>
      <c r="O1714" s="83"/>
      <c r="P1714" s="133"/>
      <c r="U1714" s="16"/>
      <c r="V1714" s="16"/>
      <c r="W1714" s="16"/>
      <c r="X1714" s="16"/>
      <c r="Y1714" s="16"/>
      <c r="Z1714" s="16"/>
      <c r="AA1714" s="16"/>
    </row>
    <row r="1715" spans="1:27" ht="15" hidden="1" customHeight="1" outlineLevel="1" x14ac:dyDescent="0.35">
      <c r="A1715" s="15" t="str">
        <f>'Purchase Order'!A2157</f>
        <v/>
      </c>
      <c r="B1715" s="82" t="str">
        <f>'Purchase Order'!B2157</f>
        <v/>
      </c>
      <c r="C1715" s="83" t="str">
        <f>'Purchase Order'!C2157</f>
        <v/>
      </c>
      <c r="D1715" s="352" t="str">
        <f>'Purchase Order'!D2157:L2157</f>
        <v/>
      </c>
      <c r="E1715" s="345"/>
      <c r="F1715" s="345"/>
      <c r="G1715" s="345"/>
      <c r="H1715" s="345"/>
      <c r="I1715" s="345"/>
      <c r="J1715" s="345"/>
      <c r="K1715" s="345"/>
      <c r="L1715" s="346"/>
      <c r="M1715" s="83" t="str">
        <f t="shared" si="26"/>
        <v/>
      </c>
      <c r="N1715" s="83" t="str">
        <f>'Purchase Order'!N2157</f>
        <v/>
      </c>
      <c r="O1715" s="83"/>
      <c r="P1715" s="133"/>
      <c r="U1715" s="16"/>
      <c r="V1715" s="16"/>
      <c r="W1715" s="16"/>
      <c r="X1715" s="16"/>
      <c r="Y1715" s="16"/>
      <c r="Z1715" s="16"/>
      <c r="AA1715" s="16"/>
    </row>
    <row r="1716" spans="1:27" ht="15" hidden="1" customHeight="1" outlineLevel="1" x14ac:dyDescent="0.35">
      <c r="A1716" s="15" t="str">
        <f>'Purchase Order'!A2158</f>
        <v/>
      </c>
      <c r="B1716" s="82" t="str">
        <f>'Purchase Order'!B2158</f>
        <v/>
      </c>
      <c r="C1716" s="83" t="str">
        <f>'Purchase Order'!C2158</f>
        <v/>
      </c>
      <c r="D1716" s="352" t="str">
        <f>'Purchase Order'!D2158:L2158</f>
        <v/>
      </c>
      <c r="E1716" s="345"/>
      <c r="F1716" s="345"/>
      <c r="G1716" s="345"/>
      <c r="H1716" s="345"/>
      <c r="I1716" s="345"/>
      <c r="J1716" s="345"/>
      <c r="K1716" s="345"/>
      <c r="L1716" s="346"/>
      <c r="M1716" s="83" t="str">
        <f t="shared" si="26"/>
        <v/>
      </c>
      <c r="N1716" s="83" t="str">
        <f>'Purchase Order'!N2158</f>
        <v/>
      </c>
      <c r="O1716" s="83"/>
      <c r="P1716" s="133"/>
      <c r="U1716" s="16"/>
      <c r="V1716" s="16"/>
      <c r="W1716" s="16"/>
      <c r="X1716" s="16"/>
      <c r="Y1716" s="16"/>
      <c r="Z1716" s="16"/>
      <c r="AA1716" s="16"/>
    </row>
    <row r="1717" spans="1:27" ht="15" hidden="1" customHeight="1" outlineLevel="1" x14ac:dyDescent="0.35">
      <c r="A1717" s="15" t="str">
        <f>'Purchase Order'!A2159</f>
        <v/>
      </c>
      <c r="B1717" s="82" t="str">
        <f>'Purchase Order'!B2159</f>
        <v/>
      </c>
      <c r="C1717" s="83" t="str">
        <f>'Purchase Order'!C2159</f>
        <v/>
      </c>
      <c r="D1717" s="352" t="str">
        <f>'Purchase Order'!D2159:L2159</f>
        <v/>
      </c>
      <c r="E1717" s="345"/>
      <c r="F1717" s="345"/>
      <c r="G1717" s="345"/>
      <c r="H1717" s="345"/>
      <c r="I1717" s="345"/>
      <c r="J1717" s="345"/>
      <c r="K1717" s="345"/>
      <c r="L1717" s="346"/>
      <c r="M1717" s="83" t="str">
        <f t="shared" si="26"/>
        <v/>
      </c>
      <c r="N1717" s="83" t="str">
        <f>'Purchase Order'!N2159</f>
        <v/>
      </c>
      <c r="O1717" s="83"/>
      <c r="P1717" s="133"/>
      <c r="U1717" s="16"/>
      <c r="V1717" s="16"/>
      <c r="W1717" s="16"/>
      <c r="X1717" s="16"/>
      <c r="Y1717" s="16"/>
      <c r="Z1717" s="16"/>
      <c r="AA1717" s="16"/>
    </row>
    <row r="1718" spans="1:27" ht="15" hidden="1" customHeight="1" outlineLevel="1" x14ac:dyDescent="0.35">
      <c r="A1718" s="15" t="str">
        <f>'Purchase Order'!A2160</f>
        <v/>
      </c>
      <c r="B1718" s="82" t="str">
        <f>'Purchase Order'!B2160</f>
        <v/>
      </c>
      <c r="C1718" s="83" t="str">
        <f>'Purchase Order'!C2160</f>
        <v/>
      </c>
      <c r="D1718" s="352" t="str">
        <f>'Purchase Order'!D2160:L2160</f>
        <v/>
      </c>
      <c r="E1718" s="345"/>
      <c r="F1718" s="345"/>
      <c r="G1718" s="345"/>
      <c r="H1718" s="345"/>
      <c r="I1718" s="345"/>
      <c r="J1718" s="345"/>
      <c r="K1718" s="345"/>
      <c r="L1718" s="346"/>
      <c r="M1718" s="83" t="str">
        <f t="shared" si="26"/>
        <v/>
      </c>
      <c r="N1718" s="83" t="str">
        <f>'Purchase Order'!N2160</f>
        <v/>
      </c>
      <c r="O1718" s="83"/>
      <c r="P1718" s="133"/>
      <c r="U1718" s="16"/>
      <c r="V1718" s="16"/>
      <c r="W1718" s="16"/>
      <c r="X1718" s="16"/>
      <c r="Y1718" s="16"/>
      <c r="Z1718" s="16"/>
      <c r="AA1718" s="16"/>
    </row>
    <row r="1719" spans="1:27" ht="15" hidden="1" customHeight="1" outlineLevel="1" x14ac:dyDescent="0.35">
      <c r="A1719" s="15" t="str">
        <f>'Purchase Order'!A2161</f>
        <v/>
      </c>
      <c r="B1719" s="82" t="str">
        <f>'Purchase Order'!B2161</f>
        <v/>
      </c>
      <c r="C1719" s="83" t="str">
        <f>'Purchase Order'!C2161</f>
        <v/>
      </c>
      <c r="D1719" s="352" t="str">
        <f>'Purchase Order'!D2161:L2161</f>
        <v/>
      </c>
      <c r="E1719" s="345"/>
      <c r="F1719" s="345"/>
      <c r="G1719" s="345"/>
      <c r="H1719" s="345"/>
      <c r="I1719" s="345"/>
      <c r="J1719" s="345"/>
      <c r="K1719" s="345"/>
      <c r="L1719" s="346"/>
      <c r="M1719" s="83" t="str">
        <f t="shared" si="26"/>
        <v/>
      </c>
      <c r="N1719" s="83" t="str">
        <f>'Purchase Order'!N2161</f>
        <v/>
      </c>
      <c r="O1719" s="83"/>
      <c r="P1719" s="133"/>
      <c r="U1719" s="16"/>
      <c r="V1719" s="16"/>
      <c r="W1719" s="16"/>
      <c r="X1719" s="16"/>
      <c r="Y1719" s="16"/>
      <c r="Z1719" s="16"/>
      <c r="AA1719" s="16"/>
    </row>
    <row r="1720" spans="1:27" ht="15" hidden="1" customHeight="1" outlineLevel="1" x14ac:dyDescent="0.35">
      <c r="A1720" s="15" t="str">
        <f>'Purchase Order'!A2162</f>
        <v/>
      </c>
      <c r="B1720" s="82" t="str">
        <f>'Purchase Order'!B2162</f>
        <v/>
      </c>
      <c r="C1720" s="83" t="str">
        <f>'Purchase Order'!C2162</f>
        <v/>
      </c>
      <c r="D1720" s="352" t="str">
        <f>'Purchase Order'!D2162:L2162</f>
        <v/>
      </c>
      <c r="E1720" s="345"/>
      <c r="F1720" s="345"/>
      <c r="G1720" s="345"/>
      <c r="H1720" s="345"/>
      <c r="I1720" s="345"/>
      <c r="J1720" s="345"/>
      <c r="K1720" s="345"/>
      <c r="L1720" s="346"/>
      <c r="M1720" s="83" t="str">
        <f t="shared" si="26"/>
        <v/>
      </c>
      <c r="N1720" s="83" t="str">
        <f>'Purchase Order'!N2162</f>
        <v/>
      </c>
      <c r="O1720" s="83"/>
      <c r="P1720" s="133"/>
      <c r="U1720" s="16"/>
      <c r="V1720" s="16"/>
      <c r="W1720" s="16"/>
      <c r="X1720" s="16"/>
      <c r="Y1720" s="16"/>
      <c r="Z1720" s="16"/>
      <c r="AA1720" s="16"/>
    </row>
    <row r="1721" spans="1:27" ht="15" hidden="1" customHeight="1" outlineLevel="1" x14ac:dyDescent="0.35">
      <c r="A1721" s="15" t="str">
        <f>'Purchase Order'!A2163</f>
        <v/>
      </c>
      <c r="B1721" s="82" t="str">
        <f>'Purchase Order'!B2163</f>
        <v/>
      </c>
      <c r="C1721" s="83" t="str">
        <f>'Purchase Order'!C2163</f>
        <v/>
      </c>
      <c r="D1721" s="352" t="str">
        <f>'Purchase Order'!D2163:L2163</f>
        <v/>
      </c>
      <c r="E1721" s="345"/>
      <c r="F1721" s="345"/>
      <c r="G1721" s="345"/>
      <c r="H1721" s="345"/>
      <c r="I1721" s="345"/>
      <c r="J1721" s="345"/>
      <c r="K1721" s="345"/>
      <c r="L1721" s="346"/>
      <c r="M1721" s="83" t="str">
        <f t="shared" si="26"/>
        <v/>
      </c>
      <c r="N1721" s="83" t="str">
        <f>'Purchase Order'!N2163</f>
        <v/>
      </c>
      <c r="O1721" s="83"/>
      <c r="P1721" s="133"/>
      <c r="U1721" s="16"/>
      <c r="V1721" s="16"/>
      <c r="W1721" s="16"/>
      <c r="X1721" s="16"/>
      <c r="Y1721" s="16"/>
      <c r="Z1721" s="16"/>
      <c r="AA1721" s="16"/>
    </row>
    <row r="1722" spans="1:27" ht="15" hidden="1" customHeight="1" outlineLevel="1" x14ac:dyDescent="0.35">
      <c r="A1722" s="15" t="str">
        <f>'Purchase Order'!A2164</f>
        <v/>
      </c>
      <c r="B1722" s="82" t="str">
        <f>'Purchase Order'!B2164</f>
        <v/>
      </c>
      <c r="C1722" s="83" t="str">
        <f>'Purchase Order'!C2164</f>
        <v/>
      </c>
      <c r="D1722" s="352" t="str">
        <f>'Purchase Order'!D2164:L2164</f>
        <v/>
      </c>
      <c r="E1722" s="345"/>
      <c r="F1722" s="345"/>
      <c r="G1722" s="345"/>
      <c r="H1722" s="345"/>
      <c r="I1722" s="345"/>
      <c r="J1722" s="345"/>
      <c r="K1722" s="345"/>
      <c r="L1722" s="346"/>
      <c r="M1722" s="83" t="str">
        <f t="shared" si="26"/>
        <v/>
      </c>
      <c r="N1722" s="83" t="str">
        <f>'Purchase Order'!N2164</f>
        <v/>
      </c>
      <c r="O1722" s="83"/>
      <c r="P1722" s="133"/>
      <c r="U1722" s="16"/>
      <c r="V1722" s="16"/>
      <c r="W1722" s="16"/>
      <c r="X1722" s="16"/>
      <c r="Y1722" s="16"/>
      <c r="Z1722" s="16"/>
      <c r="AA1722" s="16"/>
    </row>
    <row r="1723" spans="1:27" ht="15" hidden="1" customHeight="1" outlineLevel="1" x14ac:dyDescent="0.35">
      <c r="A1723" s="15" t="str">
        <f>'Purchase Order'!A2165</f>
        <v/>
      </c>
      <c r="B1723" s="82" t="str">
        <f>'Purchase Order'!B2165</f>
        <v/>
      </c>
      <c r="C1723" s="83" t="str">
        <f>'Purchase Order'!C2165</f>
        <v/>
      </c>
      <c r="D1723" s="352" t="str">
        <f>'Purchase Order'!D2165:L2165</f>
        <v/>
      </c>
      <c r="E1723" s="345"/>
      <c r="F1723" s="345"/>
      <c r="G1723" s="345"/>
      <c r="H1723" s="345"/>
      <c r="I1723" s="345"/>
      <c r="J1723" s="345"/>
      <c r="K1723" s="345"/>
      <c r="L1723" s="346"/>
      <c r="M1723" s="83" t="str">
        <f t="shared" si="26"/>
        <v/>
      </c>
      <c r="N1723" s="83" t="str">
        <f>'Purchase Order'!N2165</f>
        <v/>
      </c>
      <c r="O1723" s="83"/>
      <c r="P1723" s="133"/>
      <c r="U1723" s="16"/>
      <c r="V1723" s="16"/>
      <c r="W1723" s="16"/>
      <c r="X1723" s="16"/>
      <c r="Y1723" s="16"/>
      <c r="Z1723" s="16"/>
      <c r="AA1723" s="16"/>
    </row>
    <row r="1724" spans="1:27" ht="15" hidden="1" customHeight="1" outlineLevel="1" x14ac:dyDescent="0.35">
      <c r="A1724" s="15" t="str">
        <f>'Purchase Order'!A2166</f>
        <v/>
      </c>
      <c r="B1724" s="82" t="str">
        <f>'Purchase Order'!B2166</f>
        <v/>
      </c>
      <c r="C1724" s="83" t="str">
        <f>'Purchase Order'!C2166</f>
        <v/>
      </c>
      <c r="D1724" s="352" t="str">
        <f>'Purchase Order'!D2166:L2166</f>
        <v/>
      </c>
      <c r="E1724" s="345"/>
      <c r="F1724" s="345"/>
      <c r="G1724" s="345"/>
      <c r="H1724" s="345"/>
      <c r="I1724" s="345"/>
      <c r="J1724" s="345"/>
      <c r="K1724" s="345"/>
      <c r="L1724" s="346"/>
      <c r="M1724" s="83" t="str">
        <f t="shared" si="26"/>
        <v/>
      </c>
      <c r="N1724" s="83" t="str">
        <f>'Purchase Order'!N2166</f>
        <v/>
      </c>
      <c r="O1724" s="83"/>
      <c r="P1724" s="133"/>
      <c r="U1724" s="16"/>
      <c r="V1724" s="16"/>
      <c r="W1724" s="16"/>
      <c r="X1724" s="16"/>
      <c r="Y1724" s="16"/>
      <c r="Z1724" s="16"/>
      <c r="AA1724" s="16"/>
    </row>
    <row r="1725" spans="1:27" ht="15" hidden="1" customHeight="1" outlineLevel="1" x14ac:dyDescent="0.35">
      <c r="A1725" s="15" t="str">
        <f>'Purchase Order'!A2167</f>
        <v/>
      </c>
      <c r="B1725" s="82" t="str">
        <f>'Purchase Order'!B2167</f>
        <v/>
      </c>
      <c r="C1725" s="83" t="str">
        <f>'Purchase Order'!C2167</f>
        <v/>
      </c>
      <c r="D1725" s="352" t="str">
        <f>'Purchase Order'!D2167:L2167</f>
        <v/>
      </c>
      <c r="E1725" s="345"/>
      <c r="F1725" s="345"/>
      <c r="G1725" s="345"/>
      <c r="H1725" s="345"/>
      <c r="I1725" s="345"/>
      <c r="J1725" s="345"/>
      <c r="K1725" s="345"/>
      <c r="L1725" s="346"/>
      <c r="M1725" s="83" t="str">
        <f t="shared" si="26"/>
        <v/>
      </c>
      <c r="N1725" s="83" t="str">
        <f>'Purchase Order'!N2167</f>
        <v/>
      </c>
      <c r="O1725" s="83"/>
      <c r="P1725" s="133"/>
      <c r="U1725" s="16"/>
      <c r="V1725" s="16"/>
      <c r="W1725" s="16"/>
      <c r="X1725" s="16"/>
      <c r="Y1725" s="16"/>
      <c r="Z1725" s="16"/>
      <c r="AA1725" s="16"/>
    </row>
    <row r="1726" spans="1:27" ht="15" hidden="1" customHeight="1" outlineLevel="1" x14ac:dyDescent="0.35">
      <c r="A1726" s="15" t="str">
        <f>'Purchase Order'!A2168</f>
        <v/>
      </c>
      <c r="B1726" s="82" t="str">
        <f>'Purchase Order'!B2168</f>
        <v/>
      </c>
      <c r="C1726" s="83" t="str">
        <f>'Purchase Order'!C2168</f>
        <v/>
      </c>
      <c r="D1726" s="352" t="str">
        <f>'Purchase Order'!D2168:L2168</f>
        <v/>
      </c>
      <c r="E1726" s="345"/>
      <c r="F1726" s="345"/>
      <c r="G1726" s="345"/>
      <c r="H1726" s="345"/>
      <c r="I1726" s="345"/>
      <c r="J1726" s="345"/>
      <c r="K1726" s="345"/>
      <c r="L1726" s="346"/>
      <c r="M1726" s="83" t="str">
        <f t="shared" si="26"/>
        <v/>
      </c>
      <c r="N1726" s="83" t="str">
        <f>'Purchase Order'!N2168</f>
        <v/>
      </c>
      <c r="O1726" s="83"/>
      <c r="P1726" s="133"/>
      <c r="U1726" s="16"/>
      <c r="V1726" s="16"/>
      <c r="W1726" s="16"/>
      <c r="X1726" s="16"/>
      <c r="Y1726" s="16"/>
      <c r="Z1726" s="16"/>
      <c r="AA1726" s="16"/>
    </row>
    <row r="1727" spans="1:27" ht="15" hidden="1" customHeight="1" outlineLevel="1" x14ac:dyDescent="0.35">
      <c r="A1727" s="15" t="str">
        <f>'Purchase Order'!A2169</f>
        <v/>
      </c>
      <c r="B1727" s="82" t="str">
        <f>'Purchase Order'!B2169</f>
        <v/>
      </c>
      <c r="C1727" s="83" t="str">
        <f>'Purchase Order'!C2169</f>
        <v/>
      </c>
      <c r="D1727" s="352" t="str">
        <f>'Purchase Order'!D2169:L2169</f>
        <v/>
      </c>
      <c r="E1727" s="345"/>
      <c r="F1727" s="345"/>
      <c r="G1727" s="345"/>
      <c r="H1727" s="345"/>
      <c r="I1727" s="345"/>
      <c r="J1727" s="345"/>
      <c r="K1727" s="345"/>
      <c r="L1727" s="346"/>
      <c r="M1727" s="83" t="str">
        <f t="shared" si="26"/>
        <v/>
      </c>
      <c r="N1727" s="83" t="str">
        <f>'Purchase Order'!N2169</f>
        <v/>
      </c>
      <c r="O1727" s="83"/>
      <c r="P1727" s="133"/>
      <c r="U1727" s="16"/>
      <c r="V1727" s="16"/>
      <c r="W1727" s="16"/>
      <c r="X1727" s="16"/>
      <c r="Y1727" s="16"/>
      <c r="Z1727" s="16"/>
      <c r="AA1727" s="16"/>
    </row>
    <row r="1728" spans="1:27" ht="15" hidden="1" customHeight="1" outlineLevel="1" x14ac:dyDescent="0.35">
      <c r="A1728" s="15" t="str">
        <f>'Purchase Order'!A2170</f>
        <v/>
      </c>
      <c r="B1728" s="82" t="str">
        <f>'Purchase Order'!B2170</f>
        <v/>
      </c>
      <c r="C1728" s="83" t="str">
        <f>'Purchase Order'!C2170</f>
        <v/>
      </c>
      <c r="D1728" s="352" t="str">
        <f>'Purchase Order'!D2170:L2170</f>
        <v/>
      </c>
      <c r="E1728" s="345"/>
      <c r="F1728" s="345"/>
      <c r="G1728" s="345"/>
      <c r="H1728" s="345"/>
      <c r="I1728" s="345"/>
      <c r="J1728" s="345"/>
      <c r="K1728" s="345"/>
      <c r="L1728" s="346"/>
      <c r="M1728" s="83" t="str">
        <f t="shared" si="26"/>
        <v/>
      </c>
      <c r="N1728" s="83" t="str">
        <f>'Purchase Order'!N2170</f>
        <v/>
      </c>
      <c r="O1728" s="83"/>
      <c r="P1728" s="133"/>
      <c r="U1728" s="16"/>
      <c r="V1728" s="16"/>
      <c r="W1728" s="16"/>
      <c r="X1728" s="16"/>
      <c r="Y1728" s="16"/>
      <c r="Z1728" s="16"/>
      <c r="AA1728" s="16"/>
    </row>
    <row r="1729" spans="1:27" ht="15" hidden="1" customHeight="1" outlineLevel="1" x14ac:dyDescent="0.35">
      <c r="A1729" s="15" t="str">
        <f>'Purchase Order'!A2171</f>
        <v/>
      </c>
      <c r="B1729" s="82" t="str">
        <f>'Purchase Order'!B2171</f>
        <v/>
      </c>
      <c r="C1729" s="83" t="str">
        <f>'Purchase Order'!C2171</f>
        <v/>
      </c>
      <c r="D1729" s="352" t="str">
        <f>'Purchase Order'!D2171:L2171</f>
        <v/>
      </c>
      <c r="E1729" s="345"/>
      <c r="F1729" s="345"/>
      <c r="G1729" s="345"/>
      <c r="H1729" s="345"/>
      <c r="I1729" s="345"/>
      <c r="J1729" s="345"/>
      <c r="K1729" s="345"/>
      <c r="L1729" s="346"/>
      <c r="M1729" s="83" t="str">
        <f t="shared" si="26"/>
        <v/>
      </c>
      <c r="N1729" s="83" t="str">
        <f>'Purchase Order'!N2171</f>
        <v/>
      </c>
      <c r="O1729" s="83"/>
      <c r="P1729" s="133"/>
      <c r="U1729" s="16"/>
      <c r="V1729" s="16"/>
      <c r="W1729" s="16"/>
      <c r="X1729" s="16"/>
      <c r="Y1729" s="16"/>
      <c r="Z1729" s="16"/>
      <c r="AA1729" s="16"/>
    </row>
    <row r="1730" spans="1:27" ht="15" hidden="1" customHeight="1" outlineLevel="1" x14ac:dyDescent="0.35">
      <c r="A1730" s="15" t="str">
        <f>'Purchase Order'!A2172</f>
        <v/>
      </c>
      <c r="B1730" s="82" t="str">
        <f>'Purchase Order'!B2172</f>
        <v/>
      </c>
      <c r="C1730" s="83" t="str">
        <f>'Purchase Order'!C2172</f>
        <v/>
      </c>
      <c r="D1730" s="352" t="str">
        <f>'Purchase Order'!D2172:L2172</f>
        <v/>
      </c>
      <c r="E1730" s="345"/>
      <c r="F1730" s="345"/>
      <c r="G1730" s="345"/>
      <c r="H1730" s="345"/>
      <c r="I1730" s="345"/>
      <c r="J1730" s="345"/>
      <c r="K1730" s="345"/>
      <c r="L1730" s="346"/>
      <c r="M1730" s="83" t="str">
        <f t="shared" si="26"/>
        <v/>
      </c>
      <c r="N1730" s="83" t="str">
        <f>'Purchase Order'!N2172</f>
        <v/>
      </c>
      <c r="O1730" s="83"/>
      <c r="P1730" s="133"/>
      <c r="U1730" s="16"/>
      <c r="V1730" s="16"/>
      <c r="W1730" s="16"/>
      <c r="X1730" s="16"/>
      <c r="Y1730" s="16"/>
      <c r="Z1730" s="16"/>
      <c r="AA1730" s="16"/>
    </row>
    <row r="1731" spans="1:27" ht="15" hidden="1" customHeight="1" outlineLevel="1" x14ac:dyDescent="0.35">
      <c r="A1731" s="15" t="str">
        <f>'Purchase Order'!A2173</f>
        <v/>
      </c>
      <c r="B1731" s="82" t="str">
        <f>'Purchase Order'!B2173</f>
        <v/>
      </c>
      <c r="C1731" s="83" t="str">
        <f>'Purchase Order'!C2173</f>
        <v/>
      </c>
      <c r="D1731" s="352" t="str">
        <f>'Purchase Order'!D2173:L2173</f>
        <v/>
      </c>
      <c r="E1731" s="345"/>
      <c r="F1731" s="345"/>
      <c r="G1731" s="345"/>
      <c r="H1731" s="345"/>
      <c r="I1731" s="345"/>
      <c r="J1731" s="345"/>
      <c r="K1731" s="345"/>
      <c r="L1731" s="346"/>
      <c r="M1731" s="83" t="str">
        <f t="shared" si="26"/>
        <v/>
      </c>
      <c r="N1731" s="83" t="str">
        <f>'Purchase Order'!N2173</f>
        <v/>
      </c>
      <c r="O1731" s="83"/>
      <c r="P1731" s="133"/>
      <c r="U1731" s="16"/>
      <c r="V1731" s="16"/>
      <c r="W1731" s="16"/>
      <c r="X1731" s="16"/>
      <c r="Y1731" s="16"/>
      <c r="Z1731" s="16"/>
      <c r="AA1731" s="16"/>
    </row>
    <row r="1732" spans="1:27" ht="15" hidden="1" customHeight="1" outlineLevel="1" x14ac:dyDescent="0.35">
      <c r="A1732" s="15" t="str">
        <f>'Purchase Order'!A2174</f>
        <v/>
      </c>
      <c r="B1732" s="82" t="str">
        <f>'Purchase Order'!B2174</f>
        <v/>
      </c>
      <c r="C1732" s="83" t="str">
        <f>'Purchase Order'!C2174</f>
        <v/>
      </c>
      <c r="D1732" s="352" t="str">
        <f>'Purchase Order'!D2174:L2174</f>
        <v/>
      </c>
      <c r="E1732" s="345"/>
      <c r="F1732" s="345"/>
      <c r="G1732" s="345"/>
      <c r="H1732" s="345"/>
      <c r="I1732" s="345"/>
      <c r="J1732" s="345"/>
      <c r="K1732" s="345"/>
      <c r="L1732" s="346"/>
      <c r="M1732" s="83" t="str">
        <f t="shared" si="26"/>
        <v/>
      </c>
      <c r="N1732" s="83" t="str">
        <f>'Purchase Order'!N2174</f>
        <v/>
      </c>
      <c r="O1732" s="83"/>
      <c r="P1732" s="133"/>
      <c r="U1732" s="16"/>
      <c r="V1732" s="16"/>
      <c r="W1732" s="16"/>
      <c r="X1732" s="16"/>
      <c r="Y1732" s="16"/>
      <c r="Z1732" s="16"/>
      <c r="AA1732" s="16"/>
    </row>
    <row r="1733" spans="1:27" ht="15" hidden="1" customHeight="1" outlineLevel="1" x14ac:dyDescent="0.35">
      <c r="A1733" s="15" t="str">
        <f>'Purchase Order'!A2175</f>
        <v/>
      </c>
      <c r="B1733" s="82" t="str">
        <f>'Purchase Order'!B2175</f>
        <v/>
      </c>
      <c r="C1733" s="83" t="str">
        <f>'Purchase Order'!C2175</f>
        <v/>
      </c>
      <c r="D1733" s="352" t="str">
        <f>'Purchase Order'!D2175:L2175</f>
        <v/>
      </c>
      <c r="E1733" s="345"/>
      <c r="F1733" s="345"/>
      <c r="G1733" s="345"/>
      <c r="H1733" s="345"/>
      <c r="I1733" s="345"/>
      <c r="J1733" s="345"/>
      <c r="K1733" s="345"/>
      <c r="L1733" s="346"/>
      <c r="M1733" s="83" t="str">
        <f t="shared" si="26"/>
        <v/>
      </c>
      <c r="N1733" s="83" t="str">
        <f>'Purchase Order'!N2175</f>
        <v/>
      </c>
      <c r="O1733" s="83"/>
      <c r="P1733" s="133"/>
      <c r="U1733" s="16"/>
      <c r="V1733" s="16"/>
      <c r="W1733" s="16"/>
      <c r="X1733" s="16"/>
      <c r="Y1733" s="16"/>
      <c r="Z1733" s="16"/>
      <c r="AA1733" s="16"/>
    </row>
    <row r="1734" spans="1:27" ht="15" hidden="1" customHeight="1" outlineLevel="1" x14ac:dyDescent="0.35">
      <c r="A1734" s="15" t="str">
        <f>'Purchase Order'!A2176</f>
        <v/>
      </c>
      <c r="B1734" s="82" t="str">
        <f>'Purchase Order'!B2176</f>
        <v/>
      </c>
      <c r="C1734" s="83" t="str">
        <f>'Purchase Order'!C2176</f>
        <v/>
      </c>
      <c r="D1734" s="352" t="str">
        <f>'Purchase Order'!D2176:L2176</f>
        <v/>
      </c>
      <c r="E1734" s="345"/>
      <c r="F1734" s="345"/>
      <c r="G1734" s="345"/>
      <c r="H1734" s="345"/>
      <c r="I1734" s="345"/>
      <c r="J1734" s="345"/>
      <c r="K1734" s="345"/>
      <c r="L1734" s="346"/>
      <c r="M1734" s="83" t="str">
        <f t="shared" si="26"/>
        <v/>
      </c>
      <c r="N1734" s="83" t="str">
        <f>'Purchase Order'!N2176</f>
        <v/>
      </c>
      <c r="O1734" s="83"/>
      <c r="P1734" s="133"/>
      <c r="U1734" s="16"/>
      <c r="V1734" s="16"/>
      <c r="W1734" s="16"/>
      <c r="X1734" s="16"/>
      <c r="Y1734" s="16"/>
      <c r="Z1734" s="16"/>
      <c r="AA1734" s="16"/>
    </row>
    <row r="1735" spans="1:27" ht="15" hidden="1" customHeight="1" outlineLevel="1" x14ac:dyDescent="0.35">
      <c r="A1735" s="15" t="str">
        <f>'Purchase Order'!A2177</f>
        <v/>
      </c>
      <c r="B1735" s="82" t="str">
        <f>'Purchase Order'!B2177</f>
        <v/>
      </c>
      <c r="C1735" s="83" t="str">
        <f>'Purchase Order'!C2177</f>
        <v/>
      </c>
      <c r="D1735" s="352" t="str">
        <f>'Purchase Order'!D2177:L2177</f>
        <v/>
      </c>
      <c r="E1735" s="345"/>
      <c r="F1735" s="345"/>
      <c r="G1735" s="345"/>
      <c r="H1735" s="345"/>
      <c r="I1735" s="345"/>
      <c r="J1735" s="345"/>
      <c r="K1735" s="345"/>
      <c r="L1735" s="346"/>
      <c r="M1735" s="83" t="str">
        <f t="shared" si="26"/>
        <v/>
      </c>
      <c r="N1735" s="83" t="str">
        <f>'Purchase Order'!N2177</f>
        <v/>
      </c>
      <c r="O1735" s="83"/>
      <c r="P1735" s="133"/>
      <c r="U1735" s="16"/>
      <c r="V1735" s="16"/>
      <c r="W1735" s="16"/>
      <c r="X1735" s="16"/>
      <c r="Y1735" s="16"/>
      <c r="Z1735" s="16"/>
      <c r="AA1735" s="16"/>
    </row>
    <row r="1736" spans="1:27" ht="15" hidden="1" customHeight="1" outlineLevel="1" x14ac:dyDescent="0.35">
      <c r="A1736" s="15" t="str">
        <f>'Purchase Order'!A2178</f>
        <v/>
      </c>
      <c r="B1736" s="82" t="str">
        <f>'Purchase Order'!B2178</f>
        <v/>
      </c>
      <c r="C1736" s="83" t="str">
        <f>'Purchase Order'!C2178</f>
        <v/>
      </c>
      <c r="D1736" s="352" t="str">
        <f>'Purchase Order'!D2178:L2178</f>
        <v/>
      </c>
      <c r="E1736" s="345"/>
      <c r="F1736" s="345"/>
      <c r="G1736" s="345"/>
      <c r="H1736" s="345"/>
      <c r="I1736" s="345"/>
      <c r="J1736" s="345"/>
      <c r="K1736" s="345"/>
      <c r="L1736" s="346"/>
      <c r="M1736" s="83" t="str">
        <f t="shared" si="26"/>
        <v/>
      </c>
      <c r="N1736" s="83" t="str">
        <f>'Purchase Order'!N2178</f>
        <v/>
      </c>
      <c r="O1736" s="83"/>
      <c r="P1736" s="133"/>
      <c r="U1736" s="16"/>
      <c r="V1736" s="16"/>
      <c r="W1736" s="16"/>
      <c r="X1736" s="16"/>
      <c r="Y1736" s="16"/>
      <c r="Z1736" s="16"/>
      <c r="AA1736" s="16"/>
    </row>
    <row r="1737" spans="1:27" ht="15" hidden="1" customHeight="1" outlineLevel="1" x14ac:dyDescent="0.35">
      <c r="A1737" s="15" t="str">
        <f>'Purchase Order'!A2179</f>
        <v/>
      </c>
      <c r="B1737" s="82" t="str">
        <f>'Purchase Order'!B2179</f>
        <v/>
      </c>
      <c r="C1737" s="83" t="str">
        <f>'Purchase Order'!C2179</f>
        <v/>
      </c>
      <c r="D1737" s="352" t="str">
        <f>'Purchase Order'!D2179:L2179</f>
        <v/>
      </c>
      <c r="E1737" s="345"/>
      <c r="F1737" s="345"/>
      <c r="G1737" s="345"/>
      <c r="H1737" s="345"/>
      <c r="I1737" s="345"/>
      <c r="J1737" s="345"/>
      <c r="K1737" s="345"/>
      <c r="L1737" s="346"/>
      <c r="M1737" s="83" t="str">
        <f t="shared" si="26"/>
        <v/>
      </c>
      <c r="N1737" s="83" t="str">
        <f>'Purchase Order'!N2179</f>
        <v/>
      </c>
      <c r="O1737" s="83"/>
      <c r="P1737" s="133"/>
      <c r="U1737" s="16"/>
      <c r="V1737" s="16"/>
      <c r="W1737" s="16"/>
      <c r="X1737" s="16"/>
      <c r="Y1737" s="16"/>
      <c r="Z1737" s="16"/>
      <c r="AA1737" s="16"/>
    </row>
    <row r="1738" spans="1:27" ht="15" hidden="1" customHeight="1" outlineLevel="1" x14ac:dyDescent="0.35">
      <c r="A1738" s="15" t="str">
        <f>'Purchase Order'!A2180</f>
        <v/>
      </c>
      <c r="B1738" s="82" t="str">
        <f>'Purchase Order'!B2180</f>
        <v/>
      </c>
      <c r="C1738" s="83" t="str">
        <f>'Purchase Order'!C2180</f>
        <v/>
      </c>
      <c r="D1738" s="352" t="str">
        <f>'Purchase Order'!D2180:L2180</f>
        <v/>
      </c>
      <c r="E1738" s="345"/>
      <c r="F1738" s="345"/>
      <c r="G1738" s="345"/>
      <c r="H1738" s="345"/>
      <c r="I1738" s="345"/>
      <c r="J1738" s="345"/>
      <c r="K1738" s="345"/>
      <c r="L1738" s="346"/>
      <c r="M1738" s="83" t="str">
        <f t="shared" si="26"/>
        <v/>
      </c>
      <c r="N1738" s="83" t="str">
        <f>'Purchase Order'!N2180</f>
        <v/>
      </c>
      <c r="O1738" s="83"/>
      <c r="P1738" s="133"/>
      <c r="U1738" s="16"/>
      <c r="V1738" s="16"/>
      <c r="W1738" s="16"/>
      <c r="X1738" s="16"/>
      <c r="Y1738" s="16"/>
      <c r="Z1738" s="16"/>
      <c r="AA1738" s="16"/>
    </row>
    <row r="1739" spans="1:27" ht="15" hidden="1" customHeight="1" outlineLevel="1" x14ac:dyDescent="0.35">
      <c r="A1739" s="15" t="str">
        <f>'Purchase Order'!A2181</f>
        <v/>
      </c>
      <c r="B1739" s="82" t="str">
        <f>'Purchase Order'!B2181</f>
        <v/>
      </c>
      <c r="C1739" s="83" t="str">
        <f>'Purchase Order'!C2181</f>
        <v/>
      </c>
      <c r="D1739" s="352" t="str">
        <f>'Purchase Order'!D2181:L2181</f>
        <v/>
      </c>
      <c r="E1739" s="345"/>
      <c r="F1739" s="345"/>
      <c r="G1739" s="345"/>
      <c r="H1739" s="345"/>
      <c r="I1739" s="345"/>
      <c r="J1739" s="345"/>
      <c r="K1739" s="345"/>
      <c r="L1739" s="346"/>
      <c r="M1739" s="83" t="str">
        <f t="shared" si="26"/>
        <v/>
      </c>
      <c r="N1739" s="83" t="str">
        <f>'Purchase Order'!N2181</f>
        <v/>
      </c>
      <c r="O1739" s="83"/>
      <c r="P1739" s="133"/>
      <c r="U1739" s="16"/>
      <c r="V1739" s="16"/>
      <c r="W1739" s="16"/>
      <c r="X1739" s="16"/>
      <c r="Y1739" s="16"/>
      <c r="Z1739" s="16"/>
      <c r="AA1739" s="16"/>
    </row>
    <row r="1740" spans="1:27" ht="15" hidden="1" customHeight="1" outlineLevel="1" x14ac:dyDescent="0.35">
      <c r="A1740" s="15" t="str">
        <f>'Purchase Order'!A2182</f>
        <v/>
      </c>
      <c r="B1740" s="82" t="str">
        <f>'Purchase Order'!B2182</f>
        <v/>
      </c>
      <c r="C1740" s="83" t="str">
        <f>'Purchase Order'!C2182</f>
        <v/>
      </c>
      <c r="D1740" s="352" t="str">
        <f>'Purchase Order'!D2182:L2182</f>
        <v/>
      </c>
      <c r="E1740" s="345"/>
      <c r="F1740" s="345"/>
      <c r="G1740" s="345"/>
      <c r="H1740" s="345"/>
      <c r="I1740" s="345"/>
      <c r="J1740" s="345"/>
      <c r="K1740" s="345"/>
      <c r="L1740" s="346"/>
      <c r="M1740" s="83" t="str">
        <f t="shared" si="26"/>
        <v/>
      </c>
      <c r="N1740" s="83" t="str">
        <f>'Purchase Order'!N2182</f>
        <v/>
      </c>
      <c r="O1740" s="83"/>
      <c r="P1740" s="133"/>
      <c r="U1740" s="16"/>
      <c r="V1740" s="16"/>
      <c r="W1740" s="16"/>
      <c r="X1740" s="16"/>
      <c r="Y1740" s="16"/>
      <c r="Z1740" s="16"/>
      <c r="AA1740" s="16"/>
    </row>
    <row r="1741" spans="1:27" ht="15" hidden="1" customHeight="1" outlineLevel="1" x14ac:dyDescent="0.35">
      <c r="A1741" s="15" t="str">
        <f>'Purchase Order'!A2183</f>
        <v/>
      </c>
      <c r="B1741" s="82" t="str">
        <f>'Purchase Order'!B2183</f>
        <v/>
      </c>
      <c r="C1741" s="83" t="str">
        <f>'Purchase Order'!C2183</f>
        <v/>
      </c>
      <c r="D1741" s="352" t="str">
        <f>'Purchase Order'!D2183:L2183</f>
        <v/>
      </c>
      <c r="E1741" s="345"/>
      <c r="F1741" s="345"/>
      <c r="G1741" s="345"/>
      <c r="H1741" s="345"/>
      <c r="I1741" s="345"/>
      <c r="J1741" s="345"/>
      <c r="K1741" s="345"/>
      <c r="L1741" s="346"/>
      <c r="M1741" s="83" t="str">
        <f t="shared" si="26"/>
        <v/>
      </c>
      <c r="N1741" s="83" t="str">
        <f>'Purchase Order'!N2183</f>
        <v/>
      </c>
      <c r="O1741" s="83"/>
      <c r="P1741" s="133"/>
      <c r="U1741" s="16"/>
      <c r="V1741" s="16"/>
      <c r="W1741" s="16"/>
      <c r="X1741" s="16"/>
      <c r="Y1741" s="16"/>
      <c r="Z1741" s="16"/>
      <c r="AA1741" s="16"/>
    </row>
    <row r="1742" spans="1:27" ht="15" hidden="1" customHeight="1" outlineLevel="1" x14ac:dyDescent="0.35">
      <c r="A1742" s="15" t="str">
        <f>'Purchase Order'!A2184</f>
        <v/>
      </c>
      <c r="B1742" s="82" t="str">
        <f>'Purchase Order'!B2184</f>
        <v/>
      </c>
      <c r="C1742" s="83" t="str">
        <f>'Purchase Order'!C2184</f>
        <v/>
      </c>
      <c r="D1742" s="352" t="str">
        <f>'Purchase Order'!D2184:L2184</f>
        <v/>
      </c>
      <c r="E1742" s="345"/>
      <c r="F1742" s="345"/>
      <c r="G1742" s="345"/>
      <c r="H1742" s="345"/>
      <c r="I1742" s="345"/>
      <c r="J1742" s="345"/>
      <c r="K1742" s="345"/>
      <c r="L1742" s="346"/>
      <c r="M1742" s="83" t="str">
        <f t="shared" si="26"/>
        <v/>
      </c>
      <c r="N1742" s="83" t="str">
        <f>'Purchase Order'!N2184</f>
        <v/>
      </c>
      <c r="O1742" s="83"/>
      <c r="P1742" s="133"/>
      <c r="U1742" s="16"/>
      <c r="V1742" s="16"/>
      <c r="W1742" s="16"/>
      <c r="X1742" s="16"/>
      <c r="Y1742" s="16"/>
      <c r="Z1742" s="16"/>
      <c r="AA1742" s="16"/>
    </row>
    <row r="1743" spans="1:27" ht="15" hidden="1" customHeight="1" outlineLevel="1" x14ac:dyDescent="0.35">
      <c r="A1743" s="15" t="str">
        <f>'Purchase Order'!A2185</f>
        <v/>
      </c>
      <c r="B1743" s="82" t="str">
        <f>'Purchase Order'!B2185</f>
        <v/>
      </c>
      <c r="C1743" s="83" t="str">
        <f>'Purchase Order'!C2185</f>
        <v/>
      </c>
      <c r="D1743" s="352" t="str">
        <f>'Purchase Order'!D2185:L2185</f>
        <v/>
      </c>
      <c r="E1743" s="345"/>
      <c r="F1743" s="345"/>
      <c r="G1743" s="345"/>
      <c r="H1743" s="345"/>
      <c r="I1743" s="345"/>
      <c r="J1743" s="345"/>
      <c r="K1743" s="345"/>
      <c r="L1743" s="346"/>
      <c r="M1743" s="83" t="str">
        <f t="shared" si="26"/>
        <v/>
      </c>
      <c r="N1743" s="83" t="str">
        <f>'Purchase Order'!N2185</f>
        <v/>
      </c>
      <c r="O1743" s="83"/>
      <c r="P1743" s="133"/>
      <c r="U1743" s="16"/>
      <c r="V1743" s="16"/>
      <c r="W1743" s="16"/>
      <c r="X1743" s="16"/>
      <c r="Y1743" s="16"/>
      <c r="Z1743" s="16"/>
      <c r="AA1743" s="16"/>
    </row>
    <row r="1744" spans="1:27" ht="15" hidden="1" customHeight="1" outlineLevel="1" x14ac:dyDescent="0.35">
      <c r="A1744" s="15" t="str">
        <f>'Purchase Order'!A2186</f>
        <v/>
      </c>
      <c r="B1744" s="82" t="str">
        <f>'Purchase Order'!B2186</f>
        <v/>
      </c>
      <c r="C1744" s="83" t="str">
        <f>'Purchase Order'!C2186</f>
        <v/>
      </c>
      <c r="D1744" s="352" t="str">
        <f>'Purchase Order'!D2186:L2186</f>
        <v/>
      </c>
      <c r="E1744" s="345"/>
      <c r="F1744" s="345"/>
      <c r="G1744" s="345"/>
      <c r="H1744" s="345"/>
      <c r="I1744" s="345"/>
      <c r="J1744" s="345"/>
      <c r="K1744" s="345"/>
      <c r="L1744" s="346"/>
      <c r="M1744" s="83" t="str">
        <f t="shared" si="26"/>
        <v/>
      </c>
      <c r="N1744" s="83" t="str">
        <f>'Purchase Order'!N2186</f>
        <v/>
      </c>
      <c r="O1744" s="83"/>
      <c r="P1744" s="133"/>
      <c r="U1744" s="16"/>
      <c r="V1744" s="16"/>
      <c r="W1744" s="16"/>
      <c r="X1744" s="16"/>
      <c r="Y1744" s="16"/>
      <c r="Z1744" s="16"/>
      <c r="AA1744" s="16"/>
    </row>
    <row r="1745" spans="1:27" ht="15" hidden="1" customHeight="1" outlineLevel="1" x14ac:dyDescent="0.35">
      <c r="A1745" s="15" t="str">
        <f>'Purchase Order'!A2187</f>
        <v/>
      </c>
      <c r="B1745" s="82" t="str">
        <f>'Purchase Order'!B2187</f>
        <v/>
      </c>
      <c r="C1745" s="83" t="str">
        <f>'Purchase Order'!C2187</f>
        <v/>
      </c>
      <c r="D1745" s="352" t="str">
        <f>'Purchase Order'!D2187:L2187</f>
        <v/>
      </c>
      <c r="E1745" s="345"/>
      <c r="F1745" s="345"/>
      <c r="G1745" s="345"/>
      <c r="H1745" s="345"/>
      <c r="I1745" s="345"/>
      <c r="J1745" s="345"/>
      <c r="K1745" s="345"/>
      <c r="L1745" s="346"/>
      <c r="M1745" s="83" t="str">
        <f t="shared" si="26"/>
        <v/>
      </c>
      <c r="N1745" s="83" t="str">
        <f>'Purchase Order'!N2187</f>
        <v/>
      </c>
      <c r="O1745" s="83"/>
      <c r="P1745" s="133"/>
      <c r="U1745" s="16"/>
      <c r="V1745" s="16"/>
      <c r="W1745" s="16"/>
      <c r="X1745" s="16"/>
      <c r="Y1745" s="16"/>
      <c r="Z1745" s="16"/>
      <c r="AA1745" s="16"/>
    </row>
    <row r="1746" spans="1:27" ht="15" hidden="1" customHeight="1" outlineLevel="1" x14ac:dyDescent="0.35">
      <c r="A1746" s="15" t="str">
        <f>'Purchase Order'!A2188</f>
        <v/>
      </c>
      <c r="B1746" s="82" t="str">
        <f>'Purchase Order'!B2188</f>
        <v/>
      </c>
      <c r="C1746" s="83" t="str">
        <f>'Purchase Order'!C2188</f>
        <v/>
      </c>
      <c r="D1746" s="352" t="str">
        <f>'Purchase Order'!D2188:L2188</f>
        <v/>
      </c>
      <c r="E1746" s="345"/>
      <c r="F1746" s="345"/>
      <c r="G1746" s="345"/>
      <c r="H1746" s="345"/>
      <c r="I1746" s="345"/>
      <c r="J1746" s="345"/>
      <c r="K1746" s="345"/>
      <c r="L1746" s="346"/>
      <c r="M1746" s="83" t="str">
        <f t="shared" si="26"/>
        <v/>
      </c>
      <c r="N1746" s="83" t="str">
        <f>'Purchase Order'!N2188</f>
        <v/>
      </c>
      <c r="O1746" s="83"/>
      <c r="P1746" s="133"/>
      <c r="U1746" s="16"/>
      <c r="V1746" s="16"/>
      <c r="W1746" s="16"/>
      <c r="X1746" s="16"/>
      <c r="Y1746" s="16"/>
      <c r="Z1746" s="16"/>
      <c r="AA1746" s="16"/>
    </row>
    <row r="1747" spans="1:27" ht="15" hidden="1" customHeight="1" outlineLevel="1" x14ac:dyDescent="0.35">
      <c r="A1747" s="15" t="str">
        <f>'Purchase Order'!A2189</f>
        <v/>
      </c>
      <c r="B1747" s="82" t="str">
        <f>'Purchase Order'!B2189</f>
        <v/>
      </c>
      <c r="C1747" s="83" t="str">
        <f>'Purchase Order'!C2189</f>
        <v/>
      </c>
      <c r="D1747" s="352" t="str">
        <f>'Purchase Order'!D2189:L2189</f>
        <v/>
      </c>
      <c r="E1747" s="345"/>
      <c r="F1747" s="345"/>
      <c r="G1747" s="345"/>
      <c r="H1747" s="345"/>
      <c r="I1747" s="345"/>
      <c r="J1747" s="345"/>
      <c r="K1747" s="345"/>
      <c r="L1747" s="346"/>
      <c r="M1747" s="83" t="str">
        <f t="shared" si="26"/>
        <v/>
      </c>
      <c r="N1747" s="83" t="str">
        <f>'Purchase Order'!N2189</f>
        <v/>
      </c>
      <c r="O1747" s="83"/>
      <c r="P1747" s="133"/>
      <c r="U1747" s="16"/>
      <c r="V1747" s="16"/>
      <c r="W1747" s="16"/>
      <c r="X1747" s="16"/>
      <c r="Y1747" s="16"/>
      <c r="Z1747" s="16"/>
      <c r="AA1747" s="16"/>
    </row>
    <row r="1748" spans="1:27" ht="15" hidden="1" customHeight="1" outlineLevel="1" x14ac:dyDescent="0.35">
      <c r="A1748" s="15" t="str">
        <f>'Purchase Order'!A2190</f>
        <v/>
      </c>
      <c r="B1748" s="82" t="str">
        <f>'Purchase Order'!B2190</f>
        <v/>
      </c>
      <c r="C1748" s="83" t="str">
        <f>'Purchase Order'!C2190</f>
        <v/>
      </c>
      <c r="D1748" s="352" t="str">
        <f>'Purchase Order'!D2190:L2190</f>
        <v/>
      </c>
      <c r="E1748" s="345"/>
      <c r="F1748" s="345"/>
      <c r="G1748" s="345"/>
      <c r="H1748" s="345"/>
      <c r="I1748" s="345"/>
      <c r="J1748" s="345"/>
      <c r="K1748" s="345"/>
      <c r="L1748" s="346"/>
      <c r="M1748" s="83" t="str">
        <f t="shared" si="26"/>
        <v/>
      </c>
      <c r="N1748" s="83" t="str">
        <f>'Purchase Order'!N2190</f>
        <v/>
      </c>
      <c r="O1748" s="83"/>
      <c r="P1748" s="133"/>
      <c r="U1748" s="16"/>
      <c r="V1748" s="16"/>
      <c r="W1748" s="16"/>
      <c r="X1748" s="16"/>
      <c r="Y1748" s="16"/>
      <c r="Z1748" s="16"/>
      <c r="AA1748" s="16"/>
    </row>
    <row r="1749" spans="1:27" ht="15" hidden="1" customHeight="1" outlineLevel="1" x14ac:dyDescent="0.35">
      <c r="A1749" s="15" t="str">
        <f>'Purchase Order'!A2191</f>
        <v/>
      </c>
      <c r="B1749" s="82" t="str">
        <f>'Purchase Order'!B2191</f>
        <v/>
      </c>
      <c r="C1749" s="83" t="str">
        <f>'Purchase Order'!C2191</f>
        <v/>
      </c>
      <c r="D1749" s="352" t="str">
        <f>'Purchase Order'!D2191:L2191</f>
        <v/>
      </c>
      <c r="E1749" s="345"/>
      <c r="F1749" s="345"/>
      <c r="G1749" s="345"/>
      <c r="H1749" s="345"/>
      <c r="I1749" s="345"/>
      <c r="J1749" s="345"/>
      <c r="K1749" s="345"/>
      <c r="L1749" s="346"/>
      <c r="M1749" s="83" t="str">
        <f t="shared" si="26"/>
        <v/>
      </c>
      <c r="N1749" s="83" t="str">
        <f>'Purchase Order'!N2191</f>
        <v/>
      </c>
      <c r="O1749" s="83"/>
      <c r="P1749" s="133"/>
      <c r="U1749" s="16"/>
      <c r="V1749" s="16"/>
      <c r="W1749" s="16"/>
      <c r="X1749" s="16"/>
      <c r="Y1749" s="16"/>
      <c r="Z1749" s="16"/>
      <c r="AA1749" s="16"/>
    </row>
    <row r="1750" spans="1:27" ht="15" hidden="1" customHeight="1" outlineLevel="1" x14ac:dyDescent="0.35">
      <c r="A1750" s="15" t="str">
        <f>'Purchase Order'!A2192</f>
        <v/>
      </c>
      <c r="B1750" s="82" t="str">
        <f>'Purchase Order'!B2192</f>
        <v/>
      </c>
      <c r="C1750" s="83" t="str">
        <f>'Purchase Order'!C2192</f>
        <v/>
      </c>
      <c r="D1750" s="352" t="str">
        <f>'Purchase Order'!D2192:L2192</f>
        <v/>
      </c>
      <c r="E1750" s="345"/>
      <c r="F1750" s="345"/>
      <c r="G1750" s="345"/>
      <c r="H1750" s="345"/>
      <c r="I1750" s="345"/>
      <c r="J1750" s="345"/>
      <c r="K1750" s="345"/>
      <c r="L1750" s="346"/>
      <c r="M1750" s="83" t="str">
        <f t="shared" si="26"/>
        <v/>
      </c>
      <c r="N1750" s="83" t="str">
        <f>'Purchase Order'!N2192</f>
        <v/>
      </c>
      <c r="O1750" s="83"/>
      <c r="P1750" s="133"/>
      <c r="U1750" s="16"/>
      <c r="V1750" s="16"/>
      <c r="W1750" s="16"/>
      <c r="X1750" s="16"/>
      <c r="Y1750" s="16"/>
      <c r="Z1750" s="16"/>
      <c r="AA1750" s="16"/>
    </row>
    <row r="1751" spans="1:27" ht="15" hidden="1" customHeight="1" outlineLevel="1" x14ac:dyDescent="0.35">
      <c r="A1751" s="15" t="str">
        <f>'Purchase Order'!A2193</f>
        <v/>
      </c>
      <c r="B1751" s="82" t="str">
        <f>'Purchase Order'!B2193</f>
        <v/>
      </c>
      <c r="C1751" s="83" t="str">
        <f>'Purchase Order'!C2193</f>
        <v/>
      </c>
      <c r="D1751" s="352" t="str">
        <f>'Purchase Order'!D2193:L2193</f>
        <v/>
      </c>
      <c r="E1751" s="345"/>
      <c r="F1751" s="345"/>
      <c r="G1751" s="345"/>
      <c r="H1751" s="345"/>
      <c r="I1751" s="345"/>
      <c r="J1751" s="345"/>
      <c r="K1751" s="345"/>
      <c r="L1751" s="346"/>
      <c r="M1751" s="83" t="str">
        <f t="shared" si="26"/>
        <v/>
      </c>
      <c r="N1751" s="83" t="str">
        <f>'Purchase Order'!N2193</f>
        <v/>
      </c>
      <c r="O1751" s="83"/>
      <c r="P1751" s="133"/>
      <c r="U1751" s="16"/>
      <c r="V1751" s="16"/>
      <c r="W1751" s="16"/>
      <c r="X1751" s="16"/>
      <c r="Y1751" s="16"/>
      <c r="Z1751" s="16"/>
      <c r="AA1751" s="16"/>
    </row>
    <row r="1752" spans="1:27" ht="15" hidden="1" customHeight="1" outlineLevel="1" x14ac:dyDescent="0.35">
      <c r="A1752" s="15" t="str">
        <f>'Purchase Order'!A2194</f>
        <v/>
      </c>
      <c r="B1752" s="82" t="str">
        <f>'Purchase Order'!B2194</f>
        <v/>
      </c>
      <c r="C1752" s="83" t="str">
        <f>'Purchase Order'!C2194</f>
        <v/>
      </c>
      <c r="D1752" s="352" t="str">
        <f>'Purchase Order'!D2194:L2194</f>
        <v/>
      </c>
      <c r="E1752" s="345"/>
      <c r="F1752" s="345"/>
      <c r="G1752" s="345"/>
      <c r="H1752" s="345"/>
      <c r="I1752" s="345"/>
      <c r="J1752" s="345"/>
      <c r="K1752" s="345"/>
      <c r="L1752" s="346"/>
      <c r="M1752" s="83" t="str">
        <f t="shared" si="26"/>
        <v/>
      </c>
      <c r="N1752" s="83" t="str">
        <f>'Purchase Order'!N2194</f>
        <v/>
      </c>
      <c r="O1752" s="83"/>
      <c r="P1752" s="133"/>
      <c r="U1752" s="16"/>
      <c r="V1752" s="16"/>
      <c r="W1752" s="16"/>
      <c r="X1752" s="16"/>
      <c r="Y1752" s="16"/>
      <c r="Z1752" s="16"/>
      <c r="AA1752" s="16"/>
    </row>
    <row r="1753" spans="1:27" ht="15" hidden="1" customHeight="1" outlineLevel="1" x14ac:dyDescent="0.35">
      <c r="A1753" s="15" t="str">
        <f>'Purchase Order'!A2195</f>
        <v/>
      </c>
      <c r="B1753" s="82" t="str">
        <f>'Purchase Order'!B2195</f>
        <v/>
      </c>
      <c r="C1753" s="83" t="str">
        <f>'Purchase Order'!C2195</f>
        <v/>
      </c>
      <c r="D1753" s="352" t="str">
        <f>'Purchase Order'!D2195:L2195</f>
        <v/>
      </c>
      <c r="E1753" s="345"/>
      <c r="F1753" s="345"/>
      <c r="G1753" s="345"/>
      <c r="H1753" s="345"/>
      <c r="I1753" s="345"/>
      <c r="J1753" s="345"/>
      <c r="K1753" s="345"/>
      <c r="L1753" s="346"/>
      <c r="M1753" s="83" t="str">
        <f t="shared" si="26"/>
        <v/>
      </c>
      <c r="N1753" s="83" t="str">
        <f>'Purchase Order'!N2195</f>
        <v/>
      </c>
      <c r="O1753" s="83"/>
      <c r="P1753" s="133"/>
      <c r="U1753" s="16"/>
      <c r="V1753" s="16"/>
      <c r="W1753" s="16"/>
      <c r="X1753" s="16"/>
      <c r="Y1753" s="16"/>
      <c r="Z1753" s="16"/>
      <c r="AA1753" s="16"/>
    </row>
    <row r="1754" spans="1:27" ht="15" hidden="1" customHeight="1" outlineLevel="1" x14ac:dyDescent="0.35">
      <c r="A1754" s="15" t="str">
        <f>'Purchase Order'!A2196</f>
        <v/>
      </c>
      <c r="B1754" s="82" t="str">
        <f>'Purchase Order'!B2196</f>
        <v/>
      </c>
      <c r="C1754" s="83" t="str">
        <f>'Purchase Order'!C2196</f>
        <v/>
      </c>
      <c r="D1754" s="352" t="str">
        <f>'Purchase Order'!D2196:L2196</f>
        <v/>
      </c>
      <c r="E1754" s="345"/>
      <c r="F1754" s="345"/>
      <c r="G1754" s="345"/>
      <c r="H1754" s="345"/>
      <c r="I1754" s="345"/>
      <c r="J1754" s="345"/>
      <c r="K1754" s="345"/>
      <c r="L1754" s="346"/>
      <c r="M1754" s="83" t="str">
        <f t="shared" si="26"/>
        <v/>
      </c>
      <c r="N1754" s="83" t="str">
        <f>'Purchase Order'!N2196</f>
        <v/>
      </c>
      <c r="O1754" s="83"/>
      <c r="P1754" s="133"/>
      <c r="U1754" s="16"/>
      <c r="V1754" s="16"/>
      <c r="W1754" s="16"/>
      <c r="X1754" s="16"/>
      <c r="Y1754" s="16"/>
      <c r="Z1754" s="16"/>
      <c r="AA1754" s="16"/>
    </row>
    <row r="1755" spans="1:27" ht="15" hidden="1" customHeight="1" outlineLevel="1" x14ac:dyDescent="0.35">
      <c r="A1755" s="15" t="str">
        <f>'Purchase Order'!A2197</f>
        <v/>
      </c>
      <c r="B1755" s="82" t="str">
        <f>'Purchase Order'!B2197</f>
        <v/>
      </c>
      <c r="C1755" s="83" t="str">
        <f>'Purchase Order'!C2197</f>
        <v/>
      </c>
      <c r="D1755" s="352" t="str">
        <f>'Purchase Order'!D2197:L2197</f>
        <v/>
      </c>
      <c r="E1755" s="345"/>
      <c r="F1755" s="345"/>
      <c r="G1755" s="345"/>
      <c r="H1755" s="345"/>
      <c r="I1755" s="345"/>
      <c r="J1755" s="345"/>
      <c r="K1755" s="345"/>
      <c r="L1755" s="346"/>
      <c r="M1755" s="83" t="str">
        <f t="shared" si="26"/>
        <v/>
      </c>
      <c r="N1755" s="83" t="str">
        <f>'Purchase Order'!N2197</f>
        <v/>
      </c>
      <c r="O1755" s="83"/>
      <c r="P1755" s="133"/>
      <c r="U1755" s="16"/>
      <c r="V1755" s="16"/>
      <c r="W1755" s="16"/>
      <c r="X1755" s="16"/>
      <c r="Y1755" s="16"/>
      <c r="Z1755" s="16"/>
      <c r="AA1755" s="16"/>
    </row>
    <row r="1756" spans="1:27" ht="15" hidden="1" customHeight="1" outlineLevel="1" x14ac:dyDescent="0.35">
      <c r="A1756" s="15" t="str">
        <f>'Purchase Order'!A2198</f>
        <v/>
      </c>
      <c r="B1756" s="82" t="str">
        <f>'Purchase Order'!B2198</f>
        <v/>
      </c>
      <c r="C1756" s="83" t="str">
        <f>'Purchase Order'!C2198</f>
        <v/>
      </c>
      <c r="D1756" s="352" t="str">
        <f>'Purchase Order'!D2198:L2198</f>
        <v/>
      </c>
      <c r="E1756" s="345"/>
      <c r="F1756" s="345"/>
      <c r="G1756" s="345"/>
      <c r="H1756" s="345"/>
      <c r="I1756" s="345"/>
      <c r="J1756" s="345"/>
      <c r="K1756" s="345"/>
      <c r="L1756" s="346"/>
      <c r="M1756" s="83" t="str">
        <f t="shared" si="26"/>
        <v/>
      </c>
      <c r="N1756" s="83" t="str">
        <f>'Purchase Order'!N2198</f>
        <v/>
      </c>
      <c r="O1756" s="83"/>
      <c r="P1756" s="133"/>
      <c r="U1756" s="16"/>
      <c r="V1756" s="16"/>
      <c r="W1756" s="16"/>
      <c r="X1756" s="16"/>
      <c r="Y1756" s="16"/>
      <c r="Z1756" s="16"/>
      <c r="AA1756" s="16"/>
    </row>
    <row r="1757" spans="1:27" ht="15" hidden="1" customHeight="1" outlineLevel="1" x14ac:dyDescent="0.35">
      <c r="A1757" s="15" t="str">
        <f>'Purchase Order'!A2199</f>
        <v/>
      </c>
      <c r="B1757" s="82" t="str">
        <f>'Purchase Order'!B2199</f>
        <v/>
      </c>
      <c r="C1757" s="83" t="str">
        <f>'Purchase Order'!C2199</f>
        <v/>
      </c>
      <c r="D1757" s="352" t="str">
        <f>'Purchase Order'!D2199:L2199</f>
        <v/>
      </c>
      <c r="E1757" s="345"/>
      <c r="F1757" s="345"/>
      <c r="G1757" s="345"/>
      <c r="H1757" s="345"/>
      <c r="I1757" s="345"/>
      <c r="J1757" s="345"/>
      <c r="K1757" s="345"/>
      <c r="L1757" s="346"/>
      <c r="M1757" s="83" t="str">
        <f t="shared" si="26"/>
        <v/>
      </c>
      <c r="N1757" s="83" t="str">
        <f>'Purchase Order'!N2199</f>
        <v/>
      </c>
      <c r="O1757" s="83"/>
      <c r="P1757" s="133"/>
      <c r="U1757" s="16"/>
      <c r="V1757" s="16"/>
      <c r="W1757" s="16"/>
      <c r="X1757" s="16"/>
      <c r="Y1757" s="16"/>
      <c r="Z1757" s="16"/>
      <c r="AA1757" s="16"/>
    </row>
    <row r="1758" spans="1:27" ht="15" hidden="1" customHeight="1" outlineLevel="1" x14ac:dyDescent="0.35">
      <c r="A1758" s="15" t="str">
        <f>'Purchase Order'!A2200</f>
        <v/>
      </c>
      <c r="B1758" s="82" t="str">
        <f>'Purchase Order'!B2200</f>
        <v/>
      </c>
      <c r="C1758" s="83" t="str">
        <f>'Purchase Order'!C2200</f>
        <v/>
      </c>
      <c r="D1758" s="352" t="str">
        <f>'Purchase Order'!D2200:L2200</f>
        <v/>
      </c>
      <c r="E1758" s="345"/>
      <c r="F1758" s="345"/>
      <c r="G1758" s="345"/>
      <c r="H1758" s="345"/>
      <c r="I1758" s="345"/>
      <c r="J1758" s="345"/>
      <c r="K1758" s="345"/>
      <c r="L1758" s="346"/>
      <c r="M1758" s="83" t="str">
        <f t="shared" si="26"/>
        <v/>
      </c>
      <c r="N1758" s="83" t="str">
        <f>'Purchase Order'!N2200</f>
        <v/>
      </c>
      <c r="O1758" s="83"/>
      <c r="P1758" s="133"/>
      <c r="U1758" s="16"/>
      <c r="V1758" s="16"/>
      <c r="W1758" s="16"/>
      <c r="X1758" s="16"/>
      <c r="Y1758" s="16"/>
      <c r="Z1758" s="16"/>
      <c r="AA1758" s="16"/>
    </row>
    <row r="1759" spans="1:27" ht="15" hidden="1" customHeight="1" outlineLevel="1" x14ac:dyDescent="0.35">
      <c r="A1759" s="15" t="str">
        <f>'Purchase Order'!A2201</f>
        <v/>
      </c>
      <c r="B1759" s="82" t="str">
        <f>'Purchase Order'!B2201</f>
        <v/>
      </c>
      <c r="C1759" s="83" t="str">
        <f>'Purchase Order'!C2201</f>
        <v/>
      </c>
      <c r="D1759" s="352" t="str">
        <f>'Purchase Order'!D2201:L2201</f>
        <v/>
      </c>
      <c r="E1759" s="345"/>
      <c r="F1759" s="345"/>
      <c r="G1759" s="345"/>
      <c r="H1759" s="345"/>
      <c r="I1759" s="345"/>
      <c r="J1759" s="345"/>
      <c r="K1759" s="345"/>
      <c r="L1759" s="346"/>
      <c r="M1759" s="83" t="str">
        <f t="shared" si="26"/>
        <v/>
      </c>
      <c r="N1759" s="83" t="str">
        <f>'Purchase Order'!N2201</f>
        <v/>
      </c>
      <c r="O1759" s="83"/>
      <c r="P1759" s="133"/>
      <c r="U1759" s="16"/>
      <c r="V1759" s="16"/>
      <c r="W1759" s="16"/>
      <c r="X1759" s="16"/>
      <c r="Y1759" s="16"/>
      <c r="Z1759" s="16"/>
      <c r="AA1759" s="16"/>
    </row>
    <row r="1760" spans="1:27" ht="15" hidden="1" customHeight="1" outlineLevel="1" x14ac:dyDescent="0.35">
      <c r="A1760" s="15" t="str">
        <f>'Purchase Order'!A2202</f>
        <v/>
      </c>
      <c r="B1760" s="82" t="str">
        <f>'Purchase Order'!B2202</f>
        <v/>
      </c>
      <c r="C1760" s="83" t="str">
        <f>'Purchase Order'!C2202</f>
        <v/>
      </c>
      <c r="D1760" s="352" t="str">
        <f>'Purchase Order'!D2202:L2202</f>
        <v/>
      </c>
      <c r="E1760" s="345"/>
      <c r="F1760" s="345"/>
      <c r="G1760" s="345"/>
      <c r="H1760" s="345"/>
      <c r="I1760" s="345"/>
      <c r="J1760" s="345"/>
      <c r="K1760" s="345"/>
      <c r="L1760" s="346"/>
      <c r="M1760" s="83" t="str">
        <f t="shared" si="26"/>
        <v/>
      </c>
      <c r="N1760" s="83" t="str">
        <f>'Purchase Order'!N2202</f>
        <v/>
      </c>
      <c r="O1760" s="83"/>
      <c r="P1760" s="133"/>
      <c r="U1760" s="16"/>
      <c r="V1760" s="16"/>
      <c r="W1760" s="16"/>
      <c r="X1760" s="16"/>
      <c r="Y1760" s="16"/>
      <c r="Z1760" s="16"/>
      <c r="AA1760" s="16"/>
    </row>
    <row r="1761" spans="1:27" ht="15" hidden="1" customHeight="1" outlineLevel="1" x14ac:dyDescent="0.35">
      <c r="A1761" s="15" t="str">
        <f>'Purchase Order'!A2203</f>
        <v/>
      </c>
      <c r="B1761" s="82" t="str">
        <f>'Purchase Order'!B2203</f>
        <v/>
      </c>
      <c r="C1761" s="83" t="str">
        <f>'Purchase Order'!C2203</f>
        <v/>
      </c>
      <c r="D1761" s="352" t="str">
        <f>'Purchase Order'!D2203:L2203</f>
        <v/>
      </c>
      <c r="E1761" s="345"/>
      <c r="F1761" s="345"/>
      <c r="G1761" s="345"/>
      <c r="H1761" s="345"/>
      <c r="I1761" s="345"/>
      <c r="J1761" s="345"/>
      <c r="K1761" s="345"/>
      <c r="L1761" s="346"/>
      <c r="M1761" s="83" t="str">
        <f t="shared" si="26"/>
        <v/>
      </c>
      <c r="N1761" s="83" t="str">
        <f>'Purchase Order'!N2203</f>
        <v/>
      </c>
      <c r="O1761" s="83"/>
      <c r="P1761" s="133"/>
      <c r="U1761" s="16"/>
      <c r="V1761" s="16"/>
      <c r="W1761" s="16"/>
      <c r="X1761" s="16"/>
      <c r="Y1761" s="16"/>
      <c r="Z1761" s="16"/>
      <c r="AA1761" s="16"/>
    </row>
    <row r="1762" spans="1:27" ht="15" hidden="1" customHeight="1" outlineLevel="1" x14ac:dyDescent="0.35">
      <c r="A1762" s="15" t="str">
        <f>'Purchase Order'!A2204</f>
        <v/>
      </c>
      <c r="B1762" s="82" t="str">
        <f>'Purchase Order'!B2204</f>
        <v/>
      </c>
      <c r="C1762" s="83" t="str">
        <f>'Purchase Order'!C2204</f>
        <v/>
      </c>
      <c r="D1762" s="352" t="str">
        <f>'Purchase Order'!D2204:L2204</f>
        <v/>
      </c>
      <c r="E1762" s="345"/>
      <c r="F1762" s="345"/>
      <c r="G1762" s="345"/>
      <c r="H1762" s="345"/>
      <c r="I1762" s="345"/>
      <c r="J1762" s="345"/>
      <c r="K1762" s="345"/>
      <c r="L1762" s="346"/>
      <c r="M1762" s="83" t="str">
        <f t="shared" ref="M1762:M1825" si="27">C1762</f>
        <v/>
      </c>
      <c r="N1762" s="83" t="str">
        <f>'Purchase Order'!N2204</f>
        <v/>
      </c>
      <c r="O1762" s="83"/>
      <c r="P1762" s="133"/>
      <c r="U1762" s="16"/>
      <c r="V1762" s="16"/>
      <c r="W1762" s="16"/>
      <c r="X1762" s="16"/>
      <c r="Y1762" s="16"/>
      <c r="Z1762" s="16"/>
      <c r="AA1762" s="16"/>
    </row>
    <row r="1763" spans="1:27" ht="15" hidden="1" customHeight="1" outlineLevel="1" x14ac:dyDescent="0.35">
      <c r="A1763" s="15" t="str">
        <f>'Purchase Order'!A2205</f>
        <v/>
      </c>
      <c r="B1763" s="82" t="str">
        <f>'Purchase Order'!B2205</f>
        <v/>
      </c>
      <c r="C1763" s="83" t="str">
        <f>'Purchase Order'!C2205</f>
        <v/>
      </c>
      <c r="D1763" s="352" t="str">
        <f>'Purchase Order'!D2205:L2205</f>
        <v/>
      </c>
      <c r="E1763" s="345"/>
      <c r="F1763" s="345"/>
      <c r="G1763" s="345"/>
      <c r="H1763" s="345"/>
      <c r="I1763" s="345"/>
      <c r="J1763" s="345"/>
      <c r="K1763" s="345"/>
      <c r="L1763" s="346"/>
      <c r="M1763" s="83" t="str">
        <f t="shared" si="27"/>
        <v/>
      </c>
      <c r="N1763" s="83" t="str">
        <f>'Purchase Order'!N2205</f>
        <v/>
      </c>
      <c r="O1763" s="83"/>
      <c r="P1763" s="133"/>
      <c r="U1763" s="16"/>
      <c r="V1763" s="16"/>
      <c r="W1763" s="16"/>
      <c r="X1763" s="16"/>
      <c r="Y1763" s="16"/>
      <c r="Z1763" s="16"/>
      <c r="AA1763" s="16"/>
    </row>
    <row r="1764" spans="1:27" ht="15" hidden="1" customHeight="1" outlineLevel="1" x14ac:dyDescent="0.35">
      <c r="A1764" s="15" t="str">
        <f>'Purchase Order'!A2206</f>
        <v/>
      </c>
      <c r="B1764" s="82" t="str">
        <f>'Purchase Order'!B2206</f>
        <v/>
      </c>
      <c r="C1764" s="83" t="str">
        <f>'Purchase Order'!C2206</f>
        <v/>
      </c>
      <c r="D1764" s="352" t="str">
        <f>'Purchase Order'!D2206:L2206</f>
        <v/>
      </c>
      <c r="E1764" s="345"/>
      <c r="F1764" s="345"/>
      <c r="G1764" s="345"/>
      <c r="H1764" s="345"/>
      <c r="I1764" s="345"/>
      <c r="J1764" s="345"/>
      <c r="K1764" s="345"/>
      <c r="L1764" s="346"/>
      <c r="M1764" s="83" t="str">
        <f t="shared" si="27"/>
        <v/>
      </c>
      <c r="N1764" s="83" t="str">
        <f>'Purchase Order'!N2206</f>
        <v/>
      </c>
      <c r="O1764" s="83"/>
      <c r="P1764" s="133"/>
      <c r="U1764" s="16"/>
      <c r="V1764" s="16"/>
      <c r="W1764" s="16"/>
      <c r="X1764" s="16"/>
      <c r="Y1764" s="16"/>
      <c r="Z1764" s="16"/>
      <c r="AA1764" s="16"/>
    </row>
    <row r="1765" spans="1:27" ht="15" hidden="1" customHeight="1" outlineLevel="1" x14ac:dyDescent="0.35">
      <c r="A1765" s="15" t="str">
        <f>'Purchase Order'!A2207</f>
        <v/>
      </c>
      <c r="B1765" s="82" t="str">
        <f>'Purchase Order'!B2207</f>
        <v/>
      </c>
      <c r="C1765" s="83" t="str">
        <f>'Purchase Order'!C2207</f>
        <v/>
      </c>
      <c r="D1765" s="352" t="str">
        <f>'Purchase Order'!D2207:L2207</f>
        <v/>
      </c>
      <c r="E1765" s="345"/>
      <c r="F1765" s="345"/>
      <c r="G1765" s="345"/>
      <c r="H1765" s="345"/>
      <c r="I1765" s="345"/>
      <c r="J1765" s="345"/>
      <c r="K1765" s="345"/>
      <c r="L1765" s="346"/>
      <c r="M1765" s="83" t="str">
        <f t="shared" si="27"/>
        <v/>
      </c>
      <c r="N1765" s="83" t="str">
        <f>'Purchase Order'!N2207</f>
        <v/>
      </c>
      <c r="O1765" s="83"/>
      <c r="P1765" s="133"/>
      <c r="U1765" s="16"/>
      <c r="V1765" s="16"/>
      <c r="W1765" s="16"/>
      <c r="X1765" s="16"/>
      <c r="Y1765" s="16"/>
      <c r="Z1765" s="16"/>
      <c r="AA1765" s="16"/>
    </row>
    <row r="1766" spans="1:27" ht="15" hidden="1" customHeight="1" outlineLevel="1" x14ac:dyDescent="0.35">
      <c r="A1766" s="15" t="str">
        <f>'Purchase Order'!A2208</f>
        <v/>
      </c>
      <c r="B1766" s="82" t="str">
        <f>'Purchase Order'!B2208</f>
        <v/>
      </c>
      <c r="C1766" s="83" t="str">
        <f>'Purchase Order'!C2208</f>
        <v/>
      </c>
      <c r="D1766" s="352" t="str">
        <f>'Purchase Order'!D2208:L2208</f>
        <v/>
      </c>
      <c r="E1766" s="345"/>
      <c r="F1766" s="345"/>
      <c r="G1766" s="345"/>
      <c r="H1766" s="345"/>
      <c r="I1766" s="345"/>
      <c r="J1766" s="345"/>
      <c r="K1766" s="345"/>
      <c r="L1766" s="346"/>
      <c r="M1766" s="83" t="str">
        <f t="shared" si="27"/>
        <v/>
      </c>
      <c r="N1766" s="83" t="str">
        <f>'Purchase Order'!N2208</f>
        <v/>
      </c>
      <c r="O1766" s="83"/>
      <c r="P1766" s="133"/>
      <c r="U1766" s="16"/>
      <c r="V1766" s="16"/>
      <c r="W1766" s="16"/>
      <c r="X1766" s="16"/>
      <c r="Y1766" s="16"/>
      <c r="Z1766" s="16"/>
      <c r="AA1766" s="16"/>
    </row>
    <row r="1767" spans="1:27" ht="15" hidden="1" customHeight="1" outlineLevel="1" x14ac:dyDescent="0.35">
      <c r="A1767" s="15" t="str">
        <f>'Purchase Order'!A2209</f>
        <v/>
      </c>
      <c r="B1767" s="82" t="str">
        <f>'Purchase Order'!B2209</f>
        <v/>
      </c>
      <c r="C1767" s="83" t="str">
        <f>'Purchase Order'!C2209</f>
        <v/>
      </c>
      <c r="D1767" s="352" t="str">
        <f>'Purchase Order'!D2209:L2209</f>
        <v/>
      </c>
      <c r="E1767" s="345"/>
      <c r="F1767" s="345"/>
      <c r="G1767" s="345"/>
      <c r="H1767" s="345"/>
      <c r="I1767" s="345"/>
      <c r="J1767" s="345"/>
      <c r="K1767" s="345"/>
      <c r="L1767" s="346"/>
      <c r="M1767" s="83" t="str">
        <f t="shared" si="27"/>
        <v/>
      </c>
      <c r="N1767" s="83" t="str">
        <f>'Purchase Order'!N2209</f>
        <v/>
      </c>
      <c r="O1767" s="83"/>
      <c r="P1767" s="133"/>
      <c r="U1767" s="16"/>
      <c r="V1767" s="16"/>
      <c r="W1767" s="16"/>
      <c r="X1767" s="16"/>
      <c r="Y1767" s="16"/>
      <c r="Z1767" s="16"/>
      <c r="AA1767" s="16"/>
    </row>
    <row r="1768" spans="1:27" ht="15" hidden="1" customHeight="1" outlineLevel="1" x14ac:dyDescent="0.35">
      <c r="A1768" s="15" t="str">
        <f>'Purchase Order'!A2210</f>
        <v/>
      </c>
      <c r="B1768" s="82" t="str">
        <f>'Purchase Order'!B2210</f>
        <v/>
      </c>
      <c r="C1768" s="83" t="str">
        <f>'Purchase Order'!C2210</f>
        <v/>
      </c>
      <c r="D1768" s="352" t="str">
        <f>'Purchase Order'!D2210:L2210</f>
        <v/>
      </c>
      <c r="E1768" s="345"/>
      <c r="F1768" s="345"/>
      <c r="G1768" s="345"/>
      <c r="H1768" s="345"/>
      <c r="I1768" s="345"/>
      <c r="J1768" s="345"/>
      <c r="K1768" s="345"/>
      <c r="L1768" s="346"/>
      <c r="M1768" s="83" t="str">
        <f t="shared" si="27"/>
        <v/>
      </c>
      <c r="N1768" s="83" t="str">
        <f>'Purchase Order'!N2210</f>
        <v/>
      </c>
      <c r="O1768" s="83"/>
      <c r="P1768" s="133"/>
      <c r="U1768" s="16"/>
      <c r="V1768" s="16"/>
      <c r="W1768" s="16"/>
      <c r="X1768" s="16"/>
      <c r="Y1768" s="16"/>
      <c r="Z1768" s="16"/>
      <c r="AA1768" s="16"/>
    </row>
    <row r="1769" spans="1:27" ht="15" hidden="1" customHeight="1" outlineLevel="1" x14ac:dyDescent="0.35">
      <c r="A1769" s="15" t="str">
        <f>'Purchase Order'!A2211</f>
        <v/>
      </c>
      <c r="B1769" s="82" t="str">
        <f>'Purchase Order'!B2211</f>
        <v/>
      </c>
      <c r="C1769" s="83" t="str">
        <f>'Purchase Order'!C2211</f>
        <v/>
      </c>
      <c r="D1769" s="352" t="str">
        <f>'Purchase Order'!D2211:L2211</f>
        <v/>
      </c>
      <c r="E1769" s="345"/>
      <c r="F1769" s="345"/>
      <c r="G1769" s="345"/>
      <c r="H1769" s="345"/>
      <c r="I1769" s="345"/>
      <c r="J1769" s="345"/>
      <c r="K1769" s="345"/>
      <c r="L1769" s="346"/>
      <c r="M1769" s="83" t="str">
        <f t="shared" si="27"/>
        <v/>
      </c>
      <c r="N1769" s="83" t="str">
        <f>'Purchase Order'!N2211</f>
        <v/>
      </c>
      <c r="O1769" s="83"/>
      <c r="P1769" s="133"/>
      <c r="U1769" s="16"/>
      <c r="V1769" s="16"/>
      <c r="W1769" s="16"/>
      <c r="X1769" s="16"/>
      <c r="Y1769" s="16"/>
      <c r="Z1769" s="16"/>
      <c r="AA1769" s="16"/>
    </row>
    <row r="1770" spans="1:27" ht="15" hidden="1" customHeight="1" outlineLevel="1" x14ac:dyDescent="0.35">
      <c r="A1770" s="15" t="str">
        <f>'Purchase Order'!A2212</f>
        <v/>
      </c>
      <c r="B1770" s="82" t="str">
        <f>'Purchase Order'!B2212</f>
        <v/>
      </c>
      <c r="C1770" s="83" t="str">
        <f>'Purchase Order'!C2212</f>
        <v/>
      </c>
      <c r="D1770" s="352" t="str">
        <f>'Purchase Order'!D2212:L2212</f>
        <v/>
      </c>
      <c r="E1770" s="345"/>
      <c r="F1770" s="345"/>
      <c r="G1770" s="345"/>
      <c r="H1770" s="345"/>
      <c r="I1770" s="345"/>
      <c r="J1770" s="345"/>
      <c r="K1770" s="345"/>
      <c r="L1770" s="346"/>
      <c r="M1770" s="83" t="str">
        <f t="shared" si="27"/>
        <v/>
      </c>
      <c r="N1770" s="83" t="str">
        <f>'Purchase Order'!N2212</f>
        <v/>
      </c>
      <c r="O1770" s="83"/>
      <c r="P1770" s="133"/>
      <c r="U1770" s="16"/>
      <c r="V1770" s="16"/>
      <c r="W1770" s="16"/>
      <c r="X1770" s="16"/>
      <c r="Y1770" s="16"/>
      <c r="Z1770" s="16"/>
      <c r="AA1770" s="16"/>
    </row>
    <row r="1771" spans="1:27" ht="15" hidden="1" customHeight="1" outlineLevel="1" x14ac:dyDescent="0.35">
      <c r="A1771" s="15" t="str">
        <f>'Purchase Order'!A2213</f>
        <v/>
      </c>
      <c r="B1771" s="82" t="str">
        <f>'Purchase Order'!B2213</f>
        <v/>
      </c>
      <c r="C1771" s="83" t="str">
        <f>'Purchase Order'!C2213</f>
        <v/>
      </c>
      <c r="D1771" s="352" t="str">
        <f>'Purchase Order'!D2213:L2213</f>
        <v/>
      </c>
      <c r="E1771" s="345"/>
      <c r="F1771" s="345"/>
      <c r="G1771" s="345"/>
      <c r="H1771" s="345"/>
      <c r="I1771" s="345"/>
      <c r="J1771" s="345"/>
      <c r="K1771" s="345"/>
      <c r="L1771" s="346"/>
      <c r="M1771" s="83" t="str">
        <f t="shared" si="27"/>
        <v/>
      </c>
      <c r="N1771" s="83" t="str">
        <f>'Purchase Order'!N2213</f>
        <v/>
      </c>
      <c r="O1771" s="83"/>
      <c r="P1771" s="133"/>
      <c r="U1771" s="16"/>
      <c r="V1771" s="16"/>
      <c r="W1771" s="16"/>
      <c r="X1771" s="16"/>
      <c r="Y1771" s="16"/>
      <c r="Z1771" s="16"/>
      <c r="AA1771" s="16"/>
    </row>
    <row r="1772" spans="1:27" ht="15" hidden="1" customHeight="1" outlineLevel="1" x14ac:dyDescent="0.35">
      <c r="A1772" s="15" t="str">
        <f>'Purchase Order'!A2214</f>
        <v/>
      </c>
      <c r="B1772" s="82" t="str">
        <f>'Purchase Order'!B2214</f>
        <v/>
      </c>
      <c r="C1772" s="83" t="str">
        <f>'Purchase Order'!C2214</f>
        <v/>
      </c>
      <c r="D1772" s="352" t="str">
        <f>'Purchase Order'!D2214:L2214</f>
        <v/>
      </c>
      <c r="E1772" s="345"/>
      <c r="F1772" s="345"/>
      <c r="G1772" s="345"/>
      <c r="H1772" s="345"/>
      <c r="I1772" s="345"/>
      <c r="J1772" s="345"/>
      <c r="K1772" s="345"/>
      <c r="L1772" s="346"/>
      <c r="M1772" s="83" t="str">
        <f t="shared" si="27"/>
        <v/>
      </c>
      <c r="N1772" s="83" t="str">
        <f>'Purchase Order'!N2214</f>
        <v/>
      </c>
      <c r="O1772" s="83"/>
      <c r="P1772" s="133"/>
      <c r="U1772" s="16"/>
      <c r="V1772" s="16"/>
      <c r="W1772" s="16"/>
      <c r="X1772" s="16"/>
      <c r="Y1772" s="16"/>
      <c r="Z1772" s="16"/>
      <c r="AA1772" s="16"/>
    </row>
    <row r="1773" spans="1:27" ht="15" hidden="1" customHeight="1" outlineLevel="1" x14ac:dyDescent="0.35">
      <c r="A1773" s="15" t="str">
        <f>'Purchase Order'!A2215</f>
        <v/>
      </c>
      <c r="B1773" s="82" t="str">
        <f>'Purchase Order'!B2215</f>
        <v/>
      </c>
      <c r="C1773" s="83" t="str">
        <f>'Purchase Order'!C2215</f>
        <v/>
      </c>
      <c r="D1773" s="352" t="str">
        <f>'Purchase Order'!D2215:L2215</f>
        <v/>
      </c>
      <c r="E1773" s="345"/>
      <c r="F1773" s="345"/>
      <c r="G1773" s="345"/>
      <c r="H1773" s="345"/>
      <c r="I1773" s="345"/>
      <c r="J1773" s="345"/>
      <c r="K1773" s="345"/>
      <c r="L1773" s="346"/>
      <c r="M1773" s="83" t="str">
        <f t="shared" si="27"/>
        <v/>
      </c>
      <c r="N1773" s="83" t="str">
        <f>'Purchase Order'!N2215</f>
        <v/>
      </c>
      <c r="O1773" s="83"/>
      <c r="P1773" s="133"/>
      <c r="U1773" s="16"/>
      <c r="V1773" s="16"/>
      <c r="W1773" s="16"/>
      <c r="X1773" s="16"/>
      <c r="Y1773" s="16"/>
      <c r="Z1773" s="16"/>
      <c r="AA1773" s="16"/>
    </row>
    <row r="1774" spans="1:27" ht="15" hidden="1" customHeight="1" outlineLevel="1" x14ac:dyDescent="0.35">
      <c r="A1774" s="15" t="str">
        <f>'Purchase Order'!A2216</f>
        <v/>
      </c>
      <c r="B1774" s="82" t="str">
        <f>'Purchase Order'!B2216</f>
        <v/>
      </c>
      <c r="C1774" s="83" t="str">
        <f>'Purchase Order'!C2216</f>
        <v/>
      </c>
      <c r="D1774" s="352" t="str">
        <f>'Purchase Order'!D2216:L2216</f>
        <v/>
      </c>
      <c r="E1774" s="345"/>
      <c r="F1774" s="345"/>
      <c r="G1774" s="345"/>
      <c r="H1774" s="345"/>
      <c r="I1774" s="345"/>
      <c r="J1774" s="345"/>
      <c r="K1774" s="345"/>
      <c r="L1774" s="346"/>
      <c r="M1774" s="83" t="str">
        <f t="shared" si="27"/>
        <v/>
      </c>
      <c r="N1774" s="83" t="str">
        <f>'Purchase Order'!N2216</f>
        <v/>
      </c>
      <c r="O1774" s="83"/>
      <c r="P1774" s="133"/>
      <c r="U1774" s="16"/>
      <c r="V1774" s="16"/>
      <c r="W1774" s="16"/>
      <c r="X1774" s="16"/>
      <c r="Y1774" s="16"/>
      <c r="Z1774" s="16"/>
      <c r="AA1774" s="16"/>
    </row>
    <row r="1775" spans="1:27" ht="15" hidden="1" customHeight="1" outlineLevel="1" x14ac:dyDescent="0.35">
      <c r="A1775" s="15" t="str">
        <f>'Purchase Order'!A2217</f>
        <v/>
      </c>
      <c r="B1775" s="82" t="str">
        <f>'Purchase Order'!B2217</f>
        <v/>
      </c>
      <c r="C1775" s="83" t="str">
        <f>'Purchase Order'!C2217</f>
        <v/>
      </c>
      <c r="D1775" s="352" t="str">
        <f>'Purchase Order'!D2217:L2217</f>
        <v/>
      </c>
      <c r="E1775" s="345"/>
      <c r="F1775" s="345"/>
      <c r="G1775" s="345"/>
      <c r="H1775" s="345"/>
      <c r="I1775" s="345"/>
      <c r="J1775" s="345"/>
      <c r="K1775" s="345"/>
      <c r="L1775" s="346"/>
      <c r="M1775" s="83" t="str">
        <f t="shared" si="27"/>
        <v/>
      </c>
      <c r="N1775" s="83" t="str">
        <f>'Purchase Order'!N2217</f>
        <v/>
      </c>
      <c r="O1775" s="83"/>
      <c r="P1775" s="133"/>
      <c r="U1775" s="16"/>
      <c r="V1775" s="16"/>
      <c r="W1775" s="16"/>
      <c r="X1775" s="16"/>
      <c r="Y1775" s="16"/>
      <c r="Z1775" s="16"/>
      <c r="AA1775" s="16"/>
    </row>
    <row r="1776" spans="1:27" ht="15" hidden="1" customHeight="1" outlineLevel="1" x14ac:dyDescent="0.35">
      <c r="A1776" s="15" t="str">
        <f>'Purchase Order'!A2218</f>
        <v/>
      </c>
      <c r="B1776" s="82" t="str">
        <f>'Purchase Order'!B2218</f>
        <v/>
      </c>
      <c r="C1776" s="83" t="str">
        <f>'Purchase Order'!C2218</f>
        <v/>
      </c>
      <c r="D1776" s="352" t="str">
        <f>'Purchase Order'!D2218:L2218</f>
        <v/>
      </c>
      <c r="E1776" s="345"/>
      <c r="F1776" s="345"/>
      <c r="G1776" s="345"/>
      <c r="H1776" s="345"/>
      <c r="I1776" s="345"/>
      <c r="J1776" s="345"/>
      <c r="K1776" s="345"/>
      <c r="L1776" s="346"/>
      <c r="M1776" s="83" t="str">
        <f t="shared" si="27"/>
        <v/>
      </c>
      <c r="N1776" s="83" t="str">
        <f>'Purchase Order'!N2218</f>
        <v/>
      </c>
      <c r="O1776" s="83"/>
      <c r="P1776" s="133"/>
      <c r="U1776" s="16"/>
      <c r="V1776" s="16"/>
      <c r="W1776" s="16"/>
      <c r="X1776" s="16"/>
      <c r="Y1776" s="16"/>
      <c r="Z1776" s="16"/>
      <c r="AA1776" s="16"/>
    </row>
    <row r="1777" spans="1:27" ht="15" hidden="1" customHeight="1" outlineLevel="1" x14ac:dyDescent="0.35">
      <c r="A1777" s="15" t="str">
        <f>'Purchase Order'!A2219</f>
        <v/>
      </c>
      <c r="B1777" s="82" t="str">
        <f>'Purchase Order'!B2219</f>
        <v/>
      </c>
      <c r="C1777" s="83" t="str">
        <f>'Purchase Order'!C2219</f>
        <v/>
      </c>
      <c r="D1777" s="352" t="str">
        <f>'Purchase Order'!D2219:L2219</f>
        <v/>
      </c>
      <c r="E1777" s="345"/>
      <c r="F1777" s="345"/>
      <c r="G1777" s="345"/>
      <c r="H1777" s="345"/>
      <c r="I1777" s="345"/>
      <c r="J1777" s="345"/>
      <c r="K1777" s="345"/>
      <c r="L1777" s="346"/>
      <c r="M1777" s="83" t="str">
        <f t="shared" si="27"/>
        <v/>
      </c>
      <c r="N1777" s="83" t="str">
        <f>'Purchase Order'!N2219</f>
        <v/>
      </c>
      <c r="O1777" s="83"/>
      <c r="P1777" s="133"/>
      <c r="U1777" s="16"/>
      <c r="V1777" s="16"/>
      <c r="W1777" s="16"/>
      <c r="X1777" s="16"/>
      <c r="Y1777" s="16"/>
      <c r="Z1777" s="16"/>
      <c r="AA1777" s="16"/>
    </row>
    <row r="1778" spans="1:27" ht="15" hidden="1" customHeight="1" outlineLevel="1" x14ac:dyDescent="0.35">
      <c r="A1778" s="15" t="str">
        <f>'Purchase Order'!A2220</f>
        <v/>
      </c>
      <c r="B1778" s="82" t="str">
        <f>'Purchase Order'!B2220</f>
        <v/>
      </c>
      <c r="C1778" s="83" t="str">
        <f>'Purchase Order'!C2220</f>
        <v/>
      </c>
      <c r="D1778" s="352" t="str">
        <f>'Purchase Order'!D2220:L2220</f>
        <v/>
      </c>
      <c r="E1778" s="345"/>
      <c r="F1778" s="345"/>
      <c r="G1778" s="345"/>
      <c r="H1778" s="345"/>
      <c r="I1778" s="345"/>
      <c r="J1778" s="345"/>
      <c r="K1778" s="345"/>
      <c r="L1778" s="346"/>
      <c r="M1778" s="83" t="str">
        <f t="shared" si="27"/>
        <v/>
      </c>
      <c r="N1778" s="83" t="str">
        <f>'Purchase Order'!N2220</f>
        <v/>
      </c>
      <c r="O1778" s="83"/>
      <c r="P1778" s="133"/>
      <c r="U1778" s="16"/>
      <c r="V1778" s="16"/>
      <c r="W1778" s="16"/>
      <c r="X1778" s="16"/>
      <c r="Y1778" s="16"/>
      <c r="Z1778" s="16"/>
      <c r="AA1778" s="16"/>
    </row>
    <row r="1779" spans="1:27" ht="15" hidden="1" customHeight="1" outlineLevel="1" x14ac:dyDescent="0.35">
      <c r="A1779" s="15" t="str">
        <f>'Purchase Order'!A2221</f>
        <v/>
      </c>
      <c r="B1779" s="82" t="str">
        <f>'Purchase Order'!B2221</f>
        <v/>
      </c>
      <c r="C1779" s="83" t="str">
        <f>'Purchase Order'!C2221</f>
        <v/>
      </c>
      <c r="D1779" s="352" t="str">
        <f>'Purchase Order'!D2221:L2221</f>
        <v/>
      </c>
      <c r="E1779" s="345"/>
      <c r="F1779" s="345"/>
      <c r="G1779" s="345"/>
      <c r="H1779" s="345"/>
      <c r="I1779" s="345"/>
      <c r="J1779" s="345"/>
      <c r="K1779" s="345"/>
      <c r="L1779" s="346"/>
      <c r="M1779" s="83" t="str">
        <f t="shared" si="27"/>
        <v/>
      </c>
      <c r="N1779" s="83" t="str">
        <f>'Purchase Order'!N2221</f>
        <v/>
      </c>
      <c r="O1779" s="83"/>
      <c r="P1779" s="133"/>
      <c r="U1779" s="16"/>
      <c r="V1779" s="16"/>
      <c r="W1779" s="16"/>
      <c r="X1779" s="16"/>
      <c r="Y1779" s="16"/>
      <c r="Z1779" s="16"/>
      <c r="AA1779" s="16"/>
    </row>
    <row r="1780" spans="1:27" ht="15" hidden="1" customHeight="1" outlineLevel="1" x14ac:dyDescent="0.35">
      <c r="A1780" s="15" t="str">
        <f>'Purchase Order'!A2222</f>
        <v/>
      </c>
      <c r="B1780" s="82" t="str">
        <f>'Purchase Order'!B2222</f>
        <v/>
      </c>
      <c r="C1780" s="83" t="str">
        <f>'Purchase Order'!C2222</f>
        <v/>
      </c>
      <c r="D1780" s="352" t="str">
        <f>'Purchase Order'!D2222:L2222</f>
        <v/>
      </c>
      <c r="E1780" s="345"/>
      <c r="F1780" s="345"/>
      <c r="G1780" s="345"/>
      <c r="H1780" s="345"/>
      <c r="I1780" s="345"/>
      <c r="J1780" s="345"/>
      <c r="K1780" s="345"/>
      <c r="L1780" s="346"/>
      <c r="M1780" s="83" t="str">
        <f t="shared" si="27"/>
        <v/>
      </c>
      <c r="N1780" s="83" t="str">
        <f>'Purchase Order'!N2222</f>
        <v/>
      </c>
      <c r="O1780" s="83"/>
      <c r="P1780" s="133"/>
      <c r="U1780" s="16"/>
      <c r="V1780" s="16"/>
      <c r="W1780" s="16"/>
      <c r="X1780" s="16"/>
      <c r="Y1780" s="16"/>
      <c r="Z1780" s="16"/>
      <c r="AA1780" s="16"/>
    </row>
    <row r="1781" spans="1:27" ht="15" hidden="1" customHeight="1" outlineLevel="1" x14ac:dyDescent="0.35">
      <c r="A1781" s="15" t="str">
        <f>'Purchase Order'!A2223</f>
        <v/>
      </c>
      <c r="B1781" s="82" t="str">
        <f>'Purchase Order'!B2223</f>
        <v/>
      </c>
      <c r="C1781" s="83" t="str">
        <f>'Purchase Order'!C2223</f>
        <v/>
      </c>
      <c r="D1781" s="352" t="str">
        <f>'Purchase Order'!D2223:L2223</f>
        <v/>
      </c>
      <c r="E1781" s="345"/>
      <c r="F1781" s="345"/>
      <c r="G1781" s="345"/>
      <c r="H1781" s="345"/>
      <c r="I1781" s="345"/>
      <c r="J1781" s="345"/>
      <c r="K1781" s="345"/>
      <c r="L1781" s="346"/>
      <c r="M1781" s="83" t="str">
        <f t="shared" si="27"/>
        <v/>
      </c>
      <c r="N1781" s="83" t="str">
        <f>'Purchase Order'!N2223</f>
        <v/>
      </c>
      <c r="O1781" s="83"/>
      <c r="P1781" s="133"/>
      <c r="U1781" s="16"/>
      <c r="V1781" s="16"/>
      <c r="W1781" s="16"/>
      <c r="X1781" s="16"/>
      <c r="Y1781" s="16"/>
      <c r="Z1781" s="16"/>
      <c r="AA1781" s="16"/>
    </row>
    <row r="1782" spans="1:27" ht="15" hidden="1" customHeight="1" outlineLevel="1" x14ac:dyDescent="0.35">
      <c r="A1782" s="15" t="str">
        <f>'Purchase Order'!A2224</f>
        <v/>
      </c>
      <c r="B1782" s="82" t="str">
        <f>'Purchase Order'!B2224</f>
        <v/>
      </c>
      <c r="C1782" s="83" t="str">
        <f>'Purchase Order'!C2224</f>
        <v/>
      </c>
      <c r="D1782" s="352" t="str">
        <f>'Purchase Order'!D2224:L2224</f>
        <v/>
      </c>
      <c r="E1782" s="345"/>
      <c r="F1782" s="345"/>
      <c r="G1782" s="345"/>
      <c r="H1782" s="345"/>
      <c r="I1782" s="345"/>
      <c r="J1782" s="345"/>
      <c r="K1782" s="345"/>
      <c r="L1782" s="346"/>
      <c r="M1782" s="83" t="str">
        <f t="shared" si="27"/>
        <v/>
      </c>
      <c r="N1782" s="83" t="str">
        <f>'Purchase Order'!N2224</f>
        <v/>
      </c>
      <c r="O1782" s="83"/>
      <c r="P1782" s="133"/>
      <c r="U1782" s="16"/>
      <c r="V1782" s="16"/>
      <c r="W1782" s="16"/>
      <c r="X1782" s="16"/>
      <c r="Y1782" s="16"/>
      <c r="Z1782" s="16"/>
      <c r="AA1782" s="16"/>
    </row>
    <row r="1783" spans="1:27" ht="15" hidden="1" customHeight="1" outlineLevel="1" x14ac:dyDescent="0.35">
      <c r="A1783" s="15" t="str">
        <f>'Purchase Order'!A2225</f>
        <v/>
      </c>
      <c r="B1783" s="82" t="str">
        <f>'Purchase Order'!B2225</f>
        <v/>
      </c>
      <c r="C1783" s="83" t="str">
        <f>'Purchase Order'!C2225</f>
        <v/>
      </c>
      <c r="D1783" s="352" t="str">
        <f>'Purchase Order'!D2225:L2225</f>
        <v/>
      </c>
      <c r="E1783" s="345"/>
      <c r="F1783" s="345"/>
      <c r="G1783" s="345"/>
      <c r="H1783" s="345"/>
      <c r="I1783" s="345"/>
      <c r="J1783" s="345"/>
      <c r="K1783" s="345"/>
      <c r="L1783" s="346"/>
      <c r="M1783" s="83" t="str">
        <f t="shared" si="27"/>
        <v/>
      </c>
      <c r="N1783" s="83" t="str">
        <f>'Purchase Order'!N2225</f>
        <v/>
      </c>
      <c r="O1783" s="83"/>
      <c r="P1783" s="133"/>
      <c r="U1783" s="16"/>
      <c r="V1783" s="16"/>
      <c r="W1783" s="16"/>
      <c r="X1783" s="16"/>
      <c r="Y1783" s="16"/>
      <c r="Z1783" s="16"/>
      <c r="AA1783" s="16"/>
    </row>
    <row r="1784" spans="1:27" ht="15" hidden="1" customHeight="1" outlineLevel="1" x14ac:dyDescent="0.35">
      <c r="A1784" s="15" t="str">
        <f>'Purchase Order'!A2226</f>
        <v/>
      </c>
      <c r="B1784" s="82" t="str">
        <f>'Purchase Order'!B2226</f>
        <v/>
      </c>
      <c r="C1784" s="83" t="str">
        <f>'Purchase Order'!C2226</f>
        <v/>
      </c>
      <c r="D1784" s="352" t="str">
        <f>'Purchase Order'!D2226:L2226</f>
        <v/>
      </c>
      <c r="E1784" s="345"/>
      <c r="F1784" s="345"/>
      <c r="G1784" s="345"/>
      <c r="H1784" s="345"/>
      <c r="I1784" s="345"/>
      <c r="J1784" s="345"/>
      <c r="K1784" s="345"/>
      <c r="L1784" s="346"/>
      <c r="M1784" s="83" t="str">
        <f t="shared" si="27"/>
        <v/>
      </c>
      <c r="N1784" s="83" t="str">
        <f>'Purchase Order'!N2226</f>
        <v/>
      </c>
      <c r="O1784" s="83"/>
      <c r="P1784" s="133"/>
      <c r="U1784" s="16"/>
      <c r="V1784" s="16"/>
      <c r="W1784" s="16"/>
      <c r="X1784" s="16"/>
      <c r="Y1784" s="16"/>
      <c r="Z1784" s="16"/>
      <c r="AA1784" s="16"/>
    </row>
    <row r="1785" spans="1:27" ht="15" hidden="1" customHeight="1" outlineLevel="1" x14ac:dyDescent="0.35">
      <c r="A1785" s="15" t="str">
        <f>'Purchase Order'!A2227</f>
        <v/>
      </c>
      <c r="B1785" s="82" t="str">
        <f>'Purchase Order'!B2227</f>
        <v/>
      </c>
      <c r="C1785" s="83" t="str">
        <f>'Purchase Order'!C2227</f>
        <v/>
      </c>
      <c r="D1785" s="352" t="str">
        <f>'Purchase Order'!D2227:L2227</f>
        <v/>
      </c>
      <c r="E1785" s="345"/>
      <c r="F1785" s="345"/>
      <c r="G1785" s="345"/>
      <c r="H1785" s="345"/>
      <c r="I1785" s="345"/>
      <c r="J1785" s="345"/>
      <c r="K1785" s="345"/>
      <c r="L1785" s="346"/>
      <c r="M1785" s="83" t="str">
        <f t="shared" si="27"/>
        <v/>
      </c>
      <c r="N1785" s="83" t="str">
        <f>'Purchase Order'!N2227</f>
        <v/>
      </c>
      <c r="O1785" s="83"/>
      <c r="P1785" s="133"/>
      <c r="U1785" s="16"/>
      <c r="V1785" s="16"/>
      <c r="W1785" s="16"/>
      <c r="X1785" s="16"/>
      <c r="Y1785" s="16"/>
      <c r="Z1785" s="16"/>
      <c r="AA1785" s="16"/>
    </row>
    <row r="1786" spans="1:27" ht="15" hidden="1" customHeight="1" outlineLevel="1" x14ac:dyDescent="0.35">
      <c r="A1786" s="15" t="str">
        <f>'Purchase Order'!A2228</f>
        <v/>
      </c>
      <c r="B1786" s="82" t="str">
        <f>'Purchase Order'!B2228</f>
        <v/>
      </c>
      <c r="C1786" s="83" t="str">
        <f>'Purchase Order'!C2228</f>
        <v/>
      </c>
      <c r="D1786" s="352" t="str">
        <f>'Purchase Order'!D2228:L2228</f>
        <v/>
      </c>
      <c r="E1786" s="345"/>
      <c r="F1786" s="345"/>
      <c r="G1786" s="345"/>
      <c r="H1786" s="345"/>
      <c r="I1786" s="345"/>
      <c r="J1786" s="345"/>
      <c r="K1786" s="345"/>
      <c r="L1786" s="346"/>
      <c r="M1786" s="83" t="str">
        <f t="shared" si="27"/>
        <v/>
      </c>
      <c r="N1786" s="83" t="str">
        <f>'Purchase Order'!N2228</f>
        <v/>
      </c>
      <c r="O1786" s="83"/>
      <c r="P1786" s="133"/>
      <c r="U1786" s="16"/>
      <c r="V1786" s="16"/>
      <c r="W1786" s="16"/>
      <c r="X1786" s="16"/>
      <c r="Y1786" s="16"/>
      <c r="Z1786" s="16"/>
      <c r="AA1786" s="16"/>
    </row>
    <row r="1787" spans="1:27" ht="15" hidden="1" customHeight="1" outlineLevel="1" x14ac:dyDescent="0.35">
      <c r="A1787" s="15" t="str">
        <f>'Purchase Order'!A2229</f>
        <v/>
      </c>
      <c r="B1787" s="82" t="str">
        <f>'Purchase Order'!B2229</f>
        <v/>
      </c>
      <c r="C1787" s="83" t="str">
        <f>'Purchase Order'!C2229</f>
        <v/>
      </c>
      <c r="D1787" s="352" t="str">
        <f>'Purchase Order'!D2229:L2229</f>
        <v/>
      </c>
      <c r="E1787" s="345"/>
      <c r="F1787" s="345"/>
      <c r="G1787" s="345"/>
      <c r="H1787" s="345"/>
      <c r="I1787" s="345"/>
      <c r="J1787" s="345"/>
      <c r="K1787" s="345"/>
      <c r="L1787" s="346"/>
      <c r="M1787" s="83" t="str">
        <f t="shared" si="27"/>
        <v/>
      </c>
      <c r="N1787" s="83" t="str">
        <f>'Purchase Order'!N2229</f>
        <v/>
      </c>
      <c r="O1787" s="83"/>
      <c r="P1787" s="133"/>
      <c r="U1787" s="16"/>
      <c r="V1787" s="16"/>
      <c r="W1787" s="16"/>
      <c r="X1787" s="16"/>
      <c r="Y1787" s="16"/>
      <c r="Z1787" s="16"/>
      <c r="AA1787" s="16"/>
    </row>
    <row r="1788" spans="1:27" ht="15" hidden="1" customHeight="1" outlineLevel="1" x14ac:dyDescent="0.35">
      <c r="A1788" s="15" t="str">
        <f>'Purchase Order'!A2230</f>
        <v/>
      </c>
      <c r="B1788" s="82" t="str">
        <f>'Purchase Order'!B2230</f>
        <v/>
      </c>
      <c r="C1788" s="83" t="str">
        <f>'Purchase Order'!C2230</f>
        <v/>
      </c>
      <c r="D1788" s="352" t="str">
        <f>'Purchase Order'!D2230:L2230</f>
        <v/>
      </c>
      <c r="E1788" s="345"/>
      <c r="F1788" s="345"/>
      <c r="G1788" s="345"/>
      <c r="H1788" s="345"/>
      <c r="I1788" s="345"/>
      <c r="J1788" s="345"/>
      <c r="K1788" s="345"/>
      <c r="L1788" s="346"/>
      <c r="M1788" s="83" t="str">
        <f t="shared" si="27"/>
        <v/>
      </c>
      <c r="N1788" s="83" t="str">
        <f>'Purchase Order'!N2230</f>
        <v/>
      </c>
      <c r="O1788" s="83"/>
      <c r="P1788" s="133"/>
      <c r="U1788" s="16"/>
      <c r="V1788" s="16"/>
      <c r="W1788" s="16"/>
      <c r="X1788" s="16"/>
      <c r="Y1788" s="16"/>
      <c r="Z1788" s="16"/>
      <c r="AA1788" s="16"/>
    </row>
    <row r="1789" spans="1:27" ht="15" hidden="1" customHeight="1" outlineLevel="1" x14ac:dyDescent="0.35">
      <c r="A1789" s="15" t="str">
        <f>'Purchase Order'!A2231</f>
        <v/>
      </c>
      <c r="B1789" s="82" t="str">
        <f>'Purchase Order'!B2231</f>
        <v/>
      </c>
      <c r="C1789" s="83" t="str">
        <f>'Purchase Order'!C2231</f>
        <v/>
      </c>
      <c r="D1789" s="352" t="str">
        <f>'Purchase Order'!D2231:L2231</f>
        <v/>
      </c>
      <c r="E1789" s="345"/>
      <c r="F1789" s="345"/>
      <c r="G1789" s="345"/>
      <c r="H1789" s="345"/>
      <c r="I1789" s="345"/>
      <c r="J1789" s="345"/>
      <c r="K1789" s="345"/>
      <c r="L1789" s="346"/>
      <c r="M1789" s="83" t="str">
        <f t="shared" si="27"/>
        <v/>
      </c>
      <c r="N1789" s="83" t="str">
        <f>'Purchase Order'!N2231</f>
        <v/>
      </c>
      <c r="O1789" s="83"/>
      <c r="P1789" s="133"/>
      <c r="U1789" s="16"/>
      <c r="V1789" s="16"/>
      <c r="W1789" s="16"/>
      <c r="X1789" s="16"/>
      <c r="Y1789" s="16"/>
      <c r="Z1789" s="16"/>
      <c r="AA1789" s="16"/>
    </row>
    <row r="1790" spans="1:27" ht="15" hidden="1" customHeight="1" outlineLevel="1" x14ac:dyDescent="0.35">
      <c r="A1790" s="15" t="str">
        <f>'Purchase Order'!A2232</f>
        <v/>
      </c>
      <c r="B1790" s="82" t="str">
        <f>'Purchase Order'!B2232</f>
        <v/>
      </c>
      <c r="C1790" s="83" t="str">
        <f>'Purchase Order'!C2232</f>
        <v/>
      </c>
      <c r="D1790" s="352" t="str">
        <f>'Purchase Order'!D2232:L2232</f>
        <v/>
      </c>
      <c r="E1790" s="345"/>
      <c r="F1790" s="345"/>
      <c r="G1790" s="345"/>
      <c r="H1790" s="345"/>
      <c r="I1790" s="345"/>
      <c r="J1790" s="345"/>
      <c r="K1790" s="345"/>
      <c r="L1790" s="346"/>
      <c r="M1790" s="83" t="str">
        <f t="shared" si="27"/>
        <v/>
      </c>
      <c r="N1790" s="83" t="str">
        <f>'Purchase Order'!N2232</f>
        <v/>
      </c>
      <c r="O1790" s="83"/>
      <c r="P1790" s="133"/>
      <c r="U1790" s="16"/>
      <c r="V1790" s="16"/>
      <c r="W1790" s="16"/>
      <c r="X1790" s="16"/>
      <c r="Y1790" s="16"/>
      <c r="Z1790" s="16"/>
      <c r="AA1790" s="16"/>
    </row>
    <row r="1791" spans="1:27" ht="15" hidden="1" customHeight="1" outlineLevel="1" x14ac:dyDescent="0.35">
      <c r="A1791" s="15" t="str">
        <f>'Purchase Order'!A2233</f>
        <v/>
      </c>
      <c r="B1791" s="82" t="str">
        <f>'Purchase Order'!B2233</f>
        <v/>
      </c>
      <c r="C1791" s="83" t="str">
        <f>'Purchase Order'!C2233</f>
        <v/>
      </c>
      <c r="D1791" s="352" t="str">
        <f>'Purchase Order'!D2233:L2233</f>
        <v/>
      </c>
      <c r="E1791" s="345"/>
      <c r="F1791" s="345"/>
      <c r="G1791" s="345"/>
      <c r="H1791" s="345"/>
      <c r="I1791" s="345"/>
      <c r="J1791" s="345"/>
      <c r="K1791" s="345"/>
      <c r="L1791" s="346"/>
      <c r="M1791" s="83" t="str">
        <f t="shared" si="27"/>
        <v/>
      </c>
      <c r="N1791" s="83" t="str">
        <f>'Purchase Order'!N2233</f>
        <v/>
      </c>
      <c r="O1791" s="83"/>
      <c r="P1791" s="133"/>
      <c r="U1791" s="16"/>
      <c r="V1791" s="16"/>
      <c r="W1791" s="16"/>
      <c r="X1791" s="16"/>
      <c r="Y1791" s="16"/>
      <c r="Z1791" s="16"/>
      <c r="AA1791" s="16"/>
    </row>
    <row r="1792" spans="1:27" ht="15" hidden="1" customHeight="1" outlineLevel="1" x14ac:dyDescent="0.35">
      <c r="A1792" s="15" t="str">
        <f>'Purchase Order'!A2234</f>
        <v/>
      </c>
      <c r="B1792" s="82" t="str">
        <f>'Purchase Order'!B2234</f>
        <v/>
      </c>
      <c r="C1792" s="83" t="str">
        <f>'Purchase Order'!C2234</f>
        <v/>
      </c>
      <c r="D1792" s="352" t="str">
        <f>'Purchase Order'!D2234:L2234</f>
        <v/>
      </c>
      <c r="E1792" s="345"/>
      <c r="F1792" s="345"/>
      <c r="G1792" s="345"/>
      <c r="H1792" s="345"/>
      <c r="I1792" s="345"/>
      <c r="J1792" s="345"/>
      <c r="K1792" s="345"/>
      <c r="L1792" s="346"/>
      <c r="M1792" s="83" t="str">
        <f t="shared" si="27"/>
        <v/>
      </c>
      <c r="N1792" s="83" t="str">
        <f>'Purchase Order'!N2234</f>
        <v/>
      </c>
      <c r="O1792" s="83"/>
      <c r="P1792" s="133"/>
      <c r="U1792" s="16"/>
      <c r="V1792" s="16"/>
      <c r="W1792" s="16"/>
      <c r="X1792" s="16"/>
      <c r="Y1792" s="16"/>
      <c r="Z1792" s="16"/>
      <c r="AA1792" s="16"/>
    </row>
    <row r="1793" spans="1:27" ht="15" hidden="1" customHeight="1" outlineLevel="1" x14ac:dyDescent="0.35">
      <c r="A1793" s="15" t="str">
        <f>'Purchase Order'!A2235</f>
        <v/>
      </c>
      <c r="B1793" s="82" t="str">
        <f>'Purchase Order'!B2235</f>
        <v/>
      </c>
      <c r="C1793" s="83" t="str">
        <f>'Purchase Order'!C2235</f>
        <v/>
      </c>
      <c r="D1793" s="352" t="str">
        <f>'Purchase Order'!D2235:L2235</f>
        <v/>
      </c>
      <c r="E1793" s="345"/>
      <c r="F1793" s="345"/>
      <c r="G1793" s="345"/>
      <c r="H1793" s="345"/>
      <c r="I1793" s="345"/>
      <c r="J1793" s="345"/>
      <c r="K1793" s="345"/>
      <c r="L1793" s="346"/>
      <c r="M1793" s="83" t="str">
        <f t="shared" si="27"/>
        <v/>
      </c>
      <c r="N1793" s="83" t="str">
        <f>'Purchase Order'!N2235</f>
        <v/>
      </c>
      <c r="O1793" s="83"/>
      <c r="P1793" s="133"/>
      <c r="U1793" s="16"/>
      <c r="V1793" s="16"/>
      <c r="W1793" s="16"/>
      <c r="X1793" s="16"/>
      <c r="Y1793" s="16"/>
      <c r="Z1793" s="16"/>
      <c r="AA1793" s="16"/>
    </row>
    <row r="1794" spans="1:27" ht="15" hidden="1" customHeight="1" outlineLevel="1" x14ac:dyDescent="0.35">
      <c r="A1794" s="15" t="str">
        <f>'Purchase Order'!A2236</f>
        <v/>
      </c>
      <c r="B1794" s="82" t="str">
        <f>'Purchase Order'!B2236</f>
        <v/>
      </c>
      <c r="C1794" s="83" t="str">
        <f>'Purchase Order'!C2236</f>
        <v/>
      </c>
      <c r="D1794" s="352" t="str">
        <f>'Purchase Order'!D2236:L2236</f>
        <v/>
      </c>
      <c r="E1794" s="345"/>
      <c r="F1794" s="345"/>
      <c r="G1794" s="345"/>
      <c r="H1794" s="345"/>
      <c r="I1794" s="345"/>
      <c r="J1794" s="345"/>
      <c r="K1794" s="345"/>
      <c r="L1794" s="346"/>
      <c r="M1794" s="83" t="str">
        <f t="shared" si="27"/>
        <v/>
      </c>
      <c r="N1794" s="83" t="str">
        <f>'Purchase Order'!N2236</f>
        <v/>
      </c>
      <c r="O1794" s="83"/>
      <c r="P1794" s="133"/>
      <c r="U1794" s="16"/>
      <c r="V1794" s="16"/>
      <c r="W1794" s="16"/>
      <c r="X1794" s="16"/>
      <c r="Y1794" s="16"/>
      <c r="Z1794" s="16"/>
      <c r="AA1794" s="16"/>
    </row>
    <row r="1795" spans="1:27" ht="15" hidden="1" customHeight="1" outlineLevel="1" x14ac:dyDescent="0.35">
      <c r="A1795" s="15" t="str">
        <f>'Purchase Order'!A2237</f>
        <v/>
      </c>
      <c r="B1795" s="82" t="str">
        <f>'Purchase Order'!B2237</f>
        <v/>
      </c>
      <c r="C1795" s="83" t="str">
        <f>'Purchase Order'!C2237</f>
        <v/>
      </c>
      <c r="D1795" s="352" t="str">
        <f>'Purchase Order'!D2237:L2237</f>
        <v/>
      </c>
      <c r="E1795" s="345"/>
      <c r="F1795" s="345"/>
      <c r="G1795" s="345"/>
      <c r="H1795" s="345"/>
      <c r="I1795" s="345"/>
      <c r="J1795" s="345"/>
      <c r="K1795" s="345"/>
      <c r="L1795" s="346"/>
      <c r="M1795" s="83" t="str">
        <f t="shared" si="27"/>
        <v/>
      </c>
      <c r="N1795" s="83" t="str">
        <f>'Purchase Order'!N2237</f>
        <v/>
      </c>
      <c r="O1795" s="83"/>
      <c r="P1795" s="133"/>
      <c r="U1795" s="16"/>
      <c r="V1795" s="16"/>
      <c r="W1795" s="16"/>
      <c r="X1795" s="16"/>
      <c r="Y1795" s="16"/>
      <c r="Z1795" s="16"/>
      <c r="AA1795" s="16"/>
    </row>
    <row r="1796" spans="1:27" ht="15" hidden="1" customHeight="1" outlineLevel="1" x14ac:dyDescent="0.35">
      <c r="A1796" s="15" t="str">
        <f>'Purchase Order'!A2238</f>
        <v/>
      </c>
      <c r="B1796" s="82" t="str">
        <f>'Purchase Order'!B2238</f>
        <v/>
      </c>
      <c r="C1796" s="83" t="str">
        <f>'Purchase Order'!C2238</f>
        <v/>
      </c>
      <c r="D1796" s="352" t="str">
        <f>'Purchase Order'!D2238:L2238</f>
        <v/>
      </c>
      <c r="E1796" s="345"/>
      <c r="F1796" s="345"/>
      <c r="G1796" s="345"/>
      <c r="H1796" s="345"/>
      <c r="I1796" s="345"/>
      <c r="J1796" s="345"/>
      <c r="K1796" s="345"/>
      <c r="L1796" s="346"/>
      <c r="M1796" s="83" t="str">
        <f t="shared" si="27"/>
        <v/>
      </c>
      <c r="N1796" s="83" t="str">
        <f>'Purchase Order'!N2238</f>
        <v/>
      </c>
      <c r="O1796" s="83"/>
      <c r="P1796" s="133"/>
      <c r="U1796" s="16"/>
      <c r="V1796" s="16"/>
      <c r="W1796" s="16"/>
      <c r="X1796" s="16"/>
      <c r="Y1796" s="16"/>
      <c r="Z1796" s="16"/>
      <c r="AA1796" s="16"/>
    </row>
    <row r="1797" spans="1:27" ht="15" hidden="1" customHeight="1" outlineLevel="1" x14ac:dyDescent="0.35">
      <c r="A1797" s="15" t="str">
        <f>'Purchase Order'!A2239</f>
        <v/>
      </c>
      <c r="B1797" s="82" t="str">
        <f>'Purchase Order'!B2239</f>
        <v/>
      </c>
      <c r="C1797" s="83" t="str">
        <f>'Purchase Order'!C2239</f>
        <v/>
      </c>
      <c r="D1797" s="352" t="str">
        <f>'Purchase Order'!D2239:L2239</f>
        <v/>
      </c>
      <c r="E1797" s="345"/>
      <c r="F1797" s="345"/>
      <c r="G1797" s="345"/>
      <c r="H1797" s="345"/>
      <c r="I1797" s="345"/>
      <c r="J1797" s="345"/>
      <c r="K1797" s="345"/>
      <c r="L1797" s="346"/>
      <c r="M1797" s="83" t="str">
        <f t="shared" si="27"/>
        <v/>
      </c>
      <c r="N1797" s="83" t="str">
        <f>'Purchase Order'!N2239</f>
        <v/>
      </c>
      <c r="O1797" s="83"/>
      <c r="P1797" s="133"/>
      <c r="U1797" s="16"/>
      <c r="V1797" s="16"/>
      <c r="W1797" s="16"/>
      <c r="X1797" s="16"/>
      <c r="Y1797" s="16"/>
      <c r="Z1797" s="16"/>
      <c r="AA1797" s="16"/>
    </row>
    <row r="1798" spans="1:27" ht="15" hidden="1" customHeight="1" outlineLevel="1" x14ac:dyDescent="0.35">
      <c r="A1798" s="15" t="str">
        <f>'Purchase Order'!A2240</f>
        <v/>
      </c>
      <c r="B1798" s="82" t="str">
        <f>'Purchase Order'!B2240</f>
        <v/>
      </c>
      <c r="C1798" s="83" t="str">
        <f>'Purchase Order'!C2240</f>
        <v/>
      </c>
      <c r="D1798" s="352" t="str">
        <f>'Purchase Order'!D2240:L2240</f>
        <v/>
      </c>
      <c r="E1798" s="345"/>
      <c r="F1798" s="345"/>
      <c r="G1798" s="345"/>
      <c r="H1798" s="345"/>
      <c r="I1798" s="345"/>
      <c r="J1798" s="345"/>
      <c r="K1798" s="345"/>
      <c r="L1798" s="346"/>
      <c r="M1798" s="83" t="str">
        <f t="shared" si="27"/>
        <v/>
      </c>
      <c r="N1798" s="83" t="str">
        <f>'Purchase Order'!N2240</f>
        <v/>
      </c>
      <c r="O1798" s="83"/>
      <c r="P1798" s="133"/>
      <c r="U1798" s="16"/>
      <c r="V1798" s="16"/>
      <c r="W1798" s="16"/>
      <c r="X1798" s="16"/>
      <c r="Y1798" s="16"/>
      <c r="Z1798" s="16"/>
      <c r="AA1798" s="16"/>
    </row>
    <row r="1799" spans="1:27" ht="15" hidden="1" customHeight="1" outlineLevel="1" x14ac:dyDescent="0.35">
      <c r="A1799" s="15" t="str">
        <f>'Purchase Order'!A2241</f>
        <v/>
      </c>
      <c r="B1799" s="82" t="str">
        <f>'Purchase Order'!B2241</f>
        <v/>
      </c>
      <c r="C1799" s="83" t="str">
        <f>'Purchase Order'!C2241</f>
        <v/>
      </c>
      <c r="D1799" s="352" t="str">
        <f>'Purchase Order'!D2241:L2241</f>
        <v/>
      </c>
      <c r="E1799" s="345"/>
      <c r="F1799" s="345"/>
      <c r="G1799" s="345"/>
      <c r="H1799" s="345"/>
      <c r="I1799" s="345"/>
      <c r="J1799" s="345"/>
      <c r="K1799" s="345"/>
      <c r="L1799" s="346"/>
      <c r="M1799" s="83" t="str">
        <f t="shared" si="27"/>
        <v/>
      </c>
      <c r="N1799" s="83" t="str">
        <f>'Purchase Order'!N2241</f>
        <v/>
      </c>
      <c r="O1799" s="83"/>
      <c r="P1799" s="133"/>
      <c r="U1799" s="16"/>
      <c r="V1799" s="16"/>
      <c r="W1799" s="16"/>
      <c r="X1799" s="16"/>
      <c r="Y1799" s="16"/>
      <c r="Z1799" s="16"/>
      <c r="AA1799" s="16"/>
    </row>
    <row r="1800" spans="1:27" ht="15" hidden="1" customHeight="1" outlineLevel="1" x14ac:dyDescent="0.35">
      <c r="A1800" s="15" t="str">
        <f>'Purchase Order'!A2242</f>
        <v/>
      </c>
      <c r="B1800" s="82" t="str">
        <f>'Purchase Order'!B2242</f>
        <v/>
      </c>
      <c r="C1800" s="83" t="str">
        <f>'Purchase Order'!C2242</f>
        <v/>
      </c>
      <c r="D1800" s="352" t="str">
        <f>'Purchase Order'!D2242:L2242</f>
        <v/>
      </c>
      <c r="E1800" s="345"/>
      <c r="F1800" s="345"/>
      <c r="G1800" s="345"/>
      <c r="H1800" s="345"/>
      <c r="I1800" s="345"/>
      <c r="J1800" s="345"/>
      <c r="K1800" s="345"/>
      <c r="L1800" s="346"/>
      <c r="M1800" s="83" t="str">
        <f t="shared" si="27"/>
        <v/>
      </c>
      <c r="N1800" s="83" t="str">
        <f>'Purchase Order'!N2242</f>
        <v/>
      </c>
      <c r="O1800" s="83"/>
      <c r="P1800" s="133"/>
      <c r="U1800" s="16"/>
      <c r="V1800" s="16"/>
      <c r="W1800" s="16"/>
      <c r="X1800" s="16"/>
      <c r="Y1800" s="16"/>
      <c r="Z1800" s="16"/>
      <c r="AA1800" s="16"/>
    </row>
    <row r="1801" spans="1:27" ht="15" hidden="1" customHeight="1" outlineLevel="1" x14ac:dyDescent="0.35">
      <c r="A1801" s="15" t="str">
        <f>'Purchase Order'!A2243</f>
        <v/>
      </c>
      <c r="B1801" s="82" t="str">
        <f>'Purchase Order'!B2243</f>
        <v/>
      </c>
      <c r="C1801" s="83" t="str">
        <f>'Purchase Order'!C2243</f>
        <v/>
      </c>
      <c r="D1801" s="352" t="str">
        <f>'Purchase Order'!D2243:L2243</f>
        <v/>
      </c>
      <c r="E1801" s="345"/>
      <c r="F1801" s="345"/>
      <c r="G1801" s="345"/>
      <c r="H1801" s="345"/>
      <c r="I1801" s="345"/>
      <c r="J1801" s="345"/>
      <c r="K1801" s="345"/>
      <c r="L1801" s="346"/>
      <c r="M1801" s="83" t="str">
        <f t="shared" si="27"/>
        <v/>
      </c>
      <c r="N1801" s="83" t="str">
        <f>'Purchase Order'!N2243</f>
        <v/>
      </c>
      <c r="O1801" s="83"/>
      <c r="P1801" s="133"/>
      <c r="U1801" s="16"/>
      <c r="V1801" s="16"/>
      <c r="W1801" s="16"/>
      <c r="X1801" s="16"/>
      <c r="Y1801" s="16"/>
      <c r="Z1801" s="16"/>
      <c r="AA1801" s="16"/>
    </row>
    <row r="1802" spans="1:27" ht="15" hidden="1" customHeight="1" outlineLevel="1" x14ac:dyDescent="0.35">
      <c r="A1802" s="15" t="str">
        <f>'Purchase Order'!A2244</f>
        <v/>
      </c>
      <c r="B1802" s="82" t="str">
        <f>'Purchase Order'!B2244</f>
        <v/>
      </c>
      <c r="C1802" s="83" t="str">
        <f>'Purchase Order'!C2244</f>
        <v/>
      </c>
      <c r="D1802" s="352" t="str">
        <f>'Purchase Order'!D2244:L2244</f>
        <v/>
      </c>
      <c r="E1802" s="345"/>
      <c r="F1802" s="345"/>
      <c r="G1802" s="345"/>
      <c r="H1802" s="345"/>
      <c r="I1802" s="345"/>
      <c r="J1802" s="345"/>
      <c r="K1802" s="345"/>
      <c r="L1802" s="346"/>
      <c r="M1802" s="83" t="str">
        <f t="shared" si="27"/>
        <v/>
      </c>
      <c r="N1802" s="83" t="str">
        <f>'Purchase Order'!N2244</f>
        <v/>
      </c>
      <c r="O1802" s="83"/>
      <c r="P1802" s="133"/>
      <c r="U1802" s="16"/>
      <c r="V1802" s="16"/>
      <c r="W1802" s="16"/>
      <c r="X1802" s="16"/>
      <c r="Y1802" s="16"/>
      <c r="Z1802" s="16"/>
      <c r="AA1802" s="16"/>
    </row>
    <row r="1803" spans="1:27" ht="15" hidden="1" customHeight="1" outlineLevel="1" x14ac:dyDescent="0.35">
      <c r="A1803" s="15" t="str">
        <f>'Purchase Order'!A2245</f>
        <v/>
      </c>
      <c r="B1803" s="82" t="str">
        <f>'Purchase Order'!B2245</f>
        <v/>
      </c>
      <c r="C1803" s="83" t="str">
        <f>'Purchase Order'!C2245</f>
        <v/>
      </c>
      <c r="D1803" s="352" t="str">
        <f>'Purchase Order'!D2245:L2245</f>
        <v/>
      </c>
      <c r="E1803" s="345"/>
      <c r="F1803" s="345"/>
      <c r="G1803" s="345"/>
      <c r="H1803" s="345"/>
      <c r="I1803" s="345"/>
      <c r="J1803" s="345"/>
      <c r="K1803" s="345"/>
      <c r="L1803" s="346"/>
      <c r="M1803" s="83" t="str">
        <f t="shared" si="27"/>
        <v/>
      </c>
      <c r="N1803" s="83" t="str">
        <f>'Purchase Order'!N2245</f>
        <v/>
      </c>
      <c r="O1803" s="83"/>
      <c r="P1803" s="133"/>
      <c r="U1803" s="16"/>
      <c r="V1803" s="16"/>
      <c r="W1803" s="16"/>
      <c r="X1803" s="16"/>
      <c r="Y1803" s="16"/>
      <c r="Z1803" s="16"/>
      <c r="AA1803" s="16"/>
    </row>
    <row r="1804" spans="1:27" ht="15" hidden="1" customHeight="1" outlineLevel="1" x14ac:dyDescent="0.35">
      <c r="A1804" s="15" t="str">
        <f>'Purchase Order'!A2246</f>
        <v/>
      </c>
      <c r="B1804" s="82" t="str">
        <f>'Purchase Order'!B2246</f>
        <v/>
      </c>
      <c r="C1804" s="83" t="str">
        <f>'Purchase Order'!C2246</f>
        <v/>
      </c>
      <c r="D1804" s="352" t="str">
        <f>'Purchase Order'!D2246:L2246</f>
        <v/>
      </c>
      <c r="E1804" s="345"/>
      <c r="F1804" s="345"/>
      <c r="G1804" s="345"/>
      <c r="H1804" s="345"/>
      <c r="I1804" s="345"/>
      <c r="J1804" s="345"/>
      <c r="K1804" s="345"/>
      <c r="L1804" s="346"/>
      <c r="M1804" s="83" t="str">
        <f t="shared" si="27"/>
        <v/>
      </c>
      <c r="N1804" s="83" t="str">
        <f>'Purchase Order'!N2246</f>
        <v/>
      </c>
      <c r="O1804" s="83"/>
      <c r="P1804" s="133"/>
      <c r="U1804" s="16"/>
      <c r="V1804" s="16"/>
      <c r="W1804" s="16"/>
      <c r="X1804" s="16"/>
      <c r="Y1804" s="16"/>
      <c r="Z1804" s="16"/>
      <c r="AA1804" s="16"/>
    </row>
    <row r="1805" spans="1:27" ht="15" hidden="1" customHeight="1" outlineLevel="1" x14ac:dyDescent="0.35">
      <c r="A1805" s="15" t="str">
        <f>'Purchase Order'!A2247</f>
        <v/>
      </c>
      <c r="B1805" s="82" t="str">
        <f>'Purchase Order'!B2247</f>
        <v/>
      </c>
      <c r="C1805" s="83" t="str">
        <f>'Purchase Order'!C2247</f>
        <v/>
      </c>
      <c r="D1805" s="352" t="str">
        <f>'Purchase Order'!D2247:L2247</f>
        <v/>
      </c>
      <c r="E1805" s="345"/>
      <c r="F1805" s="345"/>
      <c r="G1805" s="345"/>
      <c r="H1805" s="345"/>
      <c r="I1805" s="345"/>
      <c r="J1805" s="345"/>
      <c r="K1805" s="345"/>
      <c r="L1805" s="346"/>
      <c r="M1805" s="83" t="str">
        <f t="shared" si="27"/>
        <v/>
      </c>
      <c r="N1805" s="83" t="str">
        <f>'Purchase Order'!N2247</f>
        <v/>
      </c>
      <c r="O1805" s="83"/>
      <c r="P1805" s="133"/>
      <c r="U1805" s="16"/>
      <c r="V1805" s="16"/>
      <c r="W1805" s="16"/>
      <c r="X1805" s="16"/>
      <c r="Y1805" s="16"/>
      <c r="Z1805" s="16"/>
      <c r="AA1805" s="16"/>
    </row>
    <row r="1806" spans="1:27" ht="15" hidden="1" customHeight="1" outlineLevel="1" x14ac:dyDescent="0.35">
      <c r="A1806" s="15" t="str">
        <f>'Purchase Order'!A2248</f>
        <v/>
      </c>
      <c r="B1806" s="82" t="str">
        <f>'Purchase Order'!B2248</f>
        <v/>
      </c>
      <c r="C1806" s="83" t="str">
        <f>'Purchase Order'!C2248</f>
        <v/>
      </c>
      <c r="D1806" s="352" t="str">
        <f>'Purchase Order'!D2248:L2248</f>
        <v/>
      </c>
      <c r="E1806" s="345"/>
      <c r="F1806" s="345"/>
      <c r="G1806" s="345"/>
      <c r="H1806" s="345"/>
      <c r="I1806" s="345"/>
      <c r="J1806" s="345"/>
      <c r="K1806" s="345"/>
      <c r="L1806" s="346"/>
      <c r="M1806" s="83" t="str">
        <f t="shared" si="27"/>
        <v/>
      </c>
      <c r="N1806" s="83" t="str">
        <f>'Purchase Order'!N2248</f>
        <v/>
      </c>
      <c r="O1806" s="83"/>
      <c r="P1806" s="133"/>
      <c r="U1806" s="16"/>
      <c r="V1806" s="16"/>
      <c r="W1806" s="16"/>
      <c r="X1806" s="16"/>
      <c r="Y1806" s="16"/>
      <c r="Z1806" s="16"/>
      <c r="AA1806" s="16"/>
    </row>
    <row r="1807" spans="1:27" ht="15" hidden="1" customHeight="1" outlineLevel="1" x14ac:dyDescent="0.35">
      <c r="A1807" s="15" t="str">
        <f>'Purchase Order'!A2249</f>
        <v/>
      </c>
      <c r="B1807" s="82" t="str">
        <f>'Purchase Order'!B2249</f>
        <v/>
      </c>
      <c r="C1807" s="83" t="str">
        <f>'Purchase Order'!C2249</f>
        <v/>
      </c>
      <c r="D1807" s="352" t="str">
        <f>'Purchase Order'!D2249:L2249</f>
        <v/>
      </c>
      <c r="E1807" s="345"/>
      <c r="F1807" s="345"/>
      <c r="G1807" s="345"/>
      <c r="H1807" s="345"/>
      <c r="I1807" s="345"/>
      <c r="J1807" s="345"/>
      <c r="K1807" s="345"/>
      <c r="L1807" s="346"/>
      <c r="M1807" s="83" t="str">
        <f t="shared" si="27"/>
        <v/>
      </c>
      <c r="N1807" s="83" t="str">
        <f>'Purchase Order'!N2249</f>
        <v/>
      </c>
      <c r="O1807" s="83"/>
      <c r="P1807" s="133"/>
      <c r="U1807" s="16"/>
      <c r="V1807" s="16"/>
      <c r="W1807" s="16"/>
      <c r="X1807" s="16"/>
      <c r="Y1807" s="16"/>
      <c r="Z1807" s="16"/>
      <c r="AA1807" s="16"/>
    </row>
    <row r="1808" spans="1:27" ht="15" hidden="1" customHeight="1" outlineLevel="1" x14ac:dyDescent="0.35">
      <c r="A1808" s="15" t="str">
        <f>'Purchase Order'!A2250</f>
        <v/>
      </c>
      <c r="B1808" s="82" t="str">
        <f>'Purchase Order'!B2250</f>
        <v/>
      </c>
      <c r="C1808" s="83" t="str">
        <f>'Purchase Order'!C2250</f>
        <v/>
      </c>
      <c r="D1808" s="352" t="str">
        <f>'Purchase Order'!D2250:L2250</f>
        <v/>
      </c>
      <c r="E1808" s="345"/>
      <c r="F1808" s="345"/>
      <c r="G1808" s="345"/>
      <c r="H1808" s="345"/>
      <c r="I1808" s="345"/>
      <c r="J1808" s="345"/>
      <c r="K1808" s="345"/>
      <c r="L1808" s="346"/>
      <c r="M1808" s="83" t="str">
        <f t="shared" si="27"/>
        <v/>
      </c>
      <c r="N1808" s="83" t="str">
        <f>'Purchase Order'!N2250</f>
        <v/>
      </c>
      <c r="O1808" s="83"/>
      <c r="P1808" s="133"/>
      <c r="U1808" s="16"/>
      <c r="V1808" s="16"/>
      <c r="W1808" s="16"/>
      <c r="X1808" s="16"/>
      <c r="Y1808" s="16"/>
      <c r="Z1808" s="16"/>
      <c r="AA1808" s="16"/>
    </row>
    <row r="1809" spans="1:27" ht="15" hidden="1" customHeight="1" outlineLevel="1" x14ac:dyDescent="0.35">
      <c r="A1809" s="15" t="str">
        <f>'Purchase Order'!A2251</f>
        <v/>
      </c>
      <c r="B1809" s="82" t="str">
        <f>'Purchase Order'!B2251</f>
        <v/>
      </c>
      <c r="C1809" s="83" t="str">
        <f>'Purchase Order'!C2251</f>
        <v/>
      </c>
      <c r="D1809" s="352" t="str">
        <f>'Purchase Order'!D2251:L2251</f>
        <v/>
      </c>
      <c r="E1809" s="345"/>
      <c r="F1809" s="345"/>
      <c r="G1809" s="345"/>
      <c r="H1809" s="345"/>
      <c r="I1809" s="345"/>
      <c r="J1809" s="345"/>
      <c r="K1809" s="345"/>
      <c r="L1809" s="346"/>
      <c r="M1809" s="83" t="str">
        <f t="shared" si="27"/>
        <v/>
      </c>
      <c r="N1809" s="83" t="str">
        <f>'Purchase Order'!N2251</f>
        <v/>
      </c>
      <c r="O1809" s="83"/>
      <c r="P1809" s="133"/>
      <c r="U1809" s="16"/>
      <c r="V1809" s="16"/>
      <c r="W1809" s="16"/>
      <c r="X1809" s="16"/>
      <c r="Y1809" s="16"/>
      <c r="Z1809" s="16"/>
      <c r="AA1809" s="16"/>
    </row>
    <row r="1810" spans="1:27" ht="15" hidden="1" customHeight="1" outlineLevel="1" x14ac:dyDescent="0.35">
      <c r="A1810" s="15" t="str">
        <f>'Purchase Order'!A2252</f>
        <v/>
      </c>
      <c r="B1810" s="82" t="str">
        <f>'Purchase Order'!B2252</f>
        <v/>
      </c>
      <c r="C1810" s="83" t="str">
        <f>'Purchase Order'!C2252</f>
        <v/>
      </c>
      <c r="D1810" s="352" t="str">
        <f>'Purchase Order'!D2252:L2252</f>
        <v/>
      </c>
      <c r="E1810" s="345"/>
      <c r="F1810" s="345"/>
      <c r="G1810" s="345"/>
      <c r="H1810" s="345"/>
      <c r="I1810" s="345"/>
      <c r="J1810" s="345"/>
      <c r="K1810" s="345"/>
      <c r="L1810" s="346"/>
      <c r="M1810" s="83" t="str">
        <f t="shared" si="27"/>
        <v/>
      </c>
      <c r="N1810" s="83" t="str">
        <f>'Purchase Order'!N2252</f>
        <v/>
      </c>
      <c r="O1810" s="83"/>
      <c r="P1810" s="133"/>
      <c r="U1810" s="16"/>
      <c r="V1810" s="16"/>
      <c r="W1810" s="16"/>
      <c r="X1810" s="16"/>
      <c r="Y1810" s="16"/>
      <c r="Z1810" s="16"/>
      <c r="AA1810" s="16"/>
    </row>
    <row r="1811" spans="1:27" ht="15" hidden="1" customHeight="1" outlineLevel="1" x14ac:dyDescent="0.35">
      <c r="A1811" s="15" t="str">
        <f>'Purchase Order'!A2253</f>
        <v/>
      </c>
      <c r="B1811" s="82" t="str">
        <f>'Purchase Order'!B2253</f>
        <v/>
      </c>
      <c r="C1811" s="83" t="str">
        <f>'Purchase Order'!C2253</f>
        <v/>
      </c>
      <c r="D1811" s="352" t="str">
        <f>'Purchase Order'!D2253:L2253</f>
        <v/>
      </c>
      <c r="E1811" s="345"/>
      <c r="F1811" s="345"/>
      <c r="G1811" s="345"/>
      <c r="H1811" s="345"/>
      <c r="I1811" s="345"/>
      <c r="J1811" s="345"/>
      <c r="K1811" s="345"/>
      <c r="L1811" s="346"/>
      <c r="M1811" s="83" t="str">
        <f t="shared" si="27"/>
        <v/>
      </c>
      <c r="N1811" s="83" t="str">
        <f>'Purchase Order'!N2253</f>
        <v/>
      </c>
      <c r="O1811" s="83"/>
      <c r="P1811" s="133"/>
      <c r="U1811" s="16"/>
      <c r="V1811" s="16"/>
      <c r="W1811" s="16"/>
      <c r="X1811" s="16"/>
      <c r="Y1811" s="16"/>
      <c r="Z1811" s="16"/>
      <c r="AA1811" s="16"/>
    </row>
    <row r="1812" spans="1:27" ht="15" hidden="1" customHeight="1" outlineLevel="1" x14ac:dyDescent="0.35">
      <c r="A1812" s="15" t="str">
        <f>'Purchase Order'!A2254</f>
        <v/>
      </c>
      <c r="B1812" s="82" t="str">
        <f>'Purchase Order'!B2254</f>
        <v/>
      </c>
      <c r="C1812" s="83" t="str">
        <f>'Purchase Order'!C2254</f>
        <v/>
      </c>
      <c r="D1812" s="352" t="str">
        <f>'Purchase Order'!D2254:L2254</f>
        <v/>
      </c>
      <c r="E1812" s="345"/>
      <c r="F1812" s="345"/>
      <c r="G1812" s="345"/>
      <c r="H1812" s="345"/>
      <c r="I1812" s="345"/>
      <c r="J1812" s="345"/>
      <c r="K1812" s="345"/>
      <c r="L1812" s="346"/>
      <c r="M1812" s="83" t="str">
        <f t="shared" si="27"/>
        <v/>
      </c>
      <c r="N1812" s="83" t="str">
        <f>'Purchase Order'!N2254</f>
        <v/>
      </c>
      <c r="O1812" s="83"/>
      <c r="P1812" s="133"/>
      <c r="U1812" s="16"/>
      <c r="V1812" s="16"/>
      <c r="W1812" s="16"/>
      <c r="X1812" s="16"/>
      <c r="Y1812" s="16"/>
      <c r="Z1812" s="16"/>
      <c r="AA1812" s="16"/>
    </row>
    <row r="1813" spans="1:27" ht="15" hidden="1" customHeight="1" outlineLevel="1" x14ac:dyDescent="0.35">
      <c r="A1813" s="15" t="str">
        <f>'Purchase Order'!A2255</f>
        <v/>
      </c>
      <c r="B1813" s="82" t="str">
        <f>'Purchase Order'!B2255</f>
        <v/>
      </c>
      <c r="C1813" s="83" t="str">
        <f>'Purchase Order'!C2255</f>
        <v/>
      </c>
      <c r="D1813" s="352" t="str">
        <f>'Purchase Order'!D2255:L2255</f>
        <v/>
      </c>
      <c r="E1813" s="345"/>
      <c r="F1813" s="345"/>
      <c r="G1813" s="345"/>
      <c r="H1813" s="345"/>
      <c r="I1813" s="345"/>
      <c r="J1813" s="345"/>
      <c r="K1813" s="345"/>
      <c r="L1813" s="346"/>
      <c r="M1813" s="83" t="str">
        <f t="shared" si="27"/>
        <v/>
      </c>
      <c r="N1813" s="83" t="str">
        <f>'Purchase Order'!N2255</f>
        <v/>
      </c>
      <c r="O1813" s="83"/>
      <c r="P1813" s="133"/>
      <c r="U1813" s="16"/>
      <c r="V1813" s="16"/>
      <c r="W1813" s="16"/>
      <c r="X1813" s="16"/>
      <c r="Y1813" s="16"/>
      <c r="Z1813" s="16"/>
      <c r="AA1813" s="16"/>
    </row>
    <row r="1814" spans="1:27" ht="15" hidden="1" customHeight="1" outlineLevel="1" x14ac:dyDescent="0.35">
      <c r="A1814" s="15" t="str">
        <f>'Purchase Order'!A2256</f>
        <v/>
      </c>
      <c r="B1814" s="82" t="str">
        <f>'Purchase Order'!B2256</f>
        <v/>
      </c>
      <c r="C1814" s="83" t="str">
        <f>'Purchase Order'!C2256</f>
        <v/>
      </c>
      <c r="D1814" s="352" t="str">
        <f>'Purchase Order'!D2256:L2256</f>
        <v/>
      </c>
      <c r="E1814" s="345"/>
      <c r="F1814" s="345"/>
      <c r="G1814" s="345"/>
      <c r="H1814" s="345"/>
      <c r="I1814" s="345"/>
      <c r="J1814" s="345"/>
      <c r="K1814" s="345"/>
      <c r="L1814" s="346"/>
      <c r="M1814" s="83" t="str">
        <f t="shared" si="27"/>
        <v/>
      </c>
      <c r="N1814" s="83" t="str">
        <f>'Purchase Order'!N2256</f>
        <v/>
      </c>
      <c r="O1814" s="83"/>
      <c r="P1814" s="133"/>
      <c r="U1814" s="16"/>
      <c r="V1814" s="16"/>
      <c r="W1814" s="16"/>
      <c r="X1814" s="16"/>
      <c r="Y1814" s="16"/>
      <c r="Z1814" s="16"/>
      <c r="AA1814" s="16"/>
    </row>
    <row r="1815" spans="1:27" ht="15" hidden="1" customHeight="1" outlineLevel="1" x14ac:dyDescent="0.35">
      <c r="A1815" s="15" t="str">
        <f>'Purchase Order'!A2257</f>
        <v/>
      </c>
      <c r="B1815" s="82" t="str">
        <f>'Purchase Order'!B2257</f>
        <v/>
      </c>
      <c r="C1815" s="83" t="str">
        <f>'Purchase Order'!C2257</f>
        <v/>
      </c>
      <c r="D1815" s="352" t="str">
        <f>'Purchase Order'!D2257:L2257</f>
        <v/>
      </c>
      <c r="E1815" s="345"/>
      <c r="F1815" s="345"/>
      <c r="G1815" s="345"/>
      <c r="H1815" s="345"/>
      <c r="I1815" s="345"/>
      <c r="J1815" s="345"/>
      <c r="K1815" s="345"/>
      <c r="L1815" s="346"/>
      <c r="M1815" s="83" t="str">
        <f t="shared" si="27"/>
        <v/>
      </c>
      <c r="N1815" s="83" t="str">
        <f>'Purchase Order'!N2257</f>
        <v/>
      </c>
      <c r="O1815" s="83"/>
      <c r="P1815" s="133"/>
      <c r="U1815" s="16"/>
      <c r="V1815" s="16"/>
      <c r="W1815" s="16"/>
      <c r="X1815" s="16"/>
      <c r="Y1815" s="16"/>
      <c r="Z1815" s="16"/>
      <c r="AA1815" s="16"/>
    </row>
    <row r="1816" spans="1:27" ht="15" hidden="1" customHeight="1" outlineLevel="1" x14ac:dyDescent="0.35">
      <c r="A1816" s="15" t="str">
        <f>'Purchase Order'!A2258</f>
        <v/>
      </c>
      <c r="B1816" s="82" t="str">
        <f>'Purchase Order'!B2258</f>
        <v/>
      </c>
      <c r="C1816" s="83" t="str">
        <f>'Purchase Order'!C2258</f>
        <v/>
      </c>
      <c r="D1816" s="352" t="str">
        <f>'Purchase Order'!D2258:L2258</f>
        <v/>
      </c>
      <c r="E1816" s="345"/>
      <c r="F1816" s="345"/>
      <c r="G1816" s="345"/>
      <c r="H1816" s="345"/>
      <c r="I1816" s="345"/>
      <c r="J1816" s="345"/>
      <c r="K1816" s="345"/>
      <c r="L1816" s="346"/>
      <c r="M1816" s="83" t="str">
        <f t="shared" si="27"/>
        <v/>
      </c>
      <c r="N1816" s="83" t="str">
        <f>'Purchase Order'!N2258</f>
        <v/>
      </c>
      <c r="O1816" s="83"/>
      <c r="P1816" s="133"/>
      <c r="U1816" s="16"/>
      <c r="V1816" s="16"/>
      <c r="W1816" s="16"/>
      <c r="X1816" s="16"/>
      <c r="Y1816" s="16"/>
      <c r="Z1816" s="16"/>
      <c r="AA1816" s="16"/>
    </row>
    <row r="1817" spans="1:27" ht="15" hidden="1" customHeight="1" outlineLevel="1" x14ac:dyDescent="0.35">
      <c r="A1817" s="15" t="str">
        <f>'Purchase Order'!A2259</f>
        <v/>
      </c>
      <c r="B1817" s="82" t="str">
        <f>'Purchase Order'!B2259</f>
        <v/>
      </c>
      <c r="C1817" s="83" t="str">
        <f>'Purchase Order'!C2259</f>
        <v/>
      </c>
      <c r="D1817" s="352" t="str">
        <f>'Purchase Order'!D2259:L2259</f>
        <v/>
      </c>
      <c r="E1817" s="345"/>
      <c r="F1817" s="345"/>
      <c r="G1817" s="345"/>
      <c r="H1817" s="345"/>
      <c r="I1817" s="345"/>
      <c r="J1817" s="345"/>
      <c r="K1817" s="345"/>
      <c r="L1817" s="346"/>
      <c r="M1817" s="83" t="str">
        <f t="shared" si="27"/>
        <v/>
      </c>
      <c r="N1817" s="83" t="str">
        <f>'Purchase Order'!N2259</f>
        <v/>
      </c>
      <c r="O1817" s="83"/>
      <c r="P1817" s="133"/>
      <c r="U1817" s="16"/>
      <c r="V1817" s="16"/>
      <c r="W1817" s="16"/>
      <c r="X1817" s="16"/>
      <c r="Y1817" s="16"/>
      <c r="Z1817" s="16"/>
      <c r="AA1817" s="16"/>
    </row>
    <row r="1818" spans="1:27" ht="15" hidden="1" customHeight="1" outlineLevel="1" x14ac:dyDescent="0.35">
      <c r="A1818" s="15" t="str">
        <f>'Purchase Order'!A2260</f>
        <v/>
      </c>
      <c r="B1818" s="82" t="str">
        <f>'Purchase Order'!B2260</f>
        <v/>
      </c>
      <c r="C1818" s="83" t="str">
        <f>'Purchase Order'!C2260</f>
        <v/>
      </c>
      <c r="D1818" s="352" t="str">
        <f>'Purchase Order'!D2260:L2260</f>
        <v/>
      </c>
      <c r="E1818" s="345"/>
      <c r="F1818" s="345"/>
      <c r="G1818" s="345"/>
      <c r="H1818" s="345"/>
      <c r="I1818" s="345"/>
      <c r="J1818" s="345"/>
      <c r="K1818" s="345"/>
      <c r="L1818" s="346"/>
      <c r="M1818" s="83" t="str">
        <f t="shared" si="27"/>
        <v/>
      </c>
      <c r="N1818" s="83" t="str">
        <f>'Purchase Order'!N2260</f>
        <v/>
      </c>
      <c r="O1818" s="83"/>
      <c r="P1818" s="133"/>
      <c r="U1818" s="16"/>
      <c r="V1818" s="16"/>
      <c r="W1818" s="16"/>
      <c r="X1818" s="16"/>
      <c r="Y1818" s="16"/>
      <c r="Z1818" s="16"/>
      <c r="AA1818" s="16"/>
    </row>
    <row r="1819" spans="1:27" ht="15" hidden="1" customHeight="1" outlineLevel="1" x14ac:dyDescent="0.35">
      <c r="A1819" s="15" t="str">
        <f>'Purchase Order'!A2261</f>
        <v/>
      </c>
      <c r="B1819" s="82" t="str">
        <f>'Purchase Order'!B2261</f>
        <v/>
      </c>
      <c r="C1819" s="83" t="str">
        <f>'Purchase Order'!C2261</f>
        <v/>
      </c>
      <c r="D1819" s="352" t="str">
        <f>'Purchase Order'!D2261:L2261</f>
        <v/>
      </c>
      <c r="E1819" s="345"/>
      <c r="F1819" s="345"/>
      <c r="G1819" s="345"/>
      <c r="H1819" s="345"/>
      <c r="I1819" s="345"/>
      <c r="J1819" s="345"/>
      <c r="K1819" s="345"/>
      <c r="L1819" s="346"/>
      <c r="M1819" s="83" t="str">
        <f t="shared" si="27"/>
        <v/>
      </c>
      <c r="N1819" s="83" t="str">
        <f>'Purchase Order'!N2261</f>
        <v/>
      </c>
      <c r="O1819" s="83"/>
      <c r="P1819" s="133"/>
      <c r="U1819" s="16"/>
      <c r="V1819" s="16"/>
      <c r="W1819" s="16"/>
      <c r="X1819" s="16"/>
      <c r="Y1819" s="16"/>
      <c r="Z1819" s="16"/>
      <c r="AA1819" s="16"/>
    </row>
    <row r="1820" spans="1:27" ht="15" hidden="1" customHeight="1" outlineLevel="1" x14ac:dyDescent="0.35">
      <c r="A1820" s="15" t="str">
        <f>'Purchase Order'!A2262</f>
        <v/>
      </c>
      <c r="B1820" s="82" t="str">
        <f>'Purchase Order'!B2262</f>
        <v/>
      </c>
      <c r="C1820" s="83" t="str">
        <f>'Purchase Order'!C2262</f>
        <v/>
      </c>
      <c r="D1820" s="352" t="str">
        <f>'Purchase Order'!D2262:L2262</f>
        <v/>
      </c>
      <c r="E1820" s="345"/>
      <c r="F1820" s="345"/>
      <c r="G1820" s="345"/>
      <c r="H1820" s="345"/>
      <c r="I1820" s="345"/>
      <c r="J1820" s="345"/>
      <c r="K1820" s="345"/>
      <c r="L1820" s="346"/>
      <c r="M1820" s="83" t="str">
        <f t="shared" si="27"/>
        <v/>
      </c>
      <c r="N1820" s="83" t="str">
        <f>'Purchase Order'!N2262</f>
        <v/>
      </c>
      <c r="O1820" s="83"/>
      <c r="P1820" s="133"/>
      <c r="U1820" s="16"/>
      <c r="V1820" s="16"/>
      <c r="W1820" s="16"/>
      <c r="X1820" s="16"/>
      <c r="Y1820" s="16"/>
      <c r="Z1820" s="16"/>
      <c r="AA1820" s="16"/>
    </row>
    <row r="1821" spans="1:27" ht="15" hidden="1" customHeight="1" outlineLevel="1" x14ac:dyDescent="0.35">
      <c r="A1821" s="15" t="str">
        <f>'Purchase Order'!A2263</f>
        <v/>
      </c>
      <c r="B1821" s="82" t="str">
        <f>'Purchase Order'!B2263</f>
        <v/>
      </c>
      <c r="C1821" s="83" t="str">
        <f>'Purchase Order'!C2263</f>
        <v/>
      </c>
      <c r="D1821" s="352" t="str">
        <f>'Purchase Order'!D2263:L2263</f>
        <v/>
      </c>
      <c r="E1821" s="345"/>
      <c r="F1821" s="345"/>
      <c r="G1821" s="345"/>
      <c r="H1821" s="345"/>
      <c r="I1821" s="345"/>
      <c r="J1821" s="345"/>
      <c r="K1821" s="345"/>
      <c r="L1821" s="346"/>
      <c r="M1821" s="83" t="str">
        <f t="shared" si="27"/>
        <v/>
      </c>
      <c r="N1821" s="83" t="str">
        <f>'Purchase Order'!N2263</f>
        <v/>
      </c>
      <c r="O1821" s="83"/>
      <c r="P1821" s="133"/>
      <c r="U1821" s="16"/>
      <c r="V1821" s="16"/>
      <c r="W1821" s="16"/>
      <c r="X1821" s="16"/>
      <c r="Y1821" s="16"/>
      <c r="Z1821" s="16"/>
      <c r="AA1821" s="16"/>
    </row>
    <row r="1822" spans="1:27" ht="15" hidden="1" customHeight="1" outlineLevel="1" x14ac:dyDescent="0.35">
      <c r="A1822" s="15" t="str">
        <f>'Purchase Order'!A2264</f>
        <v/>
      </c>
      <c r="B1822" s="82" t="str">
        <f>'Purchase Order'!B2264</f>
        <v/>
      </c>
      <c r="C1822" s="83" t="str">
        <f>'Purchase Order'!C2264</f>
        <v/>
      </c>
      <c r="D1822" s="352" t="str">
        <f>'Purchase Order'!D2264:L2264</f>
        <v/>
      </c>
      <c r="E1822" s="345"/>
      <c r="F1822" s="345"/>
      <c r="G1822" s="345"/>
      <c r="H1822" s="345"/>
      <c r="I1822" s="345"/>
      <c r="J1822" s="345"/>
      <c r="K1822" s="345"/>
      <c r="L1822" s="346"/>
      <c r="M1822" s="83" t="str">
        <f t="shared" si="27"/>
        <v/>
      </c>
      <c r="N1822" s="83" t="str">
        <f>'Purchase Order'!N2264</f>
        <v/>
      </c>
      <c r="O1822" s="83"/>
      <c r="P1822" s="133"/>
      <c r="U1822" s="16"/>
      <c r="V1822" s="16"/>
      <c r="W1822" s="16"/>
      <c r="X1822" s="16"/>
      <c r="Y1822" s="16"/>
      <c r="Z1822" s="16"/>
      <c r="AA1822" s="16"/>
    </row>
    <row r="1823" spans="1:27" ht="15" hidden="1" customHeight="1" outlineLevel="1" x14ac:dyDescent="0.35">
      <c r="A1823" s="15" t="str">
        <f>'Purchase Order'!A2265</f>
        <v/>
      </c>
      <c r="B1823" s="82" t="str">
        <f>'Purchase Order'!B2265</f>
        <v/>
      </c>
      <c r="C1823" s="83" t="str">
        <f>'Purchase Order'!C2265</f>
        <v/>
      </c>
      <c r="D1823" s="352" t="str">
        <f>'Purchase Order'!D2265:L2265</f>
        <v/>
      </c>
      <c r="E1823" s="345"/>
      <c r="F1823" s="345"/>
      <c r="G1823" s="345"/>
      <c r="H1823" s="345"/>
      <c r="I1823" s="345"/>
      <c r="J1823" s="345"/>
      <c r="K1823" s="345"/>
      <c r="L1823" s="346"/>
      <c r="M1823" s="83" t="str">
        <f t="shared" si="27"/>
        <v/>
      </c>
      <c r="N1823" s="83" t="str">
        <f>'Purchase Order'!N2265</f>
        <v/>
      </c>
      <c r="O1823" s="83"/>
      <c r="P1823" s="133"/>
      <c r="U1823" s="16"/>
      <c r="V1823" s="16"/>
      <c r="W1823" s="16"/>
      <c r="X1823" s="16"/>
      <c r="Y1823" s="16"/>
      <c r="Z1823" s="16"/>
      <c r="AA1823" s="16"/>
    </row>
    <row r="1824" spans="1:27" ht="15" hidden="1" customHeight="1" outlineLevel="1" x14ac:dyDescent="0.35">
      <c r="A1824" s="15" t="str">
        <f>'Purchase Order'!A2266</f>
        <v/>
      </c>
      <c r="B1824" s="82" t="str">
        <f>'Purchase Order'!B2266</f>
        <v/>
      </c>
      <c r="C1824" s="83" t="str">
        <f>'Purchase Order'!C2266</f>
        <v/>
      </c>
      <c r="D1824" s="352" t="str">
        <f>'Purchase Order'!D2266:L2266</f>
        <v/>
      </c>
      <c r="E1824" s="345"/>
      <c r="F1824" s="345"/>
      <c r="G1824" s="345"/>
      <c r="H1824" s="345"/>
      <c r="I1824" s="345"/>
      <c r="J1824" s="345"/>
      <c r="K1824" s="345"/>
      <c r="L1824" s="346"/>
      <c r="M1824" s="83" t="str">
        <f t="shared" si="27"/>
        <v/>
      </c>
      <c r="N1824" s="83" t="str">
        <f>'Purchase Order'!N2266</f>
        <v/>
      </c>
      <c r="O1824" s="83"/>
      <c r="P1824" s="133"/>
      <c r="U1824" s="16"/>
      <c r="V1824" s="16"/>
      <c r="W1824" s="16"/>
      <c r="X1824" s="16"/>
      <c r="Y1824" s="16"/>
      <c r="Z1824" s="16"/>
      <c r="AA1824" s="16"/>
    </row>
    <row r="1825" spans="1:27" ht="15" hidden="1" customHeight="1" outlineLevel="1" x14ac:dyDescent="0.35">
      <c r="A1825" s="15" t="str">
        <f>'Purchase Order'!A2267</f>
        <v/>
      </c>
      <c r="B1825" s="82" t="str">
        <f>'Purchase Order'!B2267</f>
        <v/>
      </c>
      <c r="C1825" s="83" t="str">
        <f>'Purchase Order'!C2267</f>
        <v/>
      </c>
      <c r="D1825" s="352" t="str">
        <f>'Purchase Order'!D2267:L2267</f>
        <v/>
      </c>
      <c r="E1825" s="345"/>
      <c r="F1825" s="345"/>
      <c r="G1825" s="345"/>
      <c r="H1825" s="345"/>
      <c r="I1825" s="345"/>
      <c r="J1825" s="345"/>
      <c r="K1825" s="345"/>
      <c r="L1825" s="346"/>
      <c r="M1825" s="83" t="str">
        <f t="shared" si="27"/>
        <v/>
      </c>
      <c r="N1825" s="83" t="str">
        <f>'Purchase Order'!N2267</f>
        <v/>
      </c>
      <c r="O1825" s="83"/>
      <c r="P1825" s="133"/>
      <c r="U1825" s="16"/>
      <c r="V1825" s="16"/>
      <c r="W1825" s="16"/>
      <c r="X1825" s="16"/>
      <c r="Y1825" s="16"/>
      <c r="Z1825" s="16"/>
      <c r="AA1825" s="16"/>
    </row>
    <row r="1826" spans="1:27" ht="15" hidden="1" customHeight="1" outlineLevel="1" x14ac:dyDescent="0.35">
      <c r="A1826" s="15" t="str">
        <f>'Purchase Order'!A2268</f>
        <v/>
      </c>
      <c r="B1826" s="82" t="str">
        <f>'Purchase Order'!B2268</f>
        <v/>
      </c>
      <c r="C1826" s="83" t="str">
        <f>'Purchase Order'!C2268</f>
        <v/>
      </c>
      <c r="D1826" s="352" t="str">
        <f>'Purchase Order'!D2268:L2268</f>
        <v/>
      </c>
      <c r="E1826" s="345"/>
      <c r="F1826" s="345"/>
      <c r="G1826" s="345"/>
      <c r="H1826" s="345"/>
      <c r="I1826" s="345"/>
      <c r="J1826" s="345"/>
      <c r="K1826" s="345"/>
      <c r="L1826" s="346"/>
      <c r="M1826" s="83" t="str">
        <f t="shared" ref="M1826:M1889" si="28">C1826</f>
        <v/>
      </c>
      <c r="N1826" s="83" t="str">
        <f>'Purchase Order'!N2268</f>
        <v/>
      </c>
      <c r="O1826" s="83"/>
      <c r="P1826" s="133"/>
      <c r="U1826" s="16"/>
      <c r="V1826" s="16"/>
      <c r="W1826" s="16"/>
      <c r="X1826" s="16"/>
      <c r="Y1826" s="16"/>
      <c r="Z1826" s="16"/>
      <c r="AA1826" s="16"/>
    </row>
    <row r="1827" spans="1:27" ht="15" hidden="1" customHeight="1" outlineLevel="1" x14ac:dyDescent="0.35">
      <c r="A1827" s="15" t="str">
        <f>'Purchase Order'!A2269</f>
        <v/>
      </c>
      <c r="B1827" s="82" t="str">
        <f>'Purchase Order'!B2269</f>
        <v/>
      </c>
      <c r="C1827" s="83" t="str">
        <f>'Purchase Order'!C2269</f>
        <v/>
      </c>
      <c r="D1827" s="352" t="str">
        <f>'Purchase Order'!D2269:L2269</f>
        <v/>
      </c>
      <c r="E1827" s="345"/>
      <c r="F1827" s="345"/>
      <c r="G1827" s="345"/>
      <c r="H1827" s="345"/>
      <c r="I1827" s="345"/>
      <c r="J1827" s="345"/>
      <c r="K1827" s="345"/>
      <c r="L1827" s="346"/>
      <c r="M1827" s="83" t="str">
        <f t="shared" si="28"/>
        <v/>
      </c>
      <c r="N1827" s="83" t="str">
        <f>'Purchase Order'!N2269</f>
        <v/>
      </c>
      <c r="O1827" s="83"/>
      <c r="P1827" s="133"/>
      <c r="U1827" s="16"/>
      <c r="V1827" s="16"/>
      <c r="W1827" s="16"/>
      <c r="X1827" s="16"/>
      <c r="Y1827" s="16"/>
      <c r="Z1827" s="16"/>
      <c r="AA1827" s="16"/>
    </row>
    <row r="1828" spans="1:27" ht="15" hidden="1" customHeight="1" outlineLevel="1" x14ac:dyDescent="0.35">
      <c r="A1828" s="15" t="str">
        <f>'Purchase Order'!A2270</f>
        <v/>
      </c>
      <c r="B1828" s="82" t="str">
        <f>'Purchase Order'!B2270</f>
        <v/>
      </c>
      <c r="C1828" s="83" t="str">
        <f>'Purchase Order'!C2270</f>
        <v/>
      </c>
      <c r="D1828" s="352" t="str">
        <f>'Purchase Order'!D2270:L2270</f>
        <v/>
      </c>
      <c r="E1828" s="345"/>
      <c r="F1828" s="345"/>
      <c r="G1828" s="345"/>
      <c r="H1828" s="345"/>
      <c r="I1828" s="345"/>
      <c r="J1828" s="345"/>
      <c r="K1828" s="345"/>
      <c r="L1828" s="346"/>
      <c r="M1828" s="83" t="str">
        <f t="shared" si="28"/>
        <v/>
      </c>
      <c r="N1828" s="83" t="str">
        <f>'Purchase Order'!N2270</f>
        <v/>
      </c>
      <c r="O1828" s="83"/>
      <c r="P1828" s="133"/>
      <c r="U1828" s="16"/>
      <c r="V1828" s="16"/>
      <c r="W1828" s="16"/>
      <c r="X1828" s="16"/>
      <c r="Y1828" s="16"/>
      <c r="Z1828" s="16"/>
      <c r="AA1828" s="16"/>
    </row>
    <row r="1829" spans="1:27" ht="15" hidden="1" customHeight="1" outlineLevel="1" x14ac:dyDescent="0.35">
      <c r="A1829" s="15" t="str">
        <f>'Purchase Order'!A2271</f>
        <v/>
      </c>
      <c r="B1829" s="82" t="str">
        <f>'Purchase Order'!B2271</f>
        <v/>
      </c>
      <c r="C1829" s="83" t="str">
        <f>'Purchase Order'!C2271</f>
        <v/>
      </c>
      <c r="D1829" s="352" t="str">
        <f>'Purchase Order'!D2271:L2271</f>
        <v/>
      </c>
      <c r="E1829" s="345"/>
      <c r="F1829" s="345"/>
      <c r="G1829" s="345"/>
      <c r="H1829" s="345"/>
      <c r="I1829" s="345"/>
      <c r="J1829" s="345"/>
      <c r="K1829" s="345"/>
      <c r="L1829" s="346"/>
      <c r="M1829" s="83" t="str">
        <f t="shared" si="28"/>
        <v/>
      </c>
      <c r="N1829" s="83" t="str">
        <f>'Purchase Order'!N2271</f>
        <v/>
      </c>
      <c r="O1829" s="83"/>
      <c r="P1829" s="133"/>
      <c r="U1829" s="16"/>
      <c r="V1829" s="16"/>
      <c r="W1829" s="16"/>
      <c r="X1829" s="16"/>
      <c r="Y1829" s="16"/>
      <c r="Z1829" s="16"/>
      <c r="AA1829" s="16"/>
    </row>
    <row r="1830" spans="1:27" ht="15" hidden="1" customHeight="1" outlineLevel="1" x14ac:dyDescent="0.35">
      <c r="A1830" s="15" t="str">
        <f>'Purchase Order'!A2272</f>
        <v/>
      </c>
      <c r="B1830" s="82" t="str">
        <f>'Purchase Order'!B2272</f>
        <v/>
      </c>
      <c r="C1830" s="83" t="str">
        <f>'Purchase Order'!C2272</f>
        <v/>
      </c>
      <c r="D1830" s="352" t="str">
        <f>'Purchase Order'!D2272:L2272</f>
        <v/>
      </c>
      <c r="E1830" s="345"/>
      <c r="F1830" s="345"/>
      <c r="G1830" s="345"/>
      <c r="H1830" s="345"/>
      <c r="I1830" s="345"/>
      <c r="J1830" s="345"/>
      <c r="K1830" s="345"/>
      <c r="L1830" s="346"/>
      <c r="M1830" s="83" t="str">
        <f t="shared" si="28"/>
        <v/>
      </c>
      <c r="N1830" s="83" t="str">
        <f>'Purchase Order'!N2272</f>
        <v/>
      </c>
      <c r="O1830" s="83"/>
      <c r="P1830" s="133"/>
      <c r="U1830" s="16"/>
      <c r="V1830" s="16"/>
      <c r="W1830" s="16"/>
      <c r="X1830" s="16"/>
      <c r="Y1830" s="16"/>
      <c r="Z1830" s="16"/>
      <c r="AA1830" s="16"/>
    </row>
    <row r="1831" spans="1:27" ht="15" hidden="1" customHeight="1" outlineLevel="1" x14ac:dyDescent="0.35">
      <c r="A1831" s="15" t="str">
        <f>'Purchase Order'!A2273</f>
        <v/>
      </c>
      <c r="B1831" s="82" t="str">
        <f>'Purchase Order'!B2273</f>
        <v/>
      </c>
      <c r="C1831" s="83" t="str">
        <f>'Purchase Order'!C2273</f>
        <v/>
      </c>
      <c r="D1831" s="352" t="str">
        <f>'Purchase Order'!D2273:L2273</f>
        <v/>
      </c>
      <c r="E1831" s="345"/>
      <c r="F1831" s="345"/>
      <c r="G1831" s="345"/>
      <c r="H1831" s="345"/>
      <c r="I1831" s="345"/>
      <c r="J1831" s="345"/>
      <c r="K1831" s="345"/>
      <c r="L1831" s="346"/>
      <c r="M1831" s="83" t="str">
        <f t="shared" si="28"/>
        <v/>
      </c>
      <c r="N1831" s="83" t="str">
        <f>'Purchase Order'!N2273</f>
        <v/>
      </c>
      <c r="O1831" s="83"/>
      <c r="P1831" s="133"/>
      <c r="U1831" s="16"/>
      <c r="V1831" s="16"/>
      <c r="W1831" s="16"/>
      <c r="X1831" s="16"/>
      <c r="Y1831" s="16"/>
      <c r="Z1831" s="16"/>
      <c r="AA1831" s="16"/>
    </row>
    <row r="1832" spans="1:27" ht="15" hidden="1" customHeight="1" outlineLevel="1" x14ac:dyDescent="0.35">
      <c r="A1832" s="15" t="str">
        <f>'Purchase Order'!A2274</f>
        <v/>
      </c>
      <c r="B1832" s="82" t="str">
        <f>'Purchase Order'!B2274</f>
        <v/>
      </c>
      <c r="C1832" s="83" t="str">
        <f>'Purchase Order'!C2274</f>
        <v/>
      </c>
      <c r="D1832" s="352" t="str">
        <f>'Purchase Order'!D2274:L2274</f>
        <v/>
      </c>
      <c r="E1832" s="345"/>
      <c r="F1832" s="345"/>
      <c r="G1832" s="345"/>
      <c r="H1832" s="345"/>
      <c r="I1832" s="345"/>
      <c r="J1832" s="345"/>
      <c r="K1832" s="345"/>
      <c r="L1832" s="346"/>
      <c r="M1832" s="83" t="str">
        <f t="shared" si="28"/>
        <v/>
      </c>
      <c r="N1832" s="83" t="str">
        <f>'Purchase Order'!N2274</f>
        <v/>
      </c>
      <c r="O1832" s="83"/>
      <c r="P1832" s="133"/>
      <c r="U1832" s="16"/>
      <c r="V1832" s="16"/>
      <c r="W1832" s="16"/>
      <c r="X1832" s="16"/>
      <c r="Y1832" s="16"/>
      <c r="Z1832" s="16"/>
      <c r="AA1832" s="16"/>
    </row>
    <row r="1833" spans="1:27" ht="15" hidden="1" customHeight="1" outlineLevel="1" x14ac:dyDescent="0.35">
      <c r="A1833" s="15" t="str">
        <f>'Purchase Order'!A2275</f>
        <v/>
      </c>
      <c r="B1833" s="82" t="str">
        <f>'Purchase Order'!B2275</f>
        <v/>
      </c>
      <c r="C1833" s="83" t="str">
        <f>'Purchase Order'!C2275</f>
        <v/>
      </c>
      <c r="D1833" s="352" t="str">
        <f>'Purchase Order'!D2275:L2275</f>
        <v/>
      </c>
      <c r="E1833" s="345"/>
      <c r="F1833" s="345"/>
      <c r="G1833" s="345"/>
      <c r="H1833" s="345"/>
      <c r="I1833" s="345"/>
      <c r="J1833" s="345"/>
      <c r="K1833" s="345"/>
      <c r="L1833" s="346"/>
      <c r="M1833" s="83" t="str">
        <f t="shared" si="28"/>
        <v/>
      </c>
      <c r="N1833" s="83" t="str">
        <f>'Purchase Order'!N2275</f>
        <v/>
      </c>
      <c r="O1833" s="83"/>
      <c r="P1833" s="133"/>
      <c r="U1833" s="16"/>
      <c r="V1833" s="16"/>
      <c r="W1833" s="16"/>
      <c r="X1833" s="16"/>
      <c r="Y1833" s="16"/>
      <c r="Z1833" s="16"/>
      <c r="AA1833" s="16"/>
    </row>
    <row r="1834" spans="1:27" ht="15" hidden="1" customHeight="1" outlineLevel="1" x14ac:dyDescent="0.35">
      <c r="A1834" s="15" t="str">
        <f>'Purchase Order'!A2276</f>
        <v/>
      </c>
      <c r="B1834" s="82" t="str">
        <f>'Purchase Order'!B2276</f>
        <v/>
      </c>
      <c r="C1834" s="83" t="str">
        <f>'Purchase Order'!C2276</f>
        <v/>
      </c>
      <c r="D1834" s="352" t="str">
        <f>'Purchase Order'!D2276:L2276</f>
        <v/>
      </c>
      <c r="E1834" s="345"/>
      <c r="F1834" s="345"/>
      <c r="G1834" s="345"/>
      <c r="H1834" s="345"/>
      <c r="I1834" s="345"/>
      <c r="J1834" s="345"/>
      <c r="K1834" s="345"/>
      <c r="L1834" s="346"/>
      <c r="M1834" s="83" t="str">
        <f t="shared" si="28"/>
        <v/>
      </c>
      <c r="N1834" s="83" t="str">
        <f>'Purchase Order'!N2276</f>
        <v/>
      </c>
      <c r="O1834" s="83"/>
      <c r="P1834" s="133"/>
      <c r="U1834" s="16"/>
      <c r="V1834" s="16"/>
      <c r="W1834" s="16"/>
      <c r="X1834" s="16"/>
      <c r="Y1834" s="16"/>
      <c r="Z1834" s="16"/>
      <c r="AA1834" s="16"/>
    </row>
    <row r="1835" spans="1:27" ht="15" hidden="1" customHeight="1" outlineLevel="1" x14ac:dyDescent="0.35">
      <c r="A1835" s="15" t="str">
        <f>'Purchase Order'!A2277</f>
        <v/>
      </c>
      <c r="B1835" s="82" t="str">
        <f>'Purchase Order'!B2277</f>
        <v/>
      </c>
      <c r="C1835" s="83" t="str">
        <f>'Purchase Order'!C2277</f>
        <v/>
      </c>
      <c r="D1835" s="352" t="str">
        <f>'Purchase Order'!D2277:L2277</f>
        <v/>
      </c>
      <c r="E1835" s="345"/>
      <c r="F1835" s="345"/>
      <c r="G1835" s="345"/>
      <c r="H1835" s="345"/>
      <c r="I1835" s="345"/>
      <c r="J1835" s="345"/>
      <c r="K1835" s="345"/>
      <c r="L1835" s="346"/>
      <c r="M1835" s="83" t="str">
        <f t="shared" si="28"/>
        <v/>
      </c>
      <c r="N1835" s="83" t="str">
        <f>'Purchase Order'!N2277</f>
        <v/>
      </c>
      <c r="O1835" s="83"/>
      <c r="P1835" s="133"/>
      <c r="U1835" s="16"/>
      <c r="V1835" s="16"/>
      <c r="W1835" s="16"/>
      <c r="X1835" s="16"/>
      <c r="Y1835" s="16"/>
      <c r="Z1835" s="16"/>
      <c r="AA1835" s="16"/>
    </row>
    <row r="1836" spans="1:27" ht="15" hidden="1" customHeight="1" outlineLevel="1" x14ac:dyDescent="0.35">
      <c r="A1836" s="15" t="str">
        <f>'Purchase Order'!A2278</f>
        <v/>
      </c>
      <c r="B1836" s="82" t="str">
        <f>'Purchase Order'!B2278</f>
        <v/>
      </c>
      <c r="C1836" s="83" t="str">
        <f>'Purchase Order'!C2278</f>
        <v/>
      </c>
      <c r="D1836" s="352" t="str">
        <f>'Purchase Order'!D2278:L2278</f>
        <v/>
      </c>
      <c r="E1836" s="345"/>
      <c r="F1836" s="345"/>
      <c r="G1836" s="345"/>
      <c r="H1836" s="345"/>
      <c r="I1836" s="345"/>
      <c r="J1836" s="345"/>
      <c r="K1836" s="345"/>
      <c r="L1836" s="346"/>
      <c r="M1836" s="83" t="str">
        <f t="shared" si="28"/>
        <v/>
      </c>
      <c r="N1836" s="83" t="str">
        <f>'Purchase Order'!N2278</f>
        <v/>
      </c>
      <c r="O1836" s="83"/>
      <c r="P1836" s="133"/>
      <c r="U1836" s="16"/>
      <c r="V1836" s="16"/>
      <c r="W1836" s="16"/>
      <c r="X1836" s="16"/>
      <c r="Y1836" s="16"/>
      <c r="Z1836" s="16"/>
      <c r="AA1836" s="16"/>
    </row>
    <row r="1837" spans="1:27" ht="15" hidden="1" customHeight="1" outlineLevel="1" x14ac:dyDescent="0.35">
      <c r="A1837" s="15" t="str">
        <f>'Purchase Order'!A2279</f>
        <v/>
      </c>
      <c r="B1837" s="82" t="str">
        <f>'Purchase Order'!B2279</f>
        <v/>
      </c>
      <c r="C1837" s="83" t="str">
        <f>'Purchase Order'!C2279</f>
        <v/>
      </c>
      <c r="D1837" s="352" t="str">
        <f>'Purchase Order'!D2279:L2279</f>
        <v/>
      </c>
      <c r="E1837" s="345"/>
      <c r="F1837" s="345"/>
      <c r="G1837" s="345"/>
      <c r="H1837" s="345"/>
      <c r="I1837" s="345"/>
      <c r="J1837" s="345"/>
      <c r="K1837" s="345"/>
      <c r="L1837" s="346"/>
      <c r="M1837" s="83" t="str">
        <f t="shared" si="28"/>
        <v/>
      </c>
      <c r="N1837" s="83" t="str">
        <f>'Purchase Order'!N2279</f>
        <v/>
      </c>
      <c r="O1837" s="83"/>
      <c r="P1837" s="133"/>
      <c r="U1837" s="16"/>
      <c r="V1837" s="16"/>
      <c r="W1837" s="16"/>
      <c r="X1837" s="16"/>
      <c r="Y1837" s="16"/>
      <c r="Z1837" s="16"/>
      <c r="AA1837" s="16"/>
    </row>
    <row r="1838" spans="1:27" ht="15" hidden="1" customHeight="1" outlineLevel="1" x14ac:dyDescent="0.35">
      <c r="A1838" s="15" t="str">
        <f>'Purchase Order'!A2280</f>
        <v/>
      </c>
      <c r="B1838" s="82" t="str">
        <f>'Purchase Order'!B2280</f>
        <v/>
      </c>
      <c r="C1838" s="83" t="str">
        <f>'Purchase Order'!C2280</f>
        <v/>
      </c>
      <c r="D1838" s="352" t="str">
        <f>'Purchase Order'!D2280:L2280</f>
        <v/>
      </c>
      <c r="E1838" s="345"/>
      <c r="F1838" s="345"/>
      <c r="G1838" s="345"/>
      <c r="H1838" s="345"/>
      <c r="I1838" s="345"/>
      <c r="J1838" s="345"/>
      <c r="K1838" s="345"/>
      <c r="L1838" s="346"/>
      <c r="M1838" s="83" t="str">
        <f t="shared" si="28"/>
        <v/>
      </c>
      <c r="N1838" s="83" t="str">
        <f>'Purchase Order'!N2280</f>
        <v/>
      </c>
      <c r="O1838" s="83"/>
      <c r="P1838" s="133"/>
      <c r="U1838" s="16"/>
      <c r="V1838" s="16"/>
      <c r="W1838" s="16"/>
      <c r="X1838" s="16"/>
      <c r="Y1838" s="16"/>
      <c r="Z1838" s="16"/>
      <c r="AA1838" s="16"/>
    </row>
    <row r="1839" spans="1:27" ht="15" hidden="1" customHeight="1" outlineLevel="1" x14ac:dyDescent="0.35">
      <c r="A1839" s="15" t="str">
        <f>'Purchase Order'!A2281</f>
        <v/>
      </c>
      <c r="B1839" s="82" t="str">
        <f>'Purchase Order'!B2281</f>
        <v/>
      </c>
      <c r="C1839" s="83" t="str">
        <f>'Purchase Order'!C2281</f>
        <v/>
      </c>
      <c r="D1839" s="352" t="str">
        <f>'Purchase Order'!D2281:L2281</f>
        <v/>
      </c>
      <c r="E1839" s="345"/>
      <c r="F1839" s="345"/>
      <c r="G1839" s="345"/>
      <c r="H1839" s="345"/>
      <c r="I1839" s="345"/>
      <c r="J1839" s="345"/>
      <c r="K1839" s="345"/>
      <c r="L1839" s="346"/>
      <c r="M1839" s="83" t="str">
        <f t="shared" si="28"/>
        <v/>
      </c>
      <c r="N1839" s="83" t="str">
        <f>'Purchase Order'!N2281</f>
        <v/>
      </c>
      <c r="O1839" s="83"/>
      <c r="P1839" s="133"/>
      <c r="U1839" s="16"/>
      <c r="V1839" s="16"/>
      <c r="W1839" s="16"/>
      <c r="X1839" s="16"/>
      <c r="Y1839" s="16"/>
      <c r="Z1839" s="16"/>
      <c r="AA1839" s="16"/>
    </row>
    <row r="1840" spans="1:27" ht="15" hidden="1" customHeight="1" outlineLevel="1" x14ac:dyDescent="0.35">
      <c r="A1840" s="15" t="str">
        <f>'Purchase Order'!A2282</f>
        <v/>
      </c>
      <c r="B1840" s="82" t="str">
        <f>'Purchase Order'!B2282</f>
        <v/>
      </c>
      <c r="C1840" s="83" t="str">
        <f>'Purchase Order'!C2282</f>
        <v/>
      </c>
      <c r="D1840" s="352" t="str">
        <f>'Purchase Order'!D2282:L2282</f>
        <v/>
      </c>
      <c r="E1840" s="345"/>
      <c r="F1840" s="345"/>
      <c r="G1840" s="345"/>
      <c r="H1840" s="345"/>
      <c r="I1840" s="345"/>
      <c r="J1840" s="345"/>
      <c r="K1840" s="345"/>
      <c r="L1840" s="346"/>
      <c r="M1840" s="83" t="str">
        <f t="shared" si="28"/>
        <v/>
      </c>
      <c r="N1840" s="83" t="str">
        <f>'Purchase Order'!N2282</f>
        <v/>
      </c>
      <c r="O1840" s="83"/>
      <c r="P1840" s="133"/>
      <c r="U1840" s="16"/>
      <c r="V1840" s="16"/>
      <c r="W1840" s="16"/>
      <c r="X1840" s="16"/>
      <c r="Y1840" s="16"/>
      <c r="Z1840" s="16"/>
      <c r="AA1840" s="16"/>
    </row>
    <row r="1841" spans="1:27" ht="15" hidden="1" customHeight="1" outlineLevel="1" x14ac:dyDescent="0.35">
      <c r="A1841" s="15" t="str">
        <f>'Purchase Order'!A2283</f>
        <v/>
      </c>
      <c r="B1841" s="82" t="str">
        <f>'Purchase Order'!B2283</f>
        <v/>
      </c>
      <c r="C1841" s="83" t="str">
        <f>'Purchase Order'!C2283</f>
        <v/>
      </c>
      <c r="D1841" s="352" t="str">
        <f>'Purchase Order'!D2283:L2283</f>
        <v/>
      </c>
      <c r="E1841" s="345"/>
      <c r="F1841" s="345"/>
      <c r="G1841" s="345"/>
      <c r="H1841" s="345"/>
      <c r="I1841" s="345"/>
      <c r="J1841" s="345"/>
      <c r="K1841" s="345"/>
      <c r="L1841" s="346"/>
      <c r="M1841" s="83" t="str">
        <f t="shared" si="28"/>
        <v/>
      </c>
      <c r="N1841" s="83" t="str">
        <f>'Purchase Order'!N2283</f>
        <v/>
      </c>
      <c r="O1841" s="83"/>
      <c r="P1841" s="133"/>
      <c r="U1841" s="16"/>
      <c r="V1841" s="16"/>
      <c r="W1841" s="16"/>
      <c r="X1841" s="16"/>
      <c r="Y1841" s="16"/>
      <c r="Z1841" s="16"/>
      <c r="AA1841" s="16"/>
    </row>
    <row r="1842" spans="1:27" ht="15" hidden="1" customHeight="1" outlineLevel="1" x14ac:dyDescent="0.35">
      <c r="A1842" s="15" t="str">
        <f>'Purchase Order'!A2284</f>
        <v/>
      </c>
      <c r="B1842" s="82" t="str">
        <f>'Purchase Order'!B2284</f>
        <v/>
      </c>
      <c r="C1842" s="83" t="str">
        <f>'Purchase Order'!C2284</f>
        <v/>
      </c>
      <c r="D1842" s="352" t="str">
        <f>'Purchase Order'!D2284:L2284</f>
        <v/>
      </c>
      <c r="E1842" s="345"/>
      <c r="F1842" s="345"/>
      <c r="G1842" s="345"/>
      <c r="H1842" s="345"/>
      <c r="I1842" s="345"/>
      <c r="J1842" s="345"/>
      <c r="K1842" s="345"/>
      <c r="L1842" s="346"/>
      <c r="M1842" s="83" t="str">
        <f t="shared" si="28"/>
        <v/>
      </c>
      <c r="N1842" s="83" t="str">
        <f>'Purchase Order'!N2284</f>
        <v/>
      </c>
      <c r="O1842" s="83"/>
      <c r="P1842" s="133"/>
      <c r="U1842" s="16"/>
      <c r="V1842" s="16"/>
      <c r="W1842" s="16"/>
      <c r="X1842" s="16"/>
      <c r="Y1842" s="16"/>
      <c r="Z1842" s="16"/>
      <c r="AA1842" s="16"/>
    </row>
    <row r="1843" spans="1:27" ht="15" hidden="1" customHeight="1" outlineLevel="1" x14ac:dyDescent="0.35">
      <c r="A1843" s="15" t="str">
        <f>'Purchase Order'!A2285</f>
        <v/>
      </c>
      <c r="B1843" s="82" t="str">
        <f>'Purchase Order'!B2285</f>
        <v/>
      </c>
      <c r="C1843" s="83" t="str">
        <f>'Purchase Order'!C2285</f>
        <v/>
      </c>
      <c r="D1843" s="352" t="str">
        <f>'Purchase Order'!D2285:L2285</f>
        <v/>
      </c>
      <c r="E1843" s="345"/>
      <c r="F1843" s="345"/>
      <c r="G1843" s="345"/>
      <c r="H1843" s="345"/>
      <c r="I1843" s="345"/>
      <c r="J1843" s="345"/>
      <c r="K1843" s="345"/>
      <c r="L1843" s="346"/>
      <c r="M1843" s="83" t="str">
        <f t="shared" si="28"/>
        <v/>
      </c>
      <c r="N1843" s="83" t="str">
        <f>'Purchase Order'!N2285</f>
        <v/>
      </c>
      <c r="O1843" s="83"/>
      <c r="P1843" s="133"/>
      <c r="U1843" s="16"/>
      <c r="V1843" s="16"/>
      <c r="W1843" s="16"/>
      <c r="X1843" s="16"/>
      <c r="Y1843" s="16"/>
      <c r="Z1843" s="16"/>
      <c r="AA1843" s="16"/>
    </row>
    <row r="1844" spans="1:27" ht="15" hidden="1" customHeight="1" outlineLevel="1" x14ac:dyDescent="0.35">
      <c r="A1844" s="15" t="str">
        <f>'Purchase Order'!A2286</f>
        <v/>
      </c>
      <c r="B1844" s="82" t="str">
        <f>'Purchase Order'!B2286</f>
        <v/>
      </c>
      <c r="C1844" s="83" t="str">
        <f>'Purchase Order'!C2286</f>
        <v/>
      </c>
      <c r="D1844" s="352" t="str">
        <f>'Purchase Order'!D2286:L2286</f>
        <v/>
      </c>
      <c r="E1844" s="345"/>
      <c r="F1844" s="345"/>
      <c r="G1844" s="345"/>
      <c r="H1844" s="345"/>
      <c r="I1844" s="345"/>
      <c r="J1844" s="345"/>
      <c r="K1844" s="345"/>
      <c r="L1844" s="346"/>
      <c r="M1844" s="83" t="str">
        <f t="shared" si="28"/>
        <v/>
      </c>
      <c r="N1844" s="83" t="str">
        <f>'Purchase Order'!N2286</f>
        <v/>
      </c>
      <c r="O1844" s="83"/>
      <c r="P1844" s="133"/>
      <c r="U1844" s="16"/>
      <c r="V1844" s="16"/>
      <c r="W1844" s="16"/>
      <c r="X1844" s="16"/>
      <c r="Y1844" s="16"/>
      <c r="Z1844" s="16"/>
      <c r="AA1844" s="16"/>
    </row>
    <row r="1845" spans="1:27" ht="15" hidden="1" customHeight="1" outlineLevel="1" x14ac:dyDescent="0.35">
      <c r="A1845" s="15" t="str">
        <f>'Purchase Order'!A2287</f>
        <v/>
      </c>
      <c r="B1845" s="82" t="str">
        <f>'Purchase Order'!B2287</f>
        <v/>
      </c>
      <c r="C1845" s="83" t="str">
        <f>'Purchase Order'!C2287</f>
        <v/>
      </c>
      <c r="D1845" s="352" t="str">
        <f>'Purchase Order'!D2287:L2287</f>
        <v/>
      </c>
      <c r="E1845" s="345"/>
      <c r="F1845" s="345"/>
      <c r="G1845" s="345"/>
      <c r="H1845" s="345"/>
      <c r="I1845" s="345"/>
      <c r="J1845" s="345"/>
      <c r="K1845" s="345"/>
      <c r="L1845" s="346"/>
      <c r="M1845" s="83" t="str">
        <f t="shared" si="28"/>
        <v/>
      </c>
      <c r="N1845" s="83" t="str">
        <f>'Purchase Order'!N2287</f>
        <v/>
      </c>
      <c r="O1845" s="83"/>
      <c r="P1845" s="133"/>
      <c r="U1845" s="16"/>
      <c r="V1845" s="16"/>
      <c r="W1845" s="16"/>
      <c r="X1845" s="16"/>
      <c r="Y1845" s="16"/>
      <c r="Z1845" s="16"/>
      <c r="AA1845" s="16"/>
    </row>
    <row r="1846" spans="1:27" ht="15" hidden="1" customHeight="1" outlineLevel="1" x14ac:dyDescent="0.35">
      <c r="A1846" s="15" t="str">
        <f>'Purchase Order'!A2288</f>
        <v/>
      </c>
      <c r="B1846" s="82" t="str">
        <f>'Purchase Order'!B2288</f>
        <v/>
      </c>
      <c r="C1846" s="83" t="str">
        <f>'Purchase Order'!C2288</f>
        <v/>
      </c>
      <c r="D1846" s="352" t="str">
        <f>'Purchase Order'!D2288:L2288</f>
        <v/>
      </c>
      <c r="E1846" s="345"/>
      <c r="F1846" s="345"/>
      <c r="G1846" s="345"/>
      <c r="H1846" s="345"/>
      <c r="I1846" s="345"/>
      <c r="J1846" s="345"/>
      <c r="K1846" s="345"/>
      <c r="L1846" s="346"/>
      <c r="M1846" s="83" t="str">
        <f t="shared" si="28"/>
        <v/>
      </c>
      <c r="N1846" s="83" t="str">
        <f>'Purchase Order'!N2288</f>
        <v/>
      </c>
      <c r="O1846" s="83"/>
      <c r="P1846" s="133"/>
      <c r="U1846" s="16"/>
      <c r="V1846" s="16"/>
      <c r="W1846" s="16"/>
      <c r="X1846" s="16"/>
      <c r="Y1846" s="16"/>
      <c r="Z1846" s="16"/>
      <c r="AA1846" s="16"/>
    </row>
    <row r="1847" spans="1:27" ht="15" hidden="1" customHeight="1" outlineLevel="1" x14ac:dyDescent="0.35">
      <c r="A1847" s="15" t="str">
        <f>'Purchase Order'!A2289</f>
        <v/>
      </c>
      <c r="B1847" s="82" t="str">
        <f>'Purchase Order'!B2289</f>
        <v/>
      </c>
      <c r="C1847" s="83" t="str">
        <f>'Purchase Order'!C2289</f>
        <v/>
      </c>
      <c r="D1847" s="352" t="str">
        <f>'Purchase Order'!D2289:L2289</f>
        <v/>
      </c>
      <c r="E1847" s="345"/>
      <c r="F1847" s="345"/>
      <c r="G1847" s="345"/>
      <c r="H1847" s="345"/>
      <c r="I1847" s="345"/>
      <c r="J1847" s="345"/>
      <c r="K1847" s="345"/>
      <c r="L1847" s="346"/>
      <c r="M1847" s="83" t="str">
        <f t="shared" si="28"/>
        <v/>
      </c>
      <c r="N1847" s="83" t="str">
        <f>'Purchase Order'!N2289</f>
        <v/>
      </c>
      <c r="O1847" s="83"/>
      <c r="P1847" s="133"/>
      <c r="U1847" s="16"/>
      <c r="V1847" s="16"/>
      <c r="W1847" s="16"/>
      <c r="X1847" s="16"/>
      <c r="Y1847" s="16"/>
      <c r="Z1847" s="16"/>
      <c r="AA1847" s="16"/>
    </row>
    <row r="1848" spans="1:27" ht="15" hidden="1" customHeight="1" outlineLevel="1" x14ac:dyDescent="0.35">
      <c r="A1848" s="15" t="str">
        <f>'Purchase Order'!A2290</f>
        <v/>
      </c>
      <c r="B1848" s="82" t="str">
        <f>'Purchase Order'!B2290</f>
        <v/>
      </c>
      <c r="C1848" s="83" t="str">
        <f>'Purchase Order'!C2290</f>
        <v/>
      </c>
      <c r="D1848" s="352" t="str">
        <f>'Purchase Order'!D2290:L2290</f>
        <v/>
      </c>
      <c r="E1848" s="345"/>
      <c r="F1848" s="345"/>
      <c r="G1848" s="345"/>
      <c r="H1848" s="345"/>
      <c r="I1848" s="345"/>
      <c r="J1848" s="345"/>
      <c r="K1848" s="345"/>
      <c r="L1848" s="346"/>
      <c r="M1848" s="83" t="str">
        <f t="shared" si="28"/>
        <v/>
      </c>
      <c r="N1848" s="83" t="str">
        <f>'Purchase Order'!N2290</f>
        <v/>
      </c>
      <c r="O1848" s="83"/>
      <c r="P1848" s="133"/>
      <c r="U1848" s="16"/>
      <c r="V1848" s="16"/>
      <c r="W1848" s="16"/>
      <c r="X1848" s="16"/>
      <c r="Y1848" s="16"/>
      <c r="Z1848" s="16"/>
      <c r="AA1848" s="16"/>
    </row>
    <row r="1849" spans="1:27" ht="15" hidden="1" customHeight="1" outlineLevel="1" x14ac:dyDescent="0.35">
      <c r="A1849" s="15" t="str">
        <f>'Purchase Order'!A2291</f>
        <v/>
      </c>
      <c r="B1849" s="82" t="str">
        <f>'Purchase Order'!B2291</f>
        <v/>
      </c>
      <c r="C1849" s="83" t="str">
        <f>'Purchase Order'!C2291</f>
        <v/>
      </c>
      <c r="D1849" s="352" t="str">
        <f>'Purchase Order'!D2291:L2291</f>
        <v/>
      </c>
      <c r="E1849" s="345"/>
      <c r="F1849" s="345"/>
      <c r="G1849" s="345"/>
      <c r="H1849" s="345"/>
      <c r="I1849" s="345"/>
      <c r="J1849" s="345"/>
      <c r="K1849" s="345"/>
      <c r="L1849" s="346"/>
      <c r="M1849" s="83" t="str">
        <f t="shared" si="28"/>
        <v/>
      </c>
      <c r="N1849" s="83" t="str">
        <f>'Purchase Order'!N2291</f>
        <v/>
      </c>
      <c r="O1849" s="83"/>
      <c r="P1849" s="133"/>
      <c r="U1849" s="16"/>
      <c r="V1849" s="16"/>
      <c r="W1849" s="16"/>
      <c r="X1849" s="16"/>
      <c r="Y1849" s="16"/>
      <c r="Z1849" s="16"/>
      <c r="AA1849" s="16"/>
    </row>
    <row r="1850" spans="1:27" ht="15" hidden="1" customHeight="1" outlineLevel="1" x14ac:dyDescent="0.35">
      <c r="A1850" s="15" t="str">
        <f>'Purchase Order'!A2292</f>
        <v/>
      </c>
      <c r="B1850" s="82" t="str">
        <f>'Purchase Order'!B2292</f>
        <v/>
      </c>
      <c r="C1850" s="83" t="str">
        <f>'Purchase Order'!C2292</f>
        <v/>
      </c>
      <c r="D1850" s="352" t="str">
        <f>'Purchase Order'!D2292:L2292</f>
        <v/>
      </c>
      <c r="E1850" s="345"/>
      <c r="F1850" s="345"/>
      <c r="G1850" s="345"/>
      <c r="H1850" s="345"/>
      <c r="I1850" s="345"/>
      <c r="J1850" s="345"/>
      <c r="K1850" s="345"/>
      <c r="L1850" s="346"/>
      <c r="M1850" s="83" t="str">
        <f t="shared" si="28"/>
        <v/>
      </c>
      <c r="N1850" s="83" t="str">
        <f>'Purchase Order'!N2292</f>
        <v/>
      </c>
      <c r="O1850" s="83"/>
      <c r="P1850" s="133"/>
      <c r="U1850" s="16"/>
      <c r="V1850" s="16"/>
      <c r="W1850" s="16"/>
      <c r="X1850" s="16"/>
      <c r="Y1850" s="16"/>
      <c r="Z1850" s="16"/>
      <c r="AA1850" s="16"/>
    </row>
    <row r="1851" spans="1:27" ht="15" hidden="1" customHeight="1" outlineLevel="1" x14ac:dyDescent="0.35">
      <c r="A1851" s="15" t="str">
        <f>'Purchase Order'!A2293</f>
        <v/>
      </c>
      <c r="B1851" s="82" t="str">
        <f>'Purchase Order'!B2293</f>
        <v/>
      </c>
      <c r="C1851" s="83" t="str">
        <f>'Purchase Order'!C2293</f>
        <v/>
      </c>
      <c r="D1851" s="352" t="str">
        <f>'Purchase Order'!D2293:L2293</f>
        <v/>
      </c>
      <c r="E1851" s="345"/>
      <c r="F1851" s="345"/>
      <c r="G1851" s="345"/>
      <c r="H1851" s="345"/>
      <c r="I1851" s="345"/>
      <c r="J1851" s="345"/>
      <c r="K1851" s="345"/>
      <c r="L1851" s="346"/>
      <c r="M1851" s="83" t="str">
        <f t="shared" si="28"/>
        <v/>
      </c>
      <c r="N1851" s="83" t="str">
        <f>'Purchase Order'!N2293</f>
        <v/>
      </c>
      <c r="O1851" s="83"/>
      <c r="P1851" s="133"/>
      <c r="U1851" s="16"/>
      <c r="V1851" s="16"/>
      <c r="W1851" s="16"/>
      <c r="X1851" s="16"/>
      <c r="Y1851" s="16"/>
      <c r="Z1851" s="16"/>
      <c r="AA1851" s="16"/>
    </row>
    <row r="1852" spans="1:27" ht="15" hidden="1" customHeight="1" outlineLevel="1" x14ac:dyDescent="0.35">
      <c r="A1852" s="15" t="str">
        <f>'Purchase Order'!A2294</f>
        <v/>
      </c>
      <c r="B1852" s="82" t="str">
        <f>'Purchase Order'!B2294</f>
        <v/>
      </c>
      <c r="C1852" s="83" t="str">
        <f>'Purchase Order'!C2294</f>
        <v/>
      </c>
      <c r="D1852" s="352" t="str">
        <f>'Purchase Order'!D2294:L2294</f>
        <v/>
      </c>
      <c r="E1852" s="345"/>
      <c r="F1852" s="345"/>
      <c r="G1852" s="345"/>
      <c r="H1852" s="345"/>
      <c r="I1852" s="345"/>
      <c r="J1852" s="345"/>
      <c r="K1852" s="345"/>
      <c r="L1852" s="346"/>
      <c r="M1852" s="83" t="str">
        <f t="shared" si="28"/>
        <v/>
      </c>
      <c r="N1852" s="83" t="str">
        <f>'Purchase Order'!N2294</f>
        <v/>
      </c>
      <c r="O1852" s="83"/>
      <c r="P1852" s="133"/>
      <c r="U1852" s="16"/>
      <c r="V1852" s="16"/>
      <c r="W1852" s="16"/>
      <c r="X1852" s="16"/>
      <c r="Y1852" s="16"/>
      <c r="Z1852" s="16"/>
      <c r="AA1852" s="16"/>
    </row>
    <row r="1853" spans="1:27" ht="15" hidden="1" customHeight="1" outlineLevel="1" x14ac:dyDescent="0.35">
      <c r="A1853" s="15" t="str">
        <f>'Purchase Order'!A2295</f>
        <v/>
      </c>
      <c r="B1853" s="82" t="str">
        <f>'Purchase Order'!B2295</f>
        <v/>
      </c>
      <c r="C1853" s="83" t="str">
        <f>'Purchase Order'!C2295</f>
        <v/>
      </c>
      <c r="D1853" s="352" t="str">
        <f>'Purchase Order'!D2295:L2295</f>
        <v/>
      </c>
      <c r="E1853" s="345"/>
      <c r="F1853" s="345"/>
      <c r="G1853" s="345"/>
      <c r="H1853" s="345"/>
      <c r="I1853" s="345"/>
      <c r="J1853" s="345"/>
      <c r="K1853" s="345"/>
      <c r="L1853" s="346"/>
      <c r="M1853" s="83" t="str">
        <f t="shared" si="28"/>
        <v/>
      </c>
      <c r="N1853" s="83" t="str">
        <f>'Purchase Order'!N2295</f>
        <v/>
      </c>
      <c r="O1853" s="83"/>
      <c r="P1853" s="133"/>
      <c r="U1853" s="16"/>
      <c r="V1853" s="16"/>
      <c r="W1853" s="16"/>
      <c r="X1853" s="16"/>
      <c r="Y1853" s="16"/>
      <c r="Z1853" s="16"/>
      <c r="AA1853" s="16"/>
    </row>
    <row r="1854" spans="1:27" ht="15" hidden="1" customHeight="1" outlineLevel="1" x14ac:dyDescent="0.35">
      <c r="A1854" s="15" t="str">
        <f>'Purchase Order'!A2296</f>
        <v/>
      </c>
      <c r="B1854" s="82" t="str">
        <f>'Purchase Order'!B2296</f>
        <v/>
      </c>
      <c r="C1854" s="83" t="str">
        <f>'Purchase Order'!C2296</f>
        <v/>
      </c>
      <c r="D1854" s="352" t="str">
        <f>'Purchase Order'!D2296:L2296</f>
        <v/>
      </c>
      <c r="E1854" s="345"/>
      <c r="F1854" s="345"/>
      <c r="G1854" s="345"/>
      <c r="H1854" s="345"/>
      <c r="I1854" s="345"/>
      <c r="J1854" s="345"/>
      <c r="K1854" s="345"/>
      <c r="L1854" s="346"/>
      <c r="M1854" s="83" t="str">
        <f t="shared" si="28"/>
        <v/>
      </c>
      <c r="N1854" s="83" t="str">
        <f>'Purchase Order'!N2296</f>
        <v/>
      </c>
      <c r="O1854" s="83"/>
      <c r="P1854" s="133"/>
      <c r="U1854" s="16"/>
      <c r="V1854" s="16"/>
      <c r="W1854" s="16"/>
      <c r="X1854" s="16"/>
      <c r="Y1854" s="16"/>
      <c r="Z1854" s="16"/>
      <c r="AA1854" s="16"/>
    </row>
    <row r="1855" spans="1:27" ht="15" hidden="1" customHeight="1" outlineLevel="1" x14ac:dyDescent="0.35">
      <c r="A1855" s="15" t="str">
        <f>'Purchase Order'!A2297</f>
        <v/>
      </c>
      <c r="B1855" s="82" t="str">
        <f>'Purchase Order'!B2297</f>
        <v/>
      </c>
      <c r="C1855" s="83" t="str">
        <f>'Purchase Order'!C2297</f>
        <v/>
      </c>
      <c r="D1855" s="352" t="str">
        <f>'Purchase Order'!D2297:L2297</f>
        <v/>
      </c>
      <c r="E1855" s="345"/>
      <c r="F1855" s="345"/>
      <c r="G1855" s="345"/>
      <c r="H1855" s="345"/>
      <c r="I1855" s="345"/>
      <c r="J1855" s="345"/>
      <c r="K1855" s="345"/>
      <c r="L1855" s="346"/>
      <c r="M1855" s="83" t="str">
        <f t="shared" si="28"/>
        <v/>
      </c>
      <c r="N1855" s="83" t="str">
        <f>'Purchase Order'!N2297</f>
        <v/>
      </c>
      <c r="O1855" s="83"/>
      <c r="P1855" s="133"/>
      <c r="U1855" s="16"/>
      <c r="V1855" s="16"/>
      <c r="W1855" s="16"/>
      <c r="X1855" s="16"/>
      <c r="Y1855" s="16"/>
      <c r="Z1855" s="16"/>
      <c r="AA1855" s="16"/>
    </row>
    <row r="1856" spans="1:27" ht="15" hidden="1" customHeight="1" outlineLevel="1" x14ac:dyDescent="0.35">
      <c r="A1856" s="15" t="str">
        <f>'Purchase Order'!A2298</f>
        <v/>
      </c>
      <c r="B1856" s="82" t="str">
        <f>'Purchase Order'!B2298</f>
        <v/>
      </c>
      <c r="C1856" s="83" t="str">
        <f>'Purchase Order'!C2298</f>
        <v/>
      </c>
      <c r="D1856" s="352" t="str">
        <f>'Purchase Order'!D2298:L2298</f>
        <v/>
      </c>
      <c r="E1856" s="345"/>
      <c r="F1856" s="345"/>
      <c r="G1856" s="345"/>
      <c r="H1856" s="345"/>
      <c r="I1856" s="345"/>
      <c r="J1856" s="345"/>
      <c r="K1856" s="345"/>
      <c r="L1856" s="346"/>
      <c r="M1856" s="83" t="str">
        <f t="shared" si="28"/>
        <v/>
      </c>
      <c r="N1856" s="83" t="str">
        <f>'Purchase Order'!N2298</f>
        <v/>
      </c>
      <c r="O1856" s="83"/>
      <c r="P1856" s="133"/>
      <c r="U1856" s="16"/>
      <c r="V1856" s="16"/>
      <c r="W1856" s="16"/>
      <c r="X1856" s="16"/>
      <c r="Y1856" s="16"/>
      <c r="Z1856" s="16"/>
      <c r="AA1856" s="16"/>
    </row>
    <row r="1857" spans="1:27" ht="15" hidden="1" customHeight="1" outlineLevel="1" x14ac:dyDescent="0.35">
      <c r="A1857" s="15" t="str">
        <f>'Purchase Order'!A2299</f>
        <v/>
      </c>
      <c r="B1857" s="82" t="str">
        <f>'Purchase Order'!B2299</f>
        <v/>
      </c>
      <c r="C1857" s="83" t="str">
        <f>'Purchase Order'!C2299</f>
        <v/>
      </c>
      <c r="D1857" s="352" t="str">
        <f>'Purchase Order'!D2299:L2299</f>
        <v/>
      </c>
      <c r="E1857" s="345"/>
      <c r="F1857" s="345"/>
      <c r="G1857" s="345"/>
      <c r="H1857" s="345"/>
      <c r="I1857" s="345"/>
      <c r="J1857" s="345"/>
      <c r="K1857" s="345"/>
      <c r="L1857" s="346"/>
      <c r="M1857" s="83" t="str">
        <f t="shared" si="28"/>
        <v/>
      </c>
      <c r="N1857" s="83" t="str">
        <f>'Purchase Order'!N2299</f>
        <v/>
      </c>
      <c r="O1857" s="83"/>
      <c r="P1857" s="133"/>
      <c r="U1857" s="16"/>
      <c r="V1857" s="16"/>
      <c r="W1857" s="16"/>
      <c r="X1857" s="16"/>
      <c r="Y1857" s="16"/>
      <c r="Z1857" s="16"/>
      <c r="AA1857" s="16"/>
    </row>
    <row r="1858" spans="1:27" ht="15" hidden="1" customHeight="1" outlineLevel="1" x14ac:dyDescent="0.35">
      <c r="A1858" s="15" t="str">
        <f>'Purchase Order'!A2300</f>
        <v/>
      </c>
      <c r="B1858" s="82" t="str">
        <f>'Purchase Order'!B2300</f>
        <v/>
      </c>
      <c r="C1858" s="83" t="str">
        <f>'Purchase Order'!C2300</f>
        <v/>
      </c>
      <c r="D1858" s="352" t="str">
        <f>'Purchase Order'!D2300:L2300</f>
        <v/>
      </c>
      <c r="E1858" s="345"/>
      <c r="F1858" s="345"/>
      <c r="G1858" s="345"/>
      <c r="H1858" s="345"/>
      <c r="I1858" s="345"/>
      <c r="J1858" s="345"/>
      <c r="K1858" s="345"/>
      <c r="L1858" s="346"/>
      <c r="M1858" s="83" t="str">
        <f t="shared" si="28"/>
        <v/>
      </c>
      <c r="N1858" s="83" t="str">
        <f>'Purchase Order'!N2300</f>
        <v/>
      </c>
      <c r="O1858" s="83"/>
      <c r="P1858" s="133"/>
      <c r="U1858" s="16"/>
      <c r="V1858" s="16"/>
      <c r="W1858" s="16"/>
      <c r="X1858" s="16"/>
      <c r="Y1858" s="16"/>
      <c r="Z1858" s="16"/>
      <c r="AA1858" s="16"/>
    </row>
    <row r="1859" spans="1:27" ht="15" hidden="1" customHeight="1" outlineLevel="1" x14ac:dyDescent="0.35">
      <c r="A1859" s="15" t="str">
        <f>'Purchase Order'!A2301</f>
        <v/>
      </c>
      <c r="B1859" s="82" t="str">
        <f>'Purchase Order'!B2301</f>
        <v/>
      </c>
      <c r="C1859" s="83" t="str">
        <f>'Purchase Order'!C2301</f>
        <v/>
      </c>
      <c r="D1859" s="352" t="str">
        <f>'Purchase Order'!D2301:L2301</f>
        <v/>
      </c>
      <c r="E1859" s="345"/>
      <c r="F1859" s="345"/>
      <c r="G1859" s="345"/>
      <c r="H1859" s="345"/>
      <c r="I1859" s="345"/>
      <c r="J1859" s="345"/>
      <c r="K1859" s="345"/>
      <c r="L1859" s="346"/>
      <c r="M1859" s="83" t="str">
        <f t="shared" si="28"/>
        <v/>
      </c>
      <c r="N1859" s="83" t="str">
        <f>'Purchase Order'!N2301</f>
        <v/>
      </c>
      <c r="O1859" s="83"/>
      <c r="P1859" s="133"/>
      <c r="U1859" s="16"/>
      <c r="V1859" s="16"/>
      <c r="W1859" s="16"/>
      <c r="X1859" s="16"/>
      <c r="Y1859" s="16"/>
      <c r="Z1859" s="16"/>
      <c r="AA1859" s="16"/>
    </row>
    <row r="1860" spans="1:27" ht="15" hidden="1" customHeight="1" outlineLevel="1" x14ac:dyDescent="0.35">
      <c r="A1860" s="15" t="str">
        <f>'Purchase Order'!A2302</f>
        <v/>
      </c>
      <c r="B1860" s="82" t="str">
        <f>'Purchase Order'!B2302</f>
        <v/>
      </c>
      <c r="C1860" s="83" t="str">
        <f>'Purchase Order'!C2302</f>
        <v/>
      </c>
      <c r="D1860" s="352" t="str">
        <f>'Purchase Order'!D2302:L2302</f>
        <v/>
      </c>
      <c r="E1860" s="345"/>
      <c r="F1860" s="345"/>
      <c r="G1860" s="345"/>
      <c r="H1860" s="345"/>
      <c r="I1860" s="345"/>
      <c r="J1860" s="345"/>
      <c r="K1860" s="345"/>
      <c r="L1860" s="346"/>
      <c r="M1860" s="83" t="str">
        <f t="shared" si="28"/>
        <v/>
      </c>
      <c r="N1860" s="83" t="str">
        <f>'Purchase Order'!N2302</f>
        <v/>
      </c>
      <c r="O1860" s="83"/>
      <c r="P1860" s="133"/>
      <c r="U1860" s="16"/>
      <c r="V1860" s="16"/>
      <c r="W1860" s="16"/>
      <c r="X1860" s="16"/>
      <c r="Y1860" s="16"/>
      <c r="Z1860" s="16"/>
      <c r="AA1860" s="16"/>
    </row>
    <row r="1861" spans="1:27" ht="15" hidden="1" customHeight="1" outlineLevel="1" x14ac:dyDescent="0.35">
      <c r="A1861" s="15" t="str">
        <f>'Purchase Order'!A2303</f>
        <v/>
      </c>
      <c r="B1861" s="82" t="str">
        <f>'Purchase Order'!B2303</f>
        <v/>
      </c>
      <c r="C1861" s="83" t="str">
        <f>'Purchase Order'!C2303</f>
        <v/>
      </c>
      <c r="D1861" s="352" t="str">
        <f>'Purchase Order'!D2303:L2303</f>
        <v/>
      </c>
      <c r="E1861" s="345"/>
      <c r="F1861" s="345"/>
      <c r="G1861" s="345"/>
      <c r="H1861" s="345"/>
      <c r="I1861" s="345"/>
      <c r="J1861" s="345"/>
      <c r="K1861" s="345"/>
      <c r="L1861" s="346"/>
      <c r="M1861" s="83" t="str">
        <f t="shared" si="28"/>
        <v/>
      </c>
      <c r="N1861" s="83" t="str">
        <f>'Purchase Order'!N2303</f>
        <v/>
      </c>
      <c r="O1861" s="83"/>
      <c r="P1861" s="133"/>
      <c r="U1861" s="16"/>
      <c r="V1861" s="16"/>
      <c r="W1861" s="16"/>
      <c r="X1861" s="16"/>
      <c r="Y1861" s="16"/>
      <c r="Z1861" s="16"/>
      <c r="AA1861" s="16"/>
    </row>
    <row r="1862" spans="1:27" ht="15" hidden="1" customHeight="1" outlineLevel="1" x14ac:dyDescent="0.35">
      <c r="A1862" s="15" t="str">
        <f>'Purchase Order'!A2304</f>
        <v/>
      </c>
      <c r="B1862" s="82" t="str">
        <f>'Purchase Order'!B2304</f>
        <v/>
      </c>
      <c r="C1862" s="83" t="str">
        <f>'Purchase Order'!C2304</f>
        <v/>
      </c>
      <c r="D1862" s="352" t="str">
        <f>'Purchase Order'!D2304:L2304</f>
        <v/>
      </c>
      <c r="E1862" s="345"/>
      <c r="F1862" s="345"/>
      <c r="G1862" s="345"/>
      <c r="H1862" s="345"/>
      <c r="I1862" s="345"/>
      <c r="J1862" s="345"/>
      <c r="K1862" s="345"/>
      <c r="L1862" s="346"/>
      <c r="M1862" s="83" t="str">
        <f t="shared" si="28"/>
        <v/>
      </c>
      <c r="N1862" s="83" t="str">
        <f>'Purchase Order'!N2304</f>
        <v/>
      </c>
      <c r="O1862" s="83"/>
      <c r="P1862" s="133"/>
      <c r="U1862" s="16"/>
      <c r="V1862" s="16"/>
      <c r="W1862" s="16"/>
      <c r="X1862" s="16"/>
      <c r="Y1862" s="16"/>
      <c r="Z1862" s="16"/>
      <c r="AA1862" s="16"/>
    </row>
    <row r="1863" spans="1:27" ht="15" hidden="1" customHeight="1" outlineLevel="1" x14ac:dyDescent="0.35">
      <c r="A1863" s="15" t="str">
        <f>'Purchase Order'!A2305</f>
        <v/>
      </c>
      <c r="B1863" s="82" t="str">
        <f>'Purchase Order'!B2305</f>
        <v/>
      </c>
      <c r="C1863" s="83" t="str">
        <f>'Purchase Order'!C2305</f>
        <v/>
      </c>
      <c r="D1863" s="352" t="str">
        <f>'Purchase Order'!D2305:L2305</f>
        <v/>
      </c>
      <c r="E1863" s="345"/>
      <c r="F1863" s="345"/>
      <c r="G1863" s="345"/>
      <c r="H1863" s="345"/>
      <c r="I1863" s="345"/>
      <c r="J1863" s="345"/>
      <c r="K1863" s="345"/>
      <c r="L1863" s="346"/>
      <c r="M1863" s="83" t="str">
        <f t="shared" si="28"/>
        <v/>
      </c>
      <c r="N1863" s="83" t="str">
        <f>'Purchase Order'!N2305</f>
        <v/>
      </c>
      <c r="O1863" s="83"/>
      <c r="P1863" s="133"/>
      <c r="U1863" s="16"/>
      <c r="V1863" s="16"/>
      <c r="W1863" s="16"/>
      <c r="X1863" s="16"/>
      <c r="Y1863" s="16"/>
      <c r="Z1863" s="16"/>
      <c r="AA1863" s="16"/>
    </row>
    <row r="1864" spans="1:27" ht="15" hidden="1" customHeight="1" outlineLevel="1" x14ac:dyDescent="0.35">
      <c r="A1864" s="15" t="str">
        <f>'Purchase Order'!A2306</f>
        <v/>
      </c>
      <c r="B1864" s="82" t="str">
        <f>'Purchase Order'!B2306</f>
        <v/>
      </c>
      <c r="C1864" s="83" t="str">
        <f>'Purchase Order'!C2306</f>
        <v/>
      </c>
      <c r="D1864" s="352" t="str">
        <f>'Purchase Order'!D2306:L2306</f>
        <v/>
      </c>
      <c r="E1864" s="345"/>
      <c r="F1864" s="345"/>
      <c r="G1864" s="345"/>
      <c r="H1864" s="345"/>
      <c r="I1864" s="345"/>
      <c r="J1864" s="345"/>
      <c r="K1864" s="345"/>
      <c r="L1864" s="346"/>
      <c r="M1864" s="83" t="str">
        <f t="shared" si="28"/>
        <v/>
      </c>
      <c r="N1864" s="83" t="str">
        <f>'Purchase Order'!N2306</f>
        <v/>
      </c>
      <c r="O1864" s="83"/>
      <c r="P1864" s="133"/>
      <c r="U1864" s="16"/>
      <c r="V1864" s="16"/>
      <c r="W1864" s="16"/>
      <c r="X1864" s="16"/>
      <c r="Y1864" s="16"/>
      <c r="Z1864" s="16"/>
      <c r="AA1864" s="16"/>
    </row>
    <row r="1865" spans="1:27" ht="15" hidden="1" customHeight="1" outlineLevel="1" x14ac:dyDescent="0.35">
      <c r="A1865" s="15" t="str">
        <f>'Purchase Order'!A2307</f>
        <v/>
      </c>
      <c r="B1865" s="82" t="str">
        <f>'Purchase Order'!B2307</f>
        <v/>
      </c>
      <c r="C1865" s="83" t="str">
        <f>'Purchase Order'!C2307</f>
        <v/>
      </c>
      <c r="D1865" s="352" t="str">
        <f>'Purchase Order'!D2307:L2307</f>
        <v/>
      </c>
      <c r="E1865" s="345"/>
      <c r="F1865" s="345"/>
      <c r="G1865" s="345"/>
      <c r="H1865" s="345"/>
      <c r="I1865" s="345"/>
      <c r="J1865" s="345"/>
      <c r="K1865" s="345"/>
      <c r="L1865" s="346"/>
      <c r="M1865" s="83" t="str">
        <f t="shared" si="28"/>
        <v/>
      </c>
      <c r="N1865" s="83" t="str">
        <f>'Purchase Order'!N2307</f>
        <v/>
      </c>
      <c r="O1865" s="83"/>
      <c r="P1865" s="133"/>
      <c r="U1865" s="16"/>
      <c r="V1865" s="16"/>
      <c r="W1865" s="16"/>
      <c r="X1865" s="16"/>
      <c r="Y1865" s="16"/>
      <c r="Z1865" s="16"/>
      <c r="AA1865" s="16"/>
    </row>
    <row r="1866" spans="1:27" ht="15" hidden="1" customHeight="1" outlineLevel="1" x14ac:dyDescent="0.35">
      <c r="A1866" s="15" t="str">
        <f>'Purchase Order'!A2308</f>
        <v/>
      </c>
      <c r="B1866" s="82" t="str">
        <f>'Purchase Order'!B2308</f>
        <v/>
      </c>
      <c r="C1866" s="83" t="str">
        <f>'Purchase Order'!C2308</f>
        <v/>
      </c>
      <c r="D1866" s="352" t="str">
        <f>'Purchase Order'!D2308:L2308</f>
        <v/>
      </c>
      <c r="E1866" s="345"/>
      <c r="F1866" s="345"/>
      <c r="G1866" s="345"/>
      <c r="H1866" s="345"/>
      <c r="I1866" s="345"/>
      <c r="J1866" s="345"/>
      <c r="K1866" s="345"/>
      <c r="L1866" s="346"/>
      <c r="M1866" s="83" t="str">
        <f t="shared" si="28"/>
        <v/>
      </c>
      <c r="N1866" s="83" t="str">
        <f>'Purchase Order'!N2308</f>
        <v/>
      </c>
      <c r="O1866" s="83"/>
      <c r="P1866" s="133"/>
      <c r="U1866" s="16"/>
      <c r="V1866" s="16"/>
      <c r="W1866" s="16"/>
      <c r="X1866" s="16"/>
      <c r="Y1866" s="16"/>
      <c r="Z1866" s="16"/>
      <c r="AA1866" s="16"/>
    </row>
    <row r="1867" spans="1:27" ht="15" hidden="1" customHeight="1" outlineLevel="1" x14ac:dyDescent="0.35">
      <c r="A1867" s="15" t="str">
        <f>'Purchase Order'!A2309</f>
        <v/>
      </c>
      <c r="B1867" s="82" t="str">
        <f>'Purchase Order'!B2309</f>
        <v/>
      </c>
      <c r="C1867" s="83" t="str">
        <f>'Purchase Order'!C2309</f>
        <v/>
      </c>
      <c r="D1867" s="352" t="str">
        <f>'Purchase Order'!D2309:L2309</f>
        <v/>
      </c>
      <c r="E1867" s="345"/>
      <c r="F1867" s="345"/>
      <c r="G1867" s="345"/>
      <c r="H1867" s="345"/>
      <c r="I1867" s="345"/>
      <c r="J1867" s="345"/>
      <c r="K1867" s="345"/>
      <c r="L1867" s="346"/>
      <c r="M1867" s="83" t="str">
        <f t="shared" si="28"/>
        <v/>
      </c>
      <c r="N1867" s="83" t="str">
        <f>'Purchase Order'!N2309</f>
        <v/>
      </c>
      <c r="O1867" s="83"/>
      <c r="P1867" s="133"/>
      <c r="U1867" s="16"/>
      <c r="V1867" s="16"/>
      <c r="W1867" s="16"/>
      <c r="X1867" s="16"/>
      <c r="Y1867" s="16"/>
      <c r="Z1867" s="16"/>
      <c r="AA1867" s="16"/>
    </row>
    <row r="1868" spans="1:27" ht="15" hidden="1" customHeight="1" outlineLevel="1" x14ac:dyDescent="0.35">
      <c r="A1868" s="15" t="str">
        <f>'Purchase Order'!A2310</f>
        <v/>
      </c>
      <c r="B1868" s="82" t="str">
        <f>'Purchase Order'!B2310</f>
        <v/>
      </c>
      <c r="C1868" s="83" t="str">
        <f>'Purchase Order'!C2310</f>
        <v/>
      </c>
      <c r="D1868" s="352" t="str">
        <f>'Purchase Order'!D2310:L2310</f>
        <v/>
      </c>
      <c r="E1868" s="345"/>
      <c r="F1868" s="345"/>
      <c r="G1868" s="345"/>
      <c r="H1868" s="345"/>
      <c r="I1868" s="345"/>
      <c r="J1868" s="345"/>
      <c r="K1868" s="345"/>
      <c r="L1868" s="346"/>
      <c r="M1868" s="83" t="str">
        <f t="shared" si="28"/>
        <v/>
      </c>
      <c r="N1868" s="83" t="str">
        <f>'Purchase Order'!N2310</f>
        <v/>
      </c>
      <c r="O1868" s="83"/>
      <c r="P1868" s="133"/>
      <c r="U1868" s="16"/>
      <c r="V1868" s="16"/>
      <c r="W1868" s="16"/>
      <c r="X1868" s="16"/>
      <c r="Y1868" s="16"/>
      <c r="Z1868" s="16"/>
      <c r="AA1868" s="16"/>
    </row>
    <row r="1869" spans="1:27" ht="15" hidden="1" customHeight="1" outlineLevel="1" x14ac:dyDescent="0.35">
      <c r="A1869" s="15" t="str">
        <f>'Purchase Order'!A2311</f>
        <v/>
      </c>
      <c r="B1869" s="82" t="str">
        <f>'Purchase Order'!B2311</f>
        <v/>
      </c>
      <c r="C1869" s="83" t="str">
        <f>'Purchase Order'!C2311</f>
        <v/>
      </c>
      <c r="D1869" s="352" t="str">
        <f>'Purchase Order'!D2311:L2311</f>
        <v/>
      </c>
      <c r="E1869" s="345"/>
      <c r="F1869" s="345"/>
      <c r="G1869" s="345"/>
      <c r="H1869" s="345"/>
      <c r="I1869" s="345"/>
      <c r="J1869" s="345"/>
      <c r="K1869" s="345"/>
      <c r="L1869" s="346"/>
      <c r="M1869" s="83" t="str">
        <f t="shared" si="28"/>
        <v/>
      </c>
      <c r="N1869" s="83" t="str">
        <f>'Purchase Order'!N2311</f>
        <v/>
      </c>
      <c r="O1869" s="83"/>
      <c r="P1869" s="133"/>
      <c r="U1869" s="16"/>
      <c r="V1869" s="16"/>
      <c r="W1869" s="16"/>
      <c r="X1869" s="16"/>
      <c r="Y1869" s="16"/>
      <c r="Z1869" s="16"/>
      <c r="AA1869" s="16"/>
    </row>
    <row r="1870" spans="1:27" ht="15" hidden="1" customHeight="1" outlineLevel="1" x14ac:dyDescent="0.35">
      <c r="A1870" s="15" t="str">
        <f>'Purchase Order'!A2312</f>
        <v/>
      </c>
      <c r="B1870" s="82" t="str">
        <f>'Purchase Order'!B2312</f>
        <v/>
      </c>
      <c r="C1870" s="83" t="str">
        <f>'Purchase Order'!C2312</f>
        <v/>
      </c>
      <c r="D1870" s="352" t="str">
        <f>'Purchase Order'!D2312:L2312</f>
        <v/>
      </c>
      <c r="E1870" s="345"/>
      <c r="F1870" s="345"/>
      <c r="G1870" s="345"/>
      <c r="H1870" s="345"/>
      <c r="I1870" s="345"/>
      <c r="J1870" s="345"/>
      <c r="K1870" s="345"/>
      <c r="L1870" s="346"/>
      <c r="M1870" s="83" t="str">
        <f t="shared" si="28"/>
        <v/>
      </c>
      <c r="N1870" s="83" t="str">
        <f>'Purchase Order'!N2312</f>
        <v/>
      </c>
      <c r="O1870" s="83"/>
      <c r="P1870" s="133"/>
      <c r="U1870" s="16"/>
      <c r="V1870" s="16"/>
      <c r="W1870" s="16"/>
      <c r="X1870" s="16"/>
      <c r="Y1870" s="16"/>
      <c r="Z1870" s="16"/>
      <c r="AA1870" s="16"/>
    </row>
    <row r="1871" spans="1:27" ht="15" hidden="1" customHeight="1" outlineLevel="1" x14ac:dyDescent="0.35">
      <c r="A1871" s="15" t="str">
        <f>'Purchase Order'!A2313</f>
        <v/>
      </c>
      <c r="B1871" s="82" t="str">
        <f>'Purchase Order'!B2313</f>
        <v/>
      </c>
      <c r="C1871" s="83" t="str">
        <f>'Purchase Order'!C2313</f>
        <v/>
      </c>
      <c r="D1871" s="352" t="str">
        <f>'Purchase Order'!D2313:L2313</f>
        <v/>
      </c>
      <c r="E1871" s="345"/>
      <c r="F1871" s="345"/>
      <c r="G1871" s="345"/>
      <c r="H1871" s="345"/>
      <c r="I1871" s="345"/>
      <c r="J1871" s="345"/>
      <c r="K1871" s="345"/>
      <c r="L1871" s="346"/>
      <c r="M1871" s="83" t="str">
        <f t="shared" si="28"/>
        <v/>
      </c>
      <c r="N1871" s="83" t="str">
        <f>'Purchase Order'!N2313</f>
        <v/>
      </c>
      <c r="O1871" s="83"/>
      <c r="P1871" s="133"/>
      <c r="U1871" s="16"/>
      <c r="V1871" s="16"/>
      <c r="W1871" s="16"/>
      <c r="X1871" s="16"/>
      <c r="Y1871" s="16"/>
      <c r="Z1871" s="16"/>
      <c r="AA1871" s="16"/>
    </row>
    <row r="1872" spans="1:27" ht="15" hidden="1" customHeight="1" outlineLevel="1" x14ac:dyDescent="0.35">
      <c r="A1872" s="15" t="str">
        <f>'Purchase Order'!A2314</f>
        <v/>
      </c>
      <c r="B1872" s="82" t="str">
        <f>'Purchase Order'!B2314</f>
        <v/>
      </c>
      <c r="C1872" s="83" t="str">
        <f>'Purchase Order'!C2314</f>
        <v/>
      </c>
      <c r="D1872" s="352" t="str">
        <f>'Purchase Order'!D2314:L2314</f>
        <v/>
      </c>
      <c r="E1872" s="345"/>
      <c r="F1872" s="345"/>
      <c r="G1872" s="345"/>
      <c r="H1872" s="345"/>
      <c r="I1872" s="345"/>
      <c r="J1872" s="345"/>
      <c r="K1872" s="345"/>
      <c r="L1872" s="346"/>
      <c r="M1872" s="83" t="str">
        <f t="shared" si="28"/>
        <v/>
      </c>
      <c r="N1872" s="83" t="str">
        <f>'Purchase Order'!N2314</f>
        <v/>
      </c>
      <c r="O1872" s="83"/>
      <c r="P1872" s="133"/>
      <c r="U1872" s="16"/>
      <c r="V1872" s="16"/>
      <c r="W1872" s="16"/>
      <c r="X1872" s="16"/>
      <c r="Y1872" s="16"/>
      <c r="Z1872" s="16"/>
      <c r="AA1872" s="16"/>
    </row>
    <row r="1873" spans="1:27" ht="15" hidden="1" customHeight="1" outlineLevel="1" x14ac:dyDescent="0.35">
      <c r="A1873" s="15" t="str">
        <f>'Purchase Order'!A2315</f>
        <v/>
      </c>
      <c r="B1873" s="82" t="str">
        <f>'Purchase Order'!B2315</f>
        <v/>
      </c>
      <c r="C1873" s="83" t="str">
        <f>'Purchase Order'!C2315</f>
        <v/>
      </c>
      <c r="D1873" s="352" t="str">
        <f>'Purchase Order'!D2315:L2315</f>
        <v/>
      </c>
      <c r="E1873" s="345"/>
      <c r="F1873" s="345"/>
      <c r="G1873" s="345"/>
      <c r="H1873" s="345"/>
      <c r="I1873" s="345"/>
      <c r="J1873" s="345"/>
      <c r="K1873" s="345"/>
      <c r="L1873" s="346"/>
      <c r="M1873" s="83" t="str">
        <f t="shared" si="28"/>
        <v/>
      </c>
      <c r="N1873" s="83" t="str">
        <f>'Purchase Order'!N2315</f>
        <v/>
      </c>
      <c r="O1873" s="83"/>
      <c r="P1873" s="133"/>
      <c r="U1873" s="16"/>
      <c r="V1873" s="16"/>
      <c r="W1873" s="16"/>
      <c r="X1873" s="16"/>
      <c r="Y1873" s="16"/>
      <c r="Z1873" s="16"/>
      <c r="AA1873" s="16"/>
    </row>
    <row r="1874" spans="1:27" ht="15" hidden="1" customHeight="1" outlineLevel="1" x14ac:dyDescent="0.35">
      <c r="A1874" s="15" t="str">
        <f>'Purchase Order'!A2316</f>
        <v/>
      </c>
      <c r="B1874" s="82" t="str">
        <f>'Purchase Order'!B2316</f>
        <v/>
      </c>
      <c r="C1874" s="83" t="str">
        <f>'Purchase Order'!C2316</f>
        <v/>
      </c>
      <c r="D1874" s="352" t="str">
        <f>'Purchase Order'!D2316:L2316</f>
        <v/>
      </c>
      <c r="E1874" s="345"/>
      <c r="F1874" s="345"/>
      <c r="G1874" s="345"/>
      <c r="H1874" s="345"/>
      <c r="I1874" s="345"/>
      <c r="J1874" s="345"/>
      <c r="K1874" s="345"/>
      <c r="L1874" s="346"/>
      <c r="M1874" s="83" t="str">
        <f t="shared" si="28"/>
        <v/>
      </c>
      <c r="N1874" s="83" t="str">
        <f>'Purchase Order'!N2316</f>
        <v/>
      </c>
      <c r="O1874" s="83"/>
      <c r="P1874" s="133"/>
      <c r="U1874" s="16"/>
      <c r="V1874" s="16"/>
      <c r="W1874" s="16"/>
      <c r="X1874" s="16"/>
      <c r="Y1874" s="16"/>
      <c r="Z1874" s="16"/>
      <c r="AA1874" s="16"/>
    </row>
    <row r="1875" spans="1:27" ht="15" hidden="1" customHeight="1" outlineLevel="1" x14ac:dyDescent="0.35">
      <c r="A1875" s="15" t="str">
        <f>'Purchase Order'!A2317</f>
        <v/>
      </c>
      <c r="B1875" s="82" t="str">
        <f>'Purchase Order'!B2317</f>
        <v/>
      </c>
      <c r="C1875" s="83" t="str">
        <f>'Purchase Order'!C2317</f>
        <v/>
      </c>
      <c r="D1875" s="352" t="str">
        <f>'Purchase Order'!D2317:L2317</f>
        <v/>
      </c>
      <c r="E1875" s="345"/>
      <c r="F1875" s="345"/>
      <c r="G1875" s="345"/>
      <c r="H1875" s="345"/>
      <c r="I1875" s="345"/>
      <c r="J1875" s="345"/>
      <c r="K1875" s="345"/>
      <c r="L1875" s="346"/>
      <c r="M1875" s="83" t="str">
        <f t="shared" si="28"/>
        <v/>
      </c>
      <c r="N1875" s="83" t="str">
        <f>'Purchase Order'!N2317</f>
        <v/>
      </c>
      <c r="O1875" s="83"/>
      <c r="P1875" s="133"/>
      <c r="U1875" s="16"/>
      <c r="V1875" s="16"/>
      <c r="W1875" s="16"/>
      <c r="X1875" s="16"/>
      <c r="Y1875" s="16"/>
      <c r="Z1875" s="16"/>
      <c r="AA1875" s="16"/>
    </row>
    <row r="1876" spans="1:27" ht="15" hidden="1" customHeight="1" outlineLevel="1" x14ac:dyDescent="0.35">
      <c r="A1876" s="15" t="str">
        <f>'Purchase Order'!A2318</f>
        <v/>
      </c>
      <c r="B1876" s="82" t="str">
        <f>'Purchase Order'!B2318</f>
        <v/>
      </c>
      <c r="C1876" s="83" t="str">
        <f>'Purchase Order'!C2318</f>
        <v/>
      </c>
      <c r="D1876" s="352" t="str">
        <f>'Purchase Order'!D2318:L2318</f>
        <v/>
      </c>
      <c r="E1876" s="345"/>
      <c r="F1876" s="345"/>
      <c r="G1876" s="345"/>
      <c r="H1876" s="345"/>
      <c r="I1876" s="345"/>
      <c r="J1876" s="345"/>
      <c r="K1876" s="345"/>
      <c r="L1876" s="346"/>
      <c r="M1876" s="83" t="str">
        <f t="shared" si="28"/>
        <v/>
      </c>
      <c r="N1876" s="83" t="str">
        <f>'Purchase Order'!N2318</f>
        <v/>
      </c>
      <c r="O1876" s="83"/>
      <c r="P1876" s="133"/>
      <c r="U1876" s="16"/>
      <c r="V1876" s="16"/>
      <c r="W1876" s="16"/>
      <c r="X1876" s="16"/>
      <c r="Y1876" s="16"/>
      <c r="Z1876" s="16"/>
      <c r="AA1876" s="16"/>
    </row>
    <row r="1877" spans="1:27" ht="15" hidden="1" customHeight="1" outlineLevel="1" x14ac:dyDescent="0.35">
      <c r="A1877" s="15" t="str">
        <f>'Purchase Order'!A2319</f>
        <v/>
      </c>
      <c r="B1877" s="82" t="str">
        <f>'Purchase Order'!B2319</f>
        <v/>
      </c>
      <c r="C1877" s="83" t="str">
        <f>'Purchase Order'!C2319</f>
        <v/>
      </c>
      <c r="D1877" s="352" t="str">
        <f>'Purchase Order'!D2319:L2319</f>
        <v/>
      </c>
      <c r="E1877" s="345"/>
      <c r="F1877" s="345"/>
      <c r="G1877" s="345"/>
      <c r="H1877" s="345"/>
      <c r="I1877" s="345"/>
      <c r="J1877" s="345"/>
      <c r="K1877" s="345"/>
      <c r="L1877" s="346"/>
      <c r="M1877" s="83" t="str">
        <f t="shared" si="28"/>
        <v/>
      </c>
      <c r="N1877" s="83" t="str">
        <f>'Purchase Order'!N2319</f>
        <v/>
      </c>
      <c r="O1877" s="83"/>
      <c r="P1877" s="133"/>
      <c r="U1877" s="16"/>
      <c r="V1877" s="16"/>
      <c r="W1877" s="16"/>
      <c r="X1877" s="16"/>
      <c r="Y1877" s="16"/>
      <c r="Z1877" s="16"/>
      <c r="AA1877" s="16"/>
    </row>
    <row r="1878" spans="1:27" ht="15" hidden="1" customHeight="1" outlineLevel="1" x14ac:dyDescent="0.35">
      <c r="A1878" s="15" t="str">
        <f>'Purchase Order'!A2320</f>
        <v/>
      </c>
      <c r="B1878" s="82" t="str">
        <f>'Purchase Order'!B2320</f>
        <v/>
      </c>
      <c r="C1878" s="83" t="str">
        <f>'Purchase Order'!C2320</f>
        <v/>
      </c>
      <c r="D1878" s="352" t="str">
        <f>'Purchase Order'!D2320:L2320</f>
        <v/>
      </c>
      <c r="E1878" s="345"/>
      <c r="F1878" s="345"/>
      <c r="G1878" s="345"/>
      <c r="H1878" s="345"/>
      <c r="I1878" s="345"/>
      <c r="J1878" s="345"/>
      <c r="K1878" s="345"/>
      <c r="L1878" s="346"/>
      <c r="M1878" s="83" t="str">
        <f t="shared" si="28"/>
        <v/>
      </c>
      <c r="N1878" s="83" t="str">
        <f>'Purchase Order'!N2320</f>
        <v/>
      </c>
      <c r="O1878" s="83"/>
      <c r="P1878" s="133"/>
      <c r="U1878" s="16"/>
      <c r="V1878" s="16"/>
      <c r="W1878" s="16"/>
      <c r="X1878" s="16"/>
      <c r="Y1878" s="16"/>
      <c r="Z1878" s="16"/>
      <c r="AA1878" s="16"/>
    </row>
    <row r="1879" spans="1:27" ht="15" hidden="1" customHeight="1" outlineLevel="1" x14ac:dyDescent="0.35">
      <c r="A1879" s="15" t="str">
        <f>'Purchase Order'!A2321</f>
        <v/>
      </c>
      <c r="B1879" s="82" t="str">
        <f>'Purchase Order'!B2321</f>
        <v/>
      </c>
      <c r="C1879" s="83" t="str">
        <f>'Purchase Order'!C2321</f>
        <v/>
      </c>
      <c r="D1879" s="352" t="str">
        <f>'Purchase Order'!D2321:L2321</f>
        <v/>
      </c>
      <c r="E1879" s="345"/>
      <c r="F1879" s="345"/>
      <c r="G1879" s="345"/>
      <c r="H1879" s="345"/>
      <c r="I1879" s="345"/>
      <c r="J1879" s="345"/>
      <c r="K1879" s="345"/>
      <c r="L1879" s="346"/>
      <c r="M1879" s="83" t="str">
        <f t="shared" si="28"/>
        <v/>
      </c>
      <c r="N1879" s="83" t="str">
        <f>'Purchase Order'!N2321</f>
        <v/>
      </c>
      <c r="O1879" s="83"/>
      <c r="P1879" s="133"/>
      <c r="U1879" s="16"/>
      <c r="V1879" s="16"/>
      <c r="W1879" s="16"/>
      <c r="X1879" s="16"/>
      <c r="Y1879" s="16"/>
      <c r="Z1879" s="16"/>
      <c r="AA1879" s="16"/>
    </row>
    <row r="1880" spans="1:27" ht="15" hidden="1" customHeight="1" outlineLevel="1" x14ac:dyDescent="0.35">
      <c r="A1880" s="15" t="str">
        <f>'Purchase Order'!A2322</f>
        <v/>
      </c>
      <c r="B1880" s="82" t="str">
        <f>'Purchase Order'!B2322</f>
        <v/>
      </c>
      <c r="C1880" s="83" t="str">
        <f>'Purchase Order'!C2322</f>
        <v/>
      </c>
      <c r="D1880" s="352" t="str">
        <f>'Purchase Order'!D2322:L2322</f>
        <v/>
      </c>
      <c r="E1880" s="345"/>
      <c r="F1880" s="345"/>
      <c r="G1880" s="345"/>
      <c r="H1880" s="345"/>
      <c r="I1880" s="345"/>
      <c r="J1880" s="345"/>
      <c r="K1880" s="345"/>
      <c r="L1880" s="346"/>
      <c r="M1880" s="83" t="str">
        <f t="shared" si="28"/>
        <v/>
      </c>
      <c r="N1880" s="83" t="str">
        <f>'Purchase Order'!N2322</f>
        <v/>
      </c>
      <c r="O1880" s="83"/>
      <c r="P1880" s="133"/>
      <c r="U1880" s="16"/>
      <c r="V1880" s="16"/>
      <c r="W1880" s="16"/>
      <c r="X1880" s="16"/>
      <c r="Y1880" s="16"/>
      <c r="Z1880" s="16"/>
      <c r="AA1880" s="16"/>
    </row>
    <row r="1881" spans="1:27" ht="15" hidden="1" customHeight="1" outlineLevel="1" x14ac:dyDescent="0.35">
      <c r="A1881" s="15" t="str">
        <f>'Purchase Order'!A2323</f>
        <v/>
      </c>
      <c r="B1881" s="82" t="str">
        <f>'Purchase Order'!B2323</f>
        <v/>
      </c>
      <c r="C1881" s="83" t="str">
        <f>'Purchase Order'!C2323</f>
        <v/>
      </c>
      <c r="D1881" s="352" t="str">
        <f>'Purchase Order'!D2323:L2323</f>
        <v/>
      </c>
      <c r="E1881" s="345"/>
      <c r="F1881" s="345"/>
      <c r="G1881" s="345"/>
      <c r="H1881" s="345"/>
      <c r="I1881" s="345"/>
      <c r="J1881" s="345"/>
      <c r="K1881" s="345"/>
      <c r="L1881" s="346"/>
      <c r="M1881" s="83" t="str">
        <f t="shared" si="28"/>
        <v/>
      </c>
      <c r="N1881" s="83" t="str">
        <f>'Purchase Order'!N2323</f>
        <v/>
      </c>
      <c r="O1881" s="83"/>
      <c r="P1881" s="133"/>
      <c r="U1881" s="16"/>
      <c r="V1881" s="16"/>
      <c r="W1881" s="16"/>
      <c r="X1881" s="16"/>
      <c r="Y1881" s="16"/>
      <c r="Z1881" s="16"/>
      <c r="AA1881" s="16"/>
    </row>
    <row r="1882" spans="1:27" ht="15" hidden="1" customHeight="1" outlineLevel="1" x14ac:dyDescent="0.35">
      <c r="A1882" s="15" t="str">
        <f>'Purchase Order'!A2324</f>
        <v/>
      </c>
      <c r="B1882" s="82" t="str">
        <f>'Purchase Order'!B2324</f>
        <v/>
      </c>
      <c r="C1882" s="83" t="str">
        <f>'Purchase Order'!C2324</f>
        <v/>
      </c>
      <c r="D1882" s="352" t="str">
        <f>'Purchase Order'!D2324:L2324</f>
        <v/>
      </c>
      <c r="E1882" s="345"/>
      <c r="F1882" s="345"/>
      <c r="G1882" s="345"/>
      <c r="H1882" s="345"/>
      <c r="I1882" s="345"/>
      <c r="J1882" s="345"/>
      <c r="K1882" s="345"/>
      <c r="L1882" s="346"/>
      <c r="M1882" s="83" t="str">
        <f t="shared" si="28"/>
        <v/>
      </c>
      <c r="N1882" s="83" t="str">
        <f>'Purchase Order'!N2324</f>
        <v/>
      </c>
      <c r="O1882" s="83"/>
      <c r="P1882" s="133"/>
      <c r="U1882" s="16"/>
      <c r="V1882" s="16"/>
      <c r="W1882" s="16"/>
      <c r="X1882" s="16"/>
      <c r="Y1882" s="16"/>
      <c r="Z1882" s="16"/>
      <c r="AA1882" s="16"/>
    </row>
    <row r="1883" spans="1:27" ht="15" hidden="1" customHeight="1" outlineLevel="1" x14ac:dyDescent="0.35">
      <c r="A1883" s="15" t="str">
        <f>'Purchase Order'!A2325</f>
        <v/>
      </c>
      <c r="B1883" s="82" t="str">
        <f>'Purchase Order'!B2325</f>
        <v/>
      </c>
      <c r="C1883" s="83" t="str">
        <f>'Purchase Order'!C2325</f>
        <v/>
      </c>
      <c r="D1883" s="352" t="str">
        <f>'Purchase Order'!D2325:L2325</f>
        <v/>
      </c>
      <c r="E1883" s="345"/>
      <c r="F1883" s="345"/>
      <c r="G1883" s="345"/>
      <c r="H1883" s="345"/>
      <c r="I1883" s="345"/>
      <c r="J1883" s="345"/>
      <c r="K1883" s="345"/>
      <c r="L1883" s="346"/>
      <c r="M1883" s="83" t="str">
        <f t="shared" si="28"/>
        <v/>
      </c>
      <c r="N1883" s="83" t="str">
        <f>'Purchase Order'!N2325</f>
        <v/>
      </c>
      <c r="O1883" s="83"/>
      <c r="P1883" s="133"/>
      <c r="U1883" s="16"/>
      <c r="V1883" s="16"/>
      <c r="W1883" s="16"/>
      <c r="X1883" s="16"/>
      <c r="Y1883" s="16"/>
      <c r="Z1883" s="16"/>
      <c r="AA1883" s="16"/>
    </row>
    <row r="1884" spans="1:27" ht="15" hidden="1" customHeight="1" outlineLevel="1" x14ac:dyDescent="0.35">
      <c r="A1884" s="15" t="str">
        <f>'Purchase Order'!A2326</f>
        <v/>
      </c>
      <c r="B1884" s="82" t="str">
        <f>'Purchase Order'!B2326</f>
        <v/>
      </c>
      <c r="C1884" s="83" t="str">
        <f>'Purchase Order'!C2326</f>
        <v/>
      </c>
      <c r="D1884" s="352" t="str">
        <f>'Purchase Order'!D2326:L2326</f>
        <v/>
      </c>
      <c r="E1884" s="345"/>
      <c r="F1884" s="345"/>
      <c r="G1884" s="345"/>
      <c r="H1884" s="345"/>
      <c r="I1884" s="345"/>
      <c r="J1884" s="345"/>
      <c r="K1884" s="345"/>
      <c r="L1884" s="346"/>
      <c r="M1884" s="83" t="str">
        <f t="shared" si="28"/>
        <v/>
      </c>
      <c r="N1884" s="83" t="str">
        <f>'Purchase Order'!N2326</f>
        <v/>
      </c>
      <c r="O1884" s="83"/>
      <c r="P1884" s="133"/>
      <c r="U1884" s="16"/>
      <c r="V1884" s="16"/>
      <c r="W1884" s="16"/>
      <c r="X1884" s="16"/>
      <c r="Y1884" s="16"/>
      <c r="Z1884" s="16"/>
      <c r="AA1884" s="16"/>
    </row>
    <row r="1885" spans="1:27" ht="15" hidden="1" customHeight="1" outlineLevel="1" x14ac:dyDescent="0.35">
      <c r="A1885" s="15" t="str">
        <f>'Purchase Order'!A2327</f>
        <v/>
      </c>
      <c r="B1885" s="82" t="str">
        <f>'Purchase Order'!B2327</f>
        <v/>
      </c>
      <c r="C1885" s="83" t="str">
        <f>'Purchase Order'!C2327</f>
        <v/>
      </c>
      <c r="D1885" s="352" t="str">
        <f>'Purchase Order'!D2327:L2327</f>
        <v/>
      </c>
      <c r="E1885" s="345"/>
      <c r="F1885" s="345"/>
      <c r="G1885" s="345"/>
      <c r="H1885" s="345"/>
      <c r="I1885" s="345"/>
      <c r="J1885" s="345"/>
      <c r="K1885" s="345"/>
      <c r="L1885" s="346"/>
      <c r="M1885" s="83" t="str">
        <f t="shared" si="28"/>
        <v/>
      </c>
      <c r="N1885" s="83" t="str">
        <f>'Purchase Order'!N2327</f>
        <v/>
      </c>
      <c r="O1885" s="83"/>
      <c r="P1885" s="133"/>
      <c r="U1885" s="16"/>
      <c r="V1885" s="16"/>
      <c r="W1885" s="16"/>
      <c r="X1885" s="16"/>
      <c r="Y1885" s="16"/>
      <c r="Z1885" s="16"/>
      <c r="AA1885" s="16"/>
    </row>
    <row r="1886" spans="1:27" ht="15" hidden="1" customHeight="1" outlineLevel="1" x14ac:dyDescent="0.35">
      <c r="A1886" s="15" t="str">
        <f>'Purchase Order'!A2328</f>
        <v/>
      </c>
      <c r="B1886" s="82" t="str">
        <f>'Purchase Order'!B2328</f>
        <v/>
      </c>
      <c r="C1886" s="83" t="str">
        <f>'Purchase Order'!C2328</f>
        <v/>
      </c>
      <c r="D1886" s="352" t="str">
        <f>'Purchase Order'!D2328:L2328</f>
        <v/>
      </c>
      <c r="E1886" s="345"/>
      <c r="F1886" s="345"/>
      <c r="G1886" s="345"/>
      <c r="H1886" s="345"/>
      <c r="I1886" s="345"/>
      <c r="J1886" s="345"/>
      <c r="K1886" s="345"/>
      <c r="L1886" s="346"/>
      <c r="M1886" s="83" t="str">
        <f t="shared" si="28"/>
        <v/>
      </c>
      <c r="N1886" s="83" t="str">
        <f>'Purchase Order'!N2328</f>
        <v/>
      </c>
      <c r="O1886" s="83"/>
      <c r="P1886" s="133"/>
      <c r="U1886" s="16"/>
      <c r="V1886" s="16"/>
      <c r="W1886" s="16"/>
      <c r="X1886" s="16"/>
      <c r="Y1886" s="16"/>
      <c r="Z1886" s="16"/>
      <c r="AA1886" s="16"/>
    </row>
    <row r="1887" spans="1:27" ht="15" hidden="1" customHeight="1" outlineLevel="1" x14ac:dyDescent="0.35">
      <c r="A1887" s="15" t="str">
        <f>'Purchase Order'!A2329</f>
        <v/>
      </c>
      <c r="B1887" s="82" t="str">
        <f>'Purchase Order'!B2329</f>
        <v/>
      </c>
      <c r="C1887" s="83" t="str">
        <f>'Purchase Order'!C2329</f>
        <v/>
      </c>
      <c r="D1887" s="352" t="str">
        <f>'Purchase Order'!D2329:L2329</f>
        <v/>
      </c>
      <c r="E1887" s="345"/>
      <c r="F1887" s="345"/>
      <c r="G1887" s="345"/>
      <c r="H1887" s="345"/>
      <c r="I1887" s="345"/>
      <c r="J1887" s="345"/>
      <c r="K1887" s="345"/>
      <c r="L1887" s="346"/>
      <c r="M1887" s="83" t="str">
        <f t="shared" si="28"/>
        <v/>
      </c>
      <c r="N1887" s="83" t="str">
        <f>'Purchase Order'!N2329</f>
        <v/>
      </c>
      <c r="O1887" s="83"/>
      <c r="P1887" s="133"/>
      <c r="U1887" s="16"/>
      <c r="V1887" s="16"/>
      <c r="W1887" s="16"/>
      <c r="X1887" s="16"/>
      <c r="Y1887" s="16"/>
      <c r="Z1887" s="16"/>
      <c r="AA1887" s="16"/>
    </row>
    <row r="1888" spans="1:27" ht="15" hidden="1" customHeight="1" outlineLevel="1" x14ac:dyDescent="0.35">
      <c r="A1888" s="15" t="str">
        <f>'Purchase Order'!A2330</f>
        <v/>
      </c>
      <c r="B1888" s="82" t="str">
        <f>'Purchase Order'!B2330</f>
        <v/>
      </c>
      <c r="C1888" s="83" t="str">
        <f>'Purchase Order'!C2330</f>
        <v/>
      </c>
      <c r="D1888" s="352" t="str">
        <f>'Purchase Order'!D2330:L2330</f>
        <v/>
      </c>
      <c r="E1888" s="345"/>
      <c r="F1888" s="345"/>
      <c r="G1888" s="345"/>
      <c r="H1888" s="345"/>
      <c r="I1888" s="345"/>
      <c r="J1888" s="345"/>
      <c r="K1888" s="345"/>
      <c r="L1888" s="346"/>
      <c r="M1888" s="83" t="str">
        <f t="shared" si="28"/>
        <v/>
      </c>
      <c r="N1888" s="83" t="str">
        <f>'Purchase Order'!N2330</f>
        <v/>
      </c>
      <c r="O1888" s="83"/>
      <c r="P1888" s="133"/>
      <c r="U1888" s="16"/>
      <c r="V1888" s="16"/>
      <c r="W1888" s="16"/>
      <c r="X1888" s="16"/>
      <c r="Y1888" s="16"/>
      <c r="Z1888" s="16"/>
      <c r="AA1888" s="16"/>
    </row>
    <row r="1889" spans="1:27" ht="15" hidden="1" customHeight="1" outlineLevel="1" x14ac:dyDescent="0.35">
      <c r="A1889" s="15" t="str">
        <f>'Purchase Order'!A2331</f>
        <v/>
      </c>
      <c r="B1889" s="82" t="str">
        <f>'Purchase Order'!B2331</f>
        <v/>
      </c>
      <c r="C1889" s="83" t="str">
        <f>'Purchase Order'!C2331</f>
        <v/>
      </c>
      <c r="D1889" s="352" t="str">
        <f>'Purchase Order'!D2331:L2331</f>
        <v/>
      </c>
      <c r="E1889" s="345"/>
      <c r="F1889" s="345"/>
      <c r="G1889" s="345"/>
      <c r="H1889" s="345"/>
      <c r="I1889" s="345"/>
      <c r="J1889" s="345"/>
      <c r="K1889" s="345"/>
      <c r="L1889" s="346"/>
      <c r="M1889" s="83" t="str">
        <f t="shared" si="28"/>
        <v/>
      </c>
      <c r="N1889" s="83" t="str">
        <f>'Purchase Order'!N2331</f>
        <v/>
      </c>
      <c r="O1889" s="83"/>
      <c r="P1889" s="133"/>
      <c r="U1889" s="16"/>
      <c r="V1889" s="16"/>
      <c r="W1889" s="16"/>
      <c r="X1889" s="16"/>
      <c r="Y1889" s="16"/>
      <c r="Z1889" s="16"/>
      <c r="AA1889" s="16"/>
    </row>
    <row r="1890" spans="1:27" ht="15" hidden="1" customHeight="1" outlineLevel="1" x14ac:dyDescent="0.35">
      <c r="A1890" s="15" t="str">
        <f>'Purchase Order'!A2332</f>
        <v/>
      </c>
      <c r="B1890" s="82" t="str">
        <f>'Purchase Order'!B2332</f>
        <v/>
      </c>
      <c r="C1890" s="83" t="str">
        <f>'Purchase Order'!C2332</f>
        <v/>
      </c>
      <c r="D1890" s="352" t="str">
        <f>'Purchase Order'!D2332:L2332</f>
        <v/>
      </c>
      <c r="E1890" s="345"/>
      <c r="F1890" s="345"/>
      <c r="G1890" s="345"/>
      <c r="H1890" s="345"/>
      <c r="I1890" s="345"/>
      <c r="J1890" s="345"/>
      <c r="K1890" s="345"/>
      <c r="L1890" s="346"/>
      <c r="M1890" s="83" t="str">
        <f t="shared" ref="M1890:M1953" si="29">C1890</f>
        <v/>
      </c>
      <c r="N1890" s="83" t="str">
        <f>'Purchase Order'!N2332</f>
        <v/>
      </c>
      <c r="O1890" s="83"/>
      <c r="P1890" s="133"/>
      <c r="U1890" s="16"/>
      <c r="V1890" s="16"/>
      <c r="W1890" s="16"/>
      <c r="X1890" s="16"/>
      <c r="Y1890" s="16"/>
      <c r="Z1890" s="16"/>
      <c r="AA1890" s="16"/>
    </row>
    <row r="1891" spans="1:27" ht="15" hidden="1" customHeight="1" outlineLevel="1" x14ac:dyDescent="0.35">
      <c r="A1891" s="15" t="str">
        <f>'Purchase Order'!A2333</f>
        <v/>
      </c>
      <c r="B1891" s="82" t="str">
        <f>'Purchase Order'!B2333</f>
        <v/>
      </c>
      <c r="C1891" s="83" t="str">
        <f>'Purchase Order'!C2333</f>
        <v/>
      </c>
      <c r="D1891" s="352" t="str">
        <f>'Purchase Order'!D2333:L2333</f>
        <v/>
      </c>
      <c r="E1891" s="345"/>
      <c r="F1891" s="345"/>
      <c r="G1891" s="345"/>
      <c r="H1891" s="345"/>
      <c r="I1891" s="345"/>
      <c r="J1891" s="345"/>
      <c r="K1891" s="345"/>
      <c r="L1891" s="346"/>
      <c r="M1891" s="83" t="str">
        <f t="shared" si="29"/>
        <v/>
      </c>
      <c r="N1891" s="83" t="str">
        <f>'Purchase Order'!N2333</f>
        <v/>
      </c>
      <c r="O1891" s="83"/>
      <c r="P1891" s="133"/>
      <c r="U1891" s="16"/>
      <c r="V1891" s="16"/>
      <c r="W1891" s="16"/>
      <c r="X1891" s="16"/>
      <c r="Y1891" s="16"/>
      <c r="Z1891" s="16"/>
      <c r="AA1891" s="16"/>
    </row>
    <row r="1892" spans="1:27" ht="15" hidden="1" customHeight="1" outlineLevel="1" x14ac:dyDescent="0.35">
      <c r="A1892" s="15" t="str">
        <f>'Purchase Order'!A2334</f>
        <v/>
      </c>
      <c r="B1892" s="82" t="str">
        <f>'Purchase Order'!B2334</f>
        <v/>
      </c>
      <c r="C1892" s="83" t="str">
        <f>'Purchase Order'!C2334</f>
        <v/>
      </c>
      <c r="D1892" s="352" t="str">
        <f>'Purchase Order'!D2334:L2334</f>
        <v/>
      </c>
      <c r="E1892" s="345"/>
      <c r="F1892" s="345"/>
      <c r="G1892" s="345"/>
      <c r="H1892" s="345"/>
      <c r="I1892" s="345"/>
      <c r="J1892" s="345"/>
      <c r="K1892" s="345"/>
      <c r="L1892" s="346"/>
      <c r="M1892" s="83" t="str">
        <f t="shared" si="29"/>
        <v/>
      </c>
      <c r="N1892" s="83" t="str">
        <f>'Purchase Order'!N2334</f>
        <v/>
      </c>
      <c r="O1892" s="83"/>
      <c r="P1892" s="133"/>
      <c r="U1892" s="16"/>
      <c r="V1892" s="16"/>
      <c r="W1892" s="16"/>
      <c r="X1892" s="16"/>
      <c r="Y1892" s="16"/>
      <c r="Z1892" s="16"/>
      <c r="AA1892" s="16"/>
    </row>
    <row r="1893" spans="1:27" ht="15" hidden="1" customHeight="1" outlineLevel="1" x14ac:dyDescent="0.35">
      <c r="A1893" s="15" t="str">
        <f>'Purchase Order'!A2335</f>
        <v/>
      </c>
      <c r="B1893" s="82" t="str">
        <f>'Purchase Order'!B2335</f>
        <v/>
      </c>
      <c r="C1893" s="83" t="str">
        <f>'Purchase Order'!C2335</f>
        <v/>
      </c>
      <c r="D1893" s="352" t="str">
        <f>'Purchase Order'!D2335:L2335</f>
        <v/>
      </c>
      <c r="E1893" s="345"/>
      <c r="F1893" s="345"/>
      <c r="G1893" s="345"/>
      <c r="H1893" s="345"/>
      <c r="I1893" s="345"/>
      <c r="J1893" s="345"/>
      <c r="K1893" s="345"/>
      <c r="L1893" s="346"/>
      <c r="M1893" s="83" t="str">
        <f t="shared" si="29"/>
        <v/>
      </c>
      <c r="N1893" s="83" t="str">
        <f>'Purchase Order'!N2335</f>
        <v/>
      </c>
      <c r="O1893" s="83"/>
      <c r="P1893" s="133"/>
      <c r="U1893" s="16"/>
      <c r="V1893" s="16"/>
      <c r="W1893" s="16"/>
      <c r="X1893" s="16"/>
      <c r="Y1893" s="16"/>
      <c r="Z1893" s="16"/>
      <c r="AA1893" s="16"/>
    </row>
    <row r="1894" spans="1:27" ht="15" hidden="1" customHeight="1" outlineLevel="1" x14ac:dyDescent="0.35">
      <c r="A1894" s="15" t="str">
        <f>'Purchase Order'!A2336</f>
        <v/>
      </c>
      <c r="B1894" s="82" t="str">
        <f>'Purchase Order'!B2336</f>
        <v/>
      </c>
      <c r="C1894" s="83" t="str">
        <f>'Purchase Order'!C2336</f>
        <v/>
      </c>
      <c r="D1894" s="352" t="str">
        <f>'Purchase Order'!D2336:L2336</f>
        <v/>
      </c>
      <c r="E1894" s="345"/>
      <c r="F1894" s="345"/>
      <c r="G1894" s="345"/>
      <c r="H1894" s="345"/>
      <c r="I1894" s="345"/>
      <c r="J1894" s="345"/>
      <c r="K1894" s="345"/>
      <c r="L1894" s="346"/>
      <c r="M1894" s="83" t="str">
        <f t="shared" si="29"/>
        <v/>
      </c>
      <c r="N1894" s="83" t="str">
        <f>'Purchase Order'!N2336</f>
        <v/>
      </c>
      <c r="O1894" s="83"/>
      <c r="P1894" s="133"/>
      <c r="U1894" s="16"/>
      <c r="V1894" s="16"/>
      <c r="W1894" s="16"/>
      <c r="X1894" s="16"/>
      <c r="Y1894" s="16"/>
      <c r="Z1894" s="16"/>
      <c r="AA1894" s="16"/>
    </row>
    <row r="1895" spans="1:27" ht="15" hidden="1" customHeight="1" outlineLevel="1" x14ac:dyDescent="0.35">
      <c r="A1895" s="15" t="str">
        <f>'Purchase Order'!A2337</f>
        <v/>
      </c>
      <c r="B1895" s="82" t="str">
        <f>'Purchase Order'!B2337</f>
        <v/>
      </c>
      <c r="C1895" s="83" t="str">
        <f>'Purchase Order'!C2337</f>
        <v/>
      </c>
      <c r="D1895" s="352" t="str">
        <f>'Purchase Order'!D2337:L2337</f>
        <v/>
      </c>
      <c r="E1895" s="345"/>
      <c r="F1895" s="345"/>
      <c r="G1895" s="345"/>
      <c r="H1895" s="345"/>
      <c r="I1895" s="345"/>
      <c r="J1895" s="345"/>
      <c r="K1895" s="345"/>
      <c r="L1895" s="346"/>
      <c r="M1895" s="83" t="str">
        <f t="shared" si="29"/>
        <v/>
      </c>
      <c r="N1895" s="83" t="str">
        <f>'Purchase Order'!N2337</f>
        <v/>
      </c>
      <c r="O1895" s="83"/>
      <c r="P1895" s="133"/>
      <c r="U1895" s="16"/>
      <c r="V1895" s="16"/>
      <c r="W1895" s="16"/>
      <c r="X1895" s="16"/>
      <c r="Y1895" s="16"/>
      <c r="Z1895" s="16"/>
      <c r="AA1895" s="16"/>
    </row>
    <row r="1896" spans="1:27" ht="15" hidden="1" customHeight="1" outlineLevel="1" x14ac:dyDescent="0.35">
      <c r="A1896" s="15" t="str">
        <f>'Purchase Order'!A2338</f>
        <v/>
      </c>
      <c r="B1896" s="82" t="str">
        <f>'Purchase Order'!B2338</f>
        <v/>
      </c>
      <c r="C1896" s="83" t="str">
        <f>'Purchase Order'!C2338</f>
        <v/>
      </c>
      <c r="D1896" s="352" t="str">
        <f>'Purchase Order'!D2338:L2338</f>
        <v/>
      </c>
      <c r="E1896" s="345"/>
      <c r="F1896" s="345"/>
      <c r="G1896" s="345"/>
      <c r="H1896" s="345"/>
      <c r="I1896" s="345"/>
      <c r="J1896" s="345"/>
      <c r="K1896" s="345"/>
      <c r="L1896" s="346"/>
      <c r="M1896" s="83" t="str">
        <f t="shared" si="29"/>
        <v/>
      </c>
      <c r="N1896" s="83" t="str">
        <f>'Purchase Order'!N2338</f>
        <v/>
      </c>
      <c r="O1896" s="83"/>
      <c r="P1896" s="133"/>
      <c r="U1896" s="16"/>
      <c r="V1896" s="16"/>
      <c r="W1896" s="16"/>
      <c r="X1896" s="16"/>
      <c r="Y1896" s="16"/>
      <c r="Z1896" s="16"/>
      <c r="AA1896" s="16"/>
    </row>
    <row r="1897" spans="1:27" ht="15" hidden="1" customHeight="1" outlineLevel="1" x14ac:dyDescent="0.35">
      <c r="A1897" s="15" t="str">
        <f>'Purchase Order'!A2339</f>
        <v/>
      </c>
      <c r="B1897" s="82" t="str">
        <f>'Purchase Order'!B2339</f>
        <v/>
      </c>
      <c r="C1897" s="83" t="str">
        <f>'Purchase Order'!C2339</f>
        <v/>
      </c>
      <c r="D1897" s="352" t="str">
        <f>'Purchase Order'!D2339:L2339</f>
        <v/>
      </c>
      <c r="E1897" s="345"/>
      <c r="F1897" s="345"/>
      <c r="G1897" s="345"/>
      <c r="H1897" s="345"/>
      <c r="I1897" s="345"/>
      <c r="J1897" s="345"/>
      <c r="K1897" s="345"/>
      <c r="L1897" s="346"/>
      <c r="M1897" s="83" t="str">
        <f t="shared" si="29"/>
        <v/>
      </c>
      <c r="N1897" s="83" t="str">
        <f>'Purchase Order'!N2339</f>
        <v/>
      </c>
      <c r="O1897" s="83"/>
      <c r="P1897" s="133"/>
      <c r="U1897" s="16"/>
      <c r="V1897" s="16"/>
      <c r="W1897" s="16"/>
      <c r="X1897" s="16"/>
      <c r="Y1897" s="16"/>
      <c r="Z1897" s="16"/>
      <c r="AA1897" s="16"/>
    </row>
    <row r="1898" spans="1:27" ht="15" hidden="1" customHeight="1" outlineLevel="1" x14ac:dyDescent="0.35">
      <c r="A1898" s="15" t="str">
        <f>'Purchase Order'!A2340</f>
        <v/>
      </c>
      <c r="B1898" s="82" t="str">
        <f>'Purchase Order'!B2340</f>
        <v/>
      </c>
      <c r="C1898" s="83" t="str">
        <f>'Purchase Order'!C2340</f>
        <v/>
      </c>
      <c r="D1898" s="352" t="str">
        <f>'Purchase Order'!D2340:L2340</f>
        <v/>
      </c>
      <c r="E1898" s="345"/>
      <c r="F1898" s="345"/>
      <c r="G1898" s="345"/>
      <c r="H1898" s="345"/>
      <c r="I1898" s="345"/>
      <c r="J1898" s="345"/>
      <c r="K1898" s="345"/>
      <c r="L1898" s="346"/>
      <c r="M1898" s="83" t="str">
        <f t="shared" si="29"/>
        <v/>
      </c>
      <c r="N1898" s="83" t="str">
        <f>'Purchase Order'!N2340</f>
        <v/>
      </c>
      <c r="O1898" s="83"/>
      <c r="P1898" s="133"/>
      <c r="U1898" s="16"/>
      <c r="V1898" s="16"/>
      <c r="W1898" s="16"/>
      <c r="X1898" s="16"/>
      <c r="Y1898" s="16"/>
      <c r="Z1898" s="16"/>
      <c r="AA1898" s="16"/>
    </row>
    <row r="1899" spans="1:27" ht="15" hidden="1" customHeight="1" outlineLevel="1" x14ac:dyDescent="0.35">
      <c r="A1899" s="15" t="str">
        <f>'Purchase Order'!A2341</f>
        <v/>
      </c>
      <c r="B1899" s="82" t="str">
        <f>'Purchase Order'!B2341</f>
        <v/>
      </c>
      <c r="C1899" s="83" t="str">
        <f>'Purchase Order'!C2341</f>
        <v/>
      </c>
      <c r="D1899" s="352" t="str">
        <f>'Purchase Order'!D2341:L2341</f>
        <v/>
      </c>
      <c r="E1899" s="345"/>
      <c r="F1899" s="345"/>
      <c r="G1899" s="345"/>
      <c r="H1899" s="345"/>
      <c r="I1899" s="345"/>
      <c r="J1899" s="345"/>
      <c r="K1899" s="345"/>
      <c r="L1899" s="346"/>
      <c r="M1899" s="83" t="str">
        <f t="shared" si="29"/>
        <v/>
      </c>
      <c r="N1899" s="83" t="str">
        <f>'Purchase Order'!N2341</f>
        <v/>
      </c>
      <c r="O1899" s="83"/>
      <c r="P1899" s="133"/>
      <c r="U1899" s="16"/>
      <c r="V1899" s="16"/>
      <c r="W1899" s="16"/>
      <c r="X1899" s="16"/>
      <c r="Y1899" s="16"/>
      <c r="Z1899" s="16"/>
      <c r="AA1899" s="16"/>
    </row>
    <row r="1900" spans="1:27" ht="15" hidden="1" customHeight="1" outlineLevel="1" x14ac:dyDescent="0.35">
      <c r="A1900" s="15" t="str">
        <f>'Purchase Order'!A2342</f>
        <v/>
      </c>
      <c r="B1900" s="82" t="str">
        <f>'Purchase Order'!B2342</f>
        <v/>
      </c>
      <c r="C1900" s="83" t="str">
        <f>'Purchase Order'!C2342</f>
        <v/>
      </c>
      <c r="D1900" s="352" t="str">
        <f>'Purchase Order'!D2342:L2342</f>
        <v/>
      </c>
      <c r="E1900" s="345"/>
      <c r="F1900" s="345"/>
      <c r="G1900" s="345"/>
      <c r="H1900" s="345"/>
      <c r="I1900" s="345"/>
      <c r="J1900" s="345"/>
      <c r="K1900" s="345"/>
      <c r="L1900" s="346"/>
      <c r="M1900" s="83" t="str">
        <f t="shared" si="29"/>
        <v/>
      </c>
      <c r="N1900" s="83" t="str">
        <f>'Purchase Order'!N2342</f>
        <v/>
      </c>
      <c r="O1900" s="83"/>
      <c r="P1900" s="133"/>
      <c r="U1900" s="16"/>
      <c r="V1900" s="16"/>
      <c r="W1900" s="16"/>
      <c r="X1900" s="16"/>
      <c r="Y1900" s="16"/>
      <c r="Z1900" s="16"/>
      <c r="AA1900" s="16"/>
    </row>
    <row r="1901" spans="1:27" ht="15" hidden="1" customHeight="1" outlineLevel="1" x14ac:dyDescent="0.35">
      <c r="A1901" s="15" t="str">
        <f>'Purchase Order'!A2343</f>
        <v/>
      </c>
      <c r="B1901" s="82" t="str">
        <f>'Purchase Order'!B2343</f>
        <v/>
      </c>
      <c r="C1901" s="83" t="str">
        <f>'Purchase Order'!C2343</f>
        <v/>
      </c>
      <c r="D1901" s="352" t="str">
        <f>'Purchase Order'!D2343:L2343</f>
        <v/>
      </c>
      <c r="E1901" s="345"/>
      <c r="F1901" s="345"/>
      <c r="G1901" s="345"/>
      <c r="H1901" s="345"/>
      <c r="I1901" s="345"/>
      <c r="J1901" s="345"/>
      <c r="K1901" s="345"/>
      <c r="L1901" s="346"/>
      <c r="M1901" s="83" t="str">
        <f t="shared" si="29"/>
        <v/>
      </c>
      <c r="N1901" s="83" t="str">
        <f>'Purchase Order'!N2343</f>
        <v/>
      </c>
      <c r="O1901" s="83"/>
      <c r="P1901" s="133"/>
      <c r="U1901" s="16"/>
      <c r="V1901" s="16"/>
      <c r="W1901" s="16"/>
      <c r="X1901" s="16"/>
      <c r="Y1901" s="16"/>
      <c r="Z1901" s="16"/>
      <c r="AA1901" s="16"/>
    </row>
    <row r="1902" spans="1:27" ht="15" hidden="1" customHeight="1" outlineLevel="1" x14ac:dyDescent="0.35">
      <c r="A1902" s="15" t="str">
        <f>'Purchase Order'!A2344</f>
        <v/>
      </c>
      <c r="B1902" s="82" t="str">
        <f>'Purchase Order'!B2344</f>
        <v/>
      </c>
      <c r="C1902" s="83" t="str">
        <f>'Purchase Order'!C2344</f>
        <v/>
      </c>
      <c r="D1902" s="352" t="str">
        <f>'Purchase Order'!D2344:L2344</f>
        <v/>
      </c>
      <c r="E1902" s="345"/>
      <c r="F1902" s="345"/>
      <c r="G1902" s="345"/>
      <c r="H1902" s="345"/>
      <c r="I1902" s="345"/>
      <c r="J1902" s="345"/>
      <c r="K1902" s="345"/>
      <c r="L1902" s="346"/>
      <c r="M1902" s="83" t="str">
        <f t="shared" si="29"/>
        <v/>
      </c>
      <c r="N1902" s="83" t="str">
        <f>'Purchase Order'!N2344</f>
        <v/>
      </c>
      <c r="O1902" s="83"/>
      <c r="P1902" s="133"/>
      <c r="U1902" s="16"/>
      <c r="V1902" s="16"/>
      <c r="W1902" s="16"/>
      <c r="X1902" s="16"/>
      <c r="Y1902" s="16"/>
      <c r="Z1902" s="16"/>
      <c r="AA1902" s="16"/>
    </row>
    <row r="1903" spans="1:27" ht="15" hidden="1" customHeight="1" outlineLevel="1" x14ac:dyDescent="0.35">
      <c r="A1903" s="15" t="str">
        <f>'Purchase Order'!A2345</f>
        <v/>
      </c>
      <c r="B1903" s="82" t="str">
        <f>'Purchase Order'!B2345</f>
        <v/>
      </c>
      <c r="C1903" s="83" t="str">
        <f>'Purchase Order'!C2345</f>
        <v/>
      </c>
      <c r="D1903" s="352" t="str">
        <f>'Purchase Order'!D2345:L2345</f>
        <v/>
      </c>
      <c r="E1903" s="345"/>
      <c r="F1903" s="345"/>
      <c r="G1903" s="345"/>
      <c r="H1903" s="345"/>
      <c r="I1903" s="345"/>
      <c r="J1903" s="345"/>
      <c r="K1903" s="345"/>
      <c r="L1903" s="346"/>
      <c r="M1903" s="83" t="str">
        <f t="shared" si="29"/>
        <v/>
      </c>
      <c r="N1903" s="83" t="str">
        <f>'Purchase Order'!N2345</f>
        <v/>
      </c>
      <c r="O1903" s="83"/>
      <c r="P1903" s="133"/>
      <c r="U1903" s="16"/>
      <c r="V1903" s="16"/>
      <c r="W1903" s="16"/>
      <c r="X1903" s="16"/>
      <c r="Y1903" s="16"/>
      <c r="Z1903" s="16"/>
      <c r="AA1903" s="16"/>
    </row>
    <row r="1904" spans="1:27" ht="15" hidden="1" customHeight="1" outlineLevel="1" x14ac:dyDescent="0.35">
      <c r="A1904" s="15" t="str">
        <f>'Purchase Order'!A2346</f>
        <v/>
      </c>
      <c r="B1904" s="82" t="str">
        <f>'Purchase Order'!B2346</f>
        <v/>
      </c>
      <c r="C1904" s="83" t="str">
        <f>'Purchase Order'!C2346</f>
        <v/>
      </c>
      <c r="D1904" s="352" t="str">
        <f>'Purchase Order'!D2346:L2346</f>
        <v/>
      </c>
      <c r="E1904" s="345"/>
      <c r="F1904" s="345"/>
      <c r="G1904" s="345"/>
      <c r="H1904" s="345"/>
      <c r="I1904" s="345"/>
      <c r="J1904" s="345"/>
      <c r="K1904" s="345"/>
      <c r="L1904" s="346"/>
      <c r="M1904" s="83" t="str">
        <f t="shared" si="29"/>
        <v/>
      </c>
      <c r="N1904" s="83" t="str">
        <f>'Purchase Order'!N2346</f>
        <v/>
      </c>
      <c r="O1904" s="83"/>
      <c r="P1904" s="133"/>
      <c r="U1904" s="16"/>
      <c r="V1904" s="16"/>
      <c r="W1904" s="16"/>
      <c r="X1904" s="16"/>
      <c r="Y1904" s="16"/>
      <c r="Z1904" s="16"/>
      <c r="AA1904" s="16"/>
    </row>
    <row r="1905" spans="1:27" ht="15" hidden="1" customHeight="1" outlineLevel="1" x14ac:dyDescent="0.35">
      <c r="A1905" s="15" t="str">
        <f>'Purchase Order'!A2347</f>
        <v/>
      </c>
      <c r="B1905" s="82" t="str">
        <f>'Purchase Order'!B2347</f>
        <v/>
      </c>
      <c r="C1905" s="83" t="str">
        <f>'Purchase Order'!C2347</f>
        <v/>
      </c>
      <c r="D1905" s="352" t="str">
        <f>'Purchase Order'!D2347:L2347</f>
        <v/>
      </c>
      <c r="E1905" s="345"/>
      <c r="F1905" s="345"/>
      <c r="G1905" s="345"/>
      <c r="H1905" s="345"/>
      <c r="I1905" s="345"/>
      <c r="J1905" s="345"/>
      <c r="K1905" s="345"/>
      <c r="L1905" s="346"/>
      <c r="M1905" s="83" t="str">
        <f t="shared" si="29"/>
        <v/>
      </c>
      <c r="N1905" s="83" t="str">
        <f>'Purchase Order'!N2347</f>
        <v/>
      </c>
      <c r="O1905" s="83"/>
      <c r="P1905" s="133"/>
      <c r="U1905" s="16"/>
      <c r="V1905" s="16"/>
      <c r="W1905" s="16"/>
      <c r="X1905" s="16"/>
      <c r="Y1905" s="16"/>
      <c r="Z1905" s="16"/>
      <c r="AA1905" s="16"/>
    </row>
    <row r="1906" spans="1:27" ht="15" hidden="1" customHeight="1" outlineLevel="1" x14ac:dyDescent="0.35">
      <c r="A1906" s="15" t="str">
        <f>'Purchase Order'!A2348</f>
        <v/>
      </c>
      <c r="B1906" s="82" t="str">
        <f>'Purchase Order'!B2348</f>
        <v/>
      </c>
      <c r="C1906" s="83" t="str">
        <f>'Purchase Order'!C2348</f>
        <v/>
      </c>
      <c r="D1906" s="352" t="str">
        <f>'Purchase Order'!D2348:L2348</f>
        <v/>
      </c>
      <c r="E1906" s="345"/>
      <c r="F1906" s="345"/>
      <c r="G1906" s="345"/>
      <c r="H1906" s="345"/>
      <c r="I1906" s="345"/>
      <c r="J1906" s="345"/>
      <c r="K1906" s="345"/>
      <c r="L1906" s="346"/>
      <c r="M1906" s="83" t="str">
        <f t="shared" si="29"/>
        <v/>
      </c>
      <c r="N1906" s="83" t="str">
        <f>'Purchase Order'!N2348</f>
        <v/>
      </c>
      <c r="O1906" s="83"/>
      <c r="P1906" s="133"/>
      <c r="U1906" s="16"/>
      <c r="V1906" s="16"/>
      <c r="W1906" s="16"/>
      <c r="X1906" s="16"/>
      <c r="Y1906" s="16"/>
      <c r="Z1906" s="16"/>
      <c r="AA1906" s="16"/>
    </row>
    <row r="1907" spans="1:27" ht="15" hidden="1" customHeight="1" outlineLevel="1" x14ac:dyDescent="0.35">
      <c r="A1907" s="15" t="str">
        <f>'Purchase Order'!A2349</f>
        <v/>
      </c>
      <c r="B1907" s="82" t="str">
        <f>'Purchase Order'!B2349</f>
        <v/>
      </c>
      <c r="C1907" s="83" t="str">
        <f>'Purchase Order'!C2349</f>
        <v/>
      </c>
      <c r="D1907" s="352" t="str">
        <f>'Purchase Order'!D2349:L2349</f>
        <v/>
      </c>
      <c r="E1907" s="345"/>
      <c r="F1907" s="345"/>
      <c r="G1907" s="345"/>
      <c r="H1907" s="345"/>
      <c r="I1907" s="345"/>
      <c r="J1907" s="345"/>
      <c r="K1907" s="345"/>
      <c r="L1907" s="346"/>
      <c r="M1907" s="83" t="str">
        <f t="shared" si="29"/>
        <v/>
      </c>
      <c r="N1907" s="83" t="str">
        <f>'Purchase Order'!N2349</f>
        <v/>
      </c>
      <c r="O1907" s="83"/>
      <c r="P1907" s="133"/>
      <c r="U1907" s="16"/>
      <c r="V1907" s="16"/>
      <c r="W1907" s="16"/>
      <c r="X1907" s="16"/>
      <c r="Y1907" s="16"/>
      <c r="Z1907" s="16"/>
      <c r="AA1907" s="16"/>
    </row>
    <row r="1908" spans="1:27" ht="15" hidden="1" customHeight="1" outlineLevel="1" x14ac:dyDescent="0.35">
      <c r="A1908" s="15" t="str">
        <f>'Purchase Order'!A2350</f>
        <v/>
      </c>
      <c r="B1908" s="82" t="str">
        <f>'Purchase Order'!B2350</f>
        <v/>
      </c>
      <c r="C1908" s="83" t="str">
        <f>'Purchase Order'!C2350</f>
        <v/>
      </c>
      <c r="D1908" s="352" t="str">
        <f>'Purchase Order'!D2350:L2350</f>
        <v/>
      </c>
      <c r="E1908" s="345"/>
      <c r="F1908" s="345"/>
      <c r="G1908" s="345"/>
      <c r="H1908" s="345"/>
      <c r="I1908" s="345"/>
      <c r="J1908" s="345"/>
      <c r="K1908" s="345"/>
      <c r="L1908" s="346"/>
      <c r="M1908" s="83" t="str">
        <f t="shared" si="29"/>
        <v/>
      </c>
      <c r="N1908" s="83" t="str">
        <f>'Purchase Order'!N2350</f>
        <v/>
      </c>
      <c r="O1908" s="83"/>
      <c r="P1908" s="133"/>
      <c r="U1908" s="16"/>
      <c r="V1908" s="16"/>
      <c r="W1908" s="16"/>
      <c r="X1908" s="16"/>
      <c r="Y1908" s="16"/>
      <c r="Z1908" s="16"/>
      <c r="AA1908" s="16"/>
    </row>
    <row r="1909" spans="1:27" ht="15" hidden="1" customHeight="1" outlineLevel="1" x14ac:dyDescent="0.35">
      <c r="A1909" s="15" t="str">
        <f>'Purchase Order'!A2351</f>
        <v/>
      </c>
      <c r="B1909" s="82" t="str">
        <f>'Purchase Order'!B2351</f>
        <v/>
      </c>
      <c r="C1909" s="83" t="str">
        <f>'Purchase Order'!C2351</f>
        <v/>
      </c>
      <c r="D1909" s="352" t="str">
        <f>'Purchase Order'!D2351:L2351</f>
        <v/>
      </c>
      <c r="E1909" s="345"/>
      <c r="F1909" s="345"/>
      <c r="G1909" s="345"/>
      <c r="H1909" s="345"/>
      <c r="I1909" s="345"/>
      <c r="J1909" s="345"/>
      <c r="K1909" s="345"/>
      <c r="L1909" s="346"/>
      <c r="M1909" s="83" t="str">
        <f t="shared" si="29"/>
        <v/>
      </c>
      <c r="N1909" s="83" t="str">
        <f>'Purchase Order'!N2351</f>
        <v/>
      </c>
      <c r="O1909" s="83"/>
      <c r="P1909" s="133"/>
      <c r="U1909" s="16"/>
      <c r="V1909" s="16"/>
      <c r="W1909" s="16"/>
      <c r="X1909" s="16"/>
      <c r="Y1909" s="16"/>
      <c r="Z1909" s="16"/>
      <c r="AA1909" s="16"/>
    </row>
    <row r="1910" spans="1:27" ht="15" hidden="1" customHeight="1" outlineLevel="1" x14ac:dyDescent="0.35">
      <c r="A1910" s="15" t="str">
        <f>'Purchase Order'!A2352</f>
        <v/>
      </c>
      <c r="B1910" s="82" t="str">
        <f>'Purchase Order'!B2352</f>
        <v/>
      </c>
      <c r="C1910" s="83" t="str">
        <f>'Purchase Order'!C2352</f>
        <v/>
      </c>
      <c r="D1910" s="352" t="str">
        <f>'Purchase Order'!D2352:L2352</f>
        <v/>
      </c>
      <c r="E1910" s="345"/>
      <c r="F1910" s="345"/>
      <c r="G1910" s="345"/>
      <c r="H1910" s="345"/>
      <c r="I1910" s="345"/>
      <c r="J1910" s="345"/>
      <c r="K1910" s="345"/>
      <c r="L1910" s="346"/>
      <c r="M1910" s="83" t="str">
        <f t="shared" si="29"/>
        <v/>
      </c>
      <c r="N1910" s="83" t="str">
        <f>'Purchase Order'!N2352</f>
        <v/>
      </c>
      <c r="O1910" s="83"/>
      <c r="P1910" s="133"/>
      <c r="U1910" s="16"/>
      <c r="V1910" s="16"/>
      <c r="W1910" s="16"/>
      <c r="X1910" s="16"/>
      <c r="Y1910" s="16"/>
      <c r="Z1910" s="16"/>
      <c r="AA1910" s="16"/>
    </row>
    <row r="1911" spans="1:27" ht="15" hidden="1" customHeight="1" outlineLevel="1" x14ac:dyDescent="0.35">
      <c r="A1911" s="15" t="str">
        <f>'Purchase Order'!A2353</f>
        <v/>
      </c>
      <c r="B1911" s="82" t="str">
        <f>'Purchase Order'!B2353</f>
        <v/>
      </c>
      <c r="C1911" s="83" t="str">
        <f>'Purchase Order'!C2353</f>
        <v/>
      </c>
      <c r="D1911" s="352" t="str">
        <f>'Purchase Order'!D2353:L2353</f>
        <v/>
      </c>
      <c r="E1911" s="345"/>
      <c r="F1911" s="345"/>
      <c r="G1911" s="345"/>
      <c r="H1911" s="345"/>
      <c r="I1911" s="345"/>
      <c r="J1911" s="345"/>
      <c r="K1911" s="345"/>
      <c r="L1911" s="346"/>
      <c r="M1911" s="83" t="str">
        <f t="shared" si="29"/>
        <v/>
      </c>
      <c r="N1911" s="83" t="str">
        <f>'Purchase Order'!N2353</f>
        <v/>
      </c>
      <c r="O1911" s="83"/>
      <c r="P1911" s="133"/>
      <c r="U1911" s="16"/>
      <c r="V1911" s="16"/>
      <c r="W1911" s="16"/>
      <c r="X1911" s="16"/>
      <c r="Y1911" s="16"/>
      <c r="Z1911" s="16"/>
      <c r="AA1911" s="16"/>
    </row>
    <row r="1912" spans="1:27" ht="15" hidden="1" customHeight="1" outlineLevel="1" x14ac:dyDescent="0.35">
      <c r="A1912" s="15" t="str">
        <f>'Purchase Order'!A2354</f>
        <v/>
      </c>
      <c r="B1912" s="82" t="str">
        <f>'Purchase Order'!B2354</f>
        <v/>
      </c>
      <c r="C1912" s="83" t="str">
        <f>'Purchase Order'!C2354</f>
        <v/>
      </c>
      <c r="D1912" s="352" t="str">
        <f>'Purchase Order'!D2354:L2354</f>
        <v/>
      </c>
      <c r="E1912" s="345"/>
      <c r="F1912" s="345"/>
      <c r="G1912" s="345"/>
      <c r="H1912" s="345"/>
      <c r="I1912" s="345"/>
      <c r="J1912" s="345"/>
      <c r="K1912" s="345"/>
      <c r="L1912" s="346"/>
      <c r="M1912" s="83" t="str">
        <f t="shared" si="29"/>
        <v/>
      </c>
      <c r="N1912" s="83" t="str">
        <f>'Purchase Order'!N2354</f>
        <v/>
      </c>
      <c r="O1912" s="83"/>
      <c r="P1912" s="133"/>
      <c r="U1912" s="16"/>
      <c r="V1912" s="16"/>
      <c r="W1912" s="16"/>
      <c r="X1912" s="16"/>
      <c r="Y1912" s="16"/>
      <c r="Z1912" s="16"/>
      <c r="AA1912" s="16"/>
    </row>
    <row r="1913" spans="1:27" ht="15" hidden="1" customHeight="1" outlineLevel="1" x14ac:dyDescent="0.35">
      <c r="A1913" s="15" t="str">
        <f>'Purchase Order'!A2355</f>
        <v/>
      </c>
      <c r="B1913" s="82" t="str">
        <f>'Purchase Order'!B2355</f>
        <v/>
      </c>
      <c r="C1913" s="83" t="str">
        <f>'Purchase Order'!C2355</f>
        <v/>
      </c>
      <c r="D1913" s="352" t="str">
        <f>'Purchase Order'!D2355:L2355</f>
        <v/>
      </c>
      <c r="E1913" s="345"/>
      <c r="F1913" s="345"/>
      <c r="G1913" s="345"/>
      <c r="H1913" s="345"/>
      <c r="I1913" s="345"/>
      <c r="J1913" s="345"/>
      <c r="K1913" s="345"/>
      <c r="L1913" s="346"/>
      <c r="M1913" s="83" t="str">
        <f t="shared" si="29"/>
        <v/>
      </c>
      <c r="N1913" s="83" t="str">
        <f>'Purchase Order'!N2355</f>
        <v/>
      </c>
      <c r="O1913" s="83"/>
      <c r="P1913" s="133"/>
      <c r="U1913" s="16"/>
      <c r="V1913" s="16"/>
      <c r="W1913" s="16"/>
      <c r="X1913" s="16"/>
      <c r="Y1913" s="16"/>
      <c r="Z1913" s="16"/>
      <c r="AA1913" s="16"/>
    </row>
    <row r="1914" spans="1:27" ht="15" hidden="1" customHeight="1" outlineLevel="1" x14ac:dyDescent="0.35">
      <c r="A1914" s="15" t="str">
        <f>'Purchase Order'!A2356</f>
        <v/>
      </c>
      <c r="B1914" s="82" t="str">
        <f>'Purchase Order'!B2356</f>
        <v/>
      </c>
      <c r="C1914" s="83" t="str">
        <f>'Purchase Order'!C2356</f>
        <v/>
      </c>
      <c r="D1914" s="352" t="str">
        <f>'Purchase Order'!D2356:L2356</f>
        <v/>
      </c>
      <c r="E1914" s="345"/>
      <c r="F1914" s="345"/>
      <c r="G1914" s="345"/>
      <c r="H1914" s="345"/>
      <c r="I1914" s="345"/>
      <c r="J1914" s="345"/>
      <c r="K1914" s="345"/>
      <c r="L1914" s="346"/>
      <c r="M1914" s="83" t="str">
        <f t="shared" si="29"/>
        <v/>
      </c>
      <c r="N1914" s="83" t="str">
        <f>'Purchase Order'!N2356</f>
        <v/>
      </c>
      <c r="O1914" s="83"/>
      <c r="P1914" s="133"/>
      <c r="U1914" s="16"/>
      <c r="V1914" s="16"/>
      <c r="W1914" s="16"/>
      <c r="X1914" s="16"/>
      <c r="Y1914" s="16"/>
      <c r="Z1914" s="16"/>
      <c r="AA1914" s="16"/>
    </row>
    <row r="1915" spans="1:27" ht="15" hidden="1" customHeight="1" outlineLevel="1" x14ac:dyDescent="0.35">
      <c r="A1915" s="15" t="str">
        <f>'Purchase Order'!A2357</f>
        <v/>
      </c>
      <c r="B1915" s="82" t="str">
        <f>'Purchase Order'!B2357</f>
        <v/>
      </c>
      <c r="C1915" s="83" t="str">
        <f>'Purchase Order'!C2357</f>
        <v/>
      </c>
      <c r="D1915" s="352" t="str">
        <f>'Purchase Order'!D2357:L2357</f>
        <v/>
      </c>
      <c r="E1915" s="345"/>
      <c r="F1915" s="345"/>
      <c r="G1915" s="345"/>
      <c r="H1915" s="345"/>
      <c r="I1915" s="345"/>
      <c r="J1915" s="345"/>
      <c r="K1915" s="345"/>
      <c r="L1915" s="346"/>
      <c r="M1915" s="83" t="str">
        <f t="shared" si="29"/>
        <v/>
      </c>
      <c r="N1915" s="83" t="str">
        <f>'Purchase Order'!N2357</f>
        <v/>
      </c>
      <c r="O1915" s="83"/>
      <c r="P1915" s="133"/>
      <c r="U1915" s="16"/>
      <c r="V1915" s="16"/>
      <c r="W1915" s="16"/>
      <c r="X1915" s="16"/>
      <c r="Y1915" s="16"/>
      <c r="Z1915" s="16"/>
      <c r="AA1915" s="16"/>
    </row>
    <row r="1916" spans="1:27" ht="15" hidden="1" customHeight="1" outlineLevel="1" x14ac:dyDescent="0.35">
      <c r="A1916" s="15" t="str">
        <f>'Purchase Order'!A2358</f>
        <v/>
      </c>
      <c r="B1916" s="82" t="str">
        <f>'Purchase Order'!B2358</f>
        <v/>
      </c>
      <c r="C1916" s="83" t="str">
        <f>'Purchase Order'!C2358</f>
        <v/>
      </c>
      <c r="D1916" s="352" t="str">
        <f>'Purchase Order'!D2358:L2358</f>
        <v/>
      </c>
      <c r="E1916" s="345"/>
      <c r="F1916" s="345"/>
      <c r="G1916" s="345"/>
      <c r="H1916" s="345"/>
      <c r="I1916" s="345"/>
      <c r="J1916" s="345"/>
      <c r="K1916" s="345"/>
      <c r="L1916" s="346"/>
      <c r="M1916" s="83" t="str">
        <f t="shared" si="29"/>
        <v/>
      </c>
      <c r="N1916" s="83" t="str">
        <f>'Purchase Order'!N2358</f>
        <v/>
      </c>
      <c r="O1916" s="83"/>
      <c r="P1916" s="133"/>
      <c r="U1916" s="16"/>
      <c r="V1916" s="16"/>
      <c r="W1916" s="16"/>
      <c r="X1916" s="16"/>
      <c r="Y1916" s="16"/>
      <c r="Z1916" s="16"/>
      <c r="AA1916" s="16"/>
    </row>
    <row r="1917" spans="1:27" ht="15" hidden="1" customHeight="1" outlineLevel="1" x14ac:dyDescent="0.35">
      <c r="A1917" s="15" t="str">
        <f>'Purchase Order'!A2359</f>
        <v/>
      </c>
      <c r="B1917" s="82" t="str">
        <f>'Purchase Order'!B2359</f>
        <v/>
      </c>
      <c r="C1917" s="83" t="str">
        <f>'Purchase Order'!C2359</f>
        <v/>
      </c>
      <c r="D1917" s="352" t="str">
        <f>'Purchase Order'!D2359:L2359</f>
        <v/>
      </c>
      <c r="E1917" s="345"/>
      <c r="F1917" s="345"/>
      <c r="G1917" s="345"/>
      <c r="H1917" s="345"/>
      <c r="I1917" s="345"/>
      <c r="J1917" s="345"/>
      <c r="K1917" s="345"/>
      <c r="L1917" s="346"/>
      <c r="M1917" s="83" t="str">
        <f t="shared" si="29"/>
        <v/>
      </c>
      <c r="N1917" s="83" t="str">
        <f>'Purchase Order'!N2359</f>
        <v/>
      </c>
      <c r="O1917" s="83"/>
      <c r="P1917" s="133"/>
      <c r="U1917" s="16"/>
      <c r="V1917" s="16"/>
      <c r="W1917" s="16"/>
      <c r="X1917" s="16"/>
      <c r="Y1917" s="16"/>
      <c r="Z1917" s="16"/>
      <c r="AA1917" s="16"/>
    </row>
    <row r="1918" spans="1:27" ht="15" hidden="1" customHeight="1" outlineLevel="1" x14ac:dyDescent="0.35">
      <c r="A1918" s="15" t="str">
        <f>'Purchase Order'!A2360</f>
        <v/>
      </c>
      <c r="B1918" s="82" t="str">
        <f>'Purchase Order'!B2360</f>
        <v/>
      </c>
      <c r="C1918" s="83" t="str">
        <f>'Purchase Order'!C2360</f>
        <v/>
      </c>
      <c r="D1918" s="352" t="str">
        <f>'Purchase Order'!D2360:L2360</f>
        <v/>
      </c>
      <c r="E1918" s="345"/>
      <c r="F1918" s="345"/>
      <c r="G1918" s="345"/>
      <c r="H1918" s="345"/>
      <c r="I1918" s="345"/>
      <c r="J1918" s="345"/>
      <c r="K1918" s="345"/>
      <c r="L1918" s="346"/>
      <c r="M1918" s="83" t="str">
        <f t="shared" si="29"/>
        <v/>
      </c>
      <c r="N1918" s="83" t="str">
        <f>'Purchase Order'!N2360</f>
        <v/>
      </c>
      <c r="O1918" s="83"/>
      <c r="P1918" s="133"/>
      <c r="U1918" s="16"/>
      <c r="V1918" s="16"/>
      <c r="W1918" s="16"/>
      <c r="X1918" s="16"/>
      <c r="Y1918" s="16"/>
      <c r="Z1918" s="16"/>
      <c r="AA1918" s="16"/>
    </row>
    <row r="1919" spans="1:27" ht="15" hidden="1" customHeight="1" outlineLevel="1" x14ac:dyDescent="0.35">
      <c r="A1919" s="15" t="str">
        <f>'Purchase Order'!A2361</f>
        <v/>
      </c>
      <c r="B1919" s="82" t="str">
        <f>'Purchase Order'!B2361</f>
        <v/>
      </c>
      <c r="C1919" s="83" t="str">
        <f>'Purchase Order'!C2361</f>
        <v/>
      </c>
      <c r="D1919" s="352" t="str">
        <f>'Purchase Order'!D2361:L2361</f>
        <v/>
      </c>
      <c r="E1919" s="345"/>
      <c r="F1919" s="345"/>
      <c r="G1919" s="345"/>
      <c r="H1919" s="345"/>
      <c r="I1919" s="345"/>
      <c r="J1919" s="345"/>
      <c r="K1919" s="345"/>
      <c r="L1919" s="346"/>
      <c r="M1919" s="83" t="str">
        <f t="shared" si="29"/>
        <v/>
      </c>
      <c r="N1919" s="83" t="str">
        <f>'Purchase Order'!N2361</f>
        <v/>
      </c>
      <c r="O1919" s="83"/>
      <c r="P1919" s="133"/>
      <c r="U1919" s="16"/>
      <c r="V1919" s="16"/>
      <c r="W1919" s="16"/>
      <c r="X1919" s="16"/>
      <c r="Y1919" s="16"/>
      <c r="Z1919" s="16"/>
      <c r="AA1919" s="16"/>
    </row>
    <row r="1920" spans="1:27" ht="15" hidden="1" customHeight="1" outlineLevel="1" x14ac:dyDescent="0.35">
      <c r="A1920" s="15" t="str">
        <f>'Purchase Order'!A2362</f>
        <v/>
      </c>
      <c r="B1920" s="82" t="str">
        <f>'Purchase Order'!B2362</f>
        <v/>
      </c>
      <c r="C1920" s="83" t="str">
        <f>'Purchase Order'!C2362</f>
        <v/>
      </c>
      <c r="D1920" s="352" t="str">
        <f>'Purchase Order'!D2362:L2362</f>
        <v/>
      </c>
      <c r="E1920" s="345"/>
      <c r="F1920" s="345"/>
      <c r="G1920" s="345"/>
      <c r="H1920" s="345"/>
      <c r="I1920" s="345"/>
      <c r="J1920" s="345"/>
      <c r="K1920" s="345"/>
      <c r="L1920" s="346"/>
      <c r="M1920" s="83" t="str">
        <f t="shared" si="29"/>
        <v/>
      </c>
      <c r="N1920" s="83" t="str">
        <f>'Purchase Order'!N2362</f>
        <v/>
      </c>
      <c r="O1920" s="83"/>
      <c r="P1920" s="133"/>
      <c r="U1920" s="16"/>
      <c r="V1920" s="16"/>
      <c r="W1920" s="16"/>
      <c r="X1920" s="16"/>
      <c r="Y1920" s="16"/>
      <c r="Z1920" s="16"/>
      <c r="AA1920" s="16"/>
    </row>
    <row r="1921" spans="1:27" ht="15" hidden="1" customHeight="1" outlineLevel="1" x14ac:dyDescent="0.35">
      <c r="A1921" s="15" t="str">
        <f>'Purchase Order'!A2363</f>
        <v/>
      </c>
      <c r="B1921" s="82" t="str">
        <f>'Purchase Order'!B2363</f>
        <v/>
      </c>
      <c r="C1921" s="83" t="str">
        <f>'Purchase Order'!C2363</f>
        <v/>
      </c>
      <c r="D1921" s="352" t="str">
        <f>'Purchase Order'!D2363:L2363</f>
        <v/>
      </c>
      <c r="E1921" s="345"/>
      <c r="F1921" s="345"/>
      <c r="G1921" s="345"/>
      <c r="H1921" s="345"/>
      <c r="I1921" s="345"/>
      <c r="J1921" s="345"/>
      <c r="K1921" s="345"/>
      <c r="L1921" s="346"/>
      <c r="M1921" s="83" t="str">
        <f t="shared" si="29"/>
        <v/>
      </c>
      <c r="N1921" s="83" t="str">
        <f>'Purchase Order'!N2363</f>
        <v/>
      </c>
      <c r="O1921" s="83"/>
      <c r="P1921" s="133"/>
      <c r="U1921" s="16"/>
      <c r="V1921" s="16"/>
      <c r="W1921" s="16"/>
      <c r="X1921" s="16"/>
      <c r="Y1921" s="16"/>
      <c r="Z1921" s="16"/>
      <c r="AA1921" s="16"/>
    </row>
    <row r="1922" spans="1:27" ht="15" hidden="1" customHeight="1" outlineLevel="1" x14ac:dyDescent="0.35">
      <c r="A1922" s="15" t="str">
        <f>'Purchase Order'!A2364</f>
        <v/>
      </c>
      <c r="B1922" s="82" t="str">
        <f>'Purchase Order'!B2364</f>
        <v/>
      </c>
      <c r="C1922" s="83" t="str">
        <f>'Purchase Order'!C2364</f>
        <v/>
      </c>
      <c r="D1922" s="352" t="str">
        <f>'Purchase Order'!D2364:L2364</f>
        <v/>
      </c>
      <c r="E1922" s="345"/>
      <c r="F1922" s="345"/>
      <c r="G1922" s="345"/>
      <c r="H1922" s="345"/>
      <c r="I1922" s="345"/>
      <c r="J1922" s="345"/>
      <c r="K1922" s="345"/>
      <c r="L1922" s="346"/>
      <c r="M1922" s="83" t="str">
        <f t="shared" si="29"/>
        <v/>
      </c>
      <c r="N1922" s="83" t="str">
        <f>'Purchase Order'!N2364</f>
        <v/>
      </c>
      <c r="O1922" s="83"/>
      <c r="P1922" s="133"/>
      <c r="U1922" s="16"/>
      <c r="V1922" s="16"/>
      <c r="W1922" s="16"/>
      <c r="X1922" s="16"/>
      <c r="Y1922" s="16"/>
      <c r="Z1922" s="16"/>
      <c r="AA1922" s="16"/>
    </row>
    <row r="1923" spans="1:27" ht="15" hidden="1" customHeight="1" outlineLevel="1" x14ac:dyDescent="0.35">
      <c r="A1923" s="15" t="str">
        <f>'Purchase Order'!A2365</f>
        <v/>
      </c>
      <c r="B1923" s="82" t="str">
        <f>'Purchase Order'!B2365</f>
        <v/>
      </c>
      <c r="C1923" s="83" t="str">
        <f>'Purchase Order'!C2365</f>
        <v/>
      </c>
      <c r="D1923" s="352" t="str">
        <f>'Purchase Order'!D2365:L2365</f>
        <v/>
      </c>
      <c r="E1923" s="345"/>
      <c r="F1923" s="345"/>
      <c r="G1923" s="345"/>
      <c r="H1923" s="345"/>
      <c r="I1923" s="345"/>
      <c r="J1923" s="345"/>
      <c r="K1923" s="345"/>
      <c r="L1923" s="346"/>
      <c r="M1923" s="83" t="str">
        <f t="shared" si="29"/>
        <v/>
      </c>
      <c r="N1923" s="83" t="str">
        <f>'Purchase Order'!N2365</f>
        <v/>
      </c>
      <c r="O1923" s="83"/>
      <c r="P1923" s="133"/>
      <c r="U1923" s="16"/>
      <c r="V1923" s="16"/>
      <c r="W1923" s="16"/>
      <c r="X1923" s="16"/>
      <c r="Y1923" s="16"/>
      <c r="Z1923" s="16"/>
      <c r="AA1923" s="16"/>
    </row>
    <row r="1924" spans="1:27" ht="15" hidden="1" customHeight="1" outlineLevel="1" x14ac:dyDescent="0.35">
      <c r="A1924" s="15" t="str">
        <f>'Purchase Order'!A2366</f>
        <v/>
      </c>
      <c r="B1924" s="82" t="str">
        <f>'Purchase Order'!B2366</f>
        <v/>
      </c>
      <c r="C1924" s="83" t="str">
        <f>'Purchase Order'!C2366</f>
        <v/>
      </c>
      <c r="D1924" s="352" t="str">
        <f>'Purchase Order'!D2366:L2366</f>
        <v/>
      </c>
      <c r="E1924" s="345"/>
      <c r="F1924" s="345"/>
      <c r="G1924" s="345"/>
      <c r="H1924" s="345"/>
      <c r="I1924" s="345"/>
      <c r="J1924" s="345"/>
      <c r="K1924" s="345"/>
      <c r="L1924" s="346"/>
      <c r="M1924" s="83" t="str">
        <f t="shared" si="29"/>
        <v/>
      </c>
      <c r="N1924" s="83" t="str">
        <f>'Purchase Order'!N2366</f>
        <v/>
      </c>
      <c r="O1924" s="83"/>
      <c r="P1924" s="133"/>
      <c r="U1924" s="16"/>
      <c r="V1924" s="16"/>
      <c r="W1924" s="16"/>
      <c r="X1924" s="16"/>
      <c r="Y1924" s="16"/>
      <c r="Z1924" s="16"/>
      <c r="AA1924" s="16"/>
    </row>
    <row r="1925" spans="1:27" ht="15" hidden="1" customHeight="1" outlineLevel="1" x14ac:dyDescent="0.35">
      <c r="A1925" s="15" t="str">
        <f>'Purchase Order'!A2367</f>
        <v/>
      </c>
      <c r="B1925" s="82" t="str">
        <f>'Purchase Order'!B2367</f>
        <v/>
      </c>
      <c r="C1925" s="83" t="str">
        <f>'Purchase Order'!C2367</f>
        <v/>
      </c>
      <c r="D1925" s="352" t="str">
        <f>'Purchase Order'!D2367:L2367</f>
        <v/>
      </c>
      <c r="E1925" s="345"/>
      <c r="F1925" s="345"/>
      <c r="G1925" s="345"/>
      <c r="H1925" s="345"/>
      <c r="I1925" s="345"/>
      <c r="J1925" s="345"/>
      <c r="K1925" s="345"/>
      <c r="L1925" s="346"/>
      <c r="M1925" s="83" t="str">
        <f t="shared" si="29"/>
        <v/>
      </c>
      <c r="N1925" s="83" t="str">
        <f>'Purchase Order'!N2367</f>
        <v/>
      </c>
      <c r="O1925" s="83"/>
      <c r="P1925" s="133"/>
      <c r="U1925" s="16"/>
      <c r="V1925" s="16"/>
      <c r="W1925" s="16"/>
      <c r="X1925" s="16"/>
      <c r="Y1925" s="16"/>
      <c r="Z1925" s="16"/>
      <c r="AA1925" s="16"/>
    </row>
    <row r="1926" spans="1:27" ht="15" hidden="1" customHeight="1" outlineLevel="1" x14ac:dyDescent="0.35">
      <c r="A1926" s="15" t="str">
        <f>'Purchase Order'!A2368</f>
        <v/>
      </c>
      <c r="B1926" s="82" t="str">
        <f>'Purchase Order'!B2368</f>
        <v/>
      </c>
      <c r="C1926" s="83" t="str">
        <f>'Purchase Order'!C2368</f>
        <v/>
      </c>
      <c r="D1926" s="352" t="str">
        <f>'Purchase Order'!D2368:L2368</f>
        <v/>
      </c>
      <c r="E1926" s="345"/>
      <c r="F1926" s="345"/>
      <c r="G1926" s="345"/>
      <c r="H1926" s="345"/>
      <c r="I1926" s="345"/>
      <c r="J1926" s="345"/>
      <c r="K1926" s="345"/>
      <c r="L1926" s="346"/>
      <c r="M1926" s="83" t="str">
        <f t="shared" si="29"/>
        <v/>
      </c>
      <c r="N1926" s="83" t="str">
        <f>'Purchase Order'!N2368</f>
        <v/>
      </c>
      <c r="O1926" s="83"/>
      <c r="P1926" s="133"/>
      <c r="U1926" s="16"/>
      <c r="V1926" s="16"/>
      <c r="W1926" s="16"/>
      <c r="X1926" s="16"/>
      <c r="Y1926" s="16"/>
      <c r="Z1926" s="16"/>
      <c r="AA1926" s="16"/>
    </row>
    <row r="1927" spans="1:27" ht="15" hidden="1" customHeight="1" outlineLevel="1" x14ac:dyDescent="0.35">
      <c r="A1927" s="15" t="str">
        <f>'Purchase Order'!A2369</f>
        <v/>
      </c>
      <c r="B1927" s="82" t="str">
        <f>'Purchase Order'!B2369</f>
        <v/>
      </c>
      <c r="C1927" s="83" t="str">
        <f>'Purchase Order'!C2369</f>
        <v/>
      </c>
      <c r="D1927" s="352" t="str">
        <f>'Purchase Order'!D2369:L2369</f>
        <v/>
      </c>
      <c r="E1927" s="345"/>
      <c r="F1927" s="345"/>
      <c r="G1927" s="345"/>
      <c r="H1927" s="345"/>
      <c r="I1927" s="345"/>
      <c r="J1927" s="345"/>
      <c r="K1927" s="345"/>
      <c r="L1927" s="346"/>
      <c r="M1927" s="83" t="str">
        <f t="shared" si="29"/>
        <v/>
      </c>
      <c r="N1927" s="83" t="str">
        <f>'Purchase Order'!N2369</f>
        <v/>
      </c>
      <c r="O1927" s="83"/>
      <c r="P1927" s="133"/>
      <c r="U1927" s="16"/>
      <c r="V1927" s="16"/>
      <c r="W1927" s="16"/>
      <c r="X1927" s="16"/>
      <c r="Y1927" s="16"/>
      <c r="Z1927" s="16"/>
      <c r="AA1927" s="16"/>
    </row>
    <row r="1928" spans="1:27" ht="15" hidden="1" customHeight="1" outlineLevel="1" x14ac:dyDescent="0.35">
      <c r="A1928" s="15" t="str">
        <f>'Purchase Order'!A2370</f>
        <v/>
      </c>
      <c r="B1928" s="82" t="str">
        <f>'Purchase Order'!B2370</f>
        <v/>
      </c>
      <c r="C1928" s="83" t="str">
        <f>'Purchase Order'!C2370</f>
        <v/>
      </c>
      <c r="D1928" s="352" t="str">
        <f>'Purchase Order'!D2370:L2370</f>
        <v/>
      </c>
      <c r="E1928" s="345"/>
      <c r="F1928" s="345"/>
      <c r="G1928" s="345"/>
      <c r="H1928" s="345"/>
      <c r="I1928" s="345"/>
      <c r="J1928" s="345"/>
      <c r="K1928" s="345"/>
      <c r="L1928" s="346"/>
      <c r="M1928" s="83" t="str">
        <f t="shared" si="29"/>
        <v/>
      </c>
      <c r="N1928" s="83" t="str">
        <f>'Purchase Order'!N2370</f>
        <v/>
      </c>
      <c r="O1928" s="83"/>
      <c r="P1928" s="133"/>
      <c r="U1928" s="16"/>
      <c r="V1928" s="16"/>
      <c r="W1928" s="16"/>
      <c r="X1928" s="16"/>
      <c r="Y1928" s="16"/>
      <c r="Z1928" s="16"/>
      <c r="AA1928" s="16"/>
    </row>
    <row r="1929" spans="1:27" ht="15" hidden="1" customHeight="1" outlineLevel="1" x14ac:dyDescent="0.35">
      <c r="A1929" s="15" t="str">
        <f>'Purchase Order'!A2371</f>
        <v/>
      </c>
      <c r="B1929" s="82" t="str">
        <f>'Purchase Order'!B2371</f>
        <v/>
      </c>
      <c r="C1929" s="83" t="str">
        <f>'Purchase Order'!C2371</f>
        <v/>
      </c>
      <c r="D1929" s="352" t="str">
        <f>'Purchase Order'!D2371:L2371</f>
        <v/>
      </c>
      <c r="E1929" s="345"/>
      <c r="F1929" s="345"/>
      <c r="G1929" s="345"/>
      <c r="H1929" s="345"/>
      <c r="I1929" s="345"/>
      <c r="J1929" s="345"/>
      <c r="K1929" s="345"/>
      <c r="L1929" s="346"/>
      <c r="M1929" s="83" t="str">
        <f t="shared" si="29"/>
        <v/>
      </c>
      <c r="N1929" s="83" t="str">
        <f>'Purchase Order'!N2371</f>
        <v/>
      </c>
      <c r="O1929" s="83"/>
      <c r="P1929" s="133"/>
      <c r="U1929" s="16"/>
      <c r="V1929" s="16"/>
      <c r="W1929" s="16"/>
      <c r="X1929" s="16"/>
      <c r="Y1929" s="16"/>
      <c r="Z1929" s="16"/>
      <c r="AA1929" s="16"/>
    </row>
    <row r="1930" spans="1:27" ht="15" hidden="1" customHeight="1" outlineLevel="1" x14ac:dyDescent="0.35">
      <c r="A1930" s="15" t="str">
        <f>'Purchase Order'!A2372</f>
        <v/>
      </c>
      <c r="B1930" s="82" t="str">
        <f>'Purchase Order'!B2372</f>
        <v/>
      </c>
      <c r="C1930" s="83" t="str">
        <f>'Purchase Order'!C2372</f>
        <v/>
      </c>
      <c r="D1930" s="352" t="str">
        <f>'Purchase Order'!D2372:L2372</f>
        <v/>
      </c>
      <c r="E1930" s="345"/>
      <c r="F1930" s="345"/>
      <c r="G1930" s="345"/>
      <c r="H1930" s="345"/>
      <c r="I1930" s="345"/>
      <c r="J1930" s="345"/>
      <c r="K1930" s="345"/>
      <c r="L1930" s="346"/>
      <c r="M1930" s="83" t="str">
        <f t="shared" si="29"/>
        <v/>
      </c>
      <c r="N1930" s="83" t="str">
        <f>'Purchase Order'!N2372</f>
        <v/>
      </c>
      <c r="O1930" s="83"/>
      <c r="P1930" s="133"/>
      <c r="U1930" s="16"/>
      <c r="V1930" s="16"/>
      <c r="W1930" s="16"/>
      <c r="X1930" s="16"/>
      <c r="Y1930" s="16"/>
      <c r="Z1930" s="16"/>
      <c r="AA1930" s="16"/>
    </row>
    <row r="1931" spans="1:27" ht="15" hidden="1" customHeight="1" outlineLevel="1" x14ac:dyDescent="0.35">
      <c r="A1931" s="15" t="str">
        <f>'Purchase Order'!A2373</f>
        <v/>
      </c>
      <c r="B1931" s="82" t="str">
        <f>'Purchase Order'!B2373</f>
        <v/>
      </c>
      <c r="C1931" s="83" t="str">
        <f>'Purchase Order'!C2373</f>
        <v/>
      </c>
      <c r="D1931" s="352" t="str">
        <f>'Purchase Order'!D2373:L2373</f>
        <v/>
      </c>
      <c r="E1931" s="345"/>
      <c r="F1931" s="345"/>
      <c r="G1931" s="345"/>
      <c r="H1931" s="345"/>
      <c r="I1931" s="345"/>
      <c r="J1931" s="345"/>
      <c r="K1931" s="345"/>
      <c r="L1931" s="346"/>
      <c r="M1931" s="83" t="str">
        <f t="shared" si="29"/>
        <v/>
      </c>
      <c r="N1931" s="83" t="str">
        <f>'Purchase Order'!N2373</f>
        <v/>
      </c>
      <c r="O1931" s="83"/>
      <c r="P1931" s="133"/>
      <c r="U1931" s="16"/>
      <c r="V1931" s="16"/>
      <c r="W1931" s="16"/>
      <c r="X1931" s="16"/>
      <c r="Y1931" s="16"/>
      <c r="Z1931" s="16"/>
      <c r="AA1931" s="16"/>
    </row>
    <row r="1932" spans="1:27" ht="15" hidden="1" customHeight="1" outlineLevel="1" x14ac:dyDescent="0.35">
      <c r="A1932" s="15" t="str">
        <f>'Purchase Order'!A2374</f>
        <v/>
      </c>
      <c r="B1932" s="82" t="str">
        <f>'Purchase Order'!B2374</f>
        <v/>
      </c>
      <c r="C1932" s="83" t="str">
        <f>'Purchase Order'!C2374</f>
        <v/>
      </c>
      <c r="D1932" s="352" t="str">
        <f>'Purchase Order'!D2374:L2374</f>
        <v/>
      </c>
      <c r="E1932" s="345"/>
      <c r="F1932" s="345"/>
      <c r="G1932" s="345"/>
      <c r="H1932" s="345"/>
      <c r="I1932" s="345"/>
      <c r="J1932" s="345"/>
      <c r="K1932" s="345"/>
      <c r="L1932" s="346"/>
      <c r="M1932" s="83" t="str">
        <f t="shared" si="29"/>
        <v/>
      </c>
      <c r="N1932" s="83" t="str">
        <f>'Purchase Order'!N2374</f>
        <v/>
      </c>
      <c r="O1932" s="83"/>
      <c r="P1932" s="133"/>
      <c r="U1932" s="16"/>
      <c r="V1932" s="16"/>
      <c r="W1932" s="16"/>
      <c r="X1932" s="16"/>
      <c r="Y1932" s="16"/>
      <c r="Z1932" s="16"/>
      <c r="AA1932" s="16"/>
    </row>
    <row r="1933" spans="1:27" ht="15" hidden="1" customHeight="1" outlineLevel="1" x14ac:dyDescent="0.35">
      <c r="A1933" s="15" t="str">
        <f>'Purchase Order'!A2375</f>
        <v/>
      </c>
      <c r="B1933" s="82" t="str">
        <f>'Purchase Order'!B2375</f>
        <v/>
      </c>
      <c r="C1933" s="83" t="str">
        <f>'Purchase Order'!C2375</f>
        <v/>
      </c>
      <c r="D1933" s="352" t="str">
        <f>'Purchase Order'!D2375:L2375</f>
        <v/>
      </c>
      <c r="E1933" s="345"/>
      <c r="F1933" s="345"/>
      <c r="G1933" s="345"/>
      <c r="H1933" s="345"/>
      <c r="I1933" s="345"/>
      <c r="J1933" s="345"/>
      <c r="K1933" s="345"/>
      <c r="L1933" s="346"/>
      <c r="M1933" s="83" t="str">
        <f t="shared" si="29"/>
        <v/>
      </c>
      <c r="N1933" s="83" t="str">
        <f>'Purchase Order'!N2375</f>
        <v/>
      </c>
      <c r="O1933" s="83"/>
      <c r="P1933" s="133"/>
      <c r="U1933" s="16"/>
      <c r="V1933" s="16"/>
      <c r="W1933" s="16"/>
      <c r="X1933" s="16"/>
      <c r="Y1933" s="16"/>
      <c r="Z1933" s="16"/>
      <c r="AA1933" s="16"/>
    </row>
    <row r="1934" spans="1:27" ht="15" hidden="1" customHeight="1" outlineLevel="1" x14ac:dyDescent="0.35">
      <c r="A1934" s="15" t="str">
        <f>'Purchase Order'!A2376</f>
        <v/>
      </c>
      <c r="B1934" s="82" t="str">
        <f>'Purchase Order'!B2376</f>
        <v/>
      </c>
      <c r="C1934" s="83" t="str">
        <f>'Purchase Order'!C2376</f>
        <v/>
      </c>
      <c r="D1934" s="352" t="str">
        <f>'Purchase Order'!D2376:L2376</f>
        <v/>
      </c>
      <c r="E1934" s="345"/>
      <c r="F1934" s="345"/>
      <c r="G1934" s="345"/>
      <c r="H1934" s="345"/>
      <c r="I1934" s="345"/>
      <c r="J1934" s="345"/>
      <c r="K1934" s="345"/>
      <c r="L1934" s="346"/>
      <c r="M1934" s="83" t="str">
        <f t="shared" si="29"/>
        <v/>
      </c>
      <c r="N1934" s="83" t="str">
        <f>'Purchase Order'!N2376</f>
        <v/>
      </c>
      <c r="O1934" s="83"/>
      <c r="P1934" s="133"/>
      <c r="U1934" s="16"/>
      <c r="V1934" s="16"/>
      <c r="W1934" s="16"/>
      <c r="X1934" s="16"/>
      <c r="Y1934" s="16"/>
      <c r="Z1934" s="16"/>
      <c r="AA1934" s="16"/>
    </row>
    <row r="1935" spans="1:27" ht="15" hidden="1" customHeight="1" outlineLevel="1" x14ac:dyDescent="0.35">
      <c r="A1935" s="15" t="str">
        <f>'Purchase Order'!A2377</f>
        <v/>
      </c>
      <c r="B1935" s="82" t="str">
        <f>'Purchase Order'!B2377</f>
        <v/>
      </c>
      <c r="C1935" s="83" t="str">
        <f>'Purchase Order'!C2377</f>
        <v/>
      </c>
      <c r="D1935" s="352" t="str">
        <f>'Purchase Order'!D2377:L2377</f>
        <v/>
      </c>
      <c r="E1935" s="345"/>
      <c r="F1935" s="345"/>
      <c r="G1935" s="345"/>
      <c r="H1935" s="345"/>
      <c r="I1935" s="345"/>
      <c r="J1935" s="345"/>
      <c r="K1935" s="345"/>
      <c r="L1935" s="346"/>
      <c r="M1935" s="83" t="str">
        <f t="shared" si="29"/>
        <v/>
      </c>
      <c r="N1935" s="83" t="str">
        <f>'Purchase Order'!N2377</f>
        <v/>
      </c>
      <c r="O1935" s="83"/>
      <c r="P1935" s="133"/>
      <c r="U1935" s="16"/>
      <c r="V1935" s="16"/>
      <c r="W1935" s="16"/>
      <c r="X1935" s="16"/>
      <c r="Y1935" s="16"/>
      <c r="Z1935" s="16"/>
      <c r="AA1935" s="16"/>
    </row>
    <row r="1936" spans="1:27" ht="15" hidden="1" customHeight="1" outlineLevel="1" x14ac:dyDescent="0.35">
      <c r="A1936" s="15" t="str">
        <f>'Purchase Order'!A2378</f>
        <v/>
      </c>
      <c r="B1936" s="82" t="str">
        <f>'Purchase Order'!B2378</f>
        <v/>
      </c>
      <c r="C1936" s="83" t="str">
        <f>'Purchase Order'!C2378</f>
        <v/>
      </c>
      <c r="D1936" s="352" t="str">
        <f>'Purchase Order'!D2378:L2378</f>
        <v/>
      </c>
      <c r="E1936" s="345"/>
      <c r="F1936" s="345"/>
      <c r="G1936" s="345"/>
      <c r="H1936" s="345"/>
      <c r="I1936" s="345"/>
      <c r="J1936" s="345"/>
      <c r="K1936" s="345"/>
      <c r="L1936" s="346"/>
      <c r="M1936" s="83" t="str">
        <f t="shared" si="29"/>
        <v/>
      </c>
      <c r="N1936" s="83" t="str">
        <f>'Purchase Order'!N2378</f>
        <v/>
      </c>
      <c r="O1936" s="83"/>
      <c r="P1936" s="133"/>
      <c r="U1936" s="16"/>
      <c r="V1936" s="16"/>
      <c r="W1936" s="16"/>
      <c r="X1936" s="16"/>
      <c r="Y1936" s="16"/>
      <c r="Z1936" s="16"/>
      <c r="AA1936" s="16"/>
    </row>
    <row r="1937" spans="1:27" ht="15" hidden="1" customHeight="1" outlineLevel="1" x14ac:dyDescent="0.35">
      <c r="A1937" s="15" t="str">
        <f>'Purchase Order'!A2379</f>
        <v/>
      </c>
      <c r="B1937" s="82" t="str">
        <f>'Purchase Order'!B2379</f>
        <v/>
      </c>
      <c r="C1937" s="83" t="str">
        <f>'Purchase Order'!C2379</f>
        <v/>
      </c>
      <c r="D1937" s="352" t="str">
        <f>'Purchase Order'!D2379:L2379</f>
        <v/>
      </c>
      <c r="E1937" s="345"/>
      <c r="F1937" s="345"/>
      <c r="G1937" s="345"/>
      <c r="H1937" s="345"/>
      <c r="I1937" s="345"/>
      <c r="J1937" s="345"/>
      <c r="K1937" s="345"/>
      <c r="L1937" s="346"/>
      <c r="M1937" s="83" t="str">
        <f t="shared" si="29"/>
        <v/>
      </c>
      <c r="N1937" s="83" t="str">
        <f>'Purchase Order'!N2379</f>
        <v/>
      </c>
      <c r="O1937" s="83"/>
      <c r="P1937" s="133"/>
      <c r="U1937" s="16"/>
      <c r="V1937" s="16"/>
      <c r="W1937" s="16"/>
      <c r="X1937" s="16"/>
      <c r="Y1937" s="16"/>
      <c r="Z1937" s="16"/>
      <c r="AA1937" s="16"/>
    </row>
    <row r="1938" spans="1:27" ht="15" hidden="1" customHeight="1" outlineLevel="1" x14ac:dyDescent="0.35">
      <c r="A1938" s="15" t="str">
        <f>'Purchase Order'!A2380</f>
        <v/>
      </c>
      <c r="B1938" s="82" t="str">
        <f>'Purchase Order'!B2380</f>
        <v/>
      </c>
      <c r="C1938" s="83" t="str">
        <f>'Purchase Order'!C2380</f>
        <v/>
      </c>
      <c r="D1938" s="352" t="str">
        <f>'Purchase Order'!D2380:L2380</f>
        <v/>
      </c>
      <c r="E1938" s="345"/>
      <c r="F1938" s="345"/>
      <c r="G1938" s="345"/>
      <c r="H1938" s="345"/>
      <c r="I1938" s="345"/>
      <c r="J1938" s="345"/>
      <c r="K1938" s="345"/>
      <c r="L1938" s="346"/>
      <c r="M1938" s="83" t="str">
        <f t="shared" si="29"/>
        <v/>
      </c>
      <c r="N1938" s="83" t="str">
        <f>'Purchase Order'!N2380</f>
        <v/>
      </c>
      <c r="O1938" s="83"/>
      <c r="P1938" s="133"/>
      <c r="U1938" s="16"/>
      <c r="V1938" s="16"/>
      <c r="W1938" s="16"/>
      <c r="X1938" s="16"/>
      <c r="Y1938" s="16"/>
      <c r="Z1938" s="16"/>
      <c r="AA1938" s="16"/>
    </row>
    <row r="1939" spans="1:27" ht="15" hidden="1" customHeight="1" outlineLevel="1" x14ac:dyDescent="0.35">
      <c r="A1939" s="15" t="str">
        <f>'Purchase Order'!A2381</f>
        <v/>
      </c>
      <c r="B1939" s="82" t="str">
        <f>'Purchase Order'!B2381</f>
        <v/>
      </c>
      <c r="C1939" s="83" t="str">
        <f>'Purchase Order'!C2381</f>
        <v/>
      </c>
      <c r="D1939" s="352" t="str">
        <f>'Purchase Order'!D2381:L2381</f>
        <v/>
      </c>
      <c r="E1939" s="345"/>
      <c r="F1939" s="345"/>
      <c r="G1939" s="345"/>
      <c r="H1939" s="345"/>
      <c r="I1939" s="345"/>
      <c r="J1939" s="345"/>
      <c r="K1939" s="345"/>
      <c r="L1939" s="346"/>
      <c r="M1939" s="83" t="str">
        <f t="shared" si="29"/>
        <v/>
      </c>
      <c r="N1939" s="83" t="str">
        <f>'Purchase Order'!N2381</f>
        <v/>
      </c>
      <c r="O1939" s="83"/>
      <c r="P1939" s="133"/>
      <c r="U1939" s="16"/>
      <c r="V1939" s="16"/>
      <c r="W1939" s="16"/>
      <c r="X1939" s="16"/>
      <c r="Y1939" s="16"/>
      <c r="Z1939" s="16"/>
      <c r="AA1939" s="16"/>
    </row>
    <row r="1940" spans="1:27" ht="15" hidden="1" customHeight="1" outlineLevel="1" x14ac:dyDescent="0.35">
      <c r="A1940" s="15" t="str">
        <f>'Purchase Order'!A2382</f>
        <v/>
      </c>
      <c r="B1940" s="82" t="str">
        <f>'Purchase Order'!B2382</f>
        <v/>
      </c>
      <c r="C1940" s="83" t="str">
        <f>'Purchase Order'!C2382</f>
        <v/>
      </c>
      <c r="D1940" s="352" t="str">
        <f>'Purchase Order'!D2382:L2382</f>
        <v/>
      </c>
      <c r="E1940" s="345"/>
      <c r="F1940" s="345"/>
      <c r="G1940" s="345"/>
      <c r="H1940" s="345"/>
      <c r="I1940" s="345"/>
      <c r="J1940" s="345"/>
      <c r="K1940" s="345"/>
      <c r="L1940" s="346"/>
      <c r="M1940" s="83" t="str">
        <f t="shared" si="29"/>
        <v/>
      </c>
      <c r="N1940" s="83" t="str">
        <f>'Purchase Order'!N2382</f>
        <v/>
      </c>
      <c r="O1940" s="83"/>
      <c r="P1940" s="133"/>
      <c r="U1940" s="16"/>
      <c r="V1940" s="16"/>
      <c r="W1940" s="16"/>
      <c r="X1940" s="16"/>
      <c r="Y1940" s="16"/>
      <c r="Z1940" s="16"/>
      <c r="AA1940" s="16"/>
    </row>
    <row r="1941" spans="1:27" ht="15" hidden="1" customHeight="1" outlineLevel="1" x14ac:dyDescent="0.35">
      <c r="A1941" s="15" t="str">
        <f>'Purchase Order'!A2383</f>
        <v/>
      </c>
      <c r="B1941" s="82" t="str">
        <f>'Purchase Order'!B2383</f>
        <v/>
      </c>
      <c r="C1941" s="83" t="str">
        <f>'Purchase Order'!C2383</f>
        <v/>
      </c>
      <c r="D1941" s="352" t="str">
        <f>'Purchase Order'!D2383:L2383</f>
        <v/>
      </c>
      <c r="E1941" s="345"/>
      <c r="F1941" s="345"/>
      <c r="G1941" s="345"/>
      <c r="H1941" s="345"/>
      <c r="I1941" s="345"/>
      <c r="J1941" s="345"/>
      <c r="K1941" s="345"/>
      <c r="L1941" s="346"/>
      <c r="M1941" s="83" t="str">
        <f t="shared" si="29"/>
        <v/>
      </c>
      <c r="N1941" s="83" t="str">
        <f>'Purchase Order'!N2383</f>
        <v/>
      </c>
      <c r="O1941" s="83"/>
      <c r="P1941" s="133"/>
      <c r="U1941" s="16"/>
      <c r="V1941" s="16"/>
      <c r="W1941" s="16"/>
      <c r="X1941" s="16"/>
      <c r="Y1941" s="16"/>
      <c r="Z1941" s="16"/>
      <c r="AA1941" s="16"/>
    </row>
    <row r="1942" spans="1:27" ht="15" hidden="1" customHeight="1" outlineLevel="1" x14ac:dyDescent="0.35">
      <c r="A1942" s="15" t="str">
        <f>'Purchase Order'!A2384</f>
        <v/>
      </c>
      <c r="B1942" s="82" t="str">
        <f>'Purchase Order'!B2384</f>
        <v/>
      </c>
      <c r="C1942" s="83" t="str">
        <f>'Purchase Order'!C2384</f>
        <v/>
      </c>
      <c r="D1942" s="352" t="str">
        <f>'Purchase Order'!D2384:L2384</f>
        <v/>
      </c>
      <c r="E1942" s="345"/>
      <c r="F1942" s="345"/>
      <c r="G1942" s="345"/>
      <c r="H1942" s="345"/>
      <c r="I1942" s="345"/>
      <c r="J1942" s="345"/>
      <c r="K1942" s="345"/>
      <c r="L1942" s="346"/>
      <c r="M1942" s="83" t="str">
        <f t="shared" si="29"/>
        <v/>
      </c>
      <c r="N1942" s="83" t="str">
        <f>'Purchase Order'!N2384</f>
        <v/>
      </c>
      <c r="O1942" s="83"/>
      <c r="P1942" s="133"/>
      <c r="U1942" s="16"/>
      <c r="V1942" s="16"/>
      <c r="W1942" s="16"/>
      <c r="X1942" s="16"/>
      <c r="Y1942" s="16"/>
      <c r="Z1942" s="16"/>
      <c r="AA1942" s="16"/>
    </row>
    <row r="1943" spans="1:27" ht="15" hidden="1" customHeight="1" outlineLevel="1" x14ac:dyDescent="0.35">
      <c r="A1943" s="15" t="str">
        <f>'Purchase Order'!A2385</f>
        <v/>
      </c>
      <c r="B1943" s="82" t="str">
        <f>'Purchase Order'!B2385</f>
        <v/>
      </c>
      <c r="C1943" s="83" t="str">
        <f>'Purchase Order'!C2385</f>
        <v/>
      </c>
      <c r="D1943" s="352" t="str">
        <f>'Purchase Order'!D2385:L2385</f>
        <v/>
      </c>
      <c r="E1943" s="345"/>
      <c r="F1943" s="345"/>
      <c r="G1943" s="345"/>
      <c r="H1943" s="345"/>
      <c r="I1943" s="345"/>
      <c r="J1943" s="345"/>
      <c r="K1943" s="345"/>
      <c r="L1943" s="346"/>
      <c r="M1943" s="83" t="str">
        <f t="shared" si="29"/>
        <v/>
      </c>
      <c r="N1943" s="83" t="str">
        <f>'Purchase Order'!N2385</f>
        <v/>
      </c>
      <c r="O1943" s="83"/>
      <c r="P1943" s="133"/>
      <c r="U1943" s="16"/>
      <c r="V1943" s="16"/>
      <c r="W1943" s="16"/>
      <c r="X1943" s="16"/>
      <c r="Y1943" s="16"/>
      <c r="Z1943" s="16"/>
      <c r="AA1943" s="16"/>
    </row>
    <row r="1944" spans="1:27" ht="15" hidden="1" customHeight="1" outlineLevel="1" x14ac:dyDescent="0.35">
      <c r="A1944" s="15" t="str">
        <f>'Purchase Order'!A2386</f>
        <v/>
      </c>
      <c r="B1944" s="82" t="str">
        <f>'Purchase Order'!B2386</f>
        <v/>
      </c>
      <c r="C1944" s="83" t="str">
        <f>'Purchase Order'!C2386</f>
        <v/>
      </c>
      <c r="D1944" s="352" t="str">
        <f>'Purchase Order'!D2386:L2386</f>
        <v/>
      </c>
      <c r="E1944" s="345"/>
      <c r="F1944" s="345"/>
      <c r="G1944" s="345"/>
      <c r="H1944" s="345"/>
      <c r="I1944" s="345"/>
      <c r="J1944" s="345"/>
      <c r="K1944" s="345"/>
      <c r="L1944" s="346"/>
      <c r="M1944" s="83" t="str">
        <f t="shared" si="29"/>
        <v/>
      </c>
      <c r="N1944" s="83" t="str">
        <f>'Purchase Order'!N2386</f>
        <v/>
      </c>
      <c r="O1944" s="83"/>
      <c r="P1944" s="133"/>
      <c r="U1944" s="16"/>
      <c r="V1944" s="16"/>
      <c r="W1944" s="16"/>
      <c r="X1944" s="16"/>
      <c r="Y1944" s="16"/>
      <c r="Z1944" s="16"/>
      <c r="AA1944" s="16"/>
    </row>
    <row r="1945" spans="1:27" ht="15" hidden="1" customHeight="1" outlineLevel="1" x14ac:dyDescent="0.35">
      <c r="A1945" s="15" t="str">
        <f>'Purchase Order'!A2387</f>
        <v/>
      </c>
      <c r="B1945" s="82" t="str">
        <f>'Purchase Order'!B2387</f>
        <v/>
      </c>
      <c r="C1945" s="83" t="str">
        <f>'Purchase Order'!C2387</f>
        <v/>
      </c>
      <c r="D1945" s="352" t="str">
        <f>'Purchase Order'!D2387:L2387</f>
        <v/>
      </c>
      <c r="E1945" s="345"/>
      <c r="F1945" s="345"/>
      <c r="G1945" s="345"/>
      <c r="H1945" s="345"/>
      <c r="I1945" s="345"/>
      <c r="J1945" s="345"/>
      <c r="K1945" s="345"/>
      <c r="L1945" s="346"/>
      <c r="M1945" s="83" t="str">
        <f t="shared" si="29"/>
        <v/>
      </c>
      <c r="N1945" s="83" t="str">
        <f>'Purchase Order'!N2387</f>
        <v/>
      </c>
      <c r="O1945" s="83"/>
      <c r="P1945" s="133"/>
      <c r="U1945" s="16"/>
      <c r="V1945" s="16"/>
      <c r="W1945" s="16"/>
      <c r="X1945" s="16"/>
      <c r="Y1945" s="16"/>
      <c r="Z1945" s="16"/>
      <c r="AA1945" s="16"/>
    </row>
    <row r="1946" spans="1:27" ht="15" hidden="1" customHeight="1" outlineLevel="1" x14ac:dyDescent="0.35">
      <c r="A1946" s="15" t="str">
        <f>'Purchase Order'!A2388</f>
        <v/>
      </c>
      <c r="B1946" s="82" t="str">
        <f>'Purchase Order'!B2388</f>
        <v/>
      </c>
      <c r="C1946" s="83" t="str">
        <f>'Purchase Order'!C2388</f>
        <v/>
      </c>
      <c r="D1946" s="352" t="str">
        <f>'Purchase Order'!D2388:L2388</f>
        <v/>
      </c>
      <c r="E1946" s="345"/>
      <c r="F1946" s="345"/>
      <c r="G1946" s="345"/>
      <c r="H1946" s="345"/>
      <c r="I1946" s="345"/>
      <c r="J1946" s="345"/>
      <c r="K1946" s="345"/>
      <c r="L1946" s="346"/>
      <c r="M1946" s="83" t="str">
        <f t="shared" si="29"/>
        <v/>
      </c>
      <c r="N1946" s="83" t="str">
        <f>'Purchase Order'!N2388</f>
        <v/>
      </c>
      <c r="O1946" s="83"/>
      <c r="P1946" s="133"/>
      <c r="U1946" s="16"/>
      <c r="V1946" s="16"/>
      <c r="W1946" s="16"/>
      <c r="X1946" s="16"/>
      <c r="Y1946" s="16"/>
      <c r="Z1946" s="16"/>
      <c r="AA1946" s="16"/>
    </row>
    <row r="1947" spans="1:27" ht="15" hidden="1" customHeight="1" outlineLevel="1" x14ac:dyDescent="0.35">
      <c r="A1947" s="15" t="str">
        <f>'Purchase Order'!A2389</f>
        <v/>
      </c>
      <c r="B1947" s="82" t="str">
        <f>'Purchase Order'!B2389</f>
        <v/>
      </c>
      <c r="C1947" s="83" t="str">
        <f>'Purchase Order'!C2389</f>
        <v/>
      </c>
      <c r="D1947" s="352" t="str">
        <f>'Purchase Order'!D2389:L2389</f>
        <v/>
      </c>
      <c r="E1947" s="345"/>
      <c r="F1947" s="345"/>
      <c r="G1947" s="345"/>
      <c r="H1947" s="345"/>
      <c r="I1947" s="345"/>
      <c r="J1947" s="345"/>
      <c r="K1947" s="345"/>
      <c r="L1947" s="346"/>
      <c r="M1947" s="83" t="str">
        <f t="shared" si="29"/>
        <v/>
      </c>
      <c r="N1947" s="83" t="str">
        <f>'Purchase Order'!N2389</f>
        <v/>
      </c>
      <c r="O1947" s="83"/>
      <c r="P1947" s="133"/>
      <c r="U1947" s="16"/>
      <c r="V1947" s="16"/>
      <c r="W1947" s="16"/>
      <c r="X1947" s="16"/>
      <c r="Y1947" s="16"/>
      <c r="Z1947" s="16"/>
      <c r="AA1947" s="16"/>
    </row>
    <row r="1948" spans="1:27" ht="15" hidden="1" customHeight="1" outlineLevel="1" x14ac:dyDescent="0.35">
      <c r="A1948" s="15" t="str">
        <f>'Purchase Order'!A2390</f>
        <v/>
      </c>
      <c r="B1948" s="82" t="str">
        <f>'Purchase Order'!B2390</f>
        <v/>
      </c>
      <c r="C1948" s="83" t="str">
        <f>'Purchase Order'!C2390</f>
        <v/>
      </c>
      <c r="D1948" s="352" t="str">
        <f>'Purchase Order'!D2390:L2390</f>
        <v/>
      </c>
      <c r="E1948" s="345"/>
      <c r="F1948" s="345"/>
      <c r="G1948" s="345"/>
      <c r="H1948" s="345"/>
      <c r="I1948" s="345"/>
      <c r="J1948" s="345"/>
      <c r="K1948" s="345"/>
      <c r="L1948" s="346"/>
      <c r="M1948" s="83" t="str">
        <f t="shared" si="29"/>
        <v/>
      </c>
      <c r="N1948" s="83" t="str">
        <f>'Purchase Order'!N2390</f>
        <v/>
      </c>
      <c r="O1948" s="83"/>
      <c r="P1948" s="133"/>
      <c r="U1948" s="16"/>
      <c r="V1948" s="16"/>
      <c r="W1948" s="16"/>
      <c r="X1948" s="16"/>
      <c r="Y1948" s="16"/>
      <c r="Z1948" s="16"/>
      <c r="AA1948" s="16"/>
    </row>
    <row r="1949" spans="1:27" ht="15" hidden="1" customHeight="1" outlineLevel="1" x14ac:dyDescent="0.35">
      <c r="A1949" s="15" t="str">
        <f>'Purchase Order'!A2391</f>
        <v/>
      </c>
      <c r="B1949" s="82" t="str">
        <f>'Purchase Order'!B2391</f>
        <v/>
      </c>
      <c r="C1949" s="83" t="str">
        <f>'Purchase Order'!C2391</f>
        <v/>
      </c>
      <c r="D1949" s="352" t="str">
        <f>'Purchase Order'!D2391:L2391</f>
        <v/>
      </c>
      <c r="E1949" s="345"/>
      <c r="F1949" s="345"/>
      <c r="G1949" s="345"/>
      <c r="H1949" s="345"/>
      <c r="I1949" s="345"/>
      <c r="J1949" s="345"/>
      <c r="K1949" s="345"/>
      <c r="L1949" s="346"/>
      <c r="M1949" s="83" t="str">
        <f t="shared" si="29"/>
        <v/>
      </c>
      <c r="N1949" s="83" t="str">
        <f>'Purchase Order'!N2391</f>
        <v/>
      </c>
      <c r="O1949" s="83"/>
      <c r="P1949" s="133"/>
      <c r="U1949" s="16"/>
      <c r="V1949" s="16"/>
      <c r="W1949" s="16"/>
      <c r="X1949" s="16"/>
      <c r="Y1949" s="16"/>
      <c r="Z1949" s="16"/>
      <c r="AA1949" s="16"/>
    </row>
    <row r="1950" spans="1:27" ht="15" hidden="1" customHeight="1" outlineLevel="1" x14ac:dyDescent="0.35">
      <c r="A1950" s="15" t="str">
        <f>'Purchase Order'!A2392</f>
        <v/>
      </c>
      <c r="B1950" s="82" t="str">
        <f>'Purchase Order'!B2392</f>
        <v/>
      </c>
      <c r="C1950" s="83" t="str">
        <f>'Purchase Order'!C2392</f>
        <v/>
      </c>
      <c r="D1950" s="352" t="str">
        <f>'Purchase Order'!D2392:L2392</f>
        <v/>
      </c>
      <c r="E1950" s="345"/>
      <c r="F1950" s="345"/>
      <c r="G1950" s="345"/>
      <c r="H1950" s="345"/>
      <c r="I1950" s="345"/>
      <c r="J1950" s="345"/>
      <c r="K1950" s="345"/>
      <c r="L1950" s="346"/>
      <c r="M1950" s="83" t="str">
        <f t="shared" si="29"/>
        <v/>
      </c>
      <c r="N1950" s="83" t="str">
        <f>'Purchase Order'!N2392</f>
        <v/>
      </c>
      <c r="O1950" s="83"/>
      <c r="P1950" s="133"/>
      <c r="U1950" s="16"/>
      <c r="V1950" s="16"/>
      <c r="W1950" s="16"/>
      <c r="X1950" s="16"/>
      <c r="Y1950" s="16"/>
      <c r="Z1950" s="16"/>
      <c r="AA1950" s="16"/>
    </row>
    <row r="1951" spans="1:27" ht="15" hidden="1" customHeight="1" outlineLevel="1" x14ac:dyDescent="0.35">
      <c r="A1951" s="15" t="str">
        <f>'Purchase Order'!A2393</f>
        <v/>
      </c>
      <c r="B1951" s="82" t="str">
        <f>'Purchase Order'!B2393</f>
        <v/>
      </c>
      <c r="C1951" s="83" t="str">
        <f>'Purchase Order'!C2393</f>
        <v/>
      </c>
      <c r="D1951" s="352" t="str">
        <f>'Purchase Order'!D2393:L2393</f>
        <v/>
      </c>
      <c r="E1951" s="345"/>
      <c r="F1951" s="345"/>
      <c r="G1951" s="345"/>
      <c r="H1951" s="345"/>
      <c r="I1951" s="345"/>
      <c r="J1951" s="345"/>
      <c r="K1951" s="345"/>
      <c r="L1951" s="346"/>
      <c r="M1951" s="83" t="str">
        <f t="shared" si="29"/>
        <v/>
      </c>
      <c r="N1951" s="83" t="str">
        <f>'Purchase Order'!N2393</f>
        <v/>
      </c>
      <c r="O1951" s="83"/>
      <c r="P1951" s="133"/>
      <c r="U1951" s="16"/>
      <c r="V1951" s="16"/>
      <c r="W1951" s="16"/>
      <c r="X1951" s="16"/>
      <c r="Y1951" s="16"/>
      <c r="Z1951" s="16"/>
      <c r="AA1951" s="16"/>
    </row>
    <row r="1952" spans="1:27" ht="15" hidden="1" customHeight="1" outlineLevel="1" x14ac:dyDescent="0.35">
      <c r="A1952" s="15" t="str">
        <f>'Purchase Order'!A2394</f>
        <v/>
      </c>
      <c r="B1952" s="82" t="str">
        <f>'Purchase Order'!B2394</f>
        <v/>
      </c>
      <c r="C1952" s="83" t="str">
        <f>'Purchase Order'!C2394</f>
        <v/>
      </c>
      <c r="D1952" s="352" t="str">
        <f>'Purchase Order'!D2394:L2394</f>
        <v/>
      </c>
      <c r="E1952" s="345"/>
      <c r="F1952" s="345"/>
      <c r="G1952" s="345"/>
      <c r="H1952" s="345"/>
      <c r="I1952" s="345"/>
      <c r="J1952" s="345"/>
      <c r="K1952" s="345"/>
      <c r="L1952" s="346"/>
      <c r="M1952" s="83" t="str">
        <f t="shared" si="29"/>
        <v/>
      </c>
      <c r="N1952" s="83" t="str">
        <f>'Purchase Order'!N2394</f>
        <v/>
      </c>
      <c r="O1952" s="83"/>
      <c r="P1952" s="133"/>
      <c r="U1952" s="16"/>
      <c r="V1952" s="16"/>
      <c r="W1952" s="16"/>
      <c r="X1952" s="16"/>
      <c r="Y1952" s="16"/>
      <c r="Z1952" s="16"/>
      <c r="AA1952" s="16"/>
    </row>
    <row r="1953" spans="1:27" ht="15" hidden="1" customHeight="1" outlineLevel="1" x14ac:dyDescent="0.35">
      <c r="A1953" s="15" t="str">
        <f>'Purchase Order'!A2395</f>
        <v/>
      </c>
      <c r="B1953" s="82" t="str">
        <f>'Purchase Order'!B2395</f>
        <v/>
      </c>
      <c r="C1953" s="83" t="str">
        <f>'Purchase Order'!C2395</f>
        <v/>
      </c>
      <c r="D1953" s="352" t="str">
        <f>'Purchase Order'!D2395:L2395</f>
        <v/>
      </c>
      <c r="E1953" s="345"/>
      <c r="F1953" s="345"/>
      <c r="G1953" s="345"/>
      <c r="H1953" s="345"/>
      <c r="I1953" s="345"/>
      <c r="J1953" s="345"/>
      <c r="K1953" s="345"/>
      <c r="L1953" s="346"/>
      <c r="M1953" s="83" t="str">
        <f t="shared" si="29"/>
        <v/>
      </c>
      <c r="N1953" s="83" t="str">
        <f>'Purchase Order'!N2395</f>
        <v/>
      </c>
      <c r="O1953" s="83"/>
      <c r="P1953" s="133"/>
      <c r="U1953" s="16"/>
      <c r="V1953" s="16"/>
      <c r="W1953" s="16"/>
      <c r="X1953" s="16"/>
      <c r="Y1953" s="16"/>
      <c r="Z1953" s="16"/>
      <c r="AA1953" s="16"/>
    </row>
    <row r="1954" spans="1:27" ht="15" hidden="1" customHeight="1" outlineLevel="1" x14ac:dyDescent="0.35">
      <c r="A1954" s="15" t="str">
        <f>'Purchase Order'!A2396</f>
        <v/>
      </c>
      <c r="B1954" s="82" t="str">
        <f>'Purchase Order'!B2396</f>
        <v/>
      </c>
      <c r="C1954" s="83" t="str">
        <f>'Purchase Order'!C2396</f>
        <v/>
      </c>
      <c r="D1954" s="352" t="str">
        <f>'Purchase Order'!D2396:L2396</f>
        <v/>
      </c>
      <c r="E1954" s="345"/>
      <c r="F1954" s="345"/>
      <c r="G1954" s="345"/>
      <c r="H1954" s="345"/>
      <c r="I1954" s="345"/>
      <c r="J1954" s="345"/>
      <c r="K1954" s="345"/>
      <c r="L1954" s="346"/>
      <c r="M1954" s="83" t="str">
        <f t="shared" ref="M1954:M2017" si="30">C1954</f>
        <v/>
      </c>
      <c r="N1954" s="83" t="str">
        <f>'Purchase Order'!N2396</f>
        <v/>
      </c>
      <c r="O1954" s="83"/>
      <c r="P1954" s="133"/>
      <c r="U1954" s="16"/>
      <c r="V1954" s="16"/>
      <c r="W1954" s="16"/>
      <c r="X1954" s="16"/>
      <c r="Y1954" s="16"/>
      <c r="Z1954" s="16"/>
      <c r="AA1954" s="16"/>
    </row>
    <row r="1955" spans="1:27" ht="15" hidden="1" customHeight="1" outlineLevel="1" x14ac:dyDescent="0.35">
      <c r="A1955" s="15" t="str">
        <f>'Purchase Order'!A2397</f>
        <v/>
      </c>
      <c r="B1955" s="82" t="str">
        <f>'Purchase Order'!B2397</f>
        <v/>
      </c>
      <c r="C1955" s="83" t="str">
        <f>'Purchase Order'!C2397</f>
        <v/>
      </c>
      <c r="D1955" s="352" t="str">
        <f>'Purchase Order'!D2397:L2397</f>
        <v/>
      </c>
      <c r="E1955" s="345"/>
      <c r="F1955" s="345"/>
      <c r="G1955" s="345"/>
      <c r="H1955" s="345"/>
      <c r="I1955" s="345"/>
      <c r="J1955" s="345"/>
      <c r="K1955" s="345"/>
      <c r="L1955" s="346"/>
      <c r="M1955" s="83" t="str">
        <f t="shared" si="30"/>
        <v/>
      </c>
      <c r="N1955" s="83" t="str">
        <f>'Purchase Order'!N2397</f>
        <v/>
      </c>
      <c r="O1955" s="83"/>
      <c r="P1955" s="133"/>
      <c r="U1955" s="16"/>
      <c r="V1955" s="16"/>
      <c r="W1955" s="16"/>
      <c r="X1955" s="16"/>
      <c r="Y1955" s="16"/>
      <c r="Z1955" s="16"/>
      <c r="AA1955" s="16"/>
    </row>
    <row r="1956" spans="1:27" ht="15" hidden="1" customHeight="1" outlineLevel="1" x14ac:dyDescent="0.35">
      <c r="A1956" s="15" t="str">
        <f>'Purchase Order'!A2398</f>
        <v/>
      </c>
      <c r="B1956" s="82" t="str">
        <f>'Purchase Order'!B2398</f>
        <v/>
      </c>
      <c r="C1956" s="83" t="str">
        <f>'Purchase Order'!C2398</f>
        <v/>
      </c>
      <c r="D1956" s="352" t="str">
        <f>'Purchase Order'!D2398:L2398</f>
        <v/>
      </c>
      <c r="E1956" s="345"/>
      <c r="F1956" s="345"/>
      <c r="G1956" s="345"/>
      <c r="H1956" s="345"/>
      <c r="I1956" s="345"/>
      <c r="J1956" s="345"/>
      <c r="K1956" s="345"/>
      <c r="L1956" s="346"/>
      <c r="M1956" s="83" t="str">
        <f t="shared" si="30"/>
        <v/>
      </c>
      <c r="N1956" s="83" t="str">
        <f>'Purchase Order'!N2398</f>
        <v/>
      </c>
      <c r="O1956" s="83"/>
      <c r="P1956" s="133"/>
      <c r="U1956" s="16"/>
      <c r="V1956" s="16"/>
      <c r="W1956" s="16"/>
      <c r="X1956" s="16"/>
      <c r="Y1956" s="16"/>
      <c r="Z1956" s="16"/>
      <c r="AA1956" s="16"/>
    </row>
    <row r="1957" spans="1:27" ht="15" hidden="1" customHeight="1" outlineLevel="1" x14ac:dyDescent="0.35">
      <c r="A1957" s="15" t="str">
        <f>'Purchase Order'!A2399</f>
        <v/>
      </c>
      <c r="B1957" s="82" t="str">
        <f>'Purchase Order'!B2399</f>
        <v/>
      </c>
      <c r="C1957" s="83" t="str">
        <f>'Purchase Order'!C2399</f>
        <v/>
      </c>
      <c r="D1957" s="352" t="str">
        <f>'Purchase Order'!D2399:L2399</f>
        <v/>
      </c>
      <c r="E1957" s="345"/>
      <c r="F1957" s="345"/>
      <c r="G1957" s="345"/>
      <c r="H1957" s="345"/>
      <c r="I1957" s="345"/>
      <c r="J1957" s="345"/>
      <c r="K1957" s="345"/>
      <c r="L1957" s="346"/>
      <c r="M1957" s="83" t="str">
        <f t="shared" si="30"/>
        <v/>
      </c>
      <c r="N1957" s="83" t="str">
        <f>'Purchase Order'!N2399</f>
        <v/>
      </c>
      <c r="O1957" s="83"/>
      <c r="P1957" s="133"/>
      <c r="U1957" s="16"/>
      <c r="V1957" s="16"/>
      <c r="W1957" s="16"/>
      <c r="X1957" s="16"/>
      <c r="Y1957" s="16"/>
      <c r="Z1957" s="16"/>
      <c r="AA1957" s="16"/>
    </row>
    <row r="1958" spans="1:27" ht="15" hidden="1" customHeight="1" outlineLevel="1" x14ac:dyDescent="0.35">
      <c r="A1958" s="15" t="str">
        <f>'Purchase Order'!A2400</f>
        <v/>
      </c>
      <c r="B1958" s="82" t="str">
        <f>'Purchase Order'!B2400</f>
        <v/>
      </c>
      <c r="C1958" s="83" t="str">
        <f>'Purchase Order'!C2400</f>
        <v/>
      </c>
      <c r="D1958" s="352" t="str">
        <f>'Purchase Order'!D2400:L2400</f>
        <v/>
      </c>
      <c r="E1958" s="345"/>
      <c r="F1958" s="345"/>
      <c r="G1958" s="345"/>
      <c r="H1958" s="345"/>
      <c r="I1958" s="345"/>
      <c r="J1958" s="345"/>
      <c r="K1958" s="345"/>
      <c r="L1958" s="346"/>
      <c r="M1958" s="83" t="str">
        <f t="shared" si="30"/>
        <v/>
      </c>
      <c r="N1958" s="83" t="str">
        <f>'Purchase Order'!N2400</f>
        <v/>
      </c>
      <c r="O1958" s="83"/>
      <c r="P1958" s="133"/>
      <c r="U1958" s="16"/>
      <c r="V1958" s="16"/>
      <c r="W1958" s="16"/>
      <c r="X1958" s="16"/>
      <c r="Y1958" s="16"/>
      <c r="Z1958" s="16"/>
      <c r="AA1958" s="16"/>
    </row>
    <row r="1959" spans="1:27" ht="15" hidden="1" customHeight="1" outlineLevel="1" x14ac:dyDescent="0.35">
      <c r="A1959" s="15" t="str">
        <f>'Purchase Order'!A2401</f>
        <v/>
      </c>
      <c r="B1959" s="82" t="str">
        <f>'Purchase Order'!B2401</f>
        <v/>
      </c>
      <c r="C1959" s="83" t="str">
        <f>'Purchase Order'!C2401</f>
        <v/>
      </c>
      <c r="D1959" s="352" t="str">
        <f>'Purchase Order'!D2401:L2401</f>
        <v/>
      </c>
      <c r="E1959" s="345"/>
      <c r="F1959" s="345"/>
      <c r="G1959" s="345"/>
      <c r="H1959" s="345"/>
      <c r="I1959" s="345"/>
      <c r="J1959" s="345"/>
      <c r="K1959" s="345"/>
      <c r="L1959" s="346"/>
      <c r="M1959" s="83" t="str">
        <f t="shared" si="30"/>
        <v/>
      </c>
      <c r="N1959" s="83" t="str">
        <f>'Purchase Order'!N2401</f>
        <v/>
      </c>
      <c r="O1959" s="83"/>
      <c r="P1959" s="133"/>
      <c r="U1959" s="16"/>
      <c r="V1959" s="16"/>
      <c r="W1959" s="16"/>
      <c r="X1959" s="16"/>
      <c r="Y1959" s="16"/>
      <c r="Z1959" s="16"/>
      <c r="AA1959" s="16"/>
    </row>
    <row r="1960" spans="1:27" ht="15" hidden="1" customHeight="1" outlineLevel="1" x14ac:dyDescent="0.35">
      <c r="A1960" s="15" t="str">
        <f>'Purchase Order'!A2402</f>
        <v/>
      </c>
      <c r="B1960" s="82" t="str">
        <f>'Purchase Order'!B2402</f>
        <v/>
      </c>
      <c r="C1960" s="83" t="str">
        <f>'Purchase Order'!C2402</f>
        <v/>
      </c>
      <c r="D1960" s="352" t="str">
        <f>'Purchase Order'!D2402:L2402</f>
        <v/>
      </c>
      <c r="E1960" s="345"/>
      <c r="F1960" s="345"/>
      <c r="G1960" s="345"/>
      <c r="H1960" s="345"/>
      <c r="I1960" s="345"/>
      <c r="J1960" s="345"/>
      <c r="K1960" s="345"/>
      <c r="L1960" s="346"/>
      <c r="M1960" s="83" t="str">
        <f t="shared" si="30"/>
        <v/>
      </c>
      <c r="N1960" s="83" t="str">
        <f>'Purchase Order'!N2402</f>
        <v/>
      </c>
      <c r="O1960" s="83"/>
      <c r="P1960" s="133"/>
      <c r="U1960" s="16"/>
      <c r="V1960" s="16"/>
      <c r="W1960" s="16"/>
      <c r="X1960" s="16"/>
      <c r="Y1960" s="16"/>
      <c r="Z1960" s="16"/>
      <c r="AA1960" s="16"/>
    </row>
    <row r="1961" spans="1:27" ht="15" hidden="1" customHeight="1" outlineLevel="1" x14ac:dyDescent="0.35">
      <c r="A1961" s="15" t="str">
        <f>'Purchase Order'!A2403</f>
        <v/>
      </c>
      <c r="B1961" s="82" t="str">
        <f>'Purchase Order'!B2403</f>
        <v/>
      </c>
      <c r="C1961" s="83" t="str">
        <f>'Purchase Order'!C2403</f>
        <v/>
      </c>
      <c r="D1961" s="352" t="str">
        <f>'Purchase Order'!D2403:L2403</f>
        <v/>
      </c>
      <c r="E1961" s="345"/>
      <c r="F1961" s="345"/>
      <c r="G1961" s="345"/>
      <c r="H1961" s="345"/>
      <c r="I1961" s="345"/>
      <c r="J1961" s="345"/>
      <c r="K1961" s="345"/>
      <c r="L1961" s="346"/>
      <c r="M1961" s="83" t="str">
        <f t="shared" si="30"/>
        <v/>
      </c>
      <c r="N1961" s="83" t="str">
        <f>'Purchase Order'!N2403</f>
        <v/>
      </c>
      <c r="O1961" s="83"/>
      <c r="P1961" s="133"/>
      <c r="U1961" s="16"/>
      <c r="V1961" s="16"/>
      <c r="W1961" s="16"/>
      <c r="X1961" s="16"/>
      <c r="Y1961" s="16"/>
      <c r="Z1961" s="16"/>
      <c r="AA1961" s="16"/>
    </row>
    <row r="1962" spans="1:27" ht="15" hidden="1" customHeight="1" outlineLevel="1" x14ac:dyDescent="0.35">
      <c r="A1962" s="15" t="str">
        <f>'Purchase Order'!A2404</f>
        <v/>
      </c>
      <c r="B1962" s="82" t="str">
        <f>'Purchase Order'!B2404</f>
        <v/>
      </c>
      <c r="C1962" s="83" t="str">
        <f>'Purchase Order'!C2404</f>
        <v/>
      </c>
      <c r="D1962" s="352" t="str">
        <f>'Purchase Order'!D2404:L2404</f>
        <v/>
      </c>
      <c r="E1962" s="345"/>
      <c r="F1962" s="345"/>
      <c r="G1962" s="345"/>
      <c r="H1962" s="345"/>
      <c r="I1962" s="345"/>
      <c r="J1962" s="345"/>
      <c r="K1962" s="345"/>
      <c r="L1962" s="346"/>
      <c r="M1962" s="83" t="str">
        <f t="shared" si="30"/>
        <v/>
      </c>
      <c r="N1962" s="83" t="str">
        <f>'Purchase Order'!N2404</f>
        <v/>
      </c>
      <c r="O1962" s="83"/>
      <c r="P1962" s="133"/>
      <c r="U1962" s="16"/>
      <c r="V1962" s="16"/>
      <c r="W1962" s="16"/>
      <c r="X1962" s="16"/>
      <c r="Y1962" s="16"/>
      <c r="Z1962" s="16"/>
      <c r="AA1962" s="16"/>
    </row>
    <row r="1963" spans="1:27" ht="15" hidden="1" customHeight="1" outlineLevel="1" x14ac:dyDescent="0.35">
      <c r="A1963" s="15" t="str">
        <f>'Purchase Order'!A2405</f>
        <v/>
      </c>
      <c r="B1963" s="82" t="str">
        <f>'Purchase Order'!B2405</f>
        <v/>
      </c>
      <c r="C1963" s="83" t="str">
        <f>'Purchase Order'!C2405</f>
        <v/>
      </c>
      <c r="D1963" s="352" t="str">
        <f>'Purchase Order'!D2405:L2405</f>
        <v/>
      </c>
      <c r="E1963" s="345"/>
      <c r="F1963" s="345"/>
      <c r="G1963" s="345"/>
      <c r="H1963" s="345"/>
      <c r="I1963" s="345"/>
      <c r="J1963" s="345"/>
      <c r="K1963" s="345"/>
      <c r="L1963" s="346"/>
      <c r="M1963" s="83" t="str">
        <f t="shared" si="30"/>
        <v/>
      </c>
      <c r="N1963" s="83" t="str">
        <f>'Purchase Order'!N2405</f>
        <v/>
      </c>
      <c r="O1963" s="83"/>
      <c r="P1963" s="133"/>
      <c r="U1963" s="16"/>
      <c r="V1963" s="16"/>
      <c r="W1963" s="16"/>
      <c r="X1963" s="16"/>
      <c r="Y1963" s="16"/>
      <c r="Z1963" s="16"/>
      <c r="AA1963" s="16"/>
    </row>
    <row r="1964" spans="1:27" ht="15" hidden="1" customHeight="1" outlineLevel="1" x14ac:dyDescent="0.35">
      <c r="A1964" s="15" t="str">
        <f>'Purchase Order'!A2406</f>
        <v/>
      </c>
      <c r="B1964" s="82" t="str">
        <f>'Purchase Order'!B2406</f>
        <v/>
      </c>
      <c r="C1964" s="83" t="str">
        <f>'Purchase Order'!C2406</f>
        <v/>
      </c>
      <c r="D1964" s="352" t="str">
        <f>'Purchase Order'!D2406:L2406</f>
        <v/>
      </c>
      <c r="E1964" s="345"/>
      <c r="F1964" s="345"/>
      <c r="G1964" s="345"/>
      <c r="H1964" s="345"/>
      <c r="I1964" s="345"/>
      <c r="J1964" s="345"/>
      <c r="K1964" s="345"/>
      <c r="L1964" s="346"/>
      <c r="M1964" s="83" t="str">
        <f t="shared" si="30"/>
        <v/>
      </c>
      <c r="N1964" s="83" t="str">
        <f>'Purchase Order'!N2406</f>
        <v/>
      </c>
      <c r="O1964" s="83"/>
      <c r="P1964" s="133"/>
      <c r="U1964" s="16"/>
      <c r="V1964" s="16"/>
      <c r="W1964" s="16"/>
      <c r="X1964" s="16"/>
      <c r="Y1964" s="16"/>
      <c r="Z1964" s="16"/>
      <c r="AA1964" s="16"/>
    </row>
    <row r="1965" spans="1:27" ht="15" hidden="1" customHeight="1" outlineLevel="1" x14ac:dyDescent="0.35">
      <c r="A1965" s="15" t="str">
        <f>'Purchase Order'!A2407</f>
        <v/>
      </c>
      <c r="B1965" s="82" t="str">
        <f>'Purchase Order'!B2407</f>
        <v/>
      </c>
      <c r="C1965" s="83" t="str">
        <f>'Purchase Order'!C2407</f>
        <v/>
      </c>
      <c r="D1965" s="352" t="str">
        <f>'Purchase Order'!D2407:L2407</f>
        <v/>
      </c>
      <c r="E1965" s="345"/>
      <c r="F1965" s="345"/>
      <c r="G1965" s="345"/>
      <c r="H1965" s="345"/>
      <c r="I1965" s="345"/>
      <c r="J1965" s="345"/>
      <c r="K1965" s="345"/>
      <c r="L1965" s="346"/>
      <c r="M1965" s="83" t="str">
        <f t="shared" si="30"/>
        <v/>
      </c>
      <c r="N1965" s="83" t="str">
        <f>'Purchase Order'!N2407</f>
        <v/>
      </c>
      <c r="O1965" s="83"/>
      <c r="P1965" s="133"/>
      <c r="U1965" s="16"/>
      <c r="V1965" s="16"/>
      <c r="W1965" s="16"/>
      <c r="X1965" s="16"/>
      <c r="Y1965" s="16"/>
      <c r="Z1965" s="16"/>
      <c r="AA1965" s="16"/>
    </row>
    <row r="1966" spans="1:27" ht="15" hidden="1" customHeight="1" outlineLevel="1" x14ac:dyDescent="0.35">
      <c r="A1966" s="15" t="str">
        <f>'Purchase Order'!A2408</f>
        <v/>
      </c>
      <c r="B1966" s="82" t="str">
        <f>'Purchase Order'!B2408</f>
        <v/>
      </c>
      <c r="C1966" s="83" t="str">
        <f>'Purchase Order'!C2408</f>
        <v/>
      </c>
      <c r="D1966" s="352" t="str">
        <f>'Purchase Order'!D2408:L2408</f>
        <v/>
      </c>
      <c r="E1966" s="345"/>
      <c r="F1966" s="345"/>
      <c r="G1966" s="345"/>
      <c r="H1966" s="345"/>
      <c r="I1966" s="345"/>
      <c r="J1966" s="345"/>
      <c r="K1966" s="345"/>
      <c r="L1966" s="346"/>
      <c r="M1966" s="83" t="str">
        <f t="shared" si="30"/>
        <v/>
      </c>
      <c r="N1966" s="83" t="str">
        <f>'Purchase Order'!N2408</f>
        <v/>
      </c>
      <c r="O1966" s="83"/>
      <c r="P1966" s="133"/>
      <c r="U1966" s="16"/>
      <c r="V1966" s="16"/>
      <c r="W1966" s="16"/>
      <c r="X1966" s="16"/>
      <c r="Y1966" s="16"/>
      <c r="Z1966" s="16"/>
      <c r="AA1966" s="16"/>
    </row>
    <row r="1967" spans="1:27" ht="15" hidden="1" customHeight="1" outlineLevel="1" x14ac:dyDescent="0.35">
      <c r="A1967" s="15" t="str">
        <f>'Purchase Order'!A2409</f>
        <v/>
      </c>
      <c r="B1967" s="82" t="str">
        <f>'Purchase Order'!B2409</f>
        <v/>
      </c>
      <c r="C1967" s="83" t="str">
        <f>'Purchase Order'!C2409</f>
        <v/>
      </c>
      <c r="D1967" s="352" t="str">
        <f>'Purchase Order'!D2409:L2409</f>
        <v/>
      </c>
      <c r="E1967" s="345"/>
      <c r="F1967" s="345"/>
      <c r="G1967" s="345"/>
      <c r="H1967" s="345"/>
      <c r="I1967" s="345"/>
      <c r="J1967" s="345"/>
      <c r="K1967" s="345"/>
      <c r="L1967" s="346"/>
      <c r="M1967" s="83" t="str">
        <f t="shared" si="30"/>
        <v/>
      </c>
      <c r="N1967" s="83" t="str">
        <f>'Purchase Order'!N2409</f>
        <v/>
      </c>
      <c r="O1967" s="83"/>
      <c r="P1967" s="133"/>
      <c r="U1967" s="16"/>
      <c r="V1967" s="16"/>
      <c r="W1967" s="16"/>
      <c r="X1967" s="16"/>
      <c r="Y1967" s="16"/>
      <c r="Z1967" s="16"/>
      <c r="AA1967" s="16"/>
    </row>
    <row r="1968" spans="1:27" ht="15" hidden="1" customHeight="1" outlineLevel="1" x14ac:dyDescent="0.35">
      <c r="A1968" s="15" t="str">
        <f>'Purchase Order'!A2410</f>
        <v/>
      </c>
      <c r="B1968" s="82" t="str">
        <f>'Purchase Order'!B2410</f>
        <v/>
      </c>
      <c r="C1968" s="83" t="str">
        <f>'Purchase Order'!C2410</f>
        <v/>
      </c>
      <c r="D1968" s="352" t="str">
        <f>'Purchase Order'!D2410:L2410</f>
        <v/>
      </c>
      <c r="E1968" s="345"/>
      <c r="F1968" s="345"/>
      <c r="G1968" s="345"/>
      <c r="H1968" s="345"/>
      <c r="I1968" s="345"/>
      <c r="J1968" s="345"/>
      <c r="K1968" s="345"/>
      <c r="L1968" s="346"/>
      <c r="M1968" s="83" t="str">
        <f t="shared" si="30"/>
        <v/>
      </c>
      <c r="N1968" s="83" t="str">
        <f>'Purchase Order'!N2410</f>
        <v/>
      </c>
      <c r="O1968" s="83"/>
      <c r="P1968" s="133"/>
      <c r="U1968" s="16"/>
      <c r="V1968" s="16"/>
      <c r="W1968" s="16"/>
      <c r="X1968" s="16"/>
      <c r="Y1968" s="16"/>
      <c r="Z1968" s="16"/>
      <c r="AA1968" s="16"/>
    </row>
    <row r="1969" spans="1:27" ht="15" hidden="1" customHeight="1" outlineLevel="1" x14ac:dyDescent="0.35">
      <c r="A1969" s="15" t="str">
        <f>'Purchase Order'!A2411</f>
        <v/>
      </c>
      <c r="B1969" s="82" t="str">
        <f>'Purchase Order'!B2411</f>
        <v/>
      </c>
      <c r="C1969" s="83" t="str">
        <f>'Purchase Order'!C2411</f>
        <v/>
      </c>
      <c r="D1969" s="352" t="str">
        <f>'Purchase Order'!D2411:L2411</f>
        <v/>
      </c>
      <c r="E1969" s="345"/>
      <c r="F1969" s="345"/>
      <c r="G1969" s="345"/>
      <c r="H1969" s="345"/>
      <c r="I1969" s="345"/>
      <c r="J1969" s="345"/>
      <c r="K1969" s="345"/>
      <c r="L1969" s="346"/>
      <c r="M1969" s="83" t="str">
        <f t="shared" si="30"/>
        <v/>
      </c>
      <c r="N1969" s="83" t="str">
        <f>'Purchase Order'!N2411</f>
        <v/>
      </c>
      <c r="O1969" s="83"/>
      <c r="P1969" s="133"/>
      <c r="U1969" s="16"/>
      <c r="V1969" s="16"/>
      <c r="W1969" s="16"/>
      <c r="X1969" s="16"/>
      <c r="Y1969" s="16"/>
      <c r="Z1969" s="16"/>
      <c r="AA1969" s="16"/>
    </row>
    <row r="1970" spans="1:27" ht="15" hidden="1" customHeight="1" outlineLevel="1" x14ac:dyDescent="0.35">
      <c r="A1970" s="15" t="str">
        <f>'Purchase Order'!A2412</f>
        <v/>
      </c>
      <c r="B1970" s="82" t="str">
        <f>'Purchase Order'!B2412</f>
        <v/>
      </c>
      <c r="C1970" s="83" t="str">
        <f>'Purchase Order'!C2412</f>
        <v/>
      </c>
      <c r="D1970" s="352" t="str">
        <f>'Purchase Order'!D2412:L2412</f>
        <v/>
      </c>
      <c r="E1970" s="345"/>
      <c r="F1970" s="345"/>
      <c r="G1970" s="345"/>
      <c r="H1970" s="345"/>
      <c r="I1970" s="345"/>
      <c r="J1970" s="345"/>
      <c r="K1970" s="345"/>
      <c r="L1970" s="346"/>
      <c r="M1970" s="83" t="str">
        <f t="shared" si="30"/>
        <v/>
      </c>
      <c r="N1970" s="83" t="str">
        <f>'Purchase Order'!N2412</f>
        <v/>
      </c>
      <c r="O1970" s="83"/>
      <c r="P1970" s="133"/>
      <c r="U1970" s="16"/>
      <c r="V1970" s="16"/>
      <c r="W1970" s="16"/>
      <c r="X1970" s="16"/>
      <c r="Y1970" s="16"/>
      <c r="Z1970" s="16"/>
      <c r="AA1970" s="16"/>
    </row>
    <row r="1971" spans="1:27" ht="15" hidden="1" customHeight="1" outlineLevel="1" x14ac:dyDescent="0.35">
      <c r="A1971" s="15" t="str">
        <f>'Purchase Order'!A2413</f>
        <v/>
      </c>
      <c r="B1971" s="82" t="str">
        <f>'Purchase Order'!B2413</f>
        <v/>
      </c>
      <c r="C1971" s="83" t="str">
        <f>'Purchase Order'!C2413</f>
        <v/>
      </c>
      <c r="D1971" s="352" t="str">
        <f>'Purchase Order'!D2413:L2413</f>
        <v/>
      </c>
      <c r="E1971" s="345"/>
      <c r="F1971" s="345"/>
      <c r="G1971" s="345"/>
      <c r="H1971" s="345"/>
      <c r="I1971" s="345"/>
      <c r="J1971" s="345"/>
      <c r="K1971" s="345"/>
      <c r="L1971" s="346"/>
      <c r="M1971" s="83" t="str">
        <f t="shared" si="30"/>
        <v/>
      </c>
      <c r="N1971" s="83" t="str">
        <f>'Purchase Order'!N2413</f>
        <v/>
      </c>
      <c r="O1971" s="83"/>
      <c r="P1971" s="133"/>
      <c r="U1971" s="16"/>
      <c r="V1971" s="16"/>
      <c r="W1971" s="16"/>
      <c r="X1971" s="16"/>
      <c r="Y1971" s="16"/>
      <c r="Z1971" s="16"/>
      <c r="AA1971" s="16"/>
    </row>
    <row r="1972" spans="1:27" ht="15" hidden="1" customHeight="1" outlineLevel="1" x14ac:dyDescent="0.35">
      <c r="A1972" s="15" t="str">
        <f>'Purchase Order'!A2414</f>
        <v/>
      </c>
      <c r="B1972" s="82" t="str">
        <f>'Purchase Order'!B2414</f>
        <v/>
      </c>
      <c r="C1972" s="83" t="str">
        <f>'Purchase Order'!C2414</f>
        <v/>
      </c>
      <c r="D1972" s="352" t="str">
        <f>'Purchase Order'!D2414:L2414</f>
        <v/>
      </c>
      <c r="E1972" s="345"/>
      <c r="F1972" s="345"/>
      <c r="G1972" s="345"/>
      <c r="H1972" s="345"/>
      <c r="I1972" s="345"/>
      <c r="J1972" s="345"/>
      <c r="K1972" s="345"/>
      <c r="L1972" s="346"/>
      <c r="M1972" s="83" t="str">
        <f t="shared" si="30"/>
        <v/>
      </c>
      <c r="N1972" s="83" t="str">
        <f>'Purchase Order'!N2414</f>
        <v/>
      </c>
      <c r="O1972" s="83"/>
      <c r="P1972" s="133"/>
      <c r="U1972" s="16"/>
      <c r="V1972" s="16"/>
      <c r="W1972" s="16"/>
      <c r="X1972" s="16"/>
      <c r="Y1972" s="16"/>
      <c r="Z1972" s="16"/>
      <c r="AA1972" s="16"/>
    </row>
    <row r="1973" spans="1:27" ht="15" hidden="1" customHeight="1" outlineLevel="1" x14ac:dyDescent="0.35">
      <c r="A1973" s="15" t="str">
        <f>'Purchase Order'!A2415</f>
        <v/>
      </c>
      <c r="B1973" s="82" t="str">
        <f>'Purchase Order'!B2415</f>
        <v/>
      </c>
      <c r="C1973" s="83" t="str">
        <f>'Purchase Order'!C2415</f>
        <v/>
      </c>
      <c r="D1973" s="352" t="str">
        <f>'Purchase Order'!D2415:L2415</f>
        <v/>
      </c>
      <c r="E1973" s="345"/>
      <c r="F1973" s="345"/>
      <c r="G1973" s="345"/>
      <c r="H1973" s="345"/>
      <c r="I1973" s="345"/>
      <c r="J1973" s="345"/>
      <c r="K1973" s="345"/>
      <c r="L1973" s="346"/>
      <c r="M1973" s="83" t="str">
        <f t="shared" si="30"/>
        <v/>
      </c>
      <c r="N1973" s="83" t="str">
        <f>'Purchase Order'!N2415</f>
        <v/>
      </c>
      <c r="O1973" s="83"/>
      <c r="P1973" s="133"/>
      <c r="U1973" s="16"/>
      <c r="V1973" s="16"/>
      <c r="W1973" s="16"/>
      <c r="X1973" s="16"/>
      <c r="Y1973" s="16"/>
      <c r="Z1973" s="16"/>
      <c r="AA1973" s="16"/>
    </row>
    <row r="1974" spans="1:27" ht="15" hidden="1" customHeight="1" outlineLevel="1" x14ac:dyDescent="0.35">
      <c r="A1974" s="15" t="str">
        <f>'Purchase Order'!A2416</f>
        <v/>
      </c>
      <c r="B1974" s="82" t="str">
        <f>'Purchase Order'!B2416</f>
        <v/>
      </c>
      <c r="C1974" s="83" t="str">
        <f>'Purchase Order'!C2416</f>
        <v/>
      </c>
      <c r="D1974" s="352" t="str">
        <f>'Purchase Order'!D2416:L2416</f>
        <v/>
      </c>
      <c r="E1974" s="345"/>
      <c r="F1974" s="345"/>
      <c r="G1974" s="345"/>
      <c r="H1974" s="345"/>
      <c r="I1974" s="345"/>
      <c r="J1974" s="345"/>
      <c r="K1974" s="345"/>
      <c r="L1974" s="346"/>
      <c r="M1974" s="83" t="str">
        <f t="shared" si="30"/>
        <v/>
      </c>
      <c r="N1974" s="83" t="str">
        <f>'Purchase Order'!N2416</f>
        <v/>
      </c>
      <c r="O1974" s="83"/>
      <c r="P1974" s="133"/>
      <c r="U1974" s="16"/>
      <c r="V1974" s="16"/>
      <c r="W1974" s="16"/>
      <c r="X1974" s="16"/>
      <c r="Y1974" s="16"/>
      <c r="Z1974" s="16"/>
      <c r="AA1974" s="16"/>
    </row>
    <row r="1975" spans="1:27" ht="15" hidden="1" customHeight="1" outlineLevel="1" x14ac:dyDescent="0.35">
      <c r="A1975" s="15" t="str">
        <f>'Purchase Order'!A2417</f>
        <v/>
      </c>
      <c r="B1975" s="82" t="str">
        <f>'Purchase Order'!B2417</f>
        <v/>
      </c>
      <c r="C1975" s="83" t="str">
        <f>'Purchase Order'!C2417</f>
        <v/>
      </c>
      <c r="D1975" s="352" t="str">
        <f>'Purchase Order'!D2417:L2417</f>
        <v/>
      </c>
      <c r="E1975" s="345"/>
      <c r="F1975" s="345"/>
      <c r="G1975" s="345"/>
      <c r="H1975" s="345"/>
      <c r="I1975" s="345"/>
      <c r="J1975" s="345"/>
      <c r="K1975" s="345"/>
      <c r="L1975" s="346"/>
      <c r="M1975" s="83" t="str">
        <f t="shared" si="30"/>
        <v/>
      </c>
      <c r="N1975" s="83" t="str">
        <f>'Purchase Order'!N2417</f>
        <v/>
      </c>
      <c r="O1975" s="83"/>
      <c r="P1975" s="133"/>
      <c r="U1975" s="16"/>
      <c r="V1975" s="16"/>
      <c r="W1975" s="16"/>
      <c r="X1975" s="16"/>
      <c r="Y1975" s="16"/>
      <c r="Z1975" s="16"/>
      <c r="AA1975" s="16"/>
    </row>
    <row r="1976" spans="1:27" ht="15" hidden="1" customHeight="1" outlineLevel="1" x14ac:dyDescent="0.35">
      <c r="A1976" s="15" t="str">
        <f>'Purchase Order'!A2418</f>
        <v/>
      </c>
      <c r="B1976" s="82" t="str">
        <f>'Purchase Order'!B2418</f>
        <v/>
      </c>
      <c r="C1976" s="83" t="str">
        <f>'Purchase Order'!C2418</f>
        <v/>
      </c>
      <c r="D1976" s="352" t="str">
        <f>'Purchase Order'!D2418:L2418</f>
        <v/>
      </c>
      <c r="E1976" s="345"/>
      <c r="F1976" s="345"/>
      <c r="G1976" s="345"/>
      <c r="H1976" s="345"/>
      <c r="I1976" s="345"/>
      <c r="J1976" s="345"/>
      <c r="K1976" s="345"/>
      <c r="L1976" s="346"/>
      <c r="M1976" s="83" t="str">
        <f t="shared" si="30"/>
        <v/>
      </c>
      <c r="N1976" s="83" t="str">
        <f>'Purchase Order'!N2418</f>
        <v/>
      </c>
      <c r="O1976" s="83"/>
      <c r="P1976" s="133"/>
      <c r="U1976" s="16"/>
      <c r="V1976" s="16"/>
      <c r="W1976" s="16"/>
      <c r="X1976" s="16"/>
      <c r="Y1976" s="16"/>
      <c r="Z1976" s="16"/>
      <c r="AA1976" s="16"/>
    </row>
    <row r="1977" spans="1:27" ht="15" hidden="1" customHeight="1" outlineLevel="1" x14ac:dyDescent="0.35">
      <c r="A1977" s="15" t="str">
        <f>'Purchase Order'!A2419</f>
        <v/>
      </c>
      <c r="B1977" s="82" t="str">
        <f>'Purchase Order'!B2419</f>
        <v/>
      </c>
      <c r="C1977" s="83" t="str">
        <f>'Purchase Order'!C2419</f>
        <v/>
      </c>
      <c r="D1977" s="352" t="str">
        <f>'Purchase Order'!D2419:L2419</f>
        <v/>
      </c>
      <c r="E1977" s="345"/>
      <c r="F1977" s="345"/>
      <c r="G1977" s="345"/>
      <c r="H1977" s="345"/>
      <c r="I1977" s="345"/>
      <c r="J1977" s="345"/>
      <c r="K1977" s="345"/>
      <c r="L1977" s="346"/>
      <c r="M1977" s="83" t="str">
        <f t="shared" si="30"/>
        <v/>
      </c>
      <c r="N1977" s="83" t="str">
        <f>'Purchase Order'!N2419</f>
        <v/>
      </c>
      <c r="O1977" s="83"/>
      <c r="P1977" s="133"/>
      <c r="U1977" s="16"/>
      <c r="V1977" s="16"/>
      <c r="W1977" s="16"/>
      <c r="X1977" s="16"/>
      <c r="Y1977" s="16"/>
      <c r="Z1977" s="16"/>
      <c r="AA1977" s="16"/>
    </row>
    <row r="1978" spans="1:27" ht="15" hidden="1" customHeight="1" outlineLevel="1" x14ac:dyDescent="0.35">
      <c r="A1978" s="15" t="str">
        <f>'Purchase Order'!A2420</f>
        <v/>
      </c>
      <c r="B1978" s="82" t="str">
        <f>'Purchase Order'!B2420</f>
        <v/>
      </c>
      <c r="C1978" s="83" t="str">
        <f>'Purchase Order'!C2420</f>
        <v/>
      </c>
      <c r="D1978" s="352" t="str">
        <f>'Purchase Order'!D2420:L2420</f>
        <v/>
      </c>
      <c r="E1978" s="345"/>
      <c r="F1978" s="345"/>
      <c r="G1978" s="345"/>
      <c r="H1978" s="345"/>
      <c r="I1978" s="345"/>
      <c r="J1978" s="345"/>
      <c r="K1978" s="345"/>
      <c r="L1978" s="346"/>
      <c r="M1978" s="83" t="str">
        <f t="shared" si="30"/>
        <v/>
      </c>
      <c r="N1978" s="83" t="str">
        <f>'Purchase Order'!N2420</f>
        <v/>
      </c>
      <c r="O1978" s="83"/>
      <c r="P1978" s="133"/>
      <c r="U1978" s="16"/>
      <c r="V1978" s="16"/>
      <c r="W1978" s="16"/>
      <c r="X1978" s="16"/>
      <c r="Y1978" s="16"/>
      <c r="Z1978" s="16"/>
      <c r="AA1978" s="16"/>
    </row>
    <row r="1979" spans="1:27" ht="15" hidden="1" customHeight="1" outlineLevel="1" x14ac:dyDescent="0.35">
      <c r="A1979" s="15" t="str">
        <f>'Purchase Order'!A2421</f>
        <v/>
      </c>
      <c r="B1979" s="82" t="str">
        <f>'Purchase Order'!B2421</f>
        <v/>
      </c>
      <c r="C1979" s="83" t="str">
        <f>'Purchase Order'!C2421</f>
        <v/>
      </c>
      <c r="D1979" s="352" t="str">
        <f>'Purchase Order'!D2421:L2421</f>
        <v/>
      </c>
      <c r="E1979" s="345"/>
      <c r="F1979" s="345"/>
      <c r="G1979" s="345"/>
      <c r="H1979" s="345"/>
      <c r="I1979" s="345"/>
      <c r="J1979" s="345"/>
      <c r="K1979" s="345"/>
      <c r="L1979" s="346"/>
      <c r="M1979" s="83" t="str">
        <f t="shared" si="30"/>
        <v/>
      </c>
      <c r="N1979" s="83" t="str">
        <f>'Purchase Order'!N2421</f>
        <v/>
      </c>
      <c r="O1979" s="83"/>
      <c r="P1979" s="133"/>
      <c r="U1979" s="16"/>
      <c r="V1979" s="16"/>
      <c r="W1979" s="16"/>
      <c r="X1979" s="16"/>
      <c r="Y1979" s="16"/>
      <c r="Z1979" s="16"/>
      <c r="AA1979" s="16"/>
    </row>
    <row r="1980" spans="1:27" ht="15" hidden="1" customHeight="1" outlineLevel="1" x14ac:dyDescent="0.35">
      <c r="A1980" s="15" t="str">
        <f>'Purchase Order'!A2422</f>
        <v/>
      </c>
      <c r="B1980" s="82" t="str">
        <f>'Purchase Order'!B2422</f>
        <v/>
      </c>
      <c r="C1980" s="83" t="str">
        <f>'Purchase Order'!C2422</f>
        <v/>
      </c>
      <c r="D1980" s="352" t="str">
        <f>'Purchase Order'!D2422:L2422</f>
        <v/>
      </c>
      <c r="E1980" s="345"/>
      <c r="F1980" s="345"/>
      <c r="G1980" s="345"/>
      <c r="H1980" s="345"/>
      <c r="I1980" s="345"/>
      <c r="J1980" s="345"/>
      <c r="K1980" s="345"/>
      <c r="L1980" s="346"/>
      <c r="M1980" s="83" t="str">
        <f t="shared" si="30"/>
        <v/>
      </c>
      <c r="N1980" s="83" t="str">
        <f>'Purchase Order'!N2422</f>
        <v/>
      </c>
      <c r="O1980" s="83"/>
      <c r="P1980" s="133"/>
      <c r="U1980" s="16"/>
      <c r="V1980" s="16"/>
      <c r="W1980" s="16"/>
      <c r="X1980" s="16"/>
      <c r="Y1980" s="16"/>
      <c r="Z1980" s="16"/>
      <c r="AA1980" s="16"/>
    </row>
    <row r="1981" spans="1:27" ht="15" hidden="1" customHeight="1" outlineLevel="1" x14ac:dyDescent="0.35">
      <c r="A1981" s="15" t="str">
        <f>'Purchase Order'!A2423</f>
        <v/>
      </c>
      <c r="B1981" s="82" t="str">
        <f>'Purchase Order'!B2423</f>
        <v/>
      </c>
      <c r="C1981" s="83" t="str">
        <f>'Purchase Order'!C2423</f>
        <v/>
      </c>
      <c r="D1981" s="352" t="str">
        <f>'Purchase Order'!D2423:L2423</f>
        <v/>
      </c>
      <c r="E1981" s="345"/>
      <c r="F1981" s="345"/>
      <c r="G1981" s="345"/>
      <c r="H1981" s="345"/>
      <c r="I1981" s="345"/>
      <c r="J1981" s="345"/>
      <c r="K1981" s="345"/>
      <c r="L1981" s="346"/>
      <c r="M1981" s="83" t="str">
        <f t="shared" si="30"/>
        <v/>
      </c>
      <c r="N1981" s="83" t="str">
        <f>'Purchase Order'!N2423</f>
        <v/>
      </c>
      <c r="O1981" s="83"/>
      <c r="P1981" s="133"/>
      <c r="U1981" s="16"/>
      <c r="V1981" s="16"/>
      <c r="W1981" s="16"/>
      <c r="X1981" s="16"/>
      <c r="Y1981" s="16"/>
      <c r="Z1981" s="16"/>
      <c r="AA1981" s="16"/>
    </row>
    <row r="1982" spans="1:27" ht="15" hidden="1" customHeight="1" outlineLevel="1" x14ac:dyDescent="0.35">
      <c r="A1982" s="15" t="str">
        <f>'Purchase Order'!A2424</f>
        <v/>
      </c>
      <c r="B1982" s="82" t="str">
        <f>'Purchase Order'!B2424</f>
        <v/>
      </c>
      <c r="C1982" s="83" t="str">
        <f>'Purchase Order'!C2424</f>
        <v/>
      </c>
      <c r="D1982" s="352" t="str">
        <f>'Purchase Order'!D2424:L2424</f>
        <v/>
      </c>
      <c r="E1982" s="345"/>
      <c r="F1982" s="345"/>
      <c r="G1982" s="345"/>
      <c r="H1982" s="345"/>
      <c r="I1982" s="345"/>
      <c r="J1982" s="345"/>
      <c r="K1982" s="345"/>
      <c r="L1982" s="346"/>
      <c r="M1982" s="83" t="str">
        <f t="shared" si="30"/>
        <v/>
      </c>
      <c r="N1982" s="83" t="str">
        <f>'Purchase Order'!N2424</f>
        <v/>
      </c>
      <c r="O1982" s="83"/>
      <c r="P1982" s="133"/>
      <c r="U1982" s="16"/>
      <c r="V1982" s="16"/>
      <c r="W1982" s="16"/>
      <c r="X1982" s="16"/>
      <c r="Y1982" s="16"/>
      <c r="Z1982" s="16"/>
      <c r="AA1982" s="16"/>
    </row>
    <row r="1983" spans="1:27" ht="15" hidden="1" customHeight="1" outlineLevel="1" x14ac:dyDescent="0.35">
      <c r="A1983" s="15" t="str">
        <f>'Purchase Order'!A2425</f>
        <v/>
      </c>
      <c r="B1983" s="82" t="str">
        <f>'Purchase Order'!B2425</f>
        <v/>
      </c>
      <c r="C1983" s="83" t="str">
        <f>'Purchase Order'!C2425</f>
        <v/>
      </c>
      <c r="D1983" s="352" t="str">
        <f>'Purchase Order'!D2425:L2425</f>
        <v/>
      </c>
      <c r="E1983" s="345"/>
      <c r="F1983" s="345"/>
      <c r="G1983" s="345"/>
      <c r="H1983" s="345"/>
      <c r="I1983" s="345"/>
      <c r="J1983" s="345"/>
      <c r="K1983" s="345"/>
      <c r="L1983" s="346"/>
      <c r="M1983" s="83" t="str">
        <f t="shared" si="30"/>
        <v/>
      </c>
      <c r="N1983" s="83" t="str">
        <f>'Purchase Order'!N2425</f>
        <v/>
      </c>
      <c r="O1983" s="83"/>
      <c r="P1983" s="133"/>
      <c r="U1983" s="16"/>
      <c r="V1983" s="16"/>
      <c r="W1983" s="16"/>
      <c r="X1983" s="16"/>
      <c r="Y1983" s="16"/>
      <c r="Z1983" s="16"/>
      <c r="AA1983" s="16"/>
    </row>
    <row r="1984" spans="1:27" ht="15" hidden="1" customHeight="1" outlineLevel="1" x14ac:dyDescent="0.35">
      <c r="A1984" s="15" t="str">
        <f>'Purchase Order'!A2426</f>
        <v/>
      </c>
      <c r="B1984" s="82" t="str">
        <f>'Purchase Order'!B2426</f>
        <v/>
      </c>
      <c r="C1984" s="83" t="str">
        <f>'Purchase Order'!C2426</f>
        <v/>
      </c>
      <c r="D1984" s="352" t="str">
        <f>'Purchase Order'!D2426:L2426</f>
        <v/>
      </c>
      <c r="E1984" s="345"/>
      <c r="F1984" s="345"/>
      <c r="G1984" s="345"/>
      <c r="H1984" s="345"/>
      <c r="I1984" s="345"/>
      <c r="J1984" s="345"/>
      <c r="K1984" s="345"/>
      <c r="L1984" s="346"/>
      <c r="M1984" s="83" t="str">
        <f t="shared" si="30"/>
        <v/>
      </c>
      <c r="N1984" s="83" t="str">
        <f>'Purchase Order'!N2426</f>
        <v/>
      </c>
      <c r="O1984" s="83"/>
      <c r="P1984" s="133"/>
      <c r="U1984" s="16"/>
      <c r="V1984" s="16"/>
      <c r="W1984" s="16"/>
      <c r="X1984" s="16"/>
      <c r="Y1984" s="16"/>
      <c r="Z1984" s="16"/>
      <c r="AA1984" s="16"/>
    </row>
    <row r="1985" spans="1:27" ht="15" hidden="1" customHeight="1" outlineLevel="1" x14ac:dyDescent="0.35">
      <c r="A1985" s="15" t="str">
        <f>'Purchase Order'!A2427</f>
        <v/>
      </c>
      <c r="B1985" s="82" t="str">
        <f>'Purchase Order'!B2427</f>
        <v/>
      </c>
      <c r="C1985" s="83" t="str">
        <f>'Purchase Order'!C2427</f>
        <v/>
      </c>
      <c r="D1985" s="352" t="str">
        <f>'Purchase Order'!D2427:L2427</f>
        <v/>
      </c>
      <c r="E1985" s="345"/>
      <c r="F1985" s="345"/>
      <c r="G1985" s="345"/>
      <c r="H1985" s="345"/>
      <c r="I1985" s="345"/>
      <c r="J1985" s="345"/>
      <c r="K1985" s="345"/>
      <c r="L1985" s="346"/>
      <c r="M1985" s="83" t="str">
        <f t="shared" si="30"/>
        <v/>
      </c>
      <c r="N1985" s="83" t="str">
        <f>'Purchase Order'!N2427</f>
        <v/>
      </c>
      <c r="O1985" s="83"/>
      <c r="P1985" s="133"/>
      <c r="U1985" s="16"/>
      <c r="V1985" s="16"/>
      <c r="W1985" s="16"/>
      <c r="X1985" s="16"/>
      <c r="Y1985" s="16"/>
      <c r="Z1985" s="16"/>
      <c r="AA1985" s="16"/>
    </row>
    <row r="1986" spans="1:27" ht="15" hidden="1" customHeight="1" outlineLevel="1" x14ac:dyDescent="0.35">
      <c r="A1986" s="15" t="str">
        <f>'Purchase Order'!A2428</f>
        <v/>
      </c>
      <c r="B1986" s="82" t="str">
        <f>'Purchase Order'!B2428</f>
        <v/>
      </c>
      <c r="C1986" s="83" t="str">
        <f>'Purchase Order'!C2428</f>
        <v/>
      </c>
      <c r="D1986" s="352" t="str">
        <f>'Purchase Order'!D2428:L2428</f>
        <v/>
      </c>
      <c r="E1986" s="345"/>
      <c r="F1986" s="345"/>
      <c r="G1986" s="345"/>
      <c r="H1986" s="345"/>
      <c r="I1986" s="345"/>
      <c r="J1986" s="345"/>
      <c r="K1986" s="345"/>
      <c r="L1986" s="346"/>
      <c r="M1986" s="83" t="str">
        <f t="shared" si="30"/>
        <v/>
      </c>
      <c r="N1986" s="83" t="str">
        <f>'Purchase Order'!N2428</f>
        <v/>
      </c>
      <c r="O1986" s="83"/>
      <c r="P1986" s="133"/>
      <c r="U1986" s="16"/>
      <c r="V1986" s="16"/>
      <c r="W1986" s="16"/>
      <c r="X1986" s="16"/>
      <c r="Y1986" s="16"/>
      <c r="Z1986" s="16"/>
      <c r="AA1986" s="16"/>
    </row>
    <row r="1987" spans="1:27" ht="15" hidden="1" customHeight="1" outlineLevel="1" x14ac:dyDescent="0.35">
      <c r="A1987" s="15" t="str">
        <f>'Purchase Order'!A2429</f>
        <v/>
      </c>
      <c r="B1987" s="82" t="str">
        <f>'Purchase Order'!B2429</f>
        <v/>
      </c>
      <c r="C1987" s="83" t="str">
        <f>'Purchase Order'!C2429</f>
        <v/>
      </c>
      <c r="D1987" s="352" t="str">
        <f>'Purchase Order'!D2429:L2429</f>
        <v/>
      </c>
      <c r="E1987" s="345"/>
      <c r="F1987" s="345"/>
      <c r="G1987" s="345"/>
      <c r="H1987" s="345"/>
      <c r="I1987" s="345"/>
      <c r="J1987" s="345"/>
      <c r="K1987" s="345"/>
      <c r="L1987" s="346"/>
      <c r="M1987" s="83" t="str">
        <f t="shared" si="30"/>
        <v/>
      </c>
      <c r="N1987" s="83" t="str">
        <f>'Purchase Order'!N2429</f>
        <v/>
      </c>
      <c r="O1987" s="83"/>
      <c r="P1987" s="133"/>
      <c r="U1987" s="16"/>
      <c r="V1987" s="16"/>
      <c r="W1987" s="16"/>
      <c r="X1987" s="16"/>
      <c r="Y1987" s="16"/>
      <c r="Z1987" s="16"/>
      <c r="AA1987" s="16"/>
    </row>
    <row r="1988" spans="1:27" ht="15" hidden="1" customHeight="1" outlineLevel="1" x14ac:dyDescent="0.35">
      <c r="A1988" s="15" t="str">
        <f>'Purchase Order'!A2430</f>
        <v/>
      </c>
      <c r="B1988" s="82" t="str">
        <f>'Purchase Order'!B2430</f>
        <v/>
      </c>
      <c r="C1988" s="83" t="str">
        <f>'Purchase Order'!C2430</f>
        <v/>
      </c>
      <c r="D1988" s="352" t="str">
        <f>'Purchase Order'!D2430:L2430</f>
        <v/>
      </c>
      <c r="E1988" s="345"/>
      <c r="F1988" s="345"/>
      <c r="G1988" s="345"/>
      <c r="H1988" s="345"/>
      <c r="I1988" s="345"/>
      <c r="J1988" s="345"/>
      <c r="K1988" s="345"/>
      <c r="L1988" s="346"/>
      <c r="M1988" s="83" t="str">
        <f t="shared" si="30"/>
        <v/>
      </c>
      <c r="N1988" s="83" t="str">
        <f>'Purchase Order'!N2430</f>
        <v/>
      </c>
      <c r="O1988" s="83"/>
      <c r="P1988" s="133"/>
      <c r="U1988" s="16"/>
      <c r="V1988" s="16"/>
      <c r="W1988" s="16"/>
      <c r="X1988" s="16"/>
      <c r="Y1988" s="16"/>
      <c r="Z1988" s="16"/>
      <c r="AA1988" s="16"/>
    </row>
    <row r="1989" spans="1:27" ht="15" hidden="1" customHeight="1" outlineLevel="1" x14ac:dyDescent="0.35">
      <c r="A1989" s="15" t="str">
        <f>'Purchase Order'!A2431</f>
        <v/>
      </c>
      <c r="B1989" s="82" t="str">
        <f>'Purchase Order'!B2431</f>
        <v/>
      </c>
      <c r="C1989" s="83" t="str">
        <f>'Purchase Order'!C2431</f>
        <v/>
      </c>
      <c r="D1989" s="352" t="str">
        <f>'Purchase Order'!D2431:L2431</f>
        <v/>
      </c>
      <c r="E1989" s="345"/>
      <c r="F1989" s="345"/>
      <c r="G1989" s="345"/>
      <c r="H1989" s="345"/>
      <c r="I1989" s="345"/>
      <c r="J1989" s="345"/>
      <c r="K1989" s="345"/>
      <c r="L1989" s="346"/>
      <c r="M1989" s="83" t="str">
        <f t="shared" si="30"/>
        <v/>
      </c>
      <c r="N1989" s="83" t="str">
        <f>'Purchase Order'!N2431</f>
        <v/>
      </c>
      <c r="O1989" s="83"/>
      <c r="P1989" s="133"/>
      <c r="U1989" s="16"/>
      <c r="V1989" s="16"/>
      <c r="W1989" s="16"/>
      <c r="X1989" s="16"/>
      <c r="Y1989" s="16"/>
      <c r="Z1989" s="16"/>
      <c r="AA1989" s="16"/>
    </row>
    <row r="1990" spans="1:27" ht="15" hidden="1" customHeight="1" outlineLevel="1" x14ac:dyDescent="0.35">
      <c r="A1990" s="15" t="str">
        <f>'Purchase Order'!A2432</f>
        <v/>
      </c>
      <c r="B1990" s="82" t="str">
        <f>'Purchase Order'!B2432</f>
        <v/>
      </c>
      <c r="C1990" s="83" t="str">
        <f>'Purchase Order'!C2432</f>
        <v/>
      </c>
      <c r="D1990" s="352" t="str">
        <f>'Purchase Order'!D2432:L2432</f>
        <v/>
      </c>
      <c r="E1990" s="345"/>
      <c r="F1990" s="345"/>
      <c r="G1990" s="345"/>
      <c r="H1990" s="345"/>
      <c r="I1990" s="345"/>
      <c r="J1990" s="345"/>
      <c r="K1990" s="345"/>
      <c r="L1990" s="346"/>
      <c r="M1990" s="83" t="str">
        <f t="shared" si="30"/>
        <v/>
      </c>
      <c r="N1990" s="83" t="str">
        <f>'Purchase Order'!N2432</f>
        <v/>
      </c>
      <c r="O1990" s="83"/>
      <c r="P1990" s="133"/>
      <c r="U1990" s="16"/>
      <c r="V1990" s="16"/>
      <c r="W1990" s="16"/>
      <c r="X1990" s="16"/>
      <c r="Y1990" s="16"/>
      <c r="Z1990" s="16"/>
      <c r="AA1990" s="16"/>
    </row>
    <row r="1991" spans="1:27" ht="15" hidden="1" customHeight="1" outlineLevel="1" x14ac:dyDescent="0.35">
      <c r="A1991" s="15" t="str">
        <f>'Purchase Order'!A2433</f>
        <v/>
      </c>
      <c r="B1991" s="82" t="str">
        <f>'Purchase Order'!B2433</f>
        <v/>
      </c>
      <c r="C1991" s="83" t="str">
        <f>'Purchase Order'!C2433</f>
        <v/>
      </c>
      <c r="D1991" s="352" t="str">
        <f>'Purchase Order'!D2433:L2433</f>
        <v/>
      </c>
      <c r="E1991" s="345"/>
      <c r="F1991" s="345"/>
      <c r="G1991" s="345"/>
      <c r="H1991" s="345"/>
      <c r="I1991" s="345"/>
      <c r="J1991" s="345"/>
      <c r="K1991" s="345"/>
      <c r="L1991" s="346"/>
      <c r="M1991" s="83" t="str">
        <f t="shared" si="30"/>
        <v/>
      </c>
      <c r="N1991" s="83" t="str">
        <f>'Purchase Order'!N2433</f>
        <v/>
      </c>
      <c r="O1991" s="83"/>
      <c r="P1991" s="133"/>
      <c r="U1991" s="16"/>
      <c r="V1991" s="16"/>
      <c r="W1991" s="16"/>
      <c r="X1991" s="16"/>
      <c r="Y1991" s="16"/>
      <c r="Z1991" s="16"/>
      <c r="AA1991" s="16"/>
    </row>
    <row r="1992" spans="1:27" ht="15" hidden="1" customHeight="1" outlineLevel="1" x14ac:dyDescent="0.35">
      <c r="A1992" s="15" t="str">
        <f>'Purchase Order'!A2434</f>
        <v/>
      </c>
      <c r="B1992" s="82" t="str">
        <f>'Purchase Order'!B2434</f>
        <v/>
      </c>
      <c r="C1992" s="83" t="str">
        <f>'Purchase Order'!C2434</f>
        <v/>
      </c>
      <c r="D1992" s="352" t="str">
        <f>'Purchase Order'!D2434:L2434</f>
        <v/>
      </c>
      <c r="E1992" s="345"/>
      <c r="F1992" s="345"/>
      <c r="G1992" s="345"/>
      <c r="H1992" s="345"/>
      <c r="I1992" s="345"/>
      <c r="J1992" s="345"/>
      <c r="K1992" s="345"/>
      <c r="L1992" s="346"/>
      <c r="M1992" s="83" t="str">
        <f t="shared" si="30"/>
        <v/>
      </c>
      <c r="N1992" s="83" t="str">
        <f>'Purchase Order'!N2434</f>
        <v/>
      </c>
      <c r="O1992" s="83"/>
      <c r="P1992" s="133"/>
      <c r="U1992" s="16"/>
      <c r="V1992" s="16"/>
      <c r="W1992" s="16"/>
      <c r="X1992" s="16"/>
      <c r="Y1992" s="16"/>
      <c r="Z1992" s="16"/>
      <c r="AA1992" s="16"/>
    </row>
    <row r="1993" spans="1:27" ht="15" hidden="1" customHeight="1" outlineLevel="1" x14ac:dyDescent="0.35">
      <c r="A1993" s="15" t="str">
        <f>'Purchase Order'!A2435</f>
        <v/>
      </c>
      <c r="B1993" s="82" t="str">
        <f>'Purchase Order'!B2435</f>
        <v/>
      </c>
      <c r="C1993" s="83" t="str">
        <f>'Purchase Order'!C2435</f>
        <v/>
      </c>
      <c r="D1993" s="352" t="str">
        <f>'Purchase Order'!D2435:L2435</f>
        <v/>
      </c>
      <c r="E1993" s="345"/>
      <c r="F1993" s="345"/>
      <c r="G1993" s="345"/>
      <c r="H1993" s="345"/>
      <c r="I1993" s="345"/>
      <c r="J1993" s="345"/>
      <c r="K1993" s="345"/>
      <c r="L1993" s="346"/>
      <c r="M1993" s="83" t="str">
        <f t="shared" si="30"/>
        <v/>
      </c>
      <c r="N1993" s="83" t="str">
        <f>'Purchase Order'!N2435</f>
        <v/>
      </c>
      <c r="O1993" s="83"/>
      <c r="P1993" s="133"/>
      <c r="U1993" s="16"/>
      <c r="V1993" s="16"/>
      <c r="W1993" s="16"/>
      <c r="X1993" s="16"/>
      <c r="Y1993" s="16"/>
      <c r="Z1993" s="16"/>
      <c r="AA1993" s="16"/>
    </row>
    <row r="1994" spans="1:27" ht="15" hidden="1" customHeight="1" outlineLevel="1" x14ac:dyDescent="0.35">
      <c r="A1994" s="15" t="str">
        <f>'Purchase Order'!A2436</f>
        <v/>
      </c>
      <c r="B1994" s="82" t="str">
        <f>'Purchase Order'!B2436</f>
        <v/>
      </c>
      <c r="C1994" s="83" t="str">
        <f>'Purchase Order'!C2436</f>
        <v/>
      </c>
      <c r="D1994" s="352" t="str">
        <f>'Purchase Order'!D2436:L2436</f>
        <v/>
      </c>
      <c r="E1994" s="345"/>
      <c r="F1994" s="345"/>
      <c r="G1994" s="345"/>
      <c r="H1994" s="345"/>
      <c r="I1994" s="345"/>
      <c r="J1994" s="345"/>
      <c r="K1994" s="345"/>
      <c r="L1994" s="346"/>
      <c r="M1994" s="83" t="str">
        <f t="shared" si="30"/>
        <v/>
      </c>
      <c r="N1994" s="83" t="str">
        <f>'Purchase Order'!N2436</f>
        <v/>
      </c>
      <c r="O1994" s="83"/>
      <c r="P1994" s="133"/>
      <c r="U1994" s="16"/>
      <c r="V1994" s="16"/>
      <c r="W1994" s="16"/>
      <c r="X1994" s="16"/>
      <c r="Y1994" s="16"/>
      <c r="Z1994" s="16"/>
      <c r="AA1994" s="16"/>
    </row>
    <row r="1995" spans="1:27" ht="15" hidden="1" customHeight="1" outlineLevel="1" x14ac:dyDescent="0.35">
      <c r="A1995" s="15" t="str">
        <f>'Purchase Order'!A2437</f>
        <v/>
      </c>
      <c r="B1995" s="82" t="str">
        <f>'Purchase Order'!B2437</f>
        <v/>
      </c>
      <c r="C1995" s="83" t="str">
        <f>'Purchase Order'!C2437</f>
        <v/>
      </c>
      <c r="D1995" s="352" t="str">
        <f>'Purchase Order'!D2437:L2437</f>
        <v/>
      </c>
      <c r="E1995" s="345"/>
      <c r="F1995" s="345"/>
      <c r="G1995" s="345"/>
      <c r="H1995" s="345"/>
      <c r="I1995" s="345"/>
      <c r="J1995" s="345"/>
      <c r="K1995" s="345"/>
      <c r="L1995" s="346"/>
      <c r="M1995" s="83" t="str">
        <f t="shared" si="30"/>
        <v/>
      </c>
      <c r="N1995" s="83" t="str">
        <f>'Purchase Order'!N2437</f>
        <v/>
      </c>
      <c r="O1995" s="83"/>
      <c r="P1995" s="133"/>
      <c r="U1995" s="16"/>
      <c r="V1995" s="16"/>
      <c r="W1995" s="16"/>
      <c r="X1995" s="16"/>
      <c r="Y1995" s="16"/>
      <c r="Z1995" s="16"/>
      <c r="AA1995" s="16"/>
    </row>
    <row r="1996" spans="1:27" ht="15" hidden="1" customHeight="1" outlineLevel="1" x14ac:dyDescent="0.35">
      <c r="A1996" s="15" t="str">
        <f>'Purchase Order'!A2438</f>
        <v/>
      </c>
      <c r="B1996" s="82" t="str">
        <f>'Purchase Order'!B2438</f>
        <v/>
      </c>
      <c r="C1996" s="83" t="str">
        <f>'Purchase Order'!C2438</f>
        <v/>
      </c>
      <c r="D1996" s="352" t="str">
        <f>'Purchase Order'!D2438:L2438</f>
        <v/>
      </c>
      <c r="E1996" s="345"/>
      <c r="F1996" s="345"/>
      <c r="G1996" s="345"/>
      <c r="H1996" s="345"/>
      <c r="I1996" s="345"/>
      <c r="J1996" s="345"/>
      <c r="K1996" s="345"/>
      <c r="L1996" s="346"/>
      <c r="M1996" s="83" t="str">
        <f t="shared" si="30"/>
        <v/>
      </c>
      <c r="N1996" s="83" t="str">
        <f>'Purchase Order'!N2438</f>
        <v/>
      </c>
      <c r="O1996" s="83"/>
      <c r="P1996" s="133"/>
      <c r="U1996" s="16"/>
      <c r="V1996" s="16"/>
      <c r="W1996" s="16"/>
      <c r="X1996" s="16"/>
      <c r="Y1996" s="16"/>
      <c r="Z1996" s="16"/>
      <c r="AA1996" s="16"/>
    </row>
    <row r="1997" spans="1:27" ht="15" hidden="1" customHeight="1" outlineLevel="1" x14ac:dyDescent="0.35">
      <c r="A1997" s="15" t="str">
        <f>'Purchase Order'!A2439</f>
        <v/>
      </c>
      <c r="B1997" s="82" t="str">
        <f>'Purchase Order'!B2439</f>
        <v/>
      </c>
      <c r="C1997" s="83" t="str">
        <f>'Purchase Order'!C2439</f>
        <v/>
      </c>
      <c r="D1997" s="352" t="str">
        <f>'Purchase Order'!D2439:L2439</f>
        <v/>
      </c>
      <c r="E1997" s="345"/>
      <c r="F1997" s="345"/>
      <c r="G1997" s="345"/>
      <c r="H1997" s="345"/>
      <c r="I1997" s="345"/>
      <c r="J1997" s="345"/>
      <c r="K1997" s="345"/>
      <c r="L1997" s="346"/>
      <c r="M1997" s="83" t="str">
        <f t="shared" si="30"/>
        <v/>
      </c>
      <c r="N1997" s="83" t="str">
        <f>'Purchase Order'!N2439</f>
        <v/>
      </c>
      <c r="O1997" s="83"/>
      <c r="P1997" s="133"/>
      <c r="U1997" s="16"/>
      <c r="V1997" s="16"/>
      <c r="W1997" s="16"/>
      <c r="X1997" s="16"/>
      <c r="Y1997" s="16"/>
      <c r="Z1997" s="16"/>
      <c r="AA1997" s="16"/>
    </row>
    <row r="1998" spans="1:27" ht="15" hidden="1" customHeight="1" outlineLevel="1" x14ac:dyDescent="0.35">
      <c r="A1998" s="15" t="str">
        <f>'Purchase Order'!A2440</f>
        <v/>
      </c>
      <c r="B1998" s="82" t="str">
        <f>'Purchase Order'!B2440</f>
        <v/>
      </c>
      <c r="C1998" s="83" t="str">
        <f>'Purchase Order'!C2440</f>
        <v/>
      </c>
      <c r="D1998" s="352" t="str">
        <f>'Purchase Order'!D2440:L2440</f>
        <v/>
      </c>
      <c r="E1998" s="345"/>
      <c r="F1998" s="345"/>
      <c r="G1998" s="345"/>
      <c r="H1998" s="345"/>
      <c r="I1998" s="345"/>
      <c r="J1998" s="345"/>
      <c r="K1998" s="345"/>
      <c r="L1998" s="346"/>
      <c r="M1998" s="83" t="str">
        <f t="shared" si="30"/>
        <v/>
      </c>
      <c r="N1998" s="83" t="str">
        <f>'Purchase Order'!N2440</f>
        <v/>
      </c>
      <c r="O1998" s="83"/>
      <c r="P1998" s="133"/>
      <c r="U1998" s="16"/>
      <c r="V1998" s="16"/>
      <c r="W1998" s="16"/>
      <c r="X1998" s="16"/>
      <c r="Y1998" s="16"/>
      <c r="Z1998" s="16"/>
      <c r="AA1998" s="16"/>
    </row>
    <row r="1999" spans="1:27" ht="15" hidden="1" customHeight="1" outlineLevel="1" x14ac:dyDescent="0.35">
      <c r="A1999" s="15" t="str">
        <f>'Purchase Order'!A2441</f>
        <v/>
      </c>
      <c r="B1999" s="82" t="str">
        <f>'Purchase Order'!B2441</f>
        <v/>
      </c>
      <c r="C1999" s="83" t="str">
        <f>'Purchase Order'!C2441</f>
        <v/>
      </c>
      <c r="D1999" s="352" t="str">
        <f>'Purchase Order'!D2441:L2441</f>
        <v/>
      </c>
      <c r="E1999" s="345"/>
      <c r="F1999" s="345"/>
      <c r="G1999" s="345"/>
      <c r="H1999" s="345"/>
      <c r="I1999" s="345"/>
      <c r="J1999" s="345"/>
      <c r="K1999" s="345"/>
      <c r="L1999" s="346"/>
      <c r="M1999" s="83" t="str">
        <f t="shared" si="30"/>
        <v/>
      </c>
      <c r="N1999" s="83" t="str">
        <f>'Purchase Order'!N2441</f>
        <v/>
      </c>
      <c r="O1999" s="83"/>
      <c r="P1999" s="133"/>
      <c r="U1999" s="16"/>
      <c r="V1999" s="16"/>
      <c r="W1999" s="16"/>
      <c r="X1999" s="16"/>
      <c r="Y1999" s="16"/>
      <c r="Z1999" s="16"/>
      <c r="AA1999" s="16"/>
    </row>
    <row r="2000" spans="1:27" ht="15" hidden="1" customHeight="1" outlineLevel="1" x14ac:dyDescent="0.35">
      <c r="A2000" s="15" t="str">
        <f>'Purchase Order'!A2442</f>
        <v/>
      </c>
      <c r="B2000" s="82" t="str">
        <f>'Purchase Order'!B2442</f>
        <v/>
      </c>
      <c r="C2000" s="83" t="str">
        <f>'Purchase Order'!C2442</f>
        <v/>
      </c>
      <c r="D2000" s="352" t="str">
        <f>'Purchase Order'!D2442:L2442</f>
        <v/>
      </c>
      <c r="E2000" s="345"/>
      <c r="F2000" s="345"/>
      <c r="G2000" s="345"/>
      <c r="H2000" s="345"/>
      <c r="I2000" s="345"/>
      <c r="J2000" s="345"/>
      <c r="K2000" s="345"/>
      <c r="L2000" s="346"/>
      <c r="M2000" s="83" t="str">
        <f t="shared" si="30"/>
        <v/>
      </c>
      <c r="N2000" s="83" t="str">
        <f>'Purchase Order'!N2442</f>
        <v/>
      </c>
      <c r="O2000" s="83"/>
      <c r="P2000" s="133"/>
      <c r="U2000" s="16"/>
      <c r="V2000" s="16"/>
      <c r="W2000" s="16"/>
      <c r="X2000" s="16"/>
      <c r="Y2000" s="16"/>
      <c r="Z2000" s="16"/>
      <c r="AA2000" s="16"/>
    </row>
    <row r="2001" spans="1:27" ht="15" hidden="1" customHeight="1" outlineLevel="1" x14ac:dyDescent="0.35">
      <c r="A2001" s="15" t="str">
        <f>'Purchase Order'!A2443</f>
        <v/>
      </c>
      <c r="B2001" s="82" t="str">
        <f>'Purchase Order'!B2443</f>
        <v/>
      </c>
      <c r="C2001" s="83" t="str">
        <f>'Purchase Order'!C2443</f>
        <v/>
      </c>
      <c r="D2001" s="352" t="str">
        <f>'Purchase Order'!D2443:L2443</f>
        <v/>
      </c>
      <c r="E2001" s="345"/>
      <c r="F2001" s="345"/>
      <c r="G2001" s="345"/>
      <c r="H2001" s="345"/>
      <c r="I2001" s="345"/>
      <c r="J2001" s="345"/>
      <c r="K2001" s="345"/>
      <c r="L2001" s="346"/>
      <c r="M2001" s="83" t="str">
        <f t="shared" si="30"/>
        <v/>
      </c>
      <c r="N2001" s="83" t="str">
        <f>'Purchase Order'!N2443</f>
        <v/>
      </c>
      <c r="O2001" s="83"/>
      <c r="P2001" s="133"/>
      <c r="U2001" s="16"/>
      <c r="V2001" s="16"/>
      <c r="W2001" s="16"/>
      <c r="X2001" s="16"/>
      <c r="Y2001" s="16"/>
      <c r="Z2001" s="16"/>
      <c r="AA2001" s="16"/>
    </row>
    <row r="2002" spans="1:27" ht="15" hidden="1" customHeight="1" outlineLevel="1" x14ac:dyDescent="0.35">
      <c r="A2002" s="15" t="str">
        <f>'Purchase Order'!A2444</f>
        <v/>
      </c>
      <c r="B2002" s="82" t="str">
        <f>'Purchase Order'!B2444</f>
        <v/>
      </c>
      <c r="C2002" s="83" t="str">
        <f>'Purchase Order'!C2444</f>
        <v/>
      </c>
      <c r="D2002" s="352" t="str">
        <f>'Purchase Order'!D2444:L2444</f>
        <v/>
      </c>
      <c r="E2002" s="345"/>
      <c r="F2002" s="345"/>
      <c r="G2002" s="345"/>
      <c r="H2002" s="345"/>
      <c r="I2002" s="345"/>
      <c r="J2002" s="345"/>
      <c r="K2002" s="345"/>
      <c r="L2002" s="346"/>
      <c r="M2002" s="83" t="str">
        <f t="shared" si="30"/>
        <v/>
      </c>
      <c r="N2002" s="83" t="str">
        <f>'Purchase Order'!N2444</f>
        <v/>
      </c>
      <c r="O2002" s="83"/>
      <c r="P2002" s="133"/>
      <c r="U2002" s="16"/>
      <c r="V2002" s="16"/>
      <c r="W2002" s="16"/>
      <c r="X2002" s="16"/>
      <c r="Y2002" s="16"/>
      <c r="Z2002" s="16"/>
      <c r="AA2002" s="16"/>
    </row>
    <row r="2003" spans="1:27" ht="15" hidden="1" customHeight="1" outlineLevel="1" x14ac:dyDescent="0.35">
      <c r="A2003" s="15" t="str">
        <f>'Purchase Order'!A2445</f>
        <v/>
      </c>
      <c r="B2003" s="82" t="str">
        <f>'Purchase Order'!B2445</f>
        <v/>
      </c>
      <c r="C2003" s="83" t="str">
        <f>'Purchase Order'!C2445</f>
        <v/>
      </c>
      <c r="D2003" s="352" t="str">
        <f>'Purchase Order'!D2445:L2445</f>
        <v/>
      </c>
      <c r="E2003" s="345"/>
      <c r="F2003" s="345"/>
      <c r="G2003" s="345"/>
      <c r="H2003" s="345"/>
      <c r="I2003" s="345"/>
      <c r="J2003" s="345"/>
      <c r="K2003" s="345"/>
      <c r="L2003" s="346"/>
      <c r="M2003" s="83" t="str">
        <f t="shared" si="30"/>
        <v/>
      </c>
      <c r="N2003" s="83" t="str">
        <f>'Purchase Order'!N2445</f>
        <v/>
      </c>
      <c r="O2003" s="83"/>
      <c r="P2003" s="133"/>
      <c r="U2003" s="16"/>
      <c r="V2003" s="16"/>
      <c r="W2003" s="16"/>
      <c r="X2003" s="16"/>
      <c r="Y2003" s="16"/>
      <c r="Z2003" s="16"/>
      <c r="AA2003" s="16"/>
    </row>
    <row r="2004" spans="1:27" ht="15" hidden="1" customHeight="1" outlineLevel="1" x14ac:dyDescent="0.35">
      <c r="A2004" s="15" t="str">
        <f>'Purchase Order'!A2446</f>
        <v/>
      </c>
      <c r="B2004" s="82" t="str">
        <f>'Purchase Order'!B2446</f>
        <v/>
      </c>
      <c r="C2004" s="83" t="str">
        <f>'Purchase Order'!C2446</f>
        <v/>
      </c>
      <c r="D2004" s="352" t="str">
        <f>'Purchase Order'!D2446:L2446</f>
        <v/>
      </c>
      <c r="E2004" s="345"/>
      <c r="F2004" s="345"/>
      <c r="G2004" s="345"/>
      <c r="H2004" s="345"/>
      <c r="I2004" s="345"/>
      <c r="J2004" s="345"/>
      <c r="K2004" s="345"/>
      <c r="L2004" s="346"/>
      <c r="M2004" s="83" t="str">
        <f t="shared" si="30"/>
        <v/>
      </c>
      <c r="N2004" s="83" t="str">
        <f>'Purchase Order'!N2446</f>
        <v/>
      </c>
      <c r="O2004" s="83"/>
      <c r="P2004" s="133"/>
      <c r="U2004" s="16"/>
      <c r="V2004" s="16"/>
      <c r="W2004" s="16"/>
      <c r="X2004" s="16"/>
      <c r="Y2004" s="16"/>
      <c r="Z2004" s="16"/>
      <c r="AA2004" s="16"/>
    </row>
    <row r="2005" spans="1:27" ht="15" hidden="1" customHeight="1" outlineLevel="1" x14ac:dyDescent="0.35">
      <c r="A2005" s="15" t="str">
        <f>'Purchase Order'!A2447</f>
        <v/>
      </c>
      <c r="B2005" s="82" t="str">
        <f>'Purchase Order'!B2447</f>
        <v/>
      </c>
      <c r="C2005" s="83" t="str">
        <f>'Purchase Order'!C2447</f>
        <v/>
      </c>
      <c r="D2005" s="352" t="str">
        <f>'Purchase Order'!D2447:L2447</f>
        <v/>
      </c>
      <c r="E2005" s="345"/>
      <c r="F2005" s="345"/>
      <c r="G2005" s="345"/>
      <c r="H2005" s="345"/>
      <c r="I2005" s="345"/>
      <c r="J2005" s="345"/>
      <c r="K2005" s="345"/>
      <c r="L2005" s="346"/>
      <c r="M2005" s="83" t="str">
        <f t="shared" si="30"/>
        <v/>
      </c>
      <c r="N2005" s="83" t="str">
        <f>'Purchase Order'!N2447</f>
        <v/>
      </c>
      <c r="O2005" s="83"/>
      <c r="P2005" s="133"/>
      <c r="U2005" s="16"/>
      <c r="V2005" s="16"/>
      <c r="W2005" s="16"/>
      <c r="X2005" s="16"/>
      <c r="Y2005" s="16"/>
      <c r="Z2005" s="16"/>
      <c r="AA2005" s="16"/>
    </row>
    <row r="2006" spans="1:27" ht="15" hidden="1" customHeight="1" outlineLevel="1" x14ac:dyDescent="0.35">
      <c r="A2006" s="15" t="str">
        <f>'Purchase Order'!A2448</f>
        <v/>
      </c>
      <c r="B2006" s="82" t="str">
        <f>'Purchase Order'!B2448</f>
        <v/>
      </c>
      <c r="C2006" s="83" t="str">
        <f>'Purchase Order'!C2448</f>
        <v/>
      </c>
      <c r="D2006" s="352" t="str">
        <f>'Purchase Order'!D2448:L2448</f>
        <v/>
      </c>
      <c r="E2006" s="345"/>
      <c r="F2006" s="345"/>
      <c r="G2006" s="345"/>
      <c r="H2006" s="345"/>
      <c r="I2006" s="345"/>
      <c r="J2006" s="345"/>
      <c r="K2006" s="345"/>
      <c r="L2006" s="346"/>
      <c r="M2006" s="83" t="str">
        <f t="shared" si="30"/>
        <v/>
      </c>
      <c r="N2006" s="83" t="str">
        <f>'Purchase Order'!N2448</f>
        <v/>
      </c>
      <c r="O2006" s="83"/>
      <c r="P2006" s="133"/>
      <c r="U2006" s="16"/>
      <c r="V2006" s="16"/>
      <c r="W2006" s="16"/>
      <c r="X2006" s="16"/>
      <c r="Y2006" s="16"/>
      <c r="Z2006" s="16"/>
      <c r="AA2006" s="16"/>
    </row>
    <row r="2007" spans="1:27" ht="15" hidden="1" customHeight="1" outlineLevel="1" x14ac:dyDescent="0.35">
      <c r="A2007" s="15" t="str">
        <f>'Purchase Order'!A2449</f>
        <v/>
      </c>
      <c r="B2007" s="82" t="str">
        <f>'Purchase Order'!B2449</f>
        <v/>
      </c>
      <c r="C2007" s="83" t="str">
        <f>'Purchase Order'!C2449</f>
        <v/>
      </c>
      <c r="D2007" s="352" t="str">
        <f>'Purchase Order'!D2449:L2449</f>
        <v/>
      </c>
      <c r="E2007" s="345"/>
      <c r="F2007" s="345"/>
      <c r="G2007" s="345"/>
      <c r="H2007" s="345"/>
      <c r="I2007" s="345"/>
      <c r="J2007" s="345"/>
      <c r="K2007" s="345"/>
      <c r="L2007" s="346"/>
      <c r="M2007" s="83" t="str">
        <f t="shared" si="30"/>
        <v/>
      </c>
      <c r="N2007" s="83" t="str">
        <f>'Purchase Order'!N2449</f>
        <v/>
      </c>
      <c r="O2007" s="83"/>
      <c r="P2007" s="133"/>
      <c r="U2007" s="16"/>
      <c r="V2007" s="16"/>
      <c r="W2007" s="16"/>
      <c r="X2007" s="16"/>
      <c r="Y2007" s="16"/>
      <c r="Z2007" s="16"/>
      <c r="AA2007" s="16"/>
    </row>
    <row r="2008" spans="1:27" ht="15" hidden="1" customHeight="1" outlineLevel="1" x14ac:dyDescent="0.35">
      <c r="A2008" s="15" t="str">
        <f>'Purchase Order'!A2450</f>
        <v/>
      </c>
      <c r="B2008" s="82" t="str">
        <f>'Purchase Order'!B2450</f>
        <v/>
      </c>
      <c r="C2008" s="83" t="str">
        <f>'Purchase Order'!C2450</f>
        <v/>
      </c>
      <c r="D2008" s="352" t="str">
        <f>'Purchase Order'!D2450:L2450</f>
        <v/>
      </c>
      <c r="E2008" s="345"/>
      <c r="F2008" s="345"/>
      <c r="G2008" s="345"/>
      <c r="H2008" s="345"/>
      <c r="I2008" s="345"/>
      <c r="J2008" s="345"/>
      <c r="K2008" s="345"/>
      <c r="L2008" s="346"/>
      <c r="M2008" s="83" t="str">
        <f t="shared" si="30"/>
        <v/>
      </c>
      <c r="N2008" s="83" t="str">
        <f>'Purchase Order'!N2450</f>
        <v/>
      </c>
      <c r="O2008" s="83"/>
      <c r="P2008" s="133"/>
      <c r="U2008" s="16"/>
      <c r="V2008" s="16"/>
      <c r="W2008" s="16"/>
      <c r="X2008" s="16"/>
      <c r="Y2008" s="16"/>
      <c r="Z2008" s="16"/>
      <c r="AA2008" s="16"/>
    </row>
    <row r="2009" spans="1:27" ht="15" hidden="1" customHeight="1" outlineLevel="1" x14ac:dyDescent="0.35">
      <c r="A2009" s="15" t="str">
        <f>'Purchase Order'!A2451</f>
        <v/>
      </c>
      <c r="B2009" s="82" t="str">
        <f>'Purchase Order'!B2451</f>
        <v/>
      </c>
      <c r="C2009" s="83" t="str">
        <f>'Purchase Order'!C2451</f>
        <v/>
      </c>
      <c r="D2009" s="352" t="str">
        <f>'Purchase Order'!D2451:L2451</f>
        <v/>
      </c>
      <c r="E2009" s="345"/>
      <c r="F2009" s="345"/>
      <c r="G2009" s="345"/>
      <c r="H2009" s="345"/>
      <c r="I2009" s="345"/>
      <c r="J2009" s="345"/>
      <c r="K2009" s="345"/>
      <c r="L2009" s="346"/>
      <c r="M2009" s="83" t="str">
        <f t="shared" si="30"/>
        <v/>
      </c>
      <c r="N2009" s="83" t="str">
        <f>'Purchase Order'!N2451</f>
        <v/>
      </c>
      <c r="O2009" s="83"/>
      <c r="P2009" s="133"/>
      <c r="U2009" s="16"/>
      <c r="V2009" s="16"/>
      <c r="W2009" s="16"/>
      <c r="X2009" s="16"/>
      <c r="Y2009" s="16"/>
      <c r="Z2009" s="16"/>
      <c r="AA2009" s="16"/>
    </row>
    <row r="2010" spans="1:27" ht="15" hidden="1" customHeight="1" outlineLevel="1" x14ac:dyDescent="0.35">
      <c r="A2010" s="15" t="str">
        <f>'Purchase Order'!A2452</f>
        <v/>
      </c>
      <c r="B2010" s="82" t="str">
        <f>'Purchase Order'!B2452</f>
        <v/>
      </c>
      <c r="C2010" s="83" t="str">
        <f>'Purchase Order'!C2452</f>
        <v/>
      </c>
      <c r="D2010" s="352" t="str">
        <f>'Purchase Order'!D2452:L2452</f>
        <v/>
      </c>
      <c r="E2010" s="345"/>
      <c r="F2010" s="345"/>
      <c r="G2010" s="345"/>
      <c r="H2010" s="345"/>
      <c r="I2010" s="345"/>
      <c r="J2010" s="345"/>
      <c r="K2010" s="345"/>
      <c r="L2010" s="346"/>
      <c r="M2010" s="83" t="str">
        <f t="shared" si="30"/>
        <v/>
      </c>
      <c r="N2010" s="83" t="str">
        <f>'Purchase Order'!N2452</f>
        <v/>
      </c>
      <c r="O2010" s="83"/>
      <c r="P2010" s="133"/>
      <c r="U2010" s="16"/>
      <c r="V2010" s="16"/>
      <c r="W2010" s="16"/>
      <c r="X2010" s="16"/>
      <c r="Y2010" s="16"/>
      <c r="Z2010" s="16"/>
      <c r="AA2010" s="16"/>
    </row>
    <row r="2011" spans="1:27" ht="15" hidden="1" customHeight="1" outlineLevel="1" x14ac:dyDescent="0.35">
      <c r="A2011" s="15" t="str">
        <f>'Purchase Order'!A2453</f>
        <v/>
      </c>
      <c r="B2011" s="82" t="str">
        <f>'Purchase Order'!B2453</f>
        <v/>
      </c>
      <c r="C2011" s="83" t="str">
        <f>'Purchase Order'!C2453</f>
        <v/>
      </c>
      <c r="D2011" s="352" t="str">
        <f>'Purchase Order'!D2453:L2453</f>
        <v/>
      </c>
      <c r="E2011" s="345"/>
      <c r="F2011" s="345"/>
      <c r="G2011" s="345"/>
      <c r="H2011" s="345"/>
      <c r="I2011" s="345"/>
      <c r="J2011" s="345"/>
      <c r="K2011" s="345"/>
      <c r="L2011" s="346"/>
      <c r="M2011" s="83" t="str">
        <f t="shared" si="30"/>
        <v/>
      </c>
      <c r="N2011" s="83" t="str">
        <f>'Purchase Order'!N2453</f>
        <v/>
      </c>
      <c r="O2011" s="83"/>
      <c r="P2011" s="133"/>
      <c r="U2011" s="16"/>
      <c r="V2011" s="16"/>
      <c r="W2011" s="16"/>
      <c r="X2011" s="16"/>
      <c r="Y2011" s="16"/>
      <c r="Z2011" s="16"/>
      <c r="AA2011" s="16"/>
    </row>
    <row r="2012" spans="1:27" ht="15" hidden="1" customHeight="1" outlineLevel="1" x14ac:dyDescent="0.35">
      <c r="A2012" s="15" t="str">
        <f>'Purchase Order'!A2454</f>
        <v/>
      </c>
      <c r="B2012" s="82" t="str">
        <f>'Purchase Order'!B2454</f>
        <v/>
      </c>
      <c r="C2012" s="83" t="str">
        <f>'Purchase Order'!C2454</f>
        <v/>
      </c>
      <c r="D2012" s="352" t="str">
        <f>'Purchase Order'!D2454:L2454</f>
        <v/>
      </c>
      <c r="E2012" s="345"/>
      <c r="F2012" s="345"/>
      <c r="G2012" s="345"/>
      <c r="H2012" s="345"/>
      <c r="I2012" s="345"/>
      <c r="J2012" s="345"/>
      <c r="K2012" s="345"/>
      <c r="L2012" s="346"/>
      <c r="M2012" s="83" t="str">
        <f t="shared" si="30"/>
        <v/>
      </c>
      <c r="N2012" s="83" t="str">
        <f>'Purchase Order'!N2454</f>
        <v/>
      </c>
      <c r="O2012" s="83"/>
      <c r="P2012" s="133"/>
      <c r="U2012" s="16"/>
      <c r="V2012" s="16"/>
      <c r="W2012" s="16"/>
      <c r="X2012" s="16"/>
      <c r="Y2012" s="16"/>
      <c r="Z2012" s="16"/>
      <c r="AA2012" s="16"/>
    </row>
    <row r="2013" spans="1:27" ht="15" hidden="1" customHeight="1" outlineLevel="1" x14ac:dyDescent="0.35">
      <c r="A2013" s="15" t="str">
        <f>'Purchase Order'!A2455</f>
        <v/>
      </c>
      <c r="B2013" s="82" t="str">
        <f>'Purchase Order'!B2455</f>
        <v/>
      </c>
      <c r="C2013" s="83" t="str">
        <f>'Purchase Order'!C2455</f>
        <v/>
      </c>
      <c r="D2013" s="352" t="str">
        <f>'Purchase Order'!D2455:L2455</f>
        <v/>
      </c>
      <c r="E2013" s="345"/>
      <c r="F2013" s="345"/>
      <c r="G2013" s="345"/>
      <c r="H2013" s="345"/>
      <c r="I2013" s="345"/>
      <c r="J2013" s="345"/>
      <c r="K2013" s="345"/>
      <c r="L2013" s="346"/>
      <c r="M2013" s="83" t="str">
        <f t="shared" si="30"/>
        <v/>
      </c>
      <c r="N2013" s="83" t="str">
        <f>'Purchase Order'!N2455</f>
        <v/>
      </c>
      <c r="O2013" s="83"/>
      <c r="P2013" s="133"/>
      <c r="U2013" s="16"/>
      <c r="V2013" s="16"/>
      <c r="W2013" s="16"/>
      <c r="X2013" s="16"/>
      <c r="Y2013" s="16"/>
      <c r="Z2013" s="16"/>
      <c r="AA2013" s="16"/>
    </row>
    <row r="2014" spans="1:27" ht="15" hidden="1" customHeight="1" outlineLevel="1" x14ac:dyDescent="0.35">
      <c r="A2014" s="15" t="str">
        <f>'Purchase Order'!A2456</f>
        <v/>
      </c>
      <c r="B2014" s="82" t="str">
        <f>'Purchase Order'!B2456</f>
        <v/>
      </c>
      <c r="C2014" s="83" t="str">
        <f>'Purchase Order'!C2456</f>
        <v/>
      </c>
      <c r="D2014" s="352" t="str">
        <f>'Purchase Order'!D2456:L2456</f>
        <v/>
      </c>
      <c r="E2014" s="345"/>
      <c r="F2014" s="345"/>
      <c r="G2014" s="345"/>
      <c r="H2014" s="345"/>
      <c r="I2014" s="345"/>
      <c r="J2014" s="345"/>
      <c r="K2014" s="345"/>
      <c r="L2014" s="346"/>
      <c r="M2014" s="83" t="str">
        <f t="shared" si="30"/>
        <v/>
      </c>
      <c r="N2014" s="83" t="str">
        <f>'Purchase Order'!N2456</f>
        <v/>
      </c>
      <c r="O2014" s="83"/>
      <c r="P2014" s="133"/>
      <c r="U2014" s="16"/>
      <c r="V2014" s="16"/>
      <c r="W2014" s="16"/>
      <c r="X2014" s="16"/>
      <c r="Y2014" s="16"/>
      <c r="Z2014" s="16"/>
      <c r="AA2014" s="16"/>
    </row>
    <row r="2015" spans="1:27" ht="15" hidden="1" customHeight="1" outlineLevel="1" x14ac:dyDescent="0.35">
      <c r="A2015" s="15" t="str">
        <f>'Purchase Order'!A2457</f>
        <v/>
      </c>
      <c r="B2015" s="82" t="str">
        <f>'Purchase Order'!B2457</f>
        <v/>
      </c>
      <c r="C2015" s="83" t="str">
        <f>'Purchase Order'!C2457</f>
        <v/>
      </c>
      <c r="D2015" s="352" t="str">
        <f>'Purchase Order'!D2457:L2457</f>
        <v/>
      </c>
      <c r="E2015" s="345"/>
      <c r="F2015" s="345"/>
      <c r="G2015" s="345"/>
      <c r="H2015" s="345"/>
      <c r="I2015" s="345"/>
      <c r="J2015" s="345"/>
      <c r="K2015" s="345"/>
      <c r="L2015" s="346"/>
      <c r="M2015" s="83" t="str">
        <f t="shared" si="30"/>
        <v/>
      </c>
      <c r="N2015" s="83" t="str">
        <f>'Purchase Order'!N2457</f>
        <v/>
      </c>
      <c r="O2015" s="83"/>
      <c r="P2015" s="133"/>
      <c r="U2015" s="16"/>
      <c r="V2015" s="16"/>
      <c r="W2015" s="16"/>
      <c r="X2015" s="16"/>
      <c r="Y2015" s="16"/>
      <c r="Z2015" s="16"/>
      <c r="AA2015" s="16"/>
    </row>
    <row r="2016" spans="1:27" ht="15" hidden="1" customHeight="1" outlineLevel="1" x14ac:dyDescent="0.35">
      <c r="A2016" s="15" t="str">
        <f>'Purchase Order'!A2458</f>
        <v/>
      </c>
      <c r="B2016" s="82" t="str">
        <f>'Purchase Order'!B2458</f>
        <v/>
      </c>
      <c r="C2016" s="83" t="str">
        <f>'Purchase Order'!C2458</f>
        <v/>
      </c>
      <c r="D2016" s="352" t="str">
        <f>'Purchase Order'!D2458:L2458</f>
        <v/>
      </c>
      <c r="E2016" s="345"/>
      <c r="F2016" s="345"/>
      <c r="G2016" s="345"/>
      <c r="H2016" s="345"/>
      <c r="I2016" s="345"/>
      <c r="J2016" s="345"/>
      <c r="K2016" s="345"/>
      <c r="L2016" s="346"/>
      <c r="M2016" s="83" t="str">
        <f t="shared" si="30"/>
        <v/>
      </c>
      <c r="N2016" s="83" t="str">
        <f>'Purchase Order'!N2458</f>
        <v/>
      </c>
      <c r="O2016" s="83"/>
      <c r="P2016" s="133"/>
      <c r="U2016" s="16"/>
      <c r="V2016" s="16"/>
      <c r="W2016" s="16"/>
      <c r="X2016" s="16"/>
      <c r="Y2016" s="16"/>
      <c r="Z2016" s="16"/>
      <c r="AA2016" s="16"/>
    </row>
    <row r="2017" spans="1:27" ht="15" hidden="1" customHeight="1" outlineLevel="1" x14ac:dyDescent="0.35">
      <c r="A2017" s="15" t="str">
        <f>'Purchase Order'!A2459</f>
        <v/>
      </c>
      <c r="B2017" s="82" t="str">
        <f>'Purchase Order'!B2459</f>
        <v/>
      </c>
      <c r="C2017" s="83" t="str">
        <f>'Purchase Order'!C2459</f>
        <v/>
      </c>
      <c r="D2017" s="352" t="str">
        <f>'Purchase Order'!D2459:L2459</f>
        <v/>
      </c>
      <c r="E2017" s="345"/>
      <c r="F2017" s="345"/>
      <c r="G2017" s="345"/>
      <c r="H2017" s="345"/>
      <c r="I2017" s="345"/>
      <c r="J2017" s="345"/>
      <c r="K2017" s="345"/>
      <c r="L2017" s="346"/>
      <c r="M2017" s="83" t="str">
        <f t="shared" si="30"/>
        <v/>
      </c>
      <c r="N2017" s="83" t="str">
        <f>'Purchase Order'!N2459</f>
        <v/>
      </c>
      <c r="O2017" s="83"/>
      <c r="P2017" s="133"/>
      <c r="U2017" s="16"/>
      <c r="V2017" s="16"/>
      <c r="W2017" s="16"/>
      <c r="X2017" s="16"/>
      <c r="Y2017" s="16"/>
      <c r="Z2017" s="16"/>
      <c r="AA2017" s="16"/>
    </row>
    <row r="2018" spans="1:27" ht="15" hidden="1" customHeight="1" outlineLevel="1" x14ac:dyDescent="0.35">
      <c r="A2018" s="15" t="str">
        <f>'Purchase Order'!A2460</f>
        <v/>
      </c>
      <c r="B2018" s="82" t="str">
        <f>'Purchase Order'!B2460</f>
        <v/>
      </c>
      <c r="C2018" s="83" t="str">
        <f>'Purchase Order'!C2460</f>
        <v/>
      </c>
      <c r="D2018" s="352" t="str">
        <f>'Purchase Order'!D2460:L2460</f>
        <v/>
      </c>
      <c r="E2018" s="345"/>
      <c r="F2018" s="345"/>
      <c r="G2018" s="345"/>
      <c r="H2018" s="345"/>
      <c r="I2018" s="345"/>
      <c r="J2018" s="345"/>
      <c r="K2018" s="345"/>
      <c r="L2018" s="346"/>
      <c r="M2018" s="83" t="str">
        <f t="shared" ref="M2018:M2081" si="31">C2018</f>
        <v/>
      </c>
      <c r="N2018" s="83" t="str">
        <f>'Purchase Order'!N2460</f>
        <v/>
      </c>
      <c r="O2018" s="83"/>
      <c r="P2018" s="133"/>
      <c r="U2018" s="16"/>
      <c r="V2018" s="16"/>
      <c r="W2018" s="16"/>
      <c r="X2018" s="16"/>
      <c r="Y2018" s="16"/>
      <c r="Z2018" s="16"/>
      <c r="AA2018" s="16"/>
    </row>
    <row r="2019" spans="1:27" ht="15" hidden="1" customHeight="1" outlineLevel="1" x14ac:dyDescent="0.35">
      <c r="A2019" s="15" t="str">
        <f>'Purchase Order'!A2461</f>
        <v/>
      </c>
      <c r="B2019" s="82" t="str">
        <f>'Purchase Order'!B2461</f>
        <v/>
      </c>
      <c r="C2019" s="83" t="str">
        <f>'Purchase Order'!C2461</f>
        <v/>
      </c>
      <c r="D2019" s="352" t="str">
        <f>'Purchase Order'!D2461:L2461</f>
        <v/>
      </c>
      <c r="E2019" s="345"/>
      <c r="F2019" s="345"/>
      <c r="G2019" s="345"/>
      <c r="H2019" s="345"/>
      <c r="I2019" s="345"/>
      <c r="J2019" s="345"/>
      <c r="K2019" s="345"/>
      <c r="L2019" s="346"/>
      <c r="M2019" s="83" t="str">
        <f t="shared" si="31"/>
        <v/>
      </c>
      <c r="N2019" s="83" t="str">
        <f>'Purchase Order'!N2461</f>
        <v/>
      </c>
      <c r="O2019" s="83"/>
      <c r="P2019" s="133"/>
      <c r="U2019" s="16"/>
      <c r="V2019" s="16"/>
      <c r="W2019" s="16"/>
      <c r="X2019" s="16"/>
      <c r="Y2019" s="16"/>
      <c r="Z2019" s="16"/>
      <c r="AA2019" s="16"/>
    </row>
    <row r="2020" spans="1:27" ht="15" hidden="1" customHeight="1" outlineLevel="1" x14ac:dyDescent="0.35">
      <c r="A2020" s="15" t="str">
        <f>'Purchase Order'!A2462</f>
        <v/>
      </c>
      <c r="B2020" s="82" t="str">
        <f>'Purchase Order'!B2462</f>
        <v/>
      </c>
      <c r="C2020" s="83" t="str">
        <f>'Purchase Order'!C2462</f>
        <v/>
      </c>
      <c r="D2020" s="352" t="str">
        <f>'Purchase Order'!D2462:L2462</f>
        <v/>
      </c>
      <c r="E2020" s="345"/>
      <c r="F2020" s="345"/>
      <c r="G2020" s="345"/>
      <c r="H2020" s="345"/>
      <c r="I2020" s="345"/>
      <c r="J2020" s="345"/>
      <c r="K2020" s="345"/>
      <c r="L2020" s="346"/>
      <c r="M2020" s="83" t="str">
        <f t="shared" si="31"/>
        <v/>
      </c>
      <c r="N2020" s="83" t="str">
        <f>'Purchase Order'!N2462</f>
        <v/>
      </c>
      <c r="O2020" s="83"/>
      <c r="P2020" s="133"/>
      <c r="U2020" s="16"/>
      <c r="V2020" s="16"/>
      <c r="W2020" s="16"/>
      <c r="X2020" s="16"/>
      <c r="Y2020" s="16"/>
      <c r="Z2020" s="16"/>
      <c r="AA2020" s="16"/>
    </row>
    <row r="2021" spans="1:27" ht="15" hidden="1" customHeight="1" outlineLevel="1" x14ac:dyDescent="0.35">
      <c r="A2021" s="15" t="str">
        <f>'Purchase Order'!A2463</f>
        <v/>
      </c>
      <c r="B2021" s="82" t="str">
        <f>'Purchase Order'!B2463</f>
        <v/>
      </c>
      <c r="C2021" s="83" t="str">
        <f>'Purchase Order'!C2463</f>
        <v/>
      </c>
      <c r="D2021" s="352" t="str">
        <f>'Purchase Order'!D2463:L2463</f>
        <v/>
      </c>
      <c r="E2021" s="345"/>
      <c r="F2021" s="345"/>
      <c r="G2021" s="345"/>
      <c r="H2021" s="345"/>
      <c r="I2021" s="345"/>
      <c r="J2021" s="345"/>
      <c r="K2021" s="345"/>
      <c r="L2021" s="346"/>
      <c r="M2021" s="83" t="str">
        <f t="shared" si="31"/>
        <v/>
      </c>
      <c r="N2021" s="83" t="str">
        <f>'Purchase Order'!N2463</f>
        <v/>
      </c>
      <c r="O2021" s="83"/>
      <c r="P2021" s="133"/>
      <c r="U2021" s="16"/>
      <c r="V2021" s="16"/>
      <c r="W2021" s="16"/>
      <c r="X2021" s="16"/>
      <c r="Y2021" s="16"/>
      <c r="Z2021" s="16"/>
      <c r="AA2021" s="16"/>
    </row>
    <row r="2022" spans="1:27" ht="15" hidden="1" customHeight="1" outlineLevel="1" x14ac:dyDescent="0.35">
      <c r="A2022" s="15" t="str">
        <f>'Purchase Order'!A2464</f>
        <v/>
      </c>
      <c r="B2022" s="82" t="str">
        <f>'Purchase Order'!B2464</f>
        <v/>
      </c>
      <c r="C2022" s="83" t="str">
        <f>'Purchase Order'!C2464</f>
        <v/>
      </c>
      <c r="D2022" s="352" t="str">
        <f>'Purchase Order'!D2464:L2464</f>
        <v/>
      </c>
      <c r="E2022" s="345"/>
      <c r="F2022" s="345"/>
      <c r="G2022" s="345"/>
      <c r="H2022" s="345"/>
      <c r="I2022" s="345"/>
      <c r="J2022" s="345"/>
      <c r="K2022" s="345"/>
      <c r="L2022" s="346"/>
      <c r="M2022" s="83" t="str">
        <f t="shared" si="31"/>
        <v/>
      </c>
      <c r="N2022" s="83" t="str">
        <f>'Purchase Order'!N2464</f>
        <v/>
      </c>
      <c r="O2022" s="83"/>
      <c r="P2022" s="133"/>
      <c r="U2022" s="16"/>
      <c r="V2022" s="16"/>
      <c r="W2022" s="16"/>
      <c r="X2022" s="16"/>
      <c r="Y2022" s="16"/>
      <c r="Z2022" s="16"/>
      <c r="AA2022" s="16"/>
    </row>
    <row r="2023" spans="1:27" ht="15" hidden="1" customHeight="1" outlineLevel="1" x14ac:dyDescent="0.35">
      <c r="A2023" s="15" t="str">
        <f>'Purchase Order'!A2465</f>
        <v/>
      </c>
      <c r="B2023" s="82" t="str">
        <f>'Purchase Order'!B2465</f>
        <v/>
      </c>
      <c r="C2023" s="83" t="str">
        <f>'Purchase Order'!C2465</f>
        <v/>
      </c>
      <c r="D2023" s="352" t="str">
        <f>'Purchase Order'!D2465:L2465</f>
        <v/>
      </c>
      <c r="E2023" s="345"/>
      <c r="F2023" s="345"/>
      <c r="G2023" s="345"/>
      <c r="H2023" s="345"/>
      <c r="I2023" s="345"/>
      <c r="J2023" s="345"/>
      <c r="K2023" s="345"/>
      <c r="L2023" s="346"/>
      <c r="M2023" s="83" t="str">
        <f t="shared" si="31"/>
        <v/>
      </c>
      <c r="N2023" s="83" t="str">
        <f>'Purchase Order'!N2465</f>
        <v/>
      </c>
      <c r="O2023" s="83"/>
      <c r="P2023" s="133"/>
      <c r="U2023" s="16"/>
      <c r="V2023" s="16"/>
      <c r="W2023" s="16"/>
      <c r="X2023" s="16"/>
      <c r="Y2023" s="16"/>
      <c r="Z2023" s="16"/>
      <c r="AA2023" s="16"/>
    </row>
    <row r="2024" spans="1:27" ht="15" hidden="1" customHeight="1" outlineLevel="1" x14ac:dyDescent="0.35">
      <c r="A2024" s="15" t="str">
        <f>'Purchase Order'!A2466</f>
        <v/>
      </c>
      <c r="B2024" s="82" t="str">
        <f>'Purchase Order'!B2466</f>
        <v/>
      </c>
      <c r="C2024" s="83" t="str">
        <f>'Purchase Order'!C2466</f>
        <v/>
      </c>
      <c r="D2024" s="352" t="str">
        <f>'Purchase Order'!D2466:L2466</f>
        <v/>
      </c>
      <c r="E2024" s="345"/>
      <c r="F2024" s="345"/>
      <c r="G2024" s="345"/>
      <c r="H2024" s="345"/>
      <c r="I2024" s="345"/>
      <c r="J2024" s="345"/>
      <c r="K2024" s="345"/>
      <c r="L2024" s="346"/>
      <c r="M2024" s="83" t="str">
        <f t="shared" si="31"/>
        <v/>
      </c>
      <c r="N2024" s="83" t="str">
        <f>'Purchase Order'!N2466</f>
        <v/>
      </c>
      <c r="O2024" s="83"/>
      <c r="P2024" s="133"/>
      <c r="U2024" s="16"/>
      <c r="V2024" s="16"/>
      <c r="W2024" s="16"/>
      <c r="X2024" s="16"/>
      <c r="Y2024" s="16"/>
      <c r="Z2024" s="16"/>
      <c r="AA2024" s="16"/>
    </row>
    <row r="2025" spans="1:27" ht="15" hidden="1" customHeight="1" outlineLevel="1" x14ac:dyDescent="0.35">
      <c r="A2025" s="15" t="str">
        <f>'Purchase Order'!A2467</f>
        <v/>
      </c>
      <c r="B2025" s="82" t="str">
        <f>'Purchase Order'!B2467</f>
        <v/>
      </c>
      <c r="C2025" s="83" t="str">
        <f>'Purchase Order'!C2467</f>
        <v/>
      </c>
      <c r="D2025" s="352" t="str">
        <f>'Purchase Order'!D2467:L2467</f>
        <v/>
      </c>
      <c r="E2025" s="345"/>
      <c r="F2025" s="345"/>
      <c r="G2025" s="345"/>
      <c r="H2025" s="345"/>
      <c r="I2025" s="345"/>
      <c r="J2025" s="345"/>
      <c r="K2025" s="345"/>
      <c r="L2025" s="346"/>
      <c r="M2025" s="83" t="str">
        <f t="shared" si="31"/>
        <v/>
      </c>
      <c r="N2025" s="83" t="str">
        <f>'Purchase Order'!N2467</f>
        <v/>
      </c>
      <c r="O2025" s="83"/>
      <c r="P2025" s="133"/>
      <c r="U2025" s="16"/>
      <c r="V2025" s="16"/>
      <c r="W2025" s="16"/>
      <c r="X2025" s="16"/>
      <c r="Y2025" s="16"/>
      <c r="Z2025" s="16"/>
      <c r="AA2025" s="16"/>
    </row>
    <row r="2026" spans="1:27" ht="15" hidden="1" customHeight="1" outlineLevel="1" x14ac:dyDescent="0.35">
      <c r="A2026" s="15" t="str">
        <f>'Purchase Order'!A2468</f>
        <v/>
      </c>
      <c r="B2026" s="82" t="str">
        <f>'Purchase Order'!B2468</f>
        <v/>
      </c>
      <c r="C2026" s="83" t="str">
        <f>'Purchase Order'!C2468</f>
        <v/>
      </c>
      <c r="D2026" s="352" t="str">
        <f>'Purchase Order'!D2468:L2468</f>
        <v/>
      </c>
      <c r="E2026" s="345"/>
      <c r="F2026" s="345"/>
      <c r="G2026" s="345"/>
      <c r="H2026" s="345"/>
      <c r="I2026" s="345"/>
      <c r="J2026" s="345"/>
      <c r="K2026" s="345"/>
      <c r="L2026" s="346"/>
      <c r="M2026" s="83" t="str">
        <f t="shared" si="31"/>
        <v/>
      </c>
      <c r="N2026" s="83" t="str">
        <f>'Purchase Order'!N2468</f>
        <v/>
      </c>
      <c r="O2026" s="83"/>
      <c r="P2026" s="133"/>
      <c r="U2026" s="16"/>
      <c r="V2026" s="16"/>
      <c r="W2026" s="16"/>
      <c r="X2026" s="16"/>
      <c r="Y2026" s="16"/>
      <c r="Z2026" s="16"/>
      <c r="AA2026" s="16"/>
    </row>
    <row r="2027" spans="1:27" ht="15" hidden="1" customHeight="1" outlineLevel="1" x14ac:dyDescent="0.35">
      <c r="A2027" s="15" t="str">
        <f>'Purchase Order'!A2469</f>
        <v/>
      </c>
      <c r="B2027" s="82" t="str">
        <f>'Purchase Order'!B2469</f>
        <v/>
      </c>
      <c r="C2027" s="83" t="str">
        <f>'Purchase Order'!C2469</f>
        <v/>
      </c>
      <c r="D2027" s="352" t="str">
        <f>'Purchase Order'!D2469:L2469</f>
        <v/>
      </c>
      <c r="E2027" s="345"/>
      <c r="F2027" s="345"/>
      <c r="G2027" s="345"/>
      <c r="H2027" s="345"/>
      <c r="I2027" s="345"/>
      <c r="J2027" s="345"/>
      <c r="K2027" s="345"/>
      <c r="L2027" s="346"/>
      <c r="M2027" s="83" t="str">
        <f t="shared" si="31"/>
        <v/>
      </c>
      <c r="N2027" s="83" t="str">
        <f>'Purchase Order'!N2469</f>
        <v/>
      </c>
      <c r="O2027" s="83"/>
      <c r="P2027" s="133"/>
      <c r="U2027" s="16"/>
      <c r="V2027" s="16"/>
      <c r="W2027" s="16"/>
      <c r="X2027" s="16"/>
      <c r="Y2027" s="16"/>
      <c r="Z2027" s="16"/>
      <c r="AA2027" s="16"/>
    </row>
    <row r="2028" spans="1:27" ht="15" hidden="1" customHeight="1" outlineLevel="1" x14ac:dyDescent="0.35">
      <c r="A2028" s="15" t="str">
        <f>'Purchase Order'!A2470</f>
        <v/>
      </c>
      <c r="B2028" s="82" t="str">
        <f>'Purchase Order'!B2470</f>
        <v/>
      </c>
      <c r="C2028" s="83" t="str">
        <f>'Purchase Order'!C2470</f>
        <v/>
      </c>
      <c r="D2028" s="352" t="str">
        <f>'Purchase Order'!D2470:L2470</f>
        <v/>
      </c>
      <c r="E2028" s="345"/>
      <c r="F2028" s="345"/>
      <c r="G2028" s="345"/>
      <c r="H2028" s="345"/>
      <c r="I2028" s="345"/>
      <c r="J2028" s="345"/>
      <c r="K2028" s="345"/>
      <c r="L2028" s="346"/>
      <c r="M2028" s="83" t="str">
        <f t="shared" si="31"/>
        <v/>
      </c>
      <c r="N2028" s="83" t="str">
        <f>'Purchase Order'!N2470</f>
        <v/>
      </c>
      <c r="O2028" s="83"/>
      <c r="P2028" s="133"/>
      <c r="U2028" s="16"/>
      <c r="V2028" s="16"/>
      <c r="W2028" s="16"/>
      <c r="X2028" s="16"/>
      <c r="Y2028" s="16"/>
      <c r="Z2028" s="16"/>
      <c r="AA2028" s="16"/>
    </row>
    <row r="2029" spans="1:27" ht="15" hidden="1" customHeight="1" outlineLevel="1" x14ac:dyDescent="0.35">
      <c r="A2029" s="15" t="str">
        <f>'Purchase Order'!A2471</f>
        <v/>
      </c>
      <c r="B2029" s="82" t="str">
        <f>'Purchase Order'!B2471</f>
        <v/>
      </c>
      <c r="C2029" s="83" t="str">
        <f>'Purchase Order'!C2471</f>
        <v/>
      </c>
      <c r="D2029" s="352" t="str">
        <f>'Purchase Order'!D2471:L2471</f>
        <v/>
      </c>
      <c r="E2029" s="345"/>
      <c r="F2029" s="345"/>
      <c r="G2029" s="345"/>
      <c r="H2029" s="345"/>
      <c r="I2029" s="345"/>
      <c r="J2029" s="345"/>
      <c r="K2029" s="345"/>
      <c r="L2029" s="346"/>
      <c r="M2029" s="83" t="str">
        <f t="shared" si="31"/>
        <v/>
      </c>
      <c r="N2029" s="83" t="str">
        <f>'Purchase Order'!N2471</f>
        <v/>
      </c>
      <c r="O2029" s="83"/>
      <c r="P2029" s="133"/>
      <c r="U2029" s="16"/>
      <c r="V2029" s="16"/>
      <c r="W2029" s="16"/>
      <c r="X2029" s="16"/>
      <c r="Y2029" s="16"/>
      <c r="Z2029" s="16"/>
      <c r="AA2029" s="16"/>
    </row>
    <row r="2030" spans="1:27" ht="15" hidden="1" customHeight="1" outlineLevel="1" x14ac:dyDescent="0.35">
      <c r="A2030" s="15" t="str">
        <f>'Purchase Order'!A2472</f>
        <v/>
      </c>
      <c r="B2030" s="82" t="str">
        <f>'Purchase Order'!B2472</f>
        <v/>
      </c>
      <c r="C2030" s="83" t="str">
        <f>'Purchase Order'!C2472</f>
        <v/>
      </c>
      <c r="D2030" s="352" t="str">
        <f>'Purchase Order'!D2472:L2472</f>
        <v/>
      </c>
      <c r="E2030" s="345"/>
      <c r="F2030" s="345"/>
      <c r="G2030" s="345"/>
      <c r="H2030" s="345"/>
      <c r="I2030" s="345"/>
      <c r="J2030" s="345"/>
      <c r="K2030" s="345"/>
      <c r="L2030" s="346"/>
      <c r="M2030" s="83" t="str">
        <f t="shared" si="31"/>
        <v/>
      </c>
      <c r="N2030" s="83" t="str">
        <f>'Purchase Order'!N2472</f>
        <v/>
      </c>
      <c r="O2030" s="83"/>
      <c r="P2030" s="133"/>
      <c r="U2030" s="16"/>
      <c r="V2030" s="16"/>
      <c r="W2030" s="16"/>
      <c r="X2030" s="16"/>
      <c r="Y2030" s="16"/>
      <c r="Z2030" s="16"/>
      <c r="AA2030" s="16"/>
    </row>
    <row r="2031" spans="1:27" ht="15" hidden="1" customHeight="1" outlineLevel="1" x14ac:dyDescent="0.35">
      <c r="A2031" s="15" t="str">
        <f>'Purchase Order'!A2473</f>
        <v/>
      </c>
      <c r="B2031" s="82" t="str">
        <f>'Purchase Order'!B2473</f>
        <v/>
      </c>
      <c r="C2031" s="83" t="str">
        <f>'Purchase Order'!C2473</f>
        <v/>
      </c>
      <c r="D2031" s="352" t="str">
        <f>'Purchase Order'!D2473:L2473</f>
        <v/>
      </c>
      <c r="E2031" s="345"/>
      <c r="F2031" s="345"/>
      <c r="G2031" s="345"/>
      <c r="H2031" s="345"/>
      <c r="I2031" s="345"/>
      <c r="J2031" s="345"/>
      <c r="K2031" s="345"/>
      <c r="L2031" s="346"/>
      <c r="M2031" s="83" t="str">
        <f t="shared" si="31"/>
        <v/>
      </c>
      <c r="N2031" s="83" t="str">
        <f>'Purchase Order'!N2473</f>
        <v/>
      </c>
      <c r="O2031" s="83"/>
      <c r="P2031" s="133"/>
      <c r="U2031" s="16"/>
      <c r="V2031" s="16"/>
      <c r="W2031" s="16"/>
      <c r="X2031" s="16"/>
      <c r="Y2031" s="16"/>
      <c r="Z2031" s="16"/>
      <c r="AA2031" s="16"/>
    </row>
    <row r="2032" spans="1:27" ht="15" hidden="1" customHeight="1" outlineLevel="1" x14ac:dyDescent="0.35">
      <c r="A2032" s="15" t="str">
        <f>'Purchase Order'!A2474</f>
        <v/>
      </c>
      <c r="B2032" s="82" t="str">
        <f>'Purchase Order'!B2474</f>
        <v/>
      </c>
      <c r="C2032" s="83" t="str">
        <f>'Purchase Order'!C2474</f>
        <v/>
      </c>
      <c r="D2032" s="352" t="str">
        <f>'Purchase Order'!D2474:L2474</f>
        <v/>
      </c>
      <c r="E2032" s="345"/>
      <c r="F2032" s="345"/>
      <c r="G2032" s="345"/>
      <c r="H2032" s="345"/>
      <c r="I2032" s="345"/>
      <c r="J2032" s="345"/>
      <c r="K2032" s="345"/>
      <c r="L2032" s="346"/>
      <c r="M2032" s="83" t="str">
        <f t="shared" si="31"/>
        <v/>
      </c>
      <c r="N2032" s="83" t="str">
        <f>'Purchase Order'!N2474</f>
        <v/>
      </c>
      <c r="O2032" s="83"/>
      <c r="P2032" s="133"/>
      <c r="U2032" s="16"/>
      <c r="V2032" s="16"/>
      <c r="W2032" s="16"/>
      <c r="X2032" s="16"/>
      <c r="Y2032" s="16"/>
      <c r="Z2032" s="16"/>
      <c r="AA2032" s="16"/>
    </row>
    <row r="2033" spans="1:27" ht="15" hidden="1" customHeight="1" outlineLevel="1" x14ac:dyDescent="0.35">
      <c r="A2033" s="15" t="str">
        <f>'Purchase Order'!A2475</f>
        <v/>
      </c>
      <c r="B2033" s="82" t="str">
        <f>'Purchase Order'!B2475</f>
        <v/>
      </c>
      <c r="C2033" s="83" t="str">
        <f>'Purchase Order'!C2475</f>
        <v/>
      </c>
      <c r="D2033" s="352" t="str">
        <f>'Purchase Order'!D2475:L2475</f>
        <v/>
      </c>
      <c r="E2033" s="345"/>
      <c r="F2033" s="345"/>
      <c r="G2033" s="345"/>
      <c r="H2033" s="345"/>
      <c r="I2033" s="345"/>
      <c r="J2033" s="345"/>
      <c r="K2033" s="345"/>
      <c r="L2033" s="346"/>
      <c r="M2033" s="83" t="str">
        <f t="shared" si="31"/>
        <v/>
      </c>
      <c r="N2033" s="83" t="str">
        <f>'Purchase Order'!N2475</f>
        <v/>
      </c>
      <c r="O2033" s="83"/>
      <c r="P2033" s="133"/>
      <c r="U2033" s="16"/>
      <c r="V2033" s="16"/>
      <c r="W2033" s="16"/>
      <c r="X2033" s="16"/>
      <c r="Y2033" s="16"/>
      <c r="Z2033" s="16"/>
      <c r="AA2033" s="16"/>
    </row>
    <row r="2034" spans="1:27" ht="15" hidden="1" customHeight="1" outlineLevel="1" x14ac:dyDescent="0.35">
      <c r="A2034" s="15" t="str">
        <f>'Purchase Order'!A2476</f>
        <v/>
      </c>
      <c r="B2034" s="82" t="str">
        <f>'Purchase Order'!B2476</f>
        <v/>
      </c>
      <c r="C2034" s="83" t="str">
        <f>'Purchase Order'!C2476</f>
        <v/>
      </c>
      <c r="D2034" s="352" t="str">
        <f>'Purchase Order'!D2476:L2476</f>
        <v/>
      </c>
      <c r="E2034" s="345"/>
      <c r="F2034" s="345"/>
      <c r="G2034" s="345"/>
      <c r="H2034" s="345"/>
      <c r="I2034" s="345"/>
      <c r="J2034" s="345"/>
      <c r="K2034" s="345"/>
      <c r="L2034" s="346"/>
      <c r="M2034" s="83" t="str">
        <f t="shared" si="31"/>
        <v/>
      </c>
      <c r="N2034" s="83" t="str">
        <f>'Purchase Order'!N2476</f>
        <v/>
      </c>
      <c r="O2034" s="83"/>
      <c r="P2034" s="133"/>
      <c r="U2034" s="16"/>
      <c r="V2034" s="16"/>
      <c r="W2034" s="16"/>
      <c r="X2034" s="16"/>
      <c r="Y2034" s="16"/>
      <c r="Z2034" s="16"/>
      <c r="AA2034" s="16"/>
    </row>
    <row r="2035" spans="1:27" ht="15" hidden="1" customHeight="1" outlineLevel="1" x14ac:dyDescent="0.35">
      <c r="A2035" s="15" t="str">
        <f>'Purchase Order'!A2477</f>
        <v/>
      </c>
      <c r="B2035" s="82" t="str">
        <f>'Purchase Order'!B2477</f>
        <v/>
      </c>
      <c r="C2035" s="83" t="str">
        <f>'Purchase Order'!C2477</f>
        <v/>
      </c>
      <c r="D2035" s="352" t="str">
        <f>'Purchase Order'!D2477:L2477</f>
        <v/>
      </c>
      <c r="E2035" s="345"/>
      <c r="F2035" s="345"/>
      <c r="G2035" s="345"/>
      <c r="H2035" s="345"/>
      <c r="I2035" s="345"/>
      <c r="J2035" s="345"/>
      <c r="K2035" s="345"/>
      <c r="L2035" s="346"/>
      <c r="M2035" s="83" t="str">
        <f t="shared" si="31"/>
        <v/>
      </c>
      <c r="N2035" s="83" t="str">
        <f>'Purchase Order'!N2477</f>
        <v/>
      </c>
      <c r="O2035" s="83"/>
      <c r="P2035" s="133"/>
      <c r="U2035" s="16"/>
      <c r="V2035" s="16"/>
      <c r="W2035" s="16"/>
      <c r="X2035" s="16"/>
      <c r="Y2035" s="16"/>
      <c r="Z2035" s="16"/>
      <c r="AA2035" s="16"/>
    </row>
    <row r="2036" spans="1:27" ht="15" hidden="1" customHeight="1" outlineLevel="1" x14ac:dyDescent="0.35">
      <c r="A2036" s="15" t="str">
        <f>'Purchase Order'!A2478</f>
        <v/>
      </c>
      <c r="B2036" s="82" t="str">
        <f>'Purchase Order'!B2478</f>
        <v/>
      </c>
      <c r="C2036" s="83" t="str">
        <f>'Purchase Order'!C2478</f>
        <v/>
      </c>
      <c r="D2036" s="352" t="str">
        <f>'Purchase Order'!D2478:L2478</f>
        <v/>
      </c>
      <c r="E2036" s="345"/>
      <c r="F2036" s="345"/>
      <c r="G2036" s="345"/>
      <c r="H2036" s="345"/>
      <c r="I2036" s="345"/>
      <c r="J2036" s="345"/>
      <c r="K2036" s="345"/>
      <c r="L2036" s="346"/>
      <c r="M2036" s="83" t="str">
        <f t="shared" si="31"/>
        <v/>
      </c>
      <c r="N2036" s="83" t="str">
        <f>'Purchase Order'!N2478</f>
        <v/>
      </c>
      <c r="O2036" s="83"/>
      <c r="P2036" s="133"/>
      <c r="U2036" s="16"/>
      <c r="V2036" s="16"/>
      <c r="W2036" s="16"/>
      <c r="X2036" s="16"/>
      <c r="Y2036" s="16"/>
      <c r="Z2036" s="16"/>
      <c r="AA2036" s="16"/>
    </row>
    <row r="2037" spans="1:27" ht="15" hidden="1" customHeight="1" outlineLevel="1" x14ac:dyDescent="0.35">
      <c r="A2037" s="15" t="str">
        <f>'Purchase Order'!A2479</f>
        <v/>
      </c>
      <c r="B2037" s="82" t="str">
        <f>'Purchase Order'!B2479</f>
        <v/>
      </c>
      <c r="C2037" s="83" t="str">
        <f>'Purchase Order'!C2479</f>
        <v/>
      </c>
      <c r="D2037" s="352" t="str">
        <f>'Purchase Order'!D2479:L2479</f>
        <v/>
      </c>
      <c r="E2037" s="345"/>
      <c r="F2037" s="345"/>
      <c r="G2037" s="345"/>
      <c r="H2037" s="345"/>
      <c r="I2037" s="345"/>
      <c r="J2037" s="345"/>
      <c r="K2037" s="345"/>
      <c r="L2037" s="346"/>
      <c r="M2037" s="83" t="str">
        <f t="shared" si="31"/>
        <v/>
      </c>
      <c r="N2037" s="83" t="str">
        <f>'Purchase Order'!N2479</f>
        <v/>
      </c>
      <c r="O2037" s="83"/>
      <c r="P2037" s="133"/>
      <c r="U2037" s="16"/>
      <c r="V2037" s="16"/>
      <c r="W2037" s="16"/>
      <c r="X2037" s="16"/>
      <c r="Y2037" s="16"/>
      <c r="Z2037" s="16"/>
      <c r="AA2037" s="16"/>
    </row>
    <row r="2038" spans="1:27" ht="15" hidden="1" customHeight="1" outlineLevel="1" x14ac:dyDescent="0.35">
      <c r="A2038" s="15" t="str">
        <f>'Purchase Order'!A2480</f>
        <v/>
      </c>
      <c r="B2038" s="82" t="str">
        <f>'Purchase Order'!B2480</f>
        <v/>
      </c>
      <c r="C2038" s="83" t="str">
        <f>'Purchase Order'!C2480</f>
        <v/>
      </c>
      <c r="D2038" s="352" t="str">
        <f>'Purchase Order'!D2480:L2480</f>
        <v/>
      </c>
      <c r="E2038" s="345"/>
      <c r="F2038" s="345"/>
      <c r="G2038" s="345"/>
      <c r="H2038" s="345"/>
      <c r="I2038" s="345"/>
      <c r="J2038" s="345"/>
      <c r="K2038" s="345"/>
      <c r="L2038" s="346"/>
      <c r="M2038" s="83" t="str">
        <f t="shared" si="31"/>
        <v/>
      </c>
      <c r="N2038" s="83" t="str">
        <f>'Purchase Order'!N2480</f>
        <v/>
      </c>
      <c r="O2038" s="83"/>
      <c r="P2038" s="133"/>
      <c r="U2038" s="16"/>
      <c r="V2038" s="16"/>
      <c r="W2038" s="16"/>
      <c r="X2038" s="16"/>
      <c r="Y2038" s="16"/>
      <c r="Z2038" s="16"/>
      <c r="AA2038" s="16"/>
    </row>
    <row r="2039" spans="1:27" ht="15" hidden="1" customHeight="1" outlineLevel="1" x14ac:dyDescent="0.35">
      <c r="A2039" s="15" t="str">
        <f>'Purchase Order'!A2481</f>
        <v/>
      </c>
      <c r="B2039" s="82" t="str">
        <f>'Purchase Order'!B2481</f>
        <v/>
      </c>
      <c r="C2039" s="83" t="str">
        <f>'Purchase Order'!C2481</f>
        <v/>
      </c>
      <c r="D2039" s="352" t="str">
        <f>'Purchase Order'!D2481:L2481</f>
        <v/>
      </c>
      <c r="E2039" s="345"/>
      <c r="F2039" s="345"/>
      <c r="G2039" s="345"/>
      <c r="H2039" s="345"/>
      <c r="I2039" s="345"/>
      <c r="J2039" s="345"/>
      <c r="K2039" s="345"/>
      <c r="L2039" s="346"/>
      <c r="M2039" s="83" t="str">
        <f t="shared" si="31"/>
        <v/>
      </c>
      <c r="N2039" s="83" t="str">
        <f>'Purchase Order'!N2481</f>
        <v/>
      </c>
      <c r="O2039" s="83"/>
      <c r="P2039" s="133"/>
      <c r="U2039" s="16"/>
      <c r="V2039" s="16"/>
      <c r="W2039" s="16"/>
      <c r="X2039" s="16"/>
      <c r="Y2039" s="16"/>
      <c r="Z2039" s="16"/>
      <c r="AA2039" s="16"/>
    </row>
    <row r="2040" spans="1:27" ht="15" hidden="1" customHeight="1" outlineLevel="1" x14ac:dyDescent="0.35">
      <c r="A2040" s="15" t="str">
        <f>'Purchase Order'!A2482</f>
        <v/>
      </c>
      <c r="B2040" s="82" t="str">
        <f>'Purchase Order'!B2482</f>
        <v/>
      </c>
      <c r="C2040" s="83" t="str">
        <f>'Purchase Order'!C2482</f>
        <v/>
      </c>
      <c r="D2040" s="352" t="str">
        <f>'Purchase Order'!D2482:L2482</f>
        <v/>
      </c>
      <c r="E2040" s="345"/>
      <c r="F2040" s="345"/>
      <c r="G2040" s="345"/>
      <c r="H2040" s="345"/>
      <c r="I2040" s="345"/>
      <c r="J2040" s="345"/>
      <c r="K2040" s="345"/>
      <c r="L2040" s="346"/>
      <c r="M2040" s="83" t="str">
        <f t="shared" si="31"/>
        <v/>
      </c>
      <c r="N2040" s="83" t="str">
        <f>'Purchase Order'!N2482</f>
        <v/>
      </c>
      <c r="O2040" s="83"/>
      <c r="P2040" s="133"/>
      <c r="U2040" s="16"/>
      <c r="V2040" s="16"/>
      <c r="W2040" s="16"/>
      <c r="X2040" s="16"/>
      <c r="Y2040" s="16"/>
      <c r="Z2040" s="16"/>
      <c r="AA2040" s="16"/>
    </row>
    <row r="2041" spans="1:27" ht="15" hidden="1" customHeight="1" outlineLevel="1" x14ac:dyDescent="0.35">
      <c r="A2041" s="15" t="str">
        <f>'Purchase Order'!A2483</f>
        <v/>
      </c>
      <c r="B2041" s="82" t="str">
        <f>'Purchase Order'!B2483</f>
        <v/>
      </c>
      <c r="C2041" s="83" t="str">
        <f>'Purchase Order'!C2483</f>
        <v/>
      </c>
      <c r="D2041" s="352" t="str">
        <f>'Purchase Order'!D2483:L2483</f>
        <v/>
      </c>
      <c r="E2041" s="345"/>
      <c r="F2041" s="345"/>
      <c r="G2041" s="345"/>
      <c r="H2041" s="345"/>
      <c r="I2041" s="345"/>
      <c r="J2041" s="345"/>
      <c r="K2041" s="345"/>
      <c r="L2041" s="346"/>
      <c r="M2041" s="83" t="str">
        <f t="shared" si="31"/>
        <v/>
      </c>
      <c r="N2041" s="83" t="str">
        <f>'Purchase Order'!N2483</f>
        <v/>
      </c>
      <c r="O2041" s="83"/>
      <c r="P2041" s="133"/>
      <c r="U2041" s="16"/>
      <c r="V2041" s="16"/>
      <c r="W2041" s="16"/>
      <c r="X2041" s="16"/>
      <c r="Y2041" s="16"/>
      <c r="Z2041" s="16"/>
      <c r="AA2041" s="16"/>
    </row>
    <row r="2042" spans="1:27" ht="15" hidden="1" customHeight="1" outlineLevel="1" x14ac:dyDescent="0.35">
      <c r="A2042" s="15" t="str">
        <f>'Purchase Order'!A2484</f>
        <v/>
      </c>
      <c r="B2042" s="82" t="str">
        <f>'Purchase Order'!B2484</f>
        <v/>
      </c>
      <c r="C2042" s="83" t="str">
        <f>'Purchase Order'!C2484</f>
        <v/>
      </c>
      <c r="D2042" s="352" t="str">
        <f>'Purchase Order'!D2484:L2484</f>
        <v/>
      </c>
      <c r="E2042" s="345"/>
      <c r="F2042" s="345"/>
      <c r="G2042" s="345"/>
      <c r="H2042" s="345"/>
      <c r="I2042" s="345"/>
      <c r="J2042" s="345"/>
      <c r="K2042" s="345"/>
      <c r="L2042" s="346"/>
      <c r="M2042" s="83" t="str">
        <f t="shared" si="31"/>
        <v/>
      </c>
      <c r="N2042" s="83" t="str">
        <f>'Purchase Order'!N2484</f>
        <v/>
      </c>
      <c r="O2042" s="83"/>
      <c r="P2042" s="133"/>
      <c r="U2042" s="16"/>
      <c r="V2042" s="16"/>
      <c r="W2042" s="16"/>
      <c r="X2042" s="16"/>
      <c r="Y2042" s="16"/>
      <c r="Z2042" s="16"/>
      <c r="AA2042" s="16"/>
    </row>
    <row r="2043" spans="1:27" ht="15" hidden="1" customHeight="1" outlineLevel="1" x14ac:dyDescent="0.35">
      <c r="A2043" s="15" t="str">
        <f>'Purchase Order'!A2485</f>
        <v/>
      </c>
      <c r="B2043" s="82" t="str">
        <f>'Purchase Order'!B2485</f>
        <v/>
      </c>
      <c r="C2043" s="83" t="str">
        <f>'Purchase Order'!C2485</f>
        <v/>
      </c>
      <c r="D2043" s="352" t="str">
        <f>'Purchase Order'!D2485:L2485</f>
        <v/>
      </c>
      <c r="E2043" s="345"/>
      <c r="F2043" s="345"/>
      <c r="G2043" s="345"/>
      <c r="H2043" s="345"/>
      <c r="I2043" s="345"/>
      <c r="J2043" s="345"/>
      <c r="K2043" s="345"/>
      <c r="L2043" s="346"/>
      <c r="M2043" s="83" t="str">
        <f t="shared" si="31"/>
        <v/>
      </c>
      <c r="N2043" s="83" t="str">
        <f>'Purchase Order'!N2485</f>
        <v/>
      </c>
      <c r="O2043" s="83"/>
      <c r="P2043" s="133"/>
      <c r="U2043" s="16"/>
      <c r="V2043" s="16"/>
      <c r="W2043" s="16"/>
      <c r="X2043" s="16"/>
      <c r="Y2043" s="16"/>
      <c r="Z2043" s="16"/>
      <c r="AA2043" s="16"/>
    </row>
    <row r="2044" spans="1:27" ht="15" hidden="1" customHeight="1" outlineLevel="1" x14ac:dyDescent="0.35">
      <c r="A2044" s="15" t="str">
        <f>'Purchase Order'!A2486</f>
        <v/>
      </c>
      <c r="B2044" s="82" t="str">
        <f>'Purchase Order'!B2486</f>
        <v/>
      </c>
      <c r="C2044" s="83" t="str">
        <f>'Purchase Order'!C2486</f>
        <v/>
      </c>
      <c r="D2044" s="352" t="str">
        <f>'Purchase Order'!D2486:L2486</f>
        <v/>
      </c>
      <c r="E2044" s="345"/>
      <c r="F2044" s="345"/>
      <c r="G2044" s="345"/>
      <c r="H2044" s="345"/>
      <c r="I2044" s="345"/>
      <c r="J2044" s="345"/>
      <c r="K2044" s="345"/>
      <c r="L2044" s="346"/>
      <c r="M2044" s="83" t="str">
        <f t="shared" si="31"/>
        <v/>
      </c>
      <c r="N2044" s="83" t="str">
        <f>'Purchase Order'!N2486</f>
        <v/>
      </c>
      <c r="O2044" s="83"/>
      <c r="P2044" s="133"/>
      <c r="U2044" s="16"/>
      <c r="V2044" s="16"/>
      <c r="W2044" s="16"/>
      <c r="X2044" s="16"/>
      <c r="Y2044" s="16"/>
      <c r="Z2044" s="16"/>
      <c r="AA2044" s="16"/>
    </row>
    <row r="2045" spans="1:27" ht="15" hidden="1" customHeight="1" outlineLevel="1" x14ac:dyDescent="0.35">
      <c r="A2045" s="15" t="str">
        <f>'Purchase Order'!A2487</f>
        <v/>
      </c>
      <c r="B2045" s="82" t="str">
        <f>'Purchase Order'!B2487</f>
        <v/>
      </c>
      <c r="C2045" s="83" t="str">
        <f>'Purchase Order'!C2487</f>
        <v/>
      </c>
      <c r="D2045" s="352" t="str">
        <f>'Purchase Order'!D2487:L2487</f>
        <v/>
      </c>
      <c r="E2045" s="345"/>
      <c r="F2045" s="345"/>
      <c r="G2045" s="345"/>
      <c r="H2045" s="345"/>
      <c r="I2045" s="345"/>
      <c r="J2045" s="345"/>
      <c r="K2045" s="345"/>
      <c r="L2045" s="346"/>
      <c r="M2045" s="83" t="str">
        <f t="shared" si="31"/>
        <v/>
      </c>
      <c r="N2045" s="83" t="str">
        <f>'Purchase Order'!N2487</f>
        <v/>
      </c>
      <c r="O2045" s="83"/>
      <c r="P2045" s="133"/>
      <c r="U2045" s="16"/>
      <c r="V2045" s="16"/>
      <c r="W2045" s="16"/>
      <c r="X2045" s="16"/>
      <c r="Y2045" s="16"/>
      <c r="Z2045" s="16"/>
      <c r="AA2045" s="16"/>
    </row>
    <row r="2046" spans="1:27" ht="15" hidden="1" customHeight="1" outlineLevel="1" x14ac:dyDescent="0.35">
      <c r="A2046" s="15" t="str">
        <f>'Purchase Order'!A2488</f>
        <v/>
      </c>
      <c r="B2046" s="82" t="str">
        <f>'Purchase Order'!B2488</f>
        <v/>
      </c>
      <c r="C2046" s="83" t="str">
        <f>'Purchase Order'!C2488</f>
        <v/>
      </c>
      <c r="D2046" s="352" t="str">
        <f>'Purchase Order'!D2488:L2488</f>
        <v/>
      </c>
      <c r="E2046" s="345"/>
      <c r="F2046" s="345"/>
      <c r="G2046" s="345"/>
      <c r="H2046" s="345"/>
      <c r="I2046" s="345"/>
      <c r="J2046" s="345"/>
      <c r="K2046" s="345"/>
      <c r="L2046" s="346"/>
      <c r="M2046" s="83" t="str">
        <f t="shared" si="31"/>
        <v/>
      </c>
      <c r="N2046" s="83" t="str">
        <f>'Purchase Order'!N2488</f>
        <v/>
      </c>
      <c r="O2046" s="83"/>
      <c r="P2046" s="133"/>
      <c r="U2046" s="16"/>
      <c r="V2046" s="16"/>
      <c r="W2046" s="16"/>
      <c r="X2046" s="16"/>
      <c r="Y2046" s="16"/>
      <c r="Z2046" s="16"/>
      <c r="AA2046" s="16"/>
    </row>
    <row r="2047" spans="1:27" ht="15" hidden="1" customHeight="1" outlineLevel="1" x14ac:dyDescent="0.35">
      <c r="A2047" s="15" t="str">
        <f>'Purchase Order'!A2489</f>
        <v/>
      </c>
      <c r="B2047" s="82" t="str">
        <f>'Purchase Order'!B2489</f>
        <v/>
      </c>
      <c r="C2047" s="83" t="str">
        <f>'Purchase Order'!C2489</f>
        <v/>
      </c>
      <c r="D2047" s="352" t="str">
        <f>'Purchase Order'!D2489:L2489</f>
        <v/>
      </c>
      <c r="E2047" s="345"/>
      <c r="F2047" s="345"/>
      <c r="G2047" s="345"/>
      <c r="H2047" s="345"/>
      <c r="I2047" s="345"/>
      <c r="J2047" s="345"/>
      <c r="K2047" s="345"/>
      <c r="L2047" s="346"/>
      <c r="M2047" s="83" t="str">
        <f t="shared" si="31"/>
        <v/>
      </c>
      <c r="N2047" s="83" t="str">
        <f>'Purchase Order'!N2489</f>
        <v/>
      </c>
      <c r="O2047" s="83"/>
      <c r="P2047" s="133"/>
      <c r="U2047" s="16"/>
      <c r="V2047" s="16"/>
      <c r="W2047" s="16"/>
      <c r="X2047" s="16"/>
      <c r="Y2047" s="16"/>
      <c r="Z2047" s="16"/>
      <c r="AA2047" s="16"/>
    </row>
    <row r="2048" spans="1:27" ht="15" hidden="1" customHeight="1" outlineLevel="1" x14ac:dyDescent="0.35">
      <c r="A2048" s="15" t="str">
        <f>'Purchase Order'!A2490</f>
        <v/>
      </c>
      <c r="B2048" s="82" t="str">
        <f>'Purchase Order'!B2490</f>
        <v/>
      </c>
      <c r="C2048" s="83" t="str">
        <f>'Purchase Order'!C2490</f>
        <v/>
      </c>
      <c r="D2048" s="352" t="str">
        <f>'Purchase Order'!D2490:L2490</f>
        <v/>
      </c>
      <c r="E2048" s="345"/>
      <c r="F2048" s="345"/>
      <c r="G2048" s="345"/>
      <c r="H2048" s="345"/>
      <c r="I2048" s="345"/>
      <c r="J2048" s="345"/>
      <c r="K2048" s="345"/>
      <c r="L2048" s="346"/>
      <c r="M2048" s="83" t="str">
        <f t="shared" si="31"/>
        <v/>
      </c>
      <c r="N2048" s="83" t="str">
        <f>'Purchase Order'!N2490</f>
        <v/>
      </c>
      <c r="O2048" s="83"/>
      <c r="P2048" s="133"/>
      <c r="U2048" s="16"/>
      <c r="V2048" s="16"/>
      <c r="W2048" s="16"/>
      <c r="X2048" s="16"/>
      <c r="Y2048" s="16"/>
      <c r="Z2048" s="16"/>
      <c r="AA2048" s="16"/>
    </row>
    <row r="2049" spans="1:27" ht="15" hidden="1" customHeight="1" outlineLevel="1" x14ac:dyDescent="0.35">
      <c r="A2049" s="15" t="str">
        <f>'Purchase Order'!A2491</f>
        <v/>
      </c>
      <c r="B2049" s="82" t="str">
        <f>'Purchase Order'!B2491</f>
        <v/>
      </c>
      <c r="C2049" s="83" t="str">
        <f>'Purchase Order'!C2491</f>
        <v/>
      </c>
      <c r="D2049" s="352" t="str">
        <f>'Purchase Order'!D2491:L2491</f>
        <v/>
      </c>
      <c r="E2049" s="345"/>
      <c r="F2049" s="345"/>
      <c r="G2049" s="345"/>
      <c r="H2049" s="345"/>
      <c r="I2049" s="345"/>
      <c r="J2049" s="345"/>
      <c r="K2049" s="345"/>
      <c r="L2049" s="346"/>
      <c r="M2049" s="83" t="str">
        <f t="shared" si="31"/>
        <v/>
      </c>
      <c r="N2049" s="83" t="str">
        <f>'Purchase Order'!N2491</f>
        <v/>
      </c>
      <c r="O2049" s="83"/>
      <c r="P2049" s="133"/>
      <c r="U2049" s="16"/>
      <c r="V2049" s="16"/>
      <c r="W2049" s="16"/>
      <c r="X2049" s="16"/>
      <c r="Y2049" s="16"/>
      <c r="Z2049" s="16"/>
      <c r="AA2049" s="16"/>
    </row>
    <row r="2050" spans="1:27" ht="15" hidden="1" customHeight="1" outlineLevel="1" x14ac:dyDescent="0.35">
      <c r="A2050" s="15" t="str">
        <f>'Purchase Order'!A2492</f>
        <v/>
      </c>
      <c r="B2050" s="82" t="str">
        <f>'Purchase Order'!B2492</f>
        <v/>
      </c>
      <c r="C2050" s="83" t="str">
        <f>'Purchase Order'!C2492</f>
        <v/>
      </c>
      <c r="D2050" s="352" t="str">
        <f>'Purchase Order'!D2492:L2492</f>
        <v/>
      </c>
      <c r="E2050" s="345"/>
      <c r="F2050" s="345"/>
      <c r="G2050" s="345"/>
      <c r="H2050" s="345"/>
      <c r="I2050" s="345"/>
      <c r="J2050" s="345"/>
      <c r="K2050" s="345"/>
      <c r="L2050" s="346"/>
      <c r="M2050" s="83" t="str">
        <f t="shared" si="31"/>
        <v/>
      </c>
      <c r="N2050" s="83" t="str">
        <f>'Purchase Order'!N2492</f>
        <v/>
      </c>
      <c r="O2050" s="83"/>
      <c r="P2050" s="133"/>
      <c r="U2050" s="16"/>
      <c r="V2050" s="16"/>
      <c r="W2050" s="16"/>
      <c r="X2050" s="16"/>
      <c r="Y2050" s="16"/>
      <c r="Z2050" s="16"/>
      <c r="AA2050" s="16"/>
    </row>
    <row r="2051" spans="1:27" ht="15" hidden="1" customHeight="1" outlineLevel="1" x14ac:dyDescent="0.35">
      <c r="A2051" s="15" t="str">
        <f>'Purchase Order'!A2493</f>
        <v/>
      </c>
      <c r="B2051" s="82" t="str">
        <f>'Purchase Order'!B2493</f>
        <v/>
      </c>
      <c r="C2051" s="83" t="str">
        <f>'Purchase Order'!C2493</f>
        <v/>
      </c>
      <c r="D2051" s="352" t="str">
        <f>'Purchase Order'!D2493:L2493</f>
        <v/>
      </c>
      <c r="E2051" s="345"/>
      <c r="F2051" s="345"/>
      <c r="G2051" s="345"/>
      <c r="H2051" s="345"/>
      <c r="I2051" s="345"/>
      <c r="J2051" s="345"/>
      <c r="K2051" s="345"/>
      <c r="L2051" s="346"/>
      <c r="M2051" s="83" t="str">
        <f t="shared" si="31"/>
        <v/>
      </c>
      <c r="N2051" s="83" t="str">
        <f>'Purchase Order'!N2493</f>
        <v/>
      </c>
      <c r="O2051" s="83"/>
      <c r="P2051" s="133"/>
      <c r="U2051" s="16"/>
      <c r="V2051" s="16"/>
      <c r="W2051" s="16"/>
      <c r="X2051" s="16"/>
      <c r="Y2051" s="16"/>
      <c r="Z2051" s="16"/>
      <c r="AA2051" s="16"/>
    </row>
    <row r="2052" spans="1:27" ht="15" hidden="1" customHeight="1" outlineLevel="1" x14ac:dyDescent="0.35">
      <c r="A2052" s="15" t="str">
        <f>'Purchase Order'!A2494</f>
        <v/>
      </c>
      <c r="B2052" s="82" t="str">
        <f>'Purchase Order'!B2494</f>
        <v/>
      </c>
      <c r="C2052" s="83" t="str">
        <f>'Purchase Order'!C2494</f>
        <v/>
      </c>
      <c r="D2052" s="352" t="str">
        <f>'Purchase Order'!D2494:L2494</f>
        <v/>
      </c>
      <c r="E2052" s="345"/>
      <c r="F2052" s="345"/>
      <c r="G2052" s="345"/>
      <c r="H2052" s="345"/>
      <c r="I2052" s="345"/>
      <c r="J2052" s="345"/>
      <c r="K2052" s="345"/>
      <c r="L2052" s="346"/>
      <c r="M2052" s="83" t="str">
        <f t="shared" si="31"/>
        <v/>
      </c>
      <c r="N2052" s="83" t="str">
        <f>'Purchase Order'!N2494</f>
        <v/>
      </c>
      <c r="O2052" s="83"/>
      <c r="P2052" s="133"/>
      <c r="U2052" s="16"/>
      <c r="V2052" s="16"/>
      <c r="W2052" s="16"/>
      <c r="X2052" s="16"/>
      <c r="Y2052" s="16"/>
      <c r="Z2052" s="16"/>
      <c r="AA2052" s="16"/>
    </row>
    <row r="2053" spans="1:27" ht="15" hidden="1" customHeight="1" outlineLevel="1" x14ac:dyDescent="0.35">
      <c r="A2053" s="15" t="str">
        <f>'Purchase Order'!A2495</f>
        <v/>
      </c>
      <c r="B2053" s="82" t="str">
        <f>'Purchase Order'!B2495</f>
        <v/>
      </c>
      <c r="C2053" s="83" t="str">
        <f>'Purchase Order'!C2495</f>
        <v/>
      </c>
      <c r="D2053" s="352" t="str">
        <f>'Purchase Order'!D2495:L2495</f>
        <v/>
      </c>
      <c r="E2053" s="345"/>
      <c r="F2053" s="345"/>
      <c r="G2053" s="345"/>
      <c r="H2053" s="345"/>
      <c r="I2053" s="345"/>
      <c r="J2053" s="345"/>
      <c r="K2053" s="345"/>
      <c r="L2053" s="346"/>
      <c r="M2053" s="83" t="str">
        <f t="shared" si="31"/>
        <v/>
      </c>
      <c r="N2053" s="83" t="str">
        <f>'Purchase Order'!N2495</f>
        <v/>
      </c>
      <c r="O2053" s="83"/>
      <c r="P2053" s="133"/>
      <c r="U2053" s="16"/>
      <c r="V2053" s="16"/>
      <c r="W2053" s="16"/>
      <c r="X2053" s="16"/>
      <c r="Y2053" s="16"/>
      <c r="Z2053" s="16"/>
      <c r="AA2053" s="16"/>
    </row>
    <row r="2054" spans="1:27" ht="15" hidden="1" customHeight="1" outlineLevel="1" x14ac:dyDescent="0.35">
      <c r="A2054" s="15" t="str">
        <f>'Purchase Order'!A2496</f>
        <v/>
      </c>
      <c r="B2054" s="82" t="str">
        <f>'Purchase Order'!B2496</f>
        <v/>
      </c>
      <c r="C2054" s="83" t="str">
        <f>'Purchase Order'!C2496</f>
        <v/>
      </c>
      <c r="D2054" s="352" t="str">
        <f>'Purchase Order'!D2496:L2496</f>
        <v/>
      </c>
      <c r="E2054" s="345"/>
      <c r="F2054" s="345"/>
      <c r="G2054" s="345"/>
      <c r="H2054" s="345"/>
      <c r="I2054" s="345"/>
      <c r="J2054" s="345"/>
      <c r="K2054" s="345"/>
      <c r="L2054" s="346"/>
      <c r="M2054" s="83" t="str">
        <f t="shared" si="31"/>
        <v/>
      </c>
      <c r="N2054" s="83" t="str">
        <f>'Purchase Order'!N2496</f>
        <v/>
      </c>
      <c r="O2054" s="83"/>
      <c r="P2054" s="133"/>
      <c r="U2054" s="16"/>
      <c r="V2054" s="16"/>
      <c r="W2054" s="16"/>
      <c r="X2054" s="16"/>
      <c r="Y2054" s="16"/>
      <c r="Z2054" s="16"/>
      <c r="AA2054" s="16"/>
    </row>
    <row r="2055" spans="1:27" ht="15" hidden="1" customHeight="1" outlineLevel="1" x14ac:dyDescent="0.35">
      <c r="A2055" s="15" t="str">
        <f>'Purchase Order'!A2497</f>
        <v/>
      </c>
      <c r="B2055" s="82" t="str">
        <f>'Purchase Order'!B2497</f>
        <v/>
      </c>
      <c r="C2055" s="83" t="str">
        <f>'Purchase Order'!C2497</f>
        <v/>
      </c>
      <c r="D2055" s="352" t="str">
        <f>'Purchase Order'!D2497:L2497</f>
        <v/>
      </c>
      <c r="E2055" s="345"/>
      <c r="F2055" s="345"/>
      <c r="G2055" s="345"/>
      <c r="H2055" s="345"/>
      <c r="I2055" s="345"/>
      <c r="J2055" s="345"/>
      <c r="K2055" s="345"/>
      <c r="L2055" s="346"/>
      <c r="M2055" s="83" t="str">
        <f t="shared" si="31"/>
        <v/>
      </c>
      <c r="N2055" s="83" t="str">
        <f>'Purchase Order'!N2497</f>
        <v/>
      </c>
      <c r="O2055" s="83"/>
      <c r="P2055" s="133"/>
      <c r="U2055" s="16"/>
      <c r="V2055" s="16"/>
      <c r="W2055" s="16"/>
      <c r="X2055" s="16"/>
      <c r="Y2055" s="16"/>
      <c r="Z2055" s="16"/>
      <c r="AA2055" s="16"/>
    </row>
    <row r="2056" spans="1:27" ht="15" hidden="1" customHeight="1" outlineLevel="1" x14ac:dyDescent="0.35">
      <c r="A2056" s="15" t="str">
        <f>'Purchase Order'!A2498</f>
        <v/>
      </c>
      <c r="B2056" s="82" t="str">
        <f>'Purchase Order'!B2498</f>
        <v/>
      </c>
      <c r="C2056" s="83" t="str">
        <f>'Purchase Order'!C2498</f>
        <v/>
      </c>
      <c r="D2056" s="352" t="str">
        <f>'Purchase Order'!D2498:L2498</f>
        <v/>
      </c>
      <c r="E2056" s="345"/>
      <c r="F2056" s="345"/>
      <c r="G2056" s="345"/>
      <c r="H2056" s="345"/>
      <c r="I2056" s="345"/>
      <c r="J2056" s="345"/>
      <c r="K2056" s="345"/>
      <c r="L2056" s="346"/>
      <c r="M2056" s="83" t="str">
        <f t="shared" si="31"/>
        <v/>
      </c>
      <c r="N2056" s="83" t="str">
        <f>'Purchase Order'!N2498</f>
        <v/>
      </c>
      <c r="O2056" s="83"/>
      <c r="P2056" s="133"/>
      <c r="U2056" s="16"/>
      <c r="V2056" s="16"/>
      <c r="W2056" s="16"/>
      <c r="X2056" s="16"/>
      <c r="Y2056" s="16"/>
      <c r="Z2056" s="16"/>
      <c r="AA2056" s="16"/>
    </row>
    <row r="2057" spans="1:27" ht="15" hidden="1" customHeight="1" outlineLevel="1" x14ac:dyDescent="0.35">
      <c r="A2057" s="15" t="str">
        <f>'Purchase Order'!A2499</f>
        <v/>
      </c>
      <c r="B2057" s="82" t="str">
        <f>'Purchase Order'!B2499</f>
        <v/>
      </c>
      <c r="C2057" s="83" t="str">
        <f>'Purchase Order'!C2499</f>
        <v/>
      </c>
      <c r="D2057" s="352" t="str">
        <f>'Purchase Order'!D2499:L2499</f>
        <v/>
      </c>
      <c r="E2057" s="345"/>
      <c r="F2057" s="345"/>
      <c r="G2057" s="345"/>
      <c r="H2057" s="345"/>
      <c r="I2057" s="345"/>
      <c r="J2057" s="345"/>
      <c r="K2057" s="345"/>
      <c r="L2057" s="346"/>
      <c r="M2057" s="83" t="str">
        <f t="shared" si="31"/>
        <v/>
      </c>
      <c r="N2057" s="83" t="str">
        <f>'Purchase Order'!N2499</f>
        <v/>
      </c>
      <c r="O2057" s="83"/>
      <c r="P2057" s="133"/>
      <c r="U2057" s="16"/>
      <c r="V2057" s="16"/>
      <c r="W2057" s="16"/>
      <c r="X2057" s="16"/>
      <c r="Y2057" s="16"/>
      <c r="Z2057" s="16"/>
      <c r="AA2057" s="16"/>
    </row>
    <row r="2058" spans="1:27" ht="15" hidden="1" customHeight="1" outlineLevel="1" x14ac:dyDescent="0.35">
      <c r="A2058" s="15" t="str">
        <f>'Purchase Order'!A2500</f>
        <v/>
      </c>
      <c r="B2058" s="82" t="str">
        <f>'Purchase Order'!B2500</f>
        <v/>
      </c>
      <c r="C2058" s="83" t="str">
        <f>'Purchase Order'!C2500</f>
        <v/>
      </c>
      <c r="D2058" s="352" t="str">
        <f>'Purchase Order'!D2500:L2500</f>
        <v/>
      </c>
      <c r="E2058" s="345"/>
      <c r="F2058" s="345"/>
      <c r="G2058" s="345"/>
      <c r="H2058" s="345"/>
      <c r="I2058" s="345"/>
      <c r="J2058" s="345"/>
      <c r="K2058" s="345"/>
      <c r="L2058" s="346"/>
      <c r="M2058" s="83" t="str">
        <f t="shared" si="31"/>
        <v/>
      </c>
      <c r="N2058" s="83" t="str">
        <f>'Purchase Order'!N2500</f>
        <v/>
      </c>
      <c r="O2058" s="83"/>
      <c r="P2058" s="133"/>
      <c r="U2058" s="16"/>
      <c r="V2058" s="16"/>
      <c r="W2058" s="16"/>
      <c r="X2058" s="16"/>
      <c r="Y2058" s="16"/>
      <c r="Z2058" s="16"/>
      <c r="AA2058" s="16"/>
    </row>
    <row r="2059" spans="1:27" ht="15" hidden="1" customHeight="1" outlineLevel="1" x14ac:dyDescent="0.35">
      <c r="A2059" s="15" t="str">
        <f>'Purchase Order'!A2501</f>
        <v/>
      </c>
      <c r="B2059" s="82" t="str">
        <f>'Purchase Order'!B2501</f>
        <v/>
      </c>
      <c r="C2059" s="83" t="str">
        <f>'Purchase Order'!C2501</f>
        <v/>
      </c>
      <c r="D2059" s="352" t="str">
        <f>'Purchase Order'!D2501:L2501</f>
        <v/>
      </c>
      <c r="E2059" s="345"/>
      <c r="F2059" s="345"/>
      <c r="G2059" s="345"/>
      <c r="H2059" s="345"/>
      <c r="I2059" s="345"/>
      <c r="J2059" s="345"/>
      <c r="K2059" s="345"/>
      <c r="L2059" s="346"/>
      <c r="M2059" s="83" t="str">
        <f t="shared" si="31"/>
        <v/>
      </c>
      <c r="N2059" s="83" t="str">
        <f>'Purchase Order'!N2501</f>
        <v/>
      </c>
      <c r="O2059" s="83"/>
      <c r="P2059" s="133"/>
      <c r="U2059" s="16"/>
      <c r="V2059" s="16"/>
      <c r="W2059" s="16"/>
      <c r="X2059" s="16"/>
      <c r="Y2059" s="16"/>
      <c r="Z2059" s="16"/>
      <c r="AA2059" s="16"/>
    </row>
    <row r="2060" spans="1:27" ht="15" hidden="1" customHeight="1" outlineLevel="1" x14ac:dyDescent="0.35">
      <c r="A2060" s="15" t="str">
        <f>'Purchase Order'!A2502</f>
        <v/>
      </c>
      <c r="B2060" s="82" t="str">
        <f>'Purchase Order'!B2502</f>
        <v/>
      </c>
      <c r="C2060" s="83" t="str">
        <f>'Purchase Order'!C2502</f>
        <v/>
      </c>
      <c r="D2060" s="352" t="str">
        <f>'Purchase Order'!D2502:L2502</f>
        <v/>
      </c>
      <c r="E2060" s="345"/>
      <c r="F2060" s="345"/>
      <c r="G2060" s="345"/>
      <c r="H2060" s="345"/>
      <c r="I2060" s="345"/>
      <c r="J2060" s="345"/>
      <c r="K2060" s="345"/>
      <c r="L2060" s="346"/>
      <c r="M2060" s="83" t="str">
        <f t="shared" si="31"/>
        <v/>
      </c>
      <c r="N2060" s="83" t="str">
        <f>'Purchase Order'!N2502</f>
        <v/>
      </c>
      <c r="O2060" s="83"/>
      <c r="P2060" s="133"/>
      <c r="U2060" s="16"/>
      <c r="V2060" s="16"/>
      <c r="W2060" s="16"/>
      <c r="X2060" s="16"/>
      <c r="Y2060" s="16"/>
      <c r="Z2060" s="16"/>
      <c r="AA2060" s="16"/>
    </row>
    <row r="2061" spans="1:27" ht="15" hidden="1" customHeight="1" outlineLevel="1" x14ac:dyDescent="0.35">
      <c r="A2061" s="15" t="str">
        <f>'Purchase Order'!A2503</f>
        <v/>
      </c>
      <c r="B2061" s="82" t="str">
        <f>'Purchase Order'!B2503</f>
        <v/>
      </c>
      <c r="C2061" s="83" t="str">
        <f>'Purchase Order'!C2503</f>
        <v/>
      </c>
      <c r="D2061" s="352" t="str">
        <f>'Purchase Order'!D2503:L2503</f>
        <v/>
      </c>
      <c r="E2061" s="345"/>
      <c r="F2061" s="345"/>
      <c r="G2061" s="345"/>
      <c r="H2061" s="345"/>
      <c r="I2061" s="345"/>
      <c r="J2061" s="345"/>
      <c r="K2061" s="345"/>
      <c r="L2061" s="346"/>
      <c r="M2061" s="83" t="str">
        <f t="shared" si="31"/>
        <v/>
      </c>
      <c r="N2061" s="83" t="str">
        <f>'Purchase Order'!N2503</f>
        <v/>
      </c>
      <c r="O2061" s="83"/>
      <c r="P2061" s="133"/>
      <c r="U2061" s="16"/>
      <c r="V2061" s="16"/>
      <c r="W2061" s="16"/>
      <c r="X2061" s="16"/>
      <c r="Y2061" s="16"/>
      <c r="Z2061" s="16"/>
      <c r="AA2061" s="16"/>
    </row>
    <row r="2062" spans="1:27" ht="15" hidden="1" customHeight="1" outlineLevel="1" x14ac:dyDescent="0.35">
      <c r="A2062" s="15" t="str">
        <f>'Purchase Order'!A2504</f>
        <v/>
      </c>
      <c r="B2062" s="82" t="str">
        <f>'Purchase Order'!B2504</f>
        <v/>
      </c>
      <c r="C2062" s="83" t="str">
        <f>'Purchase Order'!C2504</f>
        <v/>
      </c>
      <c r="D2062" s="352" t="str">
        <f>'Purchase Order'!D2504:L2504</f>
        <v/>
      </c>
      <c r="E2062" s="345"/>
      <c r="F2062" s="345"/>
      <c r="G2062" s="345"/>
      <c r="H2062" s="345"/>
      <c r="I2062" s="345"/>
      <c r="J2062" s="345"/>
      <c r="K2062" s="345"/>
      <c r="L2062" s="346"/>
      <c r="M2062" s="83" t="str">
        <f t="shared" si="31"/>
        <v/>
      </c>
      <c r="N2062" s="83" t="str">
        <f>'Purchase Order'!N2504</f>
        <v/>
      </c>
      <c r="O2062" s="83"/>
      <c r="P2062" s="133"/>
      <c r="U2062" s="16"/>
      <c r="V2062" s="16"/>
      <c r="W2062" s="16"/>
      <c r="X2062" s="16"/>
      <c r="Y2062" s="16"/>
      <c r="Z2062" s="16"/>
      <c r="AA2062" s="16"/>
    </row>
    <row r="2063" spans="1:27" ht="15" hidden="1" customHeight="1" outlineLevel="1" x14ac:dyDescent="0.35">
      <c r="A2063" s="15" t="str">
        <f>'Purchase Order'!A2505</f>
        <v/>
      </c>
      <c r="B2063" s="82" t="str">
        <f>'Purchase Order'!B2505</f>
        <v/>
      </c>
      <c r="C2063" s="83" t="str">
        <f>'Purchase Order'!C2505</f>
        <v/>
      </c>
      <c r="D2063" s="352" t="str">
        <f>'Purchase Order'!D2505:L2505</f>
        <v/>
      </c>
      <c r="E2063" s="345"/>
      <c r="F2063" s="345"/>
      <c r="G2063" s="345"/>
      <c r="H2063" s="345"/>
      <c r="I2063" s="345"/>
      <c r="J2063" s="345"/>
      <c r="K2063" s="345"/>
      <c r="L2063" s="346"/>
      <c r="M2063" s="83" t="str">
        <f t="shared" si="31"/>
        <v/>
      </c>
      <c r="N2063" s="83" t="str">
        <f>'Purchase Order'!N2505</f>
        <v/>
      </c>
      <c r="O2063" s="83"/>
      <c r="P2063" s="133"/>
      <c r="U2063" s="16"/>
      <c r="V2063" s="16"/>
      <c r="W2063" s="16"/>
      <c r="X2063" s="16"/>
      <c r="Y2063" s="16"/>
      <c r="Z2063" s="16"/>
      <c r="AA2063" s="16"/>
    </row>
    <row r="2064" spans="1:27" ht="15" hidden="1" customHeight="1" outlineLevel="1" x14ac:dyDescent="0.35">
      <c r="A2064" s="15" t="str">
        <f>'Purchase Order'!A2506</f>
        <v/>
      </c>
      <c r="B2064" s="82" t="str">
        <f>'Purchase Order'!B2506</f>
        <v/>
      </c>
      <c r="C2064" s="83" t="str">
        <f>'Purchase Order'!C2506</f>
        <v/>
      </c>
      <c r="D2064" s="352" t="str">
        <f>'Purchase Order'!D2506:L2506</f>
        <v/>
      </c>
      <c r="E2064" s="345"/>
      <c r="F2064" s="345"/>
      <c r="G2064" s="345"/>
      <c r="H2064" s="345"/>
      <c r="I2064" s="345"/>
      <c r="J2064" s="345"/>
      <c r="K2064" s="345"/>
      <c r="L2064" s="346"/>
      <c r="M2064" s="83" t="str">
        <f t="shared" si="31"/>
        <v/>
      </c>
      <c r="N2064" s="83" t="str">
        <f>'Purchase Order'!N2506</f>
        <v/>
      </c>
      <c r="O2064" s="83"/>
      <c r="P2064" s="133"/>
      <c r="U2064" s="16"/>
      <c r="V2064" s="16"/>
      <c r="W2064" s="16"/>
      <c r="X2064" s="16"/>
      <c r="Y2064" s="16"/>
      <c r="Z2064" s="16"/>
      <c r="AA2064" s="16"/>
    </row>
    <row r="2065" spans="1:27" ht="15" hidden="1" customHeight="1" outlineLevel="1" x14ac:dyDescent="0.35">
      <c r="A2065" s="15" t="str">
        <f>'Purchase Order'!A2507</f>
        <v/>
      </c>
      <c r="B2065" s="82" t="str">
        <f>'Purchase Order'!B2507</f>
        <v/>
      </c>
      <c r="C2065" s="83" t="str">
        <f>'Purchase Order'!C2507</f>
        <v/>
      </c>
      <c r="D2065" s="352" t="str">
        <f>'Purchase Order'!D2507:L2507</f>
        <v/>
      </c>
      <c r="E2065" s="345"/>
      <c r="F2065" s="345"/>
      <c r="G2065" s="345"/>
      <c r="H2065" s="345"/>
      <c r="I2065" s="345"/>
      <c r="J2065" s="345"/>
      <c r="K2065" s="345"/>
      <c r="L2065" s="346"/>
      <c r="M2065" s="83" t="str">
        <f t="shared" si="31"/>
        <v/>
      </c>
      <c r="N2065" s="83" t="str">
        <f>'Purchase Order'!N2507</f>
        <v/>
      </c>
      <c r="O2065" s="83"/>
      <c r="P2065" s="133"/>
      <c r="U2065" s="16"/>
      <c r="V2065" s="16"/>
      <c r="W2065" s="16"/>
      <c r="X2065" s="16"/>
      <c r="Y2065" s="16"/>
      <c r="Z2065" s="16"/>
      <c r="AA2065" s="16"/>
    </row>
    <row r="2066" spans="1:27" ht="15" hidden="1" customHeight="1" outlineLevel="1" x14ac:dyDescent="0.35">
      <c r="A2066" s="15" t="str">
        <f>'Purchase Order'!A2508</f>
        <v/>
      </c>
      <c r="B2066" s="82" t="str">
        <f>'Purchase Order'!B2508</f>
        <v/>
      </c>
      <c r="C2066" s="83" t="str">
        <f>'Purchase Order'!C2508</f>
        <v/>
      </c>
      <c r="D2066" s="352" t="str">
        <f>'Purchase Order'!D2508:L2508</f>
        <v/>
      </c>
      <c r="E2066" s="345"/>
      <c r="F2066" s="345"/>
      <c r="G2066" s="345"/>
      <c r="H2066" s="345"/>
      <c r="I2066" s="345"/>
      <c r="J2066" s="345"/>
      <c r="K2066" s="345"/>
      <c r="L2066" s="346"/>
      <c r="M2066" s="83" t="str">
        <f t="shared" si="31"/>
        <v/>
      </c>
      <c r="N2066" s="83" t="str">
        <f>'Purchase Order'!N2508</f>
        <v/>
      </c>
      <c r="O2066" s="83"/>
      <c r="P2066" s="133"/>
      <c r="U2066" s="16"/>
      <c r="V2066" s="16"/>
      <c r="W2066" s="16"/>
      <c r="X2066" s="16"/>
      <c r="Y2066" s="16"/>
      <c r="Z2066" s="16"/>
      <c r="AA2066" s="16"/>
    </row>
    <row r="2067" spans="1:27" ht="15" hidden="1" customHeight="1" outlineLevel="1" x14ac:dyDescent="0.35">
      <c r="A2067" s="15" t="str">
        <f>'Purchase Order'!A2509</f>
        <v/>
      </c>
      <c r="B2067" s="82" t="str">
        <f>'Purchase Order'!B2509</f>
        <v/>
      </c>
      <c r="C2067" s="83" t="str">
        <f>'Purchase Order'!C2509</f>
        <v/>
      </c>
      <c r="D2067" s="352" t="str">
        <f>'Purchase Order'!D2509:L2509</f>
        <v/>
      </c>
      <c r="E2067" s="345"/>
      <c r="F2067" s="345"/>
      <c r="G2067" s="345"/>
      <c r="H2067" s="345"/>
      <c r="I2067" s="345"/>
      <c r="J2067" s="345"/>
      <c r="K2067" s="345"/>
      <c r="L2067" s="346"/>
      <c r="M2067" s="83" t="str">
        <f t="shared" si="31"/>
        <v/>
      </c>
      <c r="N2067" s="83" t="str">
        <f>'Purchase Order'!N2509</f>
        <v/>
      </c>
      <c r="O2067" s="83"/>
      <c r="P2067" s="133"/>
      <c r="U2067" s="16"/>
      <c r="V2067" s="16"/>
      <c r="W2067" s="16"/>
      <c r="X2067" s="16"/>
      <c r="Y2067" s="16"/>
      <c r="Z2067" s="16"/>
      <c r="AA2067" s="16"/>
    </row>
    <row r="2068" spans="1:27" ht="15" hidden="1" customHeight="1" outlineLevel="1" x14ac:dyDescent="0.35">
      <c r="A2068" s="15" t="str">
        <f>'Purchase Order'!A2510</f>
        <v/>
      </c>
      <c r="B2068" s="82" t="str">
        <f>'Purchase Order'!B2510</f>
        <v/>
      </c>
      <c r="C2068" s="83" t="str">
        <f>'Purchase Order'!C2510</f>
        <v/>
      </c>
      <c r="D2068" s="352" t="str">
        <f>'Purchase Order'!D2510:L2510</f>
        <v/>
      </c>
      <c r="E2068" s="345"/>
      <c r="F2068" s="345"/>
      <c r="G2068" s="345"/>
      <c r="H2068" s="345"/>
      <c r="I2068" s="345"/>
      <c r="J2068" s="345"/>
      <c r="K2068" s="345"/>
      <c r="L2068" s="346"/>
      <c r="M2068" s="83" t="str">
        <f t="shared" si="31"/>
        <v/>
      </c>
      <c r="N2068" s="83" t="str">
        <f>'Purchase Order'!N2510</f>
        <v/>
      </c>
      <c r="O2068" s="83"/>
      <c r="P2068" s="133"/>
      <c r="U2068" s="16"/>
      <c r="V2068" s="16"/>
      <c r="W2068" s="16"/>
      <c r="X2068" s="16"/>
      <c r="Y2068" s="16"/>
      <c r="Z2068" s="16"/>
      <c r="AA2068" s="16"/>
    </row>
    <row r="2069" spans="1:27" ht="15" hidden="1" customHeight="1" outlineLevel="1" x14ac:dyDescent="0.35">
      <c r="A2069" s="15" t="str">
        <f>'Purchase Order'!A2511</f>
        <v/>
      </c>
      <c r="B2069" s="82" t="str">
        <f>'Purchase Order'!B2511</f>
        <v/>
      </c>
      <c r="C2069" s="83" t="str">
        <f>'Purchase Order'!C2511</f>
        <v/>
      </c>
      <c r="D2069" s="352" t="str">
        <f>'Purchase Order'!D2511:L2511</f>
        <v/>
      </c>
      <c r="E2069" s="345"/>
      <c r="F2069" s="345"/>
      <c r="G2069" s="345"/>
      <c r="H2069" s="345"/>
      <c r="I2069" s="345"/>
      <c r="J2069" s="345"/>
      <c r="K2069" s="345"/>
      <c r="L2069" s="346"/>
      <c r="M2069" s="83" t="str">
        <f t="shared" si="31"/>
        <v/>
      </c>
      <c r="N2069" s="83" t="str">
        <f>'Purchase Order'!N2511</f>
        <v/>
      </c>
      <c r="O2069" s="83"/>
      <c r="P2069" s="133"/>
      <c r="U2069" s="16"/>
      <c r="V2069" s="16"/>
      <c r="W2069" s="16"/>
      <c r="X2069" s="16"/>
      <c r="Y2069" s="16"/>
      <c r="Z2069" s="16"/>
      <c r="AA2069" s="16"/>
    </row>
    <row r="2070" spans="1:27" ht="15" hidden="1" customHeight="1" outlineLevel="1" x14ac:dyDescent="0.35">
      <c r="A2070" s="15" t="str">
        <f>'Purchase Order'!A2512</f>
        <v/>
      </c>
      <c r="B2070" s="82" t="str">
        <f>'Purchase Order'!B2512</f>
        <v/>
      </c>
      <c r="C2070" s="83" t="str">
        <f>'Purchase Order'!C2512</f>
        <v/>
      </c>
      <c r="D2070" s="352" t="str">
        <f>'Purchase Order'!D2512:L2512</f>
        <v/>
      </c>
      <c r="E2070" s="345"/>
      <c r="F2070" s="345"/>
      <c r="G2070" s="345"/>
      <c r="H2070" s="345"/>
      <c r="I2070" s="345"/>
      <c r="J2070" s="345"/>
      <c r="K2070" s="345"/>
      <c r="L2070" s="346"/>
      <c r="M2070" s="83" t="str">
        <f t="shared" si="31"/>
        <v/>
      </c>
      <c r="N2070" s="83" t="str">
        <f>'Purchase Order'!N2512</f>
        <v/>
      </c>
      <c r="O2070" s="83"/>
      <c r="P2070" s="133"/>
      <c r="U2070" s="16"/>
      <c r="V2070" s="16"/>
      <c r="W2070" s="16"/>
      <c r="X2070" s="16"/>
      <c r="Y2070" s="16"/>
      <c r="Z2070" s="16"/>
      <c r="AA2070" s="16"/>
    </row>
    <row r="2071" spans="1:27" ht="15" hidden="1" customHeight="1" outlineLevel="1" x14ac:dyDescent="0.35">
      <c r="A2071" s="15" t="str">
        <f>'Purchase Order'!A2513</f>
        <v/>
      </c>
      <c r="B2071" s="82" t="str">
        <f>'Purchase Order'!B2513</f>
        <v/>
      </c>
      <c r="C2071" s="83" t="str">
        <f>'Purchase Order'!C2513</f>
        <v/>
      </c>
      <c r="D2071" s="352" t="str">
        <f>'Purchase Order'!D2513:L2513</f>
        <v/>
      </c>
      <c r="E2071" s="345"/>
      <c r="F2071" s="345"/>
      <c r="G2071" s="345"/>
      <c r="H2071" s="345"/>
      <c r="I2071" s="345"/>
      <c r="J2071" s="345"/>
      <c r="K2071" s="345"/>
      <c r="L2071" s="346"/>
      <c r="M2071" s="83" t="str">
        <f t="shared" si="31"/>
        <v/>
      </c>
      <c r="N2071" s="83" t="str">
        <f>'Purchase Order'!N2513</f>
        <v/>
      </c>
      <c r="O2071" s="83"/>
      <c r="P2071" s="133"/>
      <c r="U2071" s="16"/>
      <c r="V2071" s="16"/>
      <c r="W2071" s="16"/>
      <c r="X2071" s="16"/>
      <c r="Y2071" s="16"/>
      <c r="Z2071" s="16"/>
      <c r="AA2071" s="16"/>
    </row>
    <row r="2072" spans="1:27" ht="15" hidden="1" customHeight="1" outlineLevel="1" x14ac:dyDescent="0.35">
      <c r="A2072" s="15" t="str">
        <f>'Purchase Order'!A2514</f>
        <v/>
      </c>
      <c r="B2072" s="82" t="str">
        <f>'Purchase Order'!B2514</f>
        <v/>
      </c>
      <c r="C2072" s="83" t="str">
        <f>'Purchase Order'!C2514</f>
        <v/>
      </c>
      <c r="D2072" s="352" t="str">
        <f>'Purchase Order'!D2514:L2514</f>
        <v/>
      </c>
      <c r="E2072" s="345"/>
      <c r="F2072" s="345"/>
      <c r="G2072" s="345"/>
      <c r="H2072" s="345"/>
      <c r="I2072" s="345"/>
      <c r="J2072" s="345"/>
      <c r="K2072" s="345"/>
      <c r="L2072" s="346"/>
      <c r="M2072" s="83" t="str">
        <f t="shared" si="31"/>
        <v/>
      </c>
      <c r="N2072" s="83" t="str">
        <f>'Purchase Order'!N2514</f>
        <v/>
      </c>
      <c r="O2072" s="83"/>
      <c r="P2072" s="133"/>
      <c r="U2072" s="16"/>
      <c r="V2072" s="16"/>
      <c r="W2072" s="16"/>
      <c r="X2072" s="16"/>
      <c r="Y2072" s="16"/>
      <c r="Z2072" s="16"/>
      <c r="AA2072" s="16"/>
    </row>
    <row r="2073" spans="1:27" ht="15" hidden="1" customHeight="1" outlineLevel="1" x14ac:dyDescent="0.35">
      <c r="A2073" s="15" t="str">
        <f>'Purchase Order'!A2515</f>
        <v/>
      </c>
      <c r="B2073" s="82" t="str">
        <f>'Purchase Order'!B2515</f>
        <v/>
      </c>
      <c r="C2073" s="83" t="str">
        <f>'Purchase Order'!C2515</f>
        <v/>
      </c>
      <c r="D2073" s="352" t="str">
        <f>'Purchase Order'!D2515:L2515</f>
        <v/>
      </c>
      <c r="E2073" s="345"/>
      <c r="F2073" s="345"/>
      <c r="G2073" s="345"/>
      <c r="H2073" s="345"/>
      <c r="I2073" s="345"/>
      <c r="J2073" s="345"/>
      <c r="K2073" s="345"/>
      <c r="L2073" s="346"/>
      <c r="M2073" s="83" t="str">
        <f t="shared" si="31"/>
        <v/>
      </c>
      <c r="N2073" s="83" t="str">
        <f>'Purchase Order'!N2515</f>
        <v/>
      </c>
      <c r="O2073" s="83"/>
      <c r="P2073" s="133"/>
      <c r="U2073" s="16"/>
      <c r="V2073" s="16"/>
      <c r="W2073" s="16"/>
      <c r="X2073" s="16"/>
      <c r="Y2073" s="16"/>
      <c r="Z2073" s="16"/>
      <c r="AA2073" s="16"/>
    </row>
    <row r="2074" spans="1:27" ht="15" hidden="1" customHeight="1" outlineLevel="1" x14ac:dyDescent="0.35">
      <c r="A2074" s="15" t="str">
        <f>'Purchase Order'!A2516</f>
        <v/>
      </c>
      <c r="B2074" s="82" t="str">
        <f>'Purchase Order'!B2516</f>
        <v/>
      </c>
      <c r="C2074" s="83" t="str">
        <f>'Purchase Order'!C2516</f>
        <v/>
      </c>
      <c r="D2074" s="352" t="str">
        <f>'Purchase Order'!D2516:L2516</f>
        <v/>
      </c>
      <c r="E2074" s="345"/>
      <c r="F2074" s="345"/>
      <c r="G2074" s="345"/>
      <c r="H2074" s="345"/>
      <c r="I2074" s="345"/>
      <c r="J2074" s="345"/>
      <c r="K2074" s="345"/>
      <c r="L2074" s="346"/>
      <c r="M2074" s="83" t="str">
        <f t="shared" si="31"/>
        <v/>
      </c>
      <c r="N2074" s="83" t="str">
        <f>'Purchase Order'!N2516</f>
        <v/>
      </c>
      <c r="O2074" s="83"/>
      <c r="P2074" s="133"/>
      <c r="U2074" s="16"/>
      <c r="V2074" s="16"/>
      <c r="W2074" s="16"/>
      <c r="X2074" s="16"/>
      <c r="Y2074" s="16"/>
      <c r="Z2074" s="16"/>
      <c r="AA2074" s="16"/>
    </row>
    <row r="2075" spans="1:27" ht="15" hidden="1" customHeight="1" outlineLevel="1" x14ac:dyDescent="0.35">
      <c r="A2075" s="15" t="str">
        <f>'Purchase Order'!A2517</f>
        <v/>
      </c>
      <c r="B2075" s="82" t="str">
        <f>'Purchase Order'!B2517</f>
        <v/>
      </c>
      <c r="C2075" s="83" t="str">
        <f>'Purchase Order'!C2517</f>
        <v/>
      </c>
      <c r="D2075" s="352" t="str">
        <f>'Purchase Order'!D2517:L2517</f>
        <v/>
      </c>
      <c r="E2075" s="345"/>
      <c r="F2075" s="345"/>
      <c r="G2075" s="345"/>
      <c r="H2075" s="345"/>
      <c r="I2075" s="345"/>
      <c r="J2075" s="345"/>
      <c r="K2075" s="345"/>
      <c r="L2075" s="346"/>
      <c r="M2075" s="83" t="str">
        <f t="shared" si="31"/>
        <v/>
      </c>
      <c r="N2075" s="83" t="str">
        <f>'Purchase Order'!N2517</f>
        <v/>
      </c>
      <c r="O2075" s="83"/>
      <c r="P2075" s="133"/>
      <c r="U2075" s="16"/>
      <c r="V2075" s="16"/>
      <c r="W2075" s="16"/>
      <c r="X2075" s="16"/>
      <c r="Y2075" s="16"/>
      <c r="Z2075" s="16"/>
      <c r="AA2075" s="16"/>
    </row>
    <row r="2076" spans="1:27" ht="15" hidden="1" customHeight="1" outlineLevel="1" x14ac:dyDescent="0.35">
      <c r="A2076" s="15" t="str">
        <f>'Purchase Order'!A2518</f>
        <v/>
      </c>
      <c r="B2076" s="82" t="str">
        <f>'Purchase Order'!B2518</f>
        <v/>
      </c>
      <c r="C2076" s="83" t="str">
        <f>'Purchase Order'!C2518</f>
        <v/>
      </c>
      <c r="D2076" s="352" t="str">
        <f>'Purchase Order'!D2518:L2518</f>
        <v/>
      </c>
      <c r="E2076" s="345"/>
      <c r="F2076" s="345"/>
      <c r="G2076" s="345"/>
      <c r="H2076" s="345"/>
      <c r="I2076" s="345"/>
      <c r="J2076" s="345"/>
      <c r="K2076" s="345"/>
      <c r="L2076" s="346"/>
      <c r="M2076" s="83" t="str">
        <f t="shared" si="31"/>
        <v/>
      </c>
      <c r="N2076" s="83" t="str">
        <f>'Purchase Order'!N2518</f>
        <v/>
      </c>
      <c r="O2076" s="83"/>
      <c r="P2076" s="133"/>
      <c r="U2076" s="16"/>
      <c r="V2076" s="16"/>
      <c r="W2076" s="16"/>
      <c r="X2076" s="16"/>
      <c r="Y2076" s="16"/>
      <c r="Z2076" s="16"/>
      <c r="AA2076" s="16"/>
    </row>
    <row r="2077" spans="1:27" ht="15" hidden="1" customHeight="1" outlineLevel="1" x14ac:dyDescent="0.35">
      <c r="A2077" s="15" t="str">
        <f>'Purchase Order'!A2519</f>
        <v/>
      </c>
      <c r="B2077" s="82" t="str">
        <f>'Purchase Order'!B2519</f>
        <v/>
      </c>
      <c r="C2077" s="83" t="str">
        <f>'Purchase Order'!C2519</f>
        <v/>
      </c>
      <c r="D2077" s="352" t="str">
        <f>'Purchase Order'!D2519:L2519</f>
        <v/>
      </c>
      <c r="E2077" s="345"/>
      <c r="F2077" s="345"/>
      <c r="G2077" s="345"/>
      <c r="H2077" s="345"/>
      <c r="I2077" s="345"/>
      <c r="J2077" s="345"/>
      <c r="K2077" s="345"/>
      <c r="L2077" s="346"/>
      <c r="M2077" s="83" t="str">
        <f t="shared" si="31"/>
        <v/>
      </c>
      <c r="N2077" s="83" t="str">
        <f>'Purchase Order'!N2519</f>
        <v/>
      </c>
      <c r="O2077" s="83"/>
      <c r="P2077" s="133"/>
      <c r="U2077" s="16"/>
      <c r="V2077" s="16"/>
      <c r="W2077" s="16"/>
      <c r="X2077" s="16"/>
      <c r="Y2077" s="16"/>
      <c r="Z2077" s="16"/>
      <c r="AA2077" s="16"/>
    </row>
    <row r="2078" spans="1:27" ht="15" hidden="1" customHeight="1" outlineLevel="1" x14ac:dyDescent="0.35">
      <c r="A2078" s="15" t="str">
        <f>'Purchase Order'!A2520</f>
        <v/>
      </c>
      <c r="B2078" s="82" t="str">
        <f>'Purchase Order'!B2520</f>
        <v/>
      </c>
      <c r="C2078" s="83" t="str">
        <f>'Purchase Order'!C2520</f>
        <v/>
      </c>
      <c r="D2078" s="352" t="str">
        <f>'Purchase Order'!D2520:L2520</f>
        <v/>
      </c>
      <c r="E2078" s="345"/>
      <c r="F2078" s="345"/>
      <c r="G2078" s="345"/>
      <c r="H2078" s="345"/>
      <c r="I2078" s="345"/>
      <c r="J2078" s="345"/>
      <c r="K2078" s="345"/>
      <c r="L2078" s="346"/>
      <c r="M2078" s="83" t="str">
        <f t="shared" si="31"/>
        <v/>
      </c>
      <c r="N2078" s="83" t="str">
        <f>'Purchase Order'!N2520</f>
        <v/>
      </c>
      <c r="O2078" s="83"/>
      <c r="P2078" s="133"/>
      <c r="U2078" s="16"/>
      <c r="V2078" s="16"/>
      <c r="W2078" s="16"/>
      <c r="X2078" s="16"/>
      <c r="Y2078" s="16"/>
      <c r="Z2078" s="16"/>
      <c r="AA2078" s="16"/>
    </row>
    <row r="2079" spans="1:27" ht="15" hidden="1" customHeight="1" outlineLevel="1" x14ac:dyDescent="0.35">
      <c r="A2079" s="15" t="str">
        <f>'Purchase Order'!A2521</f>
        <v/>
      </c>
      <c r="B2079" s="82" t="str">
        <f>'Purchase Order'!B2521</f>
        <v/>
      </c>
      <c r="C2079" s="83" t="str">
        <f>'Purchase Order'!C2521</f>
        <v/>
      </c>
      <c r="D2079" s="352" t="str">
        <f>'Purchase Order'!D2521:L2521</f>
        <v/>
      </c>
      <c r="E2079" s="345"/>
      <c r="F2079" s="345"/>
      <c r="G2079" s="345"/>
      <c r="H2079" s="345"/>
      <c r="I2079" s="345"/>
      <c r="J2079" s="345"/>
      <c r="K2079" s="345"/>
      <c r="L2079" s="346"/>
      <c r="M2079" s="83" t="str">
        <f t="shared" si="31"/>
        <v/>
      </c>
      <c r="N2079" s="83" t="str">
        <f>'Purchase Order'!N2521</f>
        <v/>
      </c>
      <c r="O2079" s="83"/>
      <c r="P2079" s="133"/>
      <c r="U2079" s="16"/>
      <c r="V2079" s="16"/>
      <c r="W2079" s="16"/>
      <c r="X2079" s="16"/>
      <c r="Y2079" s="16"/>
      <c r="Z2079" s="16"/>
      <c r="AA2079" s="16"/>
    </row>
    <row r="2080" spans="1:27" ht="15" hidden="1" customHeight="1" outlineLevel="1" x14ac:dyDescent="0.35">
      <c r="A2080" s="15" t="str">
        <f>'Purchase Order'!A2522</f>
        <v/>
      </c>
      <c r="B2080" s="82" t="str">
        <f>'Purchase Order'!B2522</f>
        <v/>
      </c>
      <c r="C2080" s="83" t="str">
        <f>'Purchase Order'!C2522</f>
        <v/>
      </c>
      <c r="D2080" s="352" t="str">
        <f>'Purchase Order'!D2522:L2522</f>
        <v/>
      </c>
      <c r="E2080" s="345"/>
      <c r="F2080" s="345"/>
      <c r="G2080" s="345"/>
      <c r="H2080" s="345"/>
      <c r="I2080" s="345"/>
      <c r="J2080" s="345"/>
      <c r="K2080" s="345"/>
      <c r="L2080" s="346"/>
      <c r="M2080" s="83" t="str">
        <f t="shared" si="31"/>
        <v/>
      </c>
      <c r="N2080" s="83" t="str">
        <f>'Purchase Order'!N2522</f>
        <v/>
      </c>
      <c r="O2080" s="83"/>
      <c r="P2080" s="133"/>
      <c r="U2080" s="16"/>
      <c r="V2080" s="16"/>
      <c r="W2080" s="16"/>
      <c r="X2080" s="16"/>
      <c r="Y2080" s="16"/>
      <c r="Z2080" s="16"/>
      <c r="AA2080" s="16"/>
    </row>
    <row r="2081" spans="1:27" ht="15" hidden="1" customHeight="1" outlineLevel="1" x14ac:dyDescent="0.35">
      <c r="A2081" s="15" t="str">
        <f>'Purchase Order'!A2523</f>
        <v/>
      </c>
      <c r="B2081" s="82" t="str">
        <f>'Purchase Order'!B2523</f>
        <v/>
      </c>
      <c r="C2081" s="83" t="str">
        <f>'Purchase Order'!C2523</f>
        <v/>
      </c>
      <c r="D2081" s="352" t="str">
        <f>'Purchase Order'!D2523:L2523</f>
        <v/>
      </c>
      <c r="E2081" s="345"/>
      <c r="F2081" s="345"/>
      <c r="G2081" s="345"/>
      <c r="H2081" s="345"/>
      <c r="I2081" s="345"/>
      <c r="J2081" s="345"/>
      <c r="K2081" s="345"/>
      <c r="L2081" s="346"/>
      <c r="M2081" s="83" t="str">
        <f t="shared" si="31"/>
        <v/>
      </c>
      <c r="N2081" s="83" t="str">
        <f>'Purchase Order'!N2523</f>
        <v/>
      </c>
      <c r="O2081" s="83"/>
      <c r="P2081" s="133"/>
      <c r="U2081" s="16"/>
      <c r="V2081" s="16"/>
      <c r="W2081" s="16"/>
      <c r="X2081" s="16"/>
      <c r="Y2081" s="16"/>
      <c r="Z2081" s="16"/>
      <c r="AA2081" s="16"/>
    </row>
    <row r="2082" spans="1:27" ht="15" hidden="1" customHeight="1" outlineLevel="1" x14ac:dyDescent="0.35">
      <c r="A2082" s="15" t="str">
        <f>'Purchase Order'!A2524</f>
        <v/>
      </c>
      <c r="B2082" s="82" t="str">
        <f>'Purchase Order'!B2524</f>
        <v/>
      </c>
      <c r="C2082" s="83" t="str">
        <f>'Purchase Order'!C2524</f>
        <v/>
      </c>
      <c r="D2082" s="352" t="str">
        <f>'Purchase Order'!D2524:L2524</f>
        <v/>
      </c>
      <c r="E2082" s="345"/>
      <c r="F2082" s="345"/>
      <c r="G2082" s="345"/>
      <c r="H2082" s="345"/>
      <c r="I2082" s="345"/>
      <c r="J2082" s="345"/>
      <c r="K2082" s="345"/>
      <c r="L2082" s="346"/>
      <c r="M2082" s="83" t="str">
        <f t="shared" ref="M2082:M2145" si="32">C2082</f>
        <v/>
      </c>
      <c r="N2082" s="83" t="str">
        <f>'Purchase Order'!N2524</f>
        <v/>
      </c>
      <c r="O2082" s="83"/>
      <c r="P2082" s="133"/>
      <c r="U2082" s="16"/>
      <c r="V2082" s="16"/>
      <c r="W2082" s="16"/>
      <c r="X2082" s="16"/>
      <c r="Y2082" s="16"/>
      <c r="Z2082" s="16"/>
      <c r="AA2082" s="16"/>
    </row>
    <row r="2083" spans="1:27" ht="15" hidden="1" customHeight="1" outlineLevel="1" x14ac:dyDescent="0.35">
      <c r="A2083" s="15" t="str">
        <f>'Purchase Order'!A2525</f>
        <v/>
      </c>
      <c r="B2083" s="82" t="str">
        <f>'Purchase Order'!B2525</f>
        <v/>
      </c>
      <c r="C2083" s="83" t="str">
        <f>'Purchase Order'!C2525</f>
        <v/>
      </c>
      <c r="D2083" s="352" t="str">
        <f>'Purchase Order'!D2525:L2525</f>
        <v/>
      </c>
      <c r="E2083" s="345"/>
      <c r="F2083" s="345"/>
      <c r="G2083" s="345"/>
      <c r="H2083" s="345"/>
      <c r="I2083" s="345"/>
      <c r="J2083" s="345"/>
      <c r="K2083" s="345"/>
      <c r="L2083" s="346"/>
      <c r="M2083" s="83" t="str">
        <f t="shared" si="32"/>
        <v/>
      </c>
      <c r="N2083" s="83" t="str">
        <f>'Purchase Order'!N2525</f>
        <v/>
      </c>
      <c r="O2083" s="83"/>
      <c r="P2083" s="133"/>
      <c r="U2083" s="16"/>
      <c r="V2083" s="16"/>
      <c r="W2083" s="16"/>
      <c r="X2083" s="16"/>
      <c r="Y2083" s="16"/>
      <c r="Z2083" s="16"/>
      <c r="AA2083" s="16"/>
    </row>
    <row r="2084" spans="1:27" ht="15" hidden="1" customHeight="1" outlineLevel="1" x14ac:dyDescent="0.35">
      <c r="A2084" s="15" t="str">
        <f>'Purchase Order'!A2526</f>
        <v/>
      </c>
      <c r="B2084" s="82" t="str">
        <f>'Purchase Order'!B2526</f>
        <v/>
      </c>
      <c r="C2084" s="83" t="str">
        <f>'Purchase Order'!C2526</f>
        <v/>
      </c>
      <c r="D2084" s="352" t="str">
        <f>'Purchase Order'!D2526:L2526</f>
        <v/>
      </c>
      <c r="E2084" s="345"/>
      <c r="F2084" s="345"/>
      <c r="G2084" s="345"/>
      <c r="H2084" s="345"/>
      <c r="I2084" s="345"/>
      <c r="J2084" s="345"/>
      <c r="K2084" s="345"/>
      <c r="L2084" s="346"/>
      <c r="M2084" s="83" t="str">
        <f t="shared" si="32"/>
        <v/>
      </c>
      <c r="N2084" s="83" t="str">
        <f>'Purchase Order'!N2526</f>
        <v/>
      </c>
      <c r="O2084" s="83"/>
      <c r="P2084" s="133"/>
      <c r="U2084" s="16"/>
      <c r="V2084" s="16"/>
      <c r="W2084" s="16"/>
      <c r="X2084" s="16"/>
      <c r="Y2084" s="16"/>
      <c r="Z2084" s="16"/>
      <c r="AA2084" s="16"/>
    </row>
    <row r="2085" spans="1:27" ht="15" hidden="1" customHeight="1" outlineLevel="1" x14ac:dyDescent="0.35">
      <c r="A2085" s="15" t="str">
        <f>'Purchase Order'!A2527</f>
        <v/>
      </c>
      <c r="B2085" s="82" t="str">
        <f>'Purchase Order'!B2527</f>
        <v/>
      </c>
      <c r="C2085" s="83" t="str">
        <f>'Purchase Order'!C2527</f>
        <v/>
      </c>
      <c r="D2085" s="352" t="str">
        <f>'Purchase Order'!D2527:L2527</f>
        <v/>
      </c>
      <c r="E2085" s="345"/>
      <c r="F2085" s="345"/>
      <c r="G2085" s="345"/>
      <c r="H2085" s="345"/>
      <c r="I2085" s="345"/>
      <c r="J2085" s="345"/>
      <c r="K2085" s="345"/>
      <c r="L2085" s="346"/>
      <c r="M2085" s="83" t="str">
        <f t="shared" si="32"/>
        <v/>
      </c>
      <c r="N2085" s="83" t="str">
        <f>'Purchase Order'!N2527</f>
        <v/>
      </c>
      <c r="O2085" s="83"/>
      <c r="P2085" s="133"/>
      <c r="U2085" s="16"/>
      <c r="V2085" s="16"/>
      <c r="W2085" s="16"/>
      <c r="X2085" s="16"/>
      <c r="Y2085" s="16"/>
      <c r="Z2085" s="16"/>
      <c r="AA2085" s="16"/>
    </row>
    <row r="2086" spans="1:27" ht="15" hidden="1" customHeight="1" outlineLevel="1" x14ac:dyDescent="0.35">
      <c r="A2086" s="15" t="str">
        <f>'Purchase Order'!A2528</f>
        <v/>
      </c>
      <c r="B2086" s="82" t="str">
        <f>'Purchase Order'!B2528</f>
        <v/>
      </c>
      <c r="C2086" s="83" t="str">
        <f>'Purchase Order'!C2528</f>
        <v/>
      </c>
      <c r="D2086" s="352" t="str">
        <f>'Purchase Order'!D2528:L2528</f>
        <v/>
      </c>
      <c r="E2086" s="345"/>
      <c r="F2086" s="345"/>
      <c r="G2086" s="345"/>
      <c r="H2086" s="345"/>
      <c r="I2086" s="345"/>
      <c r="J2086" s="345"/>
      <c r="K2086" s="345"/>
      <c r="L2086" s="346"/>
      <c r="M2086" s="83" t="str">
        <f t="shared" si="32"/>
        <v/>
      </c>
      <c r="N2086" s="83" t="str">
        <f>'Purchase Order'!N2528</f>
        <v/>
      </c>
      <c r="O2086" s="83"/>
      <c r="P2086" s="133"/>
      <c r="U2086" s="16"/>
      <c r="V2086" s="16"/>
      <c r="W2086" s="16"/>
      <c r="X2086" s="16"/>
      <c r="Y2086" s="16"/>
      <c r="Z2086" s="16"/>
      <c r="AA2086" s="16"/>
    </row>
    <row r="2087" spans="1:27" ht="15" hidden="1" customHeight="1" outlineLevel="1" x14ac:dyDescent="0.35">
      <c r="A2087" s="15" t="str">
        <f>'Purchase Order'!A2529</f>
        <v/>
      </c>
      <c r="B2087" s="82" t="str">
        <f>'Purchase Order'!B2529</f>
        <v/>
      </c>
      <c r="C2087" s="83" t="str">
        <f>'Purchase Order'!C2529</f>
        <v/>
      </c>
      <c r="D2087" s="352" t="str">
        <f>'Purchase Order'!D2529:L2529</f>
        <v/>
      </c>
      <c r="E2087" s="345"/>
      <c r="F2087" s="345"/>
      <c r="G2087" s="345"/>
      <c r="H2087" s="345"/>
      <c r="I2087" s="345"/>
      <c r="J2087" s="345"/>
      <c r="K2087" s="345"/>
      <c r="L2087" s="346"/>
      <c r="M2087" s="83" t="str">
        <f t="shared" si="32"/>
        <v/>
      </c>
      <c r="N2087" s="83" t="str">
        <f>'Purchase Order'!N2529</f>
        <v/>
      </c>
      <c r="O2087" s="83"/>
      <c r="P2087" s="133"/>
      <c r="U2087" s="16"/>
      <c r="V2087" s="16"/>
      <c r="W2087" s="16"/>
      <c r="X2087" s="16"/>
      <c r="Y2087" s="16"/>
      <c r="Z2087" s="16"/>
      <c r="AA2087" s="16"/>
    </row>
    <row r="2088" spans="1:27" ht="15" hidden="1" customHeight="1" outlineLevel="1" x14ac:dyDescent="0.35">
      <c r="A2088" s="15" t="str">
        <f>'Purchase Order'!A2530</f>
        <v/>
      </c>
      <c r="B2088" s="82" t="str">
        <f>'Purchase Order'!B2530</f>
        <v/>
      </c>
      <c r="C2088" s="83" t="str">
        <f>'Purchase Order'!C2530</f>
        <v/>
      </c>
      <c r="D2088" s="352" t="str">
        <f>'Purchase Order'!D2530:L2530</f>
        <v/>
      </c>
      <c r="E2088" s="345"/>
      <c r="F2088" s="345"/>
      <c r="G2088" s="345"/>
      <c r="H2088" s="345"/>
      <c r="I2088" s="345"/>
      <c r="J2088" s="345"/>
      <c r="K2088" s="345"/>
      <c r="L2088" s="346"/>
      <c r="M2088" s="83" t="str">
        <f t="shared" si="32"/>
        <v/>
      </c>
      <c r="N2088" s="83" t="str">
        <f>'Purchase Order'!N2530</f>
        <v/>
      </c>
      <c r="O2088" s="83"/>
      <c r="P2088" s="133"/>
      <c r="U2088" s="16"/>
      <c r="V2088" s="16"/>
      <c r="W2088" s="16"/>
      <c r="X2088" s="16"/>
      <c r="Y2088" s="16"/>
      <c r="Z2088" s="16"/>
      <c r="AA2088" s="16"/>
    </row>
    <row r="2089" spans="1:27" ht="15" hidden="1" customHeight="1" outlineLevel="1" x14ac:dyDescent="0.35">
      <c r="A2089" s="15" t="str">
        <f>'Purchase Order'!A2531</f>
        <v/>
      </c>
      <c r="B2089" s="82" t="str">
        <f>'Purchase Order'!B2531</f>
        <v/>
      </c>
      <c r="C2089" s="83" t="str">
        <f>'Purchase Order'!C2531</f>
        <v/>
      </c>
      <c r="D2089" s="352" t="str">
        <f>'Purchase Order'!D2531:L2531</f>
        <v/>
      </c>
      <c r="E2089" s="345"/>
      <c r="F2089" s="345"/>
      <c r="G2089" s="345"/>
      <c r="H2089" s="345"/>
      <c r="I2089" s="345"/>
      <c r="J2089" s="345"/>
      <c r="K2089" s="345"/>
      <c r="L2089" s="346"/>
      <c r="M2089" s="83" t="str">
        <f t="shared" si="32"/>
        <v/>
      </c>
      <c r="N2089" s="83" t="str">
        <f>'Purchase Order'!N2531</f>
        <v/>
      </c>
      <c r="O2089" s="83"/>
      <c r="P2089" s="133"/>
      <c r="U2089" s="16"/>
      <c r="V2089" s="16"/>
      <c r="W2089" s="16"/>
      <c r="X2089" s="16"/>
      <c r="Y2089" s="16"/>
      <c r="Z2089" s="16"/>
      <c r="AA2089" s="16"/>
    </row>
    <row r="2090" spans="1:27" ht="15" hidden="1" customHeight="1" outlineLevel="1" x14ac:dyDescent="0.35">
      <c r="A2090" s="15" t="str">
        <f>'Purchase Order'!A2532</f>
        <v/>
      </c>
      <c r="B2090" s="82" t="str">
        <f>'Purchase Order'!B2532</f>
        <v/>
      </c>
      <c r="C2090" s="83" t="str">
        <f>'Purchase Order'!C2532</f>
        <v/>
      </c>
      <c r="D2090" s="352" t="str">
        <f>'Purchase Order'!D2532:L2532</f>
        <v/>
      </c>
      <c r="E2090" s="345"/>
      <c r="F2090" s="345"/>
      <c r="G2090" s="345"/>
      <c r="H2090" s="345"/>
      <c r="I2090" s="345"/>
      <c r="J2090" s="345"/>
      <c r="K2090" s="345"/>
      <c r="L2090" s="346"/>
      <c r="M2090" s="83" t="str">
        <f t="shared" si="32"/>
        <v/>
      </c>
      <c r="N2090" s="83" t="str">
        <f>'Purchase Order'!N2532</f>
        <v/>
      </c>
      <c r="O2090" s="83"/>
      <c r="P2090" s="133"/>
      <c r="U2090" s="16"/>
      <c r="V2090" s="16"/>
      <c r="W2090" s="16"/>
      <c r="X2090" s="16"/>
      <c r="Y2090" s="16"/>
      <c r="Z2090" s="16"/>
      <c r="AA2090" s="16"/>
    </row>
    <row r="2091" spans="1:27" ht="15" hidden="1" customHeight="1" outlineLevel="1" x14ac:dyDescent="0.35">
      <c r="A2091" s="15" t="str">
        <f>'Purchase Order'!A2533</f>
        <v/>
      </c>
      <c r="B2091" s="82" t="str">
        <f>'Purchase Order'!B2533</f>
        <v/>
      </c>
      <c r="C2091" s="83" t="str">
        <f>'Purchase Order'!C2533</f>
        <v/>
      </c>
      <c r="D2091" s="352" t="str">
        <f>'Purchase Order'!D2533:L2533</f>
        <v/>
      </c>
      <c r="E2091" s="345"/>
      <c r="F2091" s="345"/>
      <c r="G2091" s="345"/>
      <c r="H2091" s="345"/>
      <c r="I2091" s="345"/>
      <c r="J2091" s="345"/>
      <c r="K2091" s="345"/>
      <c r="L2091" s="346"/>
      <c r="M2091" s="83" t="str">
        <f t="shared" si="32"/>
        <v/>
      </c>
      <c r="N2091" s="83" t="str">
        <f>'Purchase Order'!N2533</f>
        <v/>
      </c>
      <c r="O2091" s="83"/>
      <c r="P2091" s="133"/>
      <c r="U2091" s="16"/>
      <c r="V2091" s="16"/>
      <c r="W2091" s="16"/>
      <c r="X2091" s="16"/>
      <c r="Y2091" s="16"/>
      <c r="Z2091" s="16"/>
      <c r="AA2091" s="16"/>
    </row>
    <row r="2092" spans="1:27" ht="15" hidden="1" customHeight="1" outlineLevel="1" x14ac:dyDescent="0.35">
      <c r="A2092" s="15" t="str">
        <f>'Purchase Order'!A2534</f>
        <v/>
      </c>
      <c r="B2092" s="82" t="str">
        <f>'Purchase Order'!B2534</f>
        <v/>
      </c>
      <c r="C2092" s="83" t="str">
        <f>'Purchase Order'!C2534</f>
        <v/>
      </c>
      <c r="D2092" s="352" t="str">
        <f>'Purchase Order'!D2534:L2534</f>
        <v/>
      </c>
      <c r="E2092" s="345"/>
      <c r="F2092" s="345"/>
      <c r="G2092" s="345"/>
      <c r="H2092" s="345"/>
      <c r="I2092" s="345"/>
      <c r="J2092" s="345"/>
      <c r="K2092" s="345"/>
      <c r="L2092" s="346"/>
      <c r="M2092" s="83" t="str">
        <f t="shared" si="32"/>
        <v/>
      </c>
      <c r="N2092" s="83" t="str">
        <f>'Purchase Order'!N2534</f>
        <v/>
      </c>
      <c r="O2092" s="83"/>
      <c r="P2092" s="133"/>
      <c r="U2092" s="16"/>
      <c r="V2092" s="16"/>
      <c r="W2092" s="16"/>
      <c r="X2092" s="16"/>
      <c r="Y2092" s="16"/>
      <c r="Z2092" s="16"/>
      <c r="AA2092" s="16"/>
    </row>
    <row r="2093" spans="1:27" ht="15" hidden="1" customHeight="1" outlineLevel="1" x14ac:dyDescent="0.35">
      <c r="A2093" s="15" t="str">
        <f>'Purchase Order'!A2535</f>
        <v/>
      </c>
      <c r="B2093" s="82" t="str">
        <f>'Purchase Order'!B2535</f>
        <v/>
      </c>
      <c r="C2093" s="83" t="str">
        <f>'Purchase Order'!C2535</f>
        <v/>
      </c>
      <c r="D2093" s="352" t="str">
        <f>'Purchase Order'!D2535:L2535</f>
        <v/>
      </c>
      <c r="E2093" s="345"/>
      <c r="F2093" s="345"/>
      <c r="G2093" s="345"/>
      <c r="H2093" s="345"/>
      <c r="I2093" s="345"/>
      <c r="J2093" s="345"/>
      <c r="K2093" s="345"/>
      <c r="L2093" s="346"/>
      <c r="M2093" s="83" t="str">
        <f t="shared" si="32"/>
        <v/>
      </c>
      <c r="N2093" s="83" t="str">
        <f>'Purchase Order'!N2535</f>
        <v/>
      </c>
      <c r="O2093" s="83"/>
      <c r="P2093" s="133"/>
      <c r="U2093" s="16"/>
      <c r="V2093" s="16"/>
      <c r="W2093" s="16"/>
      <c r="X2093" s="16"/>
      <c r="Y2093" s="16"/>
      <c r="Z2093" s="16"/>
      <c r="AA2093" s="16"/>
    </row>
    <row r="2094" spans="1:27" ht="15" hidden="1" customHeight="1" outlineLevel="1" x14ac:dyDescent="0.35">
      <c r="A2094" s="15" t="str">
        <f>'Purchase Order'!A2536</f>
        <v/>
      </c>
      <c r="B2094" s="82" t="str">
        <f>'Purchase Order'!B2536</f>
        <v/>
      </c>
      <c r="C2094" s="83" t="str">
        <f>'Purchase Order'!C2536</f>
        <v/>
      </c>
      <c r="D2094" s="352" t="str">
        <f>'Purchase Order'!D2536:L2536</f>
        <v/>
      </c>
      <c r="E2094" s="345"/>
      <c r="F2094" s="345"/>
      <c r="G2094" s="345"/>
      <c r="H2094" s="345"/>
      <c r="I2094" s="345"/>
      <c r="J2094" s="345"/>
      <c r="K2094" s="345"/>
      <c r="L2094" s="346"/>
      <c r="M2094" s="83" t="str">
        <f t="shared" si="32"/>
        <v/>
      </c>
      <c r="N2094" s="83" t="str">
        <f>'Purchase Order'!N2536</f>
        <v/>
      </c>
      <c r="O2094" s="83"/>
      <c r="P2094" s="133"/>
      <c r="U2094" s="16"/>
      <c r="V2094" s="16"/>
      <c r="W2094" s="16"/>
      <c r="X2094" s="16"/>
      <c r="Y2094" s="16"/>
      <c r="Z2094" s="16"/>
      <c r="AA2094" s="16"/>
    </row>
    <row r="2095" spans="1:27" ht="15" hidden="1" customHeight="1" outlineLevel="1" x14ac:dyDescent="0.35">
      <c r="A2095" s="15" t="str">
        <f>'Purchase Order'!A2537</f>
        <v/>
      </c>
      <c r="B2095" s="82" t="str">
        <f>'Purchase Order'!B2537</f>
        <v/>
      </c>
      <c r="C2095" s="83" t="str">
        <f>'Purchase Order'!C2537</f>
        <v/>
      </c>
      <c r="D2095" s="352" t="str">
        <f>'Purchase Order'!D2537:L2537</f>
        <v/>
      </c>
      <c r="E2095" s="345"/>
      <c r="F2095" s="345"/>
      <c r="G2095" s="345"/>
      <c r="H2095" s="345"/>
      <c r="I2095" s="345"/>
      <c r="J2095" s="345"/>
      <c r="K2095" s="345"/>
      <c r="L2095" s="346"/>
      <c r="M2095" s="83" t="str">
        <f t="shared" si="32"/>
        <v/>
      </c>
      <c r="N2095" s="83" t="str">
        <f>'Purchase Order'!N2537</f>
        <v/>
      </c>
      <c r="O2095" s="83"/>
      <c r="P2095" s="133"/>
      <c r="U2095" s="16"/>
      <c r="V2095" s="16"/>
      <c r="W2095" s="16"/>
      <c r="X2095" s="16"/>
      <c r="Y2095" s="16"/>
      <c r="Z2095" s="16"/>
      <c r="AA2095" s="16"/>
    </row>
    <row r="2096" spans="1:27" ht="15" hidden="1" customHeight="1" outlineLevel="1" x14ac:dyDescent="0.35">
      <c r="A2096" s="15" t="str">
        <f>'Purchase Order'!A2538</f>
        <v/>
      </c>
      <c r="B2096" s="82" t="str">
        <f>'Purchase Order'!B2538</f>
        <v/>
      </c>
      <c r="C2096" s="83" t="str">
        <f>'Purchase Order'!C2538</f>
        <v/>
      </c>
      <c r="D2096" s="352" t="str">
        <f>'Purchase Order'!D2538:L2538</f>
        <v/>
      </c>
      <c r="E2096" s="345"/>
      <c r="F2096" s="345"/>
      <c r="G2096" s="345"/>
      <c r="H2096" s="345"/>
      <c r="I2096" s="345"/>
      <c r="J2096" s="345"/>
      <c r="K2096" s="345"/>
      <c r="L2096" s="346"/>
      <c r="M2096" s="83" t="str">
        <f t="shared" si="32"/>
        <v/>
      </c>
      <c r="N2096" s="83" t="str">
        <f>'Purchase Order'!N2538</f>
        <v/>
      </c>
      <c r="O2096" s="83"/>
      <c r="P2096" s="133"/>
      <c r="U2096" s="16"/>
      <c r="V2096" s="16"/>
      <c r="W2096" s="16"/>
      <c r="X2096" s="16"/>
      <c r="Y2096" s="16"/>
      <c r="Z2096" s="16"/>
      <c r="AA2096" s="16"/>
    </row>
    <row r="2097" spans="1:27" ht="15" hidden="1" customHeight="1" outlineLevel="1" x14ac:dyDescent="0.35">
      <c r="A2097" s="15" t="str">
        <f>'Purchase Order'!A2539</f>
        <v/>
      </c>
      <c r="B2097" s="82" t="str">
        <f>'Purchase Order'!B2539</f>
        <v/>
      </c>
      <c r="C2097" s="83" t="str">
        <f>'Purchase Order'!C2539</f>
        <v/>
      </c>
      <c r="D2097" s="352" t="str">
        <f>'Purchase Order'!D2539:L2539</f>
        <v/>
      </c>
      <c r="E2097" s="345"/>
      <c r="F2097" s="345"/>
      <c r="G2097" s="345"/>
      <c r="H2097" s="345"/>
      <c r="I2097" s="345"/>
      <c r="J2097" s="345"/>
      <c r="K2097" s="345"/>
      <c r="L2097" s="346"/>
      <c r="M2097" s="83" t="str">
        <f t="shared" si="32"/>
        <v/>
      </c>
      <c r="N2097" s="83" t="str">
        <f>'Purchase Order'!N2539</f>
        <v/>
      </c>
      <c r="O2097" s="83"/>
      <c r="P2097" s="133"/>
      <c r="U2097" s="16"/>
      <c r="V2097" s="16"/>
      <c r="W2097" s="16"/>
      <c r="X2097" s="16"/>
      <c r="Y2097" s="16"/>
      <c r="Z2097" s="16"/>
      <c r="AA2097" s="16"/>
    </row>
    <row r="2098" spans="1:27" ht="15" hidden="1" customHeight="1" outlineLevel="1" x14ac:dyDescent="0.35">
      <c r="A2098" s="15" t="str">
        <f>'Purchase Order'!A2540</f>
        <v/>
      </c>
      <c r="B2098" s="82" t="str">
        <f>'Purchase Order'!B2540</f>
        <v/>
      </c>
      <c r="C2098" s="83" t="str">
        <f>'Purchase Order'!C2540</f>
        <v/>
      </c>
      <c r="D2098" s="352" t="str">
        <f>'Purchase Order'!D2540:L2540</f>
        <v/>
      </c>
      <c r="E2098" s="345"/>
      <c r="F2098" s="345"/>
      <c r="G2098" s="345"/>
      <c r="H2098" s="345"/>
      <c r="I2098" s="345"/>
      <c r="J2098" s="345"/>
      <c r="K2098" s="345"/>
      <c r="L2098" s="346"/>
      <c r="M2098" s="83" t="str">
        <f t="shared" si="32"/>
        <v/>
      </c>
      <c r="N2098" s="83" t="str">
        <f>'Purchase Order'!N2540</f>
        <v/>
      </c>
      <c r="O2098" s="83"/>
      <c r="P2098" s="133"/>
      <c r="U2098" s="16"/>
      <c r="V2098" s="16"/>
      <c r="W2098" s="16"/>
      <c r="X2098" s="16"/>
      <c r="Y2098" s="16"/>
      <c r="Z2098" s="16"/>
      <c r="AA2098" s="16"/>
    </row>
    <row r="2099" spans="1:27" ht="15" hidden="1" customHeight="1" outlineLevel="1" x14ac:dyDescent="0.35">
      <c r="A2099" s="15" t="str">
        <f>'Purchase Order'!A2541</f>
        <v/>
      </c>
      <c r="B2099" s="82" t="str">
        <f>'Purchase Order'!B2541</f>
        <v/>
      </c>
      <c r="C2099" s="83" t="str">
        <f>'Purchase Order'!C2541</f>
        <v/>
      </c>
      <c r="D2099" s="352" t="str">
        <f>'Purchase Order'!D2541:L2541</f>
        <v/>
      </c>
      <c r="E2099" s="345"/>
      <c r="F2099" s="345"/>
      <c r="G2099" s="345"/>
      <c r="H2099" s="345"/>
      <c r="I2099" s="345"/>
      <c r="J2099" s="345"/>
      <c r="K2099" s="345"/>
      <c r="L2099" s="346"/>
      <c r="M2099" s="83" t="str">
        <f t="shared" si="32"/>
        <v/>
      </c>
      <c r="N2099" s="83" t="str">
        <f>'Purchase Order'!N2541</f>
        <v/>
      </c>
      <c r="O2099" s="83"/>
      <c r="P2099" s="133"/>
      <c r="U2099" s="16"/>
      <c r="V2099" s="16"/>
      <c r="W2099" s="16"/>
      <c r="X2099" s="16"/>
      <c r="Y2099" s="16"/>
      <c r="Z2099" s="16"/>
      <c r="AA2099" s="16"/>
    </row>
    <row r="2100" spans="1:27" ht="15" hidden="1" customHeight="1" outlineLevel="1" x14ac:dyDescent="0.35">
      <c r="A2100" s="15" t="str">
        <f>'Purchase Order'!A2542</f>
        <v/>
      </c>
      <c r="B2100" s="82" t="str">
        <f>'Purchase Order'!B2542</f>
        <v/>
      </c>
      <c r="C2100" s="83" t="str">
        <f>'Purchase Order'!C2542</f>
        <v/>
      </c>
      <c r="D2100" s="352" t="str">
        <f>'Purchase Order'!D2542:L2542</f>
        <v/>
      </c>
      <c r="E2100" s="345"/>
      <c r="F2100" s="345"/>
      <c r="G2100" s="345"/>
      <c r="H2100" s="345"/>
      <c r="I2100" s="345"/>
      <c r="J2100" s="345"/>
      <c r="K2100" s="345"/>
      <c r="L2100" s="346"/>
      <c r="M2100" s="83" t="str">
        <f t="shared" si="32"/>
        <v/>
      </c>
      <c r="N2100" s="83" t="str">
        <f>'Purchase Order'!N2542</f>
        <v/>
      </c>
      <c r="O2100" s="83"/>
      <c r="P2100" s="133"/>
      <c r="U2100" s="16"/>
      <c r="V2100" s="16"/>
      <c r="W2100" s="16"/>
      <c r="X2100" s="16"/>
      <c r="Y2100" s="16"/>
      <c r="Z2100" s="16"/>
      <c r="AA2100" s="16"/>
    </row>
    <row r="2101" spans="1:27" ht="15" hidden="1" customHeight="1" outlineLevel="1" x14ac:dyDescent="0.35">
      <c r="A2101" s="15" t="str">
        <f>'Purchase Order'!A2543</f>
        <v/>
      </c>
      <c r="B2101" s="82" t="str">
        <f>'Purchase Order'!B2543</f>
        <v/>
      </c>
      <c r="C2101" s="83" t="str">
        <f>'Purchase Order'!C2543</f>
        <v/>
      </c>
      <c r="D2101" s="352" t="str">
        <f>'Purchase Order'!D2543:L2543</f>
        <v/>
      </c>
      <c r="E2101" s="345"/>
      <c r="F2101" s="345"/>
      <c r="G2101" s="345"/>
      <c r="H2101" s="345"/>
      <c r="I2101" s="345"/>
      <c r="J2101" s="345"/>
      <c r="K2101" s="345"/>
      <c r="L2101" s="346"/>
      <c r="M2101" s="83" t="str">
        <f t="shared" si="32"/>
        <v/>
      </c>
      <c r="N2101" s="83" t="str">
        <f>'Purchase Order'!N2543</f>
        <v/>
      </c>
      <c r="O2101" s="83"/>
      <c r="P2101" s="133"/>
      <c r="U2101" s="16"/>
      <c r="V2101" s="16"/>
      <c r="W2101" s="16"/>
      <c r="X2101" s="16"/>
      <c r="Y2101" s="16"/>
      <c r="Z2101" s="16"/>
      <c r="AA2101" s="16"/>
    </row>
    <row r="2102" spans="1:27" ht="15" hidden="1" customHeight="1" outlineLevel="1" x14ac:dyDescent="0.35">
      <c r="A2102" s="15" t="str">
        <f>'Purchase Order'!A2544</f>
        <v/>
      </c>
      <c r="B2102" s="82" t="str">
        <f>'Purchase Order'!B2544</f>
        <v/>
      </c>
      <c r="C2102" s="83" t="str">
        <f>'Purchase Order'!C2544</f>
        <v/>
      </c>
      <c r="D2102" s="352" t="str">
        <f>'Purchase Order'!D2544:L2544</f>
        <v/>
      </c>
      <c r="E2102" s="345"/>
      <c r="F2102" s="345"/>
      <c r="G2102" s="345"/>
      <c r="H2102" s="345"/>
      <c r="I2102" s="345"/>
      <c r="J2102" s="345"/>
      <c r="K2102" s="345"/>
      <c r="L2102" s="346"/>
      <c r="M2102" s="83" t="str">
        <f t="shared" si="32"/>
        <v/>
      </c>
      <c r="N2102" s="83" t="str">
        <f>'Purchase Order'!N2544</f>
        <v/>
      </c>
      <c r="O2102" s="83"/>
      <c r="P2102" s="133"/>
      <c r="U2102" s="16"/>
      <c r="V2102" s="16"/>
      <c r="W2102" s="16"/>
      <c r="X2102" s="16"/>
      <c r="Y2102" s="16"/>
      <c r="Z2102" s="16"/>
      <c r="AA2102" s="16"/>
    </row>
    <row r="2103" spans="1:27" ht="15" hidden="1" customHeight="1" outlineLevel="1" x14ac:dyDescent="0.35">
      <c r="A2103" s="15" t="str">
        <f>'Purchase Order'!A2545</f>
        <v/>
      </c>
      <c r="B2103" s="82" t="str">
        <f>'Purchase Order'!B2545</f>
        <v/>
      </c>
      <c r="C2103" s="83" t="str">
        <f>'Purchase Order'!C2545</f>
        <v/>
      </c>
      <c r="D2103" s="352" t="str">
        <f>'Purchase Order'!D2545:L2545</f>
        <v/>
      </c>
      <c r="E2103" s="345"/>
      <c r="F2103" s="345"/>
      <c r="G2103" s="345"/>
      <c r="H2103" s="345"/>
      <c r="I2103" s="345"/>
      <c r="J2103" s="345"/>
      <c r="K2103" s="345"/>
      <c r="L2103" s="346"/>
      <c r="M2103" s="83" t="str">
        <f t="shared" si="32"/>
        <v/>
      </c>
      <c r="N2103" s="83" t="str">
        <f>'Purchase Order'!N2545</f>
        <v/>
      </c>
      <c r="O2103" s="83"/>
      <c r="P2103" s="133"/>
      <c r="U2103" s="16"/>
      <c r="V2103" s="16"/>
      <c r="W2103" s="16"/>
      <c r="X2103" s="16"/>
      <c r="Y2103" s="16"/>
      <c r="Z2103" s="16"/>
      <c r="AA2103" s="16"/>
    </row>
    <row r="2104" spans="1:27" ht="15" hidden="1" customHeight="1" outlineLevel="1" x14ac:dyDescent="0.35">
      <c r="A2104" s="15" t="str">
        <f>'Purchase Order'!A2546</f>
        <v/>
      </c>
      <c r="B2104" s="82" t="str">
        <f>'Purchase Order'!B2546</f>
        <v/>
      </c>
      <c r="C2104" s="83" t="str">
        <f>'Purchase Order'!C2546</f>
        <v/>
      </c>
      <c r="D2104" s="352" t="str">
        <f>'Purchase Order'!D2546:L2546</f>
        <v/>
      </c>
      <c r="E2104" s="345"/>
      <c r="F2104" s="345"/>
      <c r="G2104" s="345"/>
      <c r="H2104" s="345"/>
      <c r="I2104" s="345"/>
      <c r="J2104" s="345"/>
      <c r="K2104" s="345"/>
      <c r="L2104" s="346"/>
      <c r="M2104" s="83" t="str">
        <f t="shared" si="32"/>
        <v/>
      </c>
      <c r="N2104" s="83" t="str">
        <f>'Purchase Order'!N2546</f>
        <v/>
      </c>
      <c r="O2104" s="83"/>
      <c r="P2104" s="133"/>
      <c r="U2104" s="16"/>
      <c r="V2104" s="16"/>
      <c r="W2104" s="16"/>
      <c r="X2104" s="16"/>
      <c r="Y2104" s="16"/>
      <c r="Z2104" s="16"/>
      <c r="AA2104" s="16"/>
    </row>
    <row r="2105" spans="1:27" ht="15" hidden="1" customHeight="1" outlineLevel="1" x14ac:dyDescent="0.35">
      <c r="A2105" s="15" t="str">
        <f>'Purchase Order'!A2547</f>
        <v/>
      </c>
      <c r="B2105" s="82" t="str">
        <f>'Purchase Order'!B2547</f>
        <v/>
      </c>
      <c r="C2105" s="83" t="str">
        <f>'Purchase Order'!C2547</f>
        <v/>
      </c>
      <c r="D2105" s="352" t="str">
        <f>'Purchase Order'!D2547:L2547</f>
        <v/>
      </c>
      <c r="E2105" s="345"/>
      <c r="F2105" s="345"/>
      <c r="G2105" s="345"/>
      <c r="H2105" s="345"/>
      <c r="I2105" s="345"/>
      <c r="J2105" s="345"/>
      <c r="K2105" s="345"/>
      <c r="L2105" s="346"/>
      <c r="M2105" s="83" t="str">
        <f t="shared" si="32"/>
        <v/>
      </c>
      <c r="N2105" s="83" t="str">
        <f>'Purchase Order'!N2547</f>
        <v/>
      </c>
      <c r="O2105" s="83"/>
      <c r="P2105" s="133"/>
      <c r="U2105" s="16"/>
      <c r="V2105" s="16"/>
      <c r="W2105" s="16"/>
      <c r="X2105" s="16"/>
      <c r="Y2105" s="16"/>
      <c r="Z2105" s="16"/>
      <c r="AA2105" s="16"/>
    </row>
    <row r="2106" spans="1:27" ht="15" hidden="1" customHeight="1" outlineLevel="1" x14ac:dyDescent="0.35">
      <c r="A2106" s="15" t="str">
        <f>'Purchase Order'!A2548</f>
        <v/>
      </c>
      <c r="B2106" s="82" t="str">
        <f>'Purchase Order'!B2548</f>
        <v/>
      </c>
      <c r="C2106" s="83" t="str">
        <f>'Purchase Order'!C2548</f>
        <v/>
      </c>
      <c r="D2106" s="352" t="str">
        <f>'Purchase Order'!D2548:L2548</f>
        <v/>
      </c>
      <c r="E2106" s="345"/>
      <c r="F2106" s="345"/>
      <c r="G2106" s="345"/>
      <c r="H2106" s="345"/>
      <c r="I2106" s="345"/>
      <c r="J2106" s="345"/>
      <c r="K2106" s="345"/>
      <c r="L2106" s="346"/>
      <c r="M2106" s="83" t="str">
        <f t="shared" si="32"/>
        <v/>
      </c>
      <c r="N2106" s="83" t="str">
        <f>'Purchase Order'!N2548</f>
        <v/>
      </c>
      <c r="O2106" s="83"/>
      <c r="P2106" s="133"/>
      <c r="U2106" s="16"/>
      <c r="V2106" s="16"/>
      <c r="W2106" s="16"/>
      <c r="X2106" s="16"/>
      <c r="Y2106" s="16"/>
      <c r="Z2106" s="16"/>
      <c r="AA2106" s="16"/>
    </row>
    <row r="2107" spans="1:27" ht="15" hidden="1" customHeight="1" outlineLevel="1" x14ac:dyDescent="0.35">
      <c r="A2107" s="15" t="str">
        <f>'Purchase Order'!A2549</f>
        <v/>
      </c>
      <c r="B2107" s="82" t="str">
        <f>'Purchase Order'!B2549</f>
        <v/>
      </c>
      <c r="C2107" s="83" t="str">
        <f>'Purchase Order'!C2549</f>
        <v/>
      </c>
      <c r="D2107" s="352" t="str">
        <f>'Purchase Order'!D2549:L2549</f>
        <v/>
      </c>
      <c r="E2107" s="345"/>
      <c r="F2107" s="345"/>
      <c r="G2107" s="345"/>
      <c r="H2107" s="345"/>
      <c r="I2107" s="345"/>
      <c r="J2107" s="345"/>
      <c r="K2107" s="345"/>
      <c r="L2107" s="346"/>
      <c r="M2107" s="83" t="str">
        <f t="shared" si="32"/>
        <v/>
      </c>
      <c r="N2107" s="83" t="str">
        <f>'Purchase Order'!N2549</f>
        <v/>
      </c>
      <c r="O2107" s="83"/>
      <c r="P2107" s="133"/>
      <c r="U2107" s="16"/>
      <c r="V2107" s="16"/>
      <c r="W2107" s="16"/>
      <c r="X2107" s="16"/>
      <c r="Y2107" s="16"/>
      <c r="Z2107" s="16"/>
      <c r="AA2107" s="16"/>
    </row>
    <row r="2108" spans="1:27" ht="15" hidden="1" customHeight="1" outlineLevel="1" x14ac:dyDescent="0.35">
      <c r="A2108" s="15" t="str">
        <f>'Purchase Order'!A2550</f>
        <v/>
      </c>
      <c r="B2108" s="82" t="str">
        <f>'Purchase Order'!B2550</f>
        <v/>
      </c>
      <c r="C2108" s="83" t="str">
        <f>'Purchase Order'!C2550</f>
        <v/>
      </c>
      <c r="D2108" s="352" t="str">
        <f>'Purchase Order'!D2550:L2550</f>
        <v/>
      </c>
      <c r="E2108" s="345"/>
      <c r="F2108" s="345"/>
      <c r="G2108" s="345"/>
      <c r="H2108" s="345"/>
      <c r="I2108" s="345"/>
      <c r="J2108" s="345"/>
      <c r="K2108" s="345"/>
      <c r="L2108" s="346"/>
      <c r="M2108" s="83" t="str">
        <f t="shared" si="32"/>
        <v/>
      </c>
      <c r="N2108" s="83" t="str">
        <f>'Purchase Order'!N2550</f>
        <v/>
      </c>
      <c r="O2108" s="83"/>
      <c r="P2108" s="133"/>
      <c r="U2108" s="16"/>
      <c r="V2108" s="16"/>
      <c r="W2108" s="16"/>
      <c r="X2108" s="16"/>
      <c r="Y2108" s="16"/>
      <c r="Z2108" s="16"/>
      <c r="AA2108" s="16"/>
    </row>
    <row r="2109" spans="1:27" ht="15" hidden="1" customHeight="1" outlineLevel="1" x14ac:dyDescent="0.35">
      <c r="A2109" s="15" t="str">
        <f>'Purchase Order'!A2551</f>
        <v/>
      </c>
      <c r="B2109" s="82" t="str">
        <f>'Purchase Order'!B2551</f>
        <v/>
      </c>
      <c r="C2109" s="83" t="str">
        <f>'Purchase Order'!C2551</f>
        <v/>
      </c>
      <c r="D2109" s="352" t="str">
        <f>'Purchase Order'!D2551:L2551</f>
        <v/>
      </c>
      <c r="E2109" s="345"/>
      <c r="F2109" s="345"/>
      <c r="G2109" s="345"/>
      <c r="H2109" s="345"/>
      <c r="I2109" s="345"/>
      <c r="J2109" s="345"/>
      <c r="K2109" s="345"/>
      <c r="L2109" s="346"/>
      <c r="M2109" s="83" t="str">
        <f t="shared" si="32"/>
        <v/>
      </c>
      <c r="N2109" s="83" t="str">
        <f>'Purchase Order'!N2551</f>
        <v/>
      </c>
      <c r="O2109" s="83"/>
      <c r="P2109" s="133"/>
      <c r="U2109" s="16"/>
      <c r="V2109" s="16"/>
      <c r="W2109" s="16"/>
      <c r="X2109" s="16"/>
      <c r="Y2109" s="16"/>
      <c r="Z2109" s="16"/>
      <c r="AA2109" s="16"/>
    </row>
    <row r="2110" spans="1:27" ht="15" hidden="1" customHeight="1" outlineLevel="1" x14ac:dyDescent="0.35">
      <c r="A2110" s="15" t="str">
        <f>'Purchase Order'!A2552</f>
        <v/>
      </c>
      <c r="B2110" s="82" t="str">
        <f>'Purchase Order'!B2552</f>
        <v/>
      </c>
      <c r="C2110" s="83" t="str">
        <f>'Purchase Order'!C2552</f>
        <v/>
      </c>
      <c r="D2110" s="352" t="str">
        <f>'Purchase Order'!D2552:L2552</f>
        <v/>
      </c>
      <c r="E2110" s="345"/>
      <c r="F2110" s="345"/>
      <c r="G2110" s="345"/>
      <c r="H2110" s="345"/>
      <c r="I2110" s="345"/>
      <c r="J2110" s="345"/>
      <c r="K2110" s="345"/>
      <c r="L2110" s="346"/>
      <c r="M2110" s="83" t="str">
        <f t="shared" si="32"/>
        <v/>
      </c>
      <c r="N2110" s="83" t="str">
        <f>'Purchase Order'!N2552</f>
        <v/>
      </c>
      <c r="O2110" s="83"/>
      <c r="P2110" s="133"/>
      <c r="U2110" s="16"/>
      <c r="V2110" s="16"/>
      <c r="W2110" s="16"/>
      <c r="X2110" s="16"/>
      <c r="Y2110" s="16"/>
      <c r="Z2110" s="16"/>
      <c r="AA2110" s="16"/>
    </row>
    <row r="2111" spans="1:27" ht="15" hidden="1" customHeight="1" outlineLevel="1" x14ac:dyDescent="0.35">
      <c r="A2111" s="15" t="str">
        <f>'Purchase Order'!A2553</f>
        <v/>
      </c>
      <c r="B2111" s="82" t="str">
        <f>'Purchase Order'!B2553</f>
        <v/>
      </c>
      <c r="C2111" s="83" t="str">
        <f>'Purchase Order'!C2553</f>
        <v/>
      </c>
      <c r="D2111" s="352" t="str">
        <f>'Purchase Order'!D2553:L2553</f>
        <v/>
      </c>
      <c r="E2111" s="345"/>
      <c r="F2111" s="345"/>
      <c r="G2111" s="345"/>
      <c r="H2111" s="345"/>
      <c r="I2111" s="345"/>
      <c r="J2111" s="345"/>
      <c r="K2111" s="345"/>
      <c r="L2111" s="346"/>
      <c r="M2111" s="83" t="str">
        <f t="shared" si="32"/>
        <v/>
      </c>
      <c r="N2111" s="83" t="str">
        <f>'Purchase Order'!N2553</f>
        <v/>
      </c>
      <c r="O2111" s="83"/>
      <c r="P2111" s="133"/>
      <c r="U2111" s="16"/>
      <c r="V2111" s="16"/>
      <c r="W2111" s="16"/>
      <c r="X2111" s="16"/>
      <c r="Y2111" s="16"/>
      <c r="Z2111" s="16"/>
      <c r="AA2111" s="16"/>
    </row>
    <row r="2112" spans="1:27" ht="15" hidden="1" customHeight="1" outlineLevel="1" x14ac:dyDescent="0.35">
      <c r="A2112" s="15" t="str">
        <f>'Purchase Order'!A2554</f>
        <v/>
      </c>
      <c r="B2112" s="82" t="str">
        <f>'Purchase Order'!B2554</f>
        <v/>
      </c>
      <c r="C2112" s="83" t="str">
        <f>'Purchase Order'!C2554</f>
        <v/>
      </c>
      <c r="D2112" s="352" t="str">
        <f>'Purchase Order'!D2554:L2554</f>
        <v/>
      </c>
      <c r="E2112" s="345"/>
      <c r="F2112" s="345"/>
      <c r="G2112" s="345"/>
      <c r="H2112" s="345"/>
      <c r="I2112" s="345"/>
      <c r="J2112" s="345"/>
      <c r="K2112" s="345"/>
      <c r="L2112" s="346"/>
      <c r="M2112" s="83" t="str">
        <f t="shared" si="32"/>
        <v/>
      </c>
      <c r="N2112" s="83" t="str">
        <f>'Purchase Order'!N2554</f>
        <v/>
      </c>
      <c r="O2112" s="83"/>
      <c r="P2112" s="133"/>
      <c r="U2112" s="16"/>
      <c r="V2112" s="16"/>
      <c r="W2112" s="16"/>
      <c r="X2112" s="16"/>
      <c r="Y2112" s="16"/>
      <c r="Z2112" s="16"/>
      <c r="AA2112" s="16"/>
    </row>
    <row r="2113" spans="1:27" ht="15" hidden="1" customHeight="1" outlineLevel="1" x14ac:dyDescent="0.35">
      <c r="A2113" s="15" t="str">
        <f>'Purchase Order'!A2555</f>
        <v/>
      </c>
      <c r="B2113" s="82" t="str">
        <f>'Purchase Order'!B2555</f>
        <v/>
      </c>
      <c r="C2113" s="83" t="str">
        <f>'Purchase Order'!C2555</f>
        <v/>
      </c>
      <c r="D2113" s="352" t="str">
        <f>'Purchase Order'!D2555:L2555</f>
        <v/>
      </c>
      <c r="E2113" s="345"/>
      <c r="F2113" s="345"/>
      <c r="G2113" s="345"/>
      <c r="H2113" s="345"/>
      <c r="I2113" s="345"/>
      <c r="J2113" s="345"/>
      <c r="K2113" s="345"/>
      <c r="L2113" s="346"/>
      <c r="M2113" s="83" t="str">
        <f t="shared" si="32"/>
        <v/>
      </c>
      <c r="N2113" s="83" t="str">
        <f>'Purchase Order'!N2555</f>
        <v/>
      </c>
      <c r="O2113" s="83"/>
      <c r="P2113" s="133"/>
      <c r="U2113" s="16"/>
      <c r="V2113" s="16"/>
      <c r="W2113" s="16"/>
      <c r="X2113" s="16"/>
      <c r="Y2113" s="16"/>
      <c r="Z2113" s="16"/>
      <c r="AA2113" s="16"/>
    </row>
    <row r="2114" spans="1:27" ht="15" hidden="1" customHeight="1" outlineLevel="1" x14ac:dyDescent="0.35">
      <c r="A2114" s="15" t="str">
        <f>'Purchase Order'!A2556</f>
        <v/>
      </c>
      <c r="B2114" s="82" t="str">
        <f>'Purchase Order'!B2556</f>
        <v/>
      </c>
      <c r="C2114" s="83" t="str">
        <f>'Purchase Order'!C2556</f>
        <v/>
      </c>
      <c r="D2114" s="352" t="str">
        <f>'Purchase Order'!D2556:L2556</f>
        <v/>
      </c>
      <c r="E2114" s="345"/>
      <c r="F2114" s="345"/>
      <c r="G2114" s="345"/>
      <c r="H2114" s="345"/>
      <c r="I2114" s="345"/>
      <c r="J2114" s="345"/>
      <c r="K2114" s="345"/>
      <c r="L2114" s="346"/>
      <c r="M2114" s="83" t="str">
        <f t="shared" si="32"/>
        <v/>
      </c>
      <c r="N2114" s="83" t="str">
        <f>'Purchase Order'!N2556</f>
        <v/>
      </c>
      <c r="O2114" s="83"/>
      <c r="P2114" s="133"/>
      <c r="U2114" s="16"/>
      <c r="V2114" s="16"/>
      <c r="W2114" s="16"/>
      <c r="X2114" s="16"/>
      <c r="Y2114" s="16"/>
      <c r="Z2114" s="16"/>
      <c r="AA2114" s="16"/>
    </row>
    <row r="2115" spans="1:27" ht="15" hidden="1" customHeight="1" outlineLevel="1" x14ac:dyDescent="0.35">
      <c r="A2115" s="15" t="str">
        <f>'Purchase Order'!A2557</f>
        <v/>
      </c>
      <c r="B2115" s="82" t="str">
        <f>'Purchase Order'!B2557</f>
        <v/>
      </c>
      <c r="C2115" s="83" t="str">
        <f>'Purchase Order'!C2557</f>
        <v/>
      </c>
      <c r="D2115" s="352" t="str">
        <f>'Purchase Order'!D2557:L2557</f>
        <v/>
      </c>
      <c r="E2115" s="345"/>
      <c r="F2115" s="345"/>
      <c r="G2115" s="345"/>
      <c r="H2115" s="345"/>
      <c r="I2115" s="345"/>
      <c r="J2115" s="345"/>
      <c r="K2115" s="345"/>
      <c r="L2115" s="346"/>
      <c r="M2115" s="83" t="str">
        <f t="shared" si="32"/>
        <v/>
      </c>
      <c r="N2115" s="83" t="str">
        <f>'Purchase Order'!N2557</f>
        <v/>
      </c>
      <c r="O2115" s="83"/>
      <c r="P2115" s="133"/>
      <c r="U2115" s="16"/>
      <c r="V2115" s="16"/>
      <c r="W2115" s="16"/>
      <c r="X2115" s="16"/>
      <c r="Y2115" s="16"/>
      <c r="Z2115" s="16"/>
      <c r="AA2115" s="16"/>
    </row>
    <row r="2116" spans="1:27" ht="15" hidden="1" customHeight="1" outlineLevel="1" x14ac:dyDescent="0.35">
      <c r="A2116" s="15" t="str">
        <f>'Purchase Order'!A2558</f>
        <v/>
      </c>
      <c r="B2116" s="82" t="str">
        <f>'Purchase Order'!B2558</f>
        <v/>
      </c>
      <c r="C2116" s="83" t="str">
        <f>'Purchase Order'!C2558</f>
        <v/>
      </c>
      <c r="D2116" s="352" t="str">
        <f>'Purchase Order'!D2558:L2558</f>
        <v/>
      </c>
      <c r="E2116" s="345"/>
      <c r="F2116" s="345"/>
      <c r="G2116" s="345"/>
      <c r="H2116" s="345"/>
      <c r="I2116" s="345"/>
      <c r="J2116" s="345"/>
      <c r="K2116" s="345"/>
      <c r="L2116" s="346"/>
      <c r="M2116" s="83" t="str">
        <f t="shared" si="32"/>
        <v/>
      </c>
      <c r="N2116" s="83" t="str">
        <f>'Purchase Order'!N2558</f>
        <v/>
      </c>
      <c r="O2116" s="83"/>
      <c r="P2116" s="133"/>
      <c r="U2116" s="16"/>
      <c r="V2116" s="16"/>
      <c r="W2116" s="16"/>
      <c r="X2116" s="16"/>
      <c r="Y2116" s="16"/>
      <c r="Z2116" s="16"/>
      <c r="AA2116" s="16"/>
    </row>
    <row r="2117" spans="1:27" ht="15" hidden="1" customHeight="1" outlineLevel="1" x14ac:dyDescent="0.35">
      <c r="A2117" s="15" t="str">
        <f>'Purchase Order'!A2559</f>
        <v/>
      </c>
      <c r="B2117" s="82" t="str">
        <f>'Purchase Order'!B2559</f>
        <v/>
      </c>
      <c r="C2117" s="83" t="str">
        <f>'Purchase Order'!C2559</f>
        <v/>
      </c>
      <c r="D2117" s="352" t="str">
        <f>'Purchase Order'!D2559:L2559</f>
        <v/>
      </c>
      <c r="E2117" s="345"/>
      <c r="F2117" s="345"/>
      <c r="G2117" s="345"/>
      <c r="H2117" s="345"/>
      <c r="I2117" s="345"/>
      <c r="J2117" s="345"/>
      <c r="K2117" s="345"/>
      <c r="L2117" s="346"/>
      <c r="M2117" s="83" t="str">
        <f t="shared" si="32"/>
        <v/>
      </c>
      <c r="N2117" s="83" t="str">
        <f>'Purchase Order'!N2559</f>
        <v/>
      </c>
      <c r="O2117" s="83"/>
      <c r="P2117" s="133"/>
      <c r="U2117" s="16"/>
      <c r="V2117" s="16"/>
      <c r="W2117" s="16"/>
      <c r="X2117" s="16"/>
      <c r="Y2117" s="16"/>
      <c r="Z2117" s="16"/>
      <c r="AA2117" s="16"/>
    </row>
    <row r="2118" spans="1:27" ht="15" hidden="1" customHeight="1" outlineLevel="1" x14ac:dyDescent="0.35">
      <c r="A2118" s="15" t="str">
        <f>'Purchase Order'!A2560</f>
        <v/>
      </c>
      <c r="B2118" s="82" t="str">
        <f>'Purchase Order'!B2560</f>
        <v/>
      </c>
      <c r="C2118" s="83" t="str">
        <f>'Purchase Order'!C2560</f>
        <v/>
      </c>
      <c r="D2118" s="352" t="str">
        <f>'Purchase Order'!D2560:L2560</f>
        <v/>
      </c>
      <c r="E2118" s="345"/>
      <c r="F2118" s="345"/>
      <c r="G2118" s="345"/>
      <c r="H2118" s="345"/>
      <c r="I2118" s="345"/>
      <c r="J2118" s="345"/>
      <c r="K2118" s="345"/>
      <c r="L2118" s="346"/>
      <c r="M2118" s="83" t="str">
        <f t="shared" si="32"/>
        <v/>
      </c>
      <c r="N2118" s="83" t="str">
        <f>'Purchase Order'!N2560</f>
        <v/>
      </c>
      <c r="O2118" s="83"/>
      <c r="P2118" s="133"/>
      <c r="U2118" s="16"/>
      <c r="V2118" s="16"/>
      <c r="W2118" s="16"/>
      <c r="X2118" s="16"/>
      <c r="Y2118" s="16"/>
      <c r="Z2118" s="16"/>
      <c r="AA2118" s="16"/>
    </row>
    <row r="2119" spans="1:27" ht="15" hidden="1" customHeight="1" outlineLevel="1" x14ac:dyDescent="0.35">
      <c r="A2119" s="15" t="str">
        <f>'Purchase Order'!A2561</f>
        <v/>
      </c>
      <c r="B2119" s="82" t="str">
        <f>'Purchase Order'!B2561</f>
        <v/>
      </c>
      <c r="C2119" s="83" t="str">
        <f>'Purchase Order'!C2561</f>
        <v/>
      </c>
      <c r="D2119" s="352" t="str">
        <f>'Purchase Order'!D2561:L2561</f>
        <v/>
      </c>
      <c r="E2119" s="345"/>
      <c r="F2119" s="345"/>
      <c r="G2119" s="345"/>
      <c r="H2119" s="345"/>
      <c r="I2119" s="345"/>
      <c r="J2119" s="345"/>
      <c r="K2119" s="345"/>
      <c r="L2119" s="346"/>
      <c r="M2119" s="83" t="str">
        <f t="shared" si="32"/>
        <v/>
      </c>
      <c r="N2119" s="83" t="str">
        <f>'Purchase Order'!N2561</f>
        <v/>
      </c>
      <c r="O2119" s="83"/>
      <c r="P2119" s="133"/>
      <c r="U2119" s="16"/>
      <c r="V2119" s="16"/>
      <c r="W2119" s="16"/>
      <c r="X2119" s="16"/>
      <c r="Y2119" s="16"/>
      <c r="Z2119" s="16"/>
      <c r="AA2119" s="16"/>
    </row>
    <row r="2120" spans="1:27" ht="15" hidden="1" customHeight="1" outlineLevel="1" x14ac:dyDescent="0.35">
      <c r="A2120" s="15" t="str">
        <f>'Purchase Order'!A2562</f>
        <v/>
      </c>
      <c r="B2120" s="82" t="str">
        <f>'Purchase Order'!B2562</f>
        <v/>
      </c>
      <c r="C2120" s="83" t="str">
        <f>'Purchase Order'!C2562</f>
        <v/>
      </c>
      <c r="D2120" s="352" t="str">
        <f>'Purchase Order'!D2562:L2562</f>
        <v/>
      </c>
      <c r="E2120" s="345"/>
      <c r="F2120" s="345"/>
      <c r="G2120" s="345"/>
      <c r="H2120" s="345"/>
      <c r="I2120" s="345"/>
      <c r="J2120" s="345"/>
      <c r="K2120" s="345"/>
      <c r="L2120" s="346"/>
      <c r="M2120" s="83" t="str">
        <f t="shared" si="32"/>
        <v/>
      </c>
      <c r="N2120" s="83" t="str">
        <f>'Purchase Order'!N2562</f>
        <v/>
      </c>
      <c r="O2120" s="83"/>
      <c r="P2120" s="133"/>
      <c r="U2120" s="16"/>
      <c r="V2120" s="16"/>
      <c r="W2120" s="16"/>
      <c r="X2120" s="16"/>
      <c r="Y2120" s="16"/>
      <c r="Z2120" s="16"/>
      <c r="AA2120" s="16"/>
    </row>
    <row r="2121" spans="1:27" ht="15" hidden="1" customHeight="1" outlineLevel="1" x14ac:dyDescent="0.35">
      <c r="A2121" s="15" t="str">
        <f>'Purchase Order'!A2563</f>
        <v/>
      </c>
      <c r="B2121" s="82" t="str">
        <f>'Purchase Order'!B2563</f>
        <v/>
      </c>
      <c r="C2121" s="83" t="str">
        <f>'Purchase Order'!C2563</f>
        <v/>
      </c>
      <c r="D2121" s="352" t="str">
        <f>'Purchase Order'!D2563:L2563</f>
        <v/>
      </c>
      <c r="E2121" s="345"/>
      <c r="F2121" s="345"/>
      <c r="G2121" s="345"/>
      <c r="H2121" s="345"/>
      <c r="I2121" s="345"/>
      <c r="J2121" s="345"/>
      <c r="K2121" s="345"/>
      <c r="L2121" s="346"/>
      <c r="M2121" s="83" t="str">
        <f t="shared" si="32"/>
        <v/>
      </c>
      <c r="N2121" s="83" t="str">
        <f>'Purchase Order'!N2563</f>
        <v/>
      </c>
      <c r="O2121" s="83"/>
      <c r="P2121" s="133"/>
      <c r="U2121" s="16"/>
      <c r="V2121" s="16"/>
      <c r="W2121" s="16"/>
      <c r="X2121" s="16"/>
      <c r="Y2121" s="16"/>
      <c r="Z2121" s="16"/>
      <c r="AA2121" s="16"/>
    </row>
    <row r="2122" spans="1:27" ht="15" hidden="1" customHeight="1" outlineLevel="1" x14ac:dyDescent="0.35">
      <c r="A2122" s="15" t="str">
        <f>'Purchase Order'!A2564</f>
        <v/>
      </c>
      <c r="B2122" s="82" t="str">
        <f>'Purchase Order'!B2564</f>
        <v/>
      </c>
      <c r="C2122" s="83" t="str">
        <f>'Purchase Order'!C2564</f>
        <v/>
      </c>
      <c r="D2122" s="352" t="str">
        <f>'Purchase Order'!D2564:L2564</f>
        <v/>
      </c>
      <c r="E2122" s="345"/>
      <c r="F2122" s="345"/>
      <c r="G2122" s="345"/>
      <c r="H2122" s="345"/>
      <c r="I2122" s="345"/>
      <c r="J2122" s="345"/>
      <c r="K2122" s="345"/>
      <c r="L2122" s="346"/>
      <c r="M2122" s="83" t="str">
        <f t="shared" si="32"/>
        <v/>
      </c>
      <c r="N2122" s="83" t="str">
        <f>'Purchase Order'!N2564</f>
        <v/>
      </c>
      <c r="O2122" s="83"/>
      <c r="P2122" s="133"/>
      <c r="U2122" s="16"/>
      <c r="V2122" s="16"/>
      <c r="W2122" s="16"/>
      <c r="X2122" s="16"/>
      <c r="Y2122" s="16"/>
      <c r="Z2122" s="16"/>
      <c r="AA2122" s="16"/>
    </row>
    <row r="2123" spans="1:27" ht="15" hidden="1" customHeight="1" outlineLevel="1" x14ac:dyDescent="0.35">
      <c r="A2123" s="15" t="str">
        <f>'Purchase Order'!A2565</f>
        <v/>
      </c>
      <c r="B2123" s="82" t="str">
        <f>'Purchase Order'!B2565</f>
        <v/>
      </c>
      <c r="C2123" s="83" t="str">
        <f>'Purchase Order'!C2565</f>
        <v/>
      </c>
      <c r="D2123" s="352" t="str">
        <f>'Purchase Order'!D2565:L2565</f>
        <v/>
      </c>
      <c r="E2123" s="345"/>
      <c r="F2123" s="345"/>
      <c r="G2123" s="345"/>
      <c r="H2123" s="345"/>
      <c r="I2123" s="345"/>
      <c r="J2123" s="345"/>
      <c r="K2123" s="345"/>
      <c r="L2123" s="346"/>
      <c r="M2123" s="83" t="str">
        <f t="shared" si="32"/>
        <v/>
      </c>
      <c r="N2123" s="83" t="str">
        <f>'Purchase Order'!N2565</f>
        <v/>
      </c>
      <c r="O2123" s="83"/>
      <c r="P2123" s="133"/>
      <c r="U2123" s="16"/>
      <c r="V2123" s="16"/>
      <c r="W2123" s="16"/>
      <c r="X2123" s="16"/>
      <c r="Y2123" s="16"/>
      <c r="Z2123" s="16"/>
      <c r="AA2123" s="16"/>
    </row>
    <row r="2124" spans="1:27" ht="15" hidden="1" customHeight="1" outlineLevel="1" x14ac:dyDescent="0.35">
      <c r="A2124" s="15" t="str">
        <f>'Purchase Order'!A2566</f>
        <v/>
      </c>
      <c r="B2124" s="82" t="str">
        <f>'Purchase Order'!B2566</f>
        <v/>
      </c>
      <c r="C2124" s="83" t="str">
        <f>'Purchase Order'!C2566</f>
        <v/>
      </c>
      <c r="D2124" s="352" t="str">
        <f>'Purchase Order'!D2566:L2566</f>
        <v/>
      </c>
      <c r="E2124" s="345"/>
      <c r="F2124" s="345"/>
      <c r="G2124" s="345"/>
      <c r="H2124" s="345"/>
      <c r="I2124" s="345"/>
      <c r="J2124" s="345"/>
      <c r="K2124" s="345"/>
      <c r="L2124" s="346"/>
      <c r="M2124" s="83" t="str">
        <f t="shared" si="32"/>
        <v/>
      </c>
      <c r="N2124" s="83" t="str">
        <f>'Purchase Order'!N2566</f>
        <v/>
      </c>
      <c r="O2124" s="83"/>
      <c r="P2124" s="133"/>
      <c r="U2124" s="16"/>
      <c r="V2124" s="16"/>
      <c r="W2124" s="16"/>
      <c r="X2124" s="16"/>
      <c r="Y2124" s="16"/>
      <c r="Z2124" s="16"/>
      <c r="AA2124" s="16"/>
    </row>
    <row r="2125" spans="1:27" ht="15" hidden="1" customHeight="1" outlineLevel="1" x14ac:dyDescent="0.35">
      <c r="A2125" s="15" t="str">
        <f>'Purchase Order'!A2567</f>
        <v/>
      </c>
      <c r="B2125" s="82" t="str">
        <f>'Purchase Order'!B2567</f>
        <v/>
      </c>
      <c r="C2125" s="83" t="str">
        <f>'Purchase Order'!C2567</f>
        <v/>
      </c>
      <c r="D2125" s="352" t="str">
        <f>'Purchase Order'!D2567:L2567</f>
        <v/>
      </c>
      <c r="E2125" s="345"/>
      <c r="F2125" s="345"/>
      <c r="G2125" s="345"/>
      <c r="H2125" s="345"/>
      <c r="I2125" s="345"/>
      <c r="J2125" s="345"/>
      <c r="K2125" s="345"/>
      <c r="L2125" s="346"/>
      <c r="M2125" s="83" t="str">
        <f t="shared" si="32"/>
        <v/>
      </c>
      <c r="N2125" s="83" t="str">
        <f>'Purchase Order'!N2567</f>
        <v/>
      </c>
      <c r="O2125" s="83"/>
      <c r="P2125" s="133"/>
      <c r="U2125" s="16"/>
      <c r="V2125" s="16"/>
      <c r="W2125" s="16"/>
      <c r="X2125" s="16"/>
      <c r="Y2125" s="16"/>
      <c r="Z2125" s="16"/>
      <c r="AA2125" s="16"/>
    </row>
    <row r="2126" spans="1:27" ht="15" hidden="1" customHeight="1" outlineLevel="1" x14ac:dyDescent="0.35">
      <c r="A2126" s="15" t="str">
        <f>'Purchase Order'!A2568</f>
        <v/>
      </c>
      <c r="B2126" s="82" t="str">
        <f>'Purchase Order'!B2568</f>
        <v/>
      </c>
      <c r="C2126" s="83" t="str">
        <f>'Purchase Order'!C2568</f>
        <v/>
      </c>
      <c r="D2126" s="352" t="str">
        <f>'Purchase Order'!D2568:L2568</f>
        <v/>
      </c>
      <c r="E2126" s="345"/>
      <c r="F2126" s="345"/>
      <c r="G2126" s="345"/>
      <c r="H2126" s="345"/>
      <c r="I2126" s="345"/>
      <c r="J2126" s="345"/>
      <c r="K2126" s="345"/>
      <c r="L2126" s="346"/>
      <c r="M2126" s="83" t="str">
        <f t="shared" si="32"/>
        <v/>
      </c>
      <c r="N2126" s="83" t="str">
        <f>'Purchase Order'!N2568</f>
        <v/>
      </c>
      <c r="O2126" s="83"/>
      <c r="P2126" s="133"/>
      <c r="U2126" s="16"/>
      <c r="V2126" s="16"/>
      <c r="W2126" s="16"/>
      <c r="X2126" s="16"/>
      <c r="Y2126" s="16"/>
      <c r="Z2126" s="16"/>
      <c r="AA2126" s="16"/>
    </row>
    <row r="2127" spans="1:27" ht="15" hidden="1" customHeight="1" outlineLevel="1" x14ac:dyDescent="0.35">
      <c r="A2127" s="15" t="str">
        <f>'Purchase Order'!A2569</f>
        <v/>
      </c>
      <c r="B2127" s="82" t="str">
        <f>'Purchase Order'!B2569</f>
        <v/>
      </c>
      <c r="C2127" s="83" t="str">
        <f>'Purchase Order'!C2569</f>
        <v/>
      </c>
      <c r="D2127" s="352" t="str">
        <f>'Purchase Order'!D2569:L2569</f>
        <v/>
      </c>
      <c r="E2127" s="345"/>
      <c r="F2127" s="345"/>
      <c r="G2127" s="345"/>
      <c r="H2127" s="345"/>
      <c r="I2127" s="345"/>
      <c r="J2127" s="345"/>
      <c r="K2127" s="345"/>
      <c r="L2127" s="346"/>
      <c r="M2127" s="83" t="str">
        <f t="shared" si="32"/>
        <v/>
      </c>
      <c r="N2127" s="83" t="str">
        <f>'Purchase Order'!N2569</f>
        <v/>
      </c>
      <c r="O2127" s="83"/>
      <c r="P2127" s="133"/>
      <c r="U2127" s="16"/>
      <c r="V2127" s="16"/>
      <c r="W2127" s="16"/>
      <c r="X2127" s="16"/>
      <c r="Y2127" s="16"/>
      <c r="Z2127" s="16"/>
      <c r="AA2127" s="16"/>
    </row>
    <row r="2128" spans="1:27" ht="15" hidden="1" customHeight="1" outlineLevel="1" x14ac:dyDescent="0.35">
      <c r="A2128" s="15" t="str">
        <f>'Purchase Order'!A2570</f>
        <v/>
      </c>
      <c r="B2128" s="82" t="str">
        <f>'Purchase Order'!B2570</f>
        <v/>
      </c>
      <c r="C2128" s="83" t="str">
        <f>'Purchase Order'!C2570</f>
        <v/>
      </c>
      <c r="D2128" s="352" t="str">
        <f>'Purchase Order'!D2570:L2570</f>
        <v/>
      </c>
      <c r="E2128" s="345"/>
      <c r="F2128" s="345"/>
      <c r="G2128" s="345"/>
      <c r="H2128" s="345"/>
      <c r="I2128" s="345"/>
      <c r="J2128" s="345"/>
      <c r="K2128" s="345"/>
      <c r="L2128" s="346"/>
      <c r="M2128" s="83" t="str">
        <f t="shared" si="32"/>
        <v/>
      </c>
      <c r="N2128" s="83" t="str">
        <f>'Purchase Order'!N2570</f>
        <v/>
      </c>
      <c r="O2128" s="83"/>
      <c r="P2128" s="133"/>
      <c r="U2128" s="16"/>
      <c r="V2128" s="16"/>
      <c r="W2128" s="16"/>
      <c r="X2128" s="16"/>
      <c r="Y2128" s="16"/>
      <c r="Z2128" s="16"/>
      <c r="AA2128" s="16"/>
    </row>
    <row r="2129" spans="1:27" ht="15" hidden="1" customHeight="1" outlineLevel="1" x14ac:dyDescent="0.35">
      <c r="A2129" s="15" t="str">
        <f>'Purchase Order'!A2571</f>
        <v/>
      </c>
      <c r="B2129" s="82" t="str">
        <f>'Purchase Order'!B2571</f>
        <v/>
      </c>
      <c r="C2129" s="83" t="str">
        <f>'Purchase Order'!C2571</f>
        <v/>
      </c>
      <c r="D2129" s="352" t="str">
        <f>'Purchase Order'!D2571:L2571</f>
        <v/>
      </c>
      <c r="E2129" s="345"/>
      <c r="F2129" s="345"/>
      <c r="G2129" s="345"/>
      <c r="H2129" s="345"/>
      <c r="I2129" s="345"/>
      <c r="J2129" s="345"/>
      <c r="K2129" s="345"/>
      <c r="L2129" s="346"/>
      <c r="M2129" s="83" t="str">
        <f t="shared" si="32"/>
        <v/>
      </c>
      <c r="N2129" s="83" t="str">
        <f>'Purchase Order'!N2571</f>
        <v/>
      </c>
      <c r="O2129" s="83"/>
      <c r="P2129" s="133"/>
      <c r="U2129" s="16"/>
      <c r="V2129" s="16"/>
      <c r="W2129" s="16"/>
      <c r="X2129" s="16"/>
      <c r="Y2129" s="16"/>
      <c r="Z2129" s="16"/>
      <c r="AA2129" s="16"/>
    </row>
    <row r="2130" spans="1:27" ht="15" hidden="1" customHeight="1" outlineLevel="1" x14ac:dyDescent="0.35">
      <c r="A2130" s="15" t="str">
        <f>'Purchase Order'!A2572</f>
        <v/>
      </c>
      <c r="B2130" s="82" t="str">
        <f>'Purchase Order'!B2572</f>
        <v/>
      </c>
      <c r="C2130" s="83" t="str">
        <f>'Purchase Order'!C2572</f>
        <v/>
      </c>
      <c r="D2130" s="352" t="str">
        <f>'Purchase Order'!D2572:L2572</f>
        <v/>
      </c>
      <c r="E2130" s="345"/>
      <c r="F2130" s="345"/>
      <c r="G2130" s="345"/>
      <c r="H2130" s="345"/>
      <c r="I2130" s="345"/>
      <c r="J2130" s="345"/>
      <c r="K2130" s="345"/>
      <c r="L2130" s="346"/>
      <c r="M2130" s="83" t="str">
        <f t="shared" si="32"/>
        <v/>
      </c>
      <c r="N2130" s="83" t="str">
        <f>'Purchase Order'!N2572</f>
        <v/>
      </c>
      <c r="O2130" s="83"/>
      <c r="P2130" s="133"/>
      <c r="U2130" s="16"/>
      <c r="V2130" s="16"/>
      <c r="W2130" s="16"/>
      <c r="X2130" s="16"/>
      <c r="Y2130" s="16"/>
      <c r="Z2130" s="16"/>
      <c r="AA2130" s="16"/>
    </row>
    <row r="2131" spans="1:27" ht="15" hidden="1" customHeight="1" outlineLevel="1" x14ac:dyDescent="0.35">
      <c r="A2131" s="15" t="str">
        <f>'Purchase Order'!A2573</f>
        <v/>
      </c>
      <c r="B2131" s="82" t="str">
        <f>'Purchase Order'!B2573</f>
        <v/>
      </c>
      <c r="C2131" s="83" t="str">
        <f>'Purchase Order'!C2573</f>
        <v/>
      </c>
      <c r="D2131" s="352" t="str">
        <f>'Purchase Order'!D2573:L2573</f>
        <v/>
      </c>
      <c r="E2131" s="345"/>
      <c r="F2131" s="345"/>
      <c r="G2131" s="345"/>
      <c r="H2131" s="345"/>
      <c r="I2131" s="345"/>
      <c r="J2131" s="345"/>
      <c r="K2131" s="345"/>
      <c r="L2131" s="346"/>
      <c r="M2131" s="83" t="str">
        <f t="shared" si="32"/>
        <v/>
      </c>
      <c r="N2131" s="83" t="str">
        <f>'Purchase Order'!N2573</f>
        <v/>
      </c>
      <c r="O2131" s="83"/>
      <c r="P2131" s="133"/>
      <c r="U2131" s="16"/>
      <c r="V2131" s="16"/>
      <c r="W2131" s="16"/>
      <c r="X2131" s="16"/>
      <c r="Y2131" s="16"/>
      <c r="Z2131" s="16"/>
      <c r="AA2131" s="16"/>
    </row>
    <row r="2132" spans="1:27" ht="15" hidden="1" customHeight="1" outlineLevel="1" x14ac:dyDescent="0.35">
      <c r="A2132" s="15" t="str">
        <f>'Purchase Order'!A2574</f>
        <v/>
      </c>
      <c r="B2132" s="82" t="str">
        <f>'Purchase Order'!B2574</f>
        <v/>
      </c>
      <c r="C2132" s="83" t="str">
        <f>'Purchase Order'!C2574</f>
        <v/>
      </c>
      <c r="D2132" s="352" t="str">
        <f>'Purchase Order'!D2574:L2574</f>
        <v/>
      </c>
      <c r="E2132" s="345"/>
      <c r="F2132" s="345"/>
      <c r="G2132" s="345"/>
      <c r="H2132" s="345"/>
      <c r="I2132" s="345"/>
      <c r="J2132" s="345"/>
      <c r="K2132" s="345"/>
      <c r="L2132" s="346"/>
      <c r="M2132" s="83" t="str">
        <f t="shared" si="32"/>
        <v/>
      </c>
      <c r="N2132" s="83" t="str">
        <f>'Purchase Order'!N2574</f>
        <v/>
      </c>
      <c r="O2132" s="83"/>
      <c r="P2132" s="133"/>
      <c r="U2132" s="16"/>
      <c r="V2132" s="16"/>
      <c r="W2132" s="16"/>
      <c r="X2132" s="16"/>
      <c r="Y2132" s="16"/>
      <c r="Z2132" s="16"/>
      <c r="AA2132" s="16"/>
    </row>
    <row r="2133" spans="1:27" ht="15" hidden="1" customHeight="1" outlineLevel="1" x14ac:dyDescent="0.35">
      <c r="A2133" s="15" t="str">
        <f>'Purchase Order'!A2575</f>
        <v/>
      </c>
      <c r="B2133" s="82" t="str">
        <f>'Purchase Order'!B2575</f>
        <v/>
      </c>
      <c r="C2133" s="83" t="str">
        <f>'Purchase Order'!C2575</f>
        <v/>
      </c>
      <c r="D2133" s="352" t="str">
        <f>'Purchase Order'!D2575:L2575</f>
        <v/>
      </c>
      <c r="E2133" s="345"/>
      <c r="F2133" s="345"/>
      <c r="G2133" s="345"/>
      <c r="H2133" s="345"/>
      <c r="I2133" s="345"/>
      <c r="J2133" s="345"/>
      <c r="K2133" s="345"/>
      <c r="L2133" s="346"/>
      <c r="M2133" s="83" t="str">
        <f t="shared" si="32"/>
        <v/>
      </c>
      <c r="N2133" s="83" t="str">
        <f>'Purchase Order'!N2575</f>
        <v/>
      </c>
      <c r="O2133" s="83"/>
      <c r="P2133" s="133"/>
      <c r="U2133" s="16"/>
      <c r="V2133" s="16"/>
      <c r="W2133" s="16"/>
      <c r="X2133" s="16"/>
      <c r="Y2133" s="16"/>
      <c r="Z2133" s="16"/>
      <c r="AA2133" s="16"/>
    </row>
    <row r="2134" spans="1:27" ht="15" hidden="1" customHeight="1" outlineLevel="1" x14ac:dyDescent="0.35">
      <c r="A2134" s="15" t="str">
        <f>'Purchase Order'!A2576</f>
        <v/>
      </c>
      <c r="B2134" s="82" t="str">
        <f>'Purchase Order'!B2576</f>
        <v/>
      </c>
      <c r="C2134" s="83" t="str">
        <f>'Purchase Order'!C2576</f>
        <v/>
      </c>
      <c r="D2134" s="352" t="str">
        <f>'Purchase Order'!D2576:L2576</f>
        <v/>
      </c>
      <c r="E2134" s="345"/>
      <c r="F2134" s="345"/>
      <c r="G2134" s="345"/>
      <c r="H2134" s="345"/>
      <c r="I2134" s="345"/>
      <c r="J2134" s="345"/>
      <c r="K2134" s="345"/>
      <c r="L2134" s="346"/>
      <c r="M2134" s="83" t="str">
        <f t="shared" si="32"/>
        <v/>
      </c>
      <c r="N2134" s="83" t="str">
        <f>'Purchase Order'!N2576</f>
        <v/>
      </c>
      <c r="O2134" s="83"/>
      <c r="P2134" s="133"/>
      <c r="U2134" s="16"/>
      <c r="V2134" s="16"/>
      <c r="W2134" s="16"/>
      <c r="X2134" s="16"/>
      <c r="Y2134" s="16"/>
      <c r="Z2134" s="16"/>
      <c r="AA2134" s="16"/>
    </row>
    <row r="2135" spans="1:27" ht="15" hidden="1" customHeight="1" outlineLevel="1" x14ac:dyDescent="0.35">
      <c r="A2135" s="15" t="str">
        <f>'Purchase Order'!A2577</f>
        <v/>
      </c>
      <c r="B2135" s="82" t="str">
        <f>'Purchase Order'!B2577</f>
        <v/>
      </c>
      <c r="C2135" s="83" t="str">
        <f>'Purchase Order'!C2577</f>
        <v/>
      </c>
      <c r="D2135" s="352" t="str">
        <f>'Purchase Order'!D2577:L2577</f>
        <v/>
      </c>
      <c r="E2135" s="345"/>
      <c r="F2135" s="345"/>
      <c r="G2135" s="345"/>
      <c r="H2135" s="345"/>
      <c r="I2135" s="345"/>
      <c r="J2135" s="345"/>
      <c r="K2135" s="345"/>
      <c r="L2135" s="346"/>
      <c r="M2135" s="83" t="str">
        <f t="shared" si="32"/>
        <v/>
      </c>
      <c r="N2135" s="83" t="str">
        <f>'Purchase Order'!N2577</f>
        <v/>
      </c>
      <c r="O2135" s="83"/>
      <c r="P2135" s="133"/>
      <c r="U2135" s="16"/>
      <c r="V2135" s="16"/>
      <c r="W2135" s="16"/>
      <c r="X2135" s="16"/>
      <c r="Y2135" s="16"/>
      <c r="Z2135" s="16"/>
      <c r="AA2135" s="16"/>
    </row>
    <row r="2136" spans="1:27" ht="15" hidden="1" customHeight="1" outlineLevel="1" x14ac:dyDescent="0.35">
      <c r="A2136" s="15" t="str">
        <f>'Purchase Order'!A2578</f>
        <v/>
      </c>
      <c r="B2136" s="82" t="str">
        <f>'Purchase Order'!B2578</f>
        <v/>
      </c>
      <c r="C2136" s="83" t="str">
        <f>'Purchase Order'!C2578</f>
        <v/>
      </c>
      <c r="D2136" s="352" t="str">
        <f>'Purchase Order'!D2578:L2578</f>
        <v/>
      </c>
      <c r="E2136" s="345"/>
      <c r="F2136" s="345"/>
      <c r="G2136" s="345"/>
      <c r="H2136" s="345"/>
      <c r="I2136" s="345"/>
      <c r="J2136" s="345"/>
      <c r="K2136" s="345"/>
      <c r="L2136" s="346"/>
      <c r="M2136" s="83" t="str">
        <f t="shared" si="32"/>
        <v/>
      </c>
      <c r="N2136" s="83" t="str">
        <f>'Purchase Order'!N2578</f>
        <v/>
      </c>
      <c r="O2136" s="83"/>
      <c r="P2136" s="133"/>
      <c r="U2136" s="16"/>
      <c r="V2136" s="16"/>
      <c r="W2136" s="16"/>
      <c r="X2136" s="16"/>
      <c r="Y2136" s="16"/>
      <c r="Z2136" s="16"/>
      <c r="AA2136" s="16"/>
    </row>
    <row r="2137" spans="1:27" ht="15" hidden="1" customHeight="1" outlineLevel="1" x14ac:dyDescent="0.35">
      <c r="A2137" s="15" t="str">
        <f>'Purchase Order'!A2579</f>
        <v/>
      </c>
      <c r="B2137" s="82" t="str">
        <f>'Purchase Order'!B2579</f>
        <v/>
      </c>
      <c r="C2137" s="83" t="str">
        <f>'Purchase Order'!C2579</f>
        <v/>
      </c>
      <c r="D2137" s="352" t="str">
        <f>'Purchase Order'!D2579:L2579</f>
        <v/>
      </c>
      <c r="E2137" s="345"/>
      <c r="F2137" s="345"/>
      <c r="G2137" s="345"/>
      <c r="H2137" s="345"/>
      <c r="I2137" s="345"/>
      <c r="J2137" s="345"/>
      <c r="K2137" s="345"/>
      <c r="L2137" s="346"/>
      <c r="M2137" s="83" t="str">
        <f t="shared" si="32"/>
        <v/>
      </c>
      <c r="N2137" s="83" t="str">
        <f>'Purchase Order'!N2579</f>
        <v/>
      </c>
      <c r="O2137" s="83"/>
      <c r="P2137" s="133"/>
      <c r="U2137" s="16"/>
      <c r="V2137" s="16"/>
      <c r="W2137" s="16"/>
      <c r="X2137" s="16"/>
      <c r="Y2137" s="16"/>
      <c r="Z2137" s="16"/>
      <c r="AA2137" s="16"/>
    </row>
    <row r="2138" spans="1:27" ht="15" hidden="1" customHeight="1" outlineLevel="1" x14ac:dyDescent="0.35">
      <c r="A2138" s="15" t="str">
        <f>'Purchase Order'!A2580</f>
        <v/>
      </c>
      <c r="B2138" s="82" t="str">
        <f>'Purchase Order'!B2580</f>
        <v/>
      </c>
      <c r="C2138" s="83" t="str">
        <f>'Purchase Order'!C2580</f>
        <v/>
      </c>
      <c r="D2138" s="352" t="str">
        <f>'Purchase Order'!D2580:L2580</f>
        <v/>
      </c>
      <c r="E2138" s="345"/>
      <c r="F2138" s="345"/>
      <c r="G2138" s="345"/>
      <c r="H2138" s="345"/>
      <c r="I2138" s="345"/>
      <c r="J2138" s="345"/>
      <c r="K2138" s="345"/>
      <c r="L2138" s="346"/>
      <c r="M2138" s="83" t="str">
        <f t="shared" si="32"/>
        <v/>
      </c>
      <c r="N2138" s="83" t="str">
        <f>'Purchase Order'!N2580</f>
        <v/>
      </c>
      <c r="O2138" s="83"/>
      <c r="P2138" s="133"/>
      <c r="U2138" s="16"/>
      <c r="V2138" s="16"/>
      <c r="W2138" s="16"/>
      <c r="X2138" s="16"/>
      <c r="Y2138" s="16"/>
      <c r="Z2138" s="16"/>
      <c r="AA2138" s="16"/>
    </row>
    <row r="2139" spans="1:27" ht="15" hidden="1" customHeight="1" outlineLevel="1" x14ac:dyDescent="0.35">
      <c r="A2139" s="15" t="str">
        <f>'Purchase Order'!A2581</f>
        <v/>
      </c>
      <c r="B2139" s="82" t="str">
        <f>'Purchase Order'!B2581</f>
        <v/>
      </c>
      <c r="C2139" s="83" t="str">
        <f>'Purchase Order'!C2581</f>
        <v/>
      </c>
      <c r="D2139" s="352" t="str">
        <f>'Purchase Order'!D2581:L2581</f>
        <v/>
      </c>
      <c r="E2139" s="345"/>
      <c r="F2139" s="345"/>
      <c r="G2139" s="345"/>
      <c r="H2139" s="345"/>
      <c r="I2139" s="345"/>
      <c r="J2139" s="345"/>
      <c r="K2139" s="345"/>
      <c r="L2139" s="346"/>
      <c r="M2139" s="83" t="str">
        <f t="shared" si="32"/>
        <v/>
      </c>
      <c r="N2139" s="83" t="str">
        <f>'Purchase Order'!N2581</f>
        <v/>
      </c>
      <c r="O2139" s="83"/>
      <c r="P2139" s="133"/>
      <c r="U2139" s="16"/>
      <c r="V2139" s="16"/>
      <c r="W2139" s="16"/>
      <c r="X2139" s="16"/>
      <c r="Y2139" s="16"/>
      <c r="Z2139" s="16"/>
      <c r="AA2139" s="16"/>
    </row>
    <row r="2140" spans="1:27" ht="15" hidden="1" customHeight="1" outlineLevel="1" x14ac:dyDescent="0.35">
      <c r="A2140" s="15" t="str">
        <f>'Purchase Order'!A2582</f>
        <v/>
      </c>
      <c r="B2140" s="82" t="str">
        <f>'Purchase Order'!B2582</f>
        <v/>
      </c>
      <c r="C2140" s="83" t="str">
        <f>'Purchase Order'!C2582</f>
        <v/>
      </c>
      <c r="D2140" s="352" t="str">
        <f>'Purchase Order'!D2582:L2582</f>
        <v/>
      </c>
      <c r="E2140" s="345"/>
      <c r="F2140" s="345"/>
      <c r="G2140" s="345"/>
      <c r="H2140" s="345"/>
      <c r="I2140" s="345"/>
      <c r="J2140" s="345"/>
      <c r="K2140" s="345"/>
      <c r="L2140" s="346"/>
      <c r="M2140" s="83" t="str">
        <f t="shared" si="32"/>
        <v/>
      </c>
      <c r="N2140" s="83" t="str">
        <f>'Purchase Order'!N2582</f>
        <v/>
      </c>
      <c r="O2140" s="83"/>
      <c r="P2140" s="133"/>
      <c r="U2140" s="16"/>
      <c r="V2140" s="16"/>
      <c r="W2140" s="16"/>
      <c r="X2140" s="16"/>
      <c r="Y2140" s="16"/>
      <c r="Z2140" s="16"/>
      <c r="AA2140" s="16"/>
    </row>
    <row r="2141" spans="1:27" ht="15" hidden="1" customHeight="1" outlineLevel="1" x14ac:dyDescent="0.35">
      <c r="A2141" s="15" t="str">
        <f>'Purchase Order'!A2583</f>
        <v/>
      </c>
      <c r="B2141" s="82" t="str">
        <f>'Purchase Order'!B2583</f>
        <v/>
      </c>
      <c r="C2141" s="83" t="str">
        <f>'Purchase Order'!C2583</f>
        <v/>
      </c>
      <c r="D2141" s="352" t="str">
        <f>'Purchase Order'!D2583:L2583</f>
        <v/>
      </c>
      <c r="E2141" s="345"/>
      <c r="F2141" s="345"/>
      <c r="G2141" s="345"/>
      <c r="H2141" s="345"/>
      <c r="I2141" s="345"/>
      <c r="J2141" s="345"/>
      <c r="K2141" s="345"/>
      <c r="L2141" s="346"/>
      <c r="M2141" s="83" t="str">
        <f t="shared" si="32"/>
        <v/>
      </c>
      <c r="N2141" s="83" t="str">
        <f>'Purchase Order'!N2583</f>
        <v/>
      </c>
      <c r="O2141" s="83"/>
      <c r="P2141" s="133"/>
      <c r="U2141" s="16"/>
      <c r="V2141" s="16"/>
      <c r="W2141" s="16"/>
      <c r="X2141" s="16"/>
      <c r="Y2141" s="16"/>
      <c r="Z2141" s="16"/>
      <c r="AA2141" s="16"/>
    </row>
    <row r="2142" spans="1:27" ht="15" hidden="1" customHeight="1" outlineLevel="1" x14ac:dyDescent="0.35">
      <c r="A2142" s="15" t="str">
        <f>'Purchase Order'!A2584</f>
        <v/>
      </c>
      <c r="B2142" s="82" t="str">
        <f>'Purchase Order'!B2584</f>
        <v/>
      </c>
      <c r="C2142" s="83" t="str">
        <f>'Purchase Order'!C2584</f>
        <v/>
      </c>
      <c r="D2142" s="352" t="str">
        <f>'Purchase Order'!D2584:L2584</f>
        <v/>
      </c>
      <c r="E2142" s="345"/>
      <c r="F2142" s="345"/>
      <c r="G2142" s="345"/>
      <c r="H2142" s="345"/>
      <c r="I2142" s="345"/>
      <c r="J2142" s="345"/>
      <c r="K2142" s="345"/>
      <c r="L2142" s="346"/>
      <c r="M2142" s="83" t="str">
        <f t="shared" si="32"/>
        <v/>
      </c>
      <c r="N2142" s="83" t="str">
        <f>'Purchase Order'!N2584</f>
        <v/>
      </c>
      <c r="O2142" s="83"/>
      <c r="P2142" s="133"/>
      <c r="U2142" s="16"/>
      <c r="V2142" s="16"/>
      <c r="W2142" s="16"/>
      <c r="X2142" s="16"/>
      <c r="Y2142" s="16"/>
      <c r="Z2142" s="16"/>
      <c r="AA2142" s="16"/>
    </row>
    <row r="2143" spans="1:27" ht="15" hidden="1" customHeight="1" outlineLevel="1" x14ac:dyDescent="0.35">
      <c r="A2143" s="15" t="str">
        <f>'Purchase Order'!A2585</f>
        <v/>
      </c>
      <c r="B2143" s="82" t="str">
        <f>'Purchase Order'!B2585</f>
        <v/>
      </c>
      <c r="C2143" s="83" t="str">
        <f>'Purchase Order'!C2585</f>
        <v/>
      </c>
      <c r="D2143" s="352" t="str">
        <f>'Purchase Order'!D2585:L2585</f>
        <v/>
      </c>
      <c r="E2143" s="345"/>
      <c r="F2143" s="345"/>
      <c r="G2143" s="345"/>
      <c r="H2143" s="345"/>
      <c r="I2143" s="345"/>
      <c r="J2143" s="345"/>
      <c r="K2143" s="345"/>
      <c r="L2143" s="346"/>
      <c r="M2143" s="83" t="str">
        <f t="shared" si="32"/>
        <v/>
      </c>
      <c r="N2143" s="83" t="str">
        <f>'Purchase Order'!N2585</f>
        <v/>
      </c>
      <c r="O2143" s="83"/>
      <c r="P2143" s="133"/>
      <c r="U2143" s="16"/>
      <c r="V2143" s="16"/>
      <c r="W2143" s="16"/>
      <c r="X2143" s="16"/>
      <c r="Y2143" s="16"/>
      <c r="Z2143" s="16"/>
      <c r="AA2143" s="16"/>
    </row>
    <row r="2144" spans="1:27" ht="15" hidden="1" customHeight="1" outlineLevel="1" x14ac:dyDescent="0.35">
      <c r="A2144" s="15" t="str">
        <f>'Purchase Order'!A2586</f>
        <v/>
      </c>
      <c r="B2144" s="82" t="str">
        <f>'Purchase Order'!B2586</f>
        <v/>
      </c>
      <c r="C2144" s="83" t="str">
        <f>'Purchase Order'!C2586</f>
        <v/>
      </c>
      <c r="D2144" s="352" t="str">
        <f>'Purchase Order'!D2586:L2586</f>
        <v/>
      </c>
      <c r="E2144" s="345"/>
      <c r="F2144" s="345"/>
      <c r="G2144" s="345"/>
      <c r="H2144" s="345"/>
      <c r="I2144" s="345"/>
      <c r="J2144" s="345"/>
      <c r="K2144" s="345"/>
      <c r="L2144" s="346"/>
      <c r="M2144" s="83" t="str">
        <f t="shared" si="32"/>
        <v/>
      </c>
      <c r="N2144" s="83" t="str">
        <f>'Purchase Order'!N2586</f>
        <v/>
      </c>
      <c r="O2144" s="83"/>
      <c r="P2144" s="133"/>
      <c r="U2144" s="16"/>
      <c r="V2144" s="16"/>
      <c r="W2144" s="16"/>
      <c r="X2144" s="16"/>
      <c r="Y2144" s="16"/>
      <c r="Z2144" s="16"/>
      <c r="AA2144" s="16"/>
    </row>
    <row r="2145" spans="1:27" ht="15" hidden="1" customHeight="1" outlineLevel="1" x14ac:dyDescent="0.35">
      <c r="A2145" s="15" t="str">
        <f>'Purchase Order'!A2587</f>
        <v/>
      </c>
      <c r="B2145" s="82" t="str">
        <f>'Purchase Order'!B2587</f>
        <v/>
      </c>
      <c r="C2145" s="83" t="str">
        <f>'Purchase Order'!C2587</f>
        <v/>
      </c>
      <c r="D2145" s="352" t="str">
        <f>'Purchase Order'!D2587:L2587</f>
        <v/>
      </c>
      <c r="E2145" s="345"/>
      <c r="F2145" s="345"/>
      <c r="G2145" s="345"/>
      <c r="H2145" s="345"/>
      <c r="I2145" s="345"/>
      <c r="J2145" s="345"/>
      <c r="K2145" s="345"/>
      <c r="L2145" s="346"/>
      <c r="M2145" s="83" t="str">
        <f t="shared" si="32"/>
        <v/>
      </c>
      <c r="N2145" s="83" t="str">
        <f>'Purchase Order'!N2587</f>
        <v/>
      </c>
      <c r="O2145" s="83"/>
      <c r="P2145" s="133"/>
      <c r="U2145" s="16"/>
      <c r="V2145" s="16"/>
      <c r="W2145" s="16"/>
      <c r="X2145" s="16"/>
      <c r="Y2145" s="16"/>
      <c r="Z2145" s="16"/>
      <c r="AA2145" s="16"/>
    </row>
    <row r="2146" spans="1:27" ht="15" hidden="1" customHeight="1" outlineLevel="1" x14ac:dyDescent="0.35">
      <c r="A2146" s="15" t="str">
        <f>'Purchase Order'!A2588</f>
        <v/>
      </c>
      <c r="B2146" s="82" t="str">
        <f>'Purchase Order'!B2588</f>
        <v/>
      </c>
      <c r="C2146" s="83" t="str">
        <f>'Purchase Order'!C2588</f>
        <v/>
      </c>
      <c r="D2146" s="352" t="str">
        <f>'Purchase Order'!D2588:L2588</f>
        <v/>
      </c>
      <c r="E2146" s="345"/>
      <c r="F2146" s="345"/>
      <c r="G2146" s="345"/>
      <c r="H2146" s="345"/>
      <c r="I2146" s="345"/>
      <c r="J2146" s="345"/>
      <c r="K2146" s="345"/>
      <c r="L2146" s="346"/>
      <c r="M2146" s="83" t="str">
        <f t="shared" ref="M2146:M2209" si="33">C2146</f>
        <v/>
      </c>
      <c r="N2146" s="83" t="str">
        <f>'Purchase Order'!N2588</f>
        <v/>
      </c>
      <c r="O2146" s="83"/>
      <c r="P2146" s="133"/>
      <c r="U2146" s="16"/>
      <c r="V2146" s="16"/>
      <c r="W2146" s="16"/>
      <c r="X2146" s="16"/>
      <c r="Y2146" s="16"/>
      <c r="Z2146" s="16"/>
      <c r="AA2146" s="16"/>
    </row>
    <row r="2147" spans="1:27" ht="15" hidden="1" customHeight="1" outlineLevel="1" x14ac:dyDescent="0.35">
      <c r="A2147" s="15" t="str">
        <f>'Purchase Order'!A2589</f>
        <v/>
      </c>
      <c r="B2147" s="82" t="str">
        <f>'Purchase Order'!B2589</f>
        <v/>
      </c>
      <c r="C2147" s="83" t="str">
        <f>'Purchase Order'!C2589</f>
        <v/>
      </c>
      <c r="D2147" s="352" t="str">
        <f>'Purchase Order'!D2589:L2589</f>
        <v/>
      </c>
      <c r="E2147" s="345"/>
      <c r="F2147" s="345"/>
      <c r="G2147" s="345"/>
      <c r="H2147" s="345"/>
      <c r="I2147" s="345"/>
      <c r="J2147" s="345"/>
      <c r="K2147" s="345"/>
      <c r="L2147" s="346"/>
      <c r="M2147" s="83" t="str">
        <f t="shared" si="33"/>
        <v/>
      </c>
      <c r="N2147" s="83" t="str">
        <f>'Purchase Order'!N2589</f>
        <v/>
      </c>
      <c r="O2147" s="83"/>
      <c r="P2147" s="133"/>
      <c r="U2147" s="16"/>
      <c r="V2147" s="16"/>
      <c r="W2147" s="16"/>
      <c r="X2147" s="16"/>
      <c r="Y2147" s="16"/>
      <c r="Z2147" s="16"/>
      <c r="AA2147" s="16"/>
    </row>
    <row r="2148" spans="1:27" ht="15" hidden="1" customHeight="1" outlineLevel="1" x14ac:dyDescent="0.35">
      <c r="A2148" s="15" t="str">
        <f>'Purchase Order'!A2590</f>
        <v/>
      </c>
      <c r="B2148" s="82" t="str">
        <f>'Purchase Order'!B2590</f>
        <v/>
      </c>
      <c r="C2148" s="83" t="str">
        <f>'Purchase Order'!C2590</f>
        <v/>
      </c>
      <c r="D2148" s="352" t="str">
        <f>'Purchase Order'!D2590:L2590</f>
        <v/>
      </c>
      <c r="E2148" s="345"/>
      <c r="F2148" s="345"/>
      <c r="G2148" s="345"/>
      <c r="H2148" s="345"/>
      <c r="I2148" s="345"/>
      <c r="J2148" s="345"/>
      <c r="K2148" s="345"/>
      <c r="L2148" s="346"/>
      <c r="M2148" s="83" t="str">
        <f t="shared" si="33"/>
        <v/>
      </c>
      <c r="N2148" s="83" t="str">
        <f>'Purchase Order'!N2590</f>
        <v/>
      </c>
      <c r="O2148" s="83"/>
      <c r="P2148" s="133"/>
      <c r="U2148" s="16"/>
      <c r="V2148" s="16"/>
      <c r="W2148" s="16"/>
      <c r="X2148" s="16"/>
      <c r="Y2148" s="16"/>
      <c r="Z2148" s="16"/>
      <c r="AA2148" s="16"/>
    </row>
    <row r="2149" spans="1:27" ht="15" hidden="1" customHeight="1" outlineLevel="1" x14ac:dyDescent="0.35">
      <c r="A2149" s="15" t="str">
        <f>'Purchase Order'!A2591</f>
        <v/>
      </c>
      <c r="B2149" s="82" t="str">
        <f>'Purchase Order'!B2591</f>
        <v/>
      </c>
      <c r="C2149" s="83" t="str">
        <f>'Purchase Order'!C2591</f>
        <v/>
      </c>
      <c r="D2149" s="352" t="str">
        <f>'Purchase Order'!D2591:L2591</f>
        <v/>
      </c>
      <c r="E2149" s="345"/>
      <c r="F2149" s="345"/>
      <c r="G2149" s="345"/>
      <c r="H2149" s="345"/>
      <c r="I2149" s="345"/>
      <c r="J2149" s="345"/>
      <c r="K2149" s="345"/>
      <c r="L2149" s="346"/>
      <c r="M2149" s="83" t="str">
        <f t="shared" si="33"/>
        <v/>
      </c>
      <c r="N2149" s="83" t="str">
        <f>'Purchase Order'!N2591</f>
        <v/>
      </c>
      <c r="O2149" s="83"/>
      <c r="P2149" s="133"/>
      <c r="U2149" s="16"/>
      <c r="V2149" s="16"/>
      <c r="W2149" s="16"/>
      <c r="X2149" s="16"/>
      <c r="Y2149" s="16"/>
      <c r="Z2149" s="16"/>
      <c r="AA2149" s="16"/>
    </row>
    <row r="2150" spans="1:27" ht="15" hidden="1" customHeight="1" outlineLevel="1" x14ac:dyDescent="0.35">
      <c r="A2150" s="15" t="str">
        <f>'Purchase Order'!A2592</f>
        <v/>
      </c>
      <c r="B2150" s="82" t="str">
        <f>'Purchase Order'!B2592</f>
        <v/>
      </c>
      <c r="C2150" s="83" t="str">
        <f>'Purchase Order'!C2592</f>
        <v/>
      </c>
      <c r="D2150" s="352" t="str">
        <f>'Purchase Order'!D2592:L2592</f>
        <v/>
      </c>
      <c r="E2150" s="345"/>
      <c r="F2150" s="345"/>
      <c r="G2150" s="345"/>
      <c r="H2150" s="345"/>
      <c r="I2150" s="345"/>
      <c r="J2150" s="345"/>
      <c r="K2150" s="345"/>
      <c r="L2150" s="346"/>
      <c r="M2150" s="83" t="str">
        <f t="shared" si="33"/>
        <v/>
      </c>
      <c r="N2150" s="83" t="str">
        <f>'Purchase Order'!N2592</f>
        <v/>
      </c>
      <c r="O2150" s="83"/>
      <c r="P2150" s="133"/>
      <c r="U2150" s="16"/>
      <c r="V2150" s="16"/>
      <c r="W2150" s="16"/>
      <c r="X2150" s="16"/>
      <c r="Y2150" s="16"/>
      <c r="Z2150" s="16"/>
      <c r="AA2150" s="16"/>
    </row>
    <row r="2151" spans="1:27" ht="15" hidden="1" customHeight="1" outlineLevel="1" x14ac:dyDescent="0.35">
      <c r="A2151" s="15" t="str">
        <f>'Purchase Order'!A2593</f>
        <v/>
      </c>
      <c r="B2151" s="82" t="str">
        <f>'Purchase Order'!B2593</f>
        <v/>
      </c>
      <c r="C2151" s="83" t="str">
        <f>'Purchase Order'!C2593</f>
        <v/>
      </c>
      <c r="D2151" s="352" t="str">
        <f>'Purchase Order'!D2593:L2593</f>
        <v/>
      </c>
      <c r="E2151" s="345"/>
      <c r="F2151" s="345"/>
      <c r="G2151" s="345"/>
      <c r="H2151" s="345"/>
      <c r="I2151" s="345"/>
      <c r="J2151" s="345"/>
      <c r="K2151" s="345"/>
      <c r="L2151" s="346"/>
      <c r="M2151" s="83" t="str">
        <f t="shared" si="33"/>
        <v/>
      </c>
      <c r="N2151" s="83" t="str">
        <f>'Purchase Order'!N2593</f>
        <v/>
      </c>
      <c r="O2151" s="83"/>
      <c r="P2151" s="133"/>
      <c r="U2151" s="16"/>
      <c r="V2151" s="16"/>
      <c r="W2151" s="16"/>
      <c r="X2151" s="16"/>
      <c r="Y2151" s="16"/>
      <c r="Z2151" s="16"/>
      <c r="AA2151" s="16"/>
    </row>
    <row r="2152" spans="1:27" ht="15" hidden="1" customHeight="1" outlineLevel="1" x14ac:dyDescent="0.35">
      <c r="A2152" s="15" t="str">
        <f>'Purchase Order'!A2594</f>
        <v/>
      </c>
      <c r="B2152" s="82" t="str">
        <f>'Purchase Order'!B2594</f>
        <v/>
      </c>
      <c r="C2152" s="83" t="str">
        <f>'Purchase Order'!C2594</f>
        <v/>
      </c>
      <c r="D2152" s="352" t="str">
        <f>'Purchase Order'!D2594:L2594</f>
        <v/>
      </c>
      <c r="E2152" s="345"/>
      <c r="F2152" s="345"/>
      <c r="G2152" s="345"/>
      <c r="H2152" s="345"/>
      <c r="I2152" s="345"/>
      <c r="J2152" s="345"/>
      <c r="K2152" s="345"/>
      <c r="L2152" s="346"/>
      <c r="M2152" s="83" t="str">
        <f t="shared" si="33"/>
        <v/>
      </c>
      <c r="N2152" s="83" t="str">
        <f>'Purchase Order'!N2594</f>
        <v/>
      </c>
      <c r="O2152" s="83"/>
      <c r="P2152" s="133"/>
      <c r="U2152" s="16"/>
      <c r="V2152" s="16"/>
      <c r="W2152" s="16"/>
      <c r="X2152" s="16"/>
      <c r="Y2152" s="16"/>
      <c r="Z2152" s="16"/>
      <c r="AA2152" s="16"/>
    </row>
    <row r="2153" spans="1:27" ht="15" hidden="1" customHeight="1" outlineLevel="1" x14ac:dyDescent="0.35">
      <c r="A2153" s="15" t="str">
        <f>'Purchase Order'!A2595</f>
        <v/>
      </c>
      <c r="B2153" s="82" t="str">
        <f>'Purchase Order'!B2595</f>
        <v/>
      </c>
      <c r="C2153" s="83" t="str">
        <f>'Purchase Order'!C2595</f>
        <v/>
      </c>
      <c r="D2153" s="352" t="str">
        <f>'Purchase Order'!D2595:L2595</f>
        <v/>
      </c>
      <c r="E2153" s="345"/>
      <c r="F2153" s="345"/>
      <c r="G2153" s="345"/>
      <c r="H2153" s="345"/>
      <c r="I2153" s="345"/>
      <c r="J2153" s="345"/>
      <c r="K2153" s="345"/>
      <c r="L2153" s="346"/>
      <c r="M2153" s="83" t="str">
        <f t="shared" si="33"/>
        <v/>
      </c>
      <c r="N2153" s="83" t="str">
        <f>'Purchase Order'!N2595</f>
        <v/>
      </c>
      <c r="O2153" s="83"/>
      <c r="P2153" s="133"/>
      <c r="U2153" s="16"/>
      <c r="V2153" s="16"/>
      <c r="W2153" s="16"/>
      <c r="X2153" s="16"/>
      <c r="Y2153" s="16"/>
      <c r="Z2153" s="16"/>
      <c r="AA2153" s="16"/>
    </row>
    <row r="2154" spans="1:27" ht="15" hidden="1" customHeight="1" outlineLevel="1" x14ac:dyDescent="0.35">
      <c r="A2154" s="15" t="str">
        <f>'Purchase Order'!A2596</f>
        <v/>
      </c>
      <c r="B2154" s="82" t="str">
        <f>'Purchase Order'!B2596</f>
        <v/>
      </c>
      <c r="C2154" s="83" t="str">
        <f>'Purchase Order'!C2596</f>
        <v/>
      </c>
      <c r="D2154" s="352" t="str">
        <f>'Purchase Order'!D2596:L2596</f>
        <v/>
      </c>
      <c r="E2154" s="345"/>
      <c r="F2154" s="345"/>
      <c r="G2154" s="345"/>
      <c r="H2154" s="345"/>
      <c r="I2154" s="345"/>
      <c r="J2154" s="345"/>
      <c r="K2154" s="345"/>
      <c r="L2154" s="346"/>
      <c r="M2154" s="83" t="str">
        <f t="shared" si="33"/>
        <v/>
      </c>
      <c r="N2154" s="83" t="str">
        <f>'Purchase Order'!N2596</f>
        <v/>
      </c>
      <c r="O2154" s="83"/>
      <c r="P2154" s="133"/>
      <c r="U2154" s="16"/>
      <c r="V2154" s="16"/>
      <c r="W2154" s="16"/>
      <c r="X2154" s="16"/>
      <c r="Y2154" s="16"/>
      <c r="Z2154" s="16"/>
      <c r="AA2154" s="16"/>
    </row>
    <row r="2155" spans="1:27" ht="15" hidden="1" customHeight="1" outlineLevel="1" x14ac:dyDescent="0.35">
      <c r="A2155" s="15" t="str">
        <f>'Purchase Order'!A2597</f>
        <v/>
      </c>
      <c r="B2155" s="82" t="str">
        <f>'Purchase Order'!B2597</f>
        <v/>
      </c>
      <c r="C2155" s="83" t="str">
        <f>'Purchase Order'!C2597</f>
        <v/>
      </c>
      <c r="D2155" s="352" t="str">
        <f>'Purchase Order'!D2597:L2597</f>
        <v/>
      </c>
      <c r="E2155" s="345"/>
      <c r="F2155" s="345"/>
      <c r="G2155" s="345"/>
      <c r="H2155" s="345"/>
      <c r="I2155" s="345"/>
      <c r="J2155" s="345"/>
      <c r="K2155" s="345"/>
      <c r="L2155" s="346"/>
      <c r="M2155" s="83" t="str">
        <f t="shared" si="33"/>
        <v/>
      </c>
      <c r="N2155" s="83" t="str">
        <f>'Purchase Order'!N2597</f>
        <v/>
      </c>
      <c r="O2155" s="83"/>
      <c r="P2155" s="133"/>
      <c r="U2155" s="16"/>
      <c r="V2155" s="16"/>
      <c r="W2155" s="16"/>
      <c r="X2155" s="16"/>
      <c r="Y2155" s="16"/>
      <c r="Z2155" s="16"/>
      <c r="AA2155" s="16"/>
    </row>
    <row r="2156" spans="1:27" ht="15" hidden="1" customHeight="1" outlineLevel="1" x14ac:dyDescent="0.35">
      <c r="A2156" s="15" t="str">
        <f>'Purchase Order'!A2598</f>
        <v/>
      </c>
      <c r="B2156" s="82" t="str">
        <f>'Purchase Order'!B2598</f>
        <v/>
      </c>
      <c r="C2156" s="83" t="str">
        <f>'Purchase Order'!C2598</f>
        <v/>
      </c>
      <c r="D2156" s="352" t="str">
        <f>'Purchase Order'!D2598:L2598</f>
        <v/>
      </c>
      <c r="E2156" s="345"/>
      <c r="F2156" s="345"/>
      <c r="G2156" s="345"/>
      <c r="H2156" s="345"/>
      <c r="I2156" s="345"/>
      <c r="J2156" s="345"/>
      <c r="K2156" s="345"/>
      <c r="L2156" s="346"/>
      <c r="M2156" s="83" t="str">
        <f t="shared" si="33"/>
        <v/>
      </c>
      <c r="N2156" s="83" t="str">
        <f>'Purchase Order'!N2598</f>
        <v/>
      </c>
      <c r="O2156" s="83"/>
      <c r="P2156" s="133"/>
      <c r="U2156" s="16"/>
      <c r="V2156" s="16"/>
      <c r="W2156" s="16"/>
      <c r="X2156" s="16"/>
      <c r="Y2156" s="16"/>
      <c r="Z2156" s="16"/>
      <c r="AA2156" s="16"/>
    </row>
    <row r="2157" spans="1:27" ht="15" hidden="1" customHeight="1" outlineLevel="1" x14ac:dyDescent="0.35">
      <c r="A2157" s="15" t="str">
        <f>'Purchase Order'!A2599</f>
        <v/>
      </c>
      <c r="B2157" s="82" t="str">
        <f>'Purchase Order'!B2599</f>
        <v/>
      </c>
      <c r="C2157" s="83" t="str">
        <f>'Purchase Order'!C2599</f>
        <v/>
      </c>
      <c r="D2157" s="352" t="str">
        <f>'Purchase Order'!D2599:L2599</f>
        <v/>
      </c>
      <c r="E2157" s="345"/>
      <c r="F2157" s="345"/>
      <c r="G2157" s="345"/>
      <c r="H2157" s="345"/>
      <c r="I2157" s="345"/>
      <c r="J2157" s="345"/>
      <c r="K2157" s="345"/>
      <c r="L2157" s="346"/>
      <c r="M2157" s="83" t="str">
        <f t="shared" si="33"/>
        <v/>
      </c>
      <c r="N2157" s="83" t="str">
        <f>'Purchase Order'!N2599</f>
        <v/>
      </c>
      <c r="O2157" s="83"/>
      <c r="P2157" s="133"/>
      <c r="U2157" s="16"/>
      <c r="V2157" s="16"/>
      <c r="W2157" s="16"/>
      <c r="X2157" s="16"/>
      <c r="Y2157" s="16"/>
      <c r="Z2157" s="16"/>
      <c r="AA2157" s="16"/>
    </row>
    <row r="2158" spans="1:27" ht="15" hidden="1" customHeight="1" outlineLevel="1" x14ac:dyDescent="0.35">
      <c r="A2158" s="15" t="str">
        <f>'Purchase Order'!A2600</f>
        <v/>
      </c>
      <c r="B2158" s="82" t="str">
        <f>'Purchase Order'!B2600</f>
        <v/>
      </c>
      <c r="C2158" s="83" t="str">
        <f>'Purchase Order'!C2600</f>
        <v/>
      </c>
      <c r="D2158" s="352" t="str">
        <f>'Purchase Order'!D2600:L2600</f>
        <v/>
      </c>
      <c r="E2158" s="345"/>
      <c r="F2158" s="345"/>
      <c r="G2158" s="345"/>
      <c r="H2158" s="345"/>
      <c r="I2158" s="345"/>
      <c r="J2158" s="345"/>
      <c r="K2158" s="345"/>
      <c r="L2158" s="346"/>
      <c r="M2158" s="83" t="str">
        <f t="shared" si="33"/>
        <v/>
      </c>
      <c r="N2158" s="83" t="str">
        <f>'Purchase Order'!N2600</f>
        <v/>
      </c>
      <c r="O2158" s="83"/>
      <c r="P2158" s="133"/>
      <c r="U2158" s="16"/>
      <c r="V2158" s="16"/>
      <c r="W2158" s="16"/>
      <c r="X2158" s="16"/>
      <c r="Y2158" s="16"/>
      <c r="Z2158" s="16"/>
      <c r="AA2158" s="16"/>
    </row>
    <row r="2159" spans="1:27" ht="15" hidden="1" customHeight="1" outlineLevel="1" x14ac:dyDescent="0.35">
      <c r="A2159" s="15" t="str">
        <f>'Purchase Order'!A2601</f>
        <v/>
      </c>
      <c r="B2159" s="82" t="str">
        <f>'Purchase Order'!B2601</f>
        <v/>
      </c>
      <c r="C2159" s="83" t="str">
        <f>'Purchase Order'!C2601</f>
        <v/>
      </c>
      <c r="D2159" s="352" t="str">
        <f>'Purchase Order'!D2601:L2601</f>
        <v/>
      </c>
      <c r="E2159" s="345"/>
      <c r="F2159" s="345"/>
      <c r="G2159" s="345"/>
      <c r="H2159" s="345"/>
      <c r="I2159" s="345"/>
      <c r="J2159" s="345"/>
      <c r="K2159" s="345"/>
      <c r="L2159" s="346"/>
      <c r="M2159" s="83" t="str">
        <f t="shared" si="33"/>
        <v/>
      </c>
      <c r="N2159" s="83" t="str">
        <f>'Purchase Order'!N2601</f>
        <v/>
      </c>
      <c r="O2159" s="83"/>
      <c r="P2159" s="133"/>
      <c r="U2159" s="16"/>
      <c r="V2159" s="16"/>
      <c r="W2159" s="16"/>
      <c r="X2159" s="16"/>
      <c r="Y2159" s="16"/>
      <c r="Z2159" s="16"/>
      <c r="AA2159" s="16"/>
    </row>
    <row r="2160" spans="1:27" ht="15" hidden="1" customHeight="1" outlineLevel="1" x14ac:dyDescent="0.35">
      <c r="A2160" s="15" t="str">
        <f>'Purchase Order'!A2602</f>
        <v/>
      </c>
      <c r="B2160" s="82" t="str">
        <f>'Purchase Order'!B2602</f>
        <v/>
      </c>
      <c r="C2160" s="83" t="str">
        <f>'Purchase Order'!C2602</f>
        <v/>
      </c>
      <c r="D2160" s="352" t="str">
        <f>'Purchase Order'!D2602:L2602</f>
        <v/>
      </c>
      <c r="E2160" s="345"/>
      <c r="F2160" s="345"/>
      <c r="G2160" s="345"/>
      <c r="H2160" s="345"/>
      <c r="I2160" s="345"/>
      <c r="J2160" s="345"/>
      <c r="K2160" s="345"/>
      <c r="L2160" s="346"/>
      <c r="M2160" s="83" t="str">
        <f t="shared" si="33"/>
        <v/>
      </c>
      <c r="N2160" s="83" t="str">
        <f>'Purchase Order'!N2602</f>
        <v/>
      </c>
      <c r="O2160" s="83"/>
      <c r="P2160" s="133"/>
      <c r="U2160" s="16"/>
      <c r="V2160" s="16"/>
      <c r="W2160" s="16"/>
      <c r="X2160" s="16"/>
      <c r="Y2160" s="16"/>
      <c r="Z2160" s="16"/>
      <c r="AA2160" s="16"/>
    </row>
    <row r="2161" spans="1:27" ht="15" hidden="1" customHeight="1" outlineLevel="1" x14ac:dyDescent="0.35">
      <c r="A2161" s="15" t="str">
        <f>'Purchase Order'!A2603</f>
        <v/>
      </c>
      <c r="B2161" s="82" t="str">
        <f>'Purchase Order'!B2603</f>
        <v/>
      </c>
      <c r="C2161" s="83" t="str">
        <f>'Purchase Order'!C2603</f>
        <v/>
      </c>
      <c r="D2161" s="352" t="str">
        <f>'Purchase Order'!D2603:L2603</f>
        <v/>
      </c>
      <c r="E2161" s="345"/>
      <c r="F2161" s="345"/>
      <c r="G2161" s="345"/>
      <c r="H2161" s="345"/>
      <c r="I2161" s="345"/>
      <c r="J2161" s="345"/>
      <c r="K2161" s="345"/>
      <c r="L2161" s="346"/>
      <c r="M2161" s="83" t="str">
        <f t="shared" si="33"/>
        <v/>
      </c>
      <c r="N2161" s="83" t="str">
        <f>'Purchase Order'!N2603</f>
        <v/>
      </c>
      <c r="O2161" s="83"/>
      <c r="P2161" s="133"/>
      <c r="U2161" s="16"/>
      <c r="V2161" s="16"/>
      <c r="W2161" s="16"/>
      <c r="X2161" s="16"/>
      <c r="Y2161" s="16"/>
      <c r="Z2161" s="16"/>
      <c r="AA2161" s="16"/>
    </row>
    <row r="2162" spans="1:27" ht="15" hidden="1" customHeight="1" outlineLevel="1" x14ac:dyDescent="0.35">
      <c r="A2162" s="15" t="str">
        <f>'Purchase Order'!A2604</f>
        <v/>
      </c>
      <c r="B2162" s="82" t="str">
        <f>'Purchase Order'!B2604</f>
        <v/>
      </c>
      <c r="C2162" s="83" t="str">
        <f>'Purchase Order'!C2604</f>
        <v/>
      </c>
      <c r="D2162" s="352" t="str">
        <f>'Purchase Order'!D2604:L2604</f>
        <v/>
      </c>
      <c r="E2162" s="345"/>
      <c r="F2162" s="345"/>
      <c r="G2162" s="345"/>
      <c r="H2162" s="345"/>
      <c r="I2162" s="345"/>
      <c r="J2162" s="345"/>
      <c r="K2162" s="345"/>
      <c r="L2162" s="346"/>
      <c r="M2162" s="83" t="str">
        <f t="shared" si="33"/>
        <v/>
      </c>
      <c r="N2162" s="83" t="str">
        <f>'Purchase Order'!N2604</f>
        <v/>
      </c>
      <c r="O2162" s="83"/>
      <c r="P2162" s="133"/>
      <c r="U2162" s="16"/>
      <c r="V2162" s="16"/>
      <c r="W2162" s="16"/>
      <c r="X2162" s="16"/>
      <c r="Y2162" s="16"/>
      <c r="Z2162" s="16"/>
      <c r="AA2162" s="16"/>
    </row>
    <row r="2163" spans="1:27" ht="15" hidden="1" customHeight="1" outlineLevel="1" x14ac:dyDescent="0.35">
      <c r="A2163" s="15" t="str">
        <f>'Purchase Order'!A2605</f>
        <v/>
      </c>
      <c r="B2163" s="82" t="str">
        <f>'Purchase Order'!B2605</f>
        <v/>
      </c>
      <c r="C2163" s="83" t="str">
        <f>'Purchase Order'!C2605</f>
        <v/>
      </c>
      <c r="D2163" s="352" t="str">
        <f>'Purchase Order'!D2605:L2605</f>
        <v/>
      </c>
      <c r="E2163" s="345"/>
      <c r="F2163" s="345"/>
      <c r="G2163" s="345"/>
      <c r="H2163" s="345"/>
      <c r="I2163" s="345"/>
      <c r="J2163" s="345"/>
      <c r="K2163" s="345"/>
      <c r="L2163" s="346"/>
      <c r="M2163" s="83" t="str">
        <f t="shared" si="33"/>
        <v/>
      </c>
      <c r="N2163" s="83" t="str">
        <f>'Purchase Order'!N2605</f>
        <v/>
      </c>
      <c r="O2163" s="83"/>
      <c r="P2163" s="133"/>
      <c r="U2163" s="16"/>
      <c r="V2163" s="16"/>
      <c r="W2163" s="16"/>
      <c r="X2163" s="16"/>
      <c r="Y2163" s="16"/>
      <c r="Z2163" s="16"/>
      <c r="AA2163" s="16"/>
    </row>
    <row r="2164" spans="1:27" ht="15" hidden="1" customHeight="1" outlineLevel="1" x14ac:dyDescent="0.35">
      <c r="A2164" s="15" t="str">
        <f>'Purchase Order'!A2606</f>
        <v/>
      </c>
      <c r="B2164" s="82" t="str">
        <f>'Purchase Order'!B2606</f>
        <v/>
      </c>
      <c r="C2164" s="83" t="str">
        <f>'Purchase Order'!C2606</f>
        <v/>
      </c>
      <c r="D2164" s="352" t="str">
        <f>'Purchase Order'!D2606:L2606</f>
        <v/>
      </c>
      <c r="E2164" s="345"/>
      <c r="F2164" s="345"/>
      <c r="G2164" s="345"/>
      <c r="H2164" s="345"/>
      <c r="I2164" s="345"/>
      <c r="J2164" s="345"/>
      <c r="K2164" s="345"/>
      <c r="L2164" s="346"/>
      <c r="M2164" s="83" t="str">
        <f t="shared" si="33"/>
        <v/>
      </c>
      <c r="N2164" s="83" t="str">
        <f>'Purchase Order'!N2606</f>
        <v/>
      </c>
      <c r="O2164" s="83"/>
      <c r="P2164" s="133"/>
      <c r="U2164" s="16"/>
      <c r="V2164" s="16"/>
      <c r="W2164" s="16"/>
      <c r="X2164" s="16"/>
      <c r="Y2164" s="16"/>
      <c r="Z2164" s="16"/>
      <c r="AA2164" s="16"/>
    </row>
    <row r="2165" spans="1:27" ht="15" hidden="1" customHeight="1" outlineLevel="1" x14ac:dyDescent="0.35">
      <c r="A2165" s="15" t="str">
        <f>'Purchase Order'!A2607</f>
        <v/>
      </c>
      <c r="B2165" s="82" t="str">
        <f>'Purchase Order'!B2607</f>
        <v/>
      </c>
      <c r="C2165" s="83" t="str">
        <f>'Purchase Order'!C2607</f>
        <v/>
      </c>
      <c r="D2165" s="352" t="str">
        <f>'Purchase Order'!D2607:L2607</f>
        <v/>
      </c>
      <c r="E2165" s="345"/>
      <c r="F2165" s="345"/>
      <c r="G2165" s="345"/>
      <c r="H2165" s="345"/>
      <c r="I2165" s="345"/>
      <c r="J2165" s="345"/>
      <c r="K2165" s="345"/>
      <c r="L2165" s="346"/>
      <c r="M2165" s="83" t="str">
        <f t="shared" si="33"/>
        <v/>
      </c>
      <c r="N2165" s="83" t="str">
        <f>'Purchase Order'!N2607</f>
        <v/>
      </c>
      <c r="O2165" s="83"/>
      <c r="P2165" s="133"/>
      <c r="U2165" s="16"/>
      <c r="V2165" s="16"/>
      <c r="W2165" s="16"/>
      <c r="X2165" s="16"/>
      <c r="Y2165" s="16"/>
      <c r="Z2165" s="16"/>
      <c r="AA2165" s="16"/>
    </row>
    <row r="2166" spans="1:27" ht="15" hidden="1" customHeight="1" outlineLevel="1" x14ac:dyDescent="0.35">
      <c r="A2166" s="15" t="str">
        <f>'Purchase Order'!A2608</f>
        <v/>
      </c>
      <c r="B2166" s="82" t="str">
        <f>'Purchase Order'!B2608</f>
        <v/>
      </c>
      <c r="C2166" s="83" t="str">
        <f>'Purchase Order'!C2608</f>
        <v/>
      </c>
      <c r="D2166" s="352" t="str">
        <f>'Purchase Order'!D2608:L2608</f>
        <v/>
      </c>
      <c r="E2166" s="345"/>
      <c r="F2166" s="345"/>
      <c r="G2166" s="345"/>
      <c r="H2166" s="345"/>
      <c r="I2166" s="345"/>
      <c r="J2166" s="345"/>
      <c r="K2166" s="345"/>
      <c r="L2166" s="346"/>
      <c r="M2166" s="83" t="str">
        <f t="shared" si="33"/>
        <v/>
      </c>
      <c r="N2166" s="83" t="str">
        <f>'Purchase Order'!N2608</f>
        <v/>
      </c>
      <c r="O2166" s="83"/>
      <c r="P2166" s="133"/>
      <c r="U2166" s="16"/>
      <c r="V2166" s="16"/>
      <c r="W2166" s="16"/>
      <c r="X2166" s="16"/>
      <c r="Y2166" s="16"/>
      <c r="Z2166" s="16"/>
      <c r="AA2166" s="16"/>
    </row>
    <row r="2167" spans="1:27" ht="15" hidden="1" customHeight="1" outlineLevel="1" x14ac:dyDescent="0.35">
      <c r="A2167" s="15" t="str">
        <f>'Purchase Order'!A2609</f>
        <v/>
      </c>
      <c r="B2167" s="82" t="str">
        <f>'Purchase Order'!B2609</f>
        <v/>
      </c>
      <c r="C2167" s="83" t="str">
        <f>'Purchase Order'!C2609</f>
        <v/>
      </c>
      <c r="D2167" s="352" t="str">
        <f>'Purchase Order'!D2609:L2609</f>
        <v/>
      </c>
      <c r="E2167" s="345"/>
      <c r="F2167" s="345"/>
      <c r="G2167" s="345"/>
      <c r="H2167" s="345"/>
      <c r="I2167" s="345"/>
      <c r="J2167" s="345"/>
      <c r="K2167" s="345"/>
      <c r="L2167" s="346"/>
      <c r="M2167" s="83" t="str">
        <f t="shared" si="33"/>
        <v/>
      </c>
      <c r="N2167" s="83" t="str">
        <f>'Purchase Order'!N2609</f>
        <v/>
      </c>
      <c r="O2167" s="83"/>
      <c r="P2167" s="133"/>
      <c r="U2167" s="16"/>
      <c r="V2167" s="16"/>
      <c r="W2167" s="16"/>
      <c r="X2167" s="16"/>
      <c r="Y2167" s="16"/>
      <c r="Z2167" s="16"/>
      <c r="AA2167" s="16"/>
    </row>
    <row r="2168" spans="1:27" ht="15" hidden="1" customHeight="1" outlineLevel="1" x14ac:dyDescent="0.35">
      <c r="A2168" s="15" t="str">
        <f>'Purchase Order'!A2610</f>
        <v/>
      </c>
      <c r="B2168" s="82" t="str">
        <f>'Purchase Order'!B2610</f>
        <v/>
      </c>
      <c r="C2168" s="83" t="str">
        <f>'Purchase Order'!C2610</f>
        <v/>
      </c>
      <c r="D2168" s="352" t="str">
        <f>'Purchase Order'!D2610:L2610</f>
        <v/>
      </c>
      <c r="E2168" s="345"/>
      <c r="F2168" s="345"/>
      <c r="G2168" s="345"/>
      <c r="H2168" s="345"/>
      <c r="I2168" s="345"/>
      <c r="J2168" s="345"/>
      <c r="K2168" s="345"/>
      <c r="L2168" s="346"/>
      <c r="M2168" s="83" t="str">
        <f t="shared" si="33"/>
        <v/>
      </c>
      <c r="N2168" s="83" t="str">
        <f>'Purchase Order'!N2610</f>
        <v/>
      </c>
      <c r="O2168" s="83"/>
      <c r="P2168" s="133"/>
      <c r="U2168" s="16"/>
      <c r="V2168" s="16"/>
      <c r="W2168" s="16"/>
      <c r="X2168" s="16"/>
      <c r="Y2168" s="16"/>
      <c r="Z2168" s="16"/>
      <c r="AA2168" s="16"/>
    </row>
    <row r="2169" spans="1:27" ht="15" hidden="1" customHeight="1" outlineLevel="1" x14ac:dyDescent="0.35">
      <c r="A2169" s="15" t="str">
        <f>'Purchase Order'!A2611</f>
        <v/>
      </c>
      <c r="B2169" s="82" t="str">
        <f>'Purchase Order'!B2611</f>
        <v/>
      </c>
      <c r="C2169" s="83" t="str">
        <f>'Purchase Order'!C2611</f>
        <v/>
      </c>
      <c r="D2169" s="352" t="str">
        <f>'Purchase Order'!D2611:L2611</f>
        <v/>
      </c>
      <c r="E2169" s="345"/>
      <c r="F2169" s="345"/>
      <c r="G2169" s="345"/>
      <c r="H2169" s="345"/>
      <c r="I2169" s="345"/>
      <c r="J2169" s="345"/>
      <c r="K2169" s="345"/>
      <c r="L2169" s="346"/>
      <c r="M2169" s="83" t="str">
        <f t="shared" si="33"/>
        <v/>
      </c>
      <c r="N2169" s="83" t="str">
        <f>'Purchase Order'!N2611</f>
        <v/>
      </c>
      <c r="O2169" s="83"/>
      <c r="P2169" s="133"/>
      <c r="U2169" s="16"/>
      <c r="V2169" s="16"/>
      <c r="W2169" s="16"/>
      <c r="X2169" s="16"/>
      <c r="Y2169" s="16"/>
      <c r="Z2169" s="16"/>
      <c r="AA2169" s="16"/>
    </row>
    <row r="2170" spans="1:27" ht="15" hidden="1" customHeight="1" outlineLevel="1" x14ac:dyDescent="0.35">
      <c r="A2170" s="15" t="str">
        <f>'Purchase Order'!A2612</f>
        <v/>
      </c>
      <c r="B2170" s="82" t="str">
        <f>'Purchase Order'!B2612</f>
        <v/>
      </c>
      <c r="C2170" s="83" t="str">
        <f>'Purchase Order'!C2612</f>
        <v/>
      </c>
      <c r="D2170" s="352" t="str">
        <f>'Purchase Order'!D2612:L2612</f>
        <v/>
      </c>
      <c r="E2170" s="345"/>
      <c r="F2170" s="345"/>
      <c r="G2170" s="345"/>
      <c r="H2170" s="345"/>
      <c r="I2170" s="345"/>
      <c r="J2170" s="345"/>
      <c r="K2170" s="345"/>
      <c r="L2170" s="346"/>
      <c r="M2170" s="83" t="str">
        <f t="shared" si="33"/>
        <v/>
      </c>
      <c r="N2170" s="83" t="str">
        <f>'Purchase Order'!N2612</f>
        <v/>
      </c>
      <c r="O2170" s="83"/>
      <c r="P2170" s="133"/>
      <c r="U2170" s="16"/>
      <c r="V2170" s="16"/>
      <c r="W2170" s="16"/>
      <c r="X2170" s="16"/>
      <c r="Y2170" s="16"/>
      <c r="Z2170" s="16"/>
      <c r="AA2170" s="16"/>
    </row>
    <row r="2171" spans="1:27" ht="15" hidden="1" customHeight="1" outlineLevel="1" x14ac:dyDescent="0.35">
      <c r="A2171" s="15" t="str">
        <f>'Purchase Order'!A2613</f>
        <v/>
      </c>
      <c r="B2171" s="82" t="str">
        <f>'Purchase Order'!B2613</f>
        <v/>
      </c>
      <c r="C2171" s="83" t="str">
        <f>'Purchase Order'!C2613</f>
        <v/>
      </c>
      <c r="D2171" s="352" t="str">
        <f>'Purchase Order'!D2613:L2613</f>
        <v/>
      </c>
      <c r="E2171" s="345"/>
      <c r="F2171" s="345"/>
      <c r="G2171" s="345"/>
      <c r="H2171" s="345"/>
      <c r="I2171" s="345"/>
      <c r="J2171" s="345"/>
      <c r="K2171" s="345"/>
      <c r="L2171" s="346"/>
      <c r="M2171" s="83" t="str">
        <f t="shared" si="33"/>
        <v/>
      </c>
      <c r="N2171" s="83" t="str">
        <f>'Purchase Order'!N2613</f>
        <v/>
      </c>
      <c r="O2171" s="83"/>
      <c r="P2171" s="133"/>
      <c r="U2171" s="16"/>
      <c r="V2171" s="16"/>
      <c r="W2171" s="16"/>
      <c r="X2171" s="16"/>
      <c r="Y2171" s="16"/>
      <c r="Z2171" s="16"/>
      <c r="AA2171" s="16"/>
    </row>
    <row r="2172" spans="1:27" ht="15" hidden="1" customHeight="1" outlineLevel="1" x14ac:dyDescent="0.35">
      <c r="A2172" s="15" t="str">
        <f>'Purchase Order'!A2614</f>
        <v/>
      </c>
      <c r="B2172" s="82" t="str">
        <f>'Purchase Order'!B2614</f>
        <v/>
      </c>
      <c r="C2172" s="83" t="str">
        <f>'Purchase Order'!C2614</f>
        <v/>
      </c>
      <c r="D2172" s="352" t="str">
        <f>'Purchase Order'!D2614:L2614</f>
        <v/>
      </c>
      <c r="E2172" s="345"/>
      <c r="F2172" s="345"/>
      <c r="G2172" s="345"/>
      <c r="H2172" s="345"/>
      <c r="I2172" s="345"/>
      <c r="J2172" s="345"/>
      <c r="K2172" s="345"/>
      <c r="L2172" s="346"/>
      <c r="M2172" s="83" t="str">
        <f t="shared" si="33"/>
        <v/>
      </c>
      <c r="N2172" s="83" t="str">
        <f>'Purchase Order'!N2614</f>
        <v/>
      </c>
      <c r="O2172" s="83"/>
      <c r="P2172" s="133"/>
      <c r="U2172" s="16"/>
      <c r="V2172" s="16"/>
      <c r="W2172" s="16"/>
      <c r="X2172" s="16"/>
      <c r="Y2172" s="16"/>
      <c r="Z2172" s="16"/>
      <c r="AA2172" s="16"/>
    </row>
    <row r="2173" spans="1:27" ht="15" hidden="1" customHeight="1" outlineLevel="1" x14ac:dyDescent="0.35">
      <c r="A2173" s="15" t="str">
        <f>'Purchase Order'!A2615</f>
        <v/>
      </c>
      <c r="B2173" s="82" t="str">
        <f>'Purchase Order'!B2615</f>
        <v/>
      </c>
      <c r="C2173" s="83" t="str">
        <f>'Purchase Order'!C2615</f>
        <v/>
      </c>
      <c r="D2173" s="352" t="str">
        <f>'Purchase Order'!D2615:L2615</f>
        <v/>
      </c>
      <c r="E2173" s="345"/>
      <c r="F2173" s="345"/>
      <c r="G2173" s="345"/>
      <c r="H2173" s="345"/>
      <c r="I2173" s="345"/>
      <c r="J2173" s="345"/>
      <c r="K2173" s="345"/>
      <c r="L2173" s="346"/>
      <c r="M2173" s="83" t="str">
        <f t="shared" si="33"/>
        <v/>
      </c>
      <c r="N2173" s="83" t="str">
        <f>'Purchase Order'!N2615</f>
        <v/>
      </c>
      <c r="O2173" s="83"/>
      <c r="P2173" s="133"/>
      <c r="U2173" s="16"/>
      <c r="V2173" s="16"/>
      <c r="W2173" s="16"/>
      <c r="X2173" s="16"/>
      <c r="Y2173" s="16"/>
      <c r="Z2173" s="16"/>
      <c r="AA2173" s="16"/>
    </row>
    <row r="2174" spans="1:27" ht="15" hidden="1" customHeight="1" outlineLevel="1" x14ac:dyDescent="0.35">
      <c r="A2174" s="15" t="str">
        <f>'Purchase Order'!A2616</f>
        <v/>
      </c>
      <c r="B2174" s="82" t="str">
        <f>'Purchase Order'!B2616</f>
        <v/>
      </c>
      <c r="C2174" s="83" t="str">
        <f>'Purchase Order'!C2616</f>
        <v/>
      </c>
      <c r="D2174" s="352" t="str">
        <f>'Purchase Order'!D2616:L2616</f>
        <v/>
      </c>
      <c r="E2174" s="345"/>
      <c r="F2174" s="345"/>
      <c r="G2174" s="345"/>
      <c r="H2174" s="345"/>
      <c r="I2174" s="345"/>
      <c r="J2174" s="345"/>
      <c r="K2174" s="345"/>
      <c r="L2174" s="346"/>
      <c r="M2174" s="83" t="str">
        <f t="shared" si="33"/>
        <v/>
      </c>
      <c r="N2174" s="83" t="str">
        <f>'Purchase Order'!N2616</f>
        <v/>
      </c>
      <c r="O2174" s="83"/>
      <c r="P2174" s="133"/>
      <c r="U2174" s="16"/>
      <c r="V2174" s="16"/>
      <c r="W2174" s="16"/>
      <c r="X2174" s="16"/>
      <c r="Y2174" s="16"/>
      <c r="Z2174" s="16"/>
      <c r="AA2174" s="16"/>
    </row>
    <row r="2175" spans="1:27" ht="15" hidden="1" customHeight="1" outlineLevel="1" x14ac:dyDescent="0.35">
      <c r="A2175" s="15" t="str">
        <f>'Purchase Order'!A2617</f>
        <v/>
      </c>
      <c r="B2175" s="82" t="str">
        <f>'Purchase Order'!B2617</f>
        <v/>
      </c>
      <c r="C2175" s="83" t="str">
        <f>'Purchase Order'!C2617</f>
        <v/>
      </c>
      <c r="D2175" s="352" t="str">
        <f>'Purchase Order'!D2617:L2617</f>
        <v/>
      </c>
      <c r="E2175" s="345"/>
      <c r="F2175" s="345"/>
      <c r="G2175" s="345"/>
      <c r="H2175" s="345"/>
      <c r="I2175" s="345"/>
      <c r="J2175" s="345"/>
      <c r="K2175" s="345"/>
      <c r="L2175" s="346"/>
      <c r="M2175" s="83" t="str">
        <f t="shared" si="33"/>
        <v/>
      </c>
      <c r="N2175" s="83" t="str">
        <f>'Purchase Order'!N2617</f>
        <v/>
      </c>
      <c r="O2175" s="83"/>
      <c r="P2175" s="133"/>
      <c r="U2175" s="16"/>
      <c r="V2175" s="16"/>
      <c r="W2175" s="16"/>
      <c r="X2175" s="16"/>
      <c r="Y2175" s="16"/>
      <c r="Z2175" s="16"/>
      <c r="AA2175" s="16"/>
    </row>
    <row r="2176" spans="1:27" ht="15" hidden="1" customHeight="1" outlineLevel="1" x14ac:dyDescent="0.35">
      <c r="A2176" s="15" t="str">
        <f>'Purchase Order'!A2618</f>
        <v/>
      </c>
      <c r="B2176" s="82" t="str">
        <f>'Purchase Order'!B2618</f>
        <v/>
      </c>
      <c r="C2176" s="83" t="str">
        <f>'Purchase Order'!C2618</f>
        <v/>
      </c>
      <c r="D2176" s="352" t="str">
        <f>'Purchase Order'!D2618:L2618</f>
        <v/>
      </c>
      <c r="E2176" s="345"/>
      <c r="F2176" s="345"/>
      <c r="G2176" s="345"/>
      <c r="H2176" s="345"/>
      <c r="I2176" s="345"/>
      <c r="J2176" s="345"/>
      <c r="K2176" s="345"/>
      <c r="L2176" s="346"/>
      <c r="M2176" s="83" t="str">
        <f t="shared" si="33"/>
        <v/>
      </c>
      <c r="N2176" s="83" t="str">
        <f>'Purchase Order'!N2618</f>
        <v/>
      </c>
      <c r="O2176" s="83"/>
      <c r="P2176" s="133"/>
      <c r="U2176" s="16"/>
      <c r="V2176" s="16"/>
      <c r="W2176" s="16"/>
      <c r="X2176" s="16"/>
      <c r="Y2176" s="16"/>
      <c r="Z2176" s="16"/>
      <c r="AA2176" s="16"/>
    </row>
    <row r="2177" spans="1:27" ht="15" hidden="1" customHeight="1" outlineLevel="1" x14ac:dyDescent="0.35">
      <c r="A2177" s="15" t="str">
        <f>'Purchase Order'!A2619</f>
        <v/>
      </c>
      <c r="B2177" s="82" t="str">
        <f>'Purchase Order'!B2619</f>
        <v/>
      </c>
      <c r="C2177" s="83" t="str">
        <f>'Purchase Order'!C2619</f>
        <v/>
      </c>
      <c r="D2177" s="352" t="str">
        <f>'Purchase Order'!D2619:L2619</f>
        <v/>
      </c>
      <c r="E2177" s="345"/>
      <c r="F2177" s="345"/>
      <c r="G2177" s="345"/>
      <c r="H2177" s="345"/>
      <c r="I2177" s="345"/>
      <c r="J2177" s="345"/>
      <c r="K2177" s="345"/>
      <c r="L2177" s="346"/>
      <c r="M2177" s="83" t="str">
        <f t="shared" si="33"/>
        <v/>
      </c>
      <c r="N2177" s="83" t="str">
        <f>'Purchase Order'!N2619</f>
        <v/>
      </c>
      <c r="O2177" s="83"/>
      <c r="P2177" s="133"/>
      <c r="U2177" s="16"/>
      <c r="V2177" s="16"/>
      <c r="W2177" s="16"/>
      <c r="X2177" s="16"/>
      <c r="Y2177" s="16"/>
      <c r="Z2177" s="16"/>
      <c r="AA2177" s="16"/>
    </row>
    <row r="2178" spans="1:27" ht="15" hidden="1" customHeight="1" outlineLevel="1" x14ac:dyDescent="0.35">
      <c r="A2178" s="15" t="str">
        <f>'Purchase Order'!A2620</f>
        <v/>
      </c>
      <c r="B2178" s="82" t="str">
        <f>'Purchase Order'!B2620</f>
        <v/>
      </c>
      <c r="C2178" s="83" t="str">
        <f>'Purchase Order'!C2620</f>
        <v/>
      </c>
      <c r="D2178" s="352" t="str">
        <f>'Purchase Order'!D2620:L2620</f>
        <v/>
      </c>
      <c r="E2178" s="345"/>
      <c r="F2178" s="345"/>
      <c r="G2178" s="345"/>
      <c r="H2178" s="345"/>
      <c r="I2178" s="345"/>
      <c r="J2178" s="345"/>
      <c r="K2178" s="345"/>
      <c r="L2178" s="346"/>
      <c r="M2178" s="83" t="str">
        <f t="shared" si="33"/>
        <v/>
      </c>
      <c r="N2178" s="83" t="str">
        <f>'Purchase Order'!N2620</f>
        <v/>
      </c>
      <c r="O2178" s="83"/>
      <c r="P2178" s="133"/>
      <c r="U2178" s="16"/>
      <c r="V2178" s="16"/>
      <c r="W2178" s="16"/>
      <c r="X2178" s="16"/>
      <c r="Y2178" s="16"/>
      <c r="Z2178" s="16"/>
      <c r="AA2178" s="16"/>
    </row>
    <row r="2179" spans="1:27" ht="15" hidden="1" customHeight="1" outlineLevel="1" x14ac:dyDescent="0.35">
      <c r="A2179" s="15" t="str">
        <f>'Purchase Order'!A2621</f>
        <v/>
      </c>
      <c r="B2179" s="82" t="str">
        <f>'Purchase Order'!B2621</f>
        <v/>
      </c>
      <c r="C2179" s="83" t="str">
        <f>'Purchase Order'!C2621</f>
        <v/>
      </c>
      <c r="D2179" s="352" t="str">
        <f>'Purchase Order'!D2621:L2621</f>
        <v/>
      </c>
      <c r="E2179" s="345"/>
      <c r="F2179" s="345"/>
      <c r="G2179" s="345"/>
      <c r="H2179" s="345"/>
      <c r="I2179" s="345"/>
      <c r="J2179" s="345"/>
      <c r="K2179" s="345"/>
      <c r="L2179" s="346"/>
      <c r="M2179" s="83" t="str">
        <f t="shared" si="33"/>
        <v/>
      </c>
      <c r="N2179" s="83" t="str">
        <f>'Purchase Order'!N2621</f>
        <v/>
      </c>
      <c r="O2179" s="83"/>
      <c r="P2179" s="133"/>
      <c r="U2179" s="16"/>
      <c r="V2179" s="16"/>
      <c r="W2179" s="16"/>
      <c r="X2179" s="16"/>
      <c r="Y2179" s="16"/>
      <c r="Z2179" s="16"/>
      <c r="AA2179" s="16"/>
    </row>
    <row r="2180" spans="1:27" ht="15" hidden="1" customHeight="1" outlineLevel="1" x14ac:dyDescent="0.35">
      <c r="A2180" s="15" t="str">
        <f>'Purchase Order'!A2622</f>
        <v/>
      </c>
      <c r="B2180" s="82" t="str">
        <f>'Purchase Order'!B2622</f>
        <v/>
      </c>
      <c r="C2180" s="83" t="str">
        <f>'Purchase Order'!C2622</f>
        <v/>
      </c>
      <c r="D2180" s="352" t="str">
        <f>'Purchase Order'!D2622:L2622</f>
        <v/>
      </c>
      <c r="E2180" s="345"/>
      <c r="F2180" s="345"/>
      <c r="G2180" s="345"/>
      <c r="H2180" s="345"/>
      <c r="I2180" s="345"/>
      <c r="J2180" s="345"/>
      <c r="K2180" s="345"/>
      <c r="L2180" s="346"/>
      <c r="M2180" s="83" t="str">
        <f t="shared" si="33"/>
        <v/>
      </c>
      <c r="N2180" s="83" t="str">
        <f>'Purchase Order'!N2622</f>
        <v/>
      </c>
      <c r="O2180" s="83"/>
      <c r="P2180" s="133"/>
      <c r="U2180" s="16"/>
      <c r="V2180" s="16"/>
      <c r="W2180" s="16"/>
      <c r="X2180" s="16"/>
      <c r="Y2180" s="16"/>
      <c r="Z2180" s="16"/>
      <c r="AA2180" s="16"/>
    </row>
    <row r="2181" spans="1:27" ht="15" hidden="1" customHeight="1" outlineLevel="1" x14ac:dyDescent="0.35">
      <c r="A2181" s="15" t="str">
        <f>'Purchase Order'!A2623</f>
        <v/>
      </c>
      <c r="B2181" s="82" t="str">
        <f>'Purchase Order'!B2623</f>
        <v/>
      </c>
      <c r="C2181" s="83" t="str">
        <f>'Purchase Order'!C2623</f>
        <v/>
      </c>
      <c r="D2181" s="352" t="str">
        <f>'Purchase Order'!D2623:L2623</f>
        <v/>
      </c>
      <c r="E2181" s="345"/>
      <c r="F2181" s="345"/>
      <c r="G2181" s="345"/>
      <c r="H2181" s="345"/>
      <c r="I2181" s="345"/>
      <c r="J2181" s="345"/>
      <c r="K2181" s="345"/>
      <c r="L2181" s="346"/>
      <c r="M2181" s="83" t="str">
        <f t="shared" si="33"/>
        <v/>
      </c>
      <c r="N2181" s="83" t="str">
        <f>'Purchase Order'!N2623</f>
        <v/>
      </c>
      <c r="O2181" s="83"/>
      <c r="P2181" s="133"/>
      <c r="U2181" s="16"/>
      <c r="V2181" s="16"/>
      <c r="W2181" s="16"/>
      <c r="X2181" s="16"/>
      <c r="Y2181" s="16"/>
      <c r="Z2181" s="16"/>
      <c r="AA2181" s="16"/>
    </row>
    <row r="2182" spans="1:27" ht="15" hidden="1" customHeight="1" outlineLevel="1" x14ac:dyDescent="0.35">
      <c r="A2182" s="15" t="str">
        <f>'Purchase Order'!A2624</f>
        <v/>
      </c>
      <c r="B2182" s="82" t="str">
        <f>'Purchase Order'!B2624</f>
        <v/>
      </c>
      <c r="C2182" s="83" t="str">
        <f>'Purchase Order'!C2624</f>
        <v/>
      </c>
      <c r="D2182" s="352" t="str">
        <f>'Purchase Order'!D2624:L2624</f>
        <v/>
      </c>
      <c r="E2182" s="345"/>
      <c r="F2182" s="345"/>
      <c r="G2182" s="345"/>
      <c r="H2182" s="345"/>
      <c r="I2182" s="345"/>
      <c r="J2182" s="345"/>
      <c r="K2182" s="345"/>
      <c r="L2182" s="346"/>
      <c r="M2182" s="83" t="str">
        <f t="shared" si="33"/>
        <v/>
      </c>
      <c r="N2182" s="83" t="str">
        <f>'Purchase Order'!N2624</f>
        <v/>
      </c>
      <c r="O2182" s="83"/>
      <c r="P2182" s="133"/>
      <c r="U2182" s="16"/>
      <c r="V2182" s="16"/>
      <c r="W2182" s="16"/>
      <c r="X2182" s="16"/>
      <c r="Y2182" s="16"/>
      <c r="Z2182" s="16"/>
      <c r="AA2182" s="16"/>
    </row>
    <row r="2183" spans="1:27" ht="15" hidden="1" customHeight="1" outlineLevel="1" x14ac:dyDescent="0.35">
      <c r="A2183" s="15" t="str">
        <f>'Purchase Order'!A2625</f>
        <v/>
      </c>
      <c r="B2183" s="82" t="str">
        <f>'Purchase Order'!B2625</f>
        <v/>
      </c>
      <c r="C2183" s="83" t="str">
        <f>'Purchase Order'!C2625</f>
        <v/>
      </c>
      <c r="D2183" s="352" t="str">
        <f>'Purchase Order'!D2625:L2625</f>
        <v/>
      </c>
      <c r="E2183" s="345"/>
      <c r="F2183" s="345"/>
      <c r="G2183" s="345"/>
      <c r="H2183" s="345"/>
      <c r="I2183" s="345"/>
      <c r="J2183" s="345"/>
      <c r="K2183" s="345"/>
      <c r="L2183" s="346"/>
      <c r="M2183" s="83" t="str">
        <f t="shared" si="33"/>
        <v/>
      </c>
      <c r="N2183" s="83" t="str">
        <f>'Purchase Order'!N2625</f>
        <v/>
      </c>
      <c r="O2183" s="83"/>
      <c r="P2183" s="133"/>
      <c r="U2183" s="16"/>
      <c r="V2183" s="16"/>
      <c r="W2183" s="16"/>
      <c r="X2183" s="16"/>
      <c r="Y2183" s="16"/>
      <c r="Z2183" s="16"/>
      <c r="AA2183" s="16"/>
    </row>
    <row r="2184" spans="1:27" ht="15" hidden="1" customHeight="1" outlineLevel="1" x14ac:dyDescent="0.35">
      <c r="A2184" s="15" t="str">
        <f>'Purchase Order'!A2626</f>
        <v/>
      </c>
      <c r="B2184" s="82" t="str">
        <f>'Purchase Order'!B2626</f>
        <v/>
      </c>
      <c r="C2184" s="83" t="str">
        <f>'Purchase Order'!C2626</f>
        <v/>
      </c>
      <c r="D2184" s="352" t="str">
        <f>'Purchase Order'!D2626:L2626</f>
        <v/>
      </c>
      <c r="E2184" s="345"/>
      <c r="F2184" s="345"/>
      <c r="G2184" s="345"/>
      <c r="H2184" s="345"/>
      <c r="I2184" s="345"/>
      <c r="J2184" s="345"/>
      <c r="K2184" s="345"/>
      <c r="L2184" s="346"/>
      <c r="M2184" s="83" t="str">
        <f t="shared" si="33"/>
        <v/>
      </c>
      <c r="N2184" s="83" t="str">
        <f>'Purchase Order'!N2626</f>
        <v/>
      </c>
      <c r="O2184" s="83"/>
      <c r="P2184" s="133"/>
      <c r="U2184" s="16"/>
      <c r="V2184" s="16"/>
      <c r="W2184" s="16"/>
      <c r="X2184" s="16"/>
      <c r="Y2184" s="16"/>
      <c r="Z2184" s="16"/>
      <c r="AA2184" s="16"/>
    </row>
    <row r="2185" spans="1:27" ht="15" hidden="1" customHeight="1" outlineLevel="1" x14ac:dyDescent="0.35">
      <c r="A2185" s="15" t="str">
        <f>'Purchase Order'!A2627</f>
        <v/>
      </c>
      <c r="B2185" s="82" t="str">
        <f>'Purchase Order'!B2627</f>
        <v/>
      </c>
      <c r="C2185" s="83" t="str">
        <f>'Purchase Order'!C2627</f>
        <v/>
      </c>
      <c r="D2185" s="352" t="str">
        <f>'Purchase Order'!D2627:L2627</f>
        <v/>
      </c>
      <c r="E2185" s="345"/>
      <c r="F2185" s="345"/>
      <c r="G2185" s="345"/>
      <c r="H2185" s="345"/>
      <c r="I2185" s="345"/>
      <c r="J2185" s="345"/>
      <c r="K2185" s="345"/>
      <c r="L2185" s="346"/>
      <c r="M2185" s="83" t="str">
        <f t="shared" si="33"/>
        <v/>
      </c>
      <c r="N2185" s="83" t="str">
        <f>'Purchase Order'!N2627</f>
        <v/>
      </c>
      <c r="O2185" s="83"/>
      <c r="P2185" s="133"/>
      <c r="U2185" s="16"/>
      <c r="V2185" s="16"/>
      <c r="W2185" s="16"/>
      <c r="X2185" s="16"/>
      <c r="Y2185" s="16"/>
      <c r="Z2185" s="16"/>
      <c r="AA2185" s="16"/>
    </row>
    <row r="2186" spans="1:27" ht="15" hidden="1" customHeight="1" outlineLevel="1" x14ac:dyDescent="0.35">
      <c r="A2186" s="15" t="str">
        <f>'Purchase Order'!A2628</f>
        <v/>
      </c>
      <c r="B2186" s="82" t="str">
        <f>'Purchase Order'!B2628</f>
        <v/>
      </c>
      <c r="C2186" s="83" t="str">
        <f>'Purchase Order'!C2628</f>
        <v/>
      </c>
      <c r="D2186" s="352" t="str">
        <f>'Purchase Order'!D2628:L2628</f>
        <v/>
      </c>
      <c r="E2186" s="345"/>
      <c r="F2186" s="345"/>
      <c r="G2186" s="345"/>
      <c r="H2186" s="345"/>
      <c r="I2186" s="345"/>
      <c r="J2186" s="345"/>
      <c r="K2186" s="345"/>
      <c r="L2186" s="346"/>
      <c r="M2186" s="83" t="str">
        <f t="shared" si="33"/>
        <v/>
      </c>
      <c r="N2186" s="83" t="str">
        <f>'Purchase Order'!N2628</f>
        <v/>
      </c>
      <c r="O2186" s="83"/>
      <c r="P2186" s="133"/>
      <c r="U2186" s="16"/>
      <c r="V2186" s="16"/>
      <c r="W2186" s="16"/>
      <c r="X2186" s="16"/>
      <c r="Y2186" s="16"/>
      <c r="Z2186" s="16"/>
      <c r="AA2186" s="16"/>
    </row>
    <row r="2187" spans="1:27" ht="15" hidden="1" customHeight="1" outlineLevel="1" x14ac:dyDescent="0.35">
      <c r="A2187" s="15" t="str">
        <f>'Purchase Order'!A2629</f>
        <v/>
      </c>
      <c r="B2187" s="82" t="str">
        <f>'Purchase Order'!B2629</f>
        <v/>
      </c>
      <c r="C2187" s="83" t="str">
        <f>'Purchase Order'!C2629</f>
        <v/>
      </c>
      <c r="D2187" s="352" t="str">
        <f>'Purchase Order'!D2629:L2629</f>
        <v/>
      </c>
      <c r="E2187" s="345"/>
      <c r="F2187" s="345"/>
      <c r="G2187" s="345"/>
      <c r="H2187" s="345"/>
      <c r="I2187" s="345"/>
      <c r="J2187" s="345"/>
      <c r="K2187" s="345"/>
      <c r="L2187" s="346"/>
      <c r="M2187" s="83" t="str">
        <f t="shared" si="33"/>
        <v/>
      </c>
      <c r="N2187" s="83" t="str">
        <f>'Purchase Order'!N2629</f>
        <v/>
      </c>
      <c r="O2187" s="83"/>
      <c r="P2187" s="133"/>
      <c r="U2187" s="16"/>
      <c r="V2187" s="16"/>
      <c r="W2187" s="16"/>
      <c r="X2187" s="16"/>
      <c r="Y2187" s="16"/>
      <c r="Z2187" s="16"/>
      <c r="AA2187" s="16"/>
    </row>
    <row r="2188" spans="1:27" ht="15" hidden="1" customHeight="1" outlineLevel="1" x14ac:dyDescent="0.35">
      <c r="A2188" s="15" t="str">
        <f>'Purchase Order'!A2630</f>
        <v/>
      </c>
      <c r="B2188" s="82" t="str">
        <f>'Purchase Order'!B2630</f>
        <v/>
      </c>
      <c r="C2188" s="83" t="str">
        <f>'Purchase Order'!C2630</f>
        <v/>
      </c>
      <c r="D2188" s="352" t="str">
        <f>'Purchase Order'!D2630:L2630</f>
        <v/>
      </c>
      <c r="E2188" s="345"/>
      <c r="F2188" s="345"/>
      <c r="G2188" s="345"/>
      <c r="H2188" s="345"/>
      <c r="I2188" s="345"/>
      <c r="J2188" s="345"/>
      <c r="K2188" s="345"/>
      <c r="L2188" s="346"/>
      <c r="M2188" s="83" t="str">
        <f t="shared" si="33"/>
        <v/>
      </c>
      <c r="N2188" s="83" t="str">
        <f>'Purchase Order'!N2630</f>
        <v/>
      </c>
      <c r="O2188" s="83"/>
      <c r="P2188" s="133"/>
      <c r="U2188" s="16"/>
      <c r="V2188" s="16"/>
      <c r="W2188" s="16"/>
      <c r="X2188" s="16"/>
      <c r="Y2188" s="16"/>
      <c r="Z2188" s="16"/>
      <c r="AA2188" s="16"/>
    </row>
    <row r="2189" spans="1:27" ht="15" hidden="1" customHeight="1" outlineLevel="1" x14ac:dyDescent="0.35">
      <c r="A2189" s="15" t="str">
        <f>'Purchase Order'!A2631</f>
        <v/>
      </c>
      <c r="B2189" s="82" t="str">
        <f>'Purchase Order'!B2631</f>
        <v/>
      </c>
      <c r="C2189" s="83" t="str">
        <f>'Purchase Order'!C2631</f>
        <v/>
      </c>
      <c r="D2189" s="352" t="str">
        <f>'Purchase Order'!D2631:L2631</f>
        <v/>
      </c>
      <c r="E2189" s="345"/>
      <c r="F2189" s="345"/>
      <c r="G2189" s="345"/>
      <c r="H2189" s="345"/>
      <c r="I2189" s="345"/>
      <c r="J2189" s="345"/>
      <c r="K2189" s="345"/>
      <c r="L2189" s="346"/>
      <c r="M2189" s="83" t="str">
        <f t="shared" si="33"/>
        <v/>
      </c>
      <c r="N2189" s="83" t="str">
        <f>'Purchase Order'!N2631</f>
        <v/>
      </c>
      <c r="O2189" s="83"/>
      <c r="P2189" s="133"/>
      <c r="U2189" s="16"/>
      <c r="V2189" s="16"/>
      <c r="W2189" s="16"/>
      <c r="X2189" s="16"/>
      <c r="Y2189" s="16"/>
      <c r="Z2189" s="16"/>
      <c r="AA2189" s="16"/>
    </row>
    <row r="2190" spans="1:27" ht="15" hidden="1" customHeight="1" outlineLevel="1" x14ac:dyDescent="0.35">
      <c r="A2190" s="15" t="str">
        <f>'Purchase Order'!A2632</f>
        <v/>
      </c>
      <c r="B2190" s="82" t="str">
        <f>'Purchase Order'!B2632</f>
        <v/>
      </c>
      <c r="C2190" s="83" t="str">
        <f>'Purchase Order'!C2632</f>
        <v/>
      </c>
      <c r="D2190" s="352" t="str">
        <f>'Purchase Order'!D2632:L2632</f>
        <v/>
      </c>
      <c r="E2190" s="345"/>
      <c r="F2190" s="345"/>
      <c r="G2190" s="345"/>
      <c r="H2190" s="345"/>
      <c r="I2190" s="345"/>
      <c r="J2190" s="345"/>
      <c r="K2190" s="345"/>
      <c r="L2190" s="346"/>
      <c r="M2190" s="83" t="str">
        <f t="shared" si="33"/>
        <v/>
      </c>
      <c r="N2190" s="83" t="str">
        <f>'Purchase Order'!N2632</f>
        <v/>
      </c>
      <c r="O2190" s="83"/>
      <c r="P2190" s="133"/>
      <c r="U2190" s="16"/>
      <c r="V2190" s="16"/>
      <c r="W2190" s="16"/>
      <c r="X2190" s="16"/>
      <c r="Y2190" s="16"/>
      <c r="Z2190" s="16"/>
      <c r="AA2190" s="16"/>
    </row>
    <row r="2191" spans="1:27" ht="15" hidden="1" customHeight="1" outlineLevel="1" x14ac:dyDescent="0.35">
      <c r="A2191" s="15" t="str">
        <f>'Purchase Order'!A2633</f>
        <v/>
      </c>
      <c r="B2191" s="82" t="str">
        <f>'Purchase Order'!B2633</f>
        <v/>
      </c>
      <c r="C2191" s="83" t="str">
        <f>'Purchase Order'!C2633</f>
        <v/>
      </c>
      <c r="D2191" s="352" t="str">
        <f>'Purchase Order'!D2633:L2633</f>
        <v/>
      </c>
      <c r="E2191" s="345"/>
      <c r="F2191" s="345"/>
      <c r="G2191" s="345"/>
      <c r="H2191" s="345"/>
      <c r="I2191" s="345"/>
      <c r="J2191" s="345"/>
      <c r="K2191" s="345"/>
      <c r="L2191" s="346"/>
      <c r="M2191" s="83" t="str">
        <f t="shared" si="33"/>
        <v/>
      </c>
      <c r="N2191" s="83" t="str">
        <f>'Purchase Order'!N2633</f>
        <v/>
      </c>
      <c r="O2191" s="83"/>
      <c r="P2191" s="133"/>
      <c r="U2191" s="16"/>
      <c r="V2191" s="16"/>
      <c r="W2191" s="16"/>
      <c r="X2191" s="16"/>
      <c r="Y2191" s="16"/>
      <c r="Z2191" s="16"/>
      <c r="AA2191" s="16"/>
    </row>
    <row r="2192" spans="1:27" ht="15" hidden="1" customHeight="1" outlineLevel="1" x14ac:dyDescent="0.35">
      <c r="A2192" s="15" t="str">
        <f>'Purchase Order'!A2634</f>
        <v/>
      </c>
      <c r="B2192" s="82" t="str">
        <f>'Purchase Order'!B2634</f>
        <v/>
      </c>
      <c r="C2192" s="83" t="str">
        <f>'Purchase Order'!C2634</f>
        <v/>
      </c>
      <c r="D2192" s="352" t="str">
        <f>'Purchase Order'!D2634:L2634</f>
        <v/>
      </c>
      <c r="E2192" s="345"/>
      <c r="F2192" s="345"/>
      <c r="G2192" s="345"/>
      <c r="H2192" s="345"/>
      <c r="I2192" s="345"/>
      <c r="J2192" s="345"/>
      <c r="K2192" s="345"/>
      <c r="L2192" s="346"/>
      <c r="M2192" s="83" t="str">
        <f t="shared" si="33"/>
        <v/>
      </c>
      <c r="N2192" s="83" t="str">
        <f>'Purchase Order'!N2634</f>
        <v/>
      </c>
      <c r="O2192" s="83"/>
      <c r="P2192" s="133"/>
      <c r="U2192" s="16"/>
      <c r="V2192" s="16"/>
      <c r="W2192" s="16"/>
      <c r="X2192" s="16"/>
      <c r="Y2192" s="16"/>
      <c r="Z2192" s="16"/>
      <c r="AA2192" s="16"/>
    </row>
    <row r="2193" spans="1:27" ht="15" hidden="1" customHeight="1" outlineLevel="1" x14ac:dyDescent="0.35">
      <c r="A2193" s="15" t="str">
        <f>'Purchase Order'!A2635</f>
        <v/>
      </c>
      <c r="B2193" s="82" t="str">
        <f>'Purchase Order'!B2635</f>
        <v/>
      </c>
      <c r="C2193" s="83" t="str">
        <f>'Purchase Order'!C2635</f>
        <v/>
      </c>
      <c r="D2193" s="352" t="str">
        <f>'Purchase Order'!D2635:L2635</f>
        <v/>
      </c>
      <c r="E2193" s="345"/>
      <c r="F2193" s="345"/>
      <c r="G2193" s="345"/>
      <c r="H2193" s="345"/>
      <c r="I2193" s="345"/>
      <c r="J2193" s="345"/>
      <c r="K2193" s="345"/>
      <c r="L2193" s="346"/>
      <c r="M2193" s="83" t="str">
        <f t="shared" si="33"/>
        <v/>
      </c>
      <c r="N2193" s="83" t="str">
        <f>'Purchase Order'!N2635</f>
        <v/>
      </c>
      <c r="O2193" s="83"/>
      <c r="P2193" s="133"/>
      <c r="U2193" s="16"/>
      <c r="V2193" s="16"/>
      <c r="W2193" s="16"/>
      <c r="X2193" s="16"/>
      <c r="Y2193" s="16"/>
      <c r="Z2193" s="16"/>
      <c r="AA2193" s="16"/>
    </row>
    <row r="2194" spans="1:27" ht="15" hidden="1" customHeight="1" outlineLevel="1" x14ac:dyDescent="0.35">
      <c r="A2194" s="15" t="str">
        <f>'Purchase Order'!A2636</f>
        <v/>
      </c>
      <c r="B2194" s="82" t="str">
        <f>'Purchase Order'!B2636</f>
        <v/>
      </c>
      <c r="C2194" s="83" t="str">
        <f>'Purchase Order'!C2636</f>
        <v/>
      </c>
      <c r="D2194" s="352" t="str">
        <f>'Purchase Order'!D2636:L2636</f>
        <v/>
      </c>
      <c r="E2194" s="345"/>
      <c r="F2194" s="345"/>
      <c r="G2194" s="345"/>
      <c r="H2194" s="345"/>
      <c r="I2194" s="345"/>
      <c r="J2194" s="345"/>
      <c r="K2194" s="345"/>
      <c r="L2194" s="346"/>
      <c r="M2194" s="83" t="str">
        <f t="shared" si="33"/>
        <v/>
      </c>
      <c r="N2194" s="83" t="str">
        <f>'Purchase Order'!N2636</f>
        <v/>
      </c>
      <c r="O2194" s="83"/>
      <c r="P2194" s="133"/>
      <c r="U2194" s="16"/>
      <c r="V2194" s="16"/>
      <c r="W2194" s="16"/>
      <c r="X2194" s="16"/>
      <c r="Y2194" s="16"/>
      <c r="Z2194" s="16"/>
      <c r="AA2194" s="16"/>
    </row>
    <row r="2195" spans="1:27" ht="15" hidden="1" customHeight="1" outlineLevel="1" x14ac:dyDescent="0.35">
      <c r="A2195" s="15" t="str">
        <f>'Purchase Order'!A2637</f>
        <v/>
      </c>
      <c r="B2195" s="82" t="str">
        <f>'Purchase Order'!B2637</f>
        <v/>
      </c>
      <c r="C2195" s="83" t="str">
        <f>'Purchase Order'!C2637</f>
        <v/>
      </c>
      <c r="D2195" s="352" t="str">
        <f>'Purchase Order'!D2637:L2637</f>
        <v/>
      </c>
      <c r="E2195" s="345"/>
      <c r="F2195" s="345"/>
      <c r="G2195" s="345"/>
      <c r="H2195" s="345"/>
      <c r="I2195" s="345"/>
      <c r="J2195" s="345"/>
      <c r="K2195" s="345"/>
      <c r="L2195" s="346"/>
      <c r="M2195" s="83" t="str">
        <f t="shared" si="33"/>
        <v/>
      </c>
      <c r="N2195" s="83" t="str">
        <f>'Purchase Order'!N2637</f>
        <v/>
      </c>
      <c r="O2195" s="83"/>
      <c r="P2195" s="133"/>
      <c r="U2195" s="16"/>
      <c r="V2195" s="16"/>
      <c r="W2195" s="16"/>
      <c r="X2195" s="16"/>
      <c r="Y2195" s="16"/>
      <c r="Z2195" s="16"/>
      <c r="AA2195" s="16"/>
    </row>
    <row r="2196" spans="1:27" ht="15" hidden="1" customHeight="1" outlineLevel="1" x14ac:dyDescent="0.35">
      <c r="A2196" s="15" t="str">
        <f>'Purchase Order'!A2638</f>
        <v/>
      </c>
      <c r="B2196" s="82" t="str">
        <f>'Purchase Order'!B2638</f>
        <v/>
      </c>
      <c r="C2196" s="83" t="str">
        <f>'Purchase Order'!C2638</f>
        <v/>
      </c>
      <c r="D2196" s="352" t="str">
        <f>'Purchase Order'!D2638:L2638</f>
        <v/>
      </c>
      <c r="E2196" s="345"/>
      <c r="F2196" s="345"/>
      <c r="G2196" s="345"/>
      <c r="H2196" s="345"/>
      <c r="I2196" s="345"/>
      <c r="J2196" s="345"/>
      <c r="K2196" s="345"/>
      <c r="L2196" s="346"/>
      <c r="M2196" s="83" t="str">
        <f t="shared" si="33"/>
        <v/>
      </c>
      <c r="N2196" s="83" t="str">
        <f>'Purchase Order'!N2638</f>
        <v/>
      </c>
      <c r="O2196" s="83"/>
      <c r="P2196" s="133"/>
      <c r="U2196" s="16"/>
      <c r="V2196" s="16"/>
      <c r="W2196" s="16"/>
      <c r="X2196" s="16"/>
      <c r="Y2196" s="16"/>
      <c r="Z2196" s="16"/>
      <c r="AA2196" s="16"/>
    </row>
    <row r="2197" spans="1:27" ht="15" hidden="1" customHeight="1" outlineLevel="1" x14ac:dyDescent="0.35">
      <c r="A2197" s="15" t="str">
        <f>'Purchase Order'!A2639</f>
        <v/>
      </c>
      <c r="B2197" s="82" t="str">
        <f>'Purchase Order'!B2639</f>
        <v/>
      </c>
      <c r="C2197" s="83" t="str">
        <f>'Purchase Order'!C2639</f>
        <v/>
      </c>
      <c r="D2197" s="352" t="str">
        <f>'Purchase Order'!D2639:L2639</f>
        <v/>
      </c>
      <c r="E2197" s="345"/>
      <c r="F2197" s="345"/>
      <c r="G2197" s="345"/>
      <c r="H2197" s="345"/>
      <c r="I2197" s="345"/>
      <c r="J2197" s="345"/>
      <c r="K2197" s="345"/>
      <c r="L2197" s="346"/>
      <c r="M2197" s="83" t="str">
        <f t="shared" si="33"/>
        <v/>
      </c>
      <c r="N2197" s="83" t="str">
        <f>'Purchase Order'!N2639</f>
        <v/>
      </c>
      <c r="O2197" s="83"/>
      <c r="P2197" s="133"/>
      <c r="U2197" s="16"/>
      <c r="V2197" s="16"/>
      <c r="W2197" s="16"/>
      <c r="X2197" s="16"/>
      <c r="Y2197" s="16"/>
      <c r="Z2197" s="16"/>
      <c r="AA2197" s="16"/>
    </row>
    <row r="2198" spans="1:27" ht="15" hidden="1" customHeight="1" outlineLevel="1" x14ac:dyDescent="0.35">
      <c r="A2198" s="15" t="str">
        <f>'Purchase Order'!A2640</f>
        <v/>
      </c>
      <c r="B2198" s="82" t="str">
        <f>'Purchase Order'!B2640</f>
        <v/>
      </c>
      <c r="C2198" s="83" t="str">
        <f>'Purchase Order'!C2640</f>
        <v/>
      </c>
      <c r="D2198" s="352" t="str">
        <f>'Purchase Order'!D2640:L2640</f>
        <v/>
      </c>
      <c r="E2198" s="345"/>
      <c r="F2198" s="345"/>
      <c r="G2198" s="345"/>
      <c r="H2198" s="345"/>
      <c r="I2198" s="345"/>
      <c r="J2198" s="345"/>
      <c r="K2198" s="345"/>
      <c r="L2198" s="346"/>
      <c r="M2198" s="83" t="str">
        <f t="shared" si="33"/>
        <v/>
      </c>
      <c r="N2198" s="83" t="str">
        <f>'Purchase Order'!N2640</f>
        <v/>
      </c>
      <c r="O2198" s="83"/>
      <c r="P2198" s="133"/>
      <c r="U2198" s="16"/>
      <c r="V2198" s="16"/>
      <c r="W2198" s="16"/>
      <c r="X2198" s="16"/>
      <c r="Y2198" s="16"/>
      <c r="Z2198" s="16"/>
      <c r="AA2198" s="16"/>
    </row>
    <row r="2199" spans="1:27" ht="15" hidden="1" customHeight="1" outlineLevel="1" x14ac:dyDescent="0.35">
      <c r="A2199" s="15" t="str">
        <f>'Purchase Order'!A2641</f>
        <v/>
      </c>
      <c r="B2199" s="82" t="str">
        <f>'Purchase Order'!B2641</f>
        <v/>
      </c>
      <c r="C2199" s="83" t="str">
        <f>'Purchase Order'!C2641</f>
        <v/>
      </c>
      <c r="D2199" s="352" t="str">
        <f>'Purchase Order'!D2641:L2641</f>
        <v/>
      </c>
      <c r="E2199" s="345"/>
      <c r="F2199" s="345"/>
      <c r="G2199" s="345"/>
      <c r="H2199" s="345"/>
      <c r="I2199" s="345"/>
      <c r="J2199" s="345"/>
      <c r="K2199" s="345"/>
      <c r="L2199" s="346"/>
      <c r="M2199" s="83" t="str">
        <f t="shared" si="33"/>
        <v/>
      </c>
      <c r="N2199" s="83" t="str">
        <f>'Purchase Order'!N2641</f>
        <v/>
      </c>
      <c r="O2199" s="83"/>
      <c r="P2199" s="133"/>
      <c r="U2199" s="16"/>
      <c r="V2199" s="16"/>
      <c r="W2199" s="16"/>
      <c r="X2199" s="16"/>
      <c r="Y2199" s="16"/>
      <c r="Z2199" s="16"/>
      <c r="AA2199" s="16"/>
    </row>
    <row r="2200" spans="1:27" ht="15" hidden="1" customHeight="1" outlineLevel="1" x14ac:dyDescent="0.35">
      <c r="A2200" s="15" t="str">
        <f>'Purchase Order'!A2642</f>
        <v/>
      </c>
      <c r="B2200" s="82" t="str">
        <f>'Purchase Order'!B2642</f>
        <v/>
      </c>
      <c r="C2200" s="83" t="str">
        <f>'Purchase Order'!C2642</f>
        <v/>
      </c>
      <c r="D2200" s="352" t="str">
        <f>'Purchase Order'!D2642:L2642</f>
        <v/>
      </c>
      <c r="E2200" s="345"/>
      <c r="F2200" s="345"/>
      <c r="G2200" s="345"/>
      <c r="H2200" s="345"/>
      <c r="I2200" s="345"/>
      <c r="J2200" s="345"/>
      <c r="K2200" s="345"/>
      <c r="L2200" s="346"/>
      <c r="M2200" s="83" t="str">
        <f t="shared" si="33"/>
        <v/>
      </c>
      <c r="N2200" s="83" t="str">
        <f>'Purchase Order'!N2642</f>
        <v/>
      </c>
      <c r="O2200" s="83"/>
      <c r="P2200" s="133"/>
      <c r="U2200" s="16"/>
      <c r="V2200" s="16"/>
      <c r="W2200" s="16"/>
      <c r="X2200" s="16"/>
      <c r="Y2200" s="16"/>
      <c r="Z2200" s="16"/>
      <c r="AA2200" s="16"/>
    </row>
    <row r="2201" spans="1:27" ht="15" hidden="1" customHeight="1" outlineLevel="1" x14ac:dyDescent="0.35">
      <c r="A2201" s="15" t="str">
        <f>'Purchase Order'!A2643</f>
        <v/>
      </c>
      <c r="B2201" s="82" t="str">
        <f>'Purchase Order'!B2643</f>
        <v/>
      </c>
      <c r="C2201" s="83" t="str">
        <f>'Purchase Order'!C2643</f>
        <v/>
      </c>
      <c r="D2201" s="352" t="str">
        <f>'Purchase Order'!D2643:L2643</f>
        <v/>
      </c>
      <c r="E2201" s="345"/>
      <c r="F2201" s="345"/>
      <c r="G2201" s="345"/>
      <c r="H2201" s="345"/>
      <c r="I2201" s="345"/>
      <c r="J2201" s="345"/>
      <c r="K2201" s="345"/>
      <c r="L2201" s="346"/>
      <c r="M2201" s="83" t="str">
        <f t="shared" si="33"/>
        <v/>
      </c>
      <c r="N2201" s="83" t="str">
        <f>'Purchase Order'!N2643</f>
        <v/>
      </c>
      <c r="O2201" s="83"/>
      <c r="P2201" s="133"/>
      <c r="U2201" s="16"/>
      <c r="V2201" s="16"/>
      <c r="W2201" s="16"/>
      <c r="X2201" s="16"/>
      <c r="Y2201" s="16"/>
      <c r="Z2201" s="16"/>
      <c r="AA2201" s="16"/>
    </row>
    <row r="2202" spans="1:27" ht="15" hidden="1" customHeight="1" outlineLevel="1" x14ac:dyDescent="0.35">
      <c r="A2202" s="15" t="str">
        <f>'Purchase Order'!A2644</f>
        <v/>
      </c>
      <c r="B2202" s="82" t="str">
        <f>'Purchase Order'!B2644</f>
        <v/>
      </c>
      <c r="C2202" s="83" t="str">
        <f>'Purchase Order'!C2644</f>
        <v/>
      </c>
      <c r="D2202" s="352" t="str">
        <f>'Purchase Order'!D2644:L2644</f>
        <v/>
      </c>
      <c r="E2202" s="345"/>
      <c r="F2202" s="345"/>
      <c r="G2202" s="345"/>
      <c r="H2202" s="345"/>
      <c r="I2202" s="345"/>
      <c r="J2202" s="345"/>
      <c r="K2202" s="345"/>
      <c r="L2202" s="346"/>
      <c r="M2202" s="83" t="str">
        <f t="shared" si="33"/>
        <v/>
      </c>
      <c r="N2202" s="83" t="str">
        <f>'Purchase Order'!N2644</f>
        <v/>
      </c>
      <c r="O2202" s="83"/>
      <c r="P2202" s="133"/>
      <c r="U2202" s="16"/>
      <c r="V2202" s="16"/>
      <c r="W2202" s="16"/>
      <c r="X2202" s="16"/>
      <c r="Y2202" s="16"/>
      <c r="Z2202" s="16"/>
      <c r="AA2202" s="16"/>
    </row>
    <row r="2203" spans="1:27" ht="15" hidden="1" customHeight="1" outlineLevel="1" x14ac:dyDescent="0.35">
      <c r="A2203" s="15" t="str">
        <f>'Purchase Order'!A2645</f>
        <v/>
      </c>
      <c r="B2203" s="82" t="str">
        <f>'Purchase Order'!B2645</f>
        <v/>
      </c>
      <c r="C2203" s="83" t="str">
        <f>'Purchase Order'!C2645</f>
        <v/>
      </c>
      <c r="D2203" s="352" t="str">
        <f>'Purchase Order'!D2645:L2645</f>
        <v/>
      </c>
      <c r="E2203" s="345"/>
      <c r="F2203" s="345"/>
      <c r="G2203" s="345"/>
      <c r="H2203" s="345"/>
      <c r="I2203" s="345"/>
      <c r="J2203" s="345"/>
      <c r="K2203" s="345"/>
      <c r="L2203" s="346"/>
      <c r="M2203" s="83" t="str">
        <f t="shared" si="33"/>
        <v/>
      </c>
      <c r="N2203" s="83" t="str">
        <f>'Purchase Order'!N2645</f>
        <v/>
      </c>
      <c r="O2203" s="83"/>
      <c r="P2203" s="133"/>
      <c r="U2203" s="16"/>
      <c r="V2203" s="16"/>
      <c r="W2203" s="16"/>
      <c r="X2203" s="16"/>
      <c r="Y2203" s="16"/>
      <c r="Z2203" s="16"/>
      <c r="AA2203" s="16"/>
    </row>
    <row r="2204" spans="1:27" ht="15" hidden="1" customHeight="1" outlineLevel="1" x14ac:dyDescent="0.35">
      <c r="A2204" s="15" t="str">
        <f>'Purchase Order'!A2646</f>
        <v/>
      </c>
      <c r="B2204" s="82" t="str">
        <f>'Purchase Order'!B2646</f>
        <v/>
      </c>
      <c r="C2204" s="83" t="str">
        <f>'Purchase Order'!C2646</f>
        <v/>
      </c>
      <c r="D2204" s="352" t="str">
        <f>'Purchase Order'!D2646:L2646</f>
        <v/>
      </c>
      <c r="E2204" s="345"/>
      <c r="F2204" s="345"/>
      <c r="G2204" s="345"/>
      <c r="H2204" s="345"/>
      <c r="I2204" s="345"/>
      <c r="J2204" s="345"/>
      <c r="K2204" s="345"/>
      <c r="L2204" s="346"/>
      <c r="M2204" s="83" t="str">
        <f t="shared" si="33"/>
        <v/>
      </c>
      <c r="N2204" s="83" t="str">
        <f>'Purchase Order'!N2646</f>
        <v/>
      </c>
      <c r="O2204" s="83"/>
      <c r="P2204" s="133"/>
      <c r="U2204" s="16"/>
      <c r="V2204" s="16"/>
      <c r="W2204" s="16"/>
      <c r="X2204" s="16"/>
      <c r="Y2204" s="16"/>
      <c r="Z2204" s="16"/>
      <c r="AA2204" s="16"/>
    </row>
    <row r="2205" spans="1:27" ht="15" hidden="1" customHeight="1" outlineLevel="1" x14ac:dyDescent="0.35">
      <c r="A2205" s="15" t="str">
        <f>'Purchase Order'!A2647</f>
        <v/>
      </c>
      <c r="B2205" s="82" t="str">
        <f>'Purchase Order'!B2647</f>
        <v/>
      </c>
      <c r="C2205" s="83" t="str">
        <f>'Purchase Order'!C2647</f>
        <v/>
      </c>
      <c r="D2205" s="352" t="str">
        <f>'Purchase Order'!D2647:L2647</f>
        <v/>
      </c>
      <c r="E2205" s="345"/>
      <c r="F2205" s="345"/>
      <c r="G2205" s="345"/>
      <c r="H2205" s="345"/>
      <c r="I2205" s="345"/>
      <c r="J2205" s="345"/>
      <c r="K2205" s="345"/>
      <c r="L2205" s="346"/>
      <c r="M2205" s="83" t="str">
        <f t="shared" si="33"/>
        <v/>
      </c>
      <c r="N2205" s="83" t="str">
        <f>'Purchase Order'!N2647</f>
        <v/>
      </c>
      <c r="O2205" s="83"/>
      <c r="P2205" s="133"/>
      <c r="U2205" s="16"/>
      <c r="V2205" s="16"/>
      <c r="W2205" s="16"/>
      <c r="X2205" s="16"/>
      <c r="Y2205" s="16"/>
      <c r="Z2205" s="16"/>
      <c r="AA2205" s="16"/>
    </row>
    <row r="2206" spans="1:27" ht="15" hidden="1" customHeight="1" outlineLevel="1" x14ac:dyDescent="0.35">
      <c r="A2206" s="15" t="str">
        <f>'Purchase Order'!A2648</f>
        <v/>
      </c>
      <c r="B2206" s="82" t="str">
        <f>'Purchase Order'!B2648</f>
        <v/>
      </c>
      <c r="C2206" s="83" t="str">
        <f>'Purchase Order'!C2648</f>
        <v/>
      </c>
      <c r="D2206" s="352" t="str">
        <f>'Purchase Order'!D2648:L2648</f>
        <v/>
      </c>
      <c r="E2206" s="345"/>
      <c r="F2206" s="345"/>
      <c r="G2206" s="345"/>
      <c r="H2206" s="345"/>
      <c r="I2206" s="345"/>
      <c r="J2206" s="345"/>
      <c r="K2206" s="345"/>
      <c r="L2206" s="346"/>
      <c r="M2206" s="83" t="str">
        <f t="shared" si="33"/>
        <v/>
      </c>
      <c r="N2206" s="83" t="str">
        <f>'Purchase Order'!N2648</f>
        <v/>
      </c>
      <c r="O2206" s="83"/>
      <c r="P2206" s="133"/>
      <c r="U2206" s="16"/>
      <c r="V2206" s="16"/>
      <c r="W2206" s="16"/>
      <c r="X2206" s="16"/>
      <c r="Y2206" s="16"/>
      <c r="Z2206" s="16"/>
      <c r="AA2206" s="16"/>
    </row>
    <row r="2207" spans="1:27" ht="15" hidden="1" customHeight="1" outlineLevel="1" x14ac:dyDescent="0.35">
      <c r="A2207" s="15" t="str">
        <f>'Purchase Order'!A2649</f>
        <v/>
      </c>
      <c r="B2207" s="82" t="str">
        <f>'Purchase Order'!B2649</f>
        <v/>
      </c>
      <c r="C2207" s="83" t="str">
        <f>'Purchase Order'!C2649</f>
        <v/>
      </c>
      <c r="D2207" s="352" t="str">
        <f>'Purchase Order'!D2649:L2649</f>
        <v/>
      </c>
      <c r="E2207" s="345"/>
      <c r="F2207" s="345"/>
      <c r="G2207" s="345"/>
      <c r="H2207" s="345"/>
      <c r="I2207" s="345"/>
      <c r="J2207" s="345"/>
      <c r="K2207" s="345"/>
      <c r="L2207" s="346"/>
      <c r="M2207" s="83" t="str">
        <f t="shared" si="33"/>
        <v/>
      </c>
      <c r="N2207" s="83" t="str">
        <f>'Purchase Order'!N2649</f>
        <v/>
      </c>
      <c r="O2207" s="83"/>
      <c r="P2207" s="133"/>
      <c r="U2207" s="16"/>
      <c r="V2207" s="16"/>
      <c r="W2207" s="16"/>
      <c r="X2207" s="16"/>
      <c r="Y2207" s="16"/>
      <c r="Z2207" s="16"/>
      <c r="AA2207" s="16"/>
    </row>
    <row r="2208" spans="1:27" ht="15" hidden="1" customHeight="1" outlineLevel="1" x14ac:dyDescent="0.35">
      <c r="A2208" s="15" t="str">
        <f>'Purchase Order'!A2650</f>
        <v/>
      </c>
      <c r="B2208" s="82" t="str">
        <f>'Purchase Order'!B2650</f>
        <v/>
      </c>
      <c r="C2208" s="83" t="str">
        <f>'Purchase Order'!C2650</f>
        <v/>
      </c>
      <c r="D2208" s="352" t="str">
        <f>'Purchase Order'!D2650:L2650</f>
        <v/>
      </c>
      <c r="E2208" s="345"/>
      <c r="F2208" s="345"/>
      <c r="G2208" s="345"/>
      <c r="H2208" s="345"/>
      <c r="I2208" s="345"/>
      <c r="J2208" s="345"/>
      <c r="K2208" s="345"/>
      <c r="L2208" s="346"/>
      <c r="M2208" s="83" t="str">
        <f t="shared" si="33"/>
        <v/>
      </c>
      <c r="N2208" s="83" t="str">
        <f>'Purchase Order'!N2650</f>
        <v/>
      </c>
      <c r="O2208" s="83"/>
      <c r="P2208" s="133"/>
      <c r="U2208" s="16"/>
      <c r="V2208" s="16"/>
      <c r="W2208" s="16"/>
      <c r="X2208" s="16"/>
      <c r="Y2208" s="16"/>
      <c r="Z2208" s="16"/>
      <c r="AA2208" s="16"/>
    </row>
    <row r="2209" spans="1:27" ht="15" hidden="1" customHeight="1" outlineLevel="1" x14ac:dyDescent="0.35">
      <c r="A2209" s="15" t="str">
        <f>'Purchase Order'!A2651</f>
        <v/>
      </c>
      <c r="B2209" s="82" t="str">
        <f>'Purchase Order'!B2651</f>
        <v/>
      </c>
      <c r="C2209" s="83" t="str">
        <f>'Purchase Order'!C2651</f>
        <v/>
      </c>
      <c r="D2209" s="352" t="str">
        <f>'Purchase Order'!D2651:L2651</f>
        <v/>
      </c>
      <c r="E2209" s="345"/>
      <c r="F2209" s="345"/>
      <c r="G2209" s="345"/>
      <c r="H2209" s="345"/>
      <c r="I2209" s="345"/>
      <c r="J2209" s="345"/>
      <c r="K2209" s="345"/>
      <c r="L2209" s="346"/>
      <c r="M2209" s="83" t="str">
        <f t="shared" si="33"/>
        <v/>
      </c>
      <c r="N2209" s="83" t="str">
        <f>'Purchase Order'!N2651</f>
        <v/>
      </c>
      <c r="O2209" s="83"/>
      <c r="P2209" s="133"/>
      <c r="U2209" s="16"/>
      <c r="V2209" s="16"/>
      <c r="W2209" s="16"/>
      <c r="X2209" s="16"/>
      <c r="Y2209" s="16"/>
      <c r="Z2209" s="16"/>
      <c r="AA2209" s="16"/>
    </row>
    <row r="2210" spans="1:27" ht="15" hidden="1" customHeight="1" outlineLevel="1" x14ac:dyDescent="0.35">
      <c r="A2210" s="15" t="str">
        <f>'Purchase Order'!A2652</f>
        <v/>
      </c>
      <c r="B2210" s="82" t="str">
        <f>'Purchase Order'!B2652</f>
        <v/>
      </c>
      <c r="C2210" s="83" t="str">
        <f>'Purchase Order'!C2652</f>
        <v/>
      </c>
      <c r="D2210" s="352" t="str">
        <f>'Purchase Order'!D2652:L2652</f>
        <v/>
      </c>
      <c r="E2210" s="345"/>
      <c r="F2210" s="345"/>
      <c r="G2210" s="345"/>
      <c r="H2210" s="345"/>
      <c r="I2210" s="345"/>
      <c r="J2210" s="345"/>
      <c r="K2210" s="345"/>
      <c r="L2210" s="346"/>
      <c r="M2210" s="83" t="str">
        <f t="shared" ref="M2210:M2273" si="34">C2210</f>
        <v/>
      </c>
      <c r="N2210" s="83" t="str">
        <f>'Purchase Order'!N2652</f>
        <v/>
      </c>
      <c r="O2210" s="83"/>
      <c r="P2210" s="133"/>
      <c r="U2210" s="16"/>
      <c r="V2210" s="16"/>
      <c r="W2210" s="16"/>
      <c r="X2210" s="16"/>
      <c r="Y2210" s="16"/>
      <c r="Z2210" s="16"/>
      <c r="AA2210" s="16"/>
    </row>
    <row r="2211" spans="1:27" ht="15" hidden="1" customHeight="1" outlineLevel="1" x14ac:dyDescent="0.35">
      <c r="A2211" s="15" t="str">
        <f>'Purchase Order'!A2653</f>
        <v/>
      </c>
      <c r="B2211" s="82" t="str">
        <f>'Purchase Order'!B2653</f>
        <v/>
      </c>
      <c r="C2211" s="83" t="str">
        <f>'Purchase Order'!C2653</f>
        <v/>
      </c>
      <c r="D2211" s="352" t="str">
        <f>'Purchase Order'!D2653:L2653</f>
        <v/>
      </c>
      <c r="E2211" s="345"/>
      <c r="F2211" s="345"/>
      <c r="G2211" s="345"/>
      <c r="H2211" s="345"/>
      <c r="I2211" s="345"/>
      <c r="J2211" s="345"/>
      <c r="K2211" s="345"/>
      <c r="L2211" s="346"/>
      <c r="M2211" s="83" t="str">
        <f t="shared" si="34"/>
        <v/>
      </c>
      <c r="N2211" s="83" t="str">
        <f>'Purchase Order'!N2653</f>
        <v/>
      </c>
      <c r="O2211" s="83"/>
      <c r="P2211" s="133"/>
      <c r="U2211" s="16"/>
      <c r="V2211" s="16"/>
      <c r="W2211" s="16"/>
      <c r="X2211" s="16"/>
      <c r="Y2211" s="16"/>
      <c r="Z2211" s="16"/>
      <c r="AA2211" s="16"/>
    </row>
    <row r="2212" spans="1:27" ht="15" hidden="1" customHeight="1" outlineLevel="1" x14ac:dyDescent="0.35">
      <c r="A2212" s="15" t="str">
        <f>'Purchase Order'!A2654</f>
        <v/>
      </c>
      <c r="B2212" s="82" t="str">
        <f>'Purchase Order'!B2654</f>
        <v/>
      </c>
      <c r="C2212" s="83" t="str">
        <f>'Purchase Order'!C2654</f>
        <v/>
      </c>
      <c r="D2212" s="352" t="str">
        <f>'Purchase Order'!D2654:L2654</f>
        <v/>
      </c>
      <c r="E2212" s="345"/>
      <c r="F2212" s="345"/>
      <c r="G2212" s="345"/>
      <c r="H2212" s="345"/>
      <c r="I2212" s="345"/>
      <c r="J2212" s="345"/>
      <c r="K2212" s="345"/>
      <c r="L2212" s="346"/>
      <c r="M2212" s="83" t="str">
        <f t="shared" si="34"/>
        <v/>
      </c>
      <c r="N2212" s="83" t="str">
        <f>'Purchase Order'!N2654</f>
        <v/>
      </c>
      <c r="O2212" s="83"/>
      <c r="P2212" s="133"/>
      <c r="U2212" s="16"/>
      <c r="V2212" s="16"/>
      <c r="W2212" s="16"/>
      <c r="X2212" s="16"/>
      <c r="Y2212" s="16"/>
      <c r="Z2212" s="16"/>
      <c r="AA2212" s="16"/>
    </row>
    <row r="2213" spans="1:27" ht="15" hidden="1" customHeight="1" outlineLevel="1" x14ac:dyDescent="0.35">
      <c r="A2213" s="15" t="str">
        <f>'Purchase Order'!A2655</f>
        <v/>
      </c>
      <c r="B2213" s="82" t="str">
        <f>'Purchase Order'!B2655</f>
        <v/>
      </c>
      <c r="C2213" s="83" t="str">
        <f>'Purchase Order'!C2655</f>
        <v/>
      </c>
      <c r="D2213" s="352" t="str">
        <f>'Purchase Order'!D2655:L2655</f>
        <v/>
      </c>
      <c r="E2213" s="345"/>
      <c r="F2213" s="345"/>
      <c r="G2213" s="345"/>
      <c r="H2213" s="345"/>
      <c r="I2213" s="345"/>
      <c r="J2213" s="345"/>
      <c r="K2213" s="345"/>
      <c r="L2213" s="346"/>
      <c r="M2213" s="83" t="str">
        <f t="shared" si="34"/>
        <v/>
      </c>
      <c r="N2213" s="83" t="str">
        <f>'Purchase Order'!N2655</f>
        <v/>
      </c>
      <c r="O2213" s="83"/>
      <c r="P2213" s="133"/>
      <c r="U2213" s="16"/>
      <c r="V2213" s="16"/>
      <c r="W2213" s="16"/>
      <c r="X2213" s="16"/>
      <c r="Y2213" s="16"/>
      <c r="Z2213" s="16"/>
      <c r="AA2213" s="16"/>
    </row>
    <row r="2214" spans="1:27" ht="15" hidden="1" customHeight="1" outlineLevel="1" x14ac:dyDescent="0.35">
      <c r="A2214" s="15" t="str">
        <f>'Purchase Order'!A2656</f>
        <v/>
      </c>
      <c r="B2214" s="82" t="str">
        <f>'Purchase Order'!B2656</f>
        <v/>
      </c>
      <c r="C2214" s="83" t="str">
        <f>'Purchase Order'!C2656</f>
        <v/>
      </c>
      <c r="D2214" s="352" t="str">
        <f>'Purchase Order'!D2656:L2656</f>
        <v/>
      </c>
      <c r="E2214" s="345"/>
      <c r="F2214" s="345"/>
      <c r="G2214" s="345"/>
      <c r="H2214" s="345"/>
      <c r="I2214" s="345"/>
      <c r="J2214" s="345"/>
      <c r="K2214" s="345"/>
      <c r="L2214" s="346"/>
      <c r="M2214" s="83" t="str">
        <f t="shared" si="34"/>
        <v/>
      </c>
      <c r="N2214" s="83" t="str">
        <f>'Purchase Order'!N2656</f>
        <v/>
      </c>
      <c r="O2214" s="83"/>
      <c r="P2214" s="133"/>
      <c r="U2214" s="16"/>
      <c r="V2214" s="16"/>
      <c r="W2214" s="16"/>
      <c r="X2214" s="16"/>
      <c r="Y2214" s="16"/>
      <c r="Z2214" s="16"/>
      <c r="AA2214" s="16"/>
    </row>
    <row r="2215" spans="1:27" ht="15" hidden="1" customHeight="1" outlineLevel="1" x14ac:dyDescent="0.35">
      <c r="A2215" s="15" t="str">
        <f>'Purchase Order'!A2657</f>
        <v/>
      </c>
      <c r="B2215" s="82" t="str">
        <f>'Purchase Order'!B2657</f>
        <v/>
      </c>
      <c r="C2215" s="83" t="str">
        <f>'Purchase Order'!C2657</f>
        <v/>
      </c>
      <c r="D2215" s="352" t="str">
        <f>'Purchase Order'!D2657:L2657</f>
        <v/>
      </c>
      <c r="E2215" s="345"/>
      <c r="F2215" s="345"/>
      <c r="G2215" s="345"/>
      <c r="H2215" s="345"/>
      <c r="I2215" s="345"/>
      <c r="J2215" s="345"/>
      <c r="K2215" s="345"/>
      <c r="L2215" s="346"/>
      <c r="M2215" s="83" t="str">
        <f t="shared" si="34"/>
        <v/>
      </c>
      <c r="N2215" s="83" t="str">
        <f>'Purchase Order'!N2657</f>
        <v/>
      </c>
      <c r="O2215" s="83"/>
      <c r="P2215" s="133"/>
      <c r="U2215" s="16"/>
      <c r="V2215" s="16"/>
      <c r="W2215" s="16"/>
      <c r="X2215" s="16"/>
      <c r="Y2215" s="16"/>
      <c r="Z2215" s="16"/>
      <c r="AA2215" s="16"/>
    </row>
    <row r="2216" spans="1:27" ht="15" hidden="1" customHeight="1" outlineLevel="1" x14ac:dyDescent="0.35">
      <c r="A2216" s="15" t="str">
        <f>'Purchase Order'!A2658</f>
        <v/>
      </c>
      <c r="B2216" s="82" t="str">
        <f>'Purchase Order'!B2658</f>
        <v/>
      </c>
      <c r="C2216" s="83" t="str">
        <f>'Purchase Order'!C2658</f>
        <v/>
      </c>
      <c r="D2216" s="352" t="str">
        <f>'Purchase Order'!D2658:L2658</f>
        <v/>
      </c>
      <c r="E2216" s="345"/>
      <c r="F2216" s="345"/>
      <c r="G2216" s="345"/>
      <c r="H2216" s="345"/>
      <c r="I2216" s="345"/>
      <c r="J2216" s="345"/>
      <c r="K2216" s="345"/>
      <c r="L2216" s="346"/>
      <c r="M2216" s="83" t="str">
        <f t="shared" si="34"/>
        <v/>
      </c>
      <c r="N2216" s="83" t="str">
        <f>'Purchase Order'!N2658</f>
        <v/>
      </c>
      <c r="O2216" s="83"/>
      <c r="P2216" s="133"/>
      <c r="U2216" s="16"/>
      <c r="V2216" s="16"/>
      <c r="W2216" s="16"/>
      <c r="X2216" s="16"/>
      <c r="Y2216" s="16"/>
      <c r="Z2216" s="16"/>
      <c r="AA2216" s="16"/>
    </row>
    <row r="2217" spans="1:27" ht="15" hidden="1" customHeight="1" outlineLevel="1" x14ac:dyDescent="0.35">
      <c r="A2217" s="15" t="str">
        <f>'Purchase Order'!A2659</f>
        <v/>
      </c>
      <c r="B2217" s="82" t="str">
        <f>'Purchase Order'!B2659</f>
        <v/>
      </c>
      <c r="C2217" s="83" t="str">
        <f>'Purchase Order'!C2659</f>
        <v/>
      </c>
      <c r="D2217" s="352" t="str">
        <f>'Purchase Order'!D2659:L2659</f>
        <v/>
      </c>
      <c r="E2217" s="345"/>
      <c r="F2217" s="345"/>
      <c r="G2217" s="345"/>
      <c r="H2217" s="345"/>
      <c r="I2217" s="345"/>
      <c r="J2217" s="345"/>
      <c r="K2217" s="345"/>
      <c r="L2217" s="346"/>
      <c r="M2217" s="83" t="str">
        <f t="shared" si="34"/>
        <v/>
      </c>
      <c r="N2217" s="83" t="str">
        <f>'Purchase Order'!N2659</f>
        <v/>
      </c>
      <c r="O2217" s="83"/>
      <c r="P2217" s="133"/>
      <c r="U2217" s="16"/>
      <c r="V2217" s="16"/>
      <c r="W2217" s="16"/>
      <c r="X2217" s="16"/>
      <c r="Y2217" s="16"/>
      <c r="Z2217" s="16"/>
      <c r="AA2217" s="16"/>
    </row>
    <row r="2218" spans="1:27" ht="15" hidden="1" customHeight="1" outlineLevel="1" x14ac:dyDescent="0.35">
      <c r="A2218" s="15" t="str">
        <f>'Purchase Order'!A2660</f>
        <v/>
      </c>
      <c r="B2218" s="82" t="str">
        <f>'Purchase Order'!B2660</f>
        <v/>
      </c>
      <c r="C2218" s="83" t="str">
        <f>'Purchase Order'!C2660</f>
        <v/>
      </c>
      <c r="D2218" s="352" t="str">
        <f>'Purchase Order'!D2660:L2660</f>
        <v/>
      </c>
      <c r="E2218" s="345"/>
      <c r="F2218" s="345"/>
      <c r="G2218" s="345"/>
      <c r="H2218" s="345"/>
      <c r="I2218" s="345"/>
      <c r="J2218" s="345"/>
      <c r="K2218" s="345"/>
      <c r="L2218" s="346"/>
      <c r="M2218" s="83" t="str">
        <f t="shared" si="34"/>
        <v/>
      </c>
      <c r="N2218" s="83" t="str">
        <f>'Purchase Order'!N2660</f>
        <v/>
      </c>
      <c r="O2218" s="83"/>
      <c r="P2218" s="133"/>
      <c r="U2218" s="16"/>
      <c r="V2218" s="16"/>
      <c r="W2218" s="16"/>
      <c r="X2218" s="16"/>
      <c r="Y2218" s="16"/>
      <c r="Z2218" s="16"/>
      <c r="AA2218" s="16"/>
    </row>
    <row r="2219" spans="1:27" ht="15" hidden="1" customHeight="1" outlineLevel="1" x14ac:dyDescent="0.35">
      <c r="A2219" s="15" t="str">
        <f>'Purchase Order'!A2661</f>
        <v/>
      </c>
      <c r="B2219" s="82" t="str">
        <f>'Purchase Order'!B2661</f>
        <v/>
      </c>
      <c r="C2219" s="83" t="str">
        <f>'Purchase Order'!C2661</f>
        <v/>
      </c>
      <c r="D2219" s="352" t="str">
        <f>'Purchase Order'!D2661:L2661</f>
        <v/>
      </c>
      <c r="E2219" s="345"/>
      <c r="F2219" s="345"/>
      <c r="G2219" s="345"/>
      <c r="H2219" s="345"/>
      <c r="I2219" s="345"/>
      <c r="J2219" s="345"/>
      <c r="K2219" s="345"/>
      <c r="L2219" s="346"/>
      <c r="M2219" s="83" t="str">
        <f t="shared" si="34"/>
        <v/>
      </c>
      <c r="N2219" s="83" t="str">
        <f>'Purchase Order'!N2661</f>
        <v/>
      </c>
      <c r="O2219" s="83"/>
      <c r="P2219" s="133"/>
      <c r="U2219" s="16"/>
      <c r="V2219" s="16"/>
      <c r="W2219" s="16"/>
      <c r="X2219" s="16"/>
      <c r="Y2219" s="16"/>
      <c r="Z2219" s="16"/>
      <c r="AA2219" s="16"/>
    </row>
    <row r="2220" spans="1:27" ht="15" hidden="1" customHeight="1" outlineLevel="1" x14ac:dyDescent="0.35">
      <c r="A2220" s="15" t="str">
        <f>'Purchase Order'!A2662</f>
        <v/>
      </c>
      <c r="B2220" s="82" t="str">
        <f>'Purchase Order'!B2662</f>
        <v/>
      </c>
      <c r="C2220" s="83" t="str">
        <f>'Purchase Order'!C2662</f>
        <v/>
      </c>
      <c r="D2220" s="352" t="str">
        <f>'Purchase Order'!D2662:L2662</f>
        <v/>
      </c>
      <c r="E2220" s="345"/>
      <c r="F2220" s="345"/>
      <c r="G2220" s="345"/>
      <c r="H2220" s="345"/>
      <c r="I2220" s="345"/>
      <c r="J2220" s="345"/>
      <c r="K2220" s="345"/>
      <c r="L2220" s="346"/>
      <c r="M2220" s="83" t="str">
        <f t="shared" si="34"/>
        <v/>
      </c>
      <c r="N2220" s="83" t="str">
        <f>'Purchase Order'!N2662</f>
        <v/>
      </c>
      <c r="O2220" s="83"/>
      <c r="P2220" s="133"/>
      <c r="U2220" s="16"/>
      <c r="V2220" s="16"/>
      <c r="W2220" s="16"/>
      <c r="X2220" s="16"/>
      <c r="Y2220" s="16"/>
      <c r="Z2220" s="16"/>
      <c r="AA2220" s="16"/>
    </row>
    <row r="2221" spans="1:27" ht="15" hidden="1" customHeight="1" outlineLevel="1" x14ac:dyDescent="0.35">
      <c r="A2221" s="15" t="str">
        <f>'Purchase Order'!A2663</f>
        <v/>
      </c>
      <c r="B2221" s="82" t="str">
        <f>'Purchase Order'!B2663</f>
        <v/>
      </c>
      <c r="C2221" s="83" t="str">
        <f>'Purchase Order'!C2663</f>
        <v/>
      </c>
      <c r="D2221" s="352" t="str">
        <f>'Purchase Order'!D2663:L2663</f>
        <v/>
      </c>
      <c r="E2221" s="345"/>
      <c r="F2221" s="345"/>
      <c r="G2221" s="345"/>
      <c r="H2221" s="345"/>
      <c r="I2221" s="345"/>
      <c r="J2221" s="345"/>
      <c r="K2221" s="345"/>
      <c r="L2221" s="346"/>
      <c r="M2221" s="83" t="str">
        <f t="shared" si="34"/>
        <v/>
      </c>
      <c r="N2221" s="83" t="str">
        <f>'Purchase Order'!N2663</f>
        <v/>
      </c>
      <c r="O2221" s="83"/>
      <c r="P2221" s="133"/>
      <c r="U2221" s="16"/>
      <c r="V2221" s="16"/>
      <c r="W2221" s="16"/>
      <c r="X2221" s="16"/>
      <c r="Y2221" s="16"/>
      <c r="Z2221" s="16"/>
      <c r="AA2221" s="16"/>
    </row>
    <row r="2222" spans="1:27" ht="15" hidden="1" customHeight="1" outlineLevel="1" x14ac:dyDescent="0.35">
      <c r="A2222" s="15" t="str">
        <f>'Purchase Order'!A2664</f>
        <v/>
      </c>
      <c r="B2222" s="82" t="str">
        <f>'Purchase Order'!B2664</f>
        <v/>
      </c>
      <c r="C2222" s="83" t="str">
        <f>'Purchase Order'!C2664</f>
        <v/>
      </c>
      <c r="D2222" s="352" t="str">
        <f>'Purchase Order'!D2664:L2664</f>
        <v/>
      </c>
      <c r="E2222" s="345"/>
      <c r="F2222" s="345"/>
      <c r="G2222" s="345"/>
      <c r="H2222" s="345"/>
      <c r="I2222" s="345"/>
      <c r="J2222" s="345"/>
      <c r="K2222" s="345"/>
      <c r="L2222" s="346"/>
      <c r="M2222" s="83" t="str">
        <f t="shared" si="34"/>
        <v/>
      </c>
      <c r="N2222" s="83" t="str">
        <f>'Purchase Order'!N2664</f>
        <v/>
      </c>
      <c r="O2222" s="83"/>
      <c r="P2222" s="133"/>
      <c r="U2222" s="16"/>
      <c r="V2222" s="16"/>
      <c r="W2222" s="16"/>
      <c r="X2222" s="16"/>
      <c r="Y2222" s="16"/>
      <c r="Z2222" s="16"/>
      <c r="AA2222" s="16"/>
    </row>
    <row r="2223" spans="1:27" ht="15" hidden="1" customHeight="1" outlineLevel="1" x14ac:dyDescent="0.35">
      <c r="A2223" s="15" t="str">
        <f>'Purchase Order'!A2665</f>
        <v/>
      </c>
      <c r="B2223" s="82" t="str">
        <f>'Purchase Order'!B2665</f>
        <v/>
      </c>
      <c r="C2223" s="83" t="str">
        <f>'Purchase Order'!C2665</f>
        <v/>
      </c>
      <c r="D2223" s="352" t="str">
        <f>'Purchase Order'!D2665:L2665</f>
        <v/>
      </c>
      <c r="E2223" s="345"/>
      <c r="F2223" s="345"/>
      <c r="G2223" s="345"/>
      <c r="H2223" s="345"/>
      <c r="I2223" s="345"/>
      <c r="J2223" s="345"/>
      <c r="K2223" s="345"/>
      <c r="L2223" s="346"/>
      <c r="M2223" s="83" t="str">
        <f t="shared" si="34"/>
        <v/>
      </c>
      <c r="N2223" s="83" t="str">
        <f>'Purchase Order'!N2665</f>
        <v/>
      </c>
      <c r="O2223" s="83"/>
      <c r="P2223" s="133"/>
      <c r="U2223" s="16"/>
      <c r="V2223" s="16"/>
      <c r="W2223" s="16"/>
      <c r="X2223" s="16"/>
      <c r="Y2223" s="16"/>
      <c r="Z2223" s="16"/>
      <c r="AA2223" s="16"/>
    </row>
    <row r="2224" spans="1:27" ht="15" hidden="1" customHeight="1" outlineLevel="1" x14ac:dyDescent="0.35">
      <c r="A2224" s="15" t="str">
        <f>'Purchase Order'!A2666</f>
        <v/>
      </c>
      <c r="B2224" s="82" t="str">
        <f>'Purchase Order'!B2666</f>
        <v/>
      </c>
      <c r="C2224" s="83" t="str">
        <f>'Purchase Order'!C2666</f>
        <v/>
      </c>
      <c r="D2224" s="352" t="str">
        <f>'Purchase Order'!D2666:L2666</f>
        <v/>
      </c>
      <c r="E2224" s="345"/>
      <c r="F2224" s="345"/>
      <c r="G2224" s="345"/>
      <c r="H2224" s="345"/>
      <c r="I2224" s="345"/>
      <c r="J2224" s="345"/>
      <c r="K2224" s="345"/>
      <c r="L2224" s="346"/>
      <c r="M2224" s="83" t="str">
        <f t="shared" si="34"/>
        <v/>
      </c>
      <c r="N2224" s="83" t="str">
        <f>'Purchase Order'!N2666</f>
        <v/>
      </c>
      <c r="O2224" s="83"/>
      <c r="P2224" s="133"/>
      <c r="U2224" s="16"/>
      <c r="V2224" s="16"/>
      <c r="W2224" s="16"/>
      <c r="X2224" s="16"/>
      <c r="Y2224" s="16"/>
      <c r="Z2224" s="16"/>
      <c r="AA2224" s="16"/>
    </row>
    <row r="2225" spans="1:27" ht="15" hidden="1" customHeight="1" outlineLevel="1" x14ac:dyDescent="0.35">
      <c r="A2225" s="15" t="str">
        <f>'Purchase Order'!A2667</f>
        <v/>
      </c>
      <c r="B2225" s="82" t="str">
        <f>'Purchase Order'!B2667</f>
        <v/>
      </c>
      <c r="C2225" s="83" t="str">
        <f>'Purchase Order'!C2667</f>
        <v/>
      </c>
      <c r="D2225" s="352" t="str">
        <f>'Purchase Order'!D2667:L2667</f>
        <v/>
      </c>
      <c r="E2225" s="345"/>
      <c r="F2225" s="345"/>
      <c r="G2225" s="345"/>
      <c r="H2225" s="345"/>
      <c r="I2225" s="345"/>
      <c r="J2225" s="345"/>
      <c r="K2225" s="345"/>
      <c r="L2225" s="346"/>
      <c r="M2225" s="83" t="str">
        <f t="shared" si="34"/>
        <v/>
      </c>
      <c r="N2225" s="83" t="str">
        <f>'Purchase Order'!N2667</f>
        <v/>
      </c>
      <c r="O2225" s="83"/>
      <c r="P2225" s="133"/>
      <c r="U2225" s="16"/>
      <c r="V2225" s="16"/>
      <c r="W2225" s="16"/>
      <c r="X2225" s="16"/>
      <c r="Y2225" s="16"/>
      <c r="Z2225" s="16"/>
      <c r="AA2225" s="16"/>
    </row>
    <row r="2226" spans="1:27" ht="15" hidden="1" customHeight="1" outlineLevel="1" x14ac:dyDescent="0.35">
      <c r="A2226" s="15" t="str">
        <f>'Purchase Order'!A2668</f>
        <v/>
      </c>
      <c r="B2226" s="82" t="str">
        <f>'Purchase Order'!B2668</f>
        <v/>
      </c>
      <c r="C2226" s="83" t="str">
        <f>'Purchase Order'!C2668</f>
        <v/>
      </c>
      <c r="D2226" s="352" t="str">
        <f>'Purchase Order'!D2668:L2668</f>
        <v/>
      </c>
      <c r="E2226" s="345"/>
      <c r="F2226" s="345"/>
      <c r="G2226" s="345"/>
      <c r="H2226" s="345"/>
      <c r="I2226" s="345"/>
      <c r="J2226" s="345"/>
      <c r="K2226" s="345"/>
      <c r="L2226" s="346"/>
      <c r="M2226" s="83" t="str">
        <f t="shared" si="34"/>
        <v/>
      </c>
      <c r="N2226" s="83" t="str">
        <f>'Purchase Order'!N2668</f>
        <v/>
      </c>
      <c r="O2226" s="83"/>
      <c r="P2226" s="133"/>
      <c r="U2226" s="16"/>
      <c r="V2226" s="16"/>
      <c r="W2226" s="16"/>
      <c r="X2226" s="16"/>
      <c r="Y2226" s="16"/>
      <c r="Z2226" s="16"/>
      <c r="AA2226" s="16"/>
    </row>
    <row r="2227" spans="1:27" ht="15" hidden="1" customHeight="1" outlineLevel="1" x14ac:dyDescent="0.35">
      <c r="A2227" s="15" t="str">
        <f>'Purchase Order'!A2669</f>
        <v/>
      </c>
      <c r="B2227" s="82" t="str">
        <f>'Purchase Order'!B2669</f>
        <v/>
      </c>
      <c r="C2227" s="83" t="str">
        <f>'Purchase Order'!C2669</f>
        <v/>
      </c>
      <c r="D2227" s="352" t="str">
        <f>'Purchase Order'!D2669:L2669</f>
        <v/>
      </c>
      <c r="E2227" s="345"/>
      <c r="F2227" s="345"/>
      <c r="G2227" s="345"/>
      <c r="H2227" s="345"/>
      <c r="I2227" s="345"/>
      <c r="J2227" s="345"/>
      <c r="K2227" s="345"/>
      <c r="L2227" s="346"/>
      <c r="M2227" s="83" t="str">
        <f t="shared" si="34"/>
        <v/>
      </c>
      <c r="N2227" s="83" t="str">
        <f>'Purchase Order'!N2669</f>
        <v/>
      </c>
      <c r="O2227" s="83"/>
      <c r="P2227" s="133"/>
      <c r="U2227" s="16"/>
      <c r="V2227" s="16"/>
      <c r="W2227" s="16"/>
      <c r="X2227" s="16"/>
      <c r="Y2227" s="16"/>
      <c r="Z2227" s="16"/>
      <c r="AA2227" s="16"/>
    </row>
    <row r="2228" spans="1:27" ht="15" hidden="1" customHeight="1" outlineLevel="1" x14ac:dyDescent="0.35">
      <c r="A2228" s="15" t="str">
        <f>'Purchase Order'!A2670</f>
        <v/>
      </c>
      <c r="B2228" s="82" t="str">
        <f>'Purchase Order'!B2670</f>
        <v/>
      </c>
      <c r="C2228" s="83" t="str">
        <f>'Purchase Order'!C2670</f>
        <v/>
      </c>
      <c r="D2228" s="352" t="str">
        <f>'Purchase Order'!D2670:L2670</f>
        <v/>
      </c>
      <c r="E2228" s="345"/>
      <c r="F2228" s="345"/>
      <c r="G2228" s="345"/>
      <c r="H2228" s="345"/>
      <c r="I2228" s="345"/>
      <c r="J2228" s="345"/>
      <c r="K2228" s="345"/>
      <c r="L2228" s="346"/>
      <c r="M2228" s="83" t="str">
        <f t="shared" si="34"/>
        <v/>
      </c>
      <c r="N2228" s="83" t="str">
        <f>'Purchase Order'!N2670</f>
        <v/>
      </c>
      <c r="O2228" s="83"/>
      <c r="P2228" s="133"/>
      <c r="U2228" s="16"/>
      <c r="V2228" s="16"/>
      <c r="W2228" s="16"/>
      <c r="X2228" s="16"/>
      <c r="Y2228" s="16"/>
      <c r="Z2228" s="16"/>
      <c r="AA2228" s="16"/>
    </row>
    <row r="2229" spans="1:27" ht="15" hidden="1" customHeight="1" outlineLevel="1" x14ac:dyDescent="0.35">
      <c r="A2229" s="15" t="str">
        <f>'Purchase Order'!A2671</f>
        <v/>
      </c>
      <c r="B2229" s="82" t="str">
        <f>'Purchase Order'!B2671</f>
        <v/>
      </c>
      <c r="C2229" s="83" t="str">
        <f>'Purchase Order'!C2671</f>
        <v/>
      </c>
      <c r="D2229" s="352" t="str">
        <f>'Purchase Order'!D2671:L2671</f>
        <v/>
      </c>
      <c r="E2229" s="345"/>
      <c r="F2229" s="345"/>
      <c r="G2229" s="345"/>
      <c r="H2229" s="345"/>
      <c r="I2229" s="345"/>
      <c r="J2229" s="345"/>
      <c r="K2229" s="345"/>
      <c r="L2229" s="346"/>
      <c r="M2229" s="83" t="str">
        <f t="shared" si="34"/>
        <v/>
      </c>
      <c r="N2229" s="83" t="str">
        <f>'Purchase Order'!N2671</f>
        <v/>
      </c>
      <c r="O2229" s="83"/>
      <c r="P2229" s="133"/>
      <c r="U2229" s="16"/>
      <c r="V2229" s="16"/>
      <c r="W2229" s="16"/>
      <c r="X2229" s="16"/>
      <c r="Y2229" s="16"/>
      <c r="Z2229" s="16"/>
      <c r="AA2229" s="16"/>
    </row>
    <row r="2230" spans="1:27" ht="15" hidden="1" customHeight="1" outlineLevel="1" x14ac:dyDescent="0.35">
      <c r="A2230" s="15" t="str">
        <f>'Purchase Order'!A2672</f>
        <v/>
      </c>
      <c r="B2230" s="82" t="str">
        <f>'Purchase Order'!B2672</f>
        <v/>
      </c>
      <c r="C2230" s="83" t="str">
        <f>'Purchase Order'!C2672</f>
        <v/>
      </c>
      <c r="D2230" s="352" t="str">
        <f>'Purchase Order'!D2672:L2672</f>
        <v/>
      </c>
      <c r="E2230" s="345"/>
      <c r="F2230" s="345"/>
      <c r="G2230" s="345"/>
      <c r="H2230" s="345"/>
      <c r="I2230" s="345"/>
      <c r="J2230" s="345"/>
      <c r="K2230" s="345"/>
      <c r="L2230" s="346"/>
      <c r="M2230" s="83" t="str">
        <f t="shared" si="34"/>
        <v/>
      </c>
      <c r="N2230" s="83" t="str">
        <f>'Purchase Order'!N2672</f>
        <v/>
      </c>
      <c r="O2230" s="83"/>
      <c r="P2230" s="133"/>
      <c r="U2230" s="16"/>
      <c r="V2230" s="16"/>
      <c r="W2230" s="16"/>
      <c r="X2230" s="16"/>
      <c r="Y2230" s="16"/>
      <c r="Z2230" s="16"/>
      <c r="AA2230" s="16"/>
    </row>
    <row r="2231" spans="1:27" ht="15" hidden="1" customHeight="1" outlineLevel="1" x14ac:dyDescent="0.35">
      <c r="A2231" s="15" t="str">
        <f>'Purchase Order'!A2673</f>
        <v/>
      </c>
      <c r="B2231" s="82" t="str">
        <f>'Purchase Order'!B2673</f>
        <v/>
      </c>
      <c r="C2231" s="83" t="str">
        <f>'Purchase Order'!C2673</f>
        <v/>
      </c>
      <c r="D2231" s="352" t="str">
        <f>'Purchase Order'!D2673:L2673</f>
        <v/>
      </c>
      <c r="E2231" s="345"/>
      <c r="F2231" s="345"/>
      <c r="G2231" s="345"/>
      <c r="H2231" s="345"/>
      <c r="I2231" s="345"/>
      <c r="J2231" s="345"/>
      <c r="K2231" s="345"/>
      <c r="L2231" s="346"/>
      <c r="M2231" s="83" t="str">
        <f t="shared" si="34"/>
        <v/>
      </c>
      <c r="N2231" s="83" t="str">
        <f>'Purchase Order'!N2673</f>
        <v/>
      </c>
      <c r="O2231" s="83"/>
      <c r="P2231" s="133"/>
      <c r="U2231" s="16"/>
      <c r="V2231" s="16"/>
      <c r="W2231" s="16"/>
      <c r="X2231" s="16"/>
      <c r="Y2231" s="16"/>
      <c r="Z2231" s="16"/>
      <c r="AA2231" s="16"/>
    </row>
    <row r="2232" spans="1:27" ht="15" hidden="1" customHeight="1" outlineLevel="1" x14ac:dyDescent="0.35">
      <c r="A2232" s="15" t="str">
        <f>'Purchase Order'!A2674</f>
        <v/>
      </c>
      <c r="B2232" s="82" t="str">
        <f>'Purchase Order'!B2674</f>
        <v/>
      </c>
      <c r="C2232" s="83" t="str">
        <f>'Purchase Order'!C2674</f>
        <v/>
      </c>
      <c r="D2232" s="352" t="str">
        <f>'Purchase Order'!D2674:L2674</f>
        <v/>
      </c>
      <c r="E2232" s="345"/>
      <c r="F2232" s="345"/>
      <c r="G2232" s="345"/>
      <c r="H2232" s="345"/>
      <c r="I2232" s="345"/>
      <c r="J2232" s="345"/>
      <c r="K2232" s="345"/>
      <c r="L2232" s="346"/>
      <c r="M2232" s="83" t="str">
        <f t="shared" si="34"/>
        <v/>
      </c>
      <c r="N2232" s="83" t="str">
        <f>'Purchase Order'!N2674</f>
        <v/>
      </c>
      <c r="O2232" s="83"/>
      <c r="P2232" s="133"/>
      <c r="U2232" s="16"/>
      <c r="V2232" s="16"/>
      <c r="W2232" s="16"/>
      <c r="X2232" s="16"/>
      <c r="Y2232" s="16"/>
      <c r="Z2232" s="16"/>
      <c r="AA2232" s="16"/>
    </row>
    <row r="2233" spans="1:27" ht="15" hidden="1" customHeight="1" outlineLevel="1" x14ac:dyDescent="0.35">
      <c r="A2233" s="15" t="str">
        <f>'Purchase Order'!A2675</f>
        <v/>
      </c>
      <c r="B2233" s="82" t="str">
        <f>'Purchase Order'!B2675</f>
        <v/>
      </c>
      <c r="C2233" s="83" t="str">
        <f>'Purchase Order'!C2675</f>
        <v/>
      </c>
      <c r="D2233" s="352" t="str">
        <f>'Purchase Order'!D2675:L2675</f>
        <v/>
      </c>
      <c r="E2233" s="345"/>
      <c r="F2233" s="345"/>
      <c r="G2233" s="345"/>
      <c r="H2233" s="345"/>
      <c r="I2233" s="345"/>
      <c r="J2233" s="345"/>
      <c r="K2233" s="345"/>
      <c r="L2233" s="346"/>
      <c r="M2233" s="83" t="str">
        <f t="shared" si="34"/>
        <v/>
      </c>
      <c r="N2233" s="83" t="str">
        <f>'Purchase Order'!N2675</f>
        <v/>
      </c>
      <c r="O2233" s="83"/>
      <c r="P2233" s="133"/>
      <c r="U2233" s="16"/>
      <c r="V2233" s="16"/>
      <c r="W2233" s="16"/>
      <c r="X2233" s="16"/>
      <c r="Y2233" s="16"/>
      <c r="Z2233" s="16"/>
      <c r="AA2233" s="16"/>
    </row>
    <row r="2234" spans="1:27" ht="15" hidden="1" customHeight="1" outlineLevel="1" x14ac:dyDescent="0.35">
      <c r="A2234" s="15" t="str">
        <f>'Purchase Order'!A2676</f>
        <v/>
      </c>
      <c r="B2234" s="82" t="str">
        <f>'Purchase Order'!B2676</f>
        <v/>
      </c>
      <c r="C2234" s="83" t="str">
        <f>'Purchase Order'!C2676</f>
        <v/>
      </c>
      <c r="D2234" s="352" t="str">
        <f>'Purchase Order'!D2676:L2676</f>
        <v/>
      </c>
      <c r="E2234" s="345"/>
      <c r="F2234" s="345"/>
      <c r="G2234" s="345"/>
      <c r="H2234" s="345"/>
      <c r="I2234" s="345"/>
      <c r="J2234" s="345"/>
      <c r="K2234" s="345"/>
      <c r="L2234" s="346"/>
      <c r="M2234" s="83" t="str">
        <f t="shared" si="34"/>
        <v/>
      </c>
      <c r="N2234" s="83" t="str">
        <f>'Purchase Order'!N2676</f>
        <v/>
      </c>
      <c r="O2234" s="83"/>
      <c r="P2234" s="133"/>
      <c r="U2234" s="16"/>
      <c r="V2234" s="16"/>
      <c r="W2234" s="16"/>
      <c r="X2234" s="16"/>
      <c r="Y2234" s="16"/>
      <c r="Z2234" s="16"/>
      <c r="AA2234" s="16"/>
    </row>
    <row r="2235" spans="1:27" ht="15" hidden="1" customHeight="1" outlineLevel="1" x14ac:dyDescent="0.35">
      <c r="A2235" s="15" t="str">
        <f>'Purchase Order'!A2677</f>
        <v/>
      </c>
      <c r="B2235" s="82" t="str">
        <f>'Purchase Order'!B2677</f>
        <v/>
      </c>
      <c r="C2235" s="83" t="str">
        <f>'Purchase Order'!C2677</f>
        <v/>
      </c>
      <c r="D2235" s="352" t="str">
        <f>'Purchase Order'!D2677:L2677</f>
        <v/>
      </c>
      <c r="E2235" s="345"/>
      <c r="F2235" s="345"/>
      <c r="G2235" s="345"/>
      <c r="H2235" s="345"/>
      <c r="I2235" s="345"/>
      <c r="J2235" s="345"/>
      <c r="K2235" s="345"/>
      <c r="L2235" s="346"/>
      <c r="M2235" s="83" t="str">
        <f t="shared" si="34"/>
        <v/>
      </c>
      <c r="N2235" s="83" t="str">
        <f>'Purchase Order'!N2677</f>
        <v/>
      </c>
      <c r="O2235" s="83"/>
      <c r="P2235" s="133"/>
      <c r="U2235" s="16"/>
      <c r="V2235" s="16"/>
      <c r="W2235" s="16"/>
      <c r="X2235" s="16"/>
      <c r="Y2235" s="16"/>
      <c r="Z2235" s="16"/>
      <c r="AA2235" s="16"/>
    </row>
    <row r="2236" spans="1:27" ht="15" hidden="1" customHeight="1" outlineLevel="1" x14ac:dyDescent="0.35">
      <c r="A2236" s="15" t="str">
        <f>'Purchase Order'!A2678</f>
        <v/>
      </c>
      <c r="B2236" s="82" t="str">
        <f>'Purchase Order'!B2678</f>
        <v/>
      </c>
      <c r="C2236" s="83" t="str">
        <f>'Purchase Order'!C2678</f>
        <v/>
      </c>
      <c r="D2236" s="352" t="str">
        <f>'Purchase Order'!D2678:L2678</f>
        <v/>
      </c>
      <c r="E2236" s="345"/>
      <c r="F2236" s="345"/>
      <c r="G2236" s="345"/>
      <c r="H2236" s="345"/>
      <c r="I2236" s="345"/>
      <c r="J2236" s="345"/>
      <c r="K2236" s="345"/>
      <c r="L2236" s="346"/>
      <c r="M2236" s="83" t="str">
        <f t="shared" si="34"/>
        <v/>
      </c>
      <c r="N2236" s="83" t="str">
        <f>'Purchase Order'!N2678</f>
        <v/>
      </c>
      <c r="O2236" s="83"/>
      <c r="P2236" s="133"/>
      <c r="U2236" s="16"/>
      <c r="V2236" s="16"/>
      <c r="W2236" s="16"/>
      <c r="X2236" s="16"/>
      <c r="Y2236" s="16"/>
      <c r="Z2236" s="16"/>
      <c r="AA2236" s="16"/>
    </row>
    <row r="2237" spans="1:27" ht="15" hidden="1" customHeight="1" outlineLevel="1" x14ac:dyDescent="0.35">
      <c r="A2237" s="15" t="str">
        <f>'Purchase Order'!A2679</f>
        <v/>
      </c>
      <c r="B2237" s="82" t="str">
        <f>'Purchase Order'!B2679</f>
        <v/>
      </c>
      <c r="C2237" s="83" t="str">
        <f>'Purchase Order'!C2679</f>
        <v/>
      </c>
      <c r="D2237" s="352" t="str">
        <f>'Purchase Order'!D2679:L2679</f>
        <v/>
      </c>
      <c r="E2237" s="345"/>
      <c r="F2237" s="345"/>
      <c r="G2237" s="345"/>
      <c r="H2237" s="345"/>
      <c r="I2237" s="345"/>
      <c r="J2237" s="345"/>
      <c r="K2237" s="345"/>
      <c r="L2237" s="346"/>
      <c r="M2237" s="83" t="str">
        <f t="shared" si="34"/>
        <v/>
      </c>
      <c r="N2237" s="83" t="str">
        <f>'Purchase Order'!N2679</f>
        <v/>
      </c>
      <c r="O2237" s="83"/>
      <c r="P2237" s="133"/>
      <c r="U2237" s="16"/>
      <c r="V2237" s="16"/>
      <c r="W2237" s="16"/>
      <c r="X2237" s="16"/>
      <c r="Y2237" s="16"/>
      <c r="Z2237" s="16"/>
      <c r="AA2237" s="16"/>
    </row>
    <row r="2238" spans="1:27" ht="15" hidden="1" customHeight="1" outlineLevel="1" x14ac:dyDescent="0.35">
      <c r="A2238" s="15" t="str">
        <f>'Purchase Order'!A2680</f>
        <v/>
      </c>
      <c r="B2238" s="82" t="str">
        <f>'Purchase Order'!B2680</f>
        <v/>
      </c>
      <c r="C2238" s="83" t="str">
        <f>'Purchase Order'!C2680</f>
        <v/>
      </c>
      <c r="D2238" s="352" t="str">
        <f>'Purchase Order'!D2680:L2680</f>
        <v/>
      </c>
      <c r="E2238" s="345"/>
      <c r="F2238" s="345"/>
      <c r="G2238" s="345"/>
      <c r="H2238" s="345"/>
      <c r="I2238" s="345"/>
      <c r="J2238" s="345"/>
      <c r="K2238" s="345"/>
      <c r="L2238" s="346"/>
      <c r="M2238" s="83" t="str">
        <f t="shared" si="34"/>
        <v/>
      </c>
      <c r="N2238" s="83" t="str">
        <f>'Purchase Order'!N2680</f>
        <v/>
      </c>
      <c r="O2238" s="83"/>
      <c r="P2238" s="133"/>
      <c r="U2238" s="16"/>
      <c r="V2238" s="16"/>
      <c r="W2238" s="16"/>
      <c r="X2238" s="16"/>
      <c r="Y2238" s="16"/>
      <c r="Z2238" s="16"/>
      <c r="AA2238" s="16"/>
    </row>
    <row r="2239" spans="1:27" ht="15" hidden="1" customHeight="1" outlineLevel="1" x14ac:dyDescent="0.35">
      <c r="A2239" s="15" t="str">
        <f>'Purchase Order'!A2681</f>
        <v/>
      </c>
      <c r="B2239" s="82" t="str">
        <f>'Purchase Order'!B2681</f>
        <v/>
      </c>
      <c r="C2239" s="83" t="str">
        <f>'Purchase Order'!C2681</f>
        <v/>
      </c>
      <c r="D2239" s="352" t="str">
        <f>'Purchase Order'!D2681:L2681</f>
        <v/>
      </c>
      <c r="E2239" s="345"/>
      <c r="F2239" s="345"/>
      <c r="G2239" s="345"/>
      <c r="H2239" s="345"/>
      <c r="I2239" s="345"/>
      <c r="J2239" s="345"/>
      <c r="K2239" s="345"/>
      <c r="L2239" s="346"/>
      <c r="M2239" s="83" t="str">
        <f t="shared" si="34"/>
        <v/>
      </c>
      <c r="N2239" s="83" t="str">
        <f>'Purchase Order'!N2681</f>
        <v/>
      </c>
      <c r="O2239" s="83"/>
      <c r="P2239" s="133"/>
      <c r="U2239" s="16"/>
      <c r="V2239" s="16"/>
      <c r="W2239" s="16"/>
      <c r="X2239" s="16"/>
      <c r="Y2239" s="16"/>
      <c r="Z2239" s="16"/>
      <c r="AA2239" s="16"/>
    </row>
    <row r="2240" spans="1:27" ht="15" hidden="1" customHeight="1" outlineLevel="1" x14ac:dyDescent="0.35">
      <c r="A2240" s="15" t="str">
        <f>'Purchase Order'!A2682</f>
        <v/>
      </c>
      <c r="B2240" s="82" t="str">
        <f>'Purchase Order'!B2682</f>
        <v/>
      </c>
      <c r="C2240" s="83" t="str">
        <f>'Purchase Order'!C2682</f>
        <v/>
      </c>
      <c r="D2240" s="352" t="str">
        <f>'Purchase Order'!D2682:L2682</f>
        <v/>
      </c>
      <c r="E2240" s="345"/>
      <c r="F2240" s="345"/>
      <c r="G2240" s="345"/>
      <c r="H2240" s="345"/>
      <c r="I2240" s="345"/>
      <c r="J2240" s="345"/>
      <c r="K2240" s="345"/>
      <c r="L2240" s="346"/>
      <c r="M2240" s="83" t="str">
        <f t="shared" si="34"/>
        <v/>
      </c>
      <c r="N2240" s="83" t="str">
        <f>'Purchase Order'!N2682</f>
        <v/>
      </c>
      <c r="O2240" s="83"/>
      <c r="P2240" s="133"/>
      <c r="U2240" s="16"/>
      <c r="V2240" s="16"/>
      <c r="W2240" s="16"/>
      <c r="X2240" s="16"/>
      <c r="Y2240" s="16"/>
      <c r="Z2240" s="16"/>
      <c r="AA2240" s="16"/>
    </row>
    <row r="2241" spans="1:27" ht="15" hidden="1" customHeight="1" outlineLevel="1" x14ac:dyDescent="0.35">
      <c r="A2241" s="15" t="str">
        <f>'Purchase Order'!A2683</f>
        <v/>
      </c>
      <c r="B2241" s="82" t="str">
        <f>'Purchase Order'!B2683</f>
        <v/>
      </c>
      <c r="C2241" s="83" t="str">
        <f>'Purchase Order'!C2683</f>
        <v/>
      </c>
      <c r="D2241" s="352" t="str">
        <f>'Purchase Order'!D2683:L2683</f>
        <v/>
      </c>
      <c r="E2241" s="345"/>
      <c r="F2241" s="345"/>
      <c r="G2241" s="345"/>
      <c r="H2241" s="345"/>
      <c r="I2241" s="345"/>
      <c r="J2241" s="345"/>
      <c r="K2241" s="345"/>
      <c r="L2241" s="346"/>
      <c r="M2241" s="83" t="str">
        <f t="shared" si="34"/>
        <v/>
      </c>
      <c r="N2241" s="83" t="str">
        <f>'Purchase Order'!N2683</f>
        <v/>
      </c>
      <c r="O2241" s="83"/>
      <c r="P2241" s="133"/>
      <c r="U2241" s="16"/>
      <c r="V2241" s="16"/>
      <c r="W2241" s="16"/>
      <c r="X2241" s="16"/>
      <c r="Y2241" s="16"/>
      <c r="Z2241" s="16"/>
      <c r="AA2241" s="16"/>
    </row>
    <row r="2242" spans="1:27" ht="15" hidden="1" customHeight="1" outlineLevel="1" x14ac:dyDescent="0.35">
      <c r="A2242" s="15" t="str">
        <f>'Purchase Order'!A2684</f>
        <v/>
      </c>
      <c r="B2242" s="82" t="str">
        <f>'Purchase Order'!B2684</f>
        <v/>
      </c>
      <c r="C2242" s="83" t="str">
        <f>'Purchase Order'!C2684</f>
        <v/>
      </c>
      <c r="D2242" s="352" t="str">
        <f>'Purchase Order'!D2684:L2684</f>
        <v/>
      </c>
      <c r="E2242" s="345"/>
      <c r="F2242" s="345"/>
      <c r="G2242" s="345"/>
      <c r="H2242" s="345"/>
      <c r="I2242" s="345"/>
      <c r="J2242" s="345"/>
      <c r="K2242" s="345"/>
      <c r="L2242" s="346"/>
      <c r="M2242" s="83" t="str">
        <f t="shared" si="34"/>
        <v/>
      </c>
      <c r="N2242" s="83" t="str">
        <f>'Purchase Order'!N2684</f>
        <v/>
      </c>
      <c r="O2242" s="83"/>
      <c r="P2242" s="133"/>
      <c r="U2242" s="16"/>
      <c r="V2242" s="16"/>
      <c r="W2242" s="16"/>
      <c r="X2242" s="16"/>
      <c r="Y2242" s="16"/>
      <c r="Z2242" s="16"/>
      <c r="AA2242" s="16"/>
    </row>
    <row r="2243" spans="1:27" ht="15" hidden="1" customHeight="1" outlineLevel="1" x14ac:dyDescent="0.35">
      <c r="A2243" s="15" t="str">
        <f>'Purchase Order'!A2685</f>
        <v/>
      </c>
      <c r="B2243" s="82" t="str">
        <f>'Purchase Order'!B2685</f>
        <v/>
      </c>
      <c r="C2243" s="83" t="str">
        <f>'Purchase Order'!C2685</f>
        <v/>
      </c>
      <c r="D2243" s="352" t="str">
        <f>'Purchase Order'!D2685:L2685</f>
        <v/>
      </c>
      <c r="E2243" s="345"/>
      <c r="F2243" s="345"/>
      <c r="G2243" s="345"/>
      <c r="H2243" s="345"/>
      <c r="I2243" s="345"/>
      <c r="J2243" s="345"/>
      <c r="K2243" s="345"/>
      <c r="L2243" s="346"/>
      <c r="M2243" s="83" t="str">
        <f t="shared" si="34"/>
        <v/>
      </c>
      <c r="N2243" s="83" t="str">
        <f>'Purchase Order'!N2685</f>
        <v/>
      </c>
      <c r="O2243" s="83"/>
      <c r="P2243" s="133"/>
      <c r="U2243" s="16"/>
      <c r="V2243" s="16"/>
      <c r="W2243" s="16"/>
      <c r="X2243" s="16"/>
      <c r="Y2243" s="16"/>
      <c r="Z2243" s="16"/>
      <c r="AA2243" s="16"/>
    </row>
    <row r="2244" spans="1:27" ht="15" hidden="1" customHeight="1" outlineLevel="1" x14ac:dyDescent="0.35">
      <c r="A2244" s="15" t="str">
        <f>'Purchase Order'!A2686</f>
        <v/>
      </c>
      <c r="B2244" s="82" t="str">
        <f>'Purchase Order'!B2686</f>
        <v/>
      </c>
      <c r="C2244" s="83" t="str">
        <f>'Purchase Order'!C2686</f>
        <v/>
      </c>
      <c r="D2244" s="352" t="str">
        <f>'Purchase Order'!D2686:L2686</f>
        <v/>
      </c>
      <c r="E2244" s="345"/>
      <c r="F2244" s="345"/>
      <c r="G2244" s="345"/>
      <c r="H2244" s="345"/>
      <c r="I2244" s="345"/>
      <c r="J2244" s="345"/>
      <c r="K2244" s="345"/>
      <c r="L2244" s="346"/>
      <c r="M2244" s="83" t="str">
        <f t="shared" si="34"/>
        <v/>
      </c>
      <c r="N2244" s="83" t="str">
        <f>'Purchase Order'!N2686</f>
        <v/>
      </c>
      <c r="O2244" s="83"/>
      <c r="P2244" s="133"/>
      <c r="U2244" s="16"/>
      <c r="V2244" s="16"/>
      <c r="W2244" s="16"/>
      <c r="X2244" s="16"/>
      <c r="Y2244" s="16"/>
      <c r="Z2244" s="16"/>
      <c r="AA2244" s="16"/>
    </row>
    <row r="2245" spans="1:27" ht="15" hidden="1" customHeight="1" outlineLevel="1" x14ac:dyDescent="0.35">
      <c r="A2245" s="15" t="str">
        <f>'Purchase Order'!A2687</f>
        <v/>
      </c>
      <c r="B2245" s="82" t="str">
        <f>'Purchase Order'!B2687</f>
        <v/>
      </c>
      <c r="C2245" s="83" t="str">
        <f>'Purchase Order'!C2687</f>
        <v/>
      </c>
      <c r="D2245" s="352" t="str">
        <f>'Purchase Order'!D2687:L2687</f>
        <v/>
      </c>
      <c r="E2245" s="345"/>
      <c r="F2245" s="345"/>
      <c r="G2245" s="345"/>
      <c r="H2245" s="345"/>
      <c r="I2245" s="345"/>
      <c r="J2245" s="345"/>
      <c r="K2245" s="345"/>
      <c r="L2245" s="346"/>
      <c r="M2245" s="83" t="str">
        <f t="shared" si="34"/>
        <v/>
      </c>
      <c r="N2245" s="83" t="str">
        <f>'Purchase Order'!N2687</f>
        <v/>
      </c>
      <c r="O2245" s="83"/>
      <c r="P2245" s="133"/>
      <c r="U2245" s="16"/>
      <c r="V2245" s="16"/>
      <c r="W2245" s="16"/>
      <c r="X2245" s="16"/>
      <c r="Y2245" s="16"/>
      <c r="Z2245" s="16"/>
      <c r="AA2245" s="16"/>
    </row>
    <row r="2246" spans="1:27" ht="15" hidden="1" customHeight="1" outlineLevel="1" x14ac:dyDescent="0.35">
      <c r="A2246" s="15" t="str">
        <f>'Purchase Order'!A2688</f>
        <v/>
      </c>
      <c r="B2246" s="82" t="str">
        <f>'Purchase Order'!B2688</f>
        <v/>
      </c>
      <c r="C2246" s="83" t="str">
        <f>'Purchase Order'!C2688</f>
        <v/>
      </c>
      <c r="D2246" s="352" t="str">
        <f>'Purchase Order'!D2688:L2688</f>
        <v/>
      </c>
      <c r="E2246" s="345"/>
      <c r="F2246" s="345"/>
      <c r="G2246" s="345"/>
      <c r="H2246" s="345"/>
      <c r="I2246" s="345"/>
      <c r="J2246" s="345"/>
      <c r="K2246" s="345"/>
      <c r="L2246" s="346"/>
      <c r="M2246" s="83" t="str">
        <f t="shared" si="34"/>
        <v/>
      </c>
      <c r="N2246" s="83" t="str">
        <f>'Purchase Order'!N2688</f>
        <v/>
      </c>
      <c r="O2246" s="83"/>
      <c r="P2246" s="133"/>
      <c r="U2246" s="16"/>
      <c r="V2246" s="16"/>
      <c r="W2246" s="16"/>
      <c r="X2246" s="16"/>
      <c r="Y2246" s="16"/>
      <c r="Z2246" s="16"/>
      <c r="AA2246" s="16"/>
    </row>
    <row r="2247" spans="1:27" ht="15" hidden="1" customHeight="1" outlineLevel="1" x14ac:dyDescent="0.35">
      <c r="A2247" s="15" t="str">
        <f>'Purchase Order'!A2689</f>
        <v/>
      </c>
      <c r="B2247" s="82" t="str">
        <f>'Purchase Order'!B2689</f>
        <v/>
      </c>
      <c r="C2247" s="83" t="str">
        <f>'Purchase Order'!C2689</f>
        <v/>
      </c>
      <c r="D2247" s="352" t="str">
        <f>'Purchase Order'!D2689:L2689</f>
        <v/>
      </c>
      <c r="E2247" s="345"/>
      <c r="F2247" s="345"/>
      <c r="G2247" s="345"/>
      <c r="H2247" s="345"/>
      <c r="I2247" s="345"/>
      <c r="J2247" s="345"/>
      <c r="K2247" s="345"/>
      <c r="L2247" s="346"/>
      <c r="M2247" s="83" t="str">
        <f t="shared" si="34"/>
        <v/>
      </c>
      <c r="N2247" s="83" t="str">
        <f>'Purchase Order'!N2689</f>
        <v/>
      </c>
      <c r="O2247" s="83"/>
      <c r="P2247" s="133"/>
      <c r="U2247" s="16"/>
      <c r="V2247" s="16"/>
      <c r="W2247" s="16"/>
      <c r="X2247" s="16"/>
      <c r="Y2247" s="16"/>
      <c r="Z2247" s="16"/>
      <c r="AA2247" s="16"/>
    </row>
    <row r="2248" spans="1:27" ht="15" hidden="1" customHeight="1" outlineLevel="1" x14ac:dyDescent="0.35">
      <c r="A2248" s="15" t="str">
        <f>'Purchase Order'!A2690</f>
        <v/>
      </c>
      <c r="B2248" s="82" t="str">
        <f>'Purchase Order'!B2690</f>
        <v/>
      </c>
      <c r="C2248" s="83" t="str">
        <f>'Purchase Order'!C2690</f>
        <v/>
      </c>
      <c r="D2248" s="352" t="str">
        <f>'Purchase Order'!D2690:L2690</f>
        <v/>
      </c>
      <c r="E2248" s="345"/>
      <c r="F2248" s="345"/>
      <c r="G2248" s="345"/>
      <c r="H2248" s="345"/>
      <c r="I2248" s="345"/>
      <c r="J2248" s="345"/>
      <c r="K2248" s="345"/>
      <c r="L2248" s="346"/>
      <c r="M2248" s="83" t="str">
        <f t="shared" si="34"/>
        <v/>
      </c>
      <c r="N2248" s="83" t="str">
        <f>'Purchase Order'!N2690</f>
        <v/>
      </c>
      <c r="O2248" s="83"/>
      <c r="P2248" s="133"/>
      <c r="U2248" s="16"/>
      <c r="V2248" s="16"/>
      <c r="W2248" s="16"/>
      <c r="X2248" s="16"/>
      <c r="Y2248" s="16"/>
      <c r="Z2248" s="16"/>
      <c r="AA2248" s="16"/>
    </row>
    <row r="2249" spans="1:27" ht="15" hidden="1" customHeight="1" outlineLevel="1" x14ac:dyDescent="0.35">
      <c r="A2249" s="15" t="str">
        <f>'Purchase Order'!A2691</f>
        <v/>
      </c>
      <c r="B2249" s="82" t="str">
        <f>'Purchase Order'!B2691</f>
        <v/>
      </c>
      <c r="C2249" s="83" t="str">
        <f>'Purchase Order'!C2691</f>
        <v/>
      </c>
      <c r="D2249" s="352" t="str">
        <f>'Purchase Order'!D2691:L2691</f>
        <v/>
      </c>
      <c r="E2249" s="345"/>
      <c r="F2249" s="345"/>
      <c r="G2249" s="345"/>
      <c r="H2249" s="345"/>
      <c r="I2249" s="345"/>
      <c r="J2249" s="345"/>
      <c r="K2249" s="345"/>
      <c r="L2249" s="346"/>
      <c r="M2249" s="83" t="str">
        <f t="shared" si="34"/>
        <v/>
      </c>
      <c r="N2249" s="83" t="str">
        <f>'Purchase Order'!N2691</f>
        <v/>
      </c>
      <c r="O2249" s="83"/>
      <c r="P2249" s="133"/>
      <c r="U2249" s="16"/>
      <c r="V2249" s="16"/>
      <c r="W2249" s="16"/>
      <c r="X2249" s="16"/>
      <c r="Y2249" s="16"/>
      <c r="Z2249" s="16"/>
      <c r="AA2249" s="16"/>
    </row>
    <row r="2250" spans="1:27" ht="15" hidden="1" customHeight="1" outlineLevel="1" x14ac:dyDescent="0.35">
      <c r="A2250" s="15" t="str">
        <f>'Purchase Order'!A2692</f>
        <v/>
      </c>
      <c r="B2250" s="82" t="str">
        <f>'Purchase Order'!B2692</f>
        <v/>
      </c>
      <c r="C2250" s="83" t="str">
        <f>'Purchase Order'!C2692</f>
        <v/>
      </c>
      <c r="D2250" s="352" t="str">
        <f>'Purchase Order'!D2692:L2692</f>
        <v/>
      </c>
      <c r="E2250" s="345"/>
      <c r="F2250" s="345"/>
      <c r="G2250" s="345"/>
      <c r="H2250" s="345"/>
      <c r="I2250" s="345"/>
      <c r="J2250" s="345"/>
      <c r="K2250" s="345"/>
      <c r="L2250" s="346"/>
      <c r="M2250" s="83" t="str">
        <f t="shared" si="34"/>
        <v/>
      </c>
      <c r="N2250" s="83" t="str">
        <f>'Purchase Order'!N2692</f>
        <v/>
      </c>
      <c r="O2250" s="83"/>
      <c r="P2250" s="133"/>
      <c r="U2250" s="16"/>
      <c r="V2250" s="16"/>
      <c r="W2250" s="16"/>
      <c r="X2250" s="16"/>
      <c r="Y2250" s="16"/>
      <c r="Z2250" s="16"/>
      <c r="AA2250" s="16"/>
    </row>
    <row r="2251" spans="1:27" ht="15" hidden="1" customHeight="1" outlineLevel="1" x14ac:dyDescent="0.35">
      <c r="A2251" s="15" t="str">
        <f>'Purchase Order'!A2693</f>
        <v/>
      </c>
      <c r="B2251" s="82" t="str">
        <f>'Purchase Order'!B2693</f>
        <v/>
      </c>
      <c r="C2251" s="83" t="str">
        <f>'Purchase Order'!C2693</f>
        <v/>
      </c>
      <c r="D2251" s="352" t="str">
        <f>'Purchase Order'!D2693:L2693</f>
        <v/>
      </c>
      <c r="E2251" s="345"/>
      <c r="F2251" s="345"/>
      <c r="G2251" s="345"/>
      <c r="H2251" s="345"/>
      <c r="I2251" s="345"/>
      <c r="J2251" s="345"/>
      <c r="K2251" s="345"/>
      <c r="L2251" s="346"/>
      <c r="M2251" s="83" t="str">
        <f t="shared" si="34"/>
        <v/>
      </c>
      <c r="N2251" s="83" t="str">
        <f>'Purchase Order'!N2693</f>
        <v/>
      </c>
      <c r="O2251" s="83"/>
      <c r="P2251" s="133"/>
      <c r="U2251" s="16"/>
      <c r="V2251" s="16"/>
      <c r="W2251" s="16"/>
      <c r="X2251" s="16"/>
      <c r="Y2251" s="16"/>
      <c r="Z2251" s="16"/>
      <c r="AA2251" s="16"/>
    </row>
    <row r="2252" spans="1:27" ht="15" hidden="1" customHeight="1" outlineLevel="1" x14ac:dyDescent="0.35">
      <c r="A2252" s="15" t="str">
        <f>'Purchase Order'!A2694</f>
        <v/>
      </c>
      <c r="B2252" s="82" t="str">
        <f>'Purchase Order'!B2694</f>
        <v/>
      </c>
      <c r="C2252" s="83" t="str">
        <f>'Purchase Order'!C2694</f>
        <v/>
      </c>
      <c r="D2252" s="352" t="str">
        <f>'Purchase Order'!D2694:L2694</f>
        <v/>
      </c>
      <c r="E2252" s="345"/>
      <c r="F2252" s="345"/>
      <c r="G2252" s="345"/>
      <c r="H2252" s="345"/>
      <c r="I2252" s="345"/>
      <c r="J2252" s="345"/>
      <c r="K2252" s="345"/>
      <c r="L2252" s="346"/>
      <c r="M2252" s="83" t="str">
        <f t="shared" si="34"/>
        <v/>
      </c>
      <c r="N2252" s="83" t="str">
        <f>'Purchase Order'!N2694</f>
        <v/>
      </c>
      <c r="O2252" s="83"/>
      <c r="P2252" s="133"/>
      <c r="U2252" s="16"/>
      <c r="V2252" s="16"/>
      <c r="W2252" s="16"/>
      <c r="X2252" s="16"/>
      <c r="Y2252" s="16"/>
      <c r="Z2252" s="16"/>
      <c r="AA2252" s="16"/>
    </row>
    <row r="2253" spans="1:27" ht="15" hidden="1" customHeight="1" outlineLevel="1" x14ac:dyDescent="0.35">
      <c r="A2253" s="15" t="str">
        <f>'Purchase Order'!A2695</f>
        <v/>
      </c>
      <c r="B2253" s="82" t="str">
        <f>'Purchase Order'!B2695</f>
        <v/>
      </c>
      <c r="C2253" s="83" t="str">
        <f>'Purchase Order'!C2695</f>
        <v/>
      </c>
      <c r="D2253" s="352" t="str">
        <f>'Purchase Order'!D2695:L2695</f>
        <v/>
      </c>
      <c r="E2253" s="345"/>
      <c r="F2253" s="345"/>
      <c r="G2253" s="345"/>
      <c r="H2253" s="345"/>
      <c r="I2253" s="345"/>
      <c r="J2253" s="345"/>
      <c r="K2253" s="345"/>
      <c r="L2253" s="346"/>
      <c r="M2253" s="83" t="str">
        <f t="shared" si="34"/>
        <v/>
      </c>
      <c r="N2253" s="83" t="str">
        <f>'Purchase Order'!N2695</f>
        <v/>
      </c>
      <c r="O2253" s="83"/>
      <c r="P2253" s="133"/>
      <c r="U2253" s="16"/>
      <c r="V2253" s="16"/>
      <c r="W2253" s="16"/>
      <c r="X2253" s="16"/>
      <c r="Y2253" s="16"/>
      <c r="Z2253" s="16"/>
      <c r="AA2253" s="16"/>
    </row>
    <row r="2254" spans="1:27" ht="15" hidden="1" customHeight="1" outlineLevel="1" x14ac:dyDescent="0.35">
      <c r="A2254" s="15" t="str">
        <f>'Purchase Order'!A2696</f>
        <v/>
      </c>
      <c r="B2254" s="82" t="str">
        <f>'Purchase Order'!B2696</f>
        <v/>
      </c>
      <c r="C2254" s="83" t="str">
        <f>'Purchase Order'!C2696</f>
        <v/>
      </c>
      <c r="D2254" s="352" t="str">
        <f>'Purchase Order'!D2696:L2696</f>
        <v/>
      </c>
      <c r="E2254" s="345"/>
      <c r="F2254" s="345"/>
      <c r="G2254" s="345"/>
      <c r="H2254" s="345"/>
      <c r="I2254" s="345"/>
      <c r="J2254" s="345"/>
      <c r="K2254" s="345"/>
      <c r="L2254" s="346"/>
      <c r="M2254" s="83" t="str">
        <f t="shared" si="34"/>
        <v/>
      </c>
      <c r="N2254" s="83" t="str">
        <f>'Purchase Order'!N2696</f>
        <v/>
      </c>
      <c r="O2254" s="83"/>
      <c r="P2254" s="133"/>
      <c r="U2254" s="16"/>
      <c r="V2254" s="16"/>
      <c r="W2254" s="16"/>
      <c r="X2254" s="16"/>
      <c r="Y2254" s="16"/>
      <c r="Z2254" s="16"/>
      <c r="AA2254" s="16"/>
    </row>
    <row r="2255" spans="1:27" ht="15" hidden="1" customHeight="1" outlineLevel="1" x14ac:dyDescent="0.35">
      <c r="A2255" s="15" t="str">
        <f>'Purchase Order'!A2697</f>
        <v/>
      </c>
      <c r="B2255" s="82" t="str">
        <f>'Purchase Order'!B2697</f>
        <v/>
      </c>
      <c r="C2255" s="83" t="str">
        <f>'Purchase Order'!C2697</f>
        <v/>
      </c>
      <c r="D2255" s="352" t="str">
        <f>'Purchase Order'!D2697:L2697</f>
        <v/>
      </c>
      <c r="E2255" s="345"/>
      <c r="F2255" s="345"/>
      <c r="G2255" s="345"/>
      <c r="H2255" s="345"/>
      <c r="I2255" s="345"/>
      <c r="J2255" s="345"/>
      <c r="K2255" s="345"/>
      <c r="L2255" s="346"/>
      <c r="M2255" s="83" t="str">
        <f t="shared" si="34"/>
        <v/>
      </c>
      <c r="N2255" s="83" t="str">
        <f>'Purchase Order'!N2697</f>
        <v/>
      </c>
      <c r="O2255" s="83"/>
      <c r="P2255" s="133"/>
      <c r="U2255" s="16"/>
      <c r="V2255" s="16"/>
      <c r="W2255" s="16"/>
      <c r="X2255" s="16"/>
      <c r="Y2255" s="16"/>
      <c r="Z2255" s="16"/>
      <c r="AA2255" s="16"/>
    </row>
    <row r="2256" spans="1:27" ht="15" hidden="1" customHeight="1" outlineLevel="1" x14ac:dyDescent="0.35">
      <c r="A2256" s="15" t="str">
        <f>'Purchase Order'!A2698</f>
        <v/>
      </c>
      <c r="B2256" s="82" t="str">
        <f>'Purchase Order'!B2698</f>
        <v/>
      </c>
      <c r="C2256" s="83" t="str">
        <f>'Purchase Order'!C2698</f>
        <v/>
      </c>
      <c r="D2256" s="352" t="str">
        <f>'Purchase Order'!D2698:L2698</f>
        <v/>
      </c>
      <c r="E2256" s="345"/>
      <c r="F2256" s="345"/>
      <c r="G2256" s="345"/>
      <c r="H2256" s="345"/>
      <c r="I2256" s="345"/>
      <c r="J2256" s="345"/>
      <c r="K2256" s="345"/>
      <c r="L2256" s="346"/>
      <c r="M2256" s="83" t="str">
        <f t="shared" si="34"/>
        <v/>
      </c>
      <c r="N2256" s="83" t="str">
        <f>'Purchase Order'!N2698</f>
        <v/>
      </c>
      <c r="O2256" s="83"/>
      <c r="P2256" s="133"/>
      <c r="U2256" s="16"/>
      <c r="V2256" s="16"/>
      <c r="W2256" s="16"/>
      <c r="X2256" s="16"/>
      <c r="Y2256" s="16"/>
      <c r="Z2256" s="16"/>
      <c r="AA2256" s="16"/>
    </row>
    <row r="2257" spans="1:27" ht="15" hidden="1" customHeight="1" outlineLevel="1" x14ac:dyDescent="0.35">
      <c r="A2257" s="15" t="str">
        <f>'Purchase Order'!A2699</f>
        <v/>
      </c>
      <c r="B2257" s="82" t="str">
        <f>'Purchase Order'!B2699</f>
        <v/>
      </c>
      <c r="C2257" s="83" t="str">
        <f>'Purchase Order'!C2699</f>
        <v/>
      </c>
      <c r="D2257" s="352" t="str">
        <f>'Purchase Order'!D2699:L2699</f>
        <v/>
      </c>
      <c r="E2257" s="345"/>
      <c r="F2257" s="345"/>
      <c r="G2257" s="345"/>
      <c r="H2257" s="345"/>
      <c r="I2257" s="345"/>
      <c r="J2257" s="345"/>
      <c r="K2257" s="345"/>
      <c r="L2257" s="346"/>
      <c r="M2257" s="83" t="str">
        <f t="shared" si="34"/>
        <v/>
      </c>
      <c r="N2257" s="83" t="str">
        <f>'Purchase Order'!N2699</f>
        <v/>
      </c>
      <c r="O2257" s="83"/>
      <c r="P2257" s="133"/>
      <c r="U2257" s="16"/>
      <c r="V2257" s="16"/>
      <c r="W2257" s="16"/>
      <c r="X2257" s="16"/>
      <c r="Y2257" s="16"/>
      <c r="Z2257" s="16"/>
      <c r="AA2257" s="16"/>
    </row>
    <row r="2258" spans="1:27" ht="15" hidden="1" customHeight="1" outlineLevel="1" x14ac:dyDescent="0.35">
      <c r="A2258" s="15" t="str">
        <f>'Purchase Order'!A2700</f>
        <v/>
      </c>
      <c r="B2258" s="82" t="str">
        <f>'Purchase Order'!B2700</f>
        <v/>
      </c>
      <c r="C2258" s="83" t="str">
        <f>'Purchase Order'!C2700</f>
        <v/>
      </c>
      <c r="D2258" s="352" t="str">
        <f>'Purchase Order'!D2700:L2700</f>
        <v/>
      </c>
      <c r="E2258" s="345"/>
      <c r="F2258" s="345"/>
      <c r="G2258" s="345"/>
      <c r="H2258" s="345"/>
      <c r="I2258" s="345"/>
      <c r="J2258" s="345"/>
      <c r="K2258" s="345"/>
      <c r="L2258" s="346"/>
      <c r="M2258" s="83" t="str">
        <f t="shared" si="34"/>
        <v/>
      </c>
      <c r="N2258" s="83" t="str">
        <f>'Purchase Order'!N2700</f>
        <v/>
      </c>
      <c r="O2258" s="83"/>
      <c r="P2258" s="133"/>
      <c r="U2258" s="16"/>
      <c r="V2258" s="16"/>
      <c r="W2258" s="16"/>
      <c r="X2258" s="16"/>
      <c r="Y2258" s="16"/>
      <c r="Z2258" s="16"/>
      <c r="AA2258" s="16"/>
    </row>
    <row r="2259" spans="1:27" ht="15" hidden="1" customHeight="1" outlineLevel="1" x14ac:dyDescent="0.35">
      <c r="A2259" s="15" t="str">
        <f>'Purchase Order'!A2701</f>
        <v/>
      </c>
      <c r="B2259" s="82" t="str">
        <f>'Purchase Order'!B2701</f>
        <v/>
      </c>
      <c r="C2259" s="83" t="str">
        <f>'Purchase Order'!C2701</f>
        <v/>
      </c>
      <c r="D2259" s="352" t="str">
        <f>'Purchase Order'!D2701:L2701</f>
        <v/>
      </c>
      <c r="E2259" s="345"/>
      <c r="F2259" s="345"/>
      <c r="G2259" s="345"/>
      <c r="H2259" s="345"/>
      <c r="I2259" s="345"/>
      <c r="J2259" s="345"/>
      <c r="K2259" s="345"/>
      <c r="L2259" s="346"/>
      <c r="M2259" s="83" t="str">
        <f t="shared" si="34"/>
        <v/>
      </c>
      <c r="N2259" s="83" t="str">
        <f>'Purchase Order'!N2701</f>
        <v/>
      </c>
      <c r="O2259" s="83"/>
      <c r="P2259" s="133"/>
      <c r="U2259" s="16"/>
      <c r="V2259" s="16"/>
      <c r="W2259" s="16"/>
      <c r="X2259" s="16"/>
      <c r="Y2259" s="16"/>
      <c r="Z2259" s="16"/>
      <c r="AA2259" s="16"/>
    </row>
    <row r="2260" spans="1:27" ht="15" hidden="1" customHeight="1" outlineLevel="1" x14ac:dyDescent="0.35">
      <c r="A2260" s="15" t="str">
        <f>'Purchase Order'!A2702</f>
        <v/>
      </c>
      <c r="B2260" s="82" t="str">
        <f>'Purchase Order'!B2702</f>
        <v/>
      </c>
      <c r="C2260" s="83" t="str">
        <f>'Purchase Order'!C2702</f>
        <v/>
      </c>
      <c r="D2260" s="352" t="str">
        <f>'Purchase Order'!D2702:L2702</f>
        <v/>
      </c>
      <c r="E2260" s="345"/>
      <c r="F2260" s="345"/>
      <c r="G2260" s="345"/>
      <c r="H2260" s="345"/>
      <c r="I2260" s="345"/>
      <c r="J2260" s="345"/>
      <c r="K2260" s="345"/>
      <c r="L2260" s="346"/>
      <c r="M2260" s="83" t="str">
        <f t="shared" si="34"/>
        <v/>
      </c>
      <c r="N2260" s="83" t="str">
        <f>'Purchase Order'!N2702</f>
        <v/>
      </c>
      <c r="O2260" s="83"/>
      <c r="P2260" s="133"/>
      <c r="U2260" s="16"/>
      <c r="V2260" s="16"/>
      <c r="W2260" s="16"/>
      <c r="X2260" s="16"/>
      <c r="Y2260" s="16"/>
      <c r="Z2260" s="16"/>
      <c r="AA2260" s="16"/>
    </row>
    <row r="2261" spans="1:27" ht="15" hidden="1" customHeight="1" outlineLevel="1" x14ac:dyDescent="0.35">
      <c r="A2261" s="15" t="str">
        <f>'Purchase Order'!A2703</f>
        <v/>
      </c>
      <c r="B2261" s="82" t="str">
        <f>'Purchase Order'!B2703</f>
        <v/>
      </c>
      <c r="C2261" s="83" t="str">
        <f>'Purchase Order'!C2703</f>
        <v/>
      </c>
      <c r="D2261" s="352" t="str">
        <f>'Purchase Order'!D2703:L2703</f>
        <v/>
      </c>
      <c r="E2261" s="345"/>
      <c r="F2261" s="345"/>
      <c r="G2261" s="345"/>
      <c r="H2261" s="345"/>
      <c r="I2261" s="345"/>
      <c r="J2261" s="345"/>
      <c r="K2261" s="345"/>
      <c r="L2261" s="346"/>
      <c r="M2261" s="83" t="str">
        <f t="shared" si="34"/>
        <v/>
      </c>
      <c r="N2261" s="83" t="str">
        <f>'Purchase Order'!N2703</f>
        <v/>
      </c>
      <c r="O2261" s="83"/>
      <c r="P2261" s="133"/>
      <c r="U2261" s="16"/>
      <c r="V2261" s="16"/>
      <c r="W2261" s="16"/>
      <c r="X2261" s="16"/>
      <c r="Y2261" s="16"/>
      <c r="Z2261" s="16"/>
      <c r="AA2261" s="16"/>
    </row>
    <row r="2262" spans="1:27" ht="15" hidden="1" customHeight="1" outlineLevel="1" x14ac:dyDescent="0.35">
      <c r="A2262" s="15" t="str">
        <f>'Purchase Order'!A2704</f>
        <v/>
      </c>
      <c r="B2262" s="82" t="str">
        <f>'Purchase Order'!B2704</f>
        <v/>
      </c>
      <c r="C2262" s="83" t="str">
        <f>'Purchase Order'!C2704</f>
        <v/>
      </c>
      <c r="D2262" s="352" t="str">
        <f>'Purchase Order'!D2704:L2704</f>
        <v/>
      </c>
      <c r="E2262" s="345"/>
      <c r="F2262" s="345"/>
      <c r="G2262" s="345"/>
      <c r="H2262" s="345"/>
      <c r="I2262" s="345"/>
      <c r="J2262" s="345"/>
      <c r="K2262" s="345"/>
      <c r="L2262" s="346"/>
      <c r="M2262" s="83" t="str">
        <f t="shared" si="34"/>
        <v/>
      </c>
      <c r="N2262" s="83" t="str">
        <f>'Purchase Order'!N2704</f>
        <v/>
      </c>
      <c r="O2262" s="83"/>
      <c r="P2262" s="133"/>
      <c r="U2262" s="16"/>
      <c r="V2262" s="16"/>
      <c r="W2262" s="16"/>
      <c r="X2262" s="16"/>
      <c r="Y2262" s="16"/>
      <c r="Z2262" s="16"/>
      <c r="AA2262" s="16"/>
    </row>
    <row r="2263" spans="1:27" ht="15" hidden="1" customHeight="1" outlineLevel="1" x14ac:dyDescent="0.35">
      <c r="A2263" s="15" t="str">
        <f>'Purchase Order'!A2705</f>
        <v/>
      </c>
      <c r="B2263" s="82" t="str">
        <f>'Purchase Order'!B2705</f>
        <v/>
      </c>
      <c r="C2263" s="83" t="str">
        <f>'Purchase Order'!C2705</f>
        <v/>
      </c>
      <c r="D2263" s="352" t="str">
        <f>'Purchase Order'!D2705:L2705</f>
        <v/>
      </c>
      <c r="E2263" s="345"/>
      <c r="F2263" s="345"/>
      <c r="G2263" s="345"/>
      <c r="H2263" s="345"/>
      <c r="I2263" s="345"/>
      <c r="J2263" s="345"/>
      <c r="K2263" s="345"/>
      <c r="L2263" s="346"/>
      <c r="M2263" s="83" t="str">
        <f t="shared" si="34"/>
        <v/>
      </c>
      <c r="N2263" s="83" t="str">
        <f>'Purchase Order'!N2705</f>
        <v/>
      </c>
      <c r="O2263" s="83"/>
      <c r="P2263" s="133"/>
      <c r="U2263" s="16"/>
      <c r="V2263" s="16"/>
      <c r="W2263" s="16"/>
      <c r="X2263" s="16"/>
      <c r="Y2263" s="16"/>
      <c r="Z2263" s="16"/>
      <c r="AA2263" s="16"/>
    </row>
    <row r="2264" spans="1:27" ht="15" hidden="1" customHeight="1" outlineLevel="1" x14ac:dyDescent="0.35">
      <c r="A2264" s="15" t="str">
        <f>'Purchase Order'!A2706</f>
        <v/>
      </c>
      <c r="B2264" s="82" t="str">
        <f>'Purchase Order'!B2706</f>
        <v/>
      </c>
      <c r="C2264" s="83" t="str">
        <f>'Purchase Order'!C2706</f>
        <v/>
      </c>
      <c r="D2264" s="352" t="str">
        <f>'Purchase Order'!D2706:L2706</f>
        <v/>
      </c>
      <c r="E2264" s="345"/>
      <c r="F2264" s="345"/>
      <c r="G2264" s="345"/>
      <c r="H2264" s="345"/>
      <c r="I2264" s="345"/>
      <c r="J2264" s="345"/>
      <c r="K2264" s="345"/>
      <c r="L2264" s="346"/>
      <c r="M2264" s="83" t="str">
        <f t="shared" si="34"/>
        <v/>
      </c>
      <c r="N2264" s="83" t="str">
        <f>'Purchase Order'!N2706</f>
        <v/>
      </c>
      <c r="O2264" s="83"/>
      <c r="P2264" s="133"/>
      <c r="U2264" s="16"/>
      <c r="V2264" s="16"/>
      <c r="W2264" s="16"/>
      <c r="X2264" s="16"/>
      <c r="Y2264" s="16"/>
      <c r="Z2264" s="16"/>
      <c r="AA2264" s="16"/>
    </row>
    <row r="2265" spans="1:27" ht="15" hidden="1" customHeight="1" outlineLevel="1" x14ac:dyDescent="0.35">
      <c r="A2265" s="15" t="str">
        <f>'Purchase Order'!A2707</f>
        <v/>
      </c>
      <c r="B2265" s="82" t="str">
        <f>'Purchase Order'!B2707</f>
        <v/>
      </c>
      <c r="C2265" s="83" t="str">
        <f>'Purchase Order'!C2707</f>
        <v/>
      </c>
      <c r="D2265" s="352" t="str">
        <f>'Purchase Order'!D2707:L2707</f>
        <v/>
      </c>
      <c r="E2265" s="345"/>
      <c r="F2265" s="345"/>
      <c r="G2265" s="345"/>
      <c r="H2265" s="345"/>
      <c r="I2265" s="345"/>
      <c r="J2265" s="345"/>
      <c r="K2265" s="345"/>
      <c r="L2265" s="346"/>
      <c r="M2265" s="83" t="str">
        <f t="shared" si="34"/>
        <v/>
      </c>
      <c r="N2265" s="83" t="str">
        <f>'Purchase Order'!N2707</f>
        <v/>
      </c>
      <c r="O2265" s="83"/>
      <c r="P2265" s="133"/>
      <c r="U2265" s="16"/>
      <c r="V2265" s="16"/>
      <c r="W2265" s="16"/>
      <c r="X2265" s="16"/>
      <c r="Y2265" s="16"/>
      <c r="Z2265" s="16"/>
      <c r="AA2265" s="16"/>
    </row>
    <row r="2266" spans="1:27" ht="15" hidden="1" customHeight="1" outlineLevel="1" x14ac:dyDescent="0.35">
      <c r="A2266" s="15" t="str">
        <f>'Purchase Order'!A2708</f>
        <v/>
      </c>
      <c r="B2266" s="82" t="str">
        <f>'Purchase Order'!B2708</f>
        <v/>
      </c>
      <c r="C2266" s="83" t="str">
        <f>'Purchase Order'!C2708</f>
        <v/>
      </c>
      <c r="D2266" s="352" t="str">
        <f>'Purchase Order'!D2708:L2708</f>
        <v/>
      </c>
      <c r="E2266" s="345"/>
      <c r="F2266" s="345"/>
      <c r="G2266" s="345"/>
      <c r="H2266" s="345"/>
      <c r="I2266" s="345"/>
      <c r="J2266" s="345"/>
      <c r="K2266" s="345"/>
      <c r="L2266" s="346"/>
      <c r="M2266" s="83" t="str">
        <f t="shared" si="34"/>
        <v/>
      </c>
      <c r="N2266" s="83" t="str">
        <f>'Purchase Order'!N2708</f>
        <v/>
      </c>
      <c r="O2266" s="83"/>
      <c r="P2266" s="133"/>
      <c r="U2266" s="16"/>
      <c r="V2266" s="16"/>
      <c r="W2266" s="16"/>
      <c r="X2266" s="16"/>
      <c r="Y2266" s="16"/>
      <c r="Z2266" s="16"/>
      <c r="AA2266" s="16"/>
    </row>
    <row r="2267" spans="1:27" ht="15" hidden="1" customHeight="1" outlineLevel="1" x14ac:dyDescent="0.35">
      <c r="A2267" s="15" t="str">
        <f>'Purchase Order'!A2709</f>
        <v/>
      </c>
      <c r="B2267" s="82" t="str">
        <f>'Purchase Order'!B2709</f>
        <v/>
      </c>
      <c r="C2267" s="83" t="str">
        <f>'Purchase Order'!C2709</f>
        <v/>
      </c>
      <c r="D2267" s="352" t="str">
        <f>'Purchase Order'!D2709:L2709</f>
        <v/>
      </c>
      <c r="E2267" s="345"/>
      <c r="F2267" s="345"/>
      <c r="G2267" s="345"/>
      <c r="H2267" s="345"/>
      <c r="I2267" s="345"/>
      <c r="J2267" s="345"/>
      <c r="K2267" s="345"/>
      <c r="L2267" s="346"/>
      <c r="M2267" s="83" t="str">
        <f t="shared" si="34"/>
        <v/>
      </c>
      <c r="N2267" s="83" t="str">
        <f>'Purchase Order'!N2709</f>
        <v/>
      </c>
      <c r="O2267" s="83"/>
      <c r="P2267" s="133"/>
      <c r="U2267" s="16"/>
      <c r="V2267" s="16"/>
      <c r="W2267" s="16"/>
      <c r="X2267" s="16"/>
      <c r="Y2267" s="16"/>
      <c r="Z2267" s="16"/>
      <c r="AA2267" s="16"/>
    </row>
    <row r="2268" spans="1:27" ht="15" hidden="1" customHeight="1" outlineLevel="1" x14ac:dyDescent="0.35">
      <c r="A2268" s="15" t="str">
        <f>'Purchase Order'!A2710</f>
        <v/>
      </c>
      <c r="B2268" s="82" t="str">
        <f>'Purchase Order'!B2710</f>
        <v/>
      </c>
      <c r="C2268" s="83" t="str">
        <f>'Purchase Order'!C2710</f>
        <v/>
      </c>
      <c r="D2268" s="352" t="str">
        <f>'Purchase Order'!D2710:L2710</f>
        <v/>
      </c>
      <c r="E2268" s="345"/>
      <c r="F2268" s="345"/>
      <c r="G2268" s="345"/>
      <c r="H2268" s="345"/>
      <c r="I2268" s="345"/>
      <c r="J2268" s="345"/>
      <c r="K2268" s="345"/>
      <c r="L2268" s="346"/>
      <c r="M2268" s="83" t="str">
        <f t="shared" si="34"/>
        <v/>
      </c>
      <c r="N2268" s="83" t="str">
        <f>'Purchase Order'!N2710</f>
        <v/>
      </c>
      <c r="O2268" s="83"/>
      <c r="P2268" s="133"/>
      <c r="U2268" s="16"/>
      <c r="V2268" s="16"/>
      <c r="W2268" s="16"/>
      <c r="X2268" s="16"/>
      <c r="Y2268" s="16"/>
      <c r="Z2268" s="16"/>
      <c r="AA2268" s="16"/>
    </row>
    <row r="2269" spans="1:27" ht="15" hidden="1" customHeight="1" outlineLevel="1" x14ac:dyDescent="0.35">
      <c r="A2269" s="15" t="str">
        <f>'Purchase Order'!A2711</f>
        <v/>
      </c>
      <c r="B2269" s="82" t="str">
        <f>'Purchase Order'!B2711</f>
        <v/>
      </c>
      <c r="C2269" s="83" t="str">
        <f>'Purchase Order'!C2711</f>
        <v/>
      </c>
      <c r="D2269" s="352" t="str">
        <f>'Purchase Order'!D2711:L2711</f>
        <v/>
      </c>
      <c r="E2269" s="345"/>
      <c r="F2269" s="345"/>
      <c r="G2269" s="345"/>
      <c r="H2269" s="345"/>
      <c r="I2269" s="345"/>
      <c r="J2269" s="345"/>
      <c r="K2269" s="345"/>
      <c r="L2269" s="346"/>
      <c r="M2269" s="83" t="str">
        <f t="shared" si="34"/>
        <v/>
      </c>
      <c r="N2269" s="83" t="str">
        <f>'Purchase Order'!N2711</f>
        <v/>
      </c>
      <c r="O2269" s="83"/>
      <c r="P2269" s="133"/>
      <c r="U2269" s="16"/>
      <c r="V2269" s="16"/>
      <c r="W2269" s="16"/>
      <c r="X2269" s="16"/>
      <c r="Y2269" s="16"/>
      <c r="Z2269" s="16"/>
      <c r="AA2269" s="16"/>
    </row>
    <row r="2270" spans="1:27" ht="15" hidden="1" customHeight="1" outlineLevel="1" x14ac:dyDescent="0.35">
      <c r="A2270" s="15" t="str">
        <f>'Purchase Order'!A2712</f>
        <v/>
      </c>
      <c r="B2270" s="82" t="str">
        <f>'Purchase Order'!B2712</f>
        <v/>
      </c>
      <c r="C2270" s="83" t="str">
        <f>'Purchase Order'!C2712</f>
        <v/>
      </c>
      <c r="D2270" s="352" t="str">
        <f>'Purchase Order'!D2712:L2712</f>
        <v/>
      </c>
      <c r="E2270" s="345"/>
      <c r="F2270" s="345"/>
      <c r="G2270" s="345"/>
      <c r="H2270" s="345"/>
      <c r="I2270" s="345"/>
      <c r="J2270" s="345"/>
      <c r="K2270" s="345"/>
      <c r="L2270" s="346"/>
      <c r="M2270" s="83" t="str">
        <f t="shared" si="34"/>
        <v/>
      </c>
      <c r="N2270" s="83" t="str">
        <f>'Purchase Order'!N2712</f>
        <v/>
      </c>
      <c r="O2270" s="83"/>
      <c r="P2270" s="133"/>
      <c r="U2270" s="16"/>
      <c r="V2270" s="16"/>
      <c r="W2270" s="16"/>
      <c r="X2270" s="16"/>
      <c r="Y2270" s="16"/>
      <c r="Z2270" s="16"/>
      <c r="AA2270" s="16"/>
    </row>
    <row r="2271" spans="1:27" ht="15" hidden="1" customHeight="1" outlineLevel="1" x14ac:dyDescent="0.35">
      <c r="A2271" s="15" t="str">
        <f>'Purchase Order'!A2713</f>
        <v/>
      </c>
      <c r="B2271" s="82" t="str">
        <f>'Purchase Order'!B2713</f>
        <v/>
      </c>
      <c r="C2271" s="83" t="str">
        <f>'Purchase Order'!C2713</f>
        <v/>
      </c>
      <c r="D2271" s="352" t="str">
        <f>'Purchase Order'!D2713:L2713</f>
        <v/>
      </c>
      <c r="E2271" s="345"/>
      <c r="F2271" s="345"/>
      <c r="G2271" s="345"/>
      <c r="H2271" s="345"/>
      <c r="I2271" s="345"/>
      <c r="J2271" s="345"/>
      <c r="K2271" s="345"/>
      <c r="L2271" s="346"/>
      <c r="M2271" s="83" t="str">
        <f t="shared" si="34"/>
        <v/>
      </c>
      <c r="N2271" s="83" t="str">
        <f>'Purchase Order'!N2713</f>
        <v/>
      </c>
      <c r="O2271" s="83"/>
      <c r="P2271" s="133"/>
      <c r="U2271" s="16"/>
      <c r="V2271" s="16"/>
      <c r="W2271" s="16"/>
      <c r="X2271" s="16"/>
      <c r="Y2271" s="16"/>
      <c r="Z2271" s="16"/>
      <c r="AA2271" s="16"/>
    </row>
    <row r="2272" spans="1:27" ht="15" hidden="1" customHeight="1" outlineLevel="1" x14ac:dyDescent="0.35">
      <c r="A2272" s="15" t="str">
        <f>'Purchase Order'!A2714</f>
        <v/>
      </c>
      <c r="B2272" s="82" t="str">
        <f>'Purchase Order'!B2714</f>
        <v/>
      </c>
      <c r="C2272" s="83" t="str">
        <f>'Purchase Order'!C2714</f>
        <v/>
      </c>
      <c r="D2272" s="352" t="str">
        <f>'Purchase Order'!D2714:L2714</f>
        <v/>
      </c>
      <c r="E2272" s="345"/>
      <c r="F2272" s="345"/>
      <c r="G2272" s="345"/>
      <c r="H2272" s="345"/>
      <c r="I2272" s="345"/>
      <c r="J2272" s="345"/>
      <c r="K2272" s="345"/>
      <c r="L2272" s="346"/>
      <c r="M2272" s="83" t="str">
        <f t="shared" si="34"/>
        <v/>
      </c>
      <c r="N2272" s="83" t="str">
        <f>'Purchase Order'!N2714</f>
        <v/>
      </c>
      <c r="O2272" s="83"/>
      <c r="P2272" s="133"/>
      <c r="U2272" s="16"/>
      <c r="V2272" s="16"/>
      <c r="W2272" s="16"/>
      <c r="X2272" s="16"/>
      <c r="Y2272" s="16"/>
      <c r="Z2272" s="16"/>
      <c r="AA2272" s="16"/>
    </row>
    <row r="2273" spans="1:27" ht="15" hidden="1" customHeight="1" outlineLevel="1" x14ac:dyDescent="0.35">
      <c r="A2273" s="15" t="str">
        <f>'Purchase Order'!A2715</f>
        <v/>
      </c>
      <c r="B2273" s="82" t="str">
        <f>'Purchase Order'!B2715</f>
        <v/>
      </c>
      <c r="C2273" s="83" t="str">
        <f>'Purchase Order'!C2715</f>
        <v/>
      </c>
      <c r="D2273" s="352" t="str">
        <f>'Purchase Order'!D2715:L2715</f>
        <v/>
      </c>
      <c r="E2273" s="345"/>
      <c r="F2273" s="345"/>
      <c r="G2273" s="345"/>
      <c r="H2273" s="345"/>
      <c r="I2273" s="345"/>
      <c r="J2273" s="345"/>
      <c r="K2273" s="345"/>
      <c r="L2273" s="346"/>
      <c r="M2273" s="83" t="str">
        <f t="shared" si="34"/>
        <v/>
      </c>
      <c r="N2273" s="83" t="str">
        <f>'Purchase Order'!N2715</f>
        <v/>
      </c>
      <c r="O2273" s="83"/>
      <c r="P2273" s="133"/>
      <c r="U2273" s="16"/>
      <c r="V2273" s="16"/>
      <c r="W2273" s="16"/>
      <c r="X2273" s="16"/>
      <c r="Y2273" s="16"/>
      <c r="Z2273" s="16"/>
      <c r="AA2273" s="16"/>
    </row>
    <row r="2274" spans="1:27" ht="15" hidden="1" customHeight="1" outlineLevel="1" x14ac:dyDescent="0.35">
      <c r="A2274" s="15" t="str">
        <f>'Purchase Order'!A2716</f>
        <v/>
      </c>
      <c r="B2274" s="82" t="str">
        <f>'Purchase Order'!B2716</f>
        <v/>
      </c>
      <c r="C2274" s="83" t="str">
        <f>'Purchase Order'!C2716</f>
        <v/>
      </c>
      <c r="D2274" s="352" t="str">
        <f>'Purchase Order'!D2716:L2716</f>
        <v/>
      </c>
      <c r="E2274" s="345"/>
      <c r="F2274" s="345"/>
      <c r="G2274" s="345"/>
      <c r="H2274" s="345"/>
      <c r="I2274" s="345"/>
      <c r="J2274" s="345"/>
      <c r="K2274" s="345"/>
      <c r="L2274" s="346"/>
      <c r="M2274" s="83" t="str">
        <f t="shared" ref="M2274:M2337" si="35">C2274</f>
        <v/>
      </c>
      <c r="N2274" s="83" t="str">
        <f>'Purchase Order'!N2716</f>
        <v/>
      </c>
      <c r="O2274" s="83"/>
      <c r="P2274" s="133"/>
      <c r="U2274" s="16"/>
      <c r="V2274" s="16"/>
      <c r="W2274" s="16"/>
      <c r="X2274" s="16"/>
      <c r="Y2274" s="16"/>
      <c r="Z2274" s="16"/>
      <c r="AA2274" s="16"/>
    </row>
    <row r="2275" spans="1:27" ht="15" hidden="1" customHeight="1" outlineLevel="1" x14ac:dyDescent="0.35">
      <c r="A2275" s="15" t="str">
        <f>'Purchase Order'!A2717</f>
        <v/>
      </c>
      <c r="B2275" s="82" t="str">
        <f>'Purchase Order'!B2717</f>
        <v/>
      </c>
      <c r="C2275" s="83" t="str">
        <f>'Purchase Order'!C2717</f>
        <v/>
      </c>
      <c r="D2275" s="352" t="str">
        <f>'Purchase Order'!D2717:L2717</f>
        <v/>
      </c>
      <c r="E2275" s="345"/>
      <c r="F2275" s="345"/>
      <c r="G2275" s="345"/>
      <c r="H2275" s="345"/>
      <c r="I2275" s="345"/>
      <c r="J2275" s="345"/>
      <c r="K2275" s="345"/>
      <c r="L2275" s="346"/>
      <c r="M2275" s="83" t="str">
        <f t="shared" si="35"/>
        <v/>
      </c>
      <c r="N2275" s="83" t="str">
        <f>'Purchase Order'!N2717</f>
        <v/>
      </c>
      <c r="O2275" s="83"/>
      <c r="P2275" s="133"/>
      <c r="U2275" s="16"/>
      <c r="V2275" s="16"/>
      <c r="W2275" s="16"/>
      <c r="X2275" s="16"/>
      <c r="Y2275" s="16"/>
      <c r="Z2275" s="16"/>
      <c r="AA2275" s="16"/>
    </row>
    <row r="2276" spans="1:27" ht="15" hidden="1" customHeight="1" outlineLevel="1" x14ac:dyDescent="0.35">
      <c r="A2276" s="15" t="str">
        <f>'Purchase Order'!A2718</f>
        <v/>
      </c>
      <c r="B2276" s="82" t="str">
        <f>'Purchase Order'!B2718</f>
        <v/>
      </c>
      <c r="C2276" s="83" t="str">
        <f>'Purchase Order'!C2718</f>
        <v/>
      </c>
      <c r="D2276" s="352" t="str">
        <f>'Purchase Order'!D2718:L2718</f>
        <v/>
      </c>
      <c r="E2276" s="345"/>
      <c r="F2276" s="345"/>
      <c r="G2276" s="345"/>
      <c r="H2276" s="345"/>
      <c r="I2276" s="345"/>
      <c r="J2276" s="345"/>
      <c r="K2276" s="345"/>
      <c r="L2276" s="346"/>
      <c r="M2276" s="83" t="str">
        <f t="shared" si="35"/>
        <v/>
      </c>
      <c r="N2276" s="83" t="str">
        <f>'Purchase Order'!N2718</f>
        <v/>
      </c>
      <c r="O2276" s="83"/>
      <c r="P2276" s="133"/>
      <c r="U2276" s="16"/>
      <c r="V2276" s="16"/>
      <c r="W2276" s="16"/>
      <c r="X2276" s="16"/>
      <c r="Y2276" s="16"/>
      <c r="Z2276" s="16"/>
      <c r="AA2276" s="16"/>
    </row>
    <row r="2277" spans="1:27" ht="15" hidden="1" customHeight="1" outlineLevel="1" x14ac:dyDescent="0.35">
      <c r="A2277" s="15" t="str">
        <f>'Purchase Order'!A2719</f>
        <v/>
      </c>
      <c r="B2277" s="82" t="str">
        <f>'Purchase Order'!B2719</f>
        <v/>
      </c>
      <c r="C2277" s="83" t="str">
        <f>'Purchase Order'!C2719</f>
        <v/>
      </c>
      <c r="D2277" s="352" t="str">
        <f>'Purchase Order'!D2719:L2719</f>
        <v/>
      </c>
      <c r="E2277" s="345"/>
      <c r="F2277" s="345"/>
      <c r="G2277" s="345"/>
      <c r="H2277" s="345"/>
      <c r="I2277" s="345"/>
      <c r="J2277" s="345"/>
      <c r="K2277" s="345"/>
      <c r="L2277" s="346"/>
      <c r="M2277" s="83" t="str">
        <f t="shared" si="35"/>
        <v/>
      </c>
      <c r="N2277" s="83" t="str">
        <f>'Purchase Order'!N2719</f>
        <v/>
      </c>
      <c r="O2277" s="83"/>
      <c r="P2277" s="133"/>
      <c r="U2277" s="16"/>
      <c r="V2277" s="16"/>
      <c r="W2277" s="16"/>
      <c r="X2277" s="16"/>
      <c r="Y2277" s="16"/>
      <c r="Z2277" s="16"/>
      <c r="AA2277" s="16"/>
    </row>
    <row r="2278" spans="1:27" ht="15" hidden="1" customHeight="1" outlineLevel="1" x14ac:dyDescent="0.35">
      <c r="A2278" s="15" t="str">
        <f>'Purchase Order'!A2720</f>
        <v/>
      </c>
      <c r="B2278" s="82" t="str">
        <f>'Purchase Order'!B2720</f>
        <v/>
      </c>
      <c r="C2278" s="83" t="str">
        <f>'Purchase Order'!C2720</f>
        <v/>
      </c>
      <c r="D2278" s="352" t="str">
        <f>'Purchase Order'!D2720:L2720</f>
        <v/>
      </c>
      <c r="E2278" s="345"/>
      <c r="F2278" s="345"/>
      <c r="G2278" s="345"/>
      <c r="H2278" s="345"/>
      <c r="I2278" s="345"/>
      <c r="J2278" s="345"/>
      <c r="K2278" s="345"/>
      <c r="L2278" s="346"/>
      <c r="M2278" s="83" t="str">
        <f t="shared" si="35"/>
        <v/>
      </c>
      <c r="N2278" s="83" t="str">
        <f>'Purchase Order'!N2720</f>
        <v/>
      </c>
      <c r="O2278" s="83"/>
      <c r="P2278" s="133"/>
      <c r="U2278" s="16"/>
      <c r="V2278" s="16"/>
      <c r="W2278" s="16"/>
      <c r="X2278" s="16"/>
      <c r="Y2278" s="16"/>
      <c r="Z2278" s="16"/>
      <c r="AA2278" s="16"/>
    </row>
    <row r="2279" spans="1:27" ht="15" hidden="1" customHeight="1" outlineLevel="1" x14ac:dyDescent="0.35">
      <c r="A2279" s="15" t="str">
        <f>'Purchase Order'!A2721</f>
        <v/>
      </c>
      <c r="B2279" s="82" t="str">
        <f>'Purchase Order'!B2721</f>
        <v/>
      </c>
      <c r="C2279" s="83" t="str">
        <f>'Purchase Order'!C2721</f>
        <v/>
      </c>
      <c r="D2279" s="352" t="str">
        <f>'Purchase Order'!D2721:L2721</f>
        <v/>
      </c>
      <c r="E2279" s="345"/>
      <c r="F2279" s="345"/>
      <c r="G2279" s="345"/>
      <c r="H2279" s="345"/>
      <c r="I2279" s="345"/>
      <c r="J2279" s="345"/>
      <c r="K2279" s="345"/>
      <c r="L2279" s="346"/>
      <c r="M2279" s="83" t="str">
        <f t="shared" si="35"/>
        <v/>
      </c>
      <c r="N2279" s="83" t="str">
        <f>'Purchase Order'!N2721</f>
        <v/>
      </c>
      <c r="O2279" s="83"/>
      <c r="P2279" s="133"/>
      <c r="U2279" s="16"/>
      <c r="V2279" s="16"/>
      <c r="W2279" s="16"/>
      <c r="X2279" s="16"/>
      <c r="Y2279" s="16"/>
      <c r="Z2279" s="16"/>
      <c r="AA2279" s="16"/>
    </row>
    <row r="2280" spans="1:27" ht="15" hidden="1" customHeight="1" outlineLevel="1" x14ac:dyDescent="0.35">
      <c r="A2280" s="15" t="str">
        <f>'Purchase Order'!A2722</f>
        <v/>
      </c>
      <c r="B2280" s="82" t="str">
        <f>'Purchase Order'!B2722</f>
        <v/>
      </c>
      <c r="C2280" s="83" t="str">
        <f>'Purchase Order'!C2722</f>
        <v/>
      </c>
      <c r="D2280" s="352" t="str">
        <f>'Purchase Order'!D2722:L2722</f>
        <v/>
      </c>
      <c r="E2280" s="345"/>
      <c r="F2280" s="345"/>
      <c r="G2280" s="345"/>
      <c r="H2280" s="345"/>
      <c r="I2280" s="345"/>
      <c r="J2280" s="345"/>
      <c r="K2280" s="345"/>
      <c r="L2280" s="346"/>
      <c r="M2280" s="83" t="str">
        <f t="shared" si="35"/>
        <v/>
      </c>
      <c r="N2280" s="83" t="str">
        <f>'Purchase Order'!N2722</f>
        <v/>
      </c>
      <c r="O2280" s="83"/>
      <c r="P2280" s="133"/>
      <c r="U2280" s="16"/>
      <c r="V2280" s="16"/>
      <c r="W2280" s="16"/>
      <c r="X2280" s="16"/>
      <c r="Y2280" s="16"/>
      <c r="Z2280" s="16"/>
      <c r="AA2280" s="16"/>
    </row>
    <row r="2281" spans="1:27" ht="15" hidden="1" customHeight="1" outlineLevel="1" x14ac:dyDescent="0.35">
      <c r="A2281" s="15" t="str">
        <f>'Purchase Order'!A2723</f>
        <v/>
      </c>
      <c r="B2281" s="82" t="str">
        <f>'Purchase Order'!B2723</f>
        <v/>
      </c>
      <c r="C2281" s="83" t="str">
        <f>'Purchase Order'!C2723</f>
        <v/>
      </c>
      <c r="D2281" s="352" t="str">
        <f>'Purchase Order'!D2723:L2723</f>
        <v/>
      </c>
      <c r="E2281" s="345"/>
      <c r="F2281" s="345"/>
      <c r="G2281" s="345"/>
      <c r="H2281" s="345"/>
      <c r="I2281" s="345"/>
      <c r="J2281" s="345"/>
      <c r="K2281" s="345"/>
      <c r="L2281" s="346"/>
      <c r="M2281" s="83" t="str">
        <f t="shared" si="35"/>
        <v/>
      </c>
      <c r="N2281" s="83" t="str">
        <f>'Purchase Order'!N2723</f>
        <v/>
      </c>
      <c r="O2281" s="83"/>
      <c r="P2281" s="133"/>
      <c r="U2281" s="16"/>
      <c r="V2281" s="16"/>
      <c r="W2281" s="16"/>
      <c r="X2281" s="16"/>
      <c r="Y2281" s="16"/>
      <c r="Z2281" s="16"/>
      <c r="AA2281" s="16"/>
    </row>
    <row r="2282" spans="1:27" ht="15" hidden="1" customHeight="1" outlineLevel="1" x14ac:dyDescent="0.35">
      <c r="A2282" s="15" t="str">
        <f>'Purchase Order'!A2724</f>
        <v/>
      </c>
      <c r="B2282" s="82" t="str">
        <f>'Purchase Order'!B2724</f>
        <v/>
      </c>
      <c r="C2282" s="83" t="str">
        <f>'Purchase Order'!C2724</f>
        <v/>
      </c>
      <c r="D2282" s="352" t="str">
        <f>'Purchase Order'!D2724:L2724</f>
        <v/>
      </c>
      <c r="E2282" s="345"/>
      <c r="F2282" s="345"/>
      <c r="G2282" s="345"/>
      <c r="H2282" s="345"/>
      <c r="I2282" s="345"/>
      <c r="J2282" s="345"/>
      <c r="K2282" s="345"/>
      <c r="L2282" s="346"/>
      <c r="M2282" s="83" t="str">
        <f t="shared" si="35"/>
        <v/>
      </c>
      <c r="N2282" s="83" t="str">
        <f>'Purchase Order'!N2724</f>
        <v/>
      </c>
      <c r="O2282" s="83"/>
      <c r="P2282" s="133"/>
      <c r="U2282" s="16"/>
      <c r="V2282" s="16"/>
      <c r="W2282" s="16"/>
      <c r="X2282" s="16"/>
      <c r="Y2282" s="16"/>
      <c r="Z2282" s="16"/>
      <c r="AA2282" s="16"/>
    </row>
    <row r="2283" spans="1:27" ht="15" hidden="1" customHeight="1" outlineLevel="1" x14ac:dyDescent="0.35">
      <c r="A2283" s="15" t="str">
        <f>'Purchase Order'!A2725</f>
        <v/>
      </c>
      <c r="B2283" s="82" t="str">
        <f>'Purchase Order'!B2725</f>
        <v/>
      </c>
      <c r="C2283" s="83" t="str">
        <f>'Purchase Order'!C2725</f>
        <v/>
      </c>
      <c r="D2283" s="352" t="str">
        <f>'Purchase Order'!D2725:L2725</f>
        <v/>
      </c>
      <c r="E2283" s="345"/>
      <c r="F2283" s="345"/>
      <c r="G2283" s="345"/>
      <c r="H2283" s="345"/>
      <c r="I2283" s="345"/>
      <c r="J2283" s="345"/>
      <c r="K2283" s="345"/>
      <c r="L2283" s="346"/>
      <c r="M2283" s="83" t="str">
        <f t="shared" si="35"/>
        <v/>
      </c>
      <c r="N2283" s="83" t="str">
        <f>'Purchase Order'!N2725</f>
        <v/>
      </c>
      <c r="O2283" s="83"/>
      <c r="P2283" s="133"/>
      <c r="U2283" s="16"/>
      <c r="V2283" s="16"/>
      <c r="W2283" s="16"/>
      <c r="X2283" s="16"/>
      <c r="Y2283" s="16"/>
      <c r="Z2283" s="16"/>
      <c r="AA2283" s="16"/>
    </row>
    <row r="2284" spans="1:27" ht="15" hidden="1" customHeight="1" outlineLevel="1" x14ac:dyDescent="0.35">
      <c r="A2284" s="15" t="str">
        <f>'Purchase Order'!A2726</f>
        <v/>
      </c>
      <c r="B2284" s="82" t="str">
        <f>'Purchase Order'!B2726</f>
        <v/>
      </c>
      <c r="C2284" s="83" t="str">
        <f>'Purchase Order'!C2726</f>
        <v/>
      </c>
      <c r="D2284" s="352" t="str">
        <f>'Purchase Order'!D2726:L2726</f>
        <v/>
      </c>
      <c r="E2284" s="345"/>
      <c r="F2284" s="345"/>
      <c r="G2284" s="345"/>
      <c r="H2284" s="345"/>
      <c r="I2284" s="345"/>
      <c r="J2284" s="345"/>
      <c r="K2284" s="345"/>
      <c r="L2284" s="346"/>
      <c r="M2284" s="83" t="str">
        <f t="shared" si="35"/>
        <v/>
      </c>
      <c r="N2284" s="83" t="str">
        <f>'Purchase Order'!N2726</f>
        <v/>
      </c>
      <c r="O2284" s="83"/>
      <c r="P2284" s="133"/>
      <c r="U2284" s="16"/>
      <c r="V2284" s="16"/>
      <c r="W2284" s="16"/>
      <c r="X2284" s="16"/>
      <c r="Y2284" s="16"/>
      <c r="Z2284" s="16"/>
      <c r="AA2284" s="16"/>
    </row>
    <row r="2285" spans="1:27" ht="15" hidden="1" customHeight="1" outlineLevel="1" x14ac:dyDescent="0.35">
      <c r="A2285" s="15" t="str">
        <f>'Purchase Order'!A2727</f>
        <v/>
      </c>
      <c r="B2285" s="82" t="str">
        <f>'Purchase Order'!B2727</f>
        <v/>
      </c>
      <c r="C2285" s="83" t="str">
        <f>'Purchase Order'!C2727</f>
        <v/>
      </c>
      <c r="D2285" s="352" t="str">
        <f>'Purchase Order'!D2727:L2727</f>
        <v/>
      </c>
      <c r="E2285" s="345"/>
      <c r="F2285" s="345"/>
      <c r="G2285" s="345"/>
      <c r="H2285" s="345"/>
      <c r="I2285" s="345"/>
      <c r="J2285" s="345"/>
      <c r="K2285" s="345"/>
      <c r="L2285" s="346"/>
      <c r="M2285" s="83" t="str">
        <f t="shared" si="35"/>
        <v/>
      </c>
      <c r="N2285" s="83" t="str">
        <f>'Purchase Order'!N2727</f>
        <v/>
      </c>
      <c r="O2285" s="83"/>
      <c r="P2285" s="133"/>
      <c r="U2285" s="16"/>
      <c r="V2285" s="16"/>
      <c r="W2285" s="16"/>
      <c r="X2285" s="16"/>
      <c r="Y2285" s="16"/>
      <c r="Z2285" s="16"/>
      <c r="AA2285" s="16"/>
    </row>
    <row r="2286" spans="1:27" ht="15" hidden="1" customHeight="1" outlineLevel="1" x14ac:dyDescent="0.35">
      <c r="A2286" s="15" t="str">
        <f>'Purchase Order'!A2728</f>
        <v/>
      </c>
      <c r="B2286" s="82" t="str">
        <f>'Purchase Order'!B2728</f>
        <v/>
      </c>
      <c r="C2286" s="83" t="str">
        <f>'Purchase Order'!C2728</f>
        <v/>
      </c>
      <c r="D2286" s="352" t="str">
        <f>'Purchase Order'!D2728:L2728</f>
        <v/>
      </c>
      <c r="E2286" s="345"/>
      <c r="F2286" s="345"/>
      <c r="G2286" s="345"/>
      <c r="H2286" s="345"/>
      <c r="I2286" s="345"/>
      <c r="J2286" s="345"/>
      <c r="K2286" s="345"/>
      <c r="L2286" s="346"/>
      <c r="M2286" s="83" t="str">
        <f t="shared" si="35"/>
        <v/>
      </c>
      <c r="N2286" s="83" t="str">
        <f>'Purchase Order'!N2728</f>
        <v/>
      </c>
      <c r="O2286" s="83"/>
      <c r="P2286" s="133"/>
      <c r="U2286" s="16"/>
      <c r="V2286" s="16"/>
      <c r="W2286" s="16"/>
      <c r="X2286" s="16"/>
      <c r="Y2286" s="16"/>
      <c r="Z2286" s="16"/>
      <c r="AA2286" s="16"/>
    </row>
    <row r="2287" spans="1:27" ht="15" hidden="1" customHeight="1" outlineLevel="1" x14ac:dyDescent="0.35">
      <c r="A2287" s="15" t="str">
        <f>'Purchase Order'!A2729</f>
        <v/>
      </c>
      <c r="B2287" s="82" t="str">
        <f>'Purchase Order'!B2729</f>
        <v/>
      </c>
      <c r="C2287" s="83" t="str">
        <f>'Purchase Order'!C2729</f>
        <v/>
      </c>
      <c r="D2287" s="352" t="str">
        <f>'Purchase Order'!D2729:L2729</f>
        <v/>
      </c>
      <c r="E2287" s="345"/>
      <c r="F2287" s="345"/>
      <c r="G2287" s="345"/>
      <c r="H2287" s="345"/>
      <c r="I2287" s="345"/>
      <c r="J2287" s="345"/>
      <c r="K2287" s="345"/>
      <c r="L2287" s="346"/>
      <c r="M2287" s="83" t="str">
        <f t="shared" si="35"/>
        <v/>
      </c>
      <c r="N2287" s="83" t="str">
        <f>'Purchase Order'!N2729</f>
        <v/>
      </c>
      <c r="O2287" s="83"/>
      <c r="P2287" s="133"/>
      <c r="U2287" s="16"/>
      <c r="V2287" s="16"/>
      <c r="W2287" s="16"/>
      <c r="X2287" s="16"/>
      <c r="Y2287" s="16"/>
      <c r="Z2287" s="16"/>
      <c r="AA2287" s="16"/>
    </row>
    <row r="2288" spans="1:27" ht="15" hidden="1" customHeight="1" outlineLevel="1" x14ac:dyDescent="0.35">
      <c r="A2288" s="15" t="str">
        <f>'Purchase Order'!A2730</f>
        <v/>
      </c>
      <c r="B2288" s="82" t="str">
        <f>'Purchase Order'!B2730</f>
        <v/>
      </c>
      <c r="C2288" s="83" t="str">
        <f>'Purchase Order'!C2730</f>
        <v/>
      </c>
      <c r="D2288" s="352" t="str">
        <f>'Purchase Order'!D2730:L2730</f>
        <v/>
      </c>
      <c r="E2288" s="345"/>
      <c r="F2288" s="345"/>
      <c r="G2288" s="345"/>
      <c r="H2288" s="345"/>
      <c r="I2288" s="345"/>
      <c r="J2288" s="345"/>
      <c r="K2288" s="345"/>
      <c r="L2288" s="346"/>
      <c r="M2288" s="83" t="str">
        <f t="shared" si="35"/>
        <v/>
      </c>
      <c r="N2288" s="83" t="str">
        <f>'Purchase Order'!N2730</f>
        <v/>
      </c>
      <c r="O2288" s="83"/>
      <c r="P2288" s="133"/>
      <c r="U2288" s="16"/>
      <c r="V2288" s="16"/>
      <c r="W2288" s="16"/>
      <c r="X2288" s="16"/>
      <c r="Y2288" s="16"/>
      <c r="Z2288" s="16"/>
      <c r="AA2288" s="16"/>
    </row>
    <row r="2289" spans="1:27" ht="15" hidden="1" customHeight="1" outlineLevel="1" x14ac:dyDescent="0.35">
      <c r="A2289" s="15" t="str">
        <f>'Purchase Order'!A2731</f>
        <v/>
      </c>
      <c r="B2289" s="82" t="str">
        <f>'Purchase Order'!B2731</f>
        <v/>
      </c>
      <c r="C2289" s="83" t="str">
        <f>'Purchase Order'!C2731</f>
        <v/>
      </c>
      <c r="D2289" s="352" t="str">
        <f>'Purchase Order'!D2731:L2731</f>
        <v/>
      </c>
      <c r="E2289" s="345"/>
      <c r="F2289" s="345"/>
      <c r="G2289" s="345"/>
      <c r="H2289" s="345"/>
      <c r="I2289" s="345"/>
      <c r="J2289" s="345"/>
      <c r="K2289" s="345"/>
      <c r="L2289" s="346"/>
      <c r="M2289" s="83" t="str">
        <f t="shared" si="35"/>
        <v/>
      </c>
      <c r="N2289" s="83" t="str">
        <f>'Purchase Order'!N2731</f>
        <v/>
      </c>
      <c r="O2289" s="83"/>
      <c r="P2289" s="133"/>
      <c r="U2289" s="16"/>
      <c r="V2289" s="16"/>
      <c r="W2289" s="16"/>
      <c r="X2289" s="16"/>
      <c r="Y2289" s="16"/>
      <c r="Z2289" s="16"/>
      <c r="AA2289" s="16"/>
    </row>
    <row r="2290" spans="1:27" ht="15" hidden="1" customHeight="1" outlineLevel="1" x14ac:dyDescent="0.35">
      <c r="A2290" s="15" t="str">
        <f>'Purchase Order'!A2732</f>
        <v/>
      </c>
      <c r="B2290" s="82" t="str">
        <f>'Purchase Order'!B2732</f>
        <v/>
      </c>
      <c r="C2290" s="83" t="str">
        <f>'Purchase Order'!C2732</f>
        <v/>
      </c>
      <c r="D2290" s="352" t="str">
        <f>'Purchase Order'!D2732:L2732</f>
        <v/>
      </c>
      <c r="E2290" s="345"/>
      <c r="F2290" s="345"/>
      <c r="G2290" s="345"/>
      <c r="H2290" s="345"/>
      <c r="I2290" s="345"/>
      <c r="J2290" s="345"/>
      <c r="K2290" s="345"/>
      <c r="L2290" s="346"/>
      <c r="M2290" s="83" t="str">
        <f t="shared" si="35"/>
        <v/>
      </c>
      <c r="N2290" s="83" t="str">
        <f>'Purchase Order'!N2732</f>
        <v/>
      </c>
      <c r="O2290" s="83"/>
      <c r="P2290" s="133"/>
      <c r="U2290" s="16"/>
      <c r="V2290" s="16"/>
      <c r="W2290" s="16"/>
      <c r="X2290" s="16"/>
      <c r="Y2290" s="16"/>
      <c r="Z2290" s="16"/>
      <c r="AA2290" s="16"/>
    </row>
    <row r="2291" spans="1:27" ht="15" hidden="1" customHeight="1" outlineLevel="1" x14ac:dyDescent="0.35">
      <c r="A2291" s="15" t="str">
        <f>'Purchase Order'!A2733</f>
        <v/>
      </c>
      <c r="B2291" s="82" t="str">
        <f>'Purchase Order'!B2733</f>
        <v/>
      </c>
      <c r="C2291" s="83" t="str">
        <f>'Purchase Order'!C2733</f>
        <v/>
      </c>
      <c r="D2291" s="352" t="str">
        <f>'Purchase Order'!D2733:L2733</f>
        <v/>
      </c>
      <c r="E2291" s="345"/>
      <c r="F2291" s="345"/>
      <c r="G2291" s="345"/>
      <c r="H2291" s="345"/>
      <c r="I2291" s="345"/>
      <c r="J2291" s="345"/>
      <c r="K2291" s="345"/>
      <c r="L2291" s="346"/>
      <c r="M2291" s="83" t="str">
        <f t="shared" si="35"/>
        <v/>
      </c>
      <c r="N2291" s="83" t="str">
        <f>'Purchase Order'!N2733</f>
        <v/>
      </c>
      <c r="O2291" s="83"/>
      <c r="P2291" s="133"/>
      <c r="U2291" s="16"/>
      <c r="V2291" s="16"/>
      <c r="W2291" s="16"/>
      <c r="X2291" s="16"/>
      <c r="Y2291" s="16"/>
      <c r="Z2291" s="16"/>
      <c r="AA2291" s="16"/>
    </row>
    <row r="2292" spans="1:27" ht="15" hidden="1" customHeight="1" outlineLevel="1" x14ac:dyDescent="0.35">
      <c r="A2292" s="15" t="str">
        <f>'Purchase Order'!A2734</f>
        <v/>
      </c>
      <c r="B2292" s="82" t="str">
        <f>'Purchase Order'!B2734</f>
        <v/>
      </c>
      <c r="C2292" s="83" t="str">
        <f>'Purchase Order'!C2734</f>
        <v/>
      </c>
      <c r="D2292" s="352" t="str">
        <f>'Purchase Order'!D2734:L2734</f>
        <v/>
      </c>
      <c r="E2292" s="345"/>
      <c r="F2292" s="345"/>
      <c r="G2292" s="345"/>
      <c r="H2292" s="345"/>
      <c r="I2292" s="345"/>
      <c r="J2292" s="345"/>
      <c r="K2292" s="345"/>
      <c r="L2292" s="346"/>
      <c r="M2292" s="83" t="str">
        <f t="shared" si="35"/>
        <v/>
      </c>
      <c r="N2292" s="83" t="str">
        <f>'Purchase Order'!N2734</f>
        <v/>
      </c>
      <c r="O2292" s="83"/>
      <c r="P2292" s="133"/>
      <c r="U2292" s="16"/>
      <c r="V2292" s="16"/>
      <c r="W2292" s="16"/>
      <c r="X2292" s="16"/>
      <c r="Y2292" s="16"/>
      <c r="Z2292" s="16"/>
      <c r="AA2292" s="16"/>
    </row>
    <row r="2293" spans="1:27" ht="15" hidden="1" customHeight="1" outlineLevel="1" x14ac:dyDescent="0.35">
      <c r="A2293" s="15" t="str">
        <f>'Purchase Order'!A2735</f>
        <v/>
      </c>
      <c r="B2293" s="82" t="str">
        <f>'Purchase Order'!B2735</f>
        <v/>
      </c>
      <c r="C2293" s="83" t="str">
        <f>'Purchase Order'!C2735</f>
        <v/>
      </c>
      <c r="D2293" s="352" t="str">
        <f>'Purchase Order'!D2735:L2735</f>
        <v/>
      </c>
      <c r="E2293" s="345"/>
      <c r="F2293" s="345"/>
      <c r="G2293" s="345"/>
      <c r="H2293" s="345"/>
      <c r="I2293" s="345"/>
      <c r="J2293" s="345"/>
      <c r="K2293" s="345"/>
      <c r="L2293" s="346"/>
      <c r="M2293" s="83" t="str">
        <f t="shared" si="35"/>
        <v/>
      </c>
      <c r="N2293" s="83" t="str">
        <f>'Purchase Order'!N2735</f>
        <v/>
      </c>
      <c r="O2293" s="83"/>
      <c r="P2293" s="133"/>
      <c r="U2293" s="16"/>
      <c r="V2293" s="16"/>
      <c r="W2293" s="16"/>
      <c r="X2293" s="16"/>
      <c r="Y2293" s="16"/>
      <c r="Z2293" s="16"/>
      <c r="AA2293" s="16"/>
    </row>
    <row r="2294" spans="1:27" ht="15" hidden="1" customHeight="1" outlineLevel="1" x14ac:dyDescent="0.35">
      <c r="A2294" s="15" t="str">
        <f>'Purchase Order'!A2736</f>
        <v/>
      </c>
      <c r="B2294" s="82" t="str">
        <f>'Purchase Order'!B2736</f>
        <v/>
      </c>
      <c r="C2294" s="83" t="str">
        <f>'Purchase Order'!C2736</f>
        <v/>
      </c>
      <c r="D2294" s="352" t="str">
        <f>'Purchase Order'!D2736:L2736</f>
        <v/>
      </c>
      <c r="E2294" s="345"/>
      <c r="F2294" s="345"/>
      <c r="G2294" s="345"/>
      <c r="H2294" s="345"/>
      <c r="I2294" s="345"/>
      <c r="J2294" s="345"/>
      <c r="K2294" s="345"/>
      <c r="L2294" s="346"/>
      <c r="M2294" s="83" t="str">
        <f t="shared" si="35"/>
        <v/>
      </c>
      <c r="N2294" s="83" t="str">
        <f>'Purchase Order'!N2736</f>
        <v/>
      </c>
      <c r="O2294" s="83"/>
      <c r="P2294" s="133"/>
      <c r="U2294" s="16"/>
      <c r="V2294" s="16"/>
      <c r="W2294" s="16"/>
      <c r="X2294" s="16"/>
      <c r="Y2294" s="16"/>
      <c r="Z2294" s="16"/>
      <c r="AA2294" s="16"/>
    </row>
    <row r="2295" spans="1:27" ht="15" hidden="1" customHeight="1" outlineLevel="1" x14ac:dyDescent="0.35">
      <c r="A2295" s="15" t="str">
        <f>'Purchase Order'!A2737</f>
        <v/>
      </c>
      <c r="B2295" s="82" t="str">
        <f>'Purchase Order'!B2737</f>
        <v/>
      </c>
      <c r="C2295" s="83" t="str">
        <f>'Purchase Order'!C2737</f>
        <v/>
      </c>
      <c r="D2295" s="352" t="str">
        <f>'Purchase Order'!D2737:L2737</f>
        <v/>
      </c>
      <c r="E2295" s="345"/>
      <c r="F2295" s="345"/>
      <c r="G2295" s="345"/>
      <c r="H2295" s="345"/>
      <c r="I2295" s="345"/>
      <c r="J2295" s="345"/>
      <c r="K2295" s="345"/>
      <c r="L2295" s="346"/>
      <c r="M2295" s="83" t="str">
        <f t="shared" si="35"/>
        <v/>
      </c>
      <c r="N2295" s="83" t="str">
        <f>'Purchase Order'!N2737</f>
        <v/>
      </c>
      <c r="O2295" s="83"/>
      <c r="P2295" s="133"/>
      <c r="U2295" s="16"/>
      <c r="V2295" s="16"/>
      <c r="W2295" s="16"/>
      <c r="X2295" s="16"/>
      <c r="Y2295" s="16"/>
      <c r="Z2295" s="16"/>
      <c r="AA2295" s="16"/>
    </row>
    <row r="2296" spans="1:27" ht="15" hidden="1" customHeight="1" outlineLevel="1" x14ac:dyDescent="0.35">
      <c r="A2296" s="15" t="str">
        <f>'Purchase Order'!A2738</f>
        <v/>
      </c>
      <c r="B2296" s="82" t="str">
        <f>'Purchase Order'!B2738</f>
        <v/>
      </c>
      <c r="C2296" s="83" t="str">
        <f>'Purchase Order'!C2738</f>
        <v/>
      </c>
      <c r="D2296" s="352" t="str">
        <f>'Purchase Order'!D2738:L2738</f>
        <v/>
      </c>
      <c r="E2296" s="345"/>
      <c r="F2296" s="345"/>
      <c r="G2296" s="345"/>
      <c r="H2296" s="345"/>
      <c r="I2296" s="345"/>
      <c r="J2296" s="345"/>
      <c r="K2296" s="345"/>
      <c r="L2296" s="346"/>
      <c r="M2296" s="83" t="str">
        <f t="shared" si="35"/>
        <v/>
      </c>
      <c r="N2296" s="83" t="str">
        <f>'Purchase Order'!N2738</f>
        <v/>
      </c>
      <c r="O2296" s="83"/>
      <c r="P2296" s="133"/>
      <c r="U2296" s="16"/>
      <c r="V2296" s="16"/>
      <c r="W2296" s="16"/>
      <c r="X2296" s="16"/>
      <c r="Y2296" s="16"/>
      <c r="Z2296" s="16"/>
      <c r="AA2296" s="16"/>
    </row>
    <row r="2297" spans="1:27" ht="15" hidden="1" customHeight="1" outlineLevel="1" x14ac:dyDescent="0.35">
      <c r="A2297" s="15" t="str">
        <f>'Purchase Order'!A2739</f>
        <v/>
      </c>
      <c r="B2297" s="82" t="str">
        <f>'Purchase Order'!B2739</f>
        <v/>
      </c>
      <c r="C2297" s="83" t="str">
        <f>'Purchase Order'!C2739</f>
        <v/>
      </c>
      <c r="D2297" s="352" t="str">
        <f>'Purchase Order'!D2739:L2739</f>
        <v/>
      </c>
      <c r="E2297" s="345"/>
      <c r="F2297" s="345"/>
      <c r="G2297" s="345"/>
      <c r="H2297" s="345"/>
      <c r="I2297" s="345"/>
      <c r="J2297" s="345"/>
      <c r="K2297" s="345"/>
      <c r="L2297" s="346"/>
      <c r="M2297" s="83" t="str">
        <f t="shared" si="35"/>
        <v/>
      </c>
      <c r="N2297" s="83" t="str">
        <f>'Purchase Order'!N2739</f>
        <v/>
      </c>
      <c r="O2297" s="83"/>
      <c r="P2297" s="133"/>
      <c r="U2297" s="16"/>
      <c r="V2297" s="16"/>
      <c r="W2297" s="16"/>
      <c r="X2297" s="16"/>
      <c r="Y2297" s="16"/>
      <c r="Z2297" s="16"/>
      <c r="AA2297" s="16"/>
    </row>
    <row r="2298" spans="1:27" ht="15" hidden="1" customHeight="1" outlineLevel="1" x14ac:dyDescent="0.35">
      <c r="A2298" s="15" t="str">
        <f>'Purchase Order'!A2740</f>
        <v/>
      </c>
      <c r="B2298" s="82" t="str">
        <f>'Purchase Order'!B2740</f>
        <v/>
      </c>
      <c r="C2298" s="83" t="str">
        <f>'Purchase Order'!C2740</f>
        <v/>
      </c>
      <c r="D2298" s="352" t="str">
        <f>'Purchase Order'!D2740:L2740</f>
        <v/>
      </c>
      <c r="E2298" s="345"/>
      <c r="F2298" s="345"/>
      <c r="G2298" s="345"/>
      <c r="H2298" s="345"/>
      <c r="I2298" s="345"/>
      <c r="J2298" s="345"/>
      <c r="K2298" s="345"/>
      <c r="L2298" s="346"/>
      <c r="M2298" s="83" t="str">
        <f t="shared" si="35"/>
        <v/>
      </c>
      <c r="N2298" s="83" t="str">
        <f>'Purchase Order'!N2740</f>
        <v/>
      </c>
      <c r="O2298" s="83"/>
      <c r="P2298" s="133"/>
      <c r="U2298" s="16"/>
      <c r="V2298" s="16"/>
      <c r="W2298" s="16"/>
      <c r="X2298" s="16"/>
      <c r="Y2298" s="16"/>
      <c r="Z2298" s="16"/>
      <c r="AA2298" s="16"/>
    </row>
    <row r="2299" spans="1:27" ht="15" hidden="1" customHeight="1" outlineLevel="1" x14ac:dyDescent="0.35">
      <c r="A2299" s="15" t="str">
        <f>'Purchase Order'!A2741</f>
        <v/>
      </c>
      <c r="B2299" s="82" t="str">
        <f>'Purchase Order'!B2741</f>
        <v/>
      </c>
      <c r="C2299" s="83" t="str">
        <f>'Purchase Order'!C2741</f>
        <v/>
      </c>
      <c r="D2299" s="352" t="str">
        <f>'Purchase Order'!D2741:L2741</f>
        <v/>
      </c>
      <c r="E2299" s="345"/>
      <c r="F2299" s="345"/>
      <c r="G2299" s="345"/>
      <c r="H2299" s="345"/>
      <c r="I2299" s="345"/>
      <c r="J2299" s="345"/>
      <c r="K2299" s="345"/>
      <c r="L2299" s="346"/>
      <c r="M2299" s="83" t="str">
        <f t="shared" si="35"/>
        <v/>
      </c>
      <c r="N2299" s="83" t="str">
        <f>'Purchase Order'!N2741</f>
        <v/>
      </c>
      <c r="O2299" s="83"/>
      <c r="P2299" s="133"/>
      <c r="U2299" s="16"/>
      <c r="V2299" s="16"/>
      <c r="W2299" s="16"/>
      <c r="X2299" s="16"/>
      <c r="Y2299" s="16"/>
      <c r="Z2299" s="16"/>
      <c r="AA2299" s="16"/>
    </row>
    <row r="2300" spans="1:27" ht="15" hidden="1" customHeight="1" outlineLevel="1" x14ac:dyDescent="0.35">
      <c r="A2300" s="15" t="str">
        <f>'Purchase Order'!A2742</f>
        <v/>
      </c>
      <c r="B2300" s="82" t="str">
        <f>'Purchase Order'!B2742</f>
        <v/>
      </c>
      <c r="C2300" s="83" t="str">
        <f>'Purchase Order'!C2742</f>
        <v/>
      </c>
      <c r="D2300" s="352" t="str">
        <f>'Purchase Order'!D2742:L2742</f>
        <v/>
      </c>
      <c r="E2300" s="345"/>
      <c r="F2300" s="345"/>
      <c r="G2300" s="345"/>
      <c r="H2300" s="345"/>
      <c r="I2300" s="345"/>
      <c r="J2300" s="345"/>
      <c r="K2300" s="345"/>
      <c r="L2300" s="346"/>
      <c r="M2300" s="83" t="str">
        <f t="shared" si="35"/>
        <v/>
      </c>
      <c r="N2300" s="83" t="str">
        <f>'Purchase Order'!N2742</f>
        <v/>
      </c>
      <c r="O2300" s="83"/>
      <c r="P2300" s="133"/>
      <c r="U2300" s="16"/>
      <c r="V2300" s="16"/>
      <c r="W2300" s="16"/>
      <c r="X2300" s="16"/>
      <c r="Y2300" s="16"/>
      <c r="Z2300" s="16"/>
      <c r="AA2300" s="16"/>
    </row>
    <row r="2301" spans="1:27" ht="15" hidden="1" customHeight="1" outlineLevel="1" x14ac:dyDescent="0.35">
      <c r="A2301" s="15" t="str">
        <f>'Purchase Order'!A2743</f>
        <v/>
      </c>
      <c r="B2301" s="82" t="str">
        <f>'Purchase Order'!B2743</f>
        <v/>
      </c>
      <c r="C2301" s="83" t="str">
        <f>'Purchase Order'!C2743</f>
        <v/>
      </c>
      <c r="D2301" s="352" t="str">
        <f>'Purchase Order'!D2743:L2743</f>
        <v/>
      </c>
      <c r="E2301" s="345"/>
      <c r="F2301" s="345"/>
      <c r="G2301" s="345"/>
      <c r="H2301" s="345"/>
      <c r="I2301" s="345"/>
      <c r="J2301" s="345"/>
      <c r="K2301" s="345"/>
      <c r="L2301" s="346"/>
      <c r="M2301" s="83" t="str">
        <f t="shared" si="35"/>
        <v/>
      </c>
      <c r="N2301" s="83" t="str">
        <f>'Purchase Order'!N2743</f>
        <v/>
      </c>
      <c r="O2301" s="83"/>
      <c r="P2301" s="133"/>
      <c r="U2301" s="16"/>
      <c r="V2301" s="16"/>
      <c r="W2301" s="16"/>
      <c r="X2301" s="16"/>
      <c r="Y2301" s="16"/>
      <c r="Z2301" s="16"/>
      <c r="AA2301" s="16"/>
    </row>
    <row r="2302" spans="1:27" ht="15" hidden="1" customHeight="1" outlineLevel="1" x14ac:dyDescent="0.35">
      <c r="A2302" s="15" t="str">
        <f>'Purchase Order'!A2744</f>
        <v/>
      </c>
      <c r="B2302" s="82" t="str">
        <f>'Purchase Order'!B2744</f>
        <v/>
      </c>
      <c r="C2302" s="83" t="str">
        <f>'Purchase Order'!C2744</f>
        <v/>
      </c>
      <c r="D2302" s="352" t="str">
        <f>'Purchase Order'!D2744:L2744</f>
        <v/>
      </c>
      <c r="E2302" s="345"/>
      <c r="F2302" s="345"/>
      <c r="G2302" s="345"/>
      <c r="H2302" s="345"/>
      <c r="I2302" s="345"/>
      <c r="J2302" s="345"/>
      <c r="K2302" s="345"/>
      <c r="L2302" s="346"/>
      <c r="M2302" s="83" t="str">
        <f t="shared" si="35"/>
        <v/>
      </c>
      <c r="N2302" s="83" t="str">
        <f>'Purchase Order'!N2744</f>
        <v/>
      </c>
      <c r="O2302" s="83"/>
      <c r="P2302" s="133"/>
      <c r="U2302" s="16"/>
      <c r="V2302" s="16"/>
      <c r="W2302" s="16"/>
      <c r="X2302" s="16"/>
      <c r="Y2302" s="16"/>
      <c r="Z2302" s="16"/>
      <c r="AA2302" s="16"/>
    </row>
    <row r="2303" spans="1:27" ht="15" hidden="1" customHeight="1" outlineLevel="1" x14ac:dyDescent="0.35">
      <c r="A2303" s="15" t="str">
        <f>'Purchase Order'!A2745</f>
        <v/>
      </c>
      <c r="B2303" s="82" t="str">
        <f>'Purchase Order'!B2745</f>
        <v/>
      </c>
      <c r="C2303" s="83" t="str">
        <f>'Purchase Order'!C2745</f>
        <v/>
      </c>
      <c r="D2303" s="352" t="str">
        <f>'Purchase Order'!D2745:L2745</f>
        <v/>
      </c>
      <c r="E2303" s="345"/>
      <c r="F2303" s="345"/>
      <c r="G2303" s="345"/>
      <c r="H2303" s="345"/>
      <c r="I2303" s="345"/>
      <c r="J2303" s="345"/>
      <c r="K2303" s="345"/>
      <c r="L2303" s="346"/>
      <c r="M2303" s="83" t="str">
        <f t="shared" si="35"/>
        <v/>
      </c>
      <c r="N2303" s="83" t="str">
        <f>'Purchase Order'!N2745</f>
        <v/>
      </c>
      <c r="O2303" s="83"/>
      <c r="P2303" s="133"/>
      <c r="U2303" s="16"/>
      <c r="V2303" s="16"/>
      <c r="W2303" s="16"/>
      <c r="X2303" s="16"/>
      <c r="Y2303" s="16"/>
      <c r="Z2303" s="16"/>
      <c r="AA2303" s="16"/>
    </row>
    <row r="2304" spans="1:27" ht="15" hidden="1" customHeight="1" outlineLevel="1" x14ac:dyDescent="0.35">
      <c r="A2304" s="15" t="str">
        <f>'Purchase Order'!A2746</f>
        <v/>
      </c>
      <c r="B2304" s="82" t="str">
        <f>'Purchase Order'!B2746</f>
        <v/>
      </c>
      <c r="C2304" s="83" t="str">
        <f>'Purchase Order'!C2746</f>
        <v/>
      </c>
      <c r="D2304" s="352" t="str">
        <f>'Purchase Order'!D2746:L2746</f>
        <v/>
      </c>
      <c r="E2304" s="345"/>
      <c r="F2304" s="345"/>
      <c r="G2304" s="345"/>
      <c r="H2304" s="345"/>
      <c r="I2304" s="345"/>
      <c r="J2304" s="345"/>
      <c r="K2304" s="345"/>
      <c r="L2304" s="346"/>
      <c r="M2304" s="83" t="str">
        <f t="shared" si="35"/>
        <v/>
      </c>
      <c r="N2304" s="83" t="str">
        <f>'Purchase Order'!N2746</f>
        <v/>
      </c>
      <c r="O2304" s="83"/>
      <c r="P2304" s="133"/>
      <c r="U2304" s="16"/>
      <c r="V2304" s="16"/>
      <c r="W2304" s="16"/>
      <c r="X2304" s="16"/>
      <c r="Y2304" s="16"/>
      <c r="Z2304" s="16"/>
      <c r="AA2304" s="16"/>
    </row>
    <row r="2305" spans="1:27" ht="15" hidden="1" customHeight="1" outlineLevel="1" x14ac:dyDescent="0.35">
      <c r="A2305" s="15" t="str">
        <f>'Purchase Order'!A2747</f>
        <v/>
      </c>
      <c r="B2305" s="82" t="str">
        <f>'Purchase Order'!B2747</f>
        <v/>
      </c>
      <c r="C2305" s="83" t="str">
        <f>'Purchase Order'!C2747</f>
        <v/>
      </c>
      <c r="D2305" s="352" t="str">
        <f>'Purchase Order'!D2747:L2747</f>
        <v/>
      </c>
      <c r="E2305" s="345"/>
      <c r="F2305" s="345"/>
      <c r="G2305" s="345"/>
      <c r="H2305" s="345"/>
      <c r="I2305" s="345"/>
      <c r="J2305" s="345"/>
      <c r="K2305" s="345"/>
      <c r="L2305" s="346"/>
      <c r="M2305" s="83" t="str">
        <f t="shared" si="35"/>
        <v/>
      </c>
      <c r="N2305" s="83" t="str">
        <f>'Purchase Order'!N2747</f>
        <v/>
      </c>
      <c r="O2305" s="83"/>
      <c r="P2305" s="133"/>
      <c r="U2305" s="16"/>
      <c r="V2305" s="16"/>
      <c r="W2305" s="16"/>
      <c r="X2305" s="16"/>
      <c r="Y2305" s="16"/>
      <c r="Z2305" s="16"/>
      <c r="AA2305" s="16"/>
    </row>
    <row r="2306" spans="1:27" ht="15" hidden="1" customHeight="1" outlineLevel="1" x14ac:dyDescent="0.35">
      <c r="A2306" s="15" t="str">
        <f>'Purchase Order'!A2748</f>
        <v/>
      </c>
      <c r="B2306" s="82" t="str">
        <f>'Purchase Order'!B2748</f>
        <v/>
      </c>
      <c r="C2306" s="83" t="str">
        <f>'Purchase Order'!C2748</f>
        <v/>
      </c>
      <c r="D2306" s="352" t="str">
        <f>'Purchase Order'!D2748:L2748</f>
        <v/>
      </c>
      <c r="E2306" s="345"/>
      <c r="F2306" s="345"/>
      <c r="G2306" s="345"/>
      <c r="H2306" s="345"/>
      <c r="I2306" s="345"/>
      <c r="J2306" s="345"/>
      <c r="K2306" s="345"/>
      <c r="L2306" s="346"/>
      <c r="M2306" s="83" t="str">
        <f t="shared" si="35"/>
        <v/>
      </c>
      <c r="N2306" s="83" t="str">
        <f>'Purchase Order'!N2748</f>
        <v/>
      </c>
      <c r="O2306" s="83"/>
      <c r="P2306" s="133"/>
      <c r="U2306" s="16"/>
      <c r="V2306" s="16"/>
      <c r="W2306" s="16"/>
      <c r="X2306" s="16"/>
      <c r="Y2306" s="16"/>
      <c r="Z2306" s="16"/>
      <c r="AA2306" s="16"/>
    </row>
    <row r="2307" spans="1:27" ht="15" hidden="1" customHeight="1" outlineLevel="1" x14ac:dyDescent="0.35">
      <c r="A2307" s="15" t="str">
        <f>'Purchase Order'!A2749</f>
        <v/>
      </c>
      <c r="B2307" s="82" t="str">
        <f>'Purchase Order'!B2749</f>
        <v/>
      </c>
      <c r="C2307" s="83" t="str">
        <f>'Purchase Order'!C2749</f>
        <v/>
      </c>
      <c r="D2307" s="352" t="str">
        <f>'Purchase Order'!D2749:L2749</f>
        <v/>
      </c>
      <c r="E2307" s="345"/>
      <c r="F2307" s="345"/>
      <c r="G2307" s="345"/>
      <c r="H2307" s="345"/>
      <c r="I2307" s="345"/>
      <c r="J2307" s="345"/>
      <c r="K2307" s="345"/>
      <c r="L2307" s="346"/>
      <c r="M2307" s="83" t="str">
        <f t="shared" si="35"/>
        <v/>
      </c>
      <c r="N2307" s="83" t="str">
        <f>'Purchase Order'!N2749</f>
        <v/>
      </c>
      <c r="O2307" s="83"/>
      <c r="P2307" s="133"/>
      <c r="U2307" s="16"/>
      <c r="V2307" s="16"/>
      <c r="W2307" s="16"/>
      <c r="X2307" s="16"/>
      <c r="Y2307" s="16"/>
      <c r="Z2307" s="16"/>
      <c r="AA2307" s="16"/>
    </row>
    <row r="2308" spans="1:27" ht="15" hidden="1" customHeight="1" outlineLevel="1" x14ac:dyDescent="0.35">
      <c r="A2308" s="15" t="str">
        <f>'Purchase Order'!A2750</f>
        <v/>
      </c>
      <c r="B2308" s="82" t="str">
        <f>'Purchase Order'!B2750</f>
        <v/>
      </c>
      <c r="C2308" s="83" t="str">
        <f>'Purchase Order'!C2750</f>
        <v/>
      </c>
      <c r="D2308" s="352" t="str">
        <f>'Purchase Order'!D2750:L2750</f>
        <v/>
      </c>
      <c r="E2308" s="345"/>
      <c r="F2308" s="345"/>
      <c r="G2308" s="345"/>
      <c r="H2308" s="345"/>
      <c r="I2308" s="345"/>
      <c r="J2308" s="345"/>
      <c r="K2308" s="345"/>
      <c r="L2308" s="346"/>
      <c r="M2308" s="83" t="str">
        <f t="shared" si="35"/>
        <v/>
      </c>
      <c r="N2308" s="83" t="str">
        <f>'Purchase Order'!N2750</f>
        <v/>
      </c>
      <c r="O2308" s="83"/>
      <c r="P2308" s="133"/>
      <c r="U2308" s="16"/>
      <c r="V2308" s="16"/>
      <c r="W2308" s="16"/>
      <c r="X2308" s="16"/>
      <c r="Y2308" s="16"/>
      <c r="Z2308" s="16"/>
      <c r="AA2308" s="16"/>
    </row>
    <row r="2309" spans="1:27" ht="15" hidden="1" customHeight="1" outlineLevel="1" x14ac:dyDescent="0.35">
      <c r="A2309" s="15" t="str">
        <f>'Purchase Order'!A2751</f>
        <v/>
      </c>
      <c r="B2309" s="82" t="str">
        <f>'Purchase Order'!B2751</f>
        <v/>
      </c>
      <c r="C2309" s="83" t="str">
        <f>'Purchase Order'!C2751</f>
        <v/>
      </c>
      <c r="D2309" s="352" t="str">
        <f>'Purchase Order'!D2751:L2751</f>
        <v/>
      </c>
      <c r="E2309" s="345"/>
      <c r="F2309" s="345"/>
      <c r="G2309" s="345"/>
      <c r="H2309" s="345"/>
      <c r="I2309" s="345"/>
      <c r="J2309" s="345"/>
      <c r="K2309" s="345"/>
      <c r="L2309" s="346"/>
      <c r="M2309" s="83" t="str">
        <f t="shared" si="35"/>
        <v/>
      </c>
      <c r="N2309" s="83" t="str">
        <f>'Purchase Order'!N2751</f>
        <v/>
      </c>
      <c r="O2309" s="83"/>
      <c r="P2309" s="133"/>
      <c r="U2309" s="16"/>
      <c r="V2309" s="16"/>
      <c r="W2309" s="16"/>
      <c r="X2309" s="16"/>
      <c r="Y2309" s="16"/>
      <c r="Z2309" s="16"/>
      <c r="AA2309" s="16"/>
    </row>
    <row r="2310" spans="1:27" ht="15" hidden="1" customHeight="1" outlineLevel="1" x14ac:dyDescent="0.35">
      <c r="A2310" s="15" t="str">
        <f>'Purchase Order'!A2752</f>
        <v/>
      </c>
      <c r="B2310" s="82" t="str">
        <f>'Purchase Order'!B2752</f>
        <v/>
      </c>
      <c r="C2310" s="83" t="str">
        <f>'Purchase Order'!C2752</f>
        <v/>
      </c>
      <c r="D2310" s="352" t="str">
        <f>'Purchase Order'!D2752:L2752</f>
        <v/>
      </c>
      <c r="E2310" s="345"/>
      <c r="F2310" s="345"/>
      <c r="G2310" s="345"/>
      <c r="H2310" s="345"/>
      <c r="I2310" s="345"/>
      <c r="J2310" s="345"/>
      <c r="K2310" s="345"/>
      <c r="L2310" s="346"/>
      <c r="M2310" s="83" t="str">
        <f t="shared" si="35"/>
        <v/>
      </c>
      <c r="N2310" s="83" t="str">
        <f>'Purchase Order'!N2752</f>
        <v/>
      </c>
      <c r="O2310" s="83"/>
      <c r="P2310" s="133"/>
      <c r="U2310" s="16"/>
      <c r="V2310" s="16"/>
      <c r="W2310" s="16"/>
      <c r="X2310" s="16"/>
      <c r="Y2310" s="16"/>
      <c r="Z2310" s="16"/>
      <c r="AA2310" s="16"/>
    </row>
    <row r="2311" spans="1:27" ht="15" hidden="1" customHeight="1" outlineLevel="1" x14ac:dyDescent="0.35">
      <c r="A2311" s="15" t="str">
        <f>'Purchase Order'!A2753</f>
        <v/>
      </c>
      <c r="B2311" s="82" t="str">
        <f>'Purchase Order'!B2753</f>
        <v/>
      </c>
      <c r="C2311" s="83" t="str">
        <f>'Purchase Order'!C2753</f>
        <v/>
      </c>
      <c r="D2311" s="352" t="str">
        <f>'Purchase Order'!D2753:L2753</f>
        <v/>
      </c>
      <c r="E2311" s="345"/>
      <c r="F2311" s="345"/>
      <c r="G2311" s="345"/>
      <c r="H2311" s="345"/>
      <c r="I2311" s="345"/>
      <c r="J2311" s="345"/>
      <c r="K2311" s="345"/>
      <c r="L2311" s="346"/>
      <c r="M2311" s="83" t="str">
        <f t="shared" si="35"/>
        <v/>
      </c>
      <c r="N2311" s="83" t="str">
        <f>'Purchase Order'!N2753</f>
        <v/>
      </c>
      <c r="O2311" s="83"/>
      <c r="P2311" s="133"/>
      <c r="U2311" s="16"/>
      <c r="V2311" s="16"/>
      <c r="W2311" s="16"/>
      <c r="X2311" s="16"/>
      <c r="Y2311" s="16"/>
      <c r="Z2311" s="16"/>
      <c r="AA2311" s="16"/>
    </row>
    <row r="2312" spans="1:27" ht="15" hidden="1" customHeight="1" outlineLevel="1" x14ac:dyDescent="0.35">
      <c r="A2312" s="15" t="str">
        <f>'Purchase Order'!A2754</f>
        <v/>
      </c>
      <c r="B2312" s="82" t="str">
        <f>'Purchase Order'!B2754</f>
        <v/>
      </c>
      <c r="C2312" s="83" t="str">
        <f>'Purchase Order'!C2754</f>
        <v/>
      </c>
      <c r="D2312" s="352" t="str">
        <f>'Purchase Order'!D2754:L2754</f>
        <v/>
      </c>
      <c r="E2312" s="345"/>
      <c r="F2312" s="345"/>
      <c r="G2312" s="345"/>
      <c r="H2312" s="345"/>
      <c r="I2312" s="345"/>
      <c r="J2312" s="345"/>
      <c r="K2312" s="345"/>
      <c r="L2312" s="346"/>
      <c r="M2312" s="83" t="str">
        <f t="shared" si="35"/>
        <v/>
      </c>
      <c r="N2312" s="83" t="str">
        <f>'Purchase Order'!N2754</f>
        <v/>
      </c>
      <c r="O2312" s="83"/>
      <c r="P2312" s="133"/>
      <c r="U2312" s="16"/>
      <c r="V2312" s="16"/>
      <c r="W2312" s="16"/>
      <c r="X2312" s="16"/>
      <c r="Y2312" s="16"/>
      <c r="Z2312" s="16"/>
      <c r="AA2312" s="16"/>
    </row>
    <row r="2313" spans="1:27" ht="15" hidden="1" customHeight="1" outlineLevel="1" x14ac:dyDescent="0.35">
      <c r="A2313" s="15" t="str">
        <f>'Purchase Order'!A2755</f>
        <v/>
      </c>
      <c r="B2313" s="82" t="str">
        <f>'Purchase Order'!B2755</f>
        <v/>
      </c>
      <c r="C2313" s="83" t="str">
        <f>'Purchase Order'!C2755</f>
        <v/>
      </c>
      <c r="D2313" s="352" t="str">
        <f>'Purchase Order'!D2755:L2755</f>
        <v/>
      </c>
      <c r="E2313" s="345"/>
      <c r="F2313" s="345"/>
      <c r="G2313" s="345"/>
      <c r="H2313" s="345"/>
      <c r="I2313" s="345"/>
      <c r="J2313" s="345"/>
      <c r="K2313" s="345"/>
      <c r="L2313" s="346"/>
      <c r="M2313" s="83" t="str">
        <f t="shared" si="35"/>
        <v/>
      </c>
      <c r="N2313" s="83" t="str">
        <f>'Purchase Order'!N2755</f>
        <v/>
      </c>
      <c r="O2313" s="83"/>
      <c r="P2313" s="133"/>
      <c r="U2313" s="16"/>
      <c r="V2313" s="16"/>
      <c r="W2313" s="16"/>
      <c r="X2313" s="16"/>
      <c r="Y2313" s="16"/>
      <c r="Z2313" s="16"/>
      <c r="AA2313" s="16"/>
    </row>
    <row r="2314" spans="1:27" ht="15" hidden="1" customHeight="1" outlineLevel="1" x14ac:dyDescent="0.35">
      <c r="A2314" s="15" t="str">
        <f>'Purchase Order'!A2756</f>
        <v/>
      </c>
      <c r="B2314" s="82" t="str">
        <f>'Purchase Order'!B2756</f>
        <v/>
      </c>
      <c r="C2314" s="83" t="str">
        <f>'Purchase Order'!C2756</f>
        <v/>
      </c>
      <c r="D2314" s="352" t="str">
        <f>'Purchase Order'!D2756:L2756</f>
        <v/>
      </c>
      <c r="E2314" s="345"/>
      <c r="F2314" s="345"/>
      <c r="G2314" s="345"/>
      <c r="H2314" s="345"/>
      <c r="I2314" s="345"/>
      <c r="J2314" s="345"/>
      <c r="K2314" s="345"/>
      <c r="L2314" s="346"/>
      <c r="M2314" s="83" t="str">
        <f t="shared" si="35"/>
        <v/>
      </c>
      <c r="N2314" s="83" t="str">
        <f>'Purchase Order'!N2756</f>
        <v/>
      </c>
      <c r="O2314" s="83"/>
      <c r="P2314" s="133"/>
      <c r="U2314" s="16"/>
      <c r="V2314" s="16"/>
      <c r="W2314" s="16"/>
      <c r="X2314" s="16"/>
      <c r="Y2314" s="16"/>
      <c r="Z2314" s="16"/>
      <c r="AA2314" s="16"/>
    </row>
    <row r="2315" spans="1:27" ht="15" hidden="1" customHeight="1" outlineLevel="1" x14ac:dyDescent="0.35">
      <c r="A2315" s="15" t="str">
        <f>'Purchase Order'!A2757</f>
        <v/>
      </c>
      <c r="B2315" s="82" t="str">
        <f>'Purchase Order'!B2757</f>
        <v/>
      </c>
      <c r="C2315" s="83" t="str">
        <f>'Purchase Order'!C2757</f>
        <v/>
      </c>
      <c r="D2315" s="352" t="str">
        <f>'Purchase Order'!D2757:L2757</f>
        <v/>
      </c>
      <c r="E2315" s="345"/>
      <c r="F2315" s="345"/>
      <c r="G2315" s="345"/>
      <c r="H2315" s="345"/>
      <c r="I2315" s="345"/>
      <c r="J2315" s="345"/>
      <c r="K2315" s="345"/>
      <c r="L2315" s="346"/>
      <c r="M2315" s="83" t="str">
        <f t="shared" si="35"/>
        <v/>
      </c>
      <c r="N2315" s="83" t="str">
        <f>'Purchase Order'!N2757</f>
        <v/>
      </c>
      <c r="O2315" s="83"/>
      <c r="P2315" s="133"/>
      <c r="U2315" s="16"/>
      <c r="V2315" s="16"/>
      <c r="W2315" s="16"/>
      <c r="X2315" s="16"/>
      <c r="Y2315" s="16"/>
      <c r="Z2315" s="16"/>
      <c r="AA2315" s="16"/>
    </row>
    <row r="2316" spans="1:27" ht="15" hidden="1" customHeight="1" outlineLevel="1" x14ac:dyDescent="0.35">
      <c r="A2316" s="15" t="str">
        <f>'Purchase Order'!A2758</f>
        <v/>
      </c>
      <c r="B2316" s="82" t="str">
        <f>'Purchase Order'!B2758</f>
        <v/>
      </c>
      <c r="C2316" s="83" t="str">
        <f>'Purchase Order'!C2758</f>
        <v/>
      </c>
      <c r="D2316" s="352" t="str">
        <f>'Purchase Order'!D2758:L2758</f>
        <v/>
      </c>
      <c r="E2316" s="345"/>
      <c r="F2316" s="345"/>
      <c r="G2316" s="345"/>
      <c r="H2316" s="345"/>
      <c r="I2316" s="345"/>
      <c r="J2316" s="345"/>
      <c r="K2316" s="345"/>
      <c r="L2316" s="346"/>
      <c r="M2316" s="83" t="str">
        <f t="shared" si="35"/>
        <v/>
      </c>
      <c r="N2316" s="83" t="str">
        <f>'Purchase Order'!N2758</f>
        <v/>
      </c>
      <c r="O2316" s="83"/>
      <c r="P2316" s="133"/>
      <c r="U2316" s="16"/>
      <c r="V2316" s="16"/>
      <c r="W2316" s="16"/>
      <c r="X2316" s="16"/>
      <c r="Y2316" s="16"/>
      <c r="Z2316" s="16"/>
      <c r="AA2316" s="16"/>
    </row>
    <row r="2317" spans="1:27" ht="15" hidden="1" customHeight="1" outlineLevel="1" x14ac:dyDescent="0.35">
      <c r="A2317" s="15" t="str">
        <f>'Purchase Order'!A2759</f>
        <v/>
      </c>
      <c r="B2317" s="82" t="str">
        <f>'Purchase Order'!B2759</f>
        <v/>
      </c>
      <c r="C2317" s="83" t="str">
        <f>'Purchase Order'!C2759</f>
        <v/>
      </c>
      <c r="D2317" s="352" t="str">
        <f>'Purchase Order'!D2759:L2759</f>
        <v/>
      </c>
      <c r="E2317" s="345"/>
      <c r="F2317" s="345"/>
      <c r="G2317" s="345"/>
      <c r="H2317" s="345"/>
      <c r="I2317" s="345"/>
      <c r="J2317" s="345"/>
      <c r="K2317" s="345"/>
      <c r="L2317" s="346"/>
      <c r="M2317" s="83" t="str">
        <f t="shared" si="35"/>
        <v/>
      </c>
      <c r="N2317" s="83" t="str">
        <f>'Purchase Order'!N2759</f>
        <v/>
      </c>
      <c r="O2317" s="83"/>
      <c r="P2317" s="133"/>
      <c r="U2317" s="16"/>
      <c r="V2317" s="16"/>
      <c r="W2317" s="16"/>
      <c r="X2317" s="16"/>
      <c r="Y2317" s="16"/>
      <c r="Z2317" s="16"/>
      <c r="AA2317" s="16"/>
    </row>
    <row r="2318" spans="1:27" ht="15" hidden="1" customHeight="1" outlineLevel="1" x14ac:dyDescent="0.35">
      <c r="A2318" s="15" t="str">
        <f>'Purchase Order'!A2760</f>
        <v/>
      </c>
      <c r="B2318" s="82" t="str">
        <f>'Purchase Order'!B2760</f>
        <v/>
      </c>
      <c r="C2318" s="83" t="str">
        <f>'Purchase Order'!C2760</f>
        <v/>
      </c>
      <c r="D2318" s="352" t="str">
        <f>'Purchase Order'!D2760:L2760</f>
        <v/>
      </c>
      <c r="E2318" s="345"/>
      <c r="F2318" s="345"/>
      <c r="G2318" s="345"/>
      <c r="H2318" s="345"/>
      <c r="I2318" s="345"/>
      <c r="J2318" s="345"/>
      <c r="K2318" s="345"/>
      <c r="L2318" s="346"/>
      <c r="M2318" s="83" t="str">
        <f t="shared" si="35"/>
        <v/>
      </c>
      <c r="N2318" s="83" t="str">
        <f>'Purchase Order'!N2760</f>
        <v/>
      </c>
      <c r="O2318" s="83"/>
      <c r="P2318" s="133"/>
      <c r="U2318" s="16"/>
      <c r="V2318" s="16"/>
      <c r="W2318" s="16"/>
      <c r="X2318" s="16"/>
      <c r="Y2318" s="16"/>
      <c r="Z2318" s="16"/>
      <c r="AA2318" s="16"/>
    </row>
    <row r="2319" spans="1:27" ht="15" hidden="1" customHeight="1" outlineLevel="1" x14ac:dyDescent="0.35">
      <c r="A2319" s="15" t="str">
        <f>'Purchase Order'!A2761</f>
        <v/>
      </c>
      <c r="B2319" s="82" t="str">
        <f>'Purchase Order'!B2761</f>
        <v/>
      </c>
      <c r="C2319" s="83" t="str">
        <f>'Purchase Order'!C2761</f>
        <v/>
      </c>
      <c r="D2319" s="352" t="str">
        <f>'Purchase Order'!D2761:L2761</f>
        <v/>
      </c>
      <c r="E2319" s="345"/>
      <c r="F2319" s="345"/>
      <c r="G2319" s="345"/>
      <c r="H2319" s="345"/>
      <c r="I2319" s="345"/>
      <c r="J2319" s="345"/>
      <c r="K2319" s="345"/>
      <c r="L2319" s="346"/>
      <c r="M2319" s="83" t="str">
        <f t="shared" si="35"/>
        <v/>
      </c>
      <c r="N2319" s="83" t="str">
        <f>'Purchase Order'!N2761</f>
        <v/>
      </c>
      <c r="O2319" s="83"/>
      <c r="P2319" s="133"/>
      <c r="U2319" s="16"/>
      <c r="V2319" s="16"/>
      <c r="W2319" s="16"/>
      <c r="X2319" s="16"/>
      <c r="Y2319" s="16"/>
      <c r="Z2319" s="16"/>
      <c r="AA2319" s="16"/>
    </row>
    <row r="2320" spans="1:27" ht="15" hidden="1" customHeight="1" outlineLevel="1" x14ac:dyDescent="0.35">
      <c r="A2320" s="15" t="str">
        <f>'Purchase Order'!A2762</f>
        <v/>
      </c>
      <c r="B2320" s="82" t="str">
        <f>'Purchase Order'!B2762</f>
        <v/>
      </c>
      <c r="C2320" s="83" t="str">
        <f>'Purchase Order'!C2762</f>
        <v/>
      </c>
      <c r="D2320" s="352" t="str">
        <f>'Purchase Order'!D2762:L2762</f>
        <v/>
      </c>
      <c r="E2320" s="345"/>
      <c r="F2320" s="345"/>
      <c r="G2320" s="345"/>
      <c r="H2320" s="345"/>
      <c r="I2320" s="345"/>
      <c r="J2320" s="345"/>
      <c r="K2320" s="345"/>
      <c r="L2320" s="346"/>
      <c r="M2320" s="83" t="str">
        <f t="shared" si="35"/>
        <v/>
      </c>
      <c r="N2320" s="83" t="str">
        <f>'Purchase Order'!N2762</f>
        <v/>
      </c>
      <c r="O2320" s="83"/>
      <c r="P2320" s="133"/>
      <c r="U2320" s="16"/>
      <c r="V2320" s="16"/>
      <c r="W2320" s="16"/>
      <c r="X2320" s="16"/>
      <c r="Y2320" s="16"/>
      <c r="Z2320" s="16"/>
      <c r="AA2320" s="16"/>
    </row>
    <row r="2321" spans="1:27" ht="15" hidden="1" customHeight="1" outlineLevel="1" x14ac:dyDescent="0.35">
      <c r="A2321" s="15" t="str">
        <f>'Purchase Order'!A2763</f>
        <v/>
      </c>
      <c r="B2321" s="82" t="str">
        <f>'Purchase Order'!B2763</f>
        <v/>
      </c>
      <c r="C2321" s="83" t="str">
        <f>'Purchase Order'!C2763</f>
        <v/>
      </c>
      <c r="D2321" s="352" t="str">
        <f>'Purchase Order'!D2763:L2763</f>
        <v/>
      </c>
      <c r="E2321" s="345"/>
      <c r="F2321" s="345"/>
      <c r="G2321" s="345"/>
      <c r="H2321" s="345"/>
      <c r="I2321" s="345"/>
      <c r="J2321" s="345"/>
      <c r="K2321" s="345"/>
      <c r="L2321" s="346"/>
      <c r="M2321" s="83" t="str">
        <f t="shared" si="35"/>
        <v/>
      </c>
      <c r="N2321" s="83" t="str">
        <f>'Purchase Order'!N2763</f>
        <v/>
      </c>
      <c r="O2321" s="83"/>
      <c r="P2321" s="133"/>
      <c r="U2321" s="16"/>
      <c r="V2321" s="16"/>
      <c r="W2321" s="16"/>
      <c r="X2321" s="16"/>
      <c r="Y2321" s="16"/>
      <c r="Z2321" s="16"/>
      <c r="AA2321" s="16"/>
    </row>
    <row r="2322" spans="1:27" ht="15" hidden="1" customHeight="1" outlineLevel="1" x14ac:dyDescent="0.35">
      <c r="A2322" s="15" t="str">
        <f>'Purchase Order'!A2764</f>
        <v/>
      </c>
      <c r="B2322" s="82" t="str">
        <f>'Purchase Order'!B2764</f>
        <v/>
      </c>
      <c r="C2322" s="83" t="str">
        <f>'Purchase Order'!C2764</f>
        <v/>
      </c>
      <c r="D2322" s="352" t="str">
        <f>'Purchase Order'!D2764:L2764</f>
        <v/>
      </c>
      <c r="E2322" s="345"/>
      <c r="F2322" s="345"/>
      <c r="G2322" s="345"/>
      <c r="H2322" s="345"/>
      <c r="I2322" s="345"/>
      <c r="J2322" s="345"/>
      <c r="K2322" s="345"/>
      <c r="L2322" s="346"/>
      <c r="M2322" s="83" t="str">
        <f t="shared" si="35"/>
        <v/>
      </c>
      <c r="N2322" s="83" t="str">
        <f>'Purchase Order'!N2764</f>
        <v/>
      </c>
      <c r="O2322" s="83"/>
      <c r="P2322" s="133"/>
      <c r="U2322" s="16"/>
      <c r="V2322" s="16"/>
      <c r="W2322" s="16"/>
      <c r="X2322" s="16"/>
      <c r="Y2322" s="16"/>
      <c r="Z2322" s="16"/>
      <c r="AA2322" s="16"/>
    </row>
    <row r="2323" spans="1:27" ht="15" hidden="1" customHeight="1" outlineLevel="1" x14ac:dyDescent="0.35">
      <c r="A2323" s="15" t="str">
        <f>'Purchase Order'!A2765</f>
        <v/>
      </c>
      <c r="B2323" s="82" t="str">
        <f>'Purchase Order'!B2765</f>
        <v/>
      </c>
      <c r="C2323" s="83" t="str">
        <f>'Purchase Order'!C2765</f>
        <v/>
      </c>
      <c r="D2323" s="352" t="str">
        <f>'Purchase Order'!D2765:L2765</f>
        <v/>
      </c>
      <c r="E2323" s="345"/>
      <c r="F2323" s="345"/>
      <c r="G2323" s="345"/>
      <c r="H2323" s="345"/>
      <c r="I2323" s="345"/>
      <c r="J2323" s="345"/>
      <c r="K2323" s="345"/>
      <c r="L2323" s="346"/>
      <c r="M2323" s="83" t="str">
        <f t="shared" si="35"/>
        <v/>
      </c>
      <c r="N2323" s="83" t="str">
        <f>'Purchase Order'!N2765</f>
        <v/>
      </c>
      <c r="O2323" s="83"/>
      <c r="P2323" s="133"/>
      <c r="U2323" s="16"/>
      <c r="V2323" s="16"/>
      <c r="W2323" s="16"/>
      <c r="X2323" s="16"/>
      <c r="Y2323" s="16"/>
      <c r="Z2323" s="16"/>
      <c r="AA2323" s="16"/>
    </row>
    <row r="2324" spans="1:27" ht="15" hidden="1" customHeight="1" outlineLevel="1" x14ac:dyDescent="0.35">
      <c r="A2324" s="15" t="str">
        <f>'Purchase Order'!A2766</f>
        <v/>
      </c>
      <c r="B2324" s="82" t="str">
        <f>'Purchase Order'!B2766</f>
        <v/>
      </c>
      <c r="C2324" s="83" t="str">
        <f>'Purchase Order'!C2766</f>
        <v/>
      </c>
      <c r="D2324" s="352" t="str">
        <f>'Purchase Order'!D2766:L2766</f>
        <v/>
      </c>
      <c r="E2324" s="345"/>
      <c r="F2324" s="345"/>
      <c r="G2324" s="345"/>
      <c r="H2324" s="345"/>
      <c r="I2324" s="345"/>
      <c r="J2324" s="345"/>
      <c r="K2324" s="345"/>
      <c r="L2324" s="346"/>
      <c r="M2324" s="83" t="str">
        <f t="shared" si="35"/>
        <v/>
      </c>
      <c r="N2324" s="83" t="str">
        <f>'Purchase Order'!N2766</f>
        <v/>
      </c>
      <c r="O2324" s="83"/>
      <c r="P2324" s="133"/>
      <c r="U2324" s="16"/>
      <c r="V2324" s="16"/>
      <c r="W2324" s="16"/>
      <c r="X2324" s="16"/>
      <c r="Y2324" s="16"/>
      <c r="Z2324" s="16"/>
      <c r="AA2324" s="16"/>
    </row>
    <row r="2325" spans="1:27" ht="15" hidden="1" customHeight="1" outlineLevel="1" x14ac:dyDescent="0.35">
      <c r="A2325" s="15" t="str">
        <f>'Purchase Order'!A2767</f>
        <v/>
      </c>
      <c r="B2325" s="82" t="str">
        <f>'Purchase Order'!B2767</f>
        <v/>
      </c>
      <c r="C2325" s="83" t="str">
        <f>'Purchase Order'!C2767</f>
        <v/>
      </c>
      <c r="D2325" s="352" t="str">
        <f>'Purchase Order'!D2767:L2767</f>
        <v/>
      </c>
      <c r="E2325" s="345"/>
      <c r="F2325" s="345"/>
      <c r="G2325" s="345"/>
      <c r="H2325" s="345"/>
      <c r="I2325" s="345"/>
      <c r="J2325" s="345"/>
      <c r="K2325" s="345"/>
      <c r="L2325" s="346"/>
      <c r="M2325" s="83" t="str">
        <f t="shared" si="35"/>
        <v/>
      </c>
      <c r="N2325" s="83" t="str">
        <f>'Purchase Order'!N2767</f>
        <v/>
      </c>
      <c r="O2325" s="83"/>
      <c r="P2325" s="133"/>
      <c r="U2325" s="16"/>
      <c r="V2325" s="16"/>
      <c r="W2325" s="16"/>
      <c r="X2325" s="16"/>
      <c r="Y2325" s="16"/>
      <c r="Z2325" s="16"/>
      <c r="AA2325" s="16"/>
    </row>
    <row r="2326" spans="1:27" ht="15" hidden="1" customHeight="1" outlineLevel="1" x14ac:dyDescent="0.35">
      <c r="A2326" s="15" t="str">
        <f>'Purchase Order'!A2768</f>
        <v/>
      </c>
      <c r="B2326" s="82" t="str">
        <f>'Purchase Order'!B2768</f>
        <v/>
      </c>
      <c r="C2326" s="83" t="str">
        <f>'Purchase Order'!C2768</f>
        <v/>
      </c>
      <c r="D2326" s="352" t="str">
        <f>'Purchase Order'!D2768:L2768</f>
        <v/>
      </c>
      <c r="E2326" s="345"/>
      <c r="F2326" s="345"/>
      <c r="G2326" s="345"/>
      <c r="H2326" s="345"/>
      <c r="I2326" s="345"/>
      <c r="J2326" s="345"/>
      <c r="K2326" s="345"/>
      <c r="L2326" s="346"/>
      <c r="M2326" s="83" t="str">
        <f t="shared" si="35"/>
        <v/>
      </c>
      <c r="N2326" s="83" t="str">
        <f>'Purchase Order'!N2768</f>
        <v/>
      </c>
      <c r="O2326" s="83"/>
      <c r="P2326" s="133"/>
      <c r="U2326" s="16"/>
      <c r="V2326" s="16"/>
      <c r="W2326" s="16"/>
      <c r="X2326" s="16"/>
      <c r="Y2326" s="16"/>
      <c r="Z2326" s="16"/>
      <c r="AA2326" s="16"/>
    </row>
    <row r="2327" spans="1:27" ht="15" hidden="1" customHeight="1" outlineLevel="1" x14ac:dyDescent="0.35">
      <c r="A2327" s="15" t="str">
        <f>'Purchase Order'!A2769</f>
        <v/>
      </c>
      <c r="B2327" s="82" t="str">
        <f>'Purchase Order'!B2769</f>
        <v/>
      </c>
      <c r="C2327" s="83" t="str">
        <f>'Purchase Order'!C2769</f>
        <v/>
      </c>
      <c r="D2327" s="352" t="str">
        <f>'Purchase Order'!D2769:L2769</f>
        <v/>
      </c>
      <c r="E2327" s="345"/>
      <c r="F2327" s="345"/>
      <c r="G2327" s="345"/>
      <c r="H2327" s="345"/>
      <c r="I2327" s="345"/>
      <c r="J2327" s="345"/>
      <c r="K2327" s="345"/>
      <c r="L2327" s="346"/>
      <c r="M2327" s="83" t="str">
        <f t="shared" si="35"/>
        <v/>
      </c>
      <c r="N2327" s="83" t="str">
        <f>'Purchase Order'!N2769</f>
        <v/>
      </c>
      <c r="O2327" s="83"/>
      <c r="P2327" s="133"/>
      <c r="U2327" s="16"/>
      <c r="V2327" s="16"/>
      <c r="W2327" s="16"/>
      <c r="X2327" s="16"/>
      <c r="Y2327" s="16"/>
      <c r="Z2327" s="16"/>
      <c r="AA2327" s="16"/>
    </row>
    <row r="2328" spans="1:27" ht="15" hidden="1" customHeight="1" outlineLevel="1" x14ac:dyDescent="0.35">
      <c r="A2328" s="15" t="str">
        <f>'Purchase Order'!A2770</f>
        <v/>
      </c>
      <c r="B2328" s="82" t="str">
        <f>'Purchase Order'!B2770</f>
        <v/>
      </c>
      <c r="C2328" s="83" t="str">
        <f>'Purchase Order'!C2770</f>
        <v/>
      </c>
      <c r="D2328" s="352" t="str">
        <f>'Purchase Order'!D2770:L2770</f>
        <v/>
      </c>
      <c r="E2328" s="345"/>
      <c r="F2328" s="345"/>
      <c r="G2328" s="345"/>
      <c r="H2328" s="345"/>
      <c r="I2328" s="345"/>
      <c r="J2328" s="345"/>
      <c r="K2328" s="345"/>
      <c r="L2328" s="346"/>
      <c r="M2328" s="83" t="str">
        <f t="shared" si="35"/>
        <v/>
      </c>
      <c r="N2328" s="83" t="str">
        <f>'Purchase Order'!N2770</f>
        <v/>
      </c>
      <c r="O2328" s="83"/>
      <c r="P2328" s="133"/>
      <c r="U2328" s="16"/>
      <c r="V2328" s="16"/>
      <c r="W2328" s="16"/>
      <c r="X2328" s="16"/>
      <c r="Y2328" s="16"/>
      <c r="Z2328" s="16"/>
      <c r="AA2328" s="16"/>
    </row>
    <row r="2329" spans="1:27" ht="15" hidden="1" customHeight="1" outlineLevel="1" x14ac:dyDescent="0.35">
      <c r="A2329" s="15" t="str">
        <f>'Purchase Order'!A2771</f>
        <v/>
      </c>
      <c r="B2329" s="82" t="str">
        <f>'Purchase Order'!B2771</f>
        <v/>
      </c>
      <c r="C2329" s="83" t="str">
        <f>'Purchase Order'!C2771</f>
        <v/>
      </c>
      <c r="D2329" s="352" t="str">
        <f>'Purchase Order'!D2771:L2771</f>
        <v/>
      </c>
      <c r="E2329" s="345"/>
      <c r="F2329" s="345"/>
      <c r="G2329" s="345"/>
      <c r="H2329" s="345"/>
      <c r="I2329" s="345"/>
      <c r="J2329" s="345"/>
      <c r="K2329" s="345"/>
      <c r="L2329" s="346"/>
      <c r="M2329" s="83" t="str">
        <f t="shared" si="35"/>
        <v/>
      </c>
      <c r="N2329" s="83" t="str">
        <f>'Purchase Order'!N2771</f>
        <v/>
      </c>
      <c r="O2329" s="83"/>
      <c r="P2329" s="133"/>
      <c r="U2329" s="16"/>
      <c r="V2329" s="16"/>
      <c r="W2329" s="16"/>
      <c r="X2329" s="16"/>
      <c r="Y2329" s="16"/>
      <c r="Z2329" s="16"/>
      <c r="AA2329" s="16"/>
    </row>
    <row r="2330" spans="1:27" ht="15" hidden="1" customHeight="1" outlineLevel="1" x14ac:dyDescent="0.35">
      <c r="A2330" s="15" t="str">
        <f>'Purchase Order'!A2772</f>
        <v/>
      </c>
      <c r="B2330" s="82" t="str">
        <f>'Purchase Order'!B2772</f>
        <v/>
      </c>
      <c r="C2330" s="83" t="str">
        <f>'Purchase Order'!C2772</f>
        <v/>
      </c>
      <c r="D2330" s="352" t="str">
        <f>'Purchase Order'!D2772:L2772</f>
        <v/>
      </c>
      <c r="E2330" s="345"/>
      <c r="F2330" s="345"/>
      <c r="G2330" s="345"/>
      <c r="H2330" s="345"/>
      <c r="I2330" s="345"/>
      <c r="J2330" s="345"/>
      <c r="K2330" s="345"/>
      <c r="L2330" s="346"/>
      <c r="M2330" s="83" t="str">
        <f t="shared" si="35"/>
        <v/>
      </c>
      <c r="N2330" s="83" t="str">
        <f>'Purchase Order'!N2772</f>
        <v/>
      </c>
      <c r="O2330" s="83"/>
      <c r="P2330" s="133"/>
      <c r="U2330" s="16"/>
      <c r="V2330" s="16"/>
      <c r="W2330" s="16"/>
      <c r="X2330" s="16"/>
      <c r="Y2330" s="16"/>
      <c r="Z2330" s="16"/>
      <c r="AA2330" s="16"/>
    </row>
    <row r="2331" spans="1:27" ht="15" hidden="1" customHeight="1" outlineLevel="1" x14ac:dyDescent="0.35">
      <c r="A2331" s="15" t="str">
        <f>'Purchase Order'!A2773</f>
        <v/>
      </c>
      <c r="B2331" s="82" t="str">
        <f>'Purchase Order'!B2773</f>
        <v/>
      </c>
      <c r="C2331" s="83" t="str">
        <f>'Purchase Order'!C2773</f>
        <v/>
      </c>
      <c r="D2331" s="352" t="str">
        <f>'Purchase Order'!D2773:L2773</f>
        <v/>
      </c>
      <c r="E2331" s="345"/>
      <c r="F2331" s="345"/>
      <c r="G2331" s="345"/>
      <c r="H2331" s="345"/>
      <c r="I2331" s="345"/>
      <c r="J2331" s="345"/>
      <c r="K2331" s="345"/>
      <c r="L2331" s="346"/>
      <c r="M2331" s="83" t="str">
        <f t="shared" si="35"/>
        <v/>
      </c>
      <c r="N2331" s="83" t="str">
        <f>'Purchase Order'!N2773</f>
        <v/>
      </c>
      <c r="O2331" s="83"/>
      <c r="P2331" s="133"/>
      <c r="U2331" s="16"/>
      <c r="V2331" s="16"/>
      <c r="W2331" s="16"/>
      <c r="X2331" s="16"/>
      <c r="Y2331" s="16"/>
      <c r="Z2331" s="16"/>
      <c r="AA2331" s="16"/>
    </row>
    <row r="2332" spans="1:27" ht="15" hidden="1" customHeight="1" outlineLevel="1" x14ac:dyDescent="0.35">
      <c r="A2332" s="15" t="str">
        <f>'Purchase Order'!A2774</f>
        <v/>
      </c>
      <c r="B2332" s="82" t="str">
        <f>'Purchase Order'!B2774</f>
        <v/>
      </c>
      <c r="C2332" s="83" t="str">
        <f>'Purchase Order'!C2774</f>
        <v/>
      </c>
      <c r="D2332" s="352" t="str">
        <f>'Purchase Order'!D2774:L2774</f>
        <v/>
      </c>
      <c r="E2332" s="345"/>
      <c r="F2332" s="345"/>
      <c r="G2332" s="345"/>
      <c r="H2332" s="345"/>
      <c r="I2332" s="345"/>
      <c r="J2332" s="345"/>
      <c r="K2332" s="345"/>
      <c r="L2332" s="346"/>
      <c r="M2332" s="83" t="str">
        <f t="shared" si="35"/>
        <v/>
      </c>
      <c r="N2332" s="83" t="str">
        <f>'Purchase Order'!N2774</f>
        <v/>
      </c>
      <c r="O2332" s="83"/>
      <c r="P2332" s="133"/>
      <c r="U2332" s="16"/>
      <c r="V2332" s="16"/>
      <c r="W2332" s="16"/>
      <c r="X2332" s="16"/>
      <c r="Y2332" s="16"/>
      <c r="Z2332" s="16"/>
      <c r="AA2332" s="16"/>
    </row>
    <row r="2333" spans="1:27" ht="15" hidden="1" customHeight="1" outlineLevel="1" x14ac:dyDescent="0.35">
      <c r="A2333" s="15" t="str">
        <f>'Purchase Order'!A2775</f>
        <v/>
      </c>
      <c r="B2333" s="82" t="str">
        <f>'Purchase Order'!B2775</f>
        <v/>
      </c>
      <c r="C2333" s="83" t="str">
        <f>'Purchase Order'!C2775</f>
        <v/>
      </c>
      <c r="D2333" s="352" t="str">
        <f>'Purchase Order'!D2775:L2775</f>
        <v/>
      </c>
      <c r="E2333" s="345"/>
      <c r="F2333" s="345"/>
      <c r="G2333" s="345"/>
      <c r="H2333" s="345"/>
      <c r="I2333" s="345"/>
      <c r="J2333" s="345"/>
      <c r="K2333" s="345"/>
      <c r="L2333" s="346"/>
      <c r="M2333" s="83" t="str">
        <f t="shared" si="35"/>
        <v/>
      </c>
      <c r="N2333" s="83" t="str">
        <f>'Purchase Order'!N2775</f>
        <v/>
      </c>
      <c r="O2333" s="83"/>
      <c r="P2333" s="133"/>
      <c r="U2333" s="16"/>
      <c r="V2333" s="16"/>
      <c r="W2333" s="16"/>
      <c r="X2333" s="16"/>
      <c r="Y2333" s="16"/>
      <c r="Z2333" s="16"/>
      <c r="AA2333" s="16"/>
    </row>
    <row r="2334" spans="1:27" ht="15" hidden="1" customHeight="1" outlineLevel="1" x14ac:dyDescent="0.35">
      <c r="A2334" s="15" t="str">
        <f>'Purchase Order'!A2776</f>
        <v/>
      </c>
      <c r="B2334" s="82" t="str">
        <f>'Purchase Order'!B2776</f>
        <v/>
      </c>
      <c r="C2334" s="83" t="str">
        <f>'Purchase Order'!C2776</f>
        <v/>
      </c>
      <c r="D2334" s="352" t="str">
        <f>'Purchase Order'!D2776:L2776</f>
        <v/>
      </c>
      <c r="E2334" s="345"/>
      <c r="F2334" s="345"/>
      <c r="G2334" s="345"/>
      <c r="H2334" s="345"/>
      <c r="I2334" s="345"/>
      <c r="J2334" s="345"/>
      <c r="K2334" s="345"/>
      <c r="L2334" s="346"/>
      <c r="M2334" s="83" t="str">
        <f t="shared" si="35"/>
        <v/>
      </c>
      <c r="N2334" s="83" t="str">
        <f>'Purchase Order'!N2776</f>
        <v/>
      </c>
      <c r="O2334" s="83"/>
      <c r="P2334" s="133"/>
      <c r="U2334" s="16"/>
      <c r="V2334" s="16"/>
      <c r="W2334" s="16"/>
      <c r="X2334" s="16"/>
      <c r="Y2334" s="16"/>
      <c r="Z2334" s="16"/>
      <c r="AA2334" s="16"/>
    </row>
    <row r="2335" spans="1:27" ht="15" hidden="1" customHeight="1" outlineLevel="1" x14ac:dyDescent="0.35">
      <c r="A2335" s="15" t="str">
        <f>'Purchase Order'!A2777</f>
        <v/>
      </c>
      <c r="B2335" s="82" t="str">
        <f>'Purchase Order'!B2777</f>
        <v/>
      </c>
      <c r="C2335" s="83" t="str">
        <f>'Purchase Order'!C2777</f>
        <v/>
      </c>
      <c r="D2335" s="352" t="str">
        <f>'Purchase Order'!D2777:L2777</f>
        <v/>
      </c>
      <c r="E2335" s="345"/>
      <c r="F2335" s="345"/>
      <c r="G2335" s="345"/>
      <c r="H2335" s="345"/>
      <c r="I2335" s="345"/>
      <c r="J2335" s="345"/>
      <c r="K2335" s="345"/>
      <c r="L2335" s="346"/>
      <c r="M2335" s="83" t="str">
        <f t="shared" si="35"/>
        <v/>
      </c>
      <c r="N2335" s="83" t="str">
        <f>'Purchase Order'!N2777</f>
        <v/>
      </c>
      <c r="O2335" s="83"/>
      <c r="P2335" s="133"/>
      <c r="U2335" s="16"/>
      <c r="V2335" s="16"/>
      <c r="W2335" s="16"/>
      <c r="X2335" s="16"/>
      <c r="Y2335" s="16"/>
      <c r="Z2335" s="16"/>
      <c r="AA2335" s="16"/>
    </row>
    <row r="2336" spans="1:27" ht="15" hidden="1" customHeight="1" outlineLevel="1" x14ac:dyDescent="0.35">
      <c r="A2336" s="15" t="str">
        <f>'Purchase Order'!A2778</f>
        <v/>
      </c>
      <c r="B2336" s="82" t="str">
        <f>'Purchase Order'!B2778</f>
        <v/>
      </c>
      <c r="C2336" s="83" t="str">
        <f>'Purchase Order'!C2778</f>
        <v/>
      </c>
      <c r="D2336" s="352" t="str">
        <f>'Purchase Order'!D2778:L2778</f>
        <v/>
      </c>
      <c r="E2336" s="345"/>
      <c r="F2336" s="345"/>
      <c r="G2336" s="345"/>
      <c r="H2336" s="345"/>
      <c r="I2336" s="345"/>
      <c r="J2336" s="345"/>
      <c r="K2336" s="345"/>
      <c r="L2336" s="346"/>
      <c r="M2336" s="83" t="str">
        <f t="shared" si="35"/>
        <v/>
      </c>
      <c r="N2336" s="83" t="str">
        <f>'Purchase Order'!N2778</f>
        <v/>
      </c>
      <c r="O2336" s="83"/>
      <c r="P2336" s="133"/>
      <c r="U2336" s="16"/>
      <c r="V2336" s="16"/>
      <c r="W2336" s="16"/>
      <c r="X2336" s="16"/>
      <c r="Y2336" s="16"/>
      <c r="Z2336" s="16"/>
      <c r="AA2336" s="16"/>
    </row>
    <row r="2337" spans="1:27" ht="15" hidden="1" customHeight="1" outlineLevel="1" x14ac:dyDescent="0.35">
      <c r="A2337" s="15" t="str">
        <f>'Purchase Order'!A2779</f>
        <v/>
      </c>
      <c r="B2337" s="82" t="str">
        <f>'Purchase Order'!B2779</f>
        <v/>
      </c>
      <c r="C2337" s="83" t="str">
        <f>'Purchase Order'!C2779</f>
        <v/>
      </c>
      <c r="D2337" s="352" t="str">
        <f>'Purchase Order'!D2779:L2779</f>
        <v/>
      </c>
      <c r="E2337" s="345"/>
      <c r="F2337" s="345"/>
      <c r="G2337" s="345"/>
      <c r="H2337" s="345"/>
      <c r="I2337" s="345"/>
      <c r="J2337" s="345"/>
      <c r="K2337" s="345"/>
      <c r="L2337" s="346"/>
      <c r="M2337" s="83" t="str">
        <f t="shared" si="35"/>
        <v/>
      </c>
      <c r="N2337" s="83" t="str">
        <f>'Purchase Order'!N2779</f>
        <v/>
      </c>
      <c r="O2337" s="83"/>
      <c r="P2337" s="133"/>
      <c r="U2337" s="16"/>
      <c r="V2337" s="16"/>
      <c r="W2337" s="16"/>
      <c r="X2337" s="16"/>
      <c r="Y2337" s="16"/>
      <c r="Z2337" s="16"/>
      <c r="AA2337" s="16"/>
    </row>
    <row r="2338" spans="1:27" ht="15" hidden="1" customHeight="1" outlineLevel="1" x14ac:dyDescent="0.35">
      <c r="A2338" s="15" t="str">
        <f>'Purchase Order'!A2780</f>
        <v/>
      </c>
      <c r="B2338" s="82" t="str">
        <f>'Purchase Order'!B2780</f>
        <v/>
      </c>
      <c r="C2338" s="83" t="str">
        <f>'Purchase Order'!C2780</f>
        <v/>
      </c>
      <c r="D2338" s="352" t="str">
        <f>'Purchase Order'!D2780:L2780</f>
        <v/>
      </c>
      <c r="E2338" s="345"/>
      <c r="F2338" s="345"/>
      <c r="G2338" s="345"/>
      <c r="H2338" s="345"/>
      <c r="I2338" s="345"/>
      <c r="J2338" s="345"/>
      <c r="K2338" s="345"/>
      <c r="L2338" s="346"/>
      <c r="M2338" s="83" t="str">
        <f t="shared" ref="M2338:M2401" si="36">C2338</f>
        <v/>
      </c>
      <c r="N2338" s="83" t="str">
        <f>'Purchase Order'!N2780</f>
        <v/>
      </c>
      <c r="O2338" s="83"/>
      <c r="P2338" s="133"/>
      <c r="U2338" s="16"/>
      <c r="V2338" s="16"/>
      <c r="W2338" s="16"/>
      <c r="X2338" s="16"/>
      <c r="Y2338" s="16"/>
      <c r="Z2338" s="16"/>
      <c r="AA2338" s="16"/>
    </row>
    <row r="2339" spans="1:27" ht="15" hidden="1" customHeight="1" outlineLevel="1" x14ac:dyDescent="0.35">
      <c r="A2339" s="15" t="str">
        <f>'Purchase Order'!A2781</f>
        <v/>
      </c>
      <c r="B2339" s="82" t="str">
        <f>'Purchase Order'!B2781</f>
        <v/>
      </c>
      <c r="C2339" s="83" t="str">
        <f>'Purchase Order'!C2781</f>
        <v/>
      </c>
      <c r="D2339" s="352" t="str">
        <f>'Purchase Order'!D2781:L2781</f>
        <v/>
      </c>
      <c r="E2339" s="345"/>
      <c r="F2339" s="345"/>
      <c r="G2339" s="345"/>
      <c r="H2339" s="345"/>
      <c r="I2339" s="345"/>
      <c r="J2339" s="345"/>
      <c r="K2339" s="345"/>
      <c r="L2339" s="346"/>
      <c r="M2339" s="83" t="str">
        <f t="shared" si="36"/>
        <v/>
      </c>
      <c r="N2339" s="83" t="str">
        <f>'Purchase Order'!N2781</f>
        <v/>
      </c>
      <c r="O2339" s="83"/>
      <c r="P2339" s="133"/>
      <c r="U2339" s="16"/>
      <c r="V2339" s="16"/>
      <c r="W2339" s="16"/>
      <c r="X2339" s="16"/>
      <c r="Y2339" s="16"/>
      <c r="Z2339" s="16"/>
      <c r="AA2339" s="16"/>
    </row>
    <row r="2340" spans="1:27" ht="15" hidden="1" customHeight="1" outlineLevel="1" x14ac:dyDescent="0.35">
      <c r="A2340" s="15" t="str">
        <f>'Purchase Order'!A2782</f>
        <v/>
      </c>
      <c r="B2340" s="82" t="str">
        <f>'Purchase Order'!B2782</f>
        <v/>
      </c>
      <c r="C2340" s="83" t="str">
        <f>'Purchase Order'!C2782</f>
        <v/>
      </c>
      <c r="D2340" s="352" t="str">
        <f>'Purchase Order'!D2782:L2782</f>
        <v/>
      </c>
      <c r="E2340" s="345"/>
      <c r="F2340" s="345"/>
      <c r="G2340" s="345"/>
      <c r="H2340" s="345"/>
      <c r="I2340" s="345"/>
      <c r="J2340" s="345"/>
      <c r="K2340" s="345"/>
      <c r="L2340" s="346"/>
      <c r="M2340" s="83" t="str">
        <f t="shared" si="36"/>
        <v/>
      </c>
      <c r="N2340" s="83" t="str">
        <f>'Purchase Order'!N2782</f>
        <v/>
      </c>
      <c r="O2340" s="83"/>
      <c r="P2340" s="133"/>
      <c r="U2340" s="16"/>
      <c r="V2340" s="16"/>
      <c r="W2340" s="16"/>
      <c r="X2340" s="16"/>
      <c r="Y2340" s="16"/>
      <c r="Z2340" s="16"/>
      <c r="AA2340" s="16"/>
    </row>
    <row r="2341" spans="1:27" ht="15" hidden="1" customHeight="1" outlineLevel="1" x14ac:dyDescent="0.35">
      <c r="A2341" s="15" t="str">
        <f>'Purchase Order'!A2783</f>
        <v/>
      </c>
      <c r="B2341" s="82" t="str">
        <f>'Purchase Order'!B2783</f>
        <v/>
      </c>
      <c r="C2341" s="83" t="str">
        <f>'Purchase Order'!C2783</f>
        <v/>
      </c>
      <c r="D2341" s="352" t="str">
        <f>'Purchase Order'!D2783:L2783</f>
        <v/>
      </c>
      <c r="E2341" s="345"/>
      <c r="F2341" s="345"/>
      <c r="G2341" s="345"/>
      <c r="H2341" s="345"/>
      <c r="I2341" s="345"/>
      <c r="J2341" s="345"/>
      <c r="K2341" s="345"/>
      <c r="L2341" s="346"/>
      <c r="M2341" s="83" t="str">
        <f t="shared" si="36"/>
        <v/>
      </c>
      <c r="N2341" s="83" t="str">
        <f>'Purchase Order'!N2783</f>
        <v/>
      </c>
      <c r="O2341" s="83"/>
      <c r="P2341" s="133"/>
      <c r="U2341" s="16"/>
      <c r="V2341" s="16"/>
      <c r="W2341" s="16"/>
      <c r="X2341" s="16"/>
      <c r="Y2341" s="16"/>
      <c r="Z2341" s="16"/>
      <c r="AA2341" s="16"/>
    </row>
    <row r="2342" spans="1:27" ht="15" hidden="1" customHeight="1" outlineLevel="1" x14ac:dyDescent="0.35">
      <c r="A2342" s="15" t="str">
        <f>'Purchase Order'!A2784</f>
        <v/>
      </c>
      <c r="B2342" s="82" t="str">
        <f>'Purchase Order'!B2784</f>
        <v/>
      </c>
      <c r="C2342" s="83" t="str">
        <f>'Purchase Order'!C2784</f>
        <v/>
      </c>
      <c r="D2342" s="352" t="str">
        <f>'Purchase Order'!D2784:L2784</f>
        <v/>
      </c>
      <c r="E2342" s="345"/>
      <c r="F2342" s="345"/>
      <c r="G2342" s="345"/>
      <c r="H2342" s="345"/>
      <c r="I2342" s="345"/>
      <c r="J2342" s="345"/>
      <c r="K2342" s="345"/>
      <c r="L2342" s="346"/>
      <c r="M2342" s="83" t="str">
        <f t="shared" si="36"/>
        <v/>
      </c>
      <c r="N2342" s="83" t="str">
        <f>'Purchase Order'!N2784</f>
        <v/>
      </c>
      <c r="O2342" s="83"/>
      <c r="P2342" s="133"/>
      <c r="U2342" s="16"/>
      <c r="V2342" s="16"/>
      <c r="W2342" s="16"/>
      <c r="X2342" s="16"/>
      <c r="Y2342" s="16"/>
      <c r="Z2342" s="16"/>
      <c r="AA2342" s="16"/>
    </row>
    <row r="2343" spans="1:27" ht="15" hidden="1" customHeight="1" outlineLevel="1" x14ac:dyDescent="0.35">
      <c r="A2343" s="15" t="str">
        <f>'Purchase Order'!A2785</f>
        <v/>
      </c>
      <c r="B2343" s="82" t="str">
        <f>'Purchase Order'!B2785</f>
        <v/>
      </c>
      <c r="C2343" s="83" t="str">
        <f>'Purchase Order'!C2785</f>
        <v/>
      </c>
      <c r="D2343" s="352" t="str">
        <f>'Purchase Order'!D2785:L2785</f>
        <v/>
      </c>
      <c r="E2343" s="345"/>
      <c r="F2343" s="345"/>
      <c r="G2343" s="345"/>
      <c r="H2343" s="345"/>
      <c r="I2343" s="345"/>
      <c r="J2343" s="345"/>
      <c r="K2343" s="345"/>
      <c r="L2343" s="346"/>
      <c r="M2343" s="83" t="str">
        <f t="shared" si="36"/>
        <v/>
      </c>
      <c r="N2343" s="83" t="str">
        <f>'Purchase Order'!N2785</f>
        <v/>
      </c>
      <c r="O2343" s="83"/>
      <c r="P2343" s="133"/>
      <c r="U2343" s="16"/>
      <c r="V2343" s="16"/>
      <c r="W2343" s="16"/>
      <c r="X2343" s="16"/>
      <c r="Y2343" s="16"/>
      <c r="Z2343" s="16"/>
      <c r="AA2343" s="16"/>
    </row>
    <row r="2344" spans="1:27" ht="15" hidden="1" customHeight="1" outlineLevel="1" x14ac:dyDescent="0.35">
      <c r="A2344" s="15" t="str">
        <f>'Purchase Order'!A2786</f>
        <v/>
      </c>
      <c r="B2344" s="82" t="str">
        <f>'Purchase Order'!B2786</f>
        <v/>
      </c>
      <c r="C2344" s="83" t="str">
        <f>'Purchase Order'!C2786</f>
        <v/>
      </c>
      <c r="D2344" s="352" t="str">
        <f>'Purchase Order'!D2786:L2786</f>
        <v/>
      </c>
      <c r="E2344" s="345"/>
      <c r="F2344" s="345"/>
      <c r="G2344" s="345"/>
      <c r="H2344" s="345"/>
      <c r="I2344" s="345"/>
      <c r="J2344" s="345"/>
      <c r="K2344" s="345"/>
      <c r="L2344" s="346"/>
      <c r="M2344" s="83" t="str">
        <f t="shared" si="36"/>
        <v/>
      </c>
      <c r="N2344" s="83" t="str">
        <f>'Purchase Order'!N2786</f>
        <v/>
      </c>
      <c r="O2344" s="83"/>
      <c r="P2344" s="133"/>
      <c r="U2344" s="16"/>
      <c r="V2344" s="16"/>
      <c r="W2344" s="16"/>
      <c r="X2344" s="16"/>
      <c r="Y2344" s="16"/>
      <c r="Z2344" s="16"/>
      <c r="AA2344" s="16"/>
    </row>
    <row r="2345" spans="1:27" ht="15" hidden="1" customHeight="1" outlineLevel="1" x14ac:dyDescent="0.35">
      <c r="A2345" s="15" t="str">
        <f>'Purchase Order'!A2787</f>
        <v/>
      </c>
      <c r="B2345" s="82" t="str">
        <f>'Purchase Order'!B2787</f>
        <v/>
      </c>
      <c r="C2345" s="83" t="str">
        <f>'Purchase Order'!C2787</f>
        <v/>
      </c>
      <c r="D2345" s="352" t="str">
        <f>'Purchase Order'!D2787:L2787</f>
        <v/>
      </c>
      <c r="E2345" s="345"/>
      <c r="F2345" s="345"/>
      <c r="G2345" s="345"/>
      <c r="H2345" s="345"/>
      <c r="I2345" s="345"/>
      <c r="J2345" s="345"/>
      <c r="K2345" s="345"/>
      <c r="L2345" s="346"/>
      <c r="M2345" s="83" t="str">
        <f t="shared" si="36"/>
        <v/>
      </c>
      <c r="N2345" s="83" t="str">
        <f>'Purchase Order'!N2787</f>
        <v/>
      </c>
      <c r="O2345" s="83"/>
      <c r="P2345" s="133"/>
      <c r="U2345" s="16"/>
      <c r="V2345" s="16"/>
      <c r="W2345" s="16"/>
      <c r="X2345" s="16"/>
      <c r="Y2345" s="16"/>
      <c r="Z2345" s="16"/>
      <c r="AA2345" s="16"/>
    </row>
    <row r="2346" spans="1:27" ht="15" hidden="1" customHeight="1" outlineLevel="1" x14ac:dyDescent="0.35">
      <c r="A2346" s="15" t="str">
        <f>'Purchase Order'!A2788</f>
        <v/>
      </c>
      <c r="B2346" s="82" t="str">
        <f>'Purchase Order'!B2788</f>
        <v/>
      </c>
      <c r="C2346" s="83" t="str">
        <f>'Purchase Order'!C2788</f>
        <v/>
      </c>
      <c r="D2346" s="352" t="str">
        <f>'Purchase Order'!D2788:L2788</f>
        <v/>
      </c>
      <c r="E2346" s="345"/>
      <c r="F2346" s="345"/>
      <c r="G2346" s="345"/>
      <c r="H2346" s="345"/>
      <c r="I2346" s="345"/>
      <c r="J2346" s="345"/>
      <c r="K2346" s="345"/>
      <c r="L2346" s="346"/>
      <c r="M2346" s="83" t="str">
        <f t="shared" si="36"/>
        <v/>
      </c>
      <c r="N2346" s="83" t="str">
        <f>'Purchase Order'!N2788</f>
        <v/>
      </c>
      <c r="O2346" s="83"/>
      <c r="P2346" s="133"/>
      <c r="U2346" s="16"/>
      <c r="V2346" s="16"/>
      <c r="W2346" s="16"/>
      <c r="X2346" s="16"/>
      <c r="Y2346" s="16"/>
      <c r="Z2346" s="16"/>
      <c r="AA2346" s="16"/>
    </row>
    <row r="2347" spans="1:27" ht="15" hidden="1" customHeight="1" outlineLevel="1" x14ac:dyDescent="0.35">
      <c r="A2347" s="15" t="str">
        <f>'Purchase Order'!A2789</f>
        <v/>
      </c>
      <c r="B2347" s="82" t="str">
        <f>'Purchase Order'!B2789</f>
        <v/>
      </c>
      <c r="C2347" s="83" t="str">
        <f>'Purchase Order'!C2789</f>
        <v/>
      </c>
      <c r="D2347" s="352" t="str">
        <f>'Purchase Order'!D2789:L2789</f>
        <v/>
      </c>
      <c r="E2347" s="345"/>
      <c r="F2347" s="345"/>
      <c r="G2347" s="345"/>
      <c r="H2347" s="345"/>
      <c r="I2347" s="345"/>
      <c r="J2347" s="345"/>
      <c r="K2347" s="345"/>
      <c r="L2347" s="346"/>
      <c r="M2347" s="83" t="str">
        <f t="shared" si="36"/>
        <v/>
      </c>
      <c r="N2347" s="83" t="str">
        <f>'Purchase Order'!N2789</f>
        <v/>
      </c>
      <c r="O2347" s="83"/>
      <c r="P2347" s="133"/>
      <c r="U2347" s="16"/>
      <c r="V2347" s="16"/>
      <c r="W2347" s="16"/>
      <c r="X2347" s="16"/>
      <c r="Y2347" s="16"/>
      <c r="Z2347" s="16"/>
      <c r="AA2347" s="16"/>
    </row>
    <row r="2348" spans="1:27" ht="15" hidden="1" customHeight="1" outlineLevel="1" x14ac:dyDescent="0.35">
      <c r="A2348" s="15" t="str">
        <f>'Purchase Order'!A2790</f>
        <v/>
      </c>
      <c r="B2348" s="82" t="str">
        <f>'Purchase Order'!B2790</f>
        <v/>
      </c>
      <c r="C2348" s="83" t="str">
        <f>'Purchase Order'!C2790</f>
        <v/>
      </c>
      <c r="D2348" s="352" t="str">
        <f>'Purchase Order'!D2790:L2790</f>
        <v/>
      </c>
      <c r="E2348" s="345"/>
      <c r="F2348" s="345"/>
      <c r="G2348" s="345"/>
      <c r="H2348" s="345"/>
      <c r="I2348" s="345"/>
      <c r="J2348" s="345"/>
      <c r="K2348" s="345"/>
      <c r="L2348" s="346"/>
      <c r="M2348" s="83" t="str">
        <f t="shared" si="36"/>
        <v/>
      </c>
      <c r="N2348" s="83" t="str">
        <f>'Purchase Order'!N2790</f>
        <v/>
      </c>
      <c r="O2348" s="83"/>
      <c r="P2348" s="133"/>
      <c r="U2348" s="16"/>
      <c r="V2348" s="16"/>
      <c r="W2348" s="16"/>
      <c r="X2348" s="16"/>
      <c r="Y2348" s="16"/>
      <c r="Z2348" s="16"/>
      <c r="AA2348" s="16"/>
    </row>
    <row r="2349" spans="1:27" ht="15" hidden="1" customHeight="1" outlineLevel="1" x14ac:dyDescent="0.35">
      <c r="A2349" s="15" t="str">
        <f>'Purchase Order'!A2791</f>
        <v/>
      </c>
      <c r="B2349" s="82" t="str">
        <f>'Purchase Order'!B2791</f>
        <v/>
      </c>
      <c r="C2349" s="83" t="str">
        <f>'Purchase Order'!C2791</f>
        <v/>
      </c>
      <c r="D2349" s="352" t="str">
        <f>'Purchase Order'!D2791:L2791</f>
        <v/>
      </c>
      <c r="E2349" s="345"/>
      <c r="F2349" s="345"/>
      <c r="G2349" s="345"/>
      <c r="H2349" s="345"/>
      <c r="I2349" s="345"/>
      <c r="J2349" s="345"/>
      <c r="K2349" s="345"/>
      <c r="L2349" s="346"/>
      <c r="M2349" s="83" t="str">
        <f t="shared" si="36"/>
        <v/>
      </c>
      <c r="N2349" s="83" t="str">
        <f>'Purchase Order'!N2791</f>
        <v/>
      </c>
      <c r="O2349" s="83"/>
      <c r="P2349" s="133"/>
      <c r="U2349" s="16"/>
      <c r="V2349" s="16"/>
      <c r="W2349" s="16"/>
      <c r="X2349" s="16"/>
      <c r="Y2349" s="16"/>
      <c r="Z2349" s="16"/>
      <c r="AA2349" s="16"/>
    </row>
    <row r="2350" spans="1:27" ht="15" hidden="1" customHeight="1" outlineLevel="1" x14ac:dyDescent="0.35">
      <c r="A2350" s="15" t="str">
        <f>'Purchase Order'!A2792</f>
        <v/>
      </c>
      <c r="B2350" s="82" t="str">
        <f>'Purchase Order'!B2792</f>
        <v/>
      </c>
      <c r="C2350" s="83" t="str">
        <f>'Purchase Order'!C2792</f>
        <v/>
      </c>
      <c r="D2350" s="352" t="str">
        <f>'Purchase Order'!D2792:L2792</f>
        <v/>
      </c>
      <c r="E2350" s="345"/>
      <c r="F2350" s="345"/>
      <c r="G2350" s="345"/>
      <c r="H2350" s="345"/>
      <c r="I2350" s="345"/>
      <c r="J2350" s="345"/>
      <c r="K2350" s="345"/>
      <c r="L2350" s="346"/>
      <c r="M2350" s="83" t="str">
        <f t="shared" si="36"/>
        <v/>
      </c>
      <c r="N2350" s="83" t="str">
        <f>'Purchase Order'!N2792</f>
        <v/>
      </c>
      <c r="O2350" s="83"/>
      <c r="P2350" s="133"/>
      <c r="U2350" s="16"/>
      <c r="V2350" s="16"/>
      <c r="W2350" s="16"/>
      <c r="X2350" s="16"/>
      <c r="Y2350" s="16"/>
      <c r="Z2350" s="16"/>
      <c r="AA2350" s="16"/>
    </row>
    <row r="2351" spans="1:27" ht="15" hidden="1" customHeight="1" outlineLevel="1" x14ac:dyDescent="0.35">
      <c r="A2351" s="15" t="str">
        <f>'Purchase Order'!A2793</f>
        <v/>
      </c>
      <c r="B2351" s="82" t="str">
        <f>'Purchase Order'!B2793</f>
        <v/>
      </c>
      <c r="C2351" s="83" t="str">
        <f>'Purchase Order'!C2793</f>
        <v/>
      </c>
      <c r="D2351" s="352" t="str">
        <f>'Purchase Order'!D2793:L2793</f>
        <v/>
      </c>
      <c r="E2351" s="345"/>
      <c r="F2351" s="345"/>
      <c r="G2351" s="345"/>
      <c r="H2351" s="345"/>
      <c r="I2351" s="345"/>
      <c r="J2351" s="345"/>
      <c r="K2351" s="345"/>
      <c r="L2351" s="346"/>
      <c r="M2351" s="83" t="str">
        <f t="shared" si="36"/>
        <v/>
      </c>
      <c r="N2351" s="83" t="str">
        <f>'Purchase Order'!N2793</f>
        <v/>
      </c>
      <c r="O2351" s="83"/>
      <c r="P2351" s="133"/>
      <c r="U2351" s="16"/>
      <c r="V2351" s="16"/>
      <c r="W2351" s="16"/>
      <c r="X2351" s="16"/>
      <c r="Y2351" s="16"/>
      <c r="Z2351" s="16"/>
      <c r="AA2351" s="16"/>
    </row>
    <row r="2352" spans="1:27" ht="15" hidden="1" customHeight="1" outlineLevel="1" x14ac:dyDescent="0.35">
      <c r="A2352" s="15" t="str">
        <f>'Purchase Order'!A2794</f>
        <v/>
      </c>
      <c r="B2352" s="82" t="str">
        <f>'Purchase Order'!B2794</f>
        <v/>
      </c>
      <c r="C2352" s="83" t="str">
        <f>'Purchase Order'!C2794</f>
        <v/>
      </c>
      <c r="D2352" s="352" t="str">
        <f>'Purchase Order'!D2794:L2794</f>
        <v/>
      </c>
      <c r="E2352" s="345"/>
      <c r="F2352" s="345"/>
      <c r="G2352" s="345"/>
      <c r="H2352" s="345"/>
      <c r="I2352" s="345"/>
      <c r="J2352" s="345"/>
      <c r="K2352" s="345"/>
      <c r="L2352" s="346"/>
      <c r="M2352" s="83" t="str">
        <f t="shared" si="36"/>
        <v/>
      </c>
      <c r="N2352" s="83" t="str">
        <f>'Purchase Order'!N2794</f>
        <v/>
      </c>
      <c r="O2352" s="83"/>
      <c r="P2352" s="133"/>
      <c r="U2352" s="16"/>
      <c r="V2352" s="16"/>
      <c r="W2352" s="16"/>
      <c r="X2352" s="16"/>
      <c r="Y2352" s="16"/>
      <c r="Z2352" s="16"/>
      <c r="AA2352" s="16"/>
    </row>
    <row r="2353" spans="1:27" ht="15" hidden="1" customHeight="1" outlineLevel="1" x14ac:dyDescent="0.35">
      <c r="A2353" s="15" t="str">
        <f>'Purchase Order'!A2795</f>
        <v/>
      </c>
      <c r="B2353" s="82" t="str">
        <f>'Purchase Order'!B2795</f>
        <v/>
      </c>
      <c r="C2353" s="83" t="str">
        <f>'Purchase Order'!C2795</f>
        <v/>
      </c>
      <c r="D2353" s="352" t="str">
        <f>'Purchase Order'!D2795:L2795</f>
        <v/>
      </c>
      <c r="E2353" s="345"/>
      <c r="F2353" s="345"/>
      <c r="G2353" s="345"/>
      <c r="H2353" s="345"/>
      <c r="I2353" s="345"/>
      <c r="J2353" s="345"/>
      <c r="K2353" s="345"/>
      <c r="L2353" s="346"/>
      <c r="M2353" s="83" t="str">
        <f t="shared" si="36"/>
        <v/>
      </c>
      <c r="N2353" s="83" t="str">
        <f>'Purchase Order'!N2795</f>
        <v/>
      </c>
      <c r="O2353" s="83"/>
      <c r="P2353" s="133"/>
      <c r="U2353" s="16"/>
      <c r="V2353" s="16"/>
      <c r="W2353" s="16"/>
      <c r="X2353" s="16"/>
      <c r="Y2353" s="16"/>
      <c r="Z2353" s="16"/>
      <c r="AA2353" s="16"/>
    </row>
    <row r="2354" spans="1:27" ht="15" hidden="1" customHeight="1" outlineLevel="1" x14ac:dyDescent="0.35">
      <c r="A2354" s="15" t="str">
        <f>'Purchase Order'!A2796</f>
        <v/>
      </c>
      <c r="B2354" s="82" t="str">
        <f>'Purchase Order'!B2796</f>
        <v/>
      </c>
      <c r="C2354" s="83" t="str">
        <f>'Purchase Order'!C2796</f>
        <v/>
      </c>
      <c r="D2354" s="352" t="str">
        <f>'Purchase Order'!D2796:L2796</f>
        <v/>
      </c>
      <c r="E2354" s="345"/>
      <c r="F2354" s="345"/>
      <c r="G2354" s="345"/>
      <c r="H2354" s="345"/>
      <c r="I2354" s="345"/>
      <c r="J2354" s="345"/>
      <c r="K2354" s="345"/>
      <c r="L2354" s="346"/>
      <c r="M2354" s="83" t="str">
        <f t="shared" si="36"/>
        <v/>
      </c>
      <c r="N2354" s="83" t="str">
        <f>'Purchase Order'!N2796</f>
        <v/>
      </c>
      <c r="O2354" s="83"/>
      <c r="P2354" s="133"/>
      <c r="U2354" s="16"/>
      <c r="V2354" s="16"/>
      <c r="W2354" s="16"/>
      <c r="X2354" s="16"/>
      <c r="Y2354" s="16"/>
      <c r="Z2354" s="16"/>
      <c r="AA2354" s="16"/>
    </row>
    <row r="2355" spans="1:27" ht="15" hidden="1" customHeight="1" outlineLevel="1" x14ac:dyDescent="0.35">
      <c r="A2355" s="15" t="str">
        <f>'Purchase Order'!A2797</f>
        <v/>
      </c>
      <c r="B2355" s="82" t="str">
        <f>'Purchase Order'!B2797</f>
        <v/>
      </c>
      <c r="C2355" s="83" t="str">
        <f>'Purchase Order'!C2797</f>
        <v/>
      </c>
      <c r="D2355" s="352" t="str">
        <f>'Purchase Order'!D2797:L2797</f>
        <v/>
      </c>
      <c r="E2355" s="345"/>
      <c r="F2355" s="345"/>
      <c r="G2355" s="345"/>
      <c r="H2355" s="345"/>
      <c r="I2355" s="345"/>
      <c r="J2355" s="345"/>
      <c r="K2355" s="345"/>
      <c r="L2355" s="346"/>
      <c r="M2355" s="83" t="str">
        <f t="shared" si="36"/>
        <v/>
      </c>
      <c r="N2355" s="83" t="str">
        <f>'Purchase Order'!N2797</f>
        <v/>
      </c>
      <c r="O2355" s="83"/>
      <c r="P2355" s="133"/>
      <c r="U2355" s="16"/>
      <c r="V2355" s="16"/>
      <c r="W2355" s="16"/>
      <c r="X2355" s="16"/>
      <c r="Y2355" s="16"/>
      <c r="Z2355" s="16"/>
      <c r="AA2355" s="16"/>
    </row>
    <row r="2356" spans="1:27" ht="15" hidden="1" customHeight="1" outlineLevel="1" x14ac:dyDescent="0.35">
      <c r="A2356" s="15" t="str">
        <f>'Purchase Order'!A2798</f>
        <v/>
      </c>
      <c r="B2356" s="82" t="str">
        <f>'Purchase Order'!B2798</f>
        <v/>
      </c>
      <c r="C2356" s="83" t="str">
        <f>'Purchase Order'!C2798</f>
        <v/>
      </c>
      <c r="D2356" s="352" t="str">
        <f>'Purchase Order'!D2798:L2798</f>
        <v/>
      </c>
      <c r="E2356" s="345"/>
      <c r="F2356" s="345"/>
      <c r="G2356" s="345"/>
      <c r="H2356" s="345"/>
      <c r="I2356" s="345"/>
      <c r="J2356" s="345"/>
      <c r="K2356" s="345"/>
      <c r="L2356" s="346"/>
      <c r="M2356" s="83" t="str">
        <f t="shared" si="36"/>
        <v/>
      </c>
      <c r="N2356" s="83" t="str">
        <f>'Purchase Order'!N2798</f>
        <v/>
      </c>
      <c r="O2356" s="83"/>
      <c r="P2356" s="133"/>
      <c r="U2356" s="16"/>
      <c r="V2356" s="16"/>
      <c r="W2356" s="16"/>
      <c r="X2356" s="16"/>
      <c r="Y2356" s="16"/>
      <c r="Z2356" s="16"/>
      <c r="AA2356" s="16"/>
    </row>
    <row r="2357" spans="1:27" ht="15" hidden="1" customHeight="1" outlineLevel="1" x14ac:dyDescent="0.35">
      <c r="A2357" s="15" t="str">
        <f>'Purchase Order'!A2799</f>
        <v/>
      </c>
      <c r="B2357" s="82" t="str">
        <f>'Purchase Order'!B2799</f>
        <v/>
      </c>
      <c r="C2357" s="83" t="str">
        <f>'Purchase Order'!C2799</f>
        <v/>
      </c>
      <c r="D2357" s="352" t="str">
        <f>'Purchase Order'!D2799:L2799</f>
        <v/>
      </c>
      <c r="E2357" s="345"/>
      <c r="F2357" s="345"/>
      <c r="G2357" s="345"/>
      <c r="H2357" s="345"/>
      <c r="I2357" s="345"/>
      <c r="J2357" s="345"/>
      <c r="K2357" s="345"/>
      <c r="L2357" s="346"/>
      <c r="M2357" s="83" t="str">
        <f t="shared" si="36"/>
        <v/>
      </c>
      <c r="N2357" s="83" t="str">
        <f>'Purchase Order'!N2799</f>
        <v/>
      </c>
      <c r="O2357" s="83"/>
      <c r="P2357" s="133"/>
      <c r="U2357" s="16"/>
      <c r="V2357" s="16"/>
      <c r="W2357" s="16"/>
      <c r="X2357" s="16"/>
      <c r="Y2357" s="16"/>
      <c r="Z2357" s="16"/>
      <c r="AA2357" s="16"/>
    </row>
    <row r="2358" spans="1:27" ht="15" hidden="1" customHeight="1" outlineLevel="1" x14ac:dyDescent="0.35">
      <c r="A2358" s="15" t="str">
        <f>'Purchase Order'!A2800</f>
        <v/>
      </c>
      <c r="B2358" s="82" t="str">
        <f>'Purchase Order'!B2800</f>
        <v/>
      </c>
      <c r="C2358" s="83" t="str">
        <f>'Purchase Order'!C2800</f>
        <v/>
      </c>
      <c r="D2358" s="352" t="str">
        <f>'Purchase Order'!D2800:L2800</f>
        <v/>
      </c>
      <c r="E2358" s="345"/>
      <c r="F2358" s="345"/>
      <c r="G2358" s="345"/>
      <c r="H2358" s="345"/>
      <c r="I2358" s="345"/>
      <c r="J2358" s="345"/>
      <c r="K2358" s="345"/>
      <c r="L2358" s="346"/>
      <c r="M2358" s="83" t="str">
        <f t="shared" si="36"/>
        <v/>
      </c>
      <c r="N2358" s="83" t="str">
        <f>'Purchase Order'!N2800</f>
        <v/>
      </c>
      <c r="O2358" s="83"/>
      <c r="P2358" s="133"/>
      <c r="U2358" s="16"/>
      <c r="V2358" s="16"/>
      <c r="W2358" s="16"/>
      <c r="X2358" s="16"/>
      <c r="Y2358" s="16"/>
      <c r="Z2358" s="16"/>
      <c r="AA2358" s="16"/>
    </row>
    <row r="2359" spans="1:27" ht="15" hidden="1" customHeight="1" outlineLevel="1" x14ac:dyDescent="0.35">
      <c r="A2359" s="15" t="str">
        <f>'Purchase Order'!A2801</f>
        <v/>
      </c>
      <c r="B2359" s="82" t="str">
        <f>'Purchase Order'!B2801</f>
        <v/>
      </c>
      <c r="C2359" s="83" t="str">
        <f>'Purchase Order'!C2801</f>
        <v/>
      </c>
      <c r="D2359" s="352" t="str">
        <f>'Purchase Order'!D2801:L2801</f>
        <v/>
      </c>
      <c r="E2359" s="345"/>
      <c r="F2359" s="345"/>
      <c r="G2359" s="345"/>
      <c r="H2359" s="345"/>
      <c r="I2359" s="345"/>
      <c r="J2359" s="345"/>
      <c r="K2359" s="345"/>
      <c r="L2359" s="346"/>
      <c r="M2359" s="83" t="str">
        <f t="shared" si="36"/>
        <v/>
      </c>
      <c r="N2359" s="83" t="str">
        <f>'Purchase Order'!N2801</f>
        <v/>
      </c>
      <c r="O2359" s="83"/>
      <c r="P2359" s="133"/>
      <c r="U2359" s="16"/>
      <c r="V2359" s="16"/>
      <c r="W2359" s="16"/>
      <c r="X2359" s="16"/>
      <c r="Y2359" s="16"/>
      <c r="Z2359" s="16"/>
      <c r="AA2359" s="16"/>
    </row>
    <row r="2360" spans="1:27" ht="15" hidden="1" customHeight="1" outlineLevel="1" x14ac:dyDescent="0.35">
      <c r="A2360" s="15" t="str">
        <f>'Purchase Order'!A2802</f>
        <v/>
      </c>
      <c r="B2360" s="82" t="str">
        <f>'Purchase Order'!B2802</f>
        <v/>
      </c>
      <c r="C2360" s="83" t="str">
        <f>'Purchase Order'!C2802</f>
        <v/>
      </c>
      <c r="D2360" s="352" t="str">
        <f>'Purchase Order'!D2802:L2802</f>
        <v/>
      </c>
      <c r="E2360" s="345"/>
      <c r="F2360" s="345"/>
      <c r="G2360" s="345"/>
      <c r="H2360" s="345"/>
      <c r="I2360" s="345"/>
      <c r="J2360" s="345"/>
      <c r="K2360" s="345"/>
      <c r="L2360" s="346"/>
      <c r="M2360" s="83" t="str">
        <f t="shared" si="36"/>
        <v/>
      </c>
      <c r="N2360" s="83" t="str">
        <f>'Purchase Order'!N2802</f>
        <v/>
      </c>
      <c r="O2360" s="83"/>
      <c r="P2360" s="133"/>
      <c r="U2360" s="16"/>
      <c r="V2360" s="16"/>
      <c r="W2360" s="16"/>
      <c r="X2360" s="16"/>
      <c r="Y2360" s="16"/>
      <c r="Z2360" s="16"/>
      <c r="AA2360" s="16"/>
    </row>
    <row r="2361" spans="1:27" ht="15" hidden="1" customHeight="1" outlineLevel="1" x14ac:dyDescent="0.35">
      <c r="A2361" s="15" t="str">
        <f>'Purchase Order'!A2803</f>
        <v/>
      </c>
      <c r="B2361" s="82" t="str">
        <f>'Purchase Order'!B2803</f>
        <v/>
      </c>
      <c r="C2361" s="83" t="str">
        <f>'Purchase Order'!C2803</f>
        <v/>
      </c>
      <c r="D2361" s="352" t="str">
        <f>'Purchase Order'!D2803:L2803</f>
        <v/>
      </c>
      <c r="E2361" s="345"/>
      <c r="F2361" s="345"/>
      <c r="G2361" s="345"/>
      <c r="H2361" s="345"/>
      <c r="I2361" s="345"/>
      <c r="J2361" s="345"/>
      <c r="K2361" s="345"/>
      <c r="L2361" s="346"/>
      <c r="M2361" s="83" t="str">
        <f t="shared" si="36"/>
        <v/>
      </c>
      <c r="N2361" s="83" t="str">
        <f>'Purchase Order'!N2803</f>
        <v/>
      </c>
      <c r="O2361" s="83"/>
      <c r="P2361" s="133"/>
      <c r="U2361" s="16"/>
      <c r="V2361" s="16"/>
      <c r="W2361" s="16"/>
      <c r="X2361" s="16"/>
      <c r="Y2361" s="16"/>
      <c r="Z2361" s="16"/>
      <c r="AA2361" s="16"/>
    </row>
    <row r="2362" spans="1:27" ht="15" hidden="1" customHeight="1" outlineLevel="1" x14ac:dyDescent="0.35">
      <c r="A2362" s="15" t="str">
        <f>'Purchase Order'!A2804</f>
        <v/>
      </c>
      <c r="B2362" s="82" t="str">
        <f>'Purchase Order'!B2804</f>
        <v/>
      </c>
      <c r="C2362" s="83" t="str">
        <f>'Purchase Order'!C2804</f>
        <v/>
      </c>
      <c r="D2362" s="352" t="str">
        <f>'Purchase Order'!D2804:L2804</f>
        <v/>
      </c>
      <c r="E2362" s="345"/>
      <c r="F2362" s="345"/>
      <c r="G2362" s="345"/>
      <c r="H2362" s="345"/>
      <c r="I2362" s="345"/>
      <c r="J2362" s="345"/>
      <c r="K2362" s="345"/>
      <c r="L2362" s="346"/>
      <c r="M2362" s="83" t="str">
        <f t="shared" si="36"/>
        <v/>
      </c>
      <c r="N2362" s="83" t="str">
        <f>'Purchase Order'!N2804</f>
        <v/>
      </c>
      <c r="O2362" s="83"/>
      <c r="P2362" s="133"/>
      <c r="U2362" s="16"/>
      <c r="V2362" s="16"/>
      <c r="W2362" s="16"/>
      <c r="X2362" s="16"/>
      <c r="Y2362" s="16"/>
      <c r="Z2362" s="16"/>
      <c r="AA2362" s="16"/>
    </row>
    <row r="2363" spans="1:27" ht="15" hidden="1" customHeight="1" outlineLevel="1" x14ac:dyDescent="0.35">
      <c r="A2363" s="15" t="str">
        <f>'Purchase Order'!A2805</f>
        <v/>
      </c>
      <c r="B2363" s="82" t="str">
        <f>'Purchase Order'!B2805</f>
        <v/>
      </c>
      <c r="C2363" s="83" t="str">
        <f>'Purchase Order'!C2805</f>
        <v/>
      </c>
      <c r="D2363" s="352" t="str">
        <f>'Purchase Order'!D2805:L2805</f>
        <v/>
      </c>
      <c r="E2363" s="345"/>
      <c r="F2363" s="345"/>
      <c r="G2363" s="345"/>
      <c r="H2363" s="345"/>
      <c r="I2363" s="345"/>
      <c r="J2363" s="345"/>
      <c r="K2363" s="345"/>
      <c r="L2363" s="346"/>
      <c r="M2363" s="83" t="str">
        <f t="shared" si="36"/>
        <v/>
      </c>
      <c r="N2363" s="83" t="str">
        <f>'Purchase Order'!N2805</f>
        <v/>
      </c>
      <c r="O2363" s="83"/>
      <c r="P2363" s="133"/>
      <c r="U2363" s="16"/>
      <c r="V2363" s="16"/>
      <c r="W2363" s="16"/>
      <c r="X2363" s="16"/>
      <c r="Y2363" s="16"/>
      <c r="Z2363" s="16"/>
      <c r="AA2363" s="16"/>
    </row>
    <row r="2364" spans="1:27" ht="15" hidden="1" customHeight="1" outlineLevel="1" x14ac:dyDescent="0.35">
      <c r="A2364" s="15" t="str">
        <f>'Purchase Order'!A2806</f>
        <v/>
      </c>
      <c r="B2364" s="82" t="str">
        <f>'Purchase Order'!B2806</f>
        <v/>
      </c>
      <c r="C2364" s="83" t="str">
        <f>'Purchase Order'!C2806</f>
        <v/>
      </c>
      <c r="D2364" s="352" t="str">
        <f>'Purchase Order'!D2806:L2806</f>
        <v/>
      </c>
      <c r="E2364" s="345"/>
      <c r="F2364" s="345"/>
      <c r="G2364" s="345"/>
      <c r="H2364" s="345"/>
      <c r="I2364" s="345"/>
      <c r="J2364" s="345"/>
      <c r="K2364" s="345"/>
      <c r="L2364" s="346"/>
      <c r="M2364" s="83" t="str">
        <f t="shared" si="36"/>
        <v/>
      </c>
      <c r="N2364" s="83" t="str">
        <f>'Purchase Order'!N2806</f>
        <v/>
      </c>
      <c r="O2364" s="83"/>
      <c r="P2364" s="133"/>
      <c r="U2364" s="16"/>
      <c r="V2364" s="16"/>
      <c r="W2364" s="16"/>
      <c r="X2364" s="16"/>
      <c r="Y2364" s="16"/>
      <c r="Z2364" s="16"/>
      <c r="AA2364" s="16"/>
    </row>
    <row r="2365" spans="1:27" ht="15" hidden="1" customHeight="1" outlineLevel="1" x14ac:dyDescent="0.35">
      <c r="A2365" s="15" t="str">
        <f>'Purchase Order'!A2807</f>
        <v/>
      </c>
      <c r="B2365" s="82" t="str">
        <f>'Purchase Order'!B2807</f>
        <v/>
      </c>
      <c r="C2365" s="83" t="str">
        <f>'Purchase Order'!C2807</f>
        <v/>
      </c>
      <c r="D2365" s="352" t="str">
        <f>'Purchase Order'!D2807:L2807</f>
        <v/>
      </c>
      <c r="E2365" s="345"/>
      <c r="F2365" s="345"/>
      <c r="G2365" s="345"/>
      <c r="H2365" s="345"/>
      <c r="I2365" s="345"/>
      <c r="J2365" s="345"/>
      <c r="K2365" s="345"/>
      <c r="L2365" s="346"/>
      <c r="M2365" s="83" t="str">
        <f t="shared" si="36"/>
        <v/>
      </c>
      <c r="N2365" s="83" t="str">
        <f>'Purchase Order'!N2807</f>
        <v/>
      </c>
      <c r="O2365" s="83"/>
      <c r="P2365" s="133"/>
      <c r="U2365" s="16"/>
      <c r="V2365" s="16"/>
      <c r="W2365" s="16"/>
      <c r="X2365" s="16"/>
      <c r="Y2365" s="16"/>
      <c r="Z2365" s="16"/>
      <c r="AA2365" s="16"/>
    </row>
    <row r="2366" spans="1:27" ht="15" hidden="1" customHeight="1" outlineLevel="1" x14ac:dyDescent="0.35">
      <c r="A2366" s="15" t="str">
        <f>'Purchase Order'!A2808</f>
        <v/>
      </c>
      <c r="B2366" s="82" t="str">
        <f>'Purchase Order'!B2808</f>
        <v/>
      </c>
      <c r="C2366" s="83" t="str">
        <f>'Purchase Order'!C2808</f>
        <v/>
      </c>
      <c r="D2366" s="352" t="str">
        <f>'Purchase Order'!D2808:L2808</f>
        <v/>
      </c>
      <c r="E2366" s="345"/>
      <c r="F2366" s="345"/>
      <c r="G2366" s="345"/>
      <c r="H2366" s="345"/>
      <c r="I2366" s="345"/>
      <c r="J2366" s="345"/>
      <c r="K2366" s="345"/>
      <c r="L2366" s="346"/>
      <c r="M2366" s="83" t="str">
        <f t="shared" si="36"/>
        <v/>
      </c>
      <c r="N2366" s="83" t="str">
        <f>'Purchase Order'!N2808</f>
        <v/>
      </c>
      <c r="O2366" s="83"/>
      <c r="P2366" s="133"/>
      <c r="U2366" s="16"/>
      <c r="V2366" s="16"/>
      <c r="W2366" s="16"/>
      <c r="X2366" s="16"/>
      <c r="Y2366" s="16"/>
      <c r="Z2366" s="16"/>
      <c r="AA2366" s="16"/>
    </row>
    <row r="2367" spans="1:27" ht="15" hidden="1" customHeight="1" outlineLevel="1" x14ac:dyDescent="0.35">
      <c r="A2367" s="15" t="str">
        <f>'Purchase Order'!A2809</f>
        <v/>
      </c>
      <c r="B2367" s="82" t="str">
        <f>'Purchase Order'!B2809</f>
        <v/>
      </c>
      <c r="C2367" s="83" t="str">
        <f>'Purchase Order'!C2809</f>
        <v/>
      </c>
      <c r="D2367" s="352" t="str">
        <f>'Purchase Order'!D2809:L2809</f>
        <v/>
      </c>
      <c r="E2367" s="345"/>
      <c r="F2367" s="345"/>
      <c r="G2367" s="345"/>
      <c r="H2367" s="345"/>
      <c r="I2367" s="345"/>
      <c r="J2367" s="345"/>
      <c r="K2367" s="345"/>
      <c r="L2367" s="346"/>
      <c r="M2367" s="83" t="str">
        <f t="shared" si="36"/>
        <v/>
      </c>
      <c r="N2367" s="83" t="str">
        <f>'Purchase Order'!N2809</f>
        <v/>
      </c>
      <c r="O2367" s="83"/>
      <c r="P2367" s="133"/>
      <c r="U2367" s="16"/>
      <c r="V2367" s="16"/>
      <c r="W2367" s="16"/>
      <c r="X2367" s="16"/>
      <c r="Y2367" s="16"/>
      <c r="Z2367" s="16"/>
      <c r="AA2367" s="16"/>
    </row>
    <row r="2368" spans="1:27" ht="15" hidden="1" customHeight="1" outlineLevel="1" x14ac:dyDescent="0.35">
      <c r="A2368" s="15" t="str">
        <f>'Purchase Order'!A2810</f>
        <v/>
      </c>
      <c r="B2368" s="82" t="str">
        <f>'Purchase Order'!B2810</f>
        <v/>
      </c>
      <c r="C2368" s="83" t="str">
        <f>'Purchase Order'!C2810</f>
        <v/>
      </c>
      <c r="D2368" s="352" t="str">
        <f>'Purchase Order'!D2810:L2810</f>
        <v/>
      </c>
      <c r="E2368" s="345"/>
      <c r="F2368" s="345"/>
      <c r="G2368" s="345"/>
      <c r="H2368" s="345"/>
      <c r="I2368" s="345"/>
      <c r="J2368" s="345"/>
      <c r="K2368" s="345"/>
      <c r="L2368" s="346"/>
      <c r="M2368" s="83" t="str">
        <f t="shared" si="36"/>
        <v/>
      </c>
      <c r="N2368" s="83" t="str">
        <f>'Purchase Order'!N2810</f>
        <v/>
      </c>
      <c r="O2368" s="83"/>
      <c r="P2368" s="133"/>
      <c r="U2368" s="16"/>
      <c r="V2368" s="16"/>
      <c r="W2368" s="16"/>
      <c r="X2368" s="16"/>
      <c r="Y2368" s="16"/>
      <c r="Z2368" s="16"/>
      <c r="AA2368" s="16"/>
    </row>
    <row r="2369" spans="1:27" ht="15" hidden="1" customHeight="1" outlineLevel="1" x14ac:dyDescent="0.35">
      <c r="A2369" s="15" t="str">
        <f>'Purchase Order'!A2811</f>
        <v/>
      </c>
      <c r="B2369" s="82" t="str">
        <f>'Purchase Order'!B2811</f>
        <v/>
      </c>
      <c r="C2369" s="83" t="str">
        <f>'Purchase Order'!C2811</f>
        <v/>
      </c>
      <c r="D2369" s="352" t="str">
        <f>'Purchase Order'!D2811:L2811</f>
        <v/>
      </c>
      <c r="E2369" s="345"/>
      <c r="F2369" s="345"/>
      <c r="G2369" s="345"/>
      <c r="H2369" s="345"/>
      <c r="I2369" s="345"/>
      <c r="J2369" s="345"/>
      <c r="K2369" s="345"/>
      <c r="L2369" s="346"/>
      <c r="M2369" s="83" t="str">
        <f t="shared" si="36"/>
        <v/>
      </c>
      <c r="N2369" s="83" t="str">
        <f>'Purchase Order'!N2811</f>
        <v/>
      </c>
      <c r="O2369" s="83"/>
      <c r="P2369" s="133"/>
      <c r="U2369" s="16"/>
      <c r="V2369" s="16"/>
      <c r="W2369" s="16"/>
      <c r="X2369" s="16"/>
      <c r="Y2369" s="16"/>
      <c r="Z2369" s="16"/>
      <c r="AA2369" s="16"/>
    </row>
    <row r="2370" spans="1:27" ht="15" hidden="1" customHeight="1" outlineLevel="1" x14ac:dyDescent="0.35">
      <c r="A2370" s="15" t="str">
        <f>'Purchase Order'!A2812</f>
        <v/>
      </c>
      <c r="B2370" s="82" t="str">
        <f>'Purchase Order'!B2812</f>
        <v/>
      </c>
      <c r="C2370" s="83" t="str">
        <f>'Purchase Order'!C2812</f>
        <v/>
      </c>
      <c r="D2370" s="352" t="str">
        <f>'Purchase Order'!D2812:L2812</f>
        <v/>
      </c>
      <c r="E2370" s="345"/>
      <c r="F2370" s="345"/>
      <c r="G2370" s="345"/>
      <c r="H2370" s="345"/>
      <c r="I2370" s="345"/>
      <c r="J2370" s="345"/>
      <c r="K2370" s="345"/>
      <c r="L2370" s="346"/>
      <c r="M2370" s="83" t="str">
        <f t="shared" si="36"/>
        <v/>
      </c>
      <c r="N2370" s="83" t="str">
        <f>'Purchase Order'!N2812</f>
        <v/>
      </c>
      <c r="O2370" s="83"/>
      <c r="P2370" s="133"/>
      <c r="U2370" s="16"/>
      <c r="V2370" s="16"/>
      <c r="W2370" s="16"/>
      <c r="X2370" s="16"/>
      <c r="Y2370" s="16"/>
      <c r="Z2370" s="16"/>
      <c r="AA2370" s="16"/>
    </row>
    <row r="2371" spans="1:27" ht="15" hidden="1" customHeight="1" outlineLevel="1" x14ac:dyDescent="0.35">
      <c r="A2371" s="15" t="str">
        <f>'Purchase Order'!A2813</f>
        <v/>
      </c>
      <c r="B2371" s="82" t="str">
        <f>'Purchase Order'!B2813</f>
        <v/>
      </c>
      <c r="C2371" s="83" t="str">
        <f>'Purchase Order'!C2813</f>
        <v/>
      </c>
      <c r="D2371" s="352" t="str">
        <f>'Purchase Order'!D2813:L2813</f>
        <v/>
      </c>
      <c r="E2371" s="345"/>
      <c r="F2371" s="345"/>
      <c r="G2371" s="345"/>
      <c r="H2371" s="345"/>
      <c r="I2371" s="345"/>
      <c r="J2371" s="345"/>
      <c r="K2371" s="345"/>
      <c r="L2371" s="346"/>
      <c r="M2371" s="83" t="str">
        <f t="shared" si="36"/>
        <v/>
      </c>
      <c r="N2371" s="83" t="str">
        <f>'Purchase Order'!N2813</f>
        <v/>
      </c>
      <c r="O2371" s="83"/>
      <c r="P2371" s="133"/>
      <c r="U2371" s="16"/>
      <c r="V2371" s="16"/>
      <c r="W2371" s="16"/>
      <c r="X2371" s="16"/>
      <c r="Y2371" s="16"/>
      <c r="Z2371" s="16"/>
      <c r="AA2371" s="16"/>
    </row>
    <row r="2372" spans="1:27" ht="15" hidden="1" customHeight="1" outlineLevel="1" x14ac:dyDescent="0.35">
      <c r="A2372" s="15" t="str">
        <f>'Purchase Order'!A2814</f>
        <v/>
      </c>
      <c r="B2372" s="82" t="str">
        <f>'Purchase Order'!B2814</f>
        <v/>
      </c>
      <c r="C2372" s="83" t="str">
        <f>'Purchase Order'!C2814</f>
        <v/>
      </c>
      <c r="D2372" s="352" t="str">
        <f>'Purchase Order'!D2814:L2814</f>
        <v/>
      </c>
      <c r="E2372" s="345"/>
      <c r="F2372" s="345"/>
      <c r="G2372" s="345"/>
      <c r="H2372" s="345"/>
      <c r="I2372" s="345"/>
      <c r="J2372" s="345"/>
      <c r="K2372" s="345"/>
      <c r="L2372" s="346"/>
      <c r="M2372" s="83" t="str">
        <f t="shared" si="36"/>
        <v/>
      </c>
      <c r="N2372" s="83" t="str">
        <f>'Purchase Order'!N2814</f>
        <v/>
      </c>
      <c r="O2372" s="83"/>
      <c r="P2372" s="133"/>
      <c r="U2372" s="16"/>
      <c r="V2372" s="16"/>
      <c r="W2372" s="16"/>
      <c r="X2372" s="16"/>
      <c r="Y2372" s="16"/>
      <c r="Z2372" s="16"/>
      <c r="AA2372" s="16"/>
    </row>
    <row r="2373" spans="1:27" ht="15" hidden="1" customHeight="1" outlineLevel="1" x14ac:dyDescent="0.35">
      <c r="A2373" s="15" t="str">
        <f>'Purchase Order'!A2815</f>
        <v/>
      </c>
      <c r="B2373" s="82" t="str">
        <f>'Purchase Order'!B2815</f>
        <v/>
      </c>
      <c r="C2373" s="83" t="str">
        <f>'Purchase Order'!C2815</f>
        <v/>
      </c>
      <c r="D2373" s="352" t="str">
        <f>'Purchase Order'!D2815:L2815</f>
        <v/>
      </c>
      <c r="E2373" s="345"/>
      <c r="F2373" s="345"/>
      <c r="G2373" s="345"/>
      <c r="H2373" s="345"/>
      <c r="I2373" s="345"/>
      <c r="J2373" s="345"/>
      <c r="K2373" s="345"/>
      <c r="L2373" s="346"/>
      <c r="M2373" s="83" t="str">
        <f t="shared" si="36"/>
        <v/>
      </c>
      <c r="N2373" s="83" t="str">
        <f>'Purchase Order'!N2815</f>
        <v/>
      </c>
      <c r="O2373" s="83"/>
      <c r="P2373" s="133"/>
      <c r="U2373" s="16"/>
      <c r="V2373" s="16"/>
      <c r="W2373" s="16"/>
      <c r="X2373" s="16"/>
      <c r="Y2373" s="16"/>
      <c r="Z2373" s="16"/>
      <c r="AA2373" s="16"/>
    </row>
    <row r="2374" spans="1:27" ht="15" hidden="1" customHeight="1" outlineLevel="1" x14ac:dyDescent="0.35">
      <c r="A2374" s="15" t="str">
        <f>'Purchase Order'!A2816</f>
        <v/>
      </c>
      <c r="B2374" s="82" t="str">
        <f>'Purchase Order'!B2816</f>
        <v/>
      </c>
      <c r="C2374" s="83" t="str">
        <f>'Purchase Order'!C2816</f>
        <v/>
      </c>
      <c r="D2374" s="352" t="str">
        <f>'Purchase Order'!D2816:L2816</f>
        <v/>
      </c>
      <c r="E2374" s="345"/>
      <c r="F2374" s="345"/>
      <c r="G2374" s="345"/>
      <c r="H2374" s="345"/>
      <c r="I2374" s="345"/>
      <c r="J2374" s="345"/>
      <c r="K2374" s="345"/>
      <c r="L2374" s="346"/>
      <c r="M2374" s="83" t="str">
        <f t="shared" si="36"/>
        <v/>
      </c>
      <c r="N2374" s="83" t="str">
        <f>'Purchase Order'!N2816</f>
        <v/>
      </c>
      <c r="O2374" s="83"/>
      <c r="P2374" s="133"/>
      <c r="U2374" s="16"/>
      <c r="V2374" s="16"/>
      <c r="W2374" s="16"/>
      <c r="X2374" s="16"/>
      <c r="Y2374" s="16"/>
      <c r="Z2374" s="16"/>
      <c r="AA2374" s="16"/>
    </row>
    <row r="2375" spans="1:27" ht="15" hidden="1" customHeight="1" outlineLevel="1" x14ac:dyDescent="0.35">
      <c r="A2375" s="15" t="str">
        <f>'Purchase Order'!A2817</f>
        <v/>
      </c>
      <c r="B2375" s="82" t="str">
        <f>'Purchase Order'!B2817</f>
        <v/>
      </c>
      <c r="C2375" s="83" t="str">
        <f>'Purchase Order'!C2817</f>
        <v/>
      </c>
      <c r="D2375" s="352" t="str">
        <f>'Purchase Order'!D2817:L2817</f>
        <v/>
      </c>
      <c r="E2375" s="345"/>
      <c r="F2375" s="345"/>
      <c r="G2375" s="345"/>
      <c r="H2375" s="345"/>
      <c r="I2375" s="345"/>
      <c r="J2375" s="345"/>
      <c r="K2375" s="345"/>
      <c r="L2375" s="346"/>
      <c r="M2375" s="83" t="str">
        <f t="shared" si="36"/>
        <v/>
      </c>
      <c r="N2375" s="83" t="str">
        <f>'Purchase Order'!N2817</f>
        <v/>
      </c>
      <c r="O2375" s="83"/>
      <c r="P2375" s="133"/>
      <c r="U2375" s="16"/>
      <c r="V2375" s="16"/>
      <c r="W2375" s="16"/>
      <c r="X2375" s="16"/>
      <c r="Y2375" s="16"/>
      <c r="Z2375" s="16"/>
      <c r="AA2375" s="16"/>
    </row>
    <row r="2376" spans="1:27" ht="15" hidden="1" customHeight="1" outlineLevel="1" x14ac:dyDescent="0.35">
      <c r="A2376" s="15" t="str">
        <f>'Purchase Order'!A2818</f>
        <v/>
      </c>
      <c r="B2376" s="82" t="str">
        <f>'Purchase Order'!B2818</f>
        <v/>
      </c>
      <c r="C2376" s="83" t="str">
        <f>'Purchase Order'!C2818</f>
        <v/>
      </c>
      <c r="D2376" s="352" t="str">
        <f>'Purchase Order'!D2818:L2818</f>
        <v/>
      </c>
      <c r="E2376" s="345"/>
      <c r="F2376" s="345"/>
      <c r="G2376" s="345"/>
      <c r="H2376" s="345"/>
      <c r="I2376" s="345"/>
      <c r="J2376" s="345"/>
      <c r="K2376" s="345"/>
      <c r="L2376" s="346"/>
      <c r="M2376" s="83" t="str">
        <f t="shared" si="36"/>
        <v/>
      </c>
      <c r="N2376" s="83" t="str">
        <f>'Purchase Order'!N2818</f>
        <v/>
      </c>
      <c r="O2376" s="83"/>
      <c r="P2376" s="133"/>
      <c r="U2376" s="16"/>
      <c r="V2376" s="16"/>
      <c r="W2376" s="16"/>
      <c r="X2376" s="16"/>
      <c r="Y2376" s="16"/>
      <c r="Z2376" s="16"/>
      <c r="AA2376" s="16"/>
    </row>
    <row r="2377" spans="1:27" ht="15" hidden="1" customHeight="1" outlineLevel="1" x14ac:dyDescent="0.35">
      <c r="A2377" s="15" t="str">
        <f>'Purchase Order'!A2819</f>
        <v/>
      </c>
      <c r="B2377" s="82" t="str">
        <f>'Purchase Order'!B2819</f>
        <v/>
      </c>
      <c r="C2377" s="83" t="str">
        <f>'Purchase Order'!C2819</f>
        <v/>
      </c>
      <c r="D2377" s="352" t="str">
        <f>'Purchase Order'!D2819:L2819</f>
        <v/>
      </c>
      <c r="E2377" s="345"/>
      <c r="F2377" s="345"/>
      <c r="G2377" s="345"/>
      <c r="H2377" s="345"/>
      <c r="I2377" s="345"/>
      <c r="J2377" s="345"/>
      <c r="K2377" s="345"/>
      <c r="L2377" s="346"/>
      <c r="M2377" s="83" t="str">
        <f t="shared" si="36"/>
        <v/>
      </c>
      <c r="N2377" s="83" t="str">
        <f>'Purchase Order'!N2819</f>
        <v/>
      </c>
      <c r="O2377" s="83"/>
      <c r="P2377" s="133"/>
      <c r="U2377" s="16"/>
      <c r="V2377" s="16"/>
      <c r="W2377" s="16"/>
      <c r="X2377" s="16"/>
      <c r="Y2377" s="16"/>
      <c r="Z2377" s="16"/>
      <c r="AA2377" s="16"/>
    </row>
    <row r="2378" spans="1:27" ht="15" hidden="1" customHeight="1" outlineLevel="1" x14ac:dyDescent="0.35">
      <c r="A2378" s="15" t="str">
        <f>'Purchase Order'!A2820</f>
        <v/>
      </c>
      <c r="B2378" s="82" t="str">
        <f>'Purchase Order'!B2820</f>
        <v/>
      </c>
      <c r="C2378" s="83" t="str">
        <f>'Purchase Order'!C2820</f>
        <v/>
      </c>
      <c r="D2378" s="352" t="str">
        <f>'Purchase Order'!D2820:L2820</f>
        <v/>
      </c>
      <c r="E2378" s="345"/>
      <c r="F2378" s="345"/>
      <c r="G2378" s="345"/>
      <c r="H2378" s="345"/>
      <c r="I2378" s="345"/>
      <c r="J2378" s="345"/>
      <c r="K2378" s="345"/>
      <c r="L2378" s="346"/>
      <c r="M2378" s="83" t="str">
        <f t="shared" si="36"/>
        <v/>
      </c>
      <c r="N2378" s="83" t="str">
        <f>'Purchase Order'!N2820</f>
        <v/>
      </c>
      <c r="O2378" s="83"/>
      <c r="P2378" s="133"/>
      <c r="U2378" s="16"/>
      <c r="V2378" s="16"/>
      <c r="W2378" s="16"/>
      <c r="X2378" s="16"/>
      <c r="Y2378" s="16"/>
      <c r="Z2378" s="16"/>
      <c r="AA2378" s="16"/>
    </row>
    <row r="2379" spans="1:27" ht="15" hidden="1" customHeight="1" outlineLevel="1" x14ac:dyDescent="0.35">
      <c r="A2379" s="15" t="str">
        <f>'Purchase Order'!A2821</f>
        <v/>
      </c>
      <c r="B2379" s="82" t="str">
        <f>'Purchase Order'!B2821</f>
        <v/>
      </c>
      <c r="C2379" s="83" t="str">
        <f>'Purchase Order'!C2821</f>
        <v/>
      </c>
      <c r="D2379" s="352" t="str">
        <f>'Purchase Order'!D2821:L2821</f>
        <v/>
      </c>
      <c r="E2379" s="345"/>
      <c r="F2379" s="345"/>
      <c r="G2379" s="345"/>
      <c r="H2379" s="345"/>
      <c r="I2379" s="345"/>
      <c r="J2379" s="345"/>
      <c r="K2379" s="345"/>
      <c r="L2379" s="346"/>
      <c r="M2379" s="83" t="str">
        <f t="shared" si="36"/>
        <v/>
      </c>
      <c r="N2379" s="83" t="str">
        <f>'Purchase Order'!N2821</f>
        <v/>
      </c>
      <c r="O2379" s="83"/>
      <c r="P2379" s="133"/>
      <c r="U2379" s="16"/>
      <c r="V2379" s="16"/>
      <c r="W2379" s="16"/>
      <c r="X2379" s="16"/>
      <c r="Y2379" s="16"/>
      <c r="Z2379" s="16"/>
      <c r="AA2379" s="16"/>
    </row>
    <row r="2380" spans="1:27" ht="15" hidden="1" customHeight="1" outlineLevel="1" x14ac:dyDescent="0.35">
      <c r="A2380" s="15" t="str">
        <f>'Purchase Order'!A2822</f>
        <v/>
      </c>
      <c r="B2380" s="82" t="str">
        <f>'Purchase Order'!B2822</f>
        <v/>
      </c>
      <c r="C2380" s="83" t="str">
        <f>'Purchase Order'!C2822</f>
        <v/>
      </c>
      <c r="D2380" s="352" t="str">
        <f>'Purchase Order'!D2822:L2822</f>
        <v/>
      </c>
      <c r="E2380" s="345"/>
      <c r="F2380" s="345"/>
      <c r="G2380" s="345"/>
      <c r="H2380" s="345"/>
      <c r="I2380" s="345"/>
      <c r="J2380" s="345"/>
      <c r="K2380" s="345"/>
      <c r="L2380" s="346"/>
      <c r="M2380" s="83" t="str">
        <f t="shared" si="36"/>
        <v/>
      </c>
      <c r="N2380" s="83" t="str">
        <f>'Purchase Order'!N2822</f>
        <v/>
      </c>
      <c r="O2380" s="83"/>
      <c r="P2380" s="133"/>
      <c r="U2380" s="16"/>
      <c r="V2380" s="16"/>
      <c r="W2380" s="16"/>
      <c r="X2380" s="16"/>
      <c r="Y2380" s="16"/>
      <c r="Z2380" s="16"/>
      <c r="AA2380" s="16"/>
    </row>
    <row r="2381" spans="1:27" ht="15" hidden="1" customHeight="1" outlineLevel="1" x14ac:dyDescent="0.35">
      <c r="A2381" s="15" t="str">
        <f>'Purchase Order'!A2823</f>
        <v/>
      </c>
      <c r="B2381" s="82" t="str">
        <f>'Purchase Order'!B2823</f>
        <v/>
      </c>
      <c r="C2381" s="83" t="str">
        <f>'Purchase Order'!C2823</f>
        <v/>
      </c>
      <c r="D2381" s="352" t="str">
        <f>'Purchase Order'!D2823:L2823</f>
        <v/>
      </c>
      <c r="E2381" s="345"/>
      <c r="F2381" s="345"/>
      <c r="G2381" s="345"/>
      <c r="H2381" s="345"/>
      <c r="I2381" s="345"/>
      <c r="J2381" s="345"/>
      <c r="K2381" s="345"/>
      <c r="L2381" s="346"/>
      <c r="M2381" s="83" t="str">
        <f t="shared" si="36"/>
        <v/>
      </c>
      <c r="N2381" s="83" t="str">
        <f>'Purchase Order'!N2823</f>
        <v/>
      </c>
      <c r="O2381" s="83"/>
      <c r="P2381" s="133"/>
      <c r="U2381" s="16"/>
      <c r="V2381" s="16"/>
      <c r="W2381" s="16"/>
      <c r="X2381" s="16"/>
      <c r="Y2381" s="16"/>
      <c r="Z2381" s="16"/>
      <c r="AA2381" s="16"/>
    </row>
    <row r="2382" spans="1:27" ht="15" hidden="1" customHeight="1" outlineLevel="1" x14ac:dyDescent="0.35">
      <c r="A2382" s="15" t="str">
        <f>'Purchase Order'!A2824</f>
        <v/>
      </c>
      <c r="B2382" s="82" t="str">
        <f>'Purchase Order'!B2824</f>
        <v/>
      </c>
      <c r="C2382" s="83" t="str">
        <f>'Purchase Order'!C2824</f>
        <v/>
      </c>
      <c r="D2382" s="352" t="str">
        <f>'Purchase Order'!D2824:L2824</f>
        <v/>
      </c>
      <c r="E2382" s="345"/>
      <c r="F2382" s="345"/>
      <c r="G2382" s="345"/>
      <c r="H2382" s="345"/>
      <c r="I2382" s="345"/>
      <c r="J2382" s="345"/>
      <c r="K2382" s="345"/>
      <c r="L2382" s="346"/>
      <c r="M2382" s="83" t="str">
        <f t="shared" si="36"/>
        <v/>
      </c>
      <c r="N2382" s="83" t="str">
        <f>'Purchase Order'!N2824</f>
        <v/>
      </c>
      <c r="O2382" s="83"/>
      <c r="P2382" s="133"/>
      <c r="U2382" s="16"/>
      <c r="V2382" s="16"/>
      <c r="W2382" s="16"/>
      <c r="X2382" s="16"/>
      <c r="Y2382" s="16"/>
      <c r="Z2382" s="16"/>
      <c r="AA2382" s="16"/>
    </row>
    <row r="2383" spans="1:27" ht="15" hidden="1" customHeight="1" outlineLevel="1" x14ac:dyDescent="0.35">
      <c r="A2383" s="15" t="str">
        <f>'Purchase Order'!A2825</f>
        <v/>
      </c>
      <c r="B2383" s="82" t="str">
        <f>'Purchase Order'!B2825</f>
        <v/>
      </c>
      <c r="C2383" s="83" t="str">
        <f>'Purchase Order'!C2825</f>
        <v/>
      </c>
      <c r="D2383" s="352" t="str">
        <f>'Purchase Order'!D2825:L2825</f>
        <v/>
      </c>
      <c r="E2383" s="345"/>
      <c r="F2383" s="345"/>
      <c r="G2383" s="345"/>
      <c r="H2383" s="345"/>
      <c r="I2383" s="345"/>
      <c r="J2383" s="345"/>
      <c r="K2383" s="345"/>
      <c r="L2383" s="346"/>
      <c r="M2383" s="83" t="str">
        <f t="shared" si="36"/>
        <v/>
      </c>
      <c r="N2383" s="83" t="str">
        <f>'Purchase Order'!N2825</f>
        <v/>
      </c>
      <c r="O2383" s="83"/>
      <c r="P2383" s="133"/>
      <c r="U2383" s="16"/>
      <c r="V2383" s="16"/>
      <c r="W2383" s="16"/>
      <c r="X2383" s="16"/>
      <c r="Y2383" s="16"/>
      <c r="Z2383" s="16"/>
      <c r="AA2383" s="16"/>
    </row>
    <row r="2384" spans="1:27" ht="15" hidden="1" customHeight="1" outlineLevel="1" x14ac:dyDescent="0.35">
      <c r="A2384" s="15" t="str">
        <f>'Purchase Order'!A2826</f>
        <v/>
      </c>
      <c r="B2384" s="82" t="str">
        <f>'Purchase Order'!B2826</f>
        <v/>
      </c>
      <c r="C2384" s="83" t="str">
        <f>'Purchase Order'!C2826</f>
        <v/>
      </c>
      <c r="D2384" s="352" t="str">
        <f>'Purchase Order'!D2826:L2826</f>
        <v/>
      </c>
      <c r="E2384" s="345"/>
      <c r="F2384" s="345"/>
      <c r="G2384" s="345"/>
      <c r="H2384" s="345"/>
      <c r="I2384" s="345"/>
      <c r="J2384" s="345"/>
      <c r="K2384" s="345"/>
      <c r="L2384" s="346"/>
      <c r="M2384" s="83" t="str">
        <f t="shared" si="36"/>
        <v/>
      </c>
      <c r="N2384" s="83" t="str">
        <f>'Purchase Order'!N2826</f>
        <v/>
      </c>
      <c r="O2384" s="83"/>
      <c r="P2384" s="133"/>
      <c r="U2384" s="16"/>
      <c r="V2384" s="16"/>
      <c r="W2384" s="16"/>
      <c r="X2384" s="16"/>
      <c r="Y2384" s="16"/>
      <c r="Z2384" s="16"/>
      <c r="AA2384" s="16"/>
    </row>
    <row r="2385" spans="1:27" ht="15" hidden="1" customHeight="1" outlineLevel="1" x14ac:dyDescent="0.35">
      <c r="A2385" s="15" t="str">
        <f>'Purchase Order'!A2827</f>
        <v/>
      </c>
      <c r="B2385" s="82" t="str">
        <f>'Purchase Order'!B2827</f>
        <v/>
      </c>
      <c r="C2385" s="83" t="str">
        <f>'Purchase Order'!C2827</f>
        <v/>
      </c>
      <c r="D2385" s="352" t="str">
        <f>'Purchase Order'!D2827:L2827</f>
        <v/>
      </c>
      <c r="E2385" s="345"/>
      <c r="F2385" s="345"/>
      <c r="G2385" s="345"/>
      <c r="H2385" s="345"/>
      <c r="I2385" s="345"/>
      <c r="J2385" s="345"/>
      <c r="K2385" s="345"/>
      <c r="L2385" s="346"/>
      <c r="M2385" s="83" t="str">
        <f t="shared" si="36"/>
        <v/>
      </c>
      <c r="N2385" s="83" t="str">
        <f>'Purchase Order'!N2827</f>
        <v/>
      </c>
      <c r="O2385" s="83"/>
      <c r="P2385" s="133"/>
      <c r="U2385" s="16"/>
      <c r="V2385" s="16"/>
      <c r="W2385" s="16"/>
      <c r="X2385" s="16"/>
      <c r="Y2385" s="16"/>
      <c r="Z2385" s="16"/>
      <c r="AA2385" s="16"/>
    </row>
    <row r="2386" spans="1:27" ht="15" hidden="1" customHeight="1" outlineLevel="1" x14ac:dyDescent="0.35">
      <c r="A2386" s="15" t="str">
        <f>'Purchase Order'!A2828</f>
        <v/>
      </c>
      <c r="B2386" s="82" t="str">
        <f>'Purchase Order'!B2828</f>
        <v/>
      </c>
      <c r="C2386" s="83" t="str">
        <f>'Purchase Order'!C2828</f>
        <v/>
      </c>
      <c r="D2386" s="352" t="str">
        <f>'Purchase Order'!D2828:L2828</f>
        <v/>
      </c>
      <c r="E2386" s="345"/>
      <c r="F2386" s="345"/>
      <c r="G2386" s="345"/>
      <c r="H2386" s="345"/>
      <c r="I2386" s="345"/>
      <c r="J2386" s="345"/>
      <c r="K2386" s="345"/>
      <c r="L2386" s="346"/>
      <c r="M2386" s="83" t="str">
        <f t="shared" si="36"/>
        <v/>
      </c>
      <c r="N2386" s="83" t="str">
        <f>'Purchase Order'!N2828</f>
        <v/>
      </c>
      <c r="O2386" s="83"/>
      <c r="P2386" s="133"/>
      <c r="U2386" s="16"/>
      <c r="V2386" s="16"/>
      <c r="W2386" s="16"/>
      <c r="X2386" s="16"/>
      <c r="Y2386" s="16"/>
      <c r="Z2386" s="16"/>
      <c r="AA2386" s="16"/>
    </row>
    <row r="2387" spans="1:27" ht="15" hidden="1" customHeight="1" outlineLevel="1" x14ac:dyDescent="0.35">
      <c r="A2387" s="15" t="str">
        <f>'Purchase Order'!A2829</f>
        <v/>
      </c>
      <c r="B2387" s="82" t="str">
        <f>'Purchase Order'!B2829</f>
        <v/>
      </c>
      <c r="C2387" s="83" t="str">
        <f>'Purchase Order'!C2829</f>
        <v/>
      </c>
      <c r="D2387" s="352" t="str">
        <f>'Purchase Order'!D2829:L2829</f>
        <v/>
      </c>
      <c r="E2387" s="345"/>
      <c r="F2387" s="345"/>
      <c r="G2387" s="345"/>
      <c r="H2387" s="345"/>
      <c r="I2387" s="345"/>
      <c r="J2387" s="345"/>
      <c r="K2387" s="345"/>
      <c r="L2387" s="346"/>
      <c r="M2387" s="83" t="str">
        <f t="shared" si="36"/>
        <v/>
      </c>
      <c r="N2387" s="83" t="str">
        <f>'Purchase Order'!N2829</f>
        <v/>
      </c>
      <c r="O2387" s="83"/>
      <c r="P2387" s="133"/>
      <c r="U2387" s="16"/>
      <c r="V2387" s="16"/>
      <c r="W2387" s="16"/>
      <c r="X2387" s="16"/>
      <c r="Y2387" s="16"/>
      <c r="Z2387" s="16"/>
      <c r="AA2387" s="16"/>
    </row>
    <row r="2388" spans="1:27" ht="15" hidden="1" customHeight="1" outlineLevel="1" x14ac:dyDescent="0.35">
      <c r="A2388" s="15" t="str">
        <f>'Purchase Order'!A2830</f>
        <v/>
      </c>
      <c r="B2388" s="82" t="str">
        <f>'Purchase Order'!B2830</f>
        <v/>
      </c>
      <c r="C2388" s="83" t="str">
        <f>'Purchase Order'!C2830</f>
        <v/>
      </c>
      <c r="D2388" s="352" t="str">
        <f>'Purchase Order'!D2830:L2830</f>
        <v/>
      </c>
      <c r="E2388" s="345"/>
      <c r="F2388" s="345"/>
      <c r="G2388" s="345"/>
      <c r="H2388" s="345"/>
      <c r="I2388" s="345"/>
      <c r="J2388" s="345"/>
      <c r="K2388" s="345"/>
      <c r="L2388" s="346"/>
      <c r="M2388" s="83" t="str">
        <f t="shared" si="36"/>
        <v/>
      </c>
      <c r="N2388" s="83" t="str">
        <f>'Purchase Order'!N2830</f>
        <v/>
      </c>
      <c r="O2388" s="83"/>
      <c r="P2388" s="133"/>
      <c r="U2388" s="16"/>
      <c r="V2388" s="16"/>
      <c r="W2388" s="16"/>
      <c r="X2388" s="16"/>
      <c r="Y2388" s="16"/>
      <c r="Z2388" s="16"/>
      <c r="AA2388" s="16"/>
    </row>
    <row r="2389" spans="1:27" ht="15" hidden="1" customHeight="1" outlineLevel="1" x14ac:dyDescent="0.35">
      <c r="A2389" s="15" t="str">
        <f>'Purchase Order'!A2831</f>
        <v/>
      </c>
      <c r="B2389" s="82" t="str">
        <f>'Purchase Order'!B2831</f>
        <v/>
      </c>
      <c r="C2389" s="83" t="str">
        <f>'Purchase Order'!C2831</f>
        <v/>
      </c>
      <c r="D2389" s="352" t="str">
        <f>'Purchase Order'!D2831:L2831</f>
        <v/>
      </c>
      <c r="E2389" s="345"/>
      <c r="F2389" s="345"/>
      <c r="G2389" s="345"/>
      <c r="H2389" s="345"/>
      <c r="I2389" s="345"/>
      <c r="J2389" s="345"/>
      <c r="K2389" s="345"/>
      <c r="L2389" s="346"/>
      <c r="M2389" s="83" t="str">
        <f t="shared" si="36"/>
        <v/>
      </c>
      <c r="N2389" s="83" t="str">
        <f>'Purchase Order'!N2831</f>
        <v/>
      </c>
      <c r="O2389" s="83"/>
      <c r="P2389" s="133"/>
      <c r="U2389" s="16"/>
      <c r="V2389" s="16"/>
      <c r="W2389" s="16"/>
      <c r="X2389" s="16"/>
      <c r="Y2389" s="16"/>
      <c r="Z2389" s="16"/>
      <c r="AA2389" s="16"/>
    </row>
    <row r="2390" spans="1:27" ht="15" hidden="1" customHeight="1" outlineLevel="1" x14ac:dyDescent="0.35">
      <c r="A2390" s="15" t="str">
        <f>'Purchase Order'!A2832</f>
        <v/>
      </c>
      <c r="B2390" s="82" t="str">
        <f>'Purchase Order'!B2832</f>
        <v/>
      </c>
      <c r="C2390" s="83" t="str">
        <f>'Purchase Order'!C2832</f>
        <v/>
      </c>
      <c r="D2390" s="352" t="str">
        <f>'Purchase Order'!D2832:L2832</f>
        <v/>
      </c>
      <c r="E2390" s="345"/>
      <c r="F2390" s="345"/>
      <c r="G2390" s="345"/>
      <c r="H2390" s="345"/>
      <c r="I2390" s="345"/>
      <c r="J2390" s="345"/>
      <c r="K2390" s="345"/>
      <c r="L2390" s="346"/>
      <c r="M2390" s="83" t="str">
        <f t="shared" si="36"/>
        <v/>
      </c>
      <c r="N2390" s="83" t="str">
        <f>'Purchase Order'!N2832</f>
        <v/>
      </c>
      <c r="O2390" s="83"/>
      <c r="P2390" s="133"/>
      <c r="U2390" s="16"/>
      <c r="V2390" s="16"/>
      <c r="W2390" s="16"/>
      <c r="X2390" s="16"/>
      <c r="Y2390" s="16"/>
      <c r="Z2390" s="16"/>
      <c r="AA2390" s="16"/>
    </row>
    <row r="2391" spans="1:27" ht="15" hidden="1" customHeight="1" outlineLevel="1" x14ac:dyDescent="0.35">
      <c r="A2391" s="15" t="str">
        <f>'Purchase Order'!A2833</f>
        <v/>
      </c>
      <c r="B2391" s="82" t="str">
        <f>'Purchase Order'!B2833</f>
        <v/>
      </c>
      <c r="C2391" s="83" t="str">
        <f>'Purchase Order'!C2833</f>
        <v/>
      </c>
      <c r="D2391" s="352" t="str">
        <f>'Purchase Order'!D2833:L2833</f>
        <v/>
      </c>
      <c r="E2391" s="345"/>
      <c r="F2391" s="345"/>
      <c r="G2391" s="345"/>
      <c r="H2391" s="345"/>
      <c r="I2391" s="345"/>
      <c r="J2391" s="345"/>
      <c r="K2391" s="345"/>
      <c r="L2391" s="346"/>
      <c r="M2391" s="83" t="str">
        <f t="shared" si="36"/>
        <v/>
      </c>
      <c r="N2391" s="83" t="str">
        <f>'Purchase Order'!N2833</f>
        <v/>
      </c>
      <c r="O2391" s="83"/>
      <c r="P2391" s="133"/>
      <c r="U2391" s="16"/>
      <c r="V2391" s="16"/>
      <c r="W2391" s="16"/>
      <c r="X2391" s="16"/>
      <c r="Y2391" s="16"/>
      <c r="Z2391" s="16"/>
      <c r="AA2391" s="16"/>
    </row>
    <row r="2392" spans="1:27" ht="15" hidden="1" customHeight="1" outlineLevel="1" x14ac:dyDescent="0.35">
      <c r="A2392" s="15" t="str">
        <f>'Purchase Order'!A2834</f>
        <v/>
      </c>
      <c r="B2392" s="82" t="str">
        <f>'Purchase Order'!B2834</f>
        <v/>
      </c>
      <c r="C2392" s="83" t="str">
        <f>'Purchase Order'!C2834</f>
        <v/>
      </c>
      <c r="D2392" s="352" t="str">
        <f>'Purchase Order'!D2834:L2834</f>
        <v/>
      </c>
      <c r="E2392" s="345"/>
      <c r="F2392" s="345"/>
      <c r="G2392" s="345"/>
      <c r="H2392" s="345"/>
      <c r="I2392" s="345"/>
      <c r="J2392" s="345"/>
      <c r="K2392" s="345"/>
      <c r="L2392" s="346"/>
      <c r="M2392" s="83" t="str">
        <f t="shared" si="36"/>
        <v/>
      </c>
      <c r="N2392" s="83" t="str">
        <f>'Purchase Order'!N2834</f>
        <v/>
      </c>
      <c r="O2392" s="83"/>
      <c r="P2392" s="133"/>
      <c r="U2392" s="16"/>
      <c r="V2392" s="16"/>
      <c r="W2392" s="16"/>
      <c r="X2392" s="16"/>
      <c r="Y2392" s="16"/>
      <c r="Z2392" s="16"/>
      <c r="AA2392" s="16"/>
    </row>
    <row r="2393" spans="1:27" ht="15" hidden="1" customHeight="1" outlineLevel="1" x14ac:dyDescent="0.35">
      <c r="A2393" s="15" t="str">
        <f>'Purchase Order'!A2835</f>
        <v/>
      </c>
      <c r="B2393" s="82" t="str">
        <f>'Purchase Order'!B2835</f>
        <v/>
      </c>
      <c r="C2393" s="83" t="str">
        <f>'Purchase Order'!C2835</f>
        <v/>
      </c>
      <c r="D2393" s="352" t="str">
        <f>'Purchase Order'!D2835:L2835</f>
        <v/>
      </c>
      <c r="E2393" s="345"/>
      <c r="F2393" s="345"/>
      <c r="G2393" s="345"/>
      <c r="H2393" s="345"/>
      <c r="I2393" s="345"/>
      <c r="J2393" s="345"/>
      <c r="K2393" s="345"/>
      <c r="L2393" s="346"/>
      <c r="M2393" s="83" t="str">
        <f t="shared" si="36"/>
        <v/>
      </c>
      <c r="N2393" s="83" t="str">
        <f>'Purchase Order'!N2835</f>
        <v/>
      </c>
      <c r="O2393" s="83"/>
      <c r="P2393" s="133"/>
      <c r="U2393" s="16"/>
      <c r="V2393" s="16"/>
      <c r="W2393" s="16"/>
      <c r="X2393" s="16"/>
      <c r="Y2393" s="16"/>
      <c r="Z2393" s="16"/>
      <c r="AA2393" s="16"/>
    </row>
    <row r="2394" spans="1:27" ht="15" hidden="1" customHeight="1" outlineLevel="1" x14ac:dyDescent="0.35">
      <c r="A2394" s="15" t="str">
        <f>'Purchase Order'!A2836</f>
        <v/>
      </c>
      <c r="B2394" s="82" t="str">
        <f>'Purchase Order'!B2836</f>
        <v/>
      </c>
      <c r="C2394" s="83" t="str">
        <f>'Purchase Order'!C2836</f>
        <v/>
      </c>
      <c r="D2394" s="352" t="str">
        <f>'Purchase Order'!D2836:L2836</f>
        <v/>
      </c>
      <c r="E2394" s="345"/>
      <c r="F2394" s="345"/>
      <c r="G2394" s="345"/>
      <c r="H2394" s="345"/>
      <c r="I2394" s="345"/>
      <c r="J2394" s="345"/>
      <c r="K2394" s="345"/>
      <c r="L2394" s="346"/>
      <c r="M2394" s="83" t="str">
        <f t="shared" si="36"/>
        <v/>
      </c>
      <c r="N2394" s="83" t="str">
        <f>'Purchase Order'!N2836</f>
        <v/>
      </c>
      <c r="O2394" s="83"/>
      <c r="P2394" s="133"/>
      <c r="U2394" s="16"/>
      <c r="V2394" s="16"/>
      <c r="W2394" s="16"/>
      <c r="X2394" s="16"/>
      <c r="Y2394" s="16"/>
      <c r="Z2394" s="16"/>
      <c r="AA2394" s="16"/>
    </row>
    <row r="2395" spans="1:27" ht="15" hidden="1" customHeight="1" outlineLevel="1" x14ac:dyDescent="0.35">
      <c r="A2395" s="15" t="str">
        <f>'Purchase Order'!A2837</f>
        <v/>
      </c>
      <c r="B2395" s="82" t="str">
        <f>'Purchase Order'!B2837</f>
        <v/>
      </c>
      <c r="C2395" s="83" t="str">
        <f>'Purchase Order'!C2837</f>
        <v/>
      </c>
      <c r="D2395" s="352" t="str">
        <f>'Purchase Order'!D2837:L2837</f>
        <v/>
      </c>
      <c r="E2395" s="345"/>
      <c r="F2395" s="345"/>
      <c r="G2395" s="345"/>
      <c r="H2395" s="345"/>
      <c r="I2395" s="345"/>
      <c r="J2395" s="345"/>
      <c r="K2395" s="345"/>
      <c r="L2395" s="346"/>
      <c r="M2395" s="83" t="str">
        <f t="shared" si="36"/>
        <v/>
      </c>
      <c r="N2395" s="83" t="str">
        <f>'Purchase Order'!N2837</f>
        <v/>
      </c>
      <c r="O2395" s="83"/>
      <c r="P2395" s="133"/>
      <c r="U2395" s="16"/>
      <c r="V2395" s="16"/>
      <c r="W2395" s="16"/>
      <c r="X2395" s="16"/>
      <c r="Y2395" s="16"/>
      <c r="Z2395" s="16"/>
      <c r="AA2395" s="16"/>
    </row>
    <row r="2396" spans="1:27" ht="15" hidden="1" customHeight="1" outlineLevel="1" x14ac:dyDescent="0.35">
      <c r="A2396" s="15" t="str">
        <f>'Purchase Order'!A2838</f>
        <v/>
      </c>
      <c r="B2396" s="82" t="str">
        <f>'Purchase Order'!B2838</f>
        <v/>
      </c>
      <c r="C2396" s="83" t="str">
        <f>'Purchase Order'!C2838</f>
        <v/>
      </c>
      <c r="D2396" s="352" t="str">
        <f>'Purchase Order'!D2838:L2838</f>
        <v/>
      </c>
      <c r="E2396" s="345"/>
      <c r="F2396" s="345"/>
      <c r="G2396" s="345"/>
      <c r="H2396" s="345"/>
      <c r="I2396" s="345"/>
      <c r="J2396" s="345"/>
      <c r="K2396" s="345"/>
      <c r="L2396" s="346"/>
      <c r="M2396" s="83" t="str">
        <f t="shared" si="36"/>
        <v/>
      </c>
      <c r="N2396" s="83" t="str">
        <f>'Purchase Order'!N2838</f>
        <v/>
      </c>
      <c r="O2396" s="83"/>
      <c r="P2396" s="133"/>
      <c r="U2396" s="16"/>
      <c r="V2396" s="16"/>
      <c r="W2396" s="16"/>
      <c r="X2396" s="16"/>
      <c r="Y2396" s="16"/>
      <c r="Z2396" s="16"/>
      <c r="AA2396" s="16"/>
    </row>
    <row r="2397" spans="1:27" ht="15" hidden="1" customHeight="1" outlineLevel="1" x14ac:dyDescent="0.35">
      <c r="A2397" s="15" t="str">
        <f>'Purchase Order'!A2839</f>
        <v/>
      </c>
      <c r="B2397" s="82" t="str">
        <f>'Purchase Order'!B2839</f>
        <v/>
      </c>
      <c r="C2397" s="83" t="str">
        <f>'Purchase Order'!C2839</f>
        <v/>
      </c>
      <c r="D2397" s="352" t="str">
        <f>'Purchase Order'!D2839:L2839</f>
        <v/>
      </c>
      <c r="E2397" s="345"/>
      <c r="F2397" s="345"/>
      <c r="G2397" s="345"/>
      <c r="H2397" s="345"/>
      <c r="I2397" s="345"/>
      <c r="J2397" s="345"/>
      <c r="K2397" s="345"/>
      <c r="L2397" s="346"/>
      <c r="M2397" s="83" t="str">
        <f t="shared" si="36"/>
        <v/>
      </c>
      <c r="N2397" s="83" t="str">
        <f>'Purchase Order'!N2839</f>
        <v/>
      </c>
      <c r="O2397" s="83"/>
      <c r="P2397" s="133"/>
      <c r="U2397" s="16"/>
      <c r="V2397" s="16"/>
      <c r="W2397" s="16"/>
      <c r="X2397" s="16"/>
      <c r="Y2397" s="16"/>
      <c r="Z2397" s="16"/>
      <c r="AA2397" s="16"/>
    </row>
    <row r="2398" spans="1:27" ht="15" hidden="1" customHeight="1" outlineLevel="1" x14ac:dyDescent="0.35">
      <c r="A2398" s="15" t="str">
        <f>'Purchase Order'!A2840</f>
        <v/>
      </c>
      <c r="B2398" s="82" t="str">
        <f>'Purchase Order'!B2840</f>
        <v/>
      </c>
      <c r="C2398" s="83" t="str">
        <f>'Purchase Order'!C2840</f>
        <v/>
      </c>
      <c r="D2398" s="352" t="str">
        <f>'Purchase Order'!D2840:L2840</f>
        <v/>
      </c>
      <c r="E2398" s="345"/>
      <c r="F2398" s="345"/>
      <c r="G2398" s="345"/>
      <c r="H2398" s="345"/>
      <c r="I2398" s="345"/>
      <c r="J2398" s="345"/>
      <c r="K2398" s="345"/>
      <c r="L2398" s="346"/>
      <c r="M2398" s="83" t="str">
        <f t="shared" si="36"/>
        <v/>
      </c>
      <c r="N2398" s="83" t="str">
        <f>'Purchase Order'!N2840</f>
        <v/>
      </c>
      <c r="O2398" s="83"/>
      <c r="P2398" s="133"/>
      <c r="U2398" s="16"/>
      <c r="V2398" s="16"/>
      <c r="W2398" s="16"/>
      <c r="X2398" s="16"/>
      <c r="Y2398" s="16"/>
      <c r="Z2398" s="16"/>
      <c r="AA2398" s="16"/>
    </row>
    <row r="2399" spans="1:27" ht="15" hidden="1" customHeight="1" outlineLevel="1" x14ac:dyDescent="0.35">
      <c r="A2399" s="15" t="str">
        <f>'Purchase Order'!A2841</f>
        <v/>
      </c>
      <c r="B2399" s="82" t="str">
        <f>'Purchase Order'!B2841</f>
        <v/>
      </c>
      <c r="C2399" s="83" t="str">
        <f>'Purchase Order'!C2841</f>
        <v/>
      </c>
      <c r="D2399" s="352" t="str">
        <f>'Purchase Order'!D2841:L2841</f>
        <v/>
      </c>
      <c r="E2399" s="345"/>
      <c r="F2399" s="345"/>
      <c r="G2399" s="345"/>
      <c r="H2399" s="345"/>
      <c r="I2399" s="345"/>
      <c r="J2399" s="345"/>
      <c r="K2399" s="345"/>
      <c r="L2399" s="346"/>
      <c r="M2399" s="83" t="str">
        <f t="shared" si="36"/>
        <v/>
      </c>
      <c r="N2399" s="83" t="str">
        <f>'Purchase Order'!N2841</f>
        <v/>
      </c>
      <c r="O2399" s="83"/>
      <c r="P2399" s="133"/>
      <c r="U2399" s="16"/>
      <c r="V2399" s="16"/>
      <c r="W2399" s="16"/>
      <c r="X2399" s="16"/>
      <c r="Y2399" s="16"/>
      <c r="Z2399" s="16"/>
      <c r="AA2399" s="16"/>
    </row>
    <row r="2400" spans="1:27" ht="15" hidden="1" customHeight="1" outlineLevel="1" x14ac:dyDescent="0.35">
      <c r="A2400" s="15" t="str">
        <f>'Purchase Order'!A2842</f>
        <v/>
      </c>
      <c r="B2400" s="82" t="str">
        <f>'Purchase Order'!B2842</f>
        <v/>
      </c>
      <c r="C2400" s="83" t="str">
        <f>'Purchase Order'!C2842</f>
        <v/>
      </c>
      <c r="D2400" s="352" t="str">
        <f>'Purchase Order'!D2842:L2842</f>
        <v/>
      </c>
      <c r="E2400" s="345"/>
      <c r="F2400" s="345"/>
      <c r="G2400" s="345"/>
      <c r="H2400" s="345"/>
      <c r="I2400" s="345"/>
      <c r="J2400" s="345"/>
      <c r="K2400" s="345"/>
      <c r="L2400" s="346"/>
      <c r="M2400" s="83" t="str">
        <f t="shared" si="36"/>
        <v/>
      </c>
      <c r="N2400" s="83" t="str">
        <f>'Purchase Order'!N2842</f>
        <v/>
      </c>
      <c r="O2400" s="83"/>
      <c r="P2400" s="133"/>
      <c r="U2400" s="16"/>
      <c r="V2400" s="16"/>
      <c r="W2400" s="16"/>
      <c r="X2400" s="16"/>
      <c r="Y2400" s="16"/>
      <c r="Z2400" s="16"/>
      <c r="AA2400" s="16"/>
    </row>
    <row r="2401" spans="1:27" ht="15" hidden="1" customHeight="1" outlineLevel="1" x14ac:dyDescent="0.35">
      <c r="A2401" s="15" t="str">
        <f>'Purchase Order'!A2843</f>
        <v/>
      </c>
      <c r="B2401" s="82" t="str">
        <f>'Purchase Order'!B2843</f>
        <v/>
      </c>
      <c r="C2401" s="83" t="str">
        <f>'Purchase Order'!C2843</f>
        <v/>
      </c>
      <c r="D2401" s="352" t="str">
        <f>'Purchase Order'!D2843:L2843</f>
        <v/>
      </c>
      <c r="E2401" s="345"/>
      <c r="F2401" s="345"/>
      <c r="G2401" s="345"/>
      <c r="H2401" s="345"/>
      <c r="I2401" s="345"/>
      <c r="J2401" s="345"/>
      <c r="K2401" s="345"/>
      <c r="L2401" s="346"/>
      <c r="M2401" s="83" t="str">
        <f t="shared" si="36"/>
        <v/>
      </c>
      <c r="N2401" s="83" t="str">
        <f>'Purchase Order'!N2843</f>
        <v/>
      </c>
      <c r="O2401" s="83"/>
      <c r="P2401" s="133"/>
      <c r="U2401" s="16"/>
      <c r="V2401" s="16"/>
      <c r="W2401" s="16"/>
      <c r="X2401" s="16"/>
      <c r="Y2401" s="16"/>
      <c r="Z2401" s="16"/>
      <c r="AA2401" s="16"/>
    </row>
    <row r="2402" spans="1:27" ht="15" hidden="1" customHeight="1" outlineLevel="1" x14ac:dyDescent="0.35">
      <c r="A2402" s="15" t="str">
        <f>'Purchase Order'!A2844</f>
        <v/>
      </c>
      <c r="B2402" s="82" t="str">
        <f>'Purchase Order'!B2844</f>
        <v/>
      </c>
      <c r="C2402" s="83" t="str">
        <f>'Purchase Order'!C2844</f>
        <v/>
      </c>
      <c r="D2402" s="352" t="str">
        <f>'Purchase Order'!D2844:L2844</f>
        <v/>
      </c>
      <c r="E2402" s="345"/>
      <c r="F2402" s="345"/>
      <c r="G2402" s="345"/>
      <c r="H2402" s="345"/>
      <c r="I2402" s="345"/>
      <c r="J2402" s="345"/>
      <c r="K2402" s="345"/>
      <c r="L2402" s="346"/>
      <c r="M2402" s="83" t="str">
        <f t="shared" ref="M2402:M2431" si="37">C2402</f>
        <v/>
      </c>
      <c r="N2402" s="83" t="str">
        <f>'Purchase Order'!N2844</f>
        <v/>
      </c>
      <c r="O2402" s="83"/>
      <c r="P2402" s="133"/>
      <c r="U2402" s="16"/>
      <c r="V2402" s="16"/>
      <c r="W2402" s="16"/>
      <c r="X2402" s="16"/>
      <c r="Y2402" s="16"/>
      <c r="Z2402" s="16"/>
      <c r="AA2402" s="16"/>
    </row>
    <row r="2403" spans="1:27" ht="15" hidden="1" customHeight="1" outlineLevel="1" x14ac:dyDescent="0.35">
      <c r="A2403" s="15" t="str">
        <f>'Purchase Order'!A2845</f>
        <v/>
      </c>
      <c r="B2403" s="82" t="str">
        <f>'Purchase Order'!B2845</f>
        <v/>
      </c>
      <c r="C2403" s="83" t="str">
        <f>'Purchase Order'!C2845</f>
        <v/>
      </c>
      <c r="D2403" s="352" t="str">
        <f>'Purchase Order'!D2845:L2845</f>
        <v/>
      </c>
      <c r="E2403" s="345"/>
      <c r="F2403" s="345"/>
      <c r="G2403" s="345"/>
      <c r="H2403" s="345"/>
      <c r="I2403" s="345"/>
      <c r="J2403" s="345"/>
      <c r="K2403" s="345"/>
      <c r="L2403" s="346"/>
      <c r="M2403" s="83" t="str">
        <f t="shared" si="37"/>
        <v/>
      </c>
      <c r="N2403" s="83" t="str">
        <f>'Purchase Order'!N2845</f>
        <v/>
      </c>
      <c r="O2403" s="83"/>
      <c r="P2403" s="133"/>
      <c r="U2403" s="16"/>
      <c r="V2403" s="16"/>
      <c r="W2403" s="16"/>
      <c r="X2403" s="16"/>
      <c r="Y2403" s="16"/>
      <c r="Z2403" s="16"/>
      <c r="AA2403" s="16"/>
    </row>
    <row r="2404" spans="1:27" ht="15" hidden="1" customHeight="1" outlineLevel="1" x14ac:dyDescent="0.35">
      <c r="A2404" s="15" t="str">
        <f>'Purchase Order'!A2846</f>
        <v/>
      </c>
      <c r="B2404" s="82" t="str">
        <f>'Purchase Order'!B2846</f>
        <v/>
      </c>
      <c r="C2404" s="83" t="str">
        <f>'Purchase Order'!C2846</f>
        <v/>
      </c>
      <c r="D2404" s="352" t="str">
        <f>'Purchase Order'!D2846:L2846</f>
        <v/>
      </c>
      <c r="E2404" s="345"/>
      <c r="F2404" s="345"/>
      <c r="G2404" s="345"/>
      <c r="H2404" s="345"/>
      <c r="I2404" s="345"/>
      <c r="J2404" s="345"/>
      <c r="K2404" s="345"/>
      <c r="L2404" s="346"/>
      <c r="M2404" s="83" t="str">
        <f t="shared" si="37"/>
        <v/>
      </c>
      <c r="N2404" s="83" t="str">
        <f>'Purchase Order'!N2846</f>
        <v/>
      </c>
      <c r="O2404" s="83"/>
      <c r="P2404" s="133"/>
      <c r="U2404" s="16"/>
      <c r="V2404" s="16"/>
      <c r="W2404" s="16"/>
      <c r="X2404" s="16"/>
      <c r="Y2404" s="16"/>
      <c r="Z2404" s="16"/>
      <c r="AA2404" s="16"/>
    </row>
    <row r="2405" spans="1:27" ht="15" hidden="1" customHeight="1" outlineLevel="1" x14ac:dyDescent="0.35">
      <c r="A2405" s="15" t="str">
        <f>'Purchase Order'!A2847</f>
        <v/>
      </c>
      <c r="B2405" s="82" t="str">
        <f>'Purchase Order'!B2847</f>
        <v/>
      </c>
      <c r="C2405" s="83" t="str">
        <f>'Purchase Order'!C2847</f>
        <v/>
      </c>
      <c r="D2405" s="352" t="str">
        <f>'Purchase Order'!D2847:L2847</f>
        <v/>
      </c>
      <c r="E2405" s="345"/>
      <c r="F2405" s="345"/>
      <c r="G2405" s="345"/>
      <c r="H2405" s="345"/>
      <c r="I2405" s="345"/>
      <c r="J2405" s="345"/>
      <c r="K2405" s="345"/>
      <c r="L2405" s="346"/>
      <c r="M2405" s="83" t="str">
        <f t="shared" si="37"/>
        <v/>
      </c>
      <c r="N2405" s="83" t="str">
        <f>'Purchase Order'!N2847</f>
        <v/>
      </c>
      <c r="O2405" s="83"/>
      <c r="P2405" s="133"/>
      <c r="U2405" s="16"/>
      <c r="V2405" s="16"/>
      <c r="W2405" s="16"/>
      <c r="X2405" s="16"/>
      <c r="Y2405" s="16"/>
      <c r="Z2405" s="16"/>
      <c r="AA2405" s="16"/>
    </row>
    <row r="2406" spans="1:27" ht="15" hidden="1" customHeight="1" outlineLevel="1" x14ac:dyDescent="0.35">
      <c r="A2406" s="15" t="str">
        <f>'Purchase Order'!A2848</f>
        <v/>
      </c>
      <c r="B2406" s="82" t="str">
        <f>'Purchase Order'!B2848</f>
        <v/>
      </c>
      <c r="C2406" s="83" t="str">
        <f>'Purchase Order'!C2848</f>
        <v/>
      </c>
      <c r="D2406" s="352" t="str">
        <f>'Purchase Order'!D2848:L2848</f>
        <v/>
      </c>
      <c r="E2406" s="345"/>
      <c r="F2406" s="345"/>
      <c r="G2406" s="345"/>
      <c r="H2406" s="345"/>
      <c r="I2406" s="345"/>
      <c r="J2406" s="345"/>
      <c r="K2406" s="345"/>
      <c r="L2406" s="346"/>
      <c r="M2406" s="83" t="str">
        <f t="shared" si="37"/>
        <v/>
      </c>
      <c r="N2406" s="83" t="str">
        <f>'Purchase Order'!N2848</f>
        <v/>
      </c>
      <c r="O2406" s="83"/>
      <c r="P2406" s="133"/>
      <c r="U2406" s="16"/>
      <c r="V2406" s="16"/>
      <c r="W2406" s="16"/>
      <c r="X2406" s="16"/>
      <c r="Y2406" s="16"/>
      <c r="Z2406" s="16"/>
      <c r="AA2406" s="16"/>
    </row>
    <row r="2407" spans="1:27" ht="15" hidden="1" customHeight="1" outlineLevel="1" x14ac:dyDescent="0.35">
      <c r="A2407" s="15" t="str">
        <f>'Purchase Order'!A2849</f>
        <v/>
      </c>
      <c r="B2407" s="82" t="str">
        <f>'Purchase Order'!B2849</f>
        <v/>
      </c>
      <c r="C2407" s="83" t="str">
        <f>'Purchase Order'!C2849</f>
        <v/>
      </c>
      <c r="D2407" s="352" t="str">
        <f>'Purchase Order'!D2849:L2849</f>
        <v/>
      </c>
      <c r="E2407" s="345"/>
      <c r="F2407" s="345"/>
      <c r="G2407" s="345"/>
      <c r="H2407" s="345"/>
      <c r="I2407" s="345"/>
      <c r="J2407" s="345"/>
      <c r="K2407" s="345"/>
      <c r="L2407" s="346"/>
      <c r="M2407" s="83" t="str">
        <f t="shared" si="37"/>
        <v/>
      </c>
      <c r="N2407" s="83" t="str">
        <f>'Purchase Order'!N2849</f>
        <v/>
      </c>
      <c r="O2407" s="83"/>
      <c r="P2407" s="133"/>
      <c r="U2407" s="16"/>
      <c r="V2407" s="16"/>
      <c r="W2407" s="16"/>
      <c r="X2407" s="16"/>
      <c r="Y2407" s="16"/>
      <c r="Z2407" s="16"/>
      <c r="AA2407" s="16"/>
    </row>
    <row r="2408" spans="1:27" ht="15" hidden="1" customHeight="1" outlineLevel="1" x14ac:dyDescent="0.35">
      <c r="A2408" s="15" t="str">
        <f>'Purchase Order'!A2850</f>
        <v/>
      </c>
      <c r="B2408" s="82" t="str">
        <f>'Purchase Order'!B2850</f>
        <v/>
      </c>
      <c r="C2408" s="83" t="str">
        <f>'Purchase Order'!C2850</f>
        <v/>
      </c>
      <c r="D2408" s="352" t="str">
        <f>'Purchase Order'!D2850:L2850</f>
        <v/>
      </c>
      <c r="E2408" s="345"/>
      <c r="F2408" s="345"/>
      <c r="G2408" s="345"/>
      <c r="H2408" s="345"/>
      <c r="I2408" s="345"/>
      <c r="J2408" s="345"/>
      <c r="K2408" s="345"/>
      <c r="L2408" s="346"/>
      <c r="M2408" s="83" t="str">
        <f t="shared" si="37"/>
        <v/>
      </c>
      <c r="N2408" s="83" t="str">
        <f>'Purchase Order'!N2850</f>
        <v/>
      </c>
      <c r="O2408" s="83"/>
      <c r="P2408" s="133"/>
      <c r="U2408" s="16"/>
      <c r="V2408" s="16"/>
      <c r="W2408" s="16"/>
      <c r="X2408" s="16"/>
      <c r="Y2408" s="16"/>
      <c r="Z2408" s="16"/>
      <c r="AA2408" s="16"/>
    </row>
    <row r="2409" spans="1:27" ht="15" hidden="1" customHeight="1" outlineLevel="1" x14ac:dyDescent="0.35">
      <c r="A2409" s="15" t="str">
        <f>'Purchase Order'!A2851</f>
        <v/>
      </c>
      <c r="B2409" s="82" t="str">
        <f>'Purchase Order'!B2851</f>
        <v/>
      </c>
      <c r="C2409" s="83" t="str">
        <f>'Purchase Order'!C2851</f>
        <v/>
      </c>
      <c r="D2409" s="352" t="str">
        <f>'Purchase Order'!D2851:L2851</f>
        <v/>
      </c>
      <c r="E2409" s="345"/>
      <c r="F2409" s="345"/>
      <c r="G2409" s="345"/>
      <c r="H2409" s="345"/>
      <c r="I2409" s="345"/>
      <c r="J2409" s="345"/>
      <c r="K2409" s="345"/>
      <c r="L2409" s="346"/>
      <c r="M2409" s="83" t="str">
        <f t="shared" si="37"/>
        <v/>
      </c>
      <c r="N2409" s="83" t="str">
        <f>'Purchase Order'!N2851</f>
        <v/>
      </c>
      <c r="O2409" s="83"/>
      <c r="P2409" s="133"/>
      <c r="U2409" s="16"/>
      <c r="V2409" s="16"/>
      <c r="W2409" s="16"/>
      <c r="X2409" s="16"/>
      <c r="Y2409" s="16"/>
      <c r="Z2409" s="16"/>
      <c r="AA2409" s="16"/>
    </row>
    <row r="2410" spans="1:27" ht="15" hidden="1" customHeight="1" outlineLevel="1" x14ac:dyDescent="0.35">
      <c r="A2410" s="15" t="str">
        <f>'Purchase Order'!A2852</f>
        <v/>
      </c>
      <c r="B2410" s="82" t="str">
        <f>'Purchase Order'!B2852</f>
        <v/>
      </c>
      <c r="C2410" s="83" t="str">
        <f>'Purchase Order'!C2852</f>
        <v/>
      </c>
      <c r="D2410" s="352" t="str">
        <f>'Purchase Order'!D2852:L2852</f>
        <v/>
      </c>
      <c r="E2410" s="345"/>
      <c r="F2410" s="345"/>
      <c r="G2410" s="345"/>
      <c r="H2410" s="345"/>
      <c r="I2410" s="345"/>
      <c r="J2410" s="345"/>
      <c r="K2410" s="345"/>
      <c r="L2410" s="346"/>
      <c r="M2410" s="83" t="str">
        <f t="shared" si="37"/>
        <v/>
      </c>
      <c r="N2410" s="83" t="str">
        <f>'Purchase Order'!N2852</f>
        <v/>
      </c>
      <c r="O2410" s="83"/>
      <c r="P2410" s="133"/>
      <c r="U2410" s="16"/>
      <c r="V2410" s="16"/>
      <c r="W2410" s="16"/>
      <c r="X2410" s="16"/>
      <c r="Y2410" s="16"/>
      <c r="Z2410" s="16"/>
      <c r="AA2410" s="16"/>
    </row>
    <row r="2411" spans="1:27" ht="15" hidden="1" customHeight="1" outlineLevel="1" x14ac:dyDescent="0.35">
      <c r="A2411" s="15" t="str">
        <f>'Purchase Order'!A2853</f>
        <v/>
      </c>
      <c r="B2411" s="82" t="str">
        <f>'Purchase Order'!B2853</f>
        <v/>
      </c>
      <c r="C2411" s="83" t="str">
        <f>'Purchase Order'!C2853</f>
        <v/>
      </c>
      <c r="D2411" s="352" t="str">
        <f>'Purchase Order'!D2853:L2853</f>
        <v/>
      </c>
      <c r="E2411" s="345"/>
      <c r="F2411" s="345"/>
      <c r="G2411" s="345"/>
      <c r="H2411" s="345"/>
      <c r="I2411" s="345"/>
      <c r="J2411" s="345"/>
      <c r="K2411" s="345"/>
      <c r="L2411" s="346"/>
      <c r="M2411" s="83" t="str">
        <f t="shared" si="37"/>
        <v/>
      </c>
      <c r="N2411" s="83" t="str">
        <f>'Purchase Order'!N2853</f>
        <v/>
      </c>
      <c r="O2411" s="83"/>
      <c r="P2411" s="133"/>
      <c r="U2411" s="16"/>
      <c r="V2411" s="16"/>
      <c r="W2411" s="16"/>
      <c r="X2411" s="16"/>
      <c r="Y2411" s="16"/>
      <c r="Z2411" s="16"/>
      <c r="AA2411" s="16"/>
    </row>
    <row r="2412" spans="1:27" ht="15" hidden="1" customHeight="1" outlineLevel="1" x14ac:dyDescent="0.35">
      <c r="A2412" s="15" t="str">
        <f>'Purchase Order'!A2854</f>
        <v/>
      </c>
      <c r="B2412" s="82" t="str">
        <f>'Purchase Order'!B2854</f>
        <v/>
      </c>
      <c r="C2412" s="83" t="str">
        <f>'Purchase Order'!C2854</f>
        <v/>
      </c>
      <c r="D2412" s="352" t="str">
        <f>'Purchase Order'!D2854:L2854</f>
        <v/>
      </c>
      <c r="E2412" s="345"/>
      <c r="F2412" s="345"/>
      <c r="G2412" s="345"/>
      <c r="H2412" s="345"/>
      <c r="I2412" s="345"/>
      <c r="J2412" s="345"/>
      <c r="K2412" s="345"/>
      <c r="L2412" s="346"/>
      <c r="M2412" s="83" t="str">
        <f t="shared" si="37"/>
        <v/>
      </c>
      <c r="N2412" s="83" t="str">
        <f>'Purchase Order'!N2854</f>
        <v/>
      </c>
      <c r="O2412" s="83"/>
      <c r="P2412" s="133"/>
      <c r="U2412" s="16"/>
      <c r="V2412" s="16"/>
      <c r="W2412" s="16"/>
      <c r="X2412" s="16"/>
      <c r="Y2412" s="16"/>
      <c r="Z2412" s="16"/>
      <c r="AA2412" s="16"/>
    </row>
    <row r="2413" spans="1:27" ht="15" hidden="1" customHeight="1" outlineLevel="1" x14ac:dyDescent="0.35">
      <c r="A2413" s="15" t="str">
        <f>'Purchase Order'!A2855</f>
        <v/>
      </c>
      <c r="B2413" s="82" t="str">
        <f>'Purchase Order'!B2855</f>
        <v/>
      </c>
      <c r="C2413" s="83" t="str">
        <f>'Purchase Order'!C2855</f>
        <v/>
      </c>
      <c r="D2413" s="352" t="str">
        <f>'Purchase Order'!D2855:L2855</f>
        <v/>
      </c>
      <c r="E2413" s="345"/>
      <c r="F2413" s="345"/>
      <c r="G2413" s="345"/>
      <c r="H2413" s="345"/>
      <c r="I2413" s="345"/>
      <c r="J2413" s="345"/>
      <c r="K2413" s="345"/>
      <c r="L2413" s="346"/>
      <c r="M2413" s="83" t="str">
        <f t="shared" si="37"/>
        <v/>
      </c>
      <c r="N2413" s="83" t="str">
        <f>'Purchase Order'!N2855</f>
        <v/>
      </c>
      <c r="O2413" s="83"/>
      <c r="P2413" s="133"/>
      <c r="U2413" s="16"/>
      <c r="V2413" s="16"/>
      <c r="W2413" s="16"/>
      <c r="X2413" s="16"/>
      <c r="Y2413" s="16"/>
      <c r="Z2413" s="16"/>
      <c r="AA2413" s="16"/>
    </row>
    <row r="2414" spans="1:27" ht="15" hidden="1" customHeight="1" outlineLevel="1" x14ac:dyDescent="0.35">
      <c r="A2414" s="15" t="str">
        <f>'Purchase Order'!A2856</f>
        <v/>
      </c>
      <c r="B2414" s="82" t="str">
        <f>'Purchase Order'!B2856</f>
        <v/>
      </c>
      <c r="C2414" s="83" t="str">
        <f>'Purchase Order'!C2856</f>
        <v/>
      </c>
      <c r="D2414" s="352" t="str">
        <f>'Purchase Order'!D2856:L2856</f>
        <v/>
      </c>
      <c r="E2414" s="345"/>
      <c r="F2414" s="345"/>
      <c r="G2414" s="345"/>
      <c r="H2414" s="345"/>
      <c r="I2414" s="345"/>
      <c r="J2414" s="345"/>
      <c r="K2414" s="345"/>
      <c r="L2414" s="346"/>
      <c r="M2414" s="83" t="str">
        <f t="shared" si="37"/>
        <v/>
      </c>
      <c r="N2414" s="83" t="str">
        <f>'Purchase Order'!N2856</f>
        <v/>
      </c>
      <c r="O2414" s="83"/>
      <c r="P2414" s="133"/>
      <c r="U2414" s="16"/>
      <c r="V2414" s="16"/>
      <c r="W2414" s="16"/>
      <c r="X2414" s="16"/>
      <c r="Y2414" s="16"/>
      <c r="Z2414" s="16"/>
      <c r="AA2414" s="16"/>
    </row>
    <row r="2415" spans="1:27" ht="15" hidden="1" customHeight="1" outlineLevel="1" x14ac:dyDescent="0.35">
      <c r="A2415" s="15" t="str">
        <f>'Purchase Order'!A2857</f>
        <v/>
      </c>
      <c r="B2415" s="82" t="str">
        <f>'Purchase Order'!B2857</f>
        <v/>
      </c>
      <c r="C2415" s="83" t="str">
        <f>'Purchase Order'!C2857</f>
        <v/>
      </c>
      <c r="D2415" s="352" t="str">
        <f>'Purchase Order'!D2857:L2857</f>
        <v/>
      </c>
      <c r="E2415" s="345"/>
      <c r="F2415" s="345"/>
      <c r="G2415" s="345"/>
      <c r="H2415" s="345"/>
      <c r="I2415" s="345"/>
      <c r="J2415" s="345"/>
      <c r="K2415" s="345"/>
      <c r="L2415" s="346"/>
      <c r="M2415" s="83" t="str">
        <f t="shared" si="37"/>
        <v/>
      </c>
      <c r="N2415" s="83" t="str">
        <f>'Purchase Order'!N2857</f>
        <v/>
      </c>
      <c r="O2415" s="83"/>
      <c r="P2415" s="133"/>
      <c r="U2415" s="16"/>
      <c r="V2415" s="16"/>
      <c r="W2415" s="16"/>
      <c r="X2415" s="16"/>
      <c r="Y2415" s="16"/>
      <c r="Z2415" s="16"/>
      <c r="AA2415" s="16"/>
    </row>
    <row r="2416" spans="1:27" ht="15" hidden="1" customHeight="1" outlineLevel="1" x14ac:dyDescent="0.35">
      <c r="A2416" s="15" t="str">
        <f>'Purchase Order'!A2858</f>
        <v/>
      </c>
      <c r="B2416" s="82" t="str">
        <f>'Purchase Order'!B2858</f>
        <v/>
      </c>
      <c r="C2416" s="83" t="str">
        <f>'Purchase Order'!C2858</f>
        <v/>
      </c>
      <c r="D2416" s="352" t="str">
        <f>'Purchase Order'!D2858:L2858</f>
        <v/>
      </c>
      <c r="E2416" s="345"/>
      <c r="F2416" s="345"/>
      <c r="G2416" s="345"/>
      <c r="H2416" s="345"/>
      <c r="I2416" s="345"/>
      <c r="J2416" s="345"/>
      <c r="K2416" s="345"/>
      <c r="L2416" s="346"/>
      <c r="M2416" s="83" t="str">
        <f t="shared" si="37"/>
        <v/>
      </c>
      <c r="N2416" s="83" t="str">
        <f>'Purchase Order'!N2858</f>
        <v/>
      </c>
      <c r="O2416" s="83"/>
      <c r="P2416" s="133"/>
      <c r="U2416" s="16"/>
      <c r="V2416" s="16"/>
      <c r="W2416" s="16"/>
      <c r="X2416" s="16"/>
      <c r="Y2416" s="16"/>
      <c r="Z2416" s="16"/>
      <c r="AA2416" s="16"/>
    </row>
    <row r="2417" spans="1:27" ht="15" hidden="1" customHeight="1" outlineLevel="1" x14ac:dyDescent="0.35">
      <c r="A2417" s="15" t="str">
        <f>'Purchase Order'!A2859</f>
        <v/>
      </c>
      <c r="B2417" s="82" t="str">
        <f>'Purchase Order'!B2859</f>
        <v/>
      </c>
      <c r="C2417" s="83" t="str">
        <f>'Purchase Order'!C2859</f>
        <v/>
      </c>
      <c r="D2417" s="352" t="str">
        <f>'Purchase Order'!D2859:L2859</f>
        <v/>
      </c>
      <c r="E2417" s="345"/>
      <c r="F2417" s="345"/>
      <c r="G2417" s="345"/>
      <c r="H2417" s="345"/>
      <c r="I2417" s="345"/>
      <c r="J2417" s="345"/>
      <c r="K2417" s="345"/>
      <c r="L2417" s="346"/>
      <c r="M2417" s="83" t="str">
        <f t="shared" si="37"/>
        <v/>
      </c>
      <c r="N2417" s="83" t="str">
        <f>'Purchase Order'!N2859</f>
        <v/>
      </c>
      <c r="O2417" s="83"/>
      <c r="P2417" s="133"/>
      <c r="U2417" s="16"/>
      <c r="V2417" s="16"/>
      <c r="W2417" s="16"/>
      <c r="X2417" s="16"/>
      <c r="Y2417" s="16"/>
      <c r="Z2417" s="16"/>
      <c r="AA2417" s="16"/>
    </row>
    <row r="2418" spans="1:27" ht="15" hidden="1" customHeight="1" outlineLevel="1" x14ac:dyDescent="0.35">
      <c r="A2418" s="15" t="str">
        <f>'Purchase Order'!A2860</f>
        <v/>
      </c>
      <c r="B2418" s="82" t="str">
        <f>'Purchase Order'!B2860</f>
        <v/>
      </c>
      <c r="C2418" s="83" t="str">
        <f>'Purchase Order'!C2860</f>
        <v/>
      </c>
      <c r="D2418" s="352" t="str">
        <f>'Purchase Order'!D2860:L2860</f>
        <v/>
      </c>
      <c r="E2418" s="345"/>
      <c r="F2418" s="345"/>
      <c r="G2418" s="345"/>
      <c r="H2418" s="345"/>
      <c r="I2418" s="345"/>
      <c r="J2418" s="345"/>
      <c r="K2418" s="345"/>
      <c r="L2418" s="346"/>
      <c r="M2418" s="83" t="str">
        <f t="shared" si="37"/>
        <v/>
      </c>
      <c r="N2418" s="83" t="str">
        <f>'Purchase Order'!N2860</f>
        <v/>
      </c>
      <c r="O2418" s="83"/>
      <c r="P2418" s="133"/>
      <c r="U2418" s="16"/>
      <c r="V2418" s="16"/>
      <c r="W2418" s="16"/>
      <c r="X2418" s="16"/>
      <c r="Y2418" s="16"/>
      <c r="Z2418" s="16"/>
      <c r="AA2418" s="16"/>
    </row>
    <row r="2419" spans="1:27" ht="15" hidden="1" customHeight="1" outlineLevel="1" x14ac:dyDescent="0.35">
      <c r="A2419" s="15" t="str">
        <f>'Purchase Order'!A2861</f>
        <v/>
      </c>
      <c r="B2419" s="82" t="str">
        <f>'Purchase Order'!B2861</f>
        <v/>
      </c>
      <c r="C2419" s="83" t="str">
        <f>'Purchase Order'!C2861</f>
        <v/>
      </c>
      <c r="D2419" s="352" t="str">
        <f>'Purchase Order'!D2861:L2861</f>
        <v/>
      </c>
      <c r="E2419" s="345"/>
      <c r="F2419" s="345"/>
      <c r="G2419" s="345"/>
      <c r="H2419" s="345"/>
      <c r="I2419" s="345"/>
      <c r="J2419" s="345"/>
      <c r="K2419" s="345"/>
      <c r="L2419" s="346"/>
      <c r="M2419" s="83" t="str">
        <f t="shared" si="37"/>
        <v/>
      </c>
      <c r="N2419" s="83" t="str">
        <f>'Purchase Order'!N2861</f>
        <v/>
      </c>
      <c r="O2419" s="83"/>
      <c r="P2419" s="133"/>
      <c r="U2419" s="16"/>
      <c r="V2419" s="16"/>
      <c r="W2419" s="16"/>
      <c r="X2419" s="16"/>
      <c r="Y2419" s="16"/>
      <c r="Z2419" s="16"/>
      <c r="AA2419" s="16"/>
    </row>
    <row r="2420" spans="1:27" ht="15" hidden="1" customHeight="1" outlineLevel="1" x14ac:dyDescent="0.35">
      <c r="A2420" s="15" t="str">
        <f>'Purchase Order'!A2862</f>
        <v/>
      </c>
      <c r="B2420" s="82" t="str">
        <f>'Purchase Order'!B2862</f>
        <v/>
      </c>
      <c r="C2420" s="83" t="str">
        <f>'Purchase Order'!C2862</f>
        <v/>
      </c>
      <c r="D2420" s="352" t="str">
        <f>'Purchase Order'!D2862:L2862</f>
        <v/>
      </c>
      <c r="E2420" s="345"/>
      <c r="F2420" s="345"/>
      <c r="G2420" s="345"/>
      <c r="H2420" s="345"/>
      <c r="I2420" s="345"/>
      <c r="J2420" s="345"/>
      <c r="K2420" s="345"/>
      <c r="L2420" s="346"/>
      <c r="M2420" s="83" t="str">
        <f t="shared" si="37"/>
        <v/>
      </c>
      <c r="N2420" s="83" t="str">
        <f>'Purchase Order'!N2862</f>
        <v/>
      </c>
      <c r="O2420" s="83"/>
      <c r="P2420" s="133"/>
      <c r="U2420" s="16"/>
      <c r="V2420" s="16"/>
      <c r="W2420" s="16"/>
      <c r="X2420" s="16"/>
      <c r="Y2420" s="16"/>
      <c r="Z2420" s="16"/>
      <c r="AA2420" s="16"/>
    </row>
    <row r="2421" spans="1:27" ht="15" hidden="1" customHeight="1" outlineLevel="1" x14ac:dyDescent="0.35">
      <c r="A2421" s="15" t="str">
        <f>'Purchase Order'!A2863</f>
        <v/>
      </c>
      <c r="B2421" s="82" t="str">
        <f>'Purchase Order'!B2863</f>
        <v/>
      </c>
      <c r="C2421" s="83" t="str">
        <f>'Purchase Order'!C2863</f>
        <v/>
      </c>
      <c r="D2421" s="352" t="str">
        <f>'Purchase Order'!D2863:L2863</f>
        <v/>
      </c>
      <c r="E2421" s="345"/>
      <c r="F2421" s="345"/>
      <c r="G2421" s="345"/>
      <c r="H2421" s="345"/>
      <c r="I2421" s="345"/>
      <c r="J2421" s="345"/>
      <c r="K2421" s="345"/>
      <c r="L2421" s="346"/>
      <c r="M2421" s="83" t="str">
        <f t="shared" si="37"/>
        <v/>
      </c>
      <c r="N2421" s="83" t="str">
        <f>'Purchase Order'!N2863</f>
        <v/>
      </c>
      <c r="O2421" s="83"/>
      <c r="P2421" s="133"/>
      <c r="U2421" s="16"/>
      <c r="V2421" s="16"/>
      <c r="W2421" s="16"/>
      <c r="X2421" s="16"/>
      <c r="Y2421" s="16"/>
      <c r="Z2421" s="16"/>
      <c r="AA2421" s="16"/>
    </row>
    <row r="2422" spans="1:27" ht="15" hidden="1" customHeight="1" outlineLevel="1" x14ac:dyDescent="0.35">
      <c r="A2422" s="15" t="str">
        <f>'Purchase Order'!A2864</f>
        <v/>
      </c>
      <c r="B2422" s="82" t="str">
        <f>'Purchase Order'!B2864</f>
        <v/>
      </c>
      <c r="C2422" s="83" t="str">
        <f>'Purchase Order'!C2864</f>
        <v/>
      </c>
      <c r="D2422" s="352" t="str">
        <f>'Purchase Order'!D2864:L2864</f>
        <v/>
      </c>
      <c r="E2422" s="345"/>
      <c r="F2422" s="345"/>
      <c r="G2422" s="345"/>
      <c r="H2422" s="345"/>
      <c r="I2422" s="345"/>
      <c r="J2422" s="345"/>
      <c r="K2422" s="345"/>
      <c r="L2422" s="346"/>
      <c r="M2422" s="83" t="str">
        <f t="shared" si="37"/>
        <v/>
      </c>
      <c r="N2422" s="83" t="str">
        <f>'Purchase Order'!N2864</f>
        <v/>
      </c>
      <c r="O2422" s="83"/>
      <c r="P2422" s="133"/>
      <c r="U2422" s="16"/>
      <c r="V2422" s="16"/>
      <c r="W2422" s="16"/>
      <c r="X2422" s="16"/>
      <c r="Y2422" s="16"/>
      <c r="Z2422" s="16"/>
      <c r="AA2422" s="16"/>
    </row>
    <row r="2423" spans="1:27" ht="15" hidden="1" customHeight="1" outlineLevel="1" x14ac:dyDescent="0.35">
      <c r="A2423" s="15" t="str">
        <f>'Purchase Order'!A2865</f>
        <v/>
      </c>
      <c r="B2423" s="82" t="str">
        <f>'Purchase Order'!B2865</f>
        <v/>
      </c>
      <c r="C2423" s="83" t="str">
        <f>'Purchase Order'!C2865</f>
        <v/>
      </c>
      <c r="D2423" s="352" t="str">
        <f>'Purchase Order'!D2865:L2865</f>
        <v/>
      </c>
      <c r="E2423" s="345"/>
      <c r="F2423" s="345"/>
      <c r="G2423" s="345"/>
      <c r="H2423" s="345"/>
      <c r="I2423" s="345"/>
      <c r="J2423" s="345"/>
      <c r="K2423" s="345"/>
      <c r="L2423" s="346"/>
      <c r="M2423" s="83" t="str">
        <f t="shared" si="37"/>
        <v/>
      </c>
      <c r="N2423" s="83" t="str">
        <f>'Purchase Order'!N2865</f>
        <v/>
      </c>
      <c r="O2423" s="83"/>
      <c r="P2423" s="133"/>
      <c r="U2423" s="16"/>
      <c r="V2423" s="16"/>
      <c r="W2423" s="16"/>
      <c r="X2423" s="16"/>
      <c r="Y2423" s="16"/>
      <c r="Z2423" s="16"/>
      <c r="AA2423" s="16"/>
    </row>
    <row r="2424" spans="1:27" ht="15" hidden="1" customHeight="1" outlineLevel="1" x14ac:dyDescent="0.35">
      <c r="A2424" s="15" t="str">
        <f>'Purchase Order'!A2866</f>
        <v/>
      </c>
      <c r="B2424" s="82" t="str">
        <f>'Purchase Order'!B2866</f>
        <v/>
      </c>
      <c r="C2424" s="83" t="str">
        <f>'Purchase Order'!C2866</f>
        <v/>
      </c>
      <c r="D2424" s="352" t="str">
        <f>'Purchase Order'!D2866:L2866</f>
        <v/>
      </c>
      <c r="E2424" s="345"/>
      <c r="F2424" s="345"/>
      <c r="G2424" s="345"/>
      <c r="H2424" s="345"/>
      <c r="I2424" s="345"/>
      <c r="J2424" s="345"/>
      <c r="K2424" s="345"/>
      <c r="L2424" s="346"/>
      <c r="M2424" s="83" t="str">
        <f t="shared" si="37"/>
        <v/>
      </c>
      <c r="N2424" s="83" t="str">
        <f>'Purchase Order'!N2866</f>
        <v/>
      </c>
      <c r="O2424" s="83"/>
      <c r="P2424" s="133"/>
      <c r="U2424" s="16"/>
      <c r="V2424" s="16"/>
      <c r="W2424" s="16"/>
      <c r="X2424" s="16"/>
      <c r="Y2424" s="16"/>
      <c r="Z2424" s="16"/>
      <c r="AA2424" s="16"/>
    </row>
    <row r="2425" spans="1:27" ht="15" hidden="1" customHeight="1" outlineLevel="1" x14ac:dyDescent="0.35">
      <c r="A2425" s="15" t="str">
        <f>'Purchase Order'!A2867</f>
        <v/>
      </c>
      <c r="B2425" s="82" t="str">
        <f>'Purchase Order'!B2867</f>
        <v/>
      </c>
      <c r="C2425" s="83" t="str">
        <f>'Purchase Order'!C2867</f>
        <v/>
      </c>
      <c r="D2425" s="352" t="str">
        <f>'Purchase Order'!D2867:L2867</f>
        <v/>
      </c>
      <c r="E2425" s="345"/>
      <c r="F2425" s="345"/>
      <c r="G2425" s="345"/>
      <c r="H2425" s="345"/>
      <c r="I2425" s="345"/>
      <c r="J2425" s="345"/>
      <c r="K2425" s="345"/>
      <c r="L2425" s="346"/>
      <c r="M2425" s="83" t="str">
        <f t="shared" si="37"/>
        <v/>
      </c>
      <c r="N2425" s="83" t="str">
        <f>'Purchase Order'!N2867</f>
        <v/>
      </c>
      <c r="O2425" s="83"/>
      <c r="P2425" s="133"/>
      <c r="U2425" s="16"/>
      <c r="V2425" s="16"/>
      <c r="W2425" s="16"/>
      <c r="X2425" s="16"/>
      <c r="Y2425" s="16"/>
      <c r="Z2425" s="16"/>
      <c r="AA2425" s="16"/>
    </row>
    <row r="2426" spans="1:27" ht="15" hidden="1" customHeight="1" outlineLevel="1" x14ac:dyDescent="0.35">
      <c r="A2426" s="15" t="str">
        <f>'Purchase Order'!A2868</f>
        <v/>
      </c>
      <c r="B2426" s="82" t="str">
        <f>'Purchase Order'!B2868</f>
        <v/>
      </c>
      <c r="C2426" s="83" t="str">
        <f>'Purchase Order'!C2868</f>
        <v/>
      </c>
      <c r="D2426" s="352" t="str">
        <f>'Purchase Order'!D2868:L2868</f>
        <v/>
      </c>
      <c r="E2426" s="345"/>
      <c r="F2426" s="345"/>
      <c r="G2426" s="345"/>
      <c r="H2426" s="345"/>
      <c r="I2426" s="345"/>
      <c r="J2426" s="345"/>
      <c r="K2426" s="345"/>
      <c r="L2426" s="346"/>
      <c r="M2426" s="83" t="str">
        <f t="shared" si="37"/>
        <v/>
      </c>
      <c r="N2426" s="83" t="str">
        <f>'Purchase Order'!N2868</f>
        <v/>
      </c>
      <c r="O2426" s="83"/>
      <c r="P2426" s="133"/>
      <c r="U2426" s="16"/>
      <c r="V2426" s="16"/>
      <c r="W2426" s="16"/>
      <c r="X2426" s="16"/>
      <c r="Y2426" s="16"/>
      <c r="Z2426" s="16"/>
      <c r="AA2426" s="16"/>
    </row>
    <row r="2427" spans="1:27" ht="15" hidden="1" customHeight="1" outlineLevel="1" x14ac:dyDescent="0.35">
      <c r="A2427" s="15" t="str">
        <f>'Purchase Order'!A2869</f>
        <v/>
      </c>
      <c r="B2427" s="82" t="str">
        <f>'Purchase Order'!B2869</f>
        <v/>
      </c>
      <c r="C2427" s="83" t="str">
        <f>'Purchase Order'!C2869</f>
        <v/>
      </c>
      <c r="D2427" s="352" t="str">
        <f>'Purchase Order'!D2869:L2869</f>
        <v/>
      </c>
      <c r="E2427" s="345"/>
      <c r="F2427" s="345"/>
      <c r="G2427" s="345"/>
      <c r="H2427" s="345"/>
      <c r="I2427" s="345"/>
      <c r="J2427" s="345"/>
      <c r="K2427" s="345"/>
      <c r="L2427" s="346"/>
      <c r="M2427" s="83" t="str">
        <f t="shared" si="37"/>
        <v/>
      </c>
      <c r="N2427" s="83" t="str">
        <f>'Purchase Order'!N2869</f>
        <v/>
      </c>
      <c r="O2427" s="83"/>
      <c r="P2427" s="133"/>
      <c r="U2427" s="16"/>
      <c r="V2427" s="16"/>
      <c r="W2427" s="16"/>
      <c r="X2427" s="16"/>
      <c r="Y2427" s="16"/>
      <c r="Z2427" s="16"/>
      <c r="AA2427" s="16"/>
    </row>
    <row r="2428" spans="1:27" ht="15" hidden="1" customHeight="1" outlineLevel="1" x14ac:dyDescent="0.35">
      <c r="A2428" s="15" t="str">
        <f>'Purchase Order'!A2870</f>
        <v/>
      </c>
      <c r="B2428" s="82" t="str">
        <f>'Purchase Order'!B2870</f>
        <v/>
      </c>
      <c r="C2428" s="83" t="str">
        <f>'Purchase Order'!C2870</f>
        <v/>
      </c>
      <c r="D2428" s="352" t="str">
        <f>'Purchase Order'!D2870:L2870</f>
        <v/>
      </c>
      <c r="E2428" s="345"/>
      <c r="F2428" s="345"/>
      <c r="G2428" s="345"/>
      <c r="H2428" s="345"/>
      <c r="I2428" s="345"/>
      <c r="J2428" s="345"/>
      <c r="K2428" s="345"/>
      <c r="L2428" s="346"/>
      <c r="M2428" s="83" t="str">
        <f t="shared" si="37"/>
        <v/>
      </c>
      <c r="N2428" s="83" t="str">
        <f>'Purchase Order'!N2870</f>
        <v/>
      </c>
      <c r="O2428" s="83"/>
      <c r="P2428" s="133"/>
      <c r="U2428" s="16"/>
      <c r="V2428" s="16"/>
      <c r="W2428" s="16"/>
      <c r="X2428" s="16"/>
      <c r="Y2428" s="16"/>
      <c r="Z2428" s="16"/>
      <c r="AA2428" s="16"/>
    </row>
    <row r="2429" spans="1:27" ht="15" hidden="1" customHeight="1" outlineLevel="1" x14ac:dyDescent="0.35">
      <c r="A2429" s="15" t="str">
        <f>'Purchase Order'!A2871</f>
        <v/>
      </c>
      <c r="B2429" s="82" t="str">
        <f>'Purchase Order'!B2871</f>
        <v/>
      </c>
      <c r="C2429" s="83" t="str">
        <f>'Purchase Order'!C2871</f>
        <v/>
      </c>
      <c r="D2429" s="352" t="str">
        <f>'Purchase Order'!D2871:L2871</f>
        <v/>
      </c>
      <c r="E2429" s="345"/>
      <c r="F2429" s="345"/>
      <c r="G2429" s="345"/>
      <c r="H2429" s="345"/>
      <c r="I2429" s="345"/>
      <c r="J2429" s="345"/>
      <c r="K2429" s="345"/>
      <c r="L2429" s="346"/>
      <c r="M2429" s="83" t="str">
        <f t="shared" si="37"/>
        <v/>
      </c>
      <c r="N2429" s="83" t="str">
        <f>'Purchase Order'!N2871</f>
        <v/>
      </c>
      <c r="O2429" s="83"/>
      <c r="P2429" s="133"/>
      <c r="U2429" s="16"/>
      <c r="V2429" s="16"/>
      <c r="W2429" s="16"/>
      <c r="X2429" s="16"/>
      <c r="Y2429" s="16"/>
      <c r="Z2429" s="16"/>
      <c r="AA2429" s="16"/>
    </row>
    <row r="2430" spans="1:27" ht="15" hidden="1" customHeight="1" outlineLevel="1" x14ac:dyDescent="0.35">
      <c r="A2430" s="15" t="str">
        <f>'Purchase Order'!A2872</f>
        <v/>
      </c>
      <c r="B2430" s="82" t="str">
        <f>'Purchase Order'!B2872</f>
        <v/>
      </c>
      <c r="C2430" s="83" t="str">
        <f>'Purchase Order'!C2872</f>
        <v/>
      </c>
      <c r="D2430" s="352" t="str">
        <f>'Purchase Order'!D2872:L2872</f>
        <v/>
      </c>
      <c r="E2430" s="345"/>
      <c r="F2430" s="345"/>
      <c r="G2430" s="345"/>
      <c r="H2430" s="345"/>
      <c r="I2430" s="345"/>
      <c r="J2430" s="345"/>
      <c r="K2430" s="345"/>
      <c r="L2430" s="346"/>
      <c r="M2430" s="83" t="str">
        <f t="shared" si="37"/>
        <v/>
      </c>
      <c r="N2430" s="83" t="str">
        <f>'Purchase Order'!N2872</f>
        <v/>
      </c>
      <c r="O2430" s="83"/>
      <c r="P2430" s="133"/>
      <c r="U2430" s="16"/>
      <c r="V2430" s="16"/>
      <c r="W2430" s="16"/>
      <c r="X2430" s="16"/>
      <c r="Y2430" s="16"/>
      <c r="Z2430" s="16"/>
      <c r="AA2430" s="16"/>
    </row>
    <row r="2431" spans="1:27" ht="15" hidden="1" customHeight="1" outlineLevel="1" x14ac:dyDescent="0.35">
      <c r="A2431" s="15" t="str">
        <f>'Purchase Order'!A2873</f>
        <v/>
      </c>
      <c r="B2431" s="82" t="str">
        <f>'Purchase Order'!B2873</f>
        <v/>
      </c>
      <c r="C2431" s="83" t="str">
        <f>'Purchase Order'!C2873</f>
        <v/>
      </c>
      <c r="D2431" s="352" t="str">
        <f>'Purchase Order'!D2873:L2873</f>
        <v/>
      </c>
      <c r="E2431" s="345"/>
      <c r="F2431" s="345"/>
      <c r="G2431" s="345"/>
      <c r="H2431" s="345"/>
      <c r="I2431" s="345"/>
      <c r="J2431" s="345"/>
      <c r="K2431" s="345"/>
      <c r="L2431" s="346"/>
      <c r="M2431" s="83" t="str">
        <f t="shared" si="37"/>
        <v/>
      </c>
      <c r="N2431" s="83" t="str">
        <f>'Purchase Order'!N2873</f>
        <v/>
      </c>
      <c r="O2431" s="83"/>
      <c r="P2431" s="133"/>
      <c r="U2431" s="16"/>
      <c r="V2431" s="16"/>
      <c r="W2431" s="16"/>
      <c r="X2431" s="16"/>
      <c r="Y2431" s="16"/>
      <c r="Z2431" s="16"/>
      <c r="AA2431" s="16"/>
    </row>
    <row r="2432" spans="1:27" ht="15" customHeight="1" collapsed="1" x14ac:dyDescent="0.35">
      <c r="B2432" s="361" t="s">
        <v>16</v>
      </c>
      <c r="C2432" s="362"/>
      <c r="D2432" s="85"/>
      <c r="E2432" s="86"/>
      <c r="F2432" s="86"/>
      <c r="G2432" s="86"/>
      <c r="H2432" s="86"/>
      <c r="I2432" s="86"/>
      <c r="J2432" s="86"/>
      <c r="K2432" s="86"/>
      <c r="L2432" s="86"/>
      <c r="M2432" s="426" t="s">
        <v>25</v>
      </c>
      <c r="N2432" s="428"/>
      <c r="O2432" s="430"/>
      <c r="P2432" s="432"/>
      <c r="U2432" s="16"/>
      <c r="V2432" s="16"/>
      <c r="W2432" s="16"/>
      <c r="X2432" s="16"/>
      <c r="Y2432" s="16"/>
      <c r="Z2432" s="16"/>
      <c r="AA2432" s="16"/>
    </row>
    <row r="2433" spans="2:27" ht="15" customHeight="1" x14ac:dyDescent="0.35">
      <c r="B2433" s="423">
        <v>8.2500000000000004E-2</v>
      </c>
      <c r="C2433" s="424"/>
      <c r="D2433" s="87"/>
      <c r="E2433" s="88"/>
      <c r="F2433" s="88"/>
      <c r="G2433" s="88"/>
      <c r="H2433" s="88"/>
      <c r="I2433" s="88"/>
      <c r="J2433" s="88"/>
      <c r="K2433" s="88"/>
      <c r="L2433" s="88"/>
      <c r="M2433" s="427"/>
      <c r="N2433" s="429"/>
      <c r="O2433" s="431"/>
      <c r="P2433" s="433"/>
      <c r="U2433" s="16"/>
      <c r="V2433" s="16"/>
      <c r="W2433" s="16"/>
      <c r="X2433" s="16"/>
      <c r="Y2433" s="16"/>
      <c r="Z2433" s="16"/>
      <c r="AA2433" s="16"/>
    </row>
    <row r="2434" spans="2:27" ht="15" customHeight="1" x14ac:dyDescent="0.35">
      <c r="B2434" s="388" t="s">
        <v>2262</v>
      </c>
      <c r="C2434" s="351"/>
      <c r="D2434" s="350"/>
      <c r="E2434" s="349" t="s">
        <v>2269</v>
      </c>
      <c r="F2434" s="350"/>
      <c r="G2434" s="349" t="s">
        <v>2263</v>
      </c>
      <c r="H2434" s="350"/>
      <c r="I2434" s="349" t="s">
        <v>2270</v>
      </c>
      <c r="J2434" s="351"/>
      <c r="K2434" s="351"/>
      <c r="L2434" s="350"/>
      <c r="M2434" s="417" t="s">
        <v>2278</v>
      </c>
      <c r="N2434" s="418"/>
      <c r="O2434" s="418"/>
      <c r="P2434" s="419"/>
      <c r="Q2434" s="17"/>
      <c r="U2434" s="16"/>
      <c r="V2434" s="16"/>
      <c r="W2434" s="16"/>
      <c r="X2434" s="16"/>
      <c r="Y2434" s="16"/>
      <c r="Z2434" s="16"/>
      <c r="AA2434" s="16"/>
    </row>
    <row r="2435" spans="2:27" ht="15" customHeight="1" x14ac:dyDescent="0.35">
      <c r="B2435" s="382" t="str">
        <f>'Purchase Order'!B2877:D2877</f>
        <v>Christopher Fincher</v>
      </c>
      <c r="C2435" s="383"/>
      <c r="D2435" s="384"/>
      <c r="E2435" s="385" t="str">
        <f>'Purchase Order'!E2877:F2877</f>
        <v>918-379-6803</v>
      </c>
      <c r="F2435" s="384"/>
      <c r="G2435" s="385">
        <f>'Purchase Order'!G2877:H2877</f>
        <v>0</v>
      </c>
      <c r="H2435" s="384"/>
      <c r="I2435" s="385" t="str">
        <f>'Purchase Order'!I2877:L2877</f>
        <v>christopher.fincher@istips.com</v>
      </c>
      <c r="J2435" s="383"/>
      <c r="K2435" s="383"/>
      <c r="L2435" s="384"/>
      <c r="M2435" s="420"/>
      <c r="N2435" s="421"/>
      <c r="O2435" s="421"/>
      <c r="P2435" s="422"/>
      <c r="U2435" s="16"/>
      <c r="V2435" s="16"/>
      <c r="W2435" s="16"/>
      <c r="X2435" s="16"/>
      <c r="Y2435" s="16"/>
      <c r="Z2435" s="16"/>
      <c r="AA2435" s="16"/>
    </row>
    <row r="2436" spans="2:27" x14ac:dyDescent="0.35">
      <c r="B2436" s="89" t="s">
        <v>2265</v>
      </c>
      <c r="C2436" s="90"/>
      <c r="D2436" s="91"/>
      <c r="E2436" s="91"/>
      <c r="F2436" s="91"/>
      <c r="G2436" s="91"/>
      <c r="H2436" s="91"/>
      <c r="I2436" s="91"/>
      <c r="J2436" s="91"/>
      <c r="K2436" s="90"/>
      <c r="L2436" s="92"/>
      <c r="M2436" s="417" t="s">
        <v>2279</v>
      </c>
      <c r="N2436" s="418"/>
      <c r="O2436" s="418"/>
      <c r="P2436" s="419"/>
      <c r="U2436" s="16"/>
      <c r="V2436" s="16"/>
      <c r="W2436" s="16"/>
      <c r="X2436" s="16"/>
      <c r="Y2436" s="16"/>
      <c r="Z2436" s="16"/>
      <c r="AA2436" s="16"/>
    </row>
    <row r="2437" spans="2:27" x14ac:dyDescent="0.35">
      <c r="B2437" s="95" t="s">
        <v>2266</v>
      </c>
      <c r="C2437" s="96"/>
      <c r="D2437" s="97"/>
      <c r="E2437" s="97"/>
      <c r="F2437" s="97"/>
      <c r="G2437" s="97"/>
      <c r="H2437" s="97"/>
      <c r="I2437" s="97"/>
      <c r="J2437" s="97"/>
      <c r="K2437" s="96"/>
      <c r="L2437" s="98"/>
      <c r="M2437" s="420"/>
      <c r="N2437" s="421"/>
      <c r="O2437" s="421"/>
      <c r="P2437" s="422"/>
      <c r="Q2437" s="17"/>
      <c r="U2437" s="16"/>
      <c r="V2437" s="16"/>
      <c r="W2437" s="16"/>
      <c r="X2437" s="16"/>
      <c r="Y2437" s="16"/>
      <c r="Z2437" s="16"/>
      <c r="AA2437" s="16"/>
    </row>
    <row r="2438" spans="2:27" x14ac:dyDescent="0.35">
      <c r="B2438" s="95" t="s">
        <v>2267</v>
      </c>
      <c r="C2438" s="96"/>
      <c r="D2438" s="97"/>
      <c r="E2438" s="97"/>
      <c r="F2438" s="97"/>
      <c r="G2438" s="97"/>
      <c r="H2438" s="97"/>
      <c r="I2438" s="97"/>
      <c r="J2438" s="97"/>
      <c r="K2438" s="96"/>
      <c r="L2438" s="98"/>
      <c r="M2438" s="99"/>
      <c r="N2438" s="99"/>
      <c r="O2438" s="99"/>
      <c r="P2438" s="100"/>
      <c r="U2438" s="16"/>
      <c r="V2438" s="16"/>
      <c r="W2438" s="16"/>
      <c r="X2438" s="16"/>
      <c r="Y2438" s="16"/>
      <c r="Z2438" s="16"/>
      <c r="AA2438" s="16"/>
    </row>
    <row r="2439" spans="2:27" x14ac:dyDescent="0.35">
      <c r="B2439" s="95" t="s">
        <v>2268</v>
      </c>
      <c r="C2439" s="96"/>
      <c r="D2439" s="97"/>
      <c r="E2439" s="97"/>
      <c r="F2439" s="97"/>
      <c r="G2439" s="97"/>
      <c r="H2439" s="97"/>
      <c r="I2439" s="97"/>
      <c r="J2439" s="97"/>
      <c r="K2439" s="96"/>
      <c r="L2439" s="98"/>
      <c r="M2439" s="99"/>
      <c r="N2439" s="99"/>
      <c r="O2439" s="99"/>
      <c r="P2439" s="100"/>
      <c r="U2439" s="16"/>
      <c r="V2439" s="16"/>
      <c r="W2439" s="16"/>
      <c r="X2439" s="16"/>
      <c r="Y2439" s="16"/>
      <c r="Z2439" s="16"/>
      <c r="AA2439" s="16"/>
    </row>
    <row r="2440" spans="2:27" x14ac:dyDescent="0.35">
      <c r="B2440" s="394" t="str">
        <f>IF('Flat File'!Q2="","",VLOOKUP('Flat File'!AB2,'Vendor Update'!D:E,2,FALSE))</f>
        <v>Materials consumed to complete a project.</v>
      </c>
      <c r="C2440" s="395"/>
      <c r="D2440" s="395"/>
      <c r="E2440" s="395"/>
      <c r="F2440" s="395"/>
      <c r="G2440" s="395"/>
      <c r="H2440" s="395"/>
      <c r="I2440" s="395"/>
      <c r="J2440" s="395"/>
      <c r="K2440" s="395"/>
      <c r="L2440" s="395"/>
      <c r="M2440" s="395"/>
      <c r="N2440" s="395"/>
      <c r="O2440" s="395"/>
      <c r="P2440" s="411"/>
      <c r="Q2440" s="17"/>
      <c r="U2440" s="16"/>
      <c r="V2440" s="16"/>
      <c r="W2440" s="16"/>
      <c r="X2440" s="16"/>
      <c r="Y2440" s="16"/>
      <c r="Z2440" s="16"/>
      <c r="AA2440" s="16"/>
    </row>
    <row r="2441" spans="2:27" x14ac:dyDescent="0.35">
      <c r="B2441" s="394"/>
      <c r="C2441" s="395"/>
      <c r="D2441" s="395"/>
      <c r="E2441" s="395"/>
      <c r="F2441" s="395"/>
      <c r="G2441" s="395"/>
      <c r="H2441" s="395"/>
      <c r="I2441" s="395"/>
      <c r="J2441" s="395"/>
      <c r="K2441" s="395"/>
      <c r="L2441" s="395"/>
      <c r="M2441" s="395"/>
      <c r="N2441" s="395"/>
      <c r="O2441" s="395"/>
      <c r="P2441" s="411"/>
      <c r="U2441" s="16"/>
      <c r="V2441" s="16"/>
      <c r="W2441" s="16"/>
      <c r="X2441" s="16"/>
      <c r="Y2441" s="16"/>
      <c r="Z2441" s="16"/>
      <c r="AA2441" s="16"/>
    </row>
    <row r="2442" spans="2:27" x14ac:dyDescent="0.35">
      <c r="B2442" s="394"/>
      <c r="C2442" s="395"/>
      <c r="D2442" s="395"/>
      <c r="E2442" s="395"/>
      <c r="F2442" s="395"/>
      <c r="G2442" s="395"/>
      <c r="H2442" s="395"/>
      <c r="I2442" s="395"/>
      <c r="J2442" s="395"/>
      <c r="K2442" s="395"/>
      <c r="L2442" s="395"/>
      <c r="M2442" s="395"/>
      <c r="N2442" s="395"/>
      <c r="O2442" s="395"/>
      <c r="P2442" s="411"/>
      <c r="U2442" s="16"/>
      <c r="V2442" s="16"/>
      <c r="W2442" s="16"/>
      <c r="X2442" s="16"/>
      <c r="Y2442" s="16"/>
      <c r="Z2442" s="16"/>
      <c r="AA2442" s="16"/>
    </row>
    <row r="2443" spans="2:27" x14ac:dyDescent="0.35">
      <c r="B2443" s="397"/>
      <c r="C2443" s="398"/>
      <c r="D2443" s="398"/>
      <c r="E2443" s="398"/>
      <c r="F2443" s="398"/>
      <c r="G2443" s="398"/>
      <c r="H2443" s="398"/>
      <c r="I2443" s="398"/>
      <c r="J2443" s="398"/>
      <c r="K2443" s="398"/>
      <c r="L2443" s="398"/>
      <c r="M2443" s="398"/>
      <c r="N2443" s="398"/>
      <c r="O2443" s="398"/>
      <c r="P2443" s="412"/>
      <c r="Q2443" s="17"/>
      <c r="U2443" s="16"/>
      <c r="V2443" s="16"/>
      <c r="W2443" s="16"/>
      <c r="X2443" s="16"/>
      <c r="Y2443" s="16"/>
      <c r="Z2443" s="16"/>
      <c r="AA2443" s="16"/>
    </row>
    <row r="2444" spans="2:27" ht="15" thickBot="1" x14ac:dyDescent="0.4">
      <c r="B2444" s="105"/>
      <c r="C2444" s="106"/>
      <c r="D2444" s="107"/>
      <c r="E2444" s="107"/>
      <c r="F2444" s="107"/>
      <c r="G2444" s="107"/>
      <c r="H2444" s="107"/>
      <c r="I2444" s="107"/>
      <c r="J2444" s="107"/>
      <c r="K2444" s="106"/>
      <c r="L2444" s="106"/>
      <c r="M2444" s="108"/>
      <c r="N2444" s="108"/>
      <c r="O2444" s="108"/>
      <c r="P2444" s="109"/>
      <c r="U2444" s="16"/>
      <c r="V2444" s="16"/>
      <c r="W2444" s="16"/>
      <c r="X2444" s="16"/>
      <c r="Y2444" s="16"/>
      <c r="Z2444" s="16"/>
      <c r="AA2444" s="16"/>
    </row>
    <row r="2445" spans="2:27" x14ac:dyDescent="0.35">
      <c r="B2445" s="72"/>
      <c r="C2445" s="110"/>
      <c r="K2445" s="110"/>
      <c r="L2445" s="110"/>
      <c r="M2445" s="72"/>
      <c r="N2445" s="72"/>
      <c r="O2445" s="72"/>
      <c r="P2445" s="110"/>
    </row>
    <row r="2446" spans="2:27" ht="15" thickBot="1" x14ac:dyDescent="0.4">
      <c r="B2446" s="72"/>
      <c r="C2446" s="110"/>
      <c r="K2446" s="110"/>
      <c r="L2446" s="110"/>
      <c r="M2446" s="72"/>
      <c r="N2446" s="72"/>
      <c r="O2446" s="72"/>
      <c r="P2446" s="110"/>
      <c r="Q2446" s="17"/>
      <c r="U2446" s="112" t="s">
        <v>200</v>
      </c>
      <c r="V2446" s="112" t="s">
        <v>208</v>
      </c>
      <c r="W2446" s="112" t="s">
        <v>209</v>
      </c>
      <c r="X2446" s="112" t="s">
        <v>6</v>
      </c>
      <c r="Y2446" s="112" t="s">
        <v>2253</v>
      </c>
      <c r="Z2446" s="112" t="s">
        <v>4</v>
      </c>
      <c r="AA2446" s="112" t="s">
        <v>3</v>
      </c>
    </row>
    <row r="2447" spans="2:27" ht="15" thickTop="1" x14ac:dyDescent="0.35">
      <c r="B2447" s="72"/>
      <c r="C2447" s="110"/>
      <c r="K2447" s="110"/>
      <c r="L2447" s="110"/>
      <c r="M2447" s="72"/>
      <c r="N2447" s="72"/>
      <c r="O2447" s="72"/>
      <c r="P2447" s="110"/>
      <c r="U2447" s="113"/>
      <c r="V2447" s="113"/>
      <c r="W2447" s="113"/>
      <c r="X2447" s="113"/>
      <c r="Y2447" s="113"/>
      <c r="Z2447" s="113"/>
      <c r="AA2447" s="113"/>
    </row>
    <row r="2448" spans="2:27" x14ac:dyDescent="0.35">
      <c r="B2448" s="72"/>
      <c r="C2448" s="110"/>
      <c r="K2448" s="110"/>
      <c r="L2448" s="110"/>
      <c r="M2448" s="72"/>
      <c r="N2448" s="72"/>
      <c r="O2448" s="72"/>
      <c r="P2448" s="110"/>
      <c r="U2448" s="113" t="s">
        <v>210</v>
      </c>
      <c r="V2448" s="113" t="s">
        <v>211</v>
      </c>
      <c r="W2448" s="113" t="s">
        <v>212</v>
      </c>
      <c r="X2448" s="113"/>
      <c r="Y2448" s="113"/>
      <c r="Z2448" s="113" t="s">
        <v>213</v>
      </c>
      <c r="AA2448" s="113"/>
    </row>
    <row r="2449" spans="2:27" x14ac:dyDescent="0.35">
      <c r="B2449" s="72"/>
      <c r="C2449" s="110"/>
      <c r="K2449" s="110"/>
      <c r="L2449" s="110"/>
      <c r="M2449" s="72"/>
      <c r="N2449" s="72"/>
      <c r="O2449" s="72"/>
      <c r="P2449" s="110"/>
      <c r="Q2449" s="17"/>
      <c r="U2449" s="113" t="s">
        <v>217</v>
      </c>
      <c r="V2449" s="113" t="s">
        <v>218</v>
      </c>
      <c r="W2449" s="113" t="s">
        <v>219</v>
      </c>
      <c r="X2449" s="113"/>
      <c r="Y2449" s="113"/>
      <c r="Z2449" s="113" t="s">
        <v>220</v>
      </c>
      <c r="AA2449" s="113" t="s">
        <v>221</v>
      </c>
    </row>
    <row r="2450" spans="2:27" x14ac:dyDescent="0.35">
      <c r="B2450" s="72"/>
      <c r="C2450" s="110"/>
      <c r="K2450" s="110"/>
      <c r="L2450" s="110"/>
      <c r="M2450" s="72"/>
      <c r="N2450" s="72"/>
      <c r="O2450" s="72"/>
      <c r="P2450" s="110"/>
      <c r="U2450" s="113" t="s">
        <v>222</v>
      </c>
      <c r="V2450" s="113" t="s">
        <v>223</v>
      </c>
      <c r="W2450" s="113" t="s">
        <v>224</v>
      </c>
      <c r="X2450" s="113"/>
      <c r="Y2450" s="113"/>
      <c r="Z2450" s="113" t="s">
        <v>225</v>
      </c>
      <c r="AA2450" s="113"/>
    </row>
    <row r="2451" spans="2:27" x14ac:dyDescent="0.35">
      <c r="B2451" s="72"/>
      <c r="C2451" s="110"/>
      <c r="K2451" s="110"/>
      <c r="L2451" s="110"/>
      <c r="M2451" s="72"/>
      <c r="N2451" s="72"/>
      <c r="O2451" s="72"/>
      <c r="P2451" s="110"/>
      <c r="U2451" s="113" t="s">
        <v>226</v>
      </c>
      <c r="V2451" s="113" t="s">
        <v>227</v>
      </c>
      <c r="W2451" s="113" t="s">
        <v>228</v>
      </c>
      <c r="X2451" s="113"/>
      <c r="Y2451" s="113"/>
      <c r="Z2451" s="113" t="s">
        <v>229</v>
      </c>
      <c r="AA2451" s="113" t="s">
        <v>230</v>
      </c>
    </row>
    <row r="2452" spans="2:27" x14ac:dyDescent="0.35">
      <c r="B2452" s="72"/>
      <c r="C2452" s="110"/>
      <c r="K2452" s="110"/>
      <c r="L2452" s="110"/>
      <c r="M2452" s="72"/>
      <c r="N2452" s="72"/>
      <c r="O2452" s="72"/>
      <c r="P2452" s="110"/>
      <c r="Q2452" s="17"/>
      <c r="U2452" s="113" t="s">
        <v>231</v>
      </c>
      <c r="V2452" s="113" t="s">
        <v>232</v>
      </c>
      <c r="W2452" s="113" t="s">
        <v>233</v>
      </c>
      <c r="X2452" s="113"/>
      <c r="Y2452" s="113"/>
      <c r="Z2452" s="113" t="s">
        <v>234</v>
      </c>
      <c r="AA2452" s="113" t="s">
        <v>235</v>
      </c>
    </row>
    <row r="2453" spans="2:27" x14ac:dyDescent="0.35">
      <c r="B2453" s="72"/>
      <c r="C2453" s="110"/>
      <c r="K2453" s="110"/>
      <c r="L2453" s="110"/>
      <c r="M2453" s="72"/>
      <c r="N2453" s="72"/>
      <c r="O2453" s="72"/>
      <c r="P2453" s="110"/>
      <c r="U2453" s="113" t="s">
        <v>236</v>
      </c>
      <c r="V2453" s="113" t="s">
        <v>237</v>
      </c>
      <c r="W2453" s="113" t="s">
        <v>238</v>
      </c>
      <c r="X2453" s="113"/>
      <c r="Y2453" s="113"/>
      <c r="Z2453" s="113" t="s">
        <v>239</v>
      </c>
      <c r="AA2453" s="113" t="s">
        <v>240</v>
      </c>
    </row>
    <row r="2454" spans="2:27" x14ac:dyDescent="0.35">
      <c r="B2454" s="72"/>
      <c r="C2454" s="110"/>
      <c r="K2454" s="110"/>
      <c r="L2454" s="110"/>
      <c r="M2454" s="72"/>
      <c r="N2454" s="72"/>
      <c r="O2454" s="72"/>
      <c r="P2454" s="110"/>
      <c r="U2454" s="113" t="s">
        <v>241</v>
      </c>
      <c r="V2454" s="113" t="s">
        <v>242</v>
      </c>
      <c r="W2454" s="113" t="s">
        <v>243</v>
      </c>
      <c r="X2454" s="113"/>
      <c r="Y2454" s="113"/>
      <c r="Z2454" s="113" t="s">
        <v>244</v>
      </c>
      <c r="AA2454" s="113" t="s">
        <v>245</v>
      </c>
    </row>
    <row r="2455" spans="2:27" x14ac:dyDescent="0.35">
      <c r="B2455" s="72"/>
      <c r="C2455" s="110"/>
      <c r="K2455" s="110"/>
      <c r="L2455" s="110"/>
      <c r="M2455" s="72"/>
      <c r="N2455" s="72"/>
      <c r="O2455" s="72"/>
      <c r="P2455" s="110"/>
      <c r="Q2455" s="17"/>
      <c r="U2455" s="113" t="s">
        <v>246</v>
      </c>
      <c r="V2455" s="113" t="s">
        <v>247</v>
      </c>
      <c r="W2455" s="113" t="s">
        <v>248</v>
      </c>
      <c r="X2455" s="113"/>
      <c r="Y2455" s="113"/>
      <c r="Z2455" s="113" t="s">
        <v>249</v>
      </c>
      <c r="AA2455" s="113"/>
    </row>
    <row r="2456" spans="2:27" x14ac:dyDescent="0.35">
      <c r="B2456" s="72"/>
      <c r="C2456" s="110"/>
      <c r="K2456" s="110"/>
      <c r="L2456" s="110"/>
      <c r="M2456" s="72"/>
      <c r="N2456" s="72"/>
      <c r="O2456" s="72"/>
      <c r="P2456" s="110"/>
      <c r="U2456" s="113" t="s">
        <v>250</v>
      </c>
      <c r="V2456" s="113"/>
      <c r="W2456" s="113"/>
      <c r="X2456" s="113"/>
      <c r="Y2456" s="113"/>
      <c r="Z2456" s="113"/>
      <c r="AA2456" s="113"/>
    </row>
    <row r="2457" spans="2:27" x14ac:dyDescent="0.35">
      <c r="B2457" s="72"/>
      <c r="C2457" s="110"/>
      <c r="K2457" s="110"/>
      <c r="L2457" s="110"/>
      <c r="M2457" s="72"/>
      <c r="N2457" s="72"/>
      <c r="O2457" s="72"/>
      <c r="P2457" s="110"/>
      <c r="U2457" s="113" t="s">
        <v>251</v>
      </c>
      <c r="V2457" s="113" t="s">
        <v>252</v>
      </c>
      <c r="W2457" s="113" t="s">
        <v>253</v>
      </c>
      <c r="X2457" s="113"/>
      <c r="Y2457" s="113"/>
      <c r="Z2457" s="113" t="s">
        <v>254</v>
      </c>
      <c r="AA2457" s="113" t="s">
        <v>255</v>
      </c>
    </row>
    <row r="2458" spans="2:27" x14ac:dyDescent="0.35">
      <c r="B2458" s="72"/>
      <c r="C2458" s="110"/>
      <c r="K2458" s="110"/>
      <c r="L2458" s="110"/>
      <c r="M2458" s="72"/>
      <c r="N2458" s="72"/>
      <c r="O2458" s="72"/>
      <c r="P2458" s="110"/>
      <c r="Q2458" s="17"/>
      <c r="U2458" s="113" t="s">
        <v>256</v>
      </c>
      <c r="V2458" s="113" t="s">
        <v>257</v>
      </c>
      <c r="W2458" s="113" t="s">
        <v>258</v>
      </c>
      <c r="X2458" s="113"/>
      <c r="Y2458" s="113"/>
      <c r="Z2458" s="113" t="s">
        <v>259</v>
      </c>
      <c r="AA2458" s="113"/>
    </row>
    <row r="2459" spans="2:27" x14ac:dyDescent="0.35">
      <c r="B2459" s="72"/>
      <c r="C2459" s="110"/>
      <c r="K2459" s="110"/>
      <c r="L2459" s="110"/>
      <c r="M2459" s="72"/>
      <c r="N2459" s="72"/>
      <c r="O2459" s="72"/>
      <c r="P2459" s="110"/>
      <c r="U2459" s="113" t="s">
        <v>260</v>
      </c>
      <c r="V2459" s="113" t="s">
        <v>261</v>
      </c>
      <c r="W2459" s="113" t="s">
        <v>262</v>
      </c>
      <c r="X2459" s="113"/>
      <c r="Y2459" s="113"/>
      <c r="Z2459" s="113" t="s">
        <v>263</v>
      </c>
      <c r="AA2459" s="113" t="s">
        <v>264</v>
      </c>
    </row>
    <row r="2460" spans="2:27" x14ac:dyDescent="0.35">
      <c r="B2460" s="72"/>
      <c r="C2460" s="110"/>
      <c r="K2460" s="110"/>
      <c r="L2460" s="110"/>
      <c r="M2460" s="72"/>
      <c r="N2460" s="72"/>
      <c r="O2460" s="72"/>
      <c r="P2460" s="110"/>
      <c r="U2460" s="113" t="s">
        <v>265</v>
      </c>
      <c r="V2460" s="113" t="s">
        <v>266</v>
      </c>
      <c r="W2460" s="113" t="s">
        <v>267</v>
      </c>
      <c r="X2460" s="113"/>
      <c r="Y2460" s="113"/>
      <c r="Z2460" s="113" t="s">
        <v>268</v>
      </c>
      <c r="AA2460" s="113" t="s">
        <v>269</v>
      </c>
    </row>
    <row r="2461" spans="2:27" x14ac:dyDescent="0.35">
      <c r="B2461" s="72"/>
      <c r="C2461" s="110"/>
      <c r="K2461" s="110"/>
      <c r="L2461" s="110"/>
      <c r="M2461" s="72"/>
      <c r="N2461" s="72"/>
      <c r="O2461" s="72"/>
      <c r="P2461" s="110"/>
      <c r="Q2461" s="17"/>
      <c r="U2461" s="113" t="s">
        <v>270</v>
      </c>
      <c r="V2461" s="113" t="s">
        <v>271</v>
      </c>
      <c r="W2461" s="113" t="s">
        <v>272</v>
      </c>
      <c r="X2461" s="113"/>
      <c r="Y2461" s="113"/>
      <c r="Z2461" s="113" t="s">
        <v>273</v>
      </c>
      <c r="AA2461" s="113" t="s">
        <v>274</v>
      </c>
    </row>
    <row r="2462" spans="2:27" x14ac:dyDescent="0.35">
      <c r="B2462" s="72"/>
      <c r="C2462" s="110"/>
      <c r="K2462" s="110"/>
      <c r="L2462" s="110"/>
      <c r="M2462" s="72"/>
      <c r="N2462" s="72"/>
      <c r="O2462" s="72"/>
      <c r="P2462" s="110"/>
      <c r="U2462" s="113" t="s">
        <v>275</v>
      </c>
      <c r="V2462" s="113" t="s">
        <v>276</v>
      </c>
      <c r="W2462" s="113" t="s">
        <v>277</v>
      </c>
      <c r="X2462" s="113"/>
      <c r="Y2462" s="113"/>
      <c r="Z2462" s="113" t="s">
        <v>278</v>
      </c>
      <c r="AA2462" s="113" t="s">
        <v>279</v>
      </c>
    </row>
    <row r="2463" spans="2:27" x14ac:dyDescent="0.35">
      <c r="B2463" s="72"/>
      <c r="C2463" s="110"/>
      <c r="K2463" s="110"/>
      <c r="L2463" s="110"/>
      <c r="M2463" s="72"/>
      <c r="N2463" s="72"/>
      <c r="O2463" s="72"/>
      <c r="P2463" s="110"/>
      <c r="U2463" s="113" t="s">
        <v>280</v>
      </c>
      <c r="V2463" s="113" t="s">
        <v>281</v>
      </c>
      <c r="W2463" s="113" t="s">
        <v>282</v>
      </c>
      <c r="X2463" s="113"/>
      <c r="Y2463" s="113"/>
      <c r="Z2463" s="113" t="s">
        <v>283</v>
      </c>
      <c r="AA2463" s="113"/>
    </row>
    <row r="2464" spans="2:27" x14ac:dyDescent="0.35">
      <c r="B2464" s="72"/>
      <c r="C2464" s="110"/>
      <c r="K2464" s="110"/>
      <c r="L2464" s="110"/>
      <c r="M2464" s="72"/>
      <c r="N2464" s="72"/>
      <c r="O2464" s="72"/>
      <c r="P2464" s="110"/>
      <c r="Q2464" s="17"/>
      <c r="U2464" s="113" t="s">
        <v>284</v>
      </c>
      <c r="V2464" s="113" t="s">
        <v>285</v>
      </c>
      <c r="W2464" s="113" t="s">
        <v>286</v>
      </c>
      <c r="X2464" s="113"/>
      <c r="Y2464" s="113"/>
      <c r="Z2464" s="113" t="s">
        <v>287</v>
      </c>
      <c r="AA2464" s="113"/>
    </row>
    <row r="2465" spans="2:27" x14ac:dyDescent="0.35">
      <c r="B2465" s="72"/>
      <c r="C2465" s="110"/>
      <c r="K2465" s="110"/>
      <c r="L2465" s="110"/>
      <c r="M2465" s="72"/>
      <c r="N2465" s="72"/>
      <c r="O2465" s="72"/>
      <c r="P2465" s="110"/>
      <c r="U2465" s="113" t="s">
        <v>288</v>
      </c>
      <c r="V2465" s="113"/>
      <c r="W2465" s="113"/>
      <c r="X2465" s="113"/>
      <c r="Y2465" s="113"/>
      <c r="Z2465" s="113"/>
      <c r="AA2465" s="113"/>
    </row>
    <row r="2466" spans="2:27" x14ac:dyDescent="0.35">
      <c r="B2466" s="72"/>
      <c r="C2466" s="110"/>
      <c r="K2466" s="110"/>
      <c r="L2466" s="110"/>
      <c r="M2466" s="72"/>
      <c r="N2466" s="72"/>
      <c r="O2466" s="72"/>
      <c r="P2466" s="110"/>
      <c r="U2466" s="113" t="s">
        <v>289</v>
      </c>
      <c r="V2466" s="113" t="s">
        <v>290</v>
      </c>
      <c r="W2466" s="113" t="s">
        <v>291</v>
      </c>
      <c r="X2466" s="113"/>
      <c r="Y2466" s="113"/>
      <c r="Z2466" s="113"/>
      <c r="AA2466" s="113"/>
    </row>
    <row r="2467" spans="2:27" x14ac:dyDescent="0.35">
      <c r="B2467" s="72"/>
      <c r="C2467" s="110"/>
      <c r="K2467" s="110"/>
      <c r="L2467" s="110"/>
      <c r="M2467" s="72"/>
      <c r="N2467" s="72"/>
      <c r="O2467" s="72"/>
      <c r="P2467" s="110"/>
      <c r="Q2467" s="17"/>
      <c r="U2467" s="113" t="s">
        <v>292</v>
      </c>
      <c r="V2467" s="113" t="s">
        <v>293</v>
      </c>
      <c r="W2467" s="113" t="s">
        <v>294</v>
      </c>
      <c r="X2467" s="113"/>
      <c r="Y2467" s="113"/>
      <c r="Z2467" s="113" t="s">
        <v>295</v>
      </c>
      <c r="AA2467" s="113"/>
    </row>
    <row r="2468" spans="2:27" x14ac:dyDescent="0.35">
      <c r="B2468" s="72"/>
      <c r="C2468" s="110"/>
      <c r="K2468" s="110"/>
      <c r="L2468" s="110"/>
      <c r="M2468" s="72"/>
      <c r="N2468" s="72"/>
      <c r="O2468" s="72"/>
      <c r="P2468" s="110"/>
      <c r="U2468" s="113" t="s">
        <v>296</v>
      </c>
      <c r="V2468" s="113" t="s">
        <v>297</v>
      </c>
      <c r="W2468" s="113" t="s">
        <v>298</v>
      </c>
      <c r="X2468" s="113"/>
      <c r="Y2468" s="113"/>
      <c r="Z2468" s="113"/>
      <c r="AA2468" s="113"/>
    </row>
    <row r="2469" spans="2:27" x14ac:dyDescent="0.35">
      <c r="B2469" s="72"/>
      <c r="C2469" s="110"/>
      <c r="K2469" s="110"/>
      <c r="L2469" s="110"/>
      <c r="M2469" s="72"/>
      <c r="N2469" s="72"/>
      <c r="O2469" s="72"/>
      <c r="P2469" s="110"/>
      <c r="U2469" s="113" t="s">
        <v>299</v>
      </c>
      <c r="V2469" s="113" t="s">
        <v>300</v>
      </c>
      <c r="W2469" s="113" t="s">
        <v>301</v>
      </c>
      <c r="X2469" s="113"/>
      <c r="Y2469" s="113"/>
      <c r="Z2469" s="113" t="s">
        <v>302</v>
      </c>
      <c r="AA2469" s="113" t="s">
        <v>303</v>
      </c>
    </row>
    <row r="2470" spans="2:27" x14ac:dyDescent="0.35">
      <c r="B2470" s="72"/>
      <c r="C2470" s="110"/>
      <c r="K2470" s="110"/>
      <c r="L2470" s="110"/>
      <c r="M2470" s="72"/>
      <c r="N2470" s="72"/>
      <c r="O2470" s="72"/>
      <c r="P2470" s="110"/>
      <c r="Q2470" s="17"/>
      <c r="U2470" s="113" t="s">
        <v>304</v>
      </c>
      <c r="V2470" s="113" t="s">
        <v>305</v>
      </c>
      <c r="W2470" s="113" t="s">
        <v>306</v>
      </c>
      <c r="X2470" s="113"/>
      <c r="Y2470" s="113"/>
      <c r="Z2470" s="113" t="s">
        <v>307</v>
      </c>
      <c r="AA2470" s="113" t="s">
        <v>308</v>
      </c>
    </row>
    <row r="2471" spans="2:27" x14ac:dyDescent="0.35">
      <c r="B2471" s="72"/>
      <c r="C2471" s="110"/>
      <c r="K2471" s="110"/>
      <c r="L2471" s="110"/>
      <c r="M2471" s="72"/>
      <c r="N2471" s="72"/>
      <c r="O2471" s="72"/>
      <c r="P2471" s="110"/>
      <c r="U2471" s="113" t="s">
        <v>309</v>
      </c>
      <c r="V2471" s="113" t="s">
        <v>310</v>
      </c>
      <c r="W2471" s="113" t="s">
        <v>311</v>
      </c>
      <c r="X2471" s="113"/>
      <c r="Y2471" s="113"/>
      <c r="Z2471" s="113" t="s">
        <v>312</v>
      </c>
      <c r="AA2471" s="113" t="s">
        <v>313</v>
      </c>
    </row>
    <row r="2472" spans="2:27" x14ac:dyDescent="0.35">
      <c r="B2472" s="72"/>
      <c r="C2472" s="110"/>
      <c r="K2472" s="110"/>
      <c r="L2472" s="110"/>
      <c r="M2472" s="72"/>
      <c r="N2472" s="72"/>
      <c r="O2472" s="72"/>
      <c r="P2472" s="110"/>
      <c r="U2472" s="113" t="s">
        <v>314</v>
      </c>
      <c r="V2472" s="113" t="s">
        <v>315</v>
      </c>
      <c r="W2472" s="113" t="s">
        <v>316</v>
      </c>
      <c r="X2472" s="113"/>
      <c r="Y2472" s="113"/>
      <c r="Z2472" s="113" t="s">
        <v>317</v>
      </c>
      <c r="AA2472" s="113" t="s">
        <v>318</v>
      </c>
    </row>
    <row r="2473" spans="2:27" x14ac:dyDescent="0.35">
      <c r="B2473" s="72"/>
      <c r="C2473" s="110"/>
      <c r="K2473" s="110"/>
      <c r="L2473" s="110"/>
      <c r="M2473" s="72"/>
      <c r="N2473" s="72"/>
      <c r="O2473" s="72"/>
      <c r="P2473" s="110"/>
      <c r="Q2473" s="17"/>
      <c r="U2473" s="113" t="s">
        <v>319</v>
      </c>
      <c r="V2473" s="113" t="s">
        <v>320</v>
      </c>
      <c r="W2473" s="113" t="s">
        <v>321</v>
      </c>
      <c r="X2473" s="113"/>
      <c r="Y2473" s="113"/>
      <c r="Z2473" s="113" t="s">
        <v>322</v>
      </c>
      <c r="AA2473" s="113"/>
    </row>
    <row r="2474" spans="2:27" x14ac:dyDescent="0.35">
      <c r="B2474" s="72"/>
      <c r="C2474" s="110"/>
      <c r="K2474" s="110"/>
      <c r="L2474" s="110"/>
      <c r="M2474" s="72"/>
      <c r="N2474" s="72"/>
      <c r="O2474" s="72"/>
      <c r="P2474" s="110"/>
      <c r="U2474" s="113" t="s">
        <v>323</v>
      </c>
      <c r="V2474" s="113" t="s">
        <v>324</v>
      </c>
      <c r="W2474" s="113" t="s">
        <v>325</v>
      </c>
      <c r="X2474" s="113"/>
      <c r="Y2474" s="113"/>
      <c r="Z2474" s="113" t="s">
        <v>326</v>
      </c>
      <c r="AA2474" s="113" t="s">
        <v>327</v>
      </c>
    </row>
    <row r="2475" spans="2:27" x14ac:dyDescent="0.35">
      <c r="B2475" s="72"/>
      <c r="C2475" s="110"/>
      <c r="K2475" s="110"/>
      <c r="L2475" s="110"/>
      <c r="M2475" s="72"/>
      <c r="N2475" s="72"/>
      <c r="O2475" s="72"/>
      <c r="P2475" s="110"/>
      <c r="U2475" s="113" t="s">
        <v>328</v>
      </c>
      <c r="V2475" s="113" t="s">
        <v>329</v>
      </c>
      <c r="W2475" s="113" t="s">
        <v>330</v>
      </c>
      <c r="X2475" s="113"/>
      <c r="Y2475" s="113"/>
      <c r="Z2475" s="113"/>
      <c r="AA2475" s="113"/>
    </row>
    <row r="2476" spans="2:27" x14ac:dyDescent="0.35">
      <c r="B2476" s="72"/>
      <c r="C2476" s="110"/>
      <c r="K2476" s="110"/>
      <c r="L2476" s="110"/>
      <c r="M2476" s="72"/>
      <c r="N2476" s="72"/>
      <c r="O2476" s="72"/>
      <c r="P2476" s="110"/>
      <c r="Q2476" s="17"/>
      <c r="U2476" s="113" t="s">
        <v>331</v>
      </c>
      <c r="V2476" s="113"/>
      <c r="W2476" s="113"/>
      <c r="X2476" s="113"/>
      <c r="Y2476" s="113"/>
      <c r="Z2476" s="113"/>
      <c r="AA2476" s="113"/>
    </row>
    <row r="2477" spans="2:27" x14ac:dyDescent="0.35">
      <c r="B2477" s="72"/>
      <c r="C2477" s="110"/>
      <c r="K2477" s="110"/>
      <c r="L2477" s="110"/>
      <c r="M2477" s="72"/>
      <c r="N2477" s="72"/>
      <c r="O2477" s="72"/>
      <c r="P2477" s="110"/>
      <c r="U2477" s="113" t="s">
        <v>332</v>
      </c>
      <c r="V2477" s="113" t="s">
        <v>333</v>
      </c>
      <c r="W2477" s="113" t="s">
        <v>334</v>
      </c>
      <c r="X2477" s="113"/>
      <c r="Y2477" s="113"/>
      <c r="Z2477" s="113" t="s">
        <v>335</v>
      </c>
      <c r="AA2477" s="113" t="s">
        <v>336</v>
      </c>
    </row>
    <row r="2478" spans="2:27" x14ac:dyDescent="0.35">
      <c r="B2478" s="72"/>
      <c r="C2478" s="110"/>
      <c r="K2478" s="110"/>
      <c r="L2478" s="110"/>
      <c r="M2478" s="72"/>
      <c r="N2478" s="72"/>
      <c r="O2478" s="72"/>
      <c r="P2478" s="110"/>
      <c r="U2478" s="113" t="s">
        <v>337</v>
      </c>
      <c r="V2478" s="113"/>
      <c r="W2478" s="113"/>
      <c r="X2478" s="113"/>
      <c r="Y2478" s="113"/>
      <c r="Z2478" s="113"/>
      <c r="AA2478" s="113"/>
    </row>
    <row r="2479" spans="2:27" x14ac:dyDescent="0.35">
      <c r="B2479" s="72"/>
      <c r="C2479" s="110"/>
      <c r="K2479" s="110"/>
      <c r="L2479" s="110"/>
      <c r="M2479" s="72"/>
      <c r="N2479" s="72"/>
      <c r="O2479" s="72"/>
      <c r="P2479" s="110"/>
      <c r="Q2479" s="17"/>
      <c r="U2479" s="113" t="s">
        <v>338</v>
      </c>
      <c r="V2479" s="113" t="s">
        <v>339</v>
      </c>
      <c r="W2479" s="113" t="s">
        <v>340</v>
      </c>
      <c r="X2479" s="113"/>
      <c r="Y2479" s="113"/>
      <c r="Z2479" s="113" t="s">
        <v>341</v>
      </c>
      <c r="AA2479" s="113" t="s">
        <v>342</v>
      </c>
    </row>
    <row r="2480" spans="2:27" x14ac:dyDescent="0.35">
      <c r="B2480" s="72"/>
      <c r="C2480" s="110"/>
      <c r="K2480" s="110"/>
      <c r="L2480" s="110"/>
      <c r="M2480" s="72"/>
      <c r="N2480" s="72"/>
      <c r="O2480" s="72"/>
      <c r="P2480" s="110"/>
      <c r="U2480" s="113" t="s">
        <v>343</v>
      </c>
      <c r="V2480" s="113"/>
      <c r="W2480" s="113"/>
      <c r="X2480" s="113"/>
      <c r="Y2480" s="113"/>
      <c r="Z2480" s="113"/>
      <c r="AA2480" s="113"/>
    </row>
    <row r="2481" spans="2:27" x14ac:dyDescent="0.35">
      <c r="B2481" s="72"/>
      <c r="C2481" s="110"/>
      <c r="K2481" s="110"/>
      <c r="L2481" s="110"/>
      <c r="M2481" s="72"/>
      <c r="N2481" s="72"/>
      <c r="O2481" s="72"/>
      <c r="P2481" s="110"/>
      <c r="U2481" s="113" t="s">
        <v>344</v>
      </c>
      <c r="V2481" s="113" t="s">
        <v>345</v>
      </c>
      <c r="W2481" s="113" t="s">
        <v>346</v>
      </c>
      <c r="X2481" s="113"/>
      <c r="Y2481" s="113"/>
      <c r="Z2481" s="113"/>
      <c r="AA2481" s="113"/>
    </row>
    <row r="2482" spans="2:27" x14ac:dyDescent="0.35">
      <c r="B2482" s="72"/>
      <c r="C2482" s="110"/>
      <c r="K2482" s="110"/>
      <c r="L2482" s="110"/>
      <c r="M2482" s="72"/>
      <c r="N2482" s="72"/>
      <c r="O2482" s="72"/>
      <c r="P2482" s="110"/>
      <c r="Q2482" s="17"/>
      <c r="U2482" s="113" t="s">
        <v>347</v>
      </c>
      <c r="V2482" s="113" t="s">
        <v>348</v>
      </c>
      <c r="W2482" s="113" t="s">
        <v>349</v>
      </c>
      <c r="X2482" s="113"/>
      <c r="Y2482" s="113"/>
      <c r="Z2482" s="113" t="s">
        <v>350</v>
      </c>
      <c r="AA2482" s="113" t="s">
        <v>351</v>
      </c>
    </row>
    <row r="2483" spans="2:27" x14ac:dyDescent="0.35">
      <c r="B2483" s="72"/>
      <c r="C2483" s="110"/>
      <c r="K2483" s="110"/>
      <c r="L2483" s="110"/>
      <c r="M2483" s="72"/>
      <c r="N2483" s="72"/>
      <c r="O2483" s="72"/>
      <c r="P2483" s="110"/>
      <c r="U2483" s="113" t="s">
        <v>355</v>
      </c>
      <c r="V2483" s="113" t="s">
        <v>356</v>
      </c>
      <c r="W2483" s="113" t="s">
        <v>357</v>
      </c>
      <c r="X2483" s="113"/>
      <c r="Y2483" s="113"/>
      <c r="Z2483" s="113"/>
      <c r="AA2483" s="113"/>
    </row>
    <row r="2484" spans="2:27" x14ac:dyDescent="0.35">
      <c r="B2484" s="72"/>
      <c r="C2484" s="110"/>
      <c r="K2484" s="110"/>
      <c r="L2484" s="110"/>
      <c r="M2484" s="72"/>
      <c r="N2484" s="72"/>
      <c r="O2484" s="72"/>
      <c r="P2484" s="110"/>
      <c r="U2484" s="113" t="s">
        <v>352</v>
      </c>
      <c r="V2484" s="113"/>
      <c r="W2484" s="113"/>
      <c r="X2484" s="113"/>
      <c r="Y2484" s="113"/>
      <c r="Z2484" s="113"/>
      <c r="AA2484" s="113"/>
    </row>
    <row r="2485" spans="2:27" x14ac:dyDescent="0.35">
      <c r="B2485" s="72"/>
      <c r="C2485" s="110"/>
      <c r="K2485" s="110"/>
      <c r="L2485" s="110"/>
      <c r="M2485" s="72"/>
      <c r="N2485" s="72"/>
      <c r="O2485" s="72"/>
      <c r="P2485" s="110"/>
      <c r="Q2485" s="17"/>
      <c r="U2485" s="113" t="s">
        <v>353</v>
      </c>
      <c r="V2485" s="113"/>
      <c r="W2485" s="113"/>
      <c r="X2485" s="113"/>
      <c r="Y2485" s="113"/>
      <c r="Z2485" s="113" t="s">
        <v>354</v>
      </c>
      <c r="AA2485" s="113"/>
    </row>
    <row r="2486" spans="2:27" x14ac:dyDescent="0.35">
      <c r="B2486" s="72"/>
      <c r="C2486" s="110"/>
      <c r="K2486" s="110"/>
      <c r="L2486" s="110"/>
      <c r="M2486" s="72"/>
      <c r="N2486" s="72"/>
      <c r="O2486" s="72"/>
      <c r="P2486" s="110"/>
      <c r="U2486" s="113" t="s">
        <v>358</v>
      </c>
      <c r="V2486" s="113"/>
      <c r="W2486" s="113"/>
      <c r="X2486" s="113"/>
      <c r="Y2486" s="113"/>
      <c r="Z2486" s="113"/>
      <c r="AA2486" s="113"/>
    </row>
    <row r="2487" spans="2:27" x14ac:dyDescent="0.35">
      <c r="B2487" s="72"/>
      <c r="C2487" s="110"/>
      <c r="K2487" s="110"/>
      <c r="L2487" s="110"/>
      <c r="M2487" s="72"/>
      <c r="N2487" s="72"/>
      <c r="O2487" s="72"/>
      <c r="P2487" s="110"/>
      <c r="U2487" s="113" t="s">
        <v>359</v>
      </c>
      <c r="V2487" s="113" t="s">
        <v>360</v>
      </c>
      <c r="W2487" s="113" t="s">
        <v>361</v>
      </c>
      <c r="X2487" s="113"/>
      <c r="Y2487" s="113"/>
      <c r="Z2487" s="113" t="s">
        <v>362</v>
      </c>
      <c r="AA2487" s="113" t="s">
        <v>363</v>
      </c>
    </row>
    <row r="2488" spans="2:27" x14ac:dyDescent="0.35">
      <c r="B2488" s="72"/>
      <c r="C2488" s="110"/>
      <c r="K2488" s="110"/>
      <c r="L2488" s="110"/>
      <c r="M2488" s="72"/>
      <c r="N2488" s="72"/>
      <c r="O2488" s="72"/>
      <c r="P2488" s="110"/>
      <c r="Q2488" s="17"/>
      <c r="U2488" s="113" t="s">
        <v>364</v>
      </c>
      <c r="V2488" s="113" t="s">
        <v>365</v>
      </c>
      <c r="W2488" s="113" t="s">
        <v>366</v>
      </c>
      <c r="X2488" s="113"/>
      <c r="Y2488" s="113"/>
      <c r="Z2488" s="113" t="s">
        <v>367</v>
      </c>
      <c r="AA2488" s="113" t="s">
        <v>368</v>
      </c>
    </row>
    <row r="2489" spans="2:27" x14ac:dyDescent="0.35">
      <c r="B2489" s="72"/>
      <c r="C2489" s="110"/>
      <c r="K2489" s="110"/>
      <c r="L2489" s="110"/>
      <c r="M2489" s="72"/>
      <c r="N2489" s="72"/>
      <c r="O2489" s="72"/>
      <c r="P2489" s="110"/>
      <c r="U2489" s="113" t="s">
        <v>369</v>
      </c>
      <c r="V2489" s="113" t="s">
        <v>370</v>
      </c>
      <c r="W2489" s="113" t="s">
        <v>194</v>
      </c>
      <c r="X2489" s="113"/>
      <c r="Y2489" s="113"/>
      <c r="Z2489" s="113" t="s">
        <v>371</v>
      </c>
      <c r="AA2489" s="113"/>
    </row>
    <row r="2490" spans="2:27" x14ac:dyDescent="0.35">
      <c r="B2490" s="72"/>
      <c r="C2490" s="110"/>
      <c r="K2490" s="110"/>
      <c r="L2490" s="110"/>
      <c r="M2490" s="72"/>
      <c r="N2490" s="72"/>
      <c r="O2490" s="72"/>
      <c r="P2490" s="110"/>
      <c r="U2490" s="113" t="s">
        <v>372</v>
      </c>
      <c r="V2490" s="113" t="s">
        <v>373</v>
      </c>
      <c r="W2490" s="113" t="s">
        <v>374</v>
      </c>
      <c r="X2490" s="113"/>
      <c r="Y2490" s="113"/>
      <c r="Z2490" s="113" t="s">
        <v>375</v>
      </c>
      <c r="AA2490" s="113"/>
    </row>
    <row r="2491" spans="2:27" x14ac:dyDescent="0.35">
      <c r="B2491" s="72"/>
      <c r="C2491" s="110"/>
      <c r="K2491" s="110"/>
      <c r="L2491" s="110"/>
      <c r="M2491" s="72"/>
      <c r="N2491" s="72"/>
      <c r="O2491" s="72"/>
      <c r="P2491" s="110"/>
      <c r="Q2491" s="17"/>
      <c r="U2491" s="113" t="s">
        <v>376</v>
      </c>
      <c r="V2491" s="113" t="s">
        <v>377</v>
      </c>
      <c r="W2491" s="113" t="s">
        <v>378</v>
      </c>
      <c r="X2491" s="113"/>
      <c r="Y2491" s="113"/>
      <c r="Z2491" s="113" t="s">
        <v>379</v>
      </c>
      <c r="AA2491" s="113" t="s">
        <v>380</v>
      </c>
    </row>
    <row r="2492" spans="2:27" x14ac:dyDescent="0.35">
      <c r="B2492" s="72"/>
      <c r="C2492" s="110"/>
      <c r="K2492" s="110"/>
      <c r="L2492" s="110"/>
      <c r="M2492" s="72"/>
      <c r="N2492" s="72"/>
      <c r="O2492" s="72"/>
      <c r="P2492" s="110"/>
      <c r="U2492" s="113" t="s">
        <v>381</v>
      </c>
      <c r="V2492" s="113" t="s">
        <v>382</v>
      </c>
      <c r="W2492" s="113" t="s">
        <v>383</v>
      </c>
      <c r="X2492" s="113"/>
      <c r="Y2492" s="113"/>
      <c r="Z2492" s="113" t="s">
        <v>384</v>
      </c>
      <c r="AA2492" s="113"/>
    </row>
    <row r="2493" spans="2:27" x14ac:dyDescent="0.35">
      <c r="B2493" s="72"/>
      <c r="C2493" s="110"/>
      <c r="K2493" s="110"/>
      <c r="L2493" s="110"/>
      <c r="M2493" s="72"/>
      <c r="N2493" s="72"/>
      <c r="O2493" s="72"/>
      <c r="P2493" s="110"/>
      <c r="U2493" s="113" t="s">
        <v>385</v>
      </c>
      <c r="V2493" s="113" t="s">
        <v>386</v>
      </c>
      <c r="W2493" s="113" t="s">
        <v>387</v>
      </c>
      <c r="X2493" s="113"/>
      <c r="Y2493" s="113"/>
      <c r="Z2493" s="113" t="s">
        <v>388</v>
      </c>
      <c r="AA2493" s="113"/>
    </row>
    <row r="2494" spans="2:27" x14ac:dyDescent="0.35">
      <c r="B2494" s="72"/>
      <c r="C2494" s="110"/>
      <c r="K2494" s="110"/>
      <c r="L2494" s="110"/>
      <c r="M2494" s="72"/>
      <c r="N2494" s="72"/>
      <c r="O2494" s="72"/>
      <c r="P2494" s="110"/>
      <c r="Q2494" s="17"/>
      <c r="U2494" s="113" t="s">
        <v>389</v>
      </c>
      <c r="V2494" s="113" t="s">
        <v>390</v>
      </c>
      <c r="W2494" s="113" t="s">
        <v>391</v>
      </c>
      <c r="X2494" s="113"/>
      <c r="Y2494" s="113"/>
      <c r="Z2494" s="113" t="s">
        <v>392</v>
      </c>
      <c r="AA2494" s="113"/>
    </row>
    <row r="2495" spans="2:27" x14ac:dyDescent="0.35">
      <c r="B2495" s="72"/>
      <c r="C2495" s="110"/>
      <c r="K2495" s="110"/>
      <c r="L2495" s="110"/>
      <c r="M2495" s="72"/>
      <c r="N2495" s="72"/>
      <c r="O2495" s="72"/>
      <c r="P2495" s="110"/>
      <c r="U2495" s="113" t="s">
        <v>393</v>
      </c>
      <c r="V2495" s="113" t="s">
        <v>394</v>
      </c>
      <c r="W2495" s="113" t="s">
        <v>395</v>
      </c>
      <c r="X2495" s="113"/>
      <c r="Y2495" s="113"/>
      <c r="Z2495" s="113" t="s">
        <v>396</v>
      </c>
      <c r="AA2495" s="113" t="s">
        <v>397</v>
      </c>
    </row>
    <row r="2496" spans="2:27" x14ac:dyDescent="0.35">
      <c r="B2496" s="72"/>
      <c r="C2496" s="110"/>
      <c r="K2496" s="110"/>
      <c r="L2496" s="110"/>
      <c r="M2496" s="72"/>
      <c r="N2496" s="72"/>
      <c r="O2496" s="72"/>
      <c r="P2496" s="110"/>
      <c r="U2496" s="113" t="s">
        <v>398</v>
      </c>
      <c r="V2496" s="113" t="s">
        <v>399</v>
      </c>
      <c r="W2496" s="113" t="s">
        <v>400</v>
      </c>
      <c r="X2496" s="113"/>
      <c r="Y2496" s="113"/>
      <c r="Z2496" s="113" t="s">
        <v>401</v>
      </c>
      <c r="AA2496" s="113" t="s">
        <v>402</v>
      </c>
    </row>
    <row r="2497" spans="2:27" x14ac:dyDescent="0.35">
      <c r="B2497" s="72"/>
      <c r="C2497" s="110"/>
      <c r="K2497" s="110"/>
      <c r="L2497" s="110"/>
      <c r="M2497" s="72"/>
      <c r="N2497" s="72"/>
      <c r="O2497" s="72"/>
      <c r="P2497" s="110"/>
      <c r="Q2497" s="17"/>
      <c r="U2497" s="113" t="s">
        <v>403</v>
      </c>
      <c r="V2497" s="113" t="s">
        <v>404</v>
      </c>
      <c r="W2497" s="113" t="s">
        <v>405</v>
      </c>
      <c r="X2497" s="113"/>
      <c r="Y2497" s="113"/>
      <c r="Z2497" s="113" t="s">
        <v>406</v>
      </c>
      <c r="AA2497" s="113"/>
    </row>
    <row r="2498" spans="2:27" x14ac:dyDescent="0.35">
      <c r="B2498" s="72"/>
      <c r="C2498" s="110"/>
      <c r="K2498" s="110"/>
      <c r="L2498" s="110"/>
      <c r="M2498" s="72"/>
      <c r="N2498" s="72"/>
      <c r="O2498" s="72"/>
      <c r="P2498" s="110"/>
      <c r="U2498" s="113" t="s">
        <v>407</v>
      </c>
      <c r="V2498" s="113" t="s">
        <v>408</v>
      </c>
      <c r="W2498" s="113" t="s">
        <v>409</v>
      </c>
      <c r="X2498" s="113"/>
      <c r="Y2498" s="113"/>
      <c r="Z2498" s="113"/>
      <c r="AA2498" s="113"/>
    </row>
    <row r="2499" spans="2:27" x14ac:dyDescent="0.35">
      <c r="B2499" s="72"/>
      <c r="C2499" s="110"/>
      <c r="K2499" s="110"/>
      <c r="L2499" s="110"/>
      <c r="M2499" s="72"/>
      <c r="N2499" s="72"/>
      <c r="O2499" s="72"/>
      <c r="P2499" s="110"/>
      <c r="U2499" s="113" t="s">
        <v>410</v>
      </c>
      <c r="V2499" s="113" t="s">
        <v>411</v>
      </c>
      <c r="W2499" s="113" t="s">
        <v>412</v>
      </c>
      <c r="X2499" s="113"/>
      <c r="Y2499" s="113"/>
      <c r="Z2499" s="113" t="s">
        <v>413</v>
      </c>
      <c r="AA2499" s="113" t="s">
        <v>414</v>
      </c>
    </row>
    <row r="2500" spans="2:27" x14ac:dyDescent="0.35">
      <c r="B2500" s="72"/>
      <c r="C2500" s="110"/>
      <c r="K2500" s="110"/>
      <c r="L2500" s="110"/>
      <c r="M2500" s="72"/>
      <c r="N2500" s="72"/>
      <c r="O2500" s="72"/>
      <c r="P2500" s="110"/>
      <c r="Q2500" s="17"/>
      <c r="U2500" s="113" t="s">
        <v>415</v>
      </c>
      <c r="V2500" s="113" t="s">
        <v>416</v>
      </c>
      <c r="W2500" s="113" t="s">
        <v>417</v>
      </c>
      <c r="X2500" s="113"/>
      <c r="Y2500" s="113"/>
      <c r="Z2500" s="113" t="s">
        <v>418</v>
      </c>
      <c r="AA2500" s="113"/>
    </row>
    <row r="2501" spans="2:27" x14ac:dyDescent="0.35">
      <c r="B2501" s="72"/>
      <c r="C2501" s="110"/>
      <c r="K2501" s="110"/>
      <c r="L2501" s="110"/>
      <c r="M2501" s="72"/>
      <c r="N2501" s="72"/>
      <c r="O2501" s="72"/>
      <c r="P2501" s="110"/>
      <c r="U2501" s="113" t="s">
        <v>419</v>
      </c>
      <c r="V2501" s="113" t="s">
        <v>420</v>
      </c>
      <c r="W2501" s="113" t="s">
        <v>421</v>
      </c>
      <c r="X2501" s="113"/>
      <c r="Y2501" s="113"/>
      <c r="Z2501" s="113" t="s">
        <v>422</v>
      </c>
      <c r="AA2501" s="113"/>
    </row>
    <row r="2502" spans="2:27" x14ac:dyDescent="0.35">
      <c r="B2502" s="72"/>
      <c r="C2502" s="110"/>
      <c r="K2502" s="110"/>
      <c r="L2502" s="110"/>
      <c r="M2502" s="72"/>
      <c r="N2502" s="72"/>
      <c r="O2502" s="72"/>
      <c r="P2502" s="110"/>
      <c r="U2502" s="113" t="s">
        <v>423</v>
      </c>
      <c r="V2502" s="113" t="s">
        <v>424</v>
      </c>
      <c r="W2502" s="113" t="s">
        <v>425</v>
      </c>
      <c r="X2502" s="113"/>
      <c r="Y2502" s="113"/>
      <c r="Z2502" s="113" t="s">
        <v>426</v>
      </c>
      <c r="AA2502" s="113"/>
    </row>
    <row r="2503" spans="2:27" x14ac:dyDescent="0.35">
      <c r="B2503" s="72"/>
      <c r="C2503" s="110"/>
      <c r="K2503" s="110"/>
      <c r="L2503" s="110"/>
      <c r="M2503" s="72"/>
      <c r="N2503" s="72"/>
      <c r="O2503" s="72"/>
      <c r="P2503" s="110"/>
      <c r="Q2503" s="17"/>
      <c r="U2503" s="113" t="s">
        <v>427</v>
      </c>
      <c r="V2503" s="113" t="s">
        <v>428</v>
      </c>
      <c r="W2503" s="113" t="s">
        <v>429</v>
      </c>
      <c r="X2503" s="113"/>
      <c r="Y2503" s="113"/>
      <c r="Z2503" s="113" t="s">
        <v>430</v>
      </c>
      <c r="AA2503" s="113" t="s">
        <v>431</v>
      </c>
    </row>
    <row r="2504" spans="2:27" x14ac:dyDescent="0.35">
      <c r="B2504" s="72"/>
      <c r="C2504" s="110"/>
      <c r="K2504" s="110"/>
      <c r="L2504" s="110"/>
      <c r="M2504" s="72"/>
      <c r="N2504" s="72"/>
      <c r="O2504" s="72"/>
      <c r="P2504" s="110"/>
      <c r="U2504" s="113" t="s">
        <v>432</v>
      </c>
      <c r="V2504" s="113" t="s">
        <v>433</v>
      </c>
      <c r="W2504" s="113" t="s">
        <v>434</v>
      </c>
      <c r="X2504" s="113"/>
      <c r="Y2504" s="113"/>
      <c r="Z2504" s="113" t="s">
        <v>435</v>
      </c>
      <c r="AA2504" s="113"/>
    </row>
    <row r="2505" spans="2:27" x14ac:dyDescent="0.35">
      <c r="B2505" s="72"/>
      <c r="C2505" s="110"/>
      <c r="K2505" s="110"/>
      <c r="L2505" s="110"/>
      <c r="M2505" s="72"/>
      <c r="N2505" s="72"/>
      <c r="O2505" s="72"/>
      <c r="P2505" s="110"/>
      <c r="U2505" s="113" t="s">
        <v>436</v>
      </c>
      <c r="V2505" s="113" t="s">
        <v>437</v>
      </c>
      <c r="W2505" s="113" t="s">
        <v>438</v>
      </c>
      <c r="X2505" s="113"/>
      <c r="Y2505" s="113"/>
      <c r="Z2505" s="113" t="s">
        <v>439</v>
      </c>
      <c r="AA2505" s="113"/>
    </row>
    <row r="2506" spans="2:27" x14ac:dyDescent="0.35">
      <c r="B2506" s="72"/>
      <c r="C2506" s="110"/>
      <c r="K2506" s="110"/>
      <c r="L2506" s="110"/>
      <c r="M2506" s="72"/>
      <c r="N2506" s="72"/>
      <c r="O2506" s="72"/>
      <c r="P2506" s="110"/>
      <c r="Q2506" s="17"/>
      <c r="U2506" s="113" t="s">
        <v>440</v>
      </c>
      <c r="V2506" s="113" t="s">
        <v>441</v>
      </c>
      <c r="W2506" s="113" t="s">
        <v>442</v>
      </c>
      <c r="X2506" s="113"/>
      <c r="Y2506" s="113"/>
      <c r="Z2506" s="113" t="s">
        <v>443</v>
      </c>
      <c r="AA2506" s="113" t="s">
        <v>444</v>
      </c>
    </row>
    <row r="2507" spans="2:27" x14ac:dyDescent="0.35">
      <c r="B2507" s="72"/>
      <c r="C2507" s="110"/>
      <c r="K2507" s="110"/>
      <c r="L2507" s="110"/>
      <c r="M2507" s="72"/>
      <c r="N2507" s="72"/>
      <c r="O2507" s="72"/>
      <c r="P2507" s="110"/>
      <c r="U2507" s="113" t="s">
        <v>445</v>
      </c>
      <c r="V2507" s="113" t="s">
        <v>446</v>
      </c>
      <c r="W2507" s="113" t="s">
        <v>447</v>
      </c>
      <c r="X2507" s="113"/>
      <c r="Y2507" s="113"/>
      <c r="Z2507" s="113" t="s">
        <v>448</v>
      </c>
      <c r="AA2507" s="113" t="s">
        <v>449</v>
      </c>
    </row>
    <row r="2508" spans="2:27" x14ac:dyDescent="0.35">
      <c r="B2508" s="72"/>
      <c r="C2508" s="110"/>
      <c r="K2508" s="110"/>
      <c r="L2508" s="110"/>
      <c r="M2508" s="72"/>
      <c r="N2508" s="72"/>
      <c r="O2508" s="72"/>
      <c r="P2508" s="110"/>
      <c r="U2508" s="113" t="s">
        <v>450</v>
      </c>
      <c r="V2508" s="113" t="s">
        <v>451</v>
      </c>
      <c r="W2508" s="113" t="s">
        <v>452</v>
      </c>
      <c r="X2508" s="113"/>
      <c r="Y2508" s="113"/>
      <c r="Z2508" s="113" t="s">
        <v>453</v>
      </c>
      <c r="AA2508" s="113" t="s">
        <v>454</v>
      </c>
    </row>
    <row r="2509" spans="2:27" x14ac:dyDescent="0.35">
      <c r="B2509" s="72"/>
      <c r="C2509" s="110"/>
      <c r="K2509" s="110"/>
      <c r="L2509" s="110"/>
      <c r="M2509" s="72"/>
      <c r="N2509" s="72"/>
      <c r="O2509" s="72"/>
      <c r="P2509" s="110"/>
      <c r="Q2509" s="17"/>
      <c r="U2509" s="113" t="s">
        <v>455</v>
      </c>
      <c r="V2509" s="113" t="s">
        <v>456</v>
      </c>
      <c r="W2509" s="113" t="s">
        <v>457</v>
      </c>
      <c r="X2509" s="113"/>
      <c r="Y2509" s="113"/>
      <c r="Z2509" s="113" t="s">
        <v>458</v>
      </c>
      <c r="AA2509" s="113" t="s">
        <v>459</v>
      </c>
    </row>
    <row r="2510" spans="2:27" x14ac:dyDescent="0.35">
      <c r="B2510" s="72"/>
      <c r="C2510" s="110"/>
      <c r="K2510" s="110"/>
      <c r="L2510" s="110"/>
      <c r="M2510" s="72"/>
      <c r="N2510" s="72"/>
      <c r="O2510" s="72"/>
      <c r="P2510" s="110"/>
      <c r="U2510" s="113" t="s">
        <v>460</v>
      </c>
      <c r="V2510" s="113"/>
      <c r="W2510" s="113"/>
      <c r="X2510" s="113"/>
      <c r="Y2510" s="113"/>
      <c r="Z2510" s="113"/>
      <c r="AA2510" s="113"/>
    </row>
    <row r="2511" spans="2:27" x14ac:dyDescent="0.35">
      <c r="B2511" s="72"/>
      <c r="C2511" s="110"/>
      <c r="K2511" s="110"/>
      <c r="L2511" s="110"/>
      <c r="M2511" s="72"/>
      <c r="N2511" s="72"/>
      <c r="O2511" s="72"/>
      <c r="P2511" s="110"/>
      <c r="U2511" s="113" t="s">
        <v>461</v>
      </c>
      <c r="V2511" s="113"/>
      <c r="W2511" s="113"/>
      <c r="X2511" s="113"/>
      <c r="Y2511" s="113"/>
      <c r="Z2511" s="113"/>
      <c r="AA2511" s="113"/>
    </row>
    <row r="2512" spans="2:27" x14ac:dyDescent="0.35">
      <c r="B2512" s="72"/>
      <c r="C2512" s="110"/>
      <c r="K2512" s="110"/>
      <c r="L2512" s="110"/>
      <c r="M2512" s="72"/>
      <c r="N2512" s="72"/>
      <c r="O2512" s="72"/>
      <c r="P2512" s="110"/>
      <c r="Q2512" s="17"/>
      <c r="U2512" s="113" t="s">
        <v>462</v>
      </c>
      <c r="V2512" s="113" t="s">
        <v>463</v>
      </c>
      <c r="W2512" s="113" t="s">
        <v>464</v>
      </c>
      <c r="X2512" s="113"/>
      <c r="Y2512" s="113"/>
      <c r="Z2512" s="113" t="s">
        <v>465</v>
      </c>
      <c r="AA2512" s="113"/>
    </row>
    <row r="2513" spans="2:27" x14ac:dyDescent="0.35">
      <c r="B2513" s="72"/>
      <c r="C2513" s="110"/>
      <c r="K2513" s="110"/>
      <c r="L2513" s="110"/>
      <c r="M2513" s="72"/>
      <c r="N2513" s="72"/>
      <c r="O2513" s="72"/>
      <c r="P2513" s="110"/>
      <c r="U2513" s="113" t="s">
        <v>466</v>
      </c>
      <c r="V2513" s="113" t="s">
        <v>467</v>
      </c>
      <c r="W2513" s="113" t="s">
        <v>216</v>
      </c>
      <c r="X2513" s="113"/>
      <c r="Y2513" s="113"/>
      <c r="Z2513" s="113" t="s">
        <v>468</v>
      </c>
      <c r="AA2513" s="113" t="s">
        <v>469</v>
      </c>
    </row>
    <row r="2514" spans="2:27" x14ac:dyDescent="0.35">
      <c r="B2514" s="72"/>
      <c r="C2514" s="110"/>
      <c r="K2514" s="110"/>
      <c r="L2514" s="110"/>
      <c r="M2514" s="72"/>
      <c r="N2514" s="72"/>
      <c r="O2514" s="72"/>
      <c r="P2514" s="110"/>
      <c r="U2514" s="113" t="s">
        <v>470</v>
      </c>
      <c r="V2514" s="113" t="s">
        <v>471</v>
      </c>
      <c r="W2514" s="113" t="s">
        <v>472</v>
      </c>
      <c r="X2514" s="113"/>
      <c r="Y2514" s="113"/>
      <c r="Z2514" s="113" t="s">
        <v>473</v>
      </c>
      <c r="AA2514" s="113" t="s">
        <v>474</v>
      </c>
    </row>
    <row r="2515" spans="2:27" x14ac:dyDescent="0.35">
      <c r="B2515" s="72"/>
      <c r="C2515" s="110"/>
      <c r="K2515" s="110"/>
      <c r="L2515" s="110"/>
      <c r="M2515" s="72"/>
      <c r="N2515" s="72"/>
      <c r="O2515" s="72"/>
      <c r="P2515" s="110"/>
      <c r="Q2515" s="17"/>
      <c r="U2515" s="113" t="s">
        <v>475</v>
      </c>
      <c r="V2515" s="113" t="s">
        <v>476</v>
      </c>
      <c r="W2515" s="113" t="s">
        <v>405</v>
      </c>
      <c r="X2515" s="113"/>
      <c r="Y2515" s="113"/>
      <c r="Z2515" s="113" t="s">
        <v>477</v>
      </c>
      <c r="AA2515" s="113"/>
    </row>
    <row r="2516" spans="2:27" x14ac:dyDescent="0.35">
      <c r="B2516" s="72"/>
      <c r="C2516" s="110"/>
      <c r="K2516" s="110"/>
      <c r="L2516" s="110"/>
      <c r="M2516" s="72"/>
      <c r="N2516" s="72"/>
      <c r="O2516" s="72"/>
      <c r="P2516" s="110"/>
      <c r="U2516" s="113" t="s">
        <v>478</v>
      </c>
      <c r="V2516" s="113" t="s">
        <v>479</v>
      </c>
      <c r="W2516" s="113" t="s">
        <v>480</v>
      </c>
      <c r="X2516" s="113"/>
      <c r="Y2516" s="113"/>
      <c r="Z2516" s="113" t="s">
        <v>481</v>
      </c>
      <c r="AA2516" s="113" t="s">
        <v>482</v>
      </c>
    </row>
    <row r="2517" spans="2:27" x14ac:dyDescent="0.35">
      <c r="B2517" s="72"/>
      <c r="C2517" s="110"/>
      <c r="K2517" s="110"/>
      <c r="L2517" s="110"/>
      <c r="M2517" s="72"/>
      <c r="N2517" s="72"/>
      <c r="O2517" s="72"/>
      <c r="P2517" s="110"/>
      <c r="U2517" s="113" t="s">
        <v>483</v>
      </c>
      <c r="V2517" s="113" t="s">
        <v>484</v>
      </c>
      <c r="W2517" s="113" t="s">
        <v>485</v>
      </c>
      <c r="X2517" s="113"/>
      <c r="Y2517" s="113"/>
      <c r="Z2517" s="113" t="s">
        <v>486</v>
      </c>
      <c r="AA2517" s="113"/>
    </row>
    <row r="2518" spans="2:27" x14ac:dyDescent="0.35">
      <c r="B2518" s="72"/>
      <c r="C2518" s="110"/>
      <c r="K2518" s="110"/>
      <c r="L2518" s="110"/>
      <c r="M2518" s="72"/>
      <c r="N2518" s="72"/>
      <c r="O2518" s="72"/>
      <c r="P2518" s="110"/>
      <c r="Q2518" s="17"/>
      <c r="U2518" s="113" t="s">
        <v>487</v>
      </c>
      <c r="V2518" s="113" t="s">
        <v>488</v>
      </c>
      <c r="W2518" s="113" t="s">
        <v>489</v>
      </c>
      <c r="X2518" s="113"/>
      <c r="Y2518" s="113"/>
      <c r="Z2518" s="113" t="s">
        <v>490</v>
      </c>
      <c r="AA2518" s="113" t="s">
        <v>491</v>
      </c>
    </row>
    <row r="2519" spans="2:27" x14ac:dyDescent="0.35">
      <c r="B2519" s="72"/>
      <c r="C2519" s="110"/>
      <c r="K2519" s="110"/>
      <c r="L2519" s="110"/>
      <c r="M2519" s="72"/>
      <c r="N2519" s="72"/>
      <c r="O2519" s="72"/>
      <c r="P2519" s="110"/>
      <c r="U2519" s="113" t="s">
        <v>492</v>
      </c>
      <c r="V2519" s="113" t="s">
        <v>493</v>
      </c>
      <c r="W2519" s="113" t="s">
        <v>494</v>
      </c>
      <c r="X2519" s="113"/>
      <c r="Y2519" s="113"/>
      <c r="Z2519" s="113"/>
      <c r="AA2519" s="113"/>
    </row>
    <row r="2520" spans="2:27" x14ac:dyDescent="0.35">
      <c r="B2520" s="72"/>
      <c r="C2520" s="110"/>
      <c r="K2520" s="110"/>
      <c r="L2520" s="110"/>
      <c r="M2520" s="72"/>
      <c r="N2520" s="72"/>
      <c r="O2520" s="72"/>
      <c r="P2520" s="110"/>
      <c r="U2520" s="113" t="s">
        <v>495</v>
      </c>
      <c r="V2520" s="113" t="s">
        <v>496</v>
      </c>
      <c r="W2520" s="113" t="s">
        <v>497</v>
      </c>
      <c r="X2520" s="113"/>
      <c r="Y2520" s="113"/>
      <c r="Z2520" s="113"/>
      <c r="AA2520" s="113"/>
    </row>
    <row r="2521" spans="2:27" x14ac:dyDescent="0.35">
      <c r="B2521" s="72"/>
      <c r="C2521" s="110"/>
      <c r="K2521" s="110"/>
      <c r="L2521" s="110"/>
      <c r="M2521" s="72"/>
      <c r="N2521" s="72"/>
      <c r="O2521" s="72"/>
      <c r="P2521" s="110"/>
      <c r="Q2521" s="17"/>
      <c r="U2521" s="113" t="s">
        <v>498</v>
      </c>
      <c r="V2521" s="113" t="s">
        <v>499</v>
      </c>
      <c r="W2521" s="113" t="s">
        <v>500</v>
      </c>
      <c r="X2521" s="113"/>
      <c r="Y2521" s="113"/>
      <c r="Z2521" s="113" t="s">
        <v>501</v>
      </c>
      <c r="AA2521" s="113"/>
    </row>
    <row r="2522" spans="2:27" x14ac:dyDescent="0.35">
      <c r="B2522" s="72"/>
      <c r="C2522" s="110"/>
      <c r="K2522" s="110"/>
      <c r="L2522" s="110"/>
      <c r="M2522" s="72"/>
      <c r="N2522" s="72"/>
      <c r="O2522" s="72"/>
      <c r="P2522" s="110"/>
      <c r="U2522" s="113" t="s">
        <v>505</v>
      </c>
      <c r="V2522" s="113" t="s">
        <v>506</v>
      </c>
      <c r="W2522" s="113" t="s">
        <v>507</v>
      </c>
      <c r="X2522" s="113"/>
      <c r="Y2522" s="113"/>
      <c r="Z2522" s="113"/>
      <c r="AA2522" s="113"/>
    </row>
    <row r="2523" spans="2:27" x14ac:dyDescent="0.35">
      <c r="B2523" s="72"/>
      <c r="C2523" s="110"/>
      <c r="K2523" s="110"/>
      <c r="L2523" s="110"/>
      <c r="M2523" s="72"/>
      <c r="N2523" s="72"/>
      <c r="O2523" s="72"/>
      <c r="P2523" s="110"/>
      <c r="U2523" s="113" t="s">
        <v>502</v>
      </c>
      <c r="V2523" s="113" t="s">
        <v>503</v>
      </c>
      <c r="W2523" s="113" t="s">
        <v>387</v>
      </c>
      <c r="X2523" s="113"/>
      <c r="Y2523" s="113"/>
      <c r="Z2523" s="113" t="s">
        <v>504</v>
      </c>
      <c r="AA2523" s="113"/>
    </row>
    <row r="2524" spans="2:27" x14ac:dyDescent="0.35">
      <c r="B2524" s="72"/>
      <c r="C2524" s="110"/>
      <c r="K2524" s="110"/>
      <c r="L2524" s="110"/>
      <c r="M2524" s="72"/>
      <c r="N2524" s="72"/>
      <c r="O2524" s="72"/>
      <c r="P2524" s="110"/>
      <c r="Q2524" s="17"/>
      <c r="U2524" s="113" t="s">
        <v>508</v>
      </c>
      <c r="V2524" s="113" t="s">
        <v>509</v>
      </c>
      <c r="W2524" s="113" t="s">
        <v>510</v>
      </c>
      <c r="X2524" s="113"/>
      <c r="Y2524" s="113"/>
      <c r="Z2524" s="113" t="s">
        <v>511</v>
      </c>
      <c r="AA2524" s="113" t="s">
        <v>512</v>
      </c>
    </row>
    <row r="2525" spans="2:27" x14ac:dyDescent="0.35">
      <c r="B2525" s="72"/>
      <c r="C2525" s="110"/>
      <c r="K2525" s="110"/>
      <c r="L2525" s="110"/>
      <c r="M2525" s="72"/>
      <c r="N2525" s="72"/>
      <c r="O2525" s="72"/>
      <c r="P2525" s="110"/>
      <c r="U2525" s="113" t="s">
        <v>513</v>
      </c>
      <c r="V2525" s="113" t="s">
        <v>514</v>
      </c>
      <c r="W2525" s="113" t="s">
        <v>194</v>
      </c>
      <c r="X2525" s="113"/>
      <c r="Y2525" s="113"/>
      <c r="Z2525" s="113"/>
      <c r="AA2525" s="113"/>
    </row>
    <row r="2526" spans="2:27" x14ac:dyDescent="0.35">
      <c r="B2526" s="72"/>
      <c r="C2526" s="110"/>
      <c r="K2526" s="110"/>
      <c r="L2526" s="110"/>
      <c r="M2526" s="72"/>
      <c r="N2526" s="72"/>
      <c r="O2526" s="72"/>
      <c r="P2526" s="110"/>
      <c r="U2526" s="113" t="s">
        <v>515</v>
      </c>
      <c r="V2526" s="113"/>
      <c r="W2526" s="113"/>
      <c r="X2526" s="113"/>
      <c r="Y2526" s="113"/>
      <c r="Z2526" s="113"/>
      <c r="AA2526" s="113"/>
    </row>
    <row r="2527" spans="2:27" x14ac:dyDescent="0.35">
      <c r="B2527" s="72"/>
      <c r="C2527" s="110"/>
      <c r="K2527" s="110"/>
      <c r="L2527" s="110"/>
      <c r="M2527" s="72"/>
      <c r="N2527" s="72"/>
      <c r="O2527" s="72"/>
      <c r="P2527" s="110"/>
      <c r="Q2527" s="17"/>
      <c r="U2527" s="113" t="s">
        <v>516</v>
      </c>
      <c r="V2527" s="113" t="s">
        <v>517</v>
      </c>
      <c r="W2527" s="113" t="s">
        <v>518</v>
      </c>
      <c r="X2527" s="113"/>
      <c r="Y2527" s="113"/>
      <c r="Z2527" s="113" t="s">
        <v>519</v>
      </c>
      <c r="AA2527" s="113" t="s">
        <v>520</v>
      </c>
    </row>
    <row r="2528" spans="2:27" x14ac:dyDescent="0.35">
      <c r="B2528" s="72"/>
      <c r="C2528" s="110"/>
      <c r="K2528" s="110"/>
      <c r="L2528" s="110"/>
      <c r="M2528" s="72"/>
      <c r="N2528" s="72"/>
      <c r="O2528" s="72"/>
      <c r="P2528" s="110"/>
      <c r="U2528" s="113" t="s">
        <v>521</v>
      </c>
      <c r="V2528" s="113" t="s">
        <v>522</v>
      </c>
      <c r="W2528" s="113" t="s">
        <v>523</v>
      </c>
      <c r="X2528" s="113"/>
      <c r="Y2528" s="113"/>
      <c r="Z2528" s="113" t="s">
        <v>524</v>
      </c>
      <c r="AA2528" s="113" t="s">
        <v>525</v>
      </c>
    </row>
    <row r="2529" spans="2:27" x14ac:dyDescent="0.35">
      <c r="B2529" s="72"/>
      <c r="C2529" s="110"/>
      <c r="K2529" s="110"/>
      <c r="L2529" s="110"/>
      <c r="M2529" s="72"/>
      <c r="N2529" s="72"/>
      <c r="O2529" s="72"/>
      <c r="P2529" s="110"/>
      <c r="U2529" s="113" t="s">
        <v>526</v>
      </c>
      <c r="V2529" s="113" t="s">
        <v>527</v>
      </c>
      <c r="W2529" s="113" t="s">
        <v>528</v>
      </c>
      <c r="X2529" s="113"/>
      <c r="Y2529" s="113"/>
      <c r="Z2529" s="113" t="s">
        <v>529</v>
      </c>
      <c r="AA2529" s="113"/>
    </row>
    <row r="2530" spans="2:27" x14ac:dyDescent="0.35">
      <c r="B2530" s="72"/>
      <c r="C2530" s="110"/>
      <c r="K2530" s="110"/>
      <c r="L2530" s="110"/>
      <c r="M2530" s="72"/>
      <c r="N2530" s="72"/>
      <c r="O2530" s="72"/>
      <c r="P2530" s="110"/>
      <c r="Q2530" s="17"/>
      <c r="U2530" s="113" t="s">
        <v>530</v>
      </c>
      <c r="V2530" s="113" t="s">
        <v>531</v>
      </c>
      <c r="W2530" s="113" t="s">
        <v>532</v>
      </c>
      <c r="X2530" s="113"/>
      <c r="Y2530" s="113"/>
      <c r="Z2530" s="113" t="s">
        <v>533</v>
      </c>
      <c r="AA2530" s="113"/>
    </row>
    <row r="2531" spans="2:27" x14ac:dyDescent="0.35">
      <c r="B2531" s="72"/>
      <c r="C2531" s="110"/>
      <c r="K2531" s="110"/>
      <c r="L2531" s="110"/>
      <c r="M2531" s="72"/>
      <c r="N2531" s="72"/>
      <c r="O2531" s="72"/>
      <c r="P2531" s="110"/>
      <c r="U2531" s="113" t="s">
        <v>534</v>
      </c>
      <c r="V2531" s="113" t="s">
        <v>535</v>
      </c>
      <c r="W2531" s="113" t="s">
        <v>480</v>
      </c>
      <c r="X2531" s="113"/>
      <c r="Y2531" s="113"/>
      <c r="Z2531" s="113" t="s">
        <v>536</v>
      </c>
      <c r="AA2531" s="113" t="s">
        <v>537</v>
      </c>
    </row>
    <row r="2532" spans="2:27" x14ac:dyDescent="0.35">
      <c r="B2532" s="72"/>
      <c r="C2532" s="110"/>
      <c r="K2532" s="110"/>
      <c r="L2532" s="110"/>
      <c r="M2532" s="72"/>
      <c r="N2532" s="72"/>
      <c r="O2532" s="72"/>
      <c r="P2532" s="110"/>
      <c r="U2532" s="113" t="s">
        <v>538</v>
      </c>
      <c r="V2532" s="113" t="s">
        <v>539</v>
      </c>
      <c r="W2532" s="113" t="s">
        <v>540</v>
      </c>
      <c r="X2532" s="113"/>
      <c r="Y2532" s="113"/>
      <c r="Z2532" s="113" t="s">
        <v>541</v>
      </c>
      <c r="AA2532" s="113" t="s">
        <v>542</v>
      </c>
    </row>
    <row r="2533" spans="2:27" x14ac:dyDescent="0.35">
      <c r="B2533" s="72"/>
      <c r="C2533" s="110"/>
      <c r="K2533" s="110"/>
      <c r="L2533" s="110"/>
      <c r="M2533" s="72"/>
      <c r="N2533" s="72"/>
      <c r="O2533" s="72"/>
      <c r="P2533" s="110"/>
      <c r="Q2533" s="17"/>
      <c r="U2533" s="113" t="s">
        <v>543</v>
      </c>
      <c r="V2533" s="113" t="s">
        <v>544</v>
      </c>
      <c r="W2533" s="113" t="s">
        <v>545</v>
      </c>
      <c r="X2533" s="113"/>
      <c r="Y2533" s="113"/>
      <c r="Z2533" s="113" t="s">
        <v>546</v>
      </c>
      <c r="AA2533" s="113" t="s">
        <v>547</v>
      </c>
    </row>
    <row r="2534" spans="2:27" x14ac:dyDescent="0.35">
      <c r="B2534" s="72"/>
      <c r="C2534" s="110"/>
      <c r="K2534" s="110"/>
      <c r="L2534" s="110"/>
      <c r="M2534" s="72"/>
      <c r="N2534" s="72"/>
      <c r="O2534" s="72"/>
      <c r="P2534" s="110"/>
      <c r="U2534" s="113" t="s">
        <v>548</v>
      </c>
      <c r="V2534" s="113" t="s">
        <v>549</v>
      </c>
      <c r="W2534" s="113" t="s">
        <v>550</v>
      </c>
      <c r="X2534" s="113"/>
      <c r="Y2534" s="113"/>
      <c r="Z2534" s="113" t="s">
        <v>551</v>
      </c>
      <c r="AA2534" s="113"/>
    </row>
    <row r="2535" spans="2:27" x14ac:dyDescent="0.35">
      <c r="B2535" s="72"/>
      <c r="C2535" s="110"/>
      <c r="K2535" s="110"/>
      <c r="L2535" s="110"/>
      <c r="M2535" s="72"/>
      <c r="N2535" s="72"/>
      <c r="O2535" s="72"/>
      <c r="P2535" s="110"/>
      <c r="U2535" s="113" t="s">
        <v>552</v>
      </c>
      <c r="V2535" s="113" t="s">
        <v>553</v>
      </c>
      <c r="W2535" s="113" t="s">
        <v>554</v>
      </c>
      <c r="X2535" s="113"/>
      <c r="Y2535" s="113"/>
      <c r="Z2535" s="113"/>
      <c r="AA2535" s="113"/>
    </row>
    <row r="2536" spans="2:27" x14ac:dyDescent="0.35">
      <c r="B2536" s="72"/>
      <c r="C2536" s="110"/>
      <c r="K2536" s="110"/>
      <c r="L2536" s="110"/>
      <c r="M2536" s="72"/>
      <c r="N2536" s="72"/>
      <c r="O2536" s="72"/>
      <c r="P2536" s="110"/>
      <c r="Q2536" s="17"/>
      <c r="U2536" s="113" t="s">
        <v>555</v>
      </c>
      <c r="V2536" s="113" t="s">
        <v>556</v>
      </c>
      <c r="W2536" s="113" t="s">
        <v>557</v>
      </c>
      <c r="X2536" s="113"/>
      <c r="Y2536" s="113"/>
      <c r="Z2536" s="113" t="s">
        <v>558</v>
      </c>
      <c r="AA2536" s="113" t="s">
        <v>559</v>
      </c>
    </row>
    <row r="2537" spans="2:27" x14ac:dyDescent="0.35">
      <c r="B2537" s="72"/>
      <c r="C2537" s="110"/>
      <c r="K2537" s="110"/>
      <c r="L2537" s="110"/>
      <c r="M2537" s="72"/>
      <c r="N2537" s="72"/>
      <c r="O2537" s="72"/>
      <c r="P2537" s="110"/>
      <c r="U2537" s="113" t="s">
        <v>570</v>
      </c>
      <c r="V2537" s="113" t="s">
        <v>571</v>
      </c>
      <c r="W2537" s="113" t="s">
        <v>572</v>
      </c>
      <c r="X2537" s="113"/>
      <c r="Y2537" s="113"/>
      <c r="Z2537" s="113" t="s">
        <v>573</v>
      </c>
      <c r="AA2537" s="113" t="s">
        <v>574</v>
      </c>
    </row>
    <row r="2538" spans="2:27" x14ac:dyDescent="0.35">
      <c r="B2538" s="72"/>
      <c r="C2538" s="110"/>
      <c r="K2538" s="110"/>
      <c r="L2538" s="110"/>
      <c r="M2538" s="72"/>
      <c r="N2538" s="72"/>
      <c r="O2538" s="72"/>
      <c r="P2538" s="110"/>
      <c r="U2538" s="113" t="s">
        <v>560</v>
      </c>
      <c r="V2538" s="113" t="s">
        <v>561</v>
      </c>
      <c r="W2538" s="113" t="s">
        <v>562</v>
      </c>
      <c r="X2538" s="113"/>
      <c r="Y2538" s="113"/>
      <c r="Z2538" s="113" t="s">
        <v>563</v>
      </c>
      <c r="AA2538" s="113" t="s">
        <v>564</v>
      </c>
    </row>
    <row r="2539" spans="2:27" x14ac:dyDescent="0.35">
      <c r="B2539" s="72"/>
      <c r="C2539" s="110"/>
      <c r="K2539" s="110"/>
      <c r="L2539" s="110"/>
      <c r="M2539" s="72"/>
      <c r="N2539" s="72"/>
      <c r="O2539" s="72"/>
      <c r="P2539" s="110"/>
      <c r="Q2539" s="17"/>
      <c r="U2539" s="113" t="s">
        <v>575</v>
      </c>
      <c r="V2539" s="113" t="s">
        <v>576</v>
      </c>
      <c r="W2539" s="113" t="s">
        <v>301</v>
      </c>
      <c r="X2539" s="113"/>
      <c r="Y2539" s="113"/>
      <c r="Z2539" s="113"/>
      <c r="AA2539" s="113"/>
    </row>
    <row r="2540" spans="2:27" x14ac:dyDescent="0.35">
      <c r="B2540" s="72"/>
      <c r="C2540" s="110"/>
      <c r="K2540" s="110"/>
      <c r="L2540" s="110"/>
      <c r="M2540" s="72"/>
      <c r="N2540" s="72"/>
      <c r="O2540" s="72"/>
      <c r="P2540" s="110"/>
      <c r="U2540" s="113" t="s">
        <v>577</v>
      </c>
      <c r="V2540" s="113" t="s">
        <v>578</v>
      </c>
      <c r="W2540" s="113" t="s">
        <v>579</v>
      </c>
      <c r="X2540" s="113"/>
      <c r="Y2540" s="113"/>
      <c r="Z2540" s="113" t="s">
        <v>580</v>
      </c>
      <c r="AA2540" s="113" t="s">
        <v>581</v>
      </c>
    </row>
    <row r="2541" spans="2:27" x14ac:dyDescent="0.35">
      <c r="B2541" s="72"/>
      <c r="C2541" s="110"/>
      <c r="K2541" s="110"/>
      <c r="L2541" s="110"/>
      <c r="M2541" s="72"/>
      <c r="N2541" s="72"/>
      <c r="O2541" s="72"/>
      <c r="P2541" s="110"/>
      <c r="U2541" s="113" t="s">
        <v>582</v>
      </c>
      <c r="V2541" s="113"/>
      <c r="W2541" s="113"/>
      <c r="X2541" s="113"/>
      <c r="Y2541" s="113"/>
      <c r="Z2541" s="113"/>
      <c r="AA2541" s="113"/>
    </row>
    <row r="2542" spans="2:27" x14ac:dyDescent="0.35">
      <c r="B2542" s="72"/>
      <c r="C2542" s="110"/>
      <c r="K2542" s="110"/>
      <c r="L2542" s="110"/>
      <c r="M2542" s="72"/>
      <c r="N2542" s="72"/>
      <c r="O2542" s="72"/>
      <c r="P2542" s="110"/>
      <c r="Q2542" s="17"/>
      <c r="U2542" s="113" t="s">
        <v>583</v>
      </c>
      <c r="V2542" s="113" t="s">
        <v>584</v>
      </c>
      <c r="W2542" s="113" t="s">
        <v>497</v>
      </c>
      <c r="X2542" s="113"/>
      <c r="Y2542" s="113"/>
      <c r="Z2542" s="113" t="s">
        <v>585</v>
      </c>
      <c r="AA2542" s="113" t="s">
        <v>586</v>
      </c>
    </row>
    <row r="2543" spans="2:27" x14ac:dyDescent="0.35">
      <c r="B2543" s="72"/>
      <c r="C2543" s="110"/>
      <c r="K2543" s="110"/>
      <c r="L2543" s="110"/>
      <c r="M2543" s="72"/>
      <c r="N2543" s="72"/>
      <c r="O2543" s="72"/>
      <c r="P2543" s="110"/>
      <c r="U2543" s="113" t="s">
        <v>587</v>
      </c>
      <c r="V2543" s="113" t="s">
        <v>588</v>
      </c>
      <c r="W2543" s="113" t="s">
        <v>589</v>
      </c>
      <c r="X2543" s="113"/>
      <c r="Y2543" s="113"/>
      <c r="Z2543" s="113" t="s">
        <v>590</v>
      </c>
      <c r="AA2543" s="113"/>
    </row>
    <row r="2544" spans="2:27" x14ac:dyDescent="0.35">
      <c r="B2544" s="72"/>
      <c r="C2544" s="110"/>
      <c r="K2544" s="110"/>
      <c r="L2544" s="110"/>
      <c r="M2544" s="72"/>
      <c r="N2544" s="72"/>
      <c r="O2544" s="72"/>
      <c r="P2544" s="110"/>
      <c r="U2544" s="113" t="s">
        <v>591</v>
      </c>
      <c r="V2544" s="113"/>
      <c r="W2544" s="113"/>
      <c r="X2544" s="113"/>
      <c r="Y2544" s="113"/>
      <c r="Z2544" s="113"/>
      <c r="AA2544" s="113"/>
    </row>
    <row r="2545" spans="2:27" x14ac:dyDescent="0.35">
      <c r="B2545" s="72"/>
      <c r="C2545" s="110"/>
      <c r="K2545" s="110"/>
      <c r="L2545" s="110"/>
      <c r="M2545" s="72"/>
      <c r="N2545" s="72"/>
      <c r="O2545" s="72"/>
      <c r="P2545" s="110"/>
      <c r="Q2545" s="17"/>
      <c r="U2545" s="113" t="s">
        <v>592</v>
      </c>
      <c r="V2545" s="113" t="s">
        <v>593</v>
      </c>
      <c r="W2545" s="113" t="s">
        <v>594</v>
      </c>
      <c r="X2545" s="113"/>
      <c r="Y2545" s="113"/>
      <c r="Z2545" s="113" t="s">
        <v>595</v>
      </c>
      <c r="AA2545" s="113" t="s">
        <v>596</v>
      </c>
    </row>
    <row r="2546" spans="2:27" x14ac:dyDescent="0.35">
      <c r="B2546" s="72"/>
      <c r="C2546" s="110"/>
      <c r="K2546" s="110"/>
      <c r="L2546" s="110"/>
      <c r="M2546" s="72"/>
      <c r="N2546" s="72"/>
      <c r="O2546" s="72"/>
      <c r="P2546" s="110"/>
      <c r="U2546" s="113" t="s">
        <v>597</v>
      </c>
      <c r="V2546" s="113" t="s">
        <v>598</v>
      </c>
      <c r="W2546" s="113" t="s">
        <v>599</v>
      </c>
      <c r="X2546" s="113"/>
      <c r="Y2546" s="113"/>
      <c r="Z2546" s="113" t="s">
        <v>600</v>
      </c>
      <c r="AA2546" s="113"/>
    </row>
    <row r="2547" spans="2:27" x14ac:dyDescent="0.35">
      <c r="B2547" s="72"/>
      <c r="C2547" s="110"/>
      <c r="K2547" s="110"/>
      <c r="L2547" s="110"/>
      <c r="M2547" s="72"/>
      <c r="N2547" s="72"/>
      <c r="O2547" s="72"/>
      <c r="P2547" s="110"/>
      <c r="U2547" s="113" t="s">
        <v>601</v>
      </c>
      <c r="V2547" s="113" t="s">
        <v>602</v>
      </c>
      <c r="W2547" s="113" t="s">
        <v>603</v>
      </c>
      <c r="X2547" s="113"/>
      <c r="Y2547" s="113"/>
      <c r="Z2547" s="113"/>
      <c r="AA2547" s="113"/>
    </row>
    <row r="2548" spans="2:27" x14ac:dyDescent="0.35">
      <c r="B2548" s="72"/>
      <c r="C2548" s="110"/>
      <c r="K2548" s="110"/>
      <c r="L2548" s="110"/>
      <c r="M2548" s="72"/>
      <c r="N2548" s="72"/>
      <c r="O2548" s="72"/>
      <c r="P2548" s="110"/>
      <c r="Q2548" s="17"/>
      <c r="U2548" s="113" t="s">
        <v>604</v>
      </c>
      <c r="V2548" s="113" t="s">
        <v>605</v>
      </c>
      <c r="W2548" s="113" t="s">
        <v>606</v>
      </c>
      <c r="X2548" s="113"/>
      <c r="Y2548" s="113"/>
      <c r="Z2548" s="113"/>
      <c r="AA2548" s="113"/>
    </row>
    <row r="2549" spans="2:27" x14ac:dyDescent="0.35">
      <c r="B2549" s="72"/>
      <c r="C2549" s="110"/>
      <c r="K2549" s="110"/>
      <c r="L2549" s="110"/>
      <c r="M2549" s="72"/>
      <c r="N2549" s="72"/>
      <c r="O2549" s="72"/>
      <c r="P2549" s="110"/>
      <c r="U2549" s="113" t="s">
        <v>607</v>
      </c>
      <c r="V2549" s="113" t="s">
        <v>608</v>
      </c>
      <c r="W2549" s="113" t="s">
        <v>609</v>
      </c>
      <c r="X2549" s="113"/>
      <c r="Y2549" s="113"/>
      <c r="Z2549" s="113" t="s">
        <v>610</v>
      </c>
      <c r="AA2549" s="113" t="s">
        <v>611</v>
      </c>
    </row>
    <row r="2550" spans="2:27" x14ac:dyDescent="0.35">
      <c r="B2550" s="72"/>
      <c r="C2550" s="110"/>
      <c r="K2550" s="110"/>
      <c r="L2550" s="110"/>
      <c r="M2550" s="72"/>
      <c r="N2550" s="72"/>
      <c r="O2550" s="72"/>
      <c r="P2550" s="110"/>
      <c r="U2550" s="113" t="s">
        <v>612</v>
      </c>
      <c r="V2550" s="113" t="s">
        <v>613</v>
      </c>
      <c r="W2550" s="113" t="s">
        <v>614</v>
      </c>
      <c r="X2550" s="113"/>
      <c r="Y2550" s="113"/>
      <c r="Z2550" s="113" t="s">
        <v>615</v>
      </c>
      <c r="AA2550" s="113" t="s">
        <v>616</v>
      </c>
    </row>
    <row r="2551" spans="2:27" x14ac:dyDescent="0.35">
      <c r="B2551" s="72"/>
      <c r="C2551" s="110"/>
      <c r="K2551" s="110"/>
      <c r="L2551" s="110"/>
      <c r="M2551" s="72"/>
      <c r="N2551" s="72"/>
      <c r="O2551" s="72"/>
      <c r="P2551" s="110"/>
      <c r="Q2551" s="17"/>
      <c r="U2551" s="113" t="s">
        <v>617</v>
      </c>
      <c r="V2551" s="113" t="s">
        <v>618</v>
      </c>
      <c r="W2551" s="113" t="s">
        <v>619</v>
      </c>
      <c r="X2551" s="113"/>
      <c r="Y2551" s="113"/>
      <c r="Z2551" s="113" t="s">
        <v>620</v>
      </c>
      <c r="AA2551" s="113" t="s">
        <v>621</v>
      </c>
    </row>
    <row r="2552" spans="2:27" x14ac:dyDescent="0.35">
      <c r="B2552" s="72"/>
      <c r="C2552" s="110"/>
      <c r="K2552" s="110"/>
      <c r="L2552" s="110"/>
      <c r="M2552" s="72"/>
      <c r="N2552" s="72"/>
      <c r="O2552" s="72"/>
      <c r="P2552" s="110"/>
      <c r="U2552" s="113" t="s">
        <v>622</v>
      </c>
      <c r="V2552" s="113" t="s">
        <v>623</v>
      </c>
      <c r="W2552" s="113" t="s">
        <v>624</v>
      </c>
      <c r="X2552" s="113"/>
      <c r="Y2552" s="113"/>
      <c r="Z2552" s="113" t="s">
        <v>625</v>
      </c>
      <c r="AA2552" s="113"/>
    </row>
    <row r="2553" spans="2:27" x14ac:dyDescent="0.35">
      <c r="B2553" s="72"/>
      <c r="C2553" s="110"/>
      <c r="K2553" s="110"/>
      <c r="L2553" s="110"/>
      <c r="M2553" s="72"/>
      <c r="N2553" s="72"/>
      <c r="O2553" s="72"/>
      <c r="P2553" s="110"/>
      <c r="U2553" s="113" t="s">
        <v>565</v>
      </c>
      <c r="V2553" s="113" t="s">
        <v>566</v>
      </c>
      <c r="W2553" s="113" t="s">
        <v>567</v>
      </c>
      <c r="X2553" s="113"/>
      <c r="Y2553" s="113"/>
      <c r="Z2553" s="113" t="s">
        <v>568</v>
      </c>
      <c r="AA2553" s="113" t="s">
        <v>569</v>
      </c>
    </row>
    <row r="2554" spans="2:27" x14ac:dyDescent="0.35">
      <c r="B2554" s="72"/>
      <c r="C2554" s="110"/>
      <c r="K2554" s="110"/>
      <c r="L2554" s="110"/>
      <c r="M2554" s="72"/>
      <c r="N2554" s="72"/>
      <c r="O2554" s="72"/>
      <c r="P2554" s="110"/>
      <c r="Q2554" s="17"/>
      <c r="U2554" s="113" t="s">
        <v>626</v>
      </c>
      <c r="V2554" s="113" t="s">
        <v>627</v>
      </c>
      <c r="W2554" s="113" t="s">
        <v>628</v>
      </c>
      <c r="X2554" s="113"/>
      <c r="Y2554" s="113"/>
      <c r="Z2554" s="113" t="s">
        <v>629</v>
      </c>
      <c r="AA2554" s="113" t="s">
        <v>630</v>
      </c>
    </row>
    <row r="2555" spans="2:27" x14ac:dyDescent="0.35">
      <c r="B2555" s="72"/>
      <c r="C2555" s="110"/>
      <c r="K2555" s="110"/>
      <c r="L2555" s="110"/>
      <c r="M2555" s="72"/>
      <c r="N2555" s="72"/>
      <c r="O2555" s="72"/>
      <c r="P2555" s="110"/>
      <c r="U2555" s="113" t="s">
        <v>631</v>
      </c>
      <c r="V2555" s="113" t="s">
        <v>632</v>
      </c>
      <c r="W2555" s="113" t="s">
        <v>633</v>
      </c>
      <c r="X2555" s="113"/>
      <c r="Y2555" s="113"/>
      <c r="Z2555" s="113"/>
      <c r="AA2555" s="113"/>
    </row>
    <row r="2556" spans="2:27" x14ac:dyDescent="0.35">
      <c r="B2556" s="72"/>
      <c r="C2556" s="110"/>
      <c r="K2556" s="110"/>
      <c r="L2556" s="110"/>
      <c r="M2556" s="72"/>
      <c r="N2556" s="72"/>
      <c r="O2556" s="72"/>
      <c r="P2556" s="110"/>
      <c r="U2556" s="113" t="s">
        <v>639</v>
      </c>
      <c r="V2556" s="113" t="s">
        <v>640</v>
      </c>
      <c r="W2556" s="113" t="s">
        <v>641</v>
      </c>
      <c r="X2556" s="113"/>
      <c r="Y2556" s="113"/>
      <c r="Z2556" s="113" t="s">
        <v>642</v>
      </c>
      <c r="AA2556" s="113" t="s">
        <v>643</v>
      </c>
    </row>
    <row r="2557" spans="2:27" x14ac:dyDescent="0.35">
      <c r="B2557" s="72"/>
      <c r="C2557" s="110"/>
      <c r="K2557" s="110"/>
      <c r="L2557" s="110"/>
      <c r="M2557" s="72"/>
      <c r="N2557" s="72"/>
      <c r="O2557" s="72"/>
      <c r="P2557" s="110"/>
      <c r="Q2557" s="17"/>
      <c r="U2557" s="113" t="s">
        <v>644</v>
      </c>
      <c r="V2557" s="113" t="s">
        <v>645</v>
      </c>
      <c r="W2557" s="113" t="s">
        <v>646</v>
      </c>
      <c r="X2557" s="113"/>
      <c r="Y2557" s="113"/>
      <c r="Z2557" s="113" t="s">
        <v>647</v>
      </c>
      <c r="AA2557" s="113" t="s">
        <v>648</v>
      </c>
    </row>
    <row r="2558" spans="2:27" x14ac:dyDescent="0.35">
      <c r="B2558" s="72"/>
      <c r="C2558" s="110"/>
      <c r="K2558" s="110"/>
      <c r="L2558" s="110"/>
      <c r="M2558" s="72"/>
      <c r="N2558" s="72"/>
      <c r="O2558" s="72"/>
      <c r="P2558" s="110"/>
      <c r="U2558" s="113" t="s">
        <v>634</v>
      </c>
      <c r="V2558" s="113" t="s">
        <v>635</v>
      </c>
      <c r="W2558" s="113" t="s">
        <v>636</v>
      </c>
      <c r="X2558" s="113"/>
      <c r="Y2558" s="113"/>
      <c r="Z2558" s="113" t="s">
        <v>637</v>
      </c>
      <c r="AA2558" s="113" t="s">
        <v>638</v>
      </c>
    </row>
    <row r="2559" spans="2:27" x14ac:dyDescent="0.35">
      <c r="B2559" s="72"/>
      <c r="C2559" s="110"/>
      <c r="K2559" s="110"/>
      <c r="L2559" s="110"/>
      <c r="M2559" s="72"/>
      <c r="N2559" s="72"/>
      <c r="O2559" s="72"/>
      <c r="P2559" s="110"/>
      <c r="U2559" s="113" t="s">
        <v>649</v>
      </c>
      <c r="V2559" s="113" t="s">
        <v>650</v>
      </c>
      <c r="W2559" s="113" t="s">
        <v>651</v>
      </c>
      <c r="X2559" s="113"/>
      <c r="Y2559" s="113"/>
      <c r="Z2559" s="113" t="s">
        <v>652</v>
      </c>
      <c r="AA2559" s="113"/>
    </row>
    <row r="2560" spans="2:27" x14ac:dyDescent="0.35">
      <c r="B2560" s="72"/>
      <c r="C2560" s="110"/>
      <c r="K2560" s="110"/>
      <c r="L2560" s="110"/>
      <c r="M2560" s="72"/>
      <c r="N2560" s="72"/>
      <c r="O2560" s="72"/>
      <c r="P2560" s="110"/>
      <c r="Q2560" s="17"/>
      <c r="U2560" s="113" t="s">
        <v>653</v>
      </c>
      <c r="V2560" s="113" t="s">
        <v>654</v>
      </c>
      <c r="W2560" s="113" t="s">
        <v>655</v>
      </c>
      <c r="X2560" s="113"/>
      <c r="Y2560" s="113"/>
      <c r="Z2560" s="113" t="s">
        <v>656</v>
      </c>
      <c r="AA2560" s="113" t="s">
        <v>657</v>
      </c>
    </row>
    <row r="2561" spans="2:27" x14ac:dyDescent="0.35">
      <c r="B2561" s="72"/>
      <c r="C2561" s="110"/>
      <c r="K2561" s="110"/>
      <c r="L2561" s="110"/>
      <c r="M2561" s="72"/>
      <c r="N2561" s="72"/>
      <c r="O2561" s="72"/>
      <c r="P2561" s="110"/>
      <c r="U2561" s="113" t="s">
        <v>658</v>
      </c>
      <c r="V2561" s="113" t="s">
        <v>659</v>
      </c>
      <c r="W2561" s="113" t="s">
        <v>660</v>
      </c>
      <c r="X2561" s="113"/>
      <c r="Y2561" s="113"/>
      <c r="Z2561" s="113" t="s">
        <v>661</v>
      </c>
      <c r="AA2561" s="113" t="s">
        <v>662</v>
      </c>
    </row>
    <row r="2562" spans="2:27" x14ac:dyDescent="0.35">
      <c r="B2562" s="72"/>
      <c r="C2562" s="110"/>
      <c r="K2562" s="110"/>
      <c r="L2562" s="110"/>
      <c r="M2562" s="72"/>
      <c r="N2562" s="72"/>
      <c r="O2562" s="72"/>
      <c r="P2562" s="110"/>
      <c r="U2562" s="113" t="s">
        <v>663</v>
      </c>
      <c r="V2562" s="113" t="s">
        <v>664</v>
      </c>
      <c r="W2562" s="113" t="s">
        <v>665</v>
      </c>
      <c r="X2562" s="113"/>
      <c r="Y2562" s="113"/>
      <c r="Z2562" s="113" t="s">
        <v>666</v>
      </c>
      <c r="AA2562" s="113"/>
    </row>
    <row r="2563" spans="2:27" x14ac:dyDescent="0.35">
      <c r="B2563" s="72"/>
      <c r="C2563" s="110"/>
      <c r="K2563" s="110"/>
      <c r="L2563" s="110"/>
      <c r="M2563" s="72"/>
      <c r="N2563" s="72"/>
      <c r="O2563" s="72"/>
      <c r="P2563" s="110"/>
      <c r="Q2563" s="17"/>
      <c r="U2563" s="113" t="s">
        <v>667</v>
      </c>
      <c r="V2563" s="113" t="s">
        <v>668</v>
      </c>
      <c r="W2563" s="113" t="s">
        <v>669</v>
      </c>
      <c r="X2563" s="113"/>
      <c r="Y2563" s="113"/>
      <c r="Z2563" s="113" t="s">
        <v>670</v>
      </c>
      <c r="AA2563" s="113" t="s">
        <v>671</v>
      </c>
    </row>
    <row r="2564" spans="2:27" x14ac:dyDescent="0.35">
      <c r="B2564" s="72"/>
      <c r="C2564" s="110"/>
      <c r="K2564" s="110"/>
      <c r="L2564" s="110"/>
      <c r="M2564" s="72"/>
      <c r="N2564" s="72"/>
      <c r="O2564" s="72"/>
      <c r="P2564" s="110"/>
      <c r="U2564" s="113" t="s">
        <v>672</v>
      </c>
      <c r="V2564" s="113" t="s">
        <v>673</v>
      </c>
      <c r="W2564" s="113" t="s">
        <v>674</v>
      </c>
      <c r="X2564" s="113"/>
      <c r="Y2564" s="113"/>
      <c r="Z2564" s="113" t="s">
        <v>675</v>
      </c>
      <c r="AA2564" s="113"/>
    </row>
    <row r="2565" spans="2:27" x14ac:dyDescent="0.35">
      <c r="B2565" s="72"/>
      <c r="C2565" s="110"/>
      <c r="K2565" s="110"/>
      <c r="L2565" s="110"/>
      <c r="M2565" s="72"/>
      <c r="N2565" s="72"/>
      <c r="O2565" s="72"/>
      <c r="P2565" s="110"/>
      <c r="U2565" s="113" t="s">
        <v>676</v>
      </c>
      <c r="V2565" s="113" t="s">
        <v>677</v>
      </c>
      <c r="W2565" s="113" t="s">
        <v>678</v>
      </c>
      <c r="X2565" s="113"/>
      <c r="Y2565" s="113"/>
      <c r="Z2565" s="113" t="s">
        <v>679</v>
      </c>
      <c r="AA2565" s="113" t="s">
        <v>680</v>
      </c>
    </row>
    <row r="2566" spans="2:27" x14ac:dyDescent="0.35">
      <c r="B2566" s="72"/>
      <c r="C2566" s="110"/>
      <c r="K2566" s="110"/>
      <c r="L2566" s="110"/>
      <c r="M2566" s="72"/>
      <c r="N2566" s="72"/>
      <c r="O2566" s="72"/>
      <c r="P2566" s="110"/>
      <c r="Q2566" s="17"/>
      <c r="U2566" s="113" t="s">
        <v>681</v>
      </c>
      <c r="V2566" s="113" t="s">
        <v>682</v>
      </c>
      <c r="W2566" s="113" t="s">
        <v>683</v>
      </c>
      <c r="X2566" s="113"/>
      <c r="Y2566" s="113"/>
      <c r="Z2566" s="113"/>
      <c r="AA2566" s="113"/>
    </row>
    <row r="2567" spans="2:27" x14ac:dyDescent="0.35">
      <c r="B2567" s="72"/>
      <c r="C2567" s="110"/>
      <c r="K2567" s="110"/>
      <c r="L2567" s="110"/>
      <c r="M2567" s="72"/>
      <c r="N2567" s="72"/>
      <c r="O2567" s="72"/>
      <c r="P2567" s="110"/>
      <c r="U2567" s="113" t="s">
        <v>684</v>
      </c>
      <c r="V2567" s="113" t="s">
        <v>685</v>
      </c>
      <c r="W2567" s="113" t="s">
        <v>686</v>
      </c>
      <c r="X2567" s="113"/>
      <c r="Y2567" s="113"/>
      <c r="Z2567" s="113" t="s">
        <v>687</v>
      </c>
      <c r="AA2567" s="113"/>
    </row>
    <row r="2568" spans="2:27" x14ac:dyDescent="0.35">
      <c r="B2568" s="72"/>
      <c r="C2568" s="110"/>
      <c r="K2568" s="110"/>
      <c r="L2568" s="110"/>
      <c r="M2568" s="72"/>
      <c r="N2568" s="72"/>
      <c r="O2568" s="72"/>
      <c r="P2568" s="110"/>
      <c r="U2568" s="113" t="s">
        <v>688</v>
      </c>
      <c r="V2568" s="113" t="s">
        <v>689</v>
      </c>
      <c r="W2568" s="113" t="s">
        <v>690</v>
      </c>
      <c r="X2568" s="113"/>
      <c r="Y2568" s="113"/>
      <c r="Z2568" s="113"/>
      <c r="AA2568" s="113"/>
    </row>
    <row r="2569" spans="2:27" x14ac:dyDescent="0.35">
      <c r="B2569" s="72"/>
      <c r="C2569" s="110"/>
      <c r="K2569" s="110"/>
      <c r="L2569" s="110"/>
      <c r="M2569" s="72"/>
      <c r="N2569" s="72"/>
      <c r="O2569" s="72"/>
      <c r="P2569" s="110"/>
      <c r="Q2569" s="17"/>
      <c r="U2569" s="113" t="s">
        <v>691</v>
      </c>
      <c r="V2569" s="113" t="s">
        <v>692</v>
      </c>
      <c r="W2569" s="113" t="s">
        <v>633</v>
      </c>
      <c r="X2569" s="113"/>
      <c r="Y2569" s="113"/>
      <c r="Z2569" s="113" t="s">
        <v>693</v>
      </c>
      <c r="AA2569" s="113"/>
    </row>
    <row r="2570" spans="2:27" x14ac:dyDescent="0.35">
      <c r="B2570" s="72"/>
      <c r="C2570" s="110"/>
      <c r="K2570" s="110"/>
      <c r="L2570" s="110"/>
      <c r="M2570" s="72"/>
      <c r="N2570" s="72"/>
      <c r="O2570" s="72"/>
      <c r="P2570" s="110"/>
      <c r="U2570" s="113" t="s">
        <v>694</v>
      </c>
      <c r="V2570" s="113" t="s">
        <v>695</v>
      </c>
      <c r="W2570" s="113" t="s">
        <v>194</v>
      </c>
      <c r="X2570" s="113"/>
      <c r="Y2570" s="113"/>
      <c r="Z2570" s="113" t="s">
        <v>696</v>
      </c>
      <c r="AA2570" s="113" t="s">
        <v>697</v>
      </c>
    </row>
    <row r="2571" spans="2:27" x14ac:dyDescent="0.35">
      <c r="B2571" s="72"/>
      <c r="C2571" s="110"/>
      <c r="K2571" s="110"/>
      <c r="L2571" s="110"/>
      <c r="M2571" s="72"/>
      <c r="N2571" s="72"/>
      <c r="O2571" s="72"/>
      <c r="P2571" s="110"/>
      <c r="U2571" s="113" t="s">
        <v>698</v>
      </c>
      <c r="V2571" s="113" t="s">
        <v>699</v>
      </c>
      <c r="W2571" s="113" t="s">
        <v>700</v>
      </c>
      <c r="X2571" s="113"/>
      <c r="Y2571" s="113"/>
      <c r="Z2571" s="113"/>
      <c r="AA2571" s="113"/>
    </row>
    <row r="2572" spans="2:27" x14ac:dyDescent="0.35">
      <c r="B2572" s="72"/>
      <c r="C2572" s="110"/>
      <c r="K2572" s="110"/>
      <c r="L2572" s="110"/>
      <c r="M2572" s="72"/>
      <c r="N2572" s="72"/>
      <c r="O2572" s="72"/>
      <c r="P2572" s="110"/>
      <c r="Q2572" s="17"/>
      <c r="U2572" s="113" t="s">
        <v>701</v>
      </c>
      <c r="V2572" s="113" t="s">
        <v>702</v>
      </c>
      <c r="W2572" s="113" t="s">
        <v>703</v>
      </c>
      <c r="X2572" s="113"/>
      <c r="Y2572" s="113"/>
      <c r="Z2572" s="113" t="s">
        <v>704</v>
      </c>
      <c r="AA2572" s="113" t="s">
        <v>705</v>
      </c>
    </row>
    <row r="2573" spans="2:27" x14ac:dyDescent="0.35">
      <c r="B2573" s="72"/>
      <c r="C2573" s="110"/>
      <c r="K2573" s="110"/>
      <c r="L2573" s="110"/>
      <c r="M2573" s="72"/>
      <c r="N2573" s="72"/>
      <c r="O2573" s="72"/>
      <c r="P2573" s="110"/>
      <c r="U2573" s="113" t="s">
        <v>706</v>
      </c>
      <c r="V2573" s="113" t="s">
        <v>707</v>
      </c>
      <c r="W2573" s="113" t="s">
        <v>708</v>
      </c>
      <c r="X2573" s="113"/>
      <c r="Y2573" s="113"/>
      <c r="Z2573" s="113" t="s">
        <v>709</v>
      </c>
      <c r="AA2573" s="113" t="s">
        <v>710</v>
      </c>
    </row>
    <row r="2574" spans="2:27" x14ac:dyDescent="0.35">
      <c r="B2574" s="72"/>
      <c r="C2574" s="110"/>
      <c r="K2574" s="110"/>
      <c r="L2574" s="110"/>
      <c r="M2574" s="72"/>
      <c r="N2574" s="72"/>
      <c r="O2574" s="72"/>
      <c r="P2574" s="110"/>
      <c r="U2574" s="113" t="s">
        <v>711</v>
      </c>
      <c r="V2574" s="113" t="s">
        <v>712</v>
      </c>
      <c r="W2574" s="113" t="s">
        <v>713</v>
      </c>
      <c r="X2574" s="113"/>
      <c r="Y2574" s="113"/>
      <c r="Z2574" s="113"/>
      <c r="AA2574" s="113"/>
    </row>
    <row r="2575" spans="2:27" x14ac:dyDescent="0.35">
      <c r="B2575" s="72"/>
      <c r="C2575" s="110"/>
      <c r="K2575" s="110"/>
      <c r="L2575" s="110"/>
      <c r="M2575" s="72"/>
      <c r="N2575" s="72"/>
      <c r="O2575" s="72"/>
      <c r="P2575" s="110"/>
      <c r="Q2575" s="17"/>
      <c r="U2575" s="113" t="s">
        <v>714</v>
      </c>
      <c r="V2575" s="113" t="s">
        <v>715</v>
      </c>
      <c r="W2575" s="113" t="s">
        <v>716</v>
      </c>
      <c r="X2575" s="113"/>
      <c r="Y2575" s="113"/>
      <c r="Z2575" s="113" t="s">
        <v>717</v>
      </c>
      <c r="AA2575" s="113"/>
    </row>
    <row r="2576" spans="2:27" x14ac:dyDescent="0.35">
      <c r="B2576" s="72"/>
      <c r="C2576" s="110"/>
      <c r="K2576" s="110"/>
      <c r="L2576" s="110"/>
      <c r="M2576" s="72"/>
      <c r="N2576" s="72"/>
      <c r="O2576" s="72"/>
      <c r="P2576" s="110"/>
      <c r="U2576" s="113" t="s">
        <v>718</v>
      </c>
      <c r="V2576" s="113" t="s">
        <v>315</v>
      </c>
      <c r="W2576" s="113" t="s">
        <v>316</v>
      </c>
      <c r="X2576" s="113"/>
      <c r="Y2576" s="113"/>
      <c r="Z2576" s="113" t="s">
        <v>719</v>
      </c>
      <c r="AA2576" s="113"/>
    </row>
    <row r="2577" spans="2:27" x14ac:dyDescent="0.35">
      <c r="B2577" s="72"/>
      <c r="C2577" s="110"/>
      <c r="K2577" s="110"/>
      <c r="L2577" s="110"/>
      <c r="M2577" s="72"/>
      <c r="N2577" s="72"/>
      <c r="O2577" s="72"/>
      <c r="P2577" s="110"/>
      <c r="U2577" s="113" t="s">
        <v>720</v>
      </c>
      <c r="V2577" s="113" t="s">
        <v>721</v>
      </c>
      <c r="W2577" s="113" t="s">
        <v>722</v>
      </c>
      <c r="X2577" s="113"/>
      <c r="Y2577" s="113"/>
      <c r="Z2577" s="113" t="s">
        <v>723</v>
      </c>
      <c r="AA2577" s="113" t="s">
        <v>724</v>
      </c>
    </row>
    <row r="2578" spans="2:27" x14ac:dyDescent="0.35">
      <c r="B2578" s="72"/>
      <c r="C2578" s="110"/>
      <c r="K2578" s="110"/>
      <c r="L2578" s="110"/>
      <c r="M2578" s="72"/>
      <c r="N2578" s="72"/>
      <c r="O2578" s="72"/>
      <c r="P2578" s="110"/>
      <c r="Q2578" s="17"/>
      <c r="U2578" s="113" t="s">
        <v>725</v>
      </c>
      <c r="V2578" s="113" t="s">
        <v>726</v>
      </c>
      <c r="W2578" s="113" t="s">
        <v>599</v>
      </c>
      <c r="X2578" s="113"/>
      <c r="Y2578" s="113"/>
      <c r="Z2578" s="113"/>
      <c r="AA2578" s="113"/>
    </row>
    <row r="2579" spans="2:27" x14ac:dyDescent="0.35">
      <c r="B2579" s="72"/>
      <c r="C2579" s="110"/>
      <c r="K2579" s="110"/>
      <c r="L2579" s="110"/>
      <c r="M2579" s="72"/>
      <c r="N2579" s="72"/>
      <c r="O2579" s="72"/>
      <c r="P2579" s="110"/>
      <c r="U2579" s="113" t="s">
        <v>727</v>
      </c>
      <c r="V2579" s="113" t="s">
        <v>728</v>
      </c>
      <c r="W2579" s="113" t="s">
        <v>729</v>
      </c>
      <c r="X2579" s="113"/>
      <c r="Y2579" s="113"/>
      <c r="Z2579" s="113" t="s">
        <v>730</v>
      </c>
      <c r="AA2579" s="113" t="s">
        <v>731</v>
      </c>
    </row>
    <row r="2580" spans="2:27" x14ac:dyDescent="0.35">
      <c r="B2580" s="72"/>
      <c r="C2580" s="110"/>
      <c r="K2580" s="110"/>
      <c r="L2580" s="110"/>
      <c r="M2580" s="72"/>
      <c r="N2580" s="72"/>
      <c r="O2580" s="72"/>
      <c r="P2580" s="110"/>
      <c r="U2580" s="113" t="s">
        <v>732</v>
      </c>
      <c r="V2580" s="113" t="s">
        <v>733</v>
      </c>
      <c r="W2580" s="113" t="s">
        <v>734</v>
      </c>
      <c r="X2580" s="113"/>
      <c r="Y2580" s="113"/>
      <c r="Z2580" s="113"/>
      <c r="AA2580" s="113"/>
    </row>
    <row r="2581" spans="2:27" x14ac:dyDescent="0.35">
      <c r="B2581" s="72"/>
      <c r="C2581" s="110"/>
      <c r="K2581" s="110"/>
      <c r="L2581" s="110"/>
      <c r="M2581" s="72"/>
      <c r="N2581" s="72"/>
      <c r="O2581" s="72"/>
      <c r="P2581" s="110"/>
      <c r="Q2581" s="17"/>
      <c r="U2581" s="113" t="s">
        <v>735</v>
      </c>
      <c r="V2581" s="113" t="s">
        <v>736</v>
      </c>
      <c r="W2581" s="113" t="s">
        <v>737</v>
      </c>
      <c r="X2581" s="113"/>
      <c r="Y2581" s="113"/>
      <c r="Z2581" s="113" t="s">
        <v>738</v>
      </c>
      <c r="AA2581" s="113"/>
    </row>
    <row r="2582" spans="2:27" x14ac:dyDescent="0.35">
      <c r="B2582" s="72"/>
      <c r="C2582" s="110"/>
      <c r="K2582" s="110"/>
      <c r="L2582" s="110"/>
      <c r="M2582" s="72"/>
      <c r="N2582" s="72"/>
      <c r="O2582" s="72"/>
      <c r="P2582" s="110"/>
      <c r="U2582" s="113" t="s">
        <v>739</v>
      </c>
      <c r="V2582" s="113" t="s">
        <v>740</v>
      </c>
      <c r="W2582" s="113" t="s">
        <v>741</v>
      </c>
      <c r="X2582" s="113"/>
      <c r="Y2582" s="113"/>
      <c r="Z2582" s="113" t="s">
        <v>742</v>
      </c>
      <c r="AA2582" s="113" t="s">
        <v>743</v>
      </c>
    </row>
    <row r="2583" spans="2:27" x14ac:dyDescent="0.35">
      <c r="B2583" s="72"/>
      <c r="C2583" s="110"/>
      <c r="K2583" s="110"/>
      <c r="L2583" s="110"/>
      <c r="M2583" s="72"/>
      <c r="N2583" s="72"/>
      <c r="O2583" s="72"/>
      <c r="P2583" s="110"/>
      <c r="U2583" s="113" t="s">
        <v>744</v>
      </c>
      <c r="V2583" s="113" t="s">
        <v>745</v>
      </c>
      <c r="W2583" s="113" t="s">
        <v>606</v>
      </c>
      <c r="X2583" s="113"/>
      <c r="Y2583" s="113"/>
      <c r="Z2583" s="113" t="s">
        <v>746</v>
      </c>
      <c r="AA2583" s="113" t="s">
        <v>747</v>
      </c>
    </row>
    <row r="2584" spans="2:27" x14ac:dyDescent="0.35">
      <c r="B2584" s="72"/>
      <c r="C2584" s="110"/>
      <c r="K2584" s="110"/>
      <c r="L2584" s="110"/>
      <c r="M2584" s="72"/>
      <c r="N2584" s="72"/>
      <c r="O2584" s="72"/>
      <c r="P2584" s="110"/>
      <c r="Q2584" s="17"/>
      <c r="U2584" s="113" t="s">
        <v>748</v>
      </c>
      <c r="V2584" s="113" t="s">
        <v>749</v>
      </c>
      <c r="W2584" s="113" t="s">
        <v>750</v>
      </c>
      <c r="X2584" s="113"/>
      <c r="Y2584" s="113"/>
      <c r="Z2584" s="113" t="s">
        <v>751</v>
      </c>
      <c r="AA2584" s="113" t="s">
        <v>752</v>
      </c>
    </row>
    <row r="2585" spans="2:27" x14ac:dyDescent="0.35">
      <c r="B2585" s="72"/>
      <c r="C2585" s="110"/>
      <c r="K2585" s="110"/>
      <c r="L2585" s="110"/>
      <c r="M2585" s="72"/>
      <c r="N2585" s="72"/>
      <c r="O2585" s="72"/>
      <c r="P2585" s="110"/>
      <c r="U2585" s="113" t="s">
        <v>753</v>
      </c>
      <c r="V2585" s="113" t="s">
        <v>754</v>
      </c>
      <c r="W2585" s="113" t="s">
        <v>755</v>
      </c>
      <c r="X2585" s="113"/>
      <c r="Y2585" s="113"/>
      <c r="Z2585" s="113" t="s">
        <v>756</v>
      </c>
      <c r="AA2585" s="113"/>
    </row>
    <row r="2586" spans="2:27" x14ac:dyDescent="0.35">
      <c r="B2586" s="72"/>
      <c r="C2586" s="110"/>
      <c r="K2586" s="110"/>
      <c r="L2586" s="110"/>
      <c r="M2586" s="72"/>
      <c r="N2586" s="72"/>
      <c r="O2586" s="72"/>
      <c r="P2586" s="110"/>
      <c r="U2586" s="113" t="s">
        <v>757</v>
      </c>
      <c r="V2586" s="113" t="s">
        <v>758</v>
      </c>
      <c r="W2586" s="113" t="s">
        <v>286</v>
      </c>
      <c r="X2586" s="113"/>
      <c r="Y2586" s="113"/>
      <c r="Z2586" s="113" t="s">
        <v>759</v>
      </c>
      <c r="AA2586" s="113"/>
    </row>
    <row r="2587" spans="2:27" x14ac:dyDescent="0.35">
      <c r="B2587" s="72"/>
      <c r="C2587" s="110"/>
      <c r="K2587" s="110"/>
      <c r="L2587" s="110"/>
      <c r="M2587" s="72"/>
      <c r="N2587" s="72"/>
      <c r="O2587" s="72"/>
      <c r="P2587" s="110"/>
      <c r="Q2587" s="17"/>
      <c r="U2587" s="113" t="s">
        <v>760</v>
      </c>
      <c r="V2587" s="113" t="s">
        <v>761</v>
      </c>
      <c r="W2587" s="113" t="s">
        <v>298</v>
      </c>
      <c r="X2587" s="113"/>
      <c r="Y2587" s="113"/>
      <c r="Z2587" s="113" t="s">
        <v>762</v>
      </c>
      <c r="AA2587" s="113" t="s">
        <v>763</v>
      </c>
    </row>
    <row r="2588" spans="2:27" x14ac:dyDescent="0.35">
      <c r="B2588" s="72"/>
      <c r="C2588" s="110"/>
      <c r="K2588" s="110"/>
      <c r="L2588" s="110"/>
      <c r="M2588" s="72"/>
      <c r="N2588" s="72"/>
      <c r="O2588" s="72"/>
      <c r="P2588" s="110"/>
      <c r="U2588" s="113" t="s">
        <v>764</v>
      </c>
      <c r="V2588" s="113" t="s">
        <v>765</v>
      </c>
      <c r="W2588" s="113" t="s">
        <v>766</v>
      </c>
      <c r="X2588" s="113"/>
      <c r="Y2588" s="113"/>
      <c r="Z2588" s="113" t="s">
        <v>767</v>
      </c>
      <c r="AA2588" s="113"/>
    </row>
    <row r="2589" spans="2:27" x14ac:dyDescent="0.35">
      <c r="B2589" s="72"/>
      <c r="C2589" s="110"/>
      <c r="K2589" s="110"/>
      <c r="L2589" s="110"/>
      <c r="M2589" s="72"/>
      <c r="N2589" s="72"/>
      <c r="O2589" s="72"/>
      <c r="P2589" s="110"/>
      <c r="U2589" s="113" t="s">
        <v>768</v>
      </c>
      <c r="V2589" s="113" t="s">
        <v>769</v>
      </c>
      <c r="W2589" s="113" t="s">
        <v>770</v>
      </c>
      <c r="X2589" s="113"/>
      <c r="Y2589" s="113"/>
      <c r="Z2589" s="113"/>
      <c r="AA2589" s="113"/>
    </row>
    <row r="2590" spans="2:27" x14ac:dyDescent="0.35">
      <c r="B2590" s="72"/>
      <c r="C2590" s="110"/>
      <c r="K2590" s="110"/>
      <c r="L2590" s="110"/>
      <c r="M2590" s="72"/>
      <c r="N2590" s="72"/>
      <c r="O2590" s="72"/>
      <c r="P2590" s="110"/>
      <c r="Q2590" s="17"/>
      <c r="U2590" s="113" t="s">
        <v>771</v>
      </c>
      <c r="V2590" s="113" t="s">
        <v>772</v>
      </c>
      <c r="W2590" s="113" t="s">
        <v>773</v>
      </c>
      <c r="X2590" s="113"/>
      <c r="Y2590" s="113"/>
      <c r="Z2590" s="113"/>
      <c r="AA2590" s="113"/>
    </row>
    <row r="2591" spans="2:27" x14ac:dyDescent="0.35">
      <c r="B2591" s="72"/>
      <c r="C2591" s="110"/>
      <c r="K2591" s="110"/>
      <c r="L2591" s="110"/>
      <c r="M2591" s="72"/>
      <c r="N2591" s="72"/>
      <c r="O2591" s="72"/>
      <c r="P2591" s="110"/>
      <c r="U2591" s="113" t="s">
        <v>774</v>
      </c>
      <c r="V2591" s="113" t="s">
        <v>775</v>
      </c>
      <c r="W2591" s="113" t="s">
        <v>776</v>
      </c>
      <c r="X2591" s="113"/>
      <c r="Y2591" s="113"/>
      <c r="Z2591" s="113"/>
      <c r="AA2591" s="113"/>
    </row>
    <row r="2592" spans="2:27" x14ac:dyDescent="0.35">
      <c r="B2592" s="72"/>
      <c r="C2592" s="110"/>
      <c r="K2592" s="110"/>
      <c r="L2592" s="110"/>
      <c r="M2592" s="72"/>
      <c r="N2592" s="72"/>
      <c r="O2592" s="72"/>
      <c r="P2592" s="110"/>
      <c r="U2592" s="113" t="s">
        <v>777</v>
      </c>
      <c r="V2592" s="113" t="s">
        <v>778</v>
      </c>
      <c r="W2592" s="113" t="s">
        <v>779</v>
      </c>
      <c r="X2592" s="113"/>
      <c r="Y2592" s="113"/>
      <c r="Z2592" s="113" t="s">
        <v>780</v>
      </c>
      <c r="AA2592" s="113"/>
    </row>
    <row r="2593" spans="2:27" x14ac:dyDescent="0.35">
      <c r="B2593" s="72"/>
      <c r="C2593" s="110"/>
      <c r="K2593" s="110"/>
      <c r="L2593" s="110"/>
      <c r="M2593" s="72"/>
      <c r="N2593" s="72"/>
      <c r="O2593" s="72"/>
      <c r="P2593" s="110"/>
      <c r="Q2593" s="17"/>
      <c r="U2593" s="113" t="s">
        <v>781</v>
      </c>
      <c r="V2593" s="113" t="s">
        <v>782</v>
      </c>
      <c r="W2593" s="113" t="s">
        <v>783</v>
      </c>
      <c r="X2593" s="113"/>
      <c r="Y2593" s="113"/>
      <c r="Z2593" s="113" t="s">
        <v>2274</v>
      </c>
      <c r="AA2593" s="113" t="s">
        <v>2275</v>
      </c>
    </row>
    <row r="2594" spans="2:27" x14ac:dyDescent="0.35">
      <c r="B2594" s="72"/>
      <c r="C2594" s="110"/>
      <c r="K2594" s="110"/>
      <c r="L2594" s="110"/>
      <c r="M2594" s="72"/>
      <c r="N2594" s="72"/>
      <c r="O2594" s="72"/>
      <c r="P2594" s="110"/>
      <c r="U2594" s="113" t="s">
        <v>784</v>
      </c>
      <c r="V2594" s="113" t="s">
        <v>785</v>
      </c>
      <c r="W2594" s="113" t="s">
        <v>215</v>
      </c>
      <c r="X2594" s="113"/>
      <c r="Y2594" s="113"/>
      <c r="Z2594" s="113" t="s">
        <v>786</v>
      </c>
      <c r="AA2594" s="113" t="s">
        <v>787</v>
      </c>
    </row>
    <row r="2595" spans="2:27" x14ac:dyDescent="0.35">
      <c r="B2595" s="72"/>
      <c r="C2595" s="110"/>
      <c r="K2595" s="110"/>
      <c r="L2595" s="110"/>
      <c r="M2595" s="72"/>
      <c r="N2595" s="72"/>
      <c r="O2595" s="72"/>
      <c r="P2595" s="110"/>
      <c r="U2595" s="113" t="s">
        <v>788</v>
      </c>
      <c r="V2595" s="113" t="s">
        <v>789</v>
      </c>
      <c r="W2595" s="113" t="s">
        <v>790</v>
      </c>
      <c r="X2595" s="113"/>
      <c r="Y2595" s="113"/>
      <c r="Z2595" s="113" t="s">
        <v>791</v>
      </c>
      <c r="AA2595" s="113"/>
    </row>
    <row r="2596" spans="2:27" x14ac:dyDescent="0.35">
      <c r="B2596" s="72"/>
      <c r="C2596" s="110"/>
      <c r="K2596" s="110"/>
      <c r="L2596" s="110"/>
      <c r="M2596" s="72"/>
      <c r="N2596" s="72"/>
      <c r="O2596" s="72"/>
      <c r="P2596" s="110"/>
      <c r="U2596" s="113" t="s">
        <v>792</v>
      </c>
      <c r="V2596" s="113" t="s">
        <v>793</v>
      </c>
      <c r="W2596" s="113" t="s">
        <v>794</v>
      </c>
      <c r="X2596" s="113"/>
      <c r="Y2596" s="113"/>
      <c r="Z2596" s="113"/>
      <c r="AA2596" s="113"/>
    </row>
    <row r="2597" spans="2:27" x14ac:dyDescent="0.35">
      <c r="B2597" s="72"/>
      <c r="C2597" s="110"/>
      <c r="K2597" s="110"/>
      <c r="L2597" s="110"/>
      <c r="M2597" s="72"/>
      <c r="N2597" s="72"/>
      <c r="O2597" s="72"/>
      <c r="P2597" s="110"/>
      <c r="U2597" s="113" t="s">
        <v>795</v>
      </c>
      <c r="V2597" s="113" t="s">
        <v>796</v>
      </c>
      <c r="W2597" s="113" t="s">
        <v>797</v>
      </c>
      <c r="X2597" s="113"/>
      <c r="Y2597" s="113"/>
      <c r="Z2597" s="113" t="s">
        <v>798</v>
      </c>
      <c r="AA2597" s="113"/>
    </row>
    <row r="2598" spans="2:27" x14ac:dyDescent="0.35">
      <c r="B2598" s="72"/>
      <c r="C2598" s="110"/>
      <c r="K2598" s="110"/>
      <c r="L2598" s="110"/>
      <c r="M2598" s="72"/>
      <c r="N2598" s="72"/>
      <c r="O2598" s="72"/>
      <c r="P2598" s="110"/>
      <c r="U2598" s="113" t="s">
        <v>799</v>
      </c>
      <c r="V2598" s="113" t="s">
        <v>800</v>
      </c>
      <c r="W2598" s="113" t="s">
        <v>801</v>
      </c>
      <c r="X2598" s="113"/>
      <c r="Y2598" s="113"/>
      <c r="Z2598" s="113"/>
      <c r="AA2598" s="113"/>
    </row>
    <row r="2599" spans="2:27" x14ac:dyDescent="0.35">
      <c r="B2599" s="72"/>
      <c r="C2599" s="110"/>
      <c r="K2599" s="110"/>
      <c r="L2599" s="110"/>
      <c r="M2599" s="72"/>
      <c r="N2599" s="72"/>
      <c r="O2599" s="72"/>
      <c r="P2599" s="110"/>
      <c r="U2599" s="113" t="s">
        <v>802</v>
      </c>
      <c r="V2599" s="113" t="s">
        <v>803</v>
      </c>
      <c r="W2599" s="113" t="s">
        <v>480</v>
      </c>
      <c r="X2599" s="113"/>
      <c r="Y2599" s="113"/>
      <c r="Z2599" s="113" t="s">
        <v>804</v>
      </c>
      <c r="AA2599" s="113"/>
    </row>
    <row r="2600" spans="2:27" x14ac:dyDescent="0.35">
      <c r="B2600" s="72"/>
      <c r="C2600" s="110"/>
      <c r="K2600" s="110"/>
      <c r="L2600" s="110"/>
      <c r="M2600" s="72"/>
      <c r="N2600" s="72"/>
      <c r="O2600" s="72"/>
      <c r="P2600" s="110"/>
      <c r="U2600" s="113" t="s">
        <v>805</v>
      </c>
      <c r="V2600" s="113" t="s">
        <v>806</v>
      </c>
      <c r="W2600" s="113" t="s">
        <v>807</v>
      </c>
      <c r="X2600" s="113"/>
      <c r="Y2600" s="113"/>
      <c r="Z2600" s="113"/>
      <c r="AA2600" s="113"/>
    </row>
    <row r="2601" spans="2:27" x14ac:dyDescent="0.35">
      <c r="B2601" s="72"/>
      <c r="C2601" s="110"/>
      <c r="K2601" s="110"/>
      <c r="L2601" s="110"/>
      <c r="M2601" s="72"/>
      <c r="N2601" s="72"/>
      <c r="O2601" s="72"/>
      <c r="P2601" s="110"/>
      <c r="U2601" s="113" t="s">
        <v>808</v>
      </c>
      <c r="V2601" s="113" t="s">
        <v>809</v>
      </c>
      <c r="W2601" s="113" t="s">
        <v>810</v>
      </c>
      <c r="X2601" s="113"/>
      <c r="Y2601" s="113"/>
      <c r="Z2601" s="113" t="s">
        <v>811</v>
      </c>
      <c r="AA2601" s="113" t="s">
        <v>812</v>
      </c>
    </row>
    <row r="2602" spans="2:27" x14ac:dyDescent="0.35">
      <c r="B2602" s="72"/>
      <c r="C2602" s="110"/>
      <c r="K2602" s="110"/>
      <c r="L2602" s="110"/>
      <c r="M2602" s="72"/>
      <c r="N2602" s="72"/>
      <c r="O2602" s="72"/>
      <c r="P2602" s="110"/>
      <c r="U2602" s="113" t="s">
        <v>813</v>
      </c>
      <c r="V2602" s="113" t="s">
        <v>814</v>
      </c>
      <c r="W2602" s="113" t="s">
        <v>815</v>
      </c>
      <c r="X2602" s="113"/>
      <c r="Y2602" s="113"/>
      <c r="Z2602" s="113" t="s">
        <v>816</v>
      </c>
      <c r="AA2602" s="113"/>
    </row>
    <row r="2603" spans="2:27" x14ac:dyDescent="0.35">
      <c r="B2603" s="72"/>
      <c r="C2603" s="110"/>
      <c r="K2603" s="110"/>
      <c r="L2603" s="110"/>
      <c r="M2603" s="72"/>
      <c r="N2603" s="72"/>
      <c r="O2603" s="72"/>
      <c r="P2603" s="110"/>
      <c r="U2603" s="113" t="s">
        <v>817</v>
      </c>
      <c r="V2603" s="113" t="s">
        <v>818</v>
      </c>
      <c r="W2603" s="113" t="s">
        <v>361</v>
      </c>
      <c r="X2603" s="113"/>
      <c r="Y2603" s="113"/>
      <c r="Z2603" s="113" t="s">
        <v>819</v>
      </c>
      <c r="AA2603" s="113"/>
    </row>
    <row r="2604" spans="2:27" x14ac:dyDescent="0.35">
      <c r="B2604" s="72"/>
      <c r="C2604" s="110"/>
      <c r="K2604" s="110"/>
      <c r="L2604" s="110"/>
      <c r="M2604" s="72"/>
      <c r="N2604" s="72"/>
      <c r="O2604" s="72"/>
      <c r="P2604" s="110"/>
      <c r="U2604" s="113" t="s">
        <v>820</v>
      </c>
      <c r="V2604" s="113" t="s">
        <v>821</v>
      </c>
      <c r="W2604" s="113" t="s">
        <v>822</v>
      </c>
      <c r="X2604" s="113"/>
      <c r="Y2604" s="113"/>
      <c r="Z2604" s="113" t="s">
        <v>823</v>
      </c>
      <c r="AA2604" s="113" t="s">
        <v>824</v>
      </c>
    </row>
    <row r="2605" spans="2:27" x14ac:dyDescent="0.35">
      <c r="B2605" s="72"/>
      <c r="C2605" s="110"/>
      <c r="K2605" s="110"/>
      <c r="L2605" s="110"/>
      <c r="M2605" s="72"/>
      <c r="N2605" s="72"/>
      <c r="O2605" s="72"/>
      <c r="P2605" s="110"/>
      <c r="U2605" s="113" t="s">
        <v>825</v>
      </c>
      <c r="V2605" s="113" t="s">
        <v>826</v>
      </c>
      <c r="W2605" s="113" t="s">
        <v>827</v>
      </c>
      <c r="X2605" s="113"/>
      <c r="Y2605" s="113"/>
      <c r="Z2605" s="113"/>
      <c r="AA2605" s="113"/>
    </row>
    <row r="2606" spans="2:27" x14ac:dyDescent="0.35">
      <c r="B2606" s="72"/>
      <c r="C2606" s="110"/>
      <c r="K2606" s="110"/>
      <c r="L2606" s="110"/>
      <c r="M2606" s="72"/>
      <c r="N2606" s="72"/>
      <c r="O2606" s="72"/>
      <c r="P2606" s="110"/>
      <c r="U2606" s="113" t="s">
        <v>828</v>
      </c>
      <c r="V2606" s="113" t="s">
        <v>829</v>
      </c>
      <c r="W2606" s="113" t="s">
        <v>830</v>
      </c>
      <c r="X2606" s="113"/>
      <c r="Y2606" s="113"/>
      <c r="Z2606" s="113" t="s">
        <v>831</v>
      </c>
      <c r="AA2606" s="113"/>
    </row>
    <row r="2607" spans="2:27" x14ac:dyDescent="0.35">
      <c r="B2607" s="72"/>
      <c r="C2607" s="110"/>
      <c r="K2607" s="110"/>
      <c r="L2607" s="110"/>
      <c r="M2607" s="72"/>
      <c r="N2607" s="72"/>
      <c r="O2607" s="72"/>
      <c r="P2607" s="110"/>
      <c r="U2607" s="113" t="s">
        <v>832</v>
      </c>
      <c r="V2607" s="113" t="s">
        <v>833</v>
      </c>
      <c r="W2607" s="113" t="s">
        <v>834</v>
      </c>
      <c r="X2607" s="113"/>
      <c r="Y2607" s="113"/>
      <c r="Z2607" s="113" t="s">
        <v>835</v>
      </c>
      <c r="AA2607" s="113"/>
    </row>
    <row r="2608" spans="2:27" x14ac:dyDescent="0.35">
      <c r="B2608" s="72"/>
      <c r="C2608" s="110"/>
      <c r="K2608" s="110"/>
      <c r="L2608" s="110"/>
      <c r="M2608" s="72"/>
      <c r="N2608" s="72"/>
      <c r="O2608" s="72"/>
      <c r="P2608" s="110"/>
      <c r="U2608" s="113" t="s">
        <v>836</v>
      </c>
      <c r="V2608" s="113" t="s">
        <v>837</v>
      </c>
      <c r="W2608" s="113" t="s">
        <v>838</v>
      </c>
      <c r="X2608" s="113"/>
      <c r="Y2608" s="113"/>
      <c r="Z2608" s="113" t="s">
        <v>839</v>
      </c>
      <c r="AA2608" s="113" t="s">
        <v>840</v>
      </c>
    </row>
    <row r="2609" spans="2:27" x14ac:dyDescent="0.35">
      <c r="B2609" s="72"/>
      <c r="C2609" s="110"/>
      <c r="K2609" s="110"/>
      <c r="L2609" s="110"/>
      <c r="M2609" s="72"/>
      <c r="N2609" s="72"/>
      <c r="O2609" s="72"/>
      <c r="P2609" s="110"/>
      <c r="U2609" s="113" t="s">
        <v>841</v>
      </c>
      <c r="V2609" s="113" t="s">
        <v>842</v>
      </c>
      <c r="W2609" s="113" t="s">
        <v>843</v>
      </c>
      <c r="X2609" s="113"/>
      <c r="Y2609" s="113"/>
      <c r="Z2609" s="113" t="s">
        <v>844</v>
      </c>
      <c r="AA2609" s="113"/>
    </row>
    <row r="2610" spans="2:27" x14ac:dyDescent="0.35">
      <c r="B2610" s="72"/>
      <c r="C2610" s="110"/>
      <c r="K2610" s="110"/>
      <c r="L2610" s="110"/>
      <c r="M2610" s="72"/>
      <c r="N2610" s="72"/>
      <c r="O2610" s="72"/>
      <c r="P2610" s="110"/>
      <c r="U2610" s="113" t="s">
        <v>845</v>
      </c>
      <c r="V2610" s="113" t="s">
        <v>846</v>
      </c>
      <c r="W2610" s="113" t="s">
        <v>480</v>
      </c>
      <c r="X2610" s="113"/>
      <c r="Y2610" s="113"/>
      <c r="Z2610" s="113" t="s">
        <v>847</v>
      </c>
      <c r="AA2610" s="113"/>
    </row>
    <row r="2611" spans="2:27" x14ac:dyDescent="0.35">
      <c r="B2611" s="72"/>
      <c r="C2611" s="110"/>
      <c r="K2611" s="110"/>
      <c r="L2611" s="110"/>
      <c r="M2611" s="72"/>
      <c r="N2611" s="72"/>
      <c r="O2611" s="72"/>
      <c r="P2611" s="110"/>
      <c r="U2611" s="113" t="s">
        <v>848</v>
      </c>
      <c r="V2611" s="113" t="s">
        <v>849</v>
      </c>
      <c r="W2611" s="113" t="s">
        <v>850</v>
      </c>
      <c r="X2611" s="113"/>
      <c r="Y2611" s="113"/>
      <c r="Z2611" s="113" t="s">
        <v>851</v>
      </c>
      <c r="AA2611" s="113" t="s">
        <v>852</v>
      </c>
    </row>
    <row r="2612" spans="2:27" x14ac:dyDescent="0.35">
      <c r="B2612" s="72"/>
      <c r="C2612" s="110"/>
      <c r="K2612" s="110"/>
      <c r="L2612" s="110"/>
      <c r="M2612" s="72"/>
      <c r="N2612" s="72"/>
      <c r="O2612" s="72"/>
      <c r="P2612" s="110"/>
      <c r="U2612" s="113" t="s">
        <v>853</v>
      </c>
      <c r="V2612" s="113" t="s">
        <v>854</v>
      </c>
      <c r="W2612" s="113" t="s">
        <v>855</v>
      </c>
      <c r="X2612" s="113"/>
      <c r="Y2612" s="113"/>
      <c r="Z2612" s="113" t="s">
        <v>856</v>
      </c>
      <c r="AA2612" s="113" t="s">
        <v>857</v>
      </c>
    </row>
    <row r="2613" spans="2:27" x14ac:dyDescent="0.35">
      <c r="B2613" s="72"/>
      <c r="C2613" s="110"/>
      <c r="K2613" s="110"/>
      <c r="L2613" s="110"/>
      <c r="M2613" s="72"/>
      <c r="N2613" s="72"/>
      <c r="O2613" s="72"/>
      <c r="P2613" s="110"/>
      <c r="U2613" s="113" t="s">
        <v>858</v>
      </c>
      <c r="V2613" s="113" t="s">
        <v>859</v>
      </c>
      <c r="W2613" s="113" t="s">
        <v>194</v>
      </c>
      <c r="X2613" s="113"/>
      <c r="Y2613" s="113"/>
      <c r="Z2613" s="113" t="s">
        <v>860</v>
      </c>
      <c r="AA2613" s="113"/>
    </row>
    <row r="2614" spans="2:27" x14ac:dyDescent="0.35">
      <c r="B2614" s="72"/>
      <c r="C2614" s="110"/>
      <c r="K2614" s="110"/>
      <c r="L2614" s="110"/>
      <c r="M2614" s="72"/>
      <c r="N2614" s="72"/>
      <c r="O2614" s="72"/>
      <c r="P2614" s="110"/>
      <c r="U2614" s="113" t="s">
        <v>861</v>
      </c>
      <c r="V2614" s="113" t="s">
        <v>862</v>
      </c>
      <c r="W2614" s="113" t="s">
        <v>405</v>
      </c>
      <c r="X2614" s="113"/>
      <c r="Y2614" s="113"/>
      <c r="Z2614" s="113" t="s">
        <v>863</v>
      </c>
      <c r="AA2614" s="113"/>
    </row>
    <row r="2615" spans="2:27" x14ac:dyDescent="0.35">
      <c r="B2615" s="72"/>
      <c r="C2615" s="110"/>
      <c r="K2615" s="110"/>
      <c r="L2615" s="110"/>
      <c r="M2615" s="72"/>
      <c r="N2615" s="72"/>
      <c r="O2615" s="72"/>
      <c r="P2615" s="110"/>
      <c r="U2615" s="113" t="s">
        <v>864</v>
      </c>
      <c r="V2615" s="113" t="s">
        <v>865</v>
      </c>
      <c r="W2615" s="113" t="s">
        <v>866</v>
      </c>
      <c r="X2615" s="113"/>
      <c r="Y2615" s="113"/>
      <c r="Z2615" s="113" t="s">
        <v>867</v>
      </c>
      <c r="AA2615" s="113" t="s">
        <v>868</v>
      </c>
    </row>
    <row r="2616" spans="2:27" x14ac:dyDescent="0.35">
      <c r="B2616" s="72"/>
      <c r="C2616" s="110"/>
      <c r="K2616" s="110"/>
      <c r="L2616" s="110"/>
      <c r="M2616" s="72"/>
      <c r="N2616" s="72"/>
      <c r="O2616" s="72"/>
      <c r="P2616" s="110"/>
      <c r="U2616" s="113" t="s">
        <v>869</v>
      </c>
      <c r="V2616" s="113" t="s">
        <v>870</v>
      </c>
      <c r="W2616" s="113" t="s">
        <v>871</v>
      </c>
      <c r="X2616" s="113"/>
      <c r="Y2616" s="113"/>
      <c r="Z2616" s="113"/>
      <c r="AA2616" s="113"/>
    </row>
    <row r="2617" spans="2:27" x14ac:dyDescent="0.35">
      <c r="B2617" s="72"/>
      <c r="C2617" s="110"/>
      <c r="K2617" s="110"/>
      <c r="L2617" s="110"/>
      <c r="M2617" s="72"/>
      <c r="N2617" s="72"/>
      <c r="O2617" s="72"/>
      <c r="P2617" s="110"/>
      <c r="U2617" s="113" t="s">
        <v>872</v>
      </c>
      <c r="V2617" s="113" t="s">
        <v>873</v>
      </c>
      <c r="W2617" s="113" t="s">
        <v>874</v>
      </c>
      <c r="X2617" s="113"/>
      <c r="Y2617" s="113"/>
      <c r="Z2617" s="113" t="s">
        <v>875</v>
      </c>
      <c r="AA2617" s="113" t="s">
        <v>876</v>
      </c>
    </row>
    <row r="2618" spans="2:27" x14ac:dyDescent="0.35">
      <c r="B2618" s="72"/>
      <c r="C2618" s="110"/>
      <c r="K2618" s="110"/>
      <c r="L2618" s="110"/>
      <c r="M2618" s="72"/>
      <c r="N2618" s="72"/>
      <c r="O2618" s="72"/>
      <c r="P2618" s="110"/>
      <c r="U2618" s="113" t="s">
        <v>877</v>
      </c>
      <c r="V2618" s="113" t="s">
        <v>878</v>
      </c>
      <c r="W2618" s="113" t="s">
        <v>567</v>
      </c>
      <c r="X2618" s="113"/>
      <c r="Y2618" s="113"/>
      <c r="Z2618" s="113"/>
      <c r="AA2618" s="113"/>
    </row>
    <row r="2619" spans="2:27" x14ac:dyDescent="0.35">
      <c r="B2619" s="72"/>
      <c r="C2619" s="110"/>
      <c r="K2619" s="110"/>
      <c r="L2619" s="110"/>
      <c r="M2619" s="72"/>
      <c r="N2619" s="72"/>
      <c r="O2619" s="72"/>
      <c r="P2619" s="110"/>
      <c r="U2619" s="113" t="s">
        <v>879</v>
      </c>
      <c r="V2619" s="113" t="s">
        <v>880</v>
      </c>
      <c r="W2619" s="113" t="s">
        <v>881</v>
      </c>
      <c r="X2619" s="113"/>
      <c r="Y2619" s="113"/>
      <c r="Z2619" s="113" t="s">
        <v>882</v>
      </c>
      <c r="AA2619" s="113"/>
    </row>
    <row r="2620" spans="2:27" x14ac:dyDescent="0.35">
      <c r="B2620" s="72"/>
      <c r="C2620" s="110"/>
      <c r="K2620" s="110"/>
      <c r="L2620" s="110"/>
      <c r="M2620" s="72"/>
      <c r="N2620" s="72"/>
      <c r="O2620" s="72"/>
      <c r="P2620" s="110"/>
      <c r="U2620" s="113" t="s">
        <v>883</v>
      </c>
      <c r="V2620" s="113" t="s">
        <v>884</v>
      </c>
      <c r="W2620" s="113" t="s">
        <v>885</v>
      </c>
      <c r="X2620" s="113"/>
      <c r="Y2620" s="113"/>
      <c r="Z2620" s="113" t="s">
        <v>886</v>
      </c>
      <c r="AA2620" s="113"/>
    </row>
    <row r="2621" spans="2:27" x14ac:dyDescent="0.35">
      <c r="B2621" s="72"/>
      <c r="C2621" s="110"/>
      <c r="K2621" s="110"/>
      <c r="L2621" s="110"/>
      <c r="M2621" s="72"/>
      <c r="N2621" s="72"/>
      <c r="O2621" s="72"/>
      <c r="P2621" s="110"/>
      <c r="U2621" s="113" t="s">
        <v>887</v>
      </c>
      <c r="V2621" s="113" t="s">
        <v>888</v>
      </c>
      <c r="W2621" s="113" t="s">
        <v>889</v>
      </c>
      <c r="X2621" s="113"/>
      <c r="Y2621" s="113"/>
      <c r="Z2621" s="113" t="s">
        <v>890</v>
      </c>
      <c r="AA2621" s="113" t="s">
        <v>891</v>
      </c>
    </row>
    <row r="2622" spans="2:27" x14ac:dyDescent="0.35">
      <c r="B2622" s="72"/>
      <c r="C2622" s="110"/>
      <c r="K2622" s="110"/>
      <c r="L2622" s="110"/>
      <c r="M2622" s="72"/>
      <c r="N2622" s="72"/>
      <c r="O2622" s="72"/>
      <c r="P2622" s="110"/>
      <c r="U2622" s="113" t="s">
        <v>892</v>
      </c>
      <c r="V2622" s="113" t="s">
        <v>893</v>
      </c>
      <c r="W2622" s="113" t="s">
        <v>589</v>
      </c>
      <c r="X2622" s="113"/>
      <c r="Y2622" s="113"/>
      <c r="Z2622" s="113" t="s">
        <v>894</v>
      </c>
      <c r="AA2622" s="113"/>
    </row>
    <row r="2623" spans="2:27" x14ac:dyDescent="0.35">
      <c r="B2623" s="72"/>
      <c r="C2623" s="110"/>
      <c r="K2623" s="110"/>
      <c r="L2623" s="110"/>
      <c r="M2623" s="72"/>
      <c r="N2623" s="72"/>
      <c r="O2623" s="72"/>
      <c r="P2623" s="110"/>
      <c r="U2623" s="113" t="s">
        <v>895</v>
      </c>
      <c r="V2623" s="113" t="s">
        <v>896</v>
      </c>
      <c r="W2623" s="113" t="s">
        <v>897</v>
      </c>
      <c r="X2623" s="113"/>
      <c r="Y2623" s="113"/>
      <c r="Z2623" s="113" t="s">
        <v>898</v>
      </c>
      <c r="AA2623" s="113"/>
    </row>
    <row r="2624" spans="2:27" x14ac:dyDescent="0.35">
      <c r="B2624" s="72"/>
      <c r="C2624" s="110"/>
      <c r="K2624" s="110"/>
      <c r="L2624" s="110"/>
      <c r="M2624" s="72"/>
      <c r="N2624" s="72"/>
      <c r="O2624" s="72"/>
      <c r="P2624" s="110"/>
      <c r="U2624" s="113" t="s">
        <v>899</v>
      </c>
      <c r="V2624" s="113" t="s">
        <v>900</v>
      </c>
      <c r="W2624" s="113" t="s">
        <v>901</v>
      </c>
      <c r="X2624" s="113"/>
      <c r="Y2624" s="113"/>
      <c r="Z2624" s="113" t="s">
        <v>902</v>
      </c>
      <c r="AA2624" s="113" t="s">
        <v>903</v>
      </c>
    </row>
    <row r="2625" spans="2:27" x14ac:dyDescent="0.35">
      <c r="B2625" s="72"/>
      <c r="C2625" s="110"/>
      <c r="K2625" s="110"/>
      <c r="L2625" s="110"/>
      <c r="M2625" s="72"/>
      <c r="N2625" s="72"/>
      <c r="O2625" s="72"/>
      <c r="P2625" s="110"/>
      <c r="U2625" s="113" t="s">
        <v>904</v>
      </c>
      <c r="V2625" s="113" t="s">
        <v>905</v>
      </c>
      <c r="W2625" s="113" t="s">
        <v>906</v>
      </c>
      <c r="X2625" s="113"/>
      <c r="Y2625" s="113"/>
      <c r="Z2625" s="113" t="s">
        <v>907</v>
      </c>
      <c r="AA2625" s="113"/>
    </row>
    <row r="2626" spans="2:27" x14ac:dyDescent="0.35">
      <c r="B2626" s="72"/>
      <c r="C2626" s="110"/>
      <c r="K2626" s="110"/>
      <c r="L2626" s="110"/>
      <c r="M2626" s="72"/>
      <c r="N2626" s="72"/>
      <c r="O2626" s="72"/>
      <c r="P2626" s="110"/>
      <c r="U2626" s="113" t="s">
        <v>908</v>
      </c>
      <c r="V2626" s="113" t="s">
        <v>909</v>
      </c>
      <c r="W2626" s="113" t="s">
        <v>480</v>
      </c>
      <c r="X2626" s="113"/>
      <c r="Y2626" s="113"/>
      <c r="Z2626" s="113" t="s">
        <v>910</v>
      </c>
      <c r="AA2626" s="113" t="s">
        <v>911</v>
      </c>
    </row>
    <row r="2627" spans="2:27" x14ac:dyDescent="0.35">
      <c r="B2627" s="72"/>
      <c r="C2627" s="110"/>
      <c r="K2627" s="110"/>
      <c r="L2627" s="110"/>
      <c r="M2627" s="72"/>
      <c r="N2627" s="72"/>
      <c r="O2627" s="72"/>
      <c r="P2627" s="110"/>
      <c r="U2627" s="113" t="s">
        <v>912</v>
      </c>
      <c r="V2627" s="113" t="s">
        <v>913</v>
      </c>
      <c r="W2627" s="113" t="s">
        <v>914</v>
      </c>
      <c r="X2627" s="113"/>
      <c r="Y2627" s="113"/>
      <c r="Z2627" s="113" t="s">
        <v>915</v>
      </c>
      <c r="AA2627" s="113"/>
    </row>
    <row r="2628" spans="2:27" x14ac:dyDescent="0.35">
      <c r="B2628" s="72"/>
      <c r="C2628" s="110"/>
      <c r="K2628" s="110"/>
      <c r="L2628" s="110"/>
      <c r="M2628" s="72"/>
      <c r="N2628" s="72"/>
      <c r="O2628" s="72"/>
      <c r="P2628" s="110"/>
      <c r="U2628" s="113" t="s">
        <v>916</v>
      </c>
      <c r="V2628" s="113" t="s">
        <v>917</v>
      </c>
      <c r="W2628" s="113" t="s">
        <v>918</v>
      </c>
      <c r="X2628" s="113"/>
      <c r="Y2628" s="113"/>
      <c r="Z2628" s="113" t="s">
        <v>919</v>
      </c>
      <c r="AA2628" s="113"/>
    </row>
    <row r="2629" spans="2:27" x14ac:dyDescent="0.35">
      <c r="B2629" s="72"/>
      <c r="C2629" s="110"/>
      <c r="K2629" s="110"/>
      <c r="L2629" s="110"/>
      <c r="M2629" s="72"/>
      <c r="N2629" s="72"/>
      <c r="O2629" s="72"/>
      <c r="P2629" s="110"/>
      <c r="U2629" s="113" t="s">
        <v>920</v>
      </c>
      <c r="V2629" s="113" t="s">
        <v>921</v>
      </c>
      <c r="W2629" s="113" t="s">
        <v>922</v>
      </c>
      <c r="X2629" s="113"/>
      <c r="Y2629" s="113"/>
      <c r="Z2629" s="113"/>
      <c r="AA2629" s="113"/>
    </row>
    <row r="2630" spans="2:27" x14ac:dyDescent="0.35">
      <c r="B2630" s="72"/>
      <c r="C2630" s="110"/>
      <c r="K2630" s="110"/>
      <c r="L2630" s="110"/>
      <c r="M2630" s="72"/>
      <c r="N2630" s="72"/>
      <c r="O2630" s="72"/>
      <c r="P2630" s="110"/>
      <c r="U2630" s="113" t="s">
        <v>923</v>
      </c>
      <c r="V2630" s="113" t="s">
        <v>924</v>
      </c>
      <c r="W2630" s="113" t="s">
        <v>925</v>
      </c>
      <c r="X2630" s="113"/>
      <c r="Y2630" s="113"/>
      <c r="Z2630" s="113"/>
      <c r="AA2630" s="113"/>
    </row>
    <row r="2631" spans="2:27" x14ac:dyDescent="0.35">
      <c r="B2631" s="72"/>
      <c r="C2631" s="110"/>
      <c r="K2631" s="110"/>
      <c r="L2631" s="110"/>
      <c r="M2631" s="72"/>
      <c r="N2631" s="72"/>
      <c r="O2631" s="72"/>
      <c r="P2631" s="110"/>
      <c r="U2631" s="113" t="s">
        <v>926</v>
      </c>
      <c r="V2631" s="113" t="s">
        <v>927</v>
      </c>
      <c r="W2631" s="113" t="s">
        <v>928</v>
      </c>
      <c r="X2631" s="113"/>
      <c r="Y2631" s="113"/>
      <c r="Z2631" s="113" t="s">
        <v>929</v>
      </c>
      <c r="AA2631" s="113"/>
    </row>
    <row r="2632" spans="2:27" x14ac:dyDescent="0.35">
      <c r="B2632" s="72"/>
      <c r="C2632" s="110"/>
      <c r="K2632" s="110"/>
      <c r="L2632" s="110"/>
      <c r="M2632" s="72"/>
      <c r="N2632" s="72"/>
      <c r="O2632" s="72"/>
      <c r="P2632" s="110"/>
      <c r="U2632" s="113" t="s">
        <v>930</v>
      </c>
      <c r="V2632" s="113" t="s">
        <v>931</v>
      </c>
      <c r="W2632" s="113" t="s">
        <v>194</v>
      </c>
      <c r="X2632" s="113"/>
      <c r="Y2632" s="113"/>
      <c r="Z2632" s="113"/>
      <c r="AA2632" s="113"/>
    </row>
    <row r="2633" spans="2:27" x14ac:dyDescent="0.35">
      <c r="B2633" s="72"/>
      <c r="C2633" s="110"/>
      <c r="K2633" s="110"/>
      <c r="L2633" s="110"/>
      <c r="M2633" s="72"/>
      <c r="N2633" s="72"/>
      <c r="O2633" s="72"/>
      <c r="P2633" s="110"/>
      <c r="U2633" s="113" t="s">
        <v>932</v>
      </c>
      <c r="V2633" s="113" t="s">
        <v>933</v>
      </c>
      <c r="W2633" s="113" t="s">
        <v>934</v>
      </c>
      <c r="X2633" s="113"/>
      <c r="Y2633" s="113"/>
      <c r="Z2633" s="113" t="s">
        <v>935</v>
      </c>
      <c r="AA2633" s="113"/>
    </row>
    <row r="2634" spans="2:27" x14ac:dyDescent="0.35">
      <c r="B2634" s="72"/>
      <c r="C2634" s="110"/>
      <c r="K2634" s="110"/>
      <c r="L2634" s="110"/>
      <c r="M2634" s="72"/>
      <c r="N2634" s="72"/>
      <c r="O2634" s="72"/>
      <c r="P2634" s="110"/>
      <c r="U2634" s="113" t="s">
        <v>936</v>
      </c>
      <c r="V2634" s="113" t="s">
        <v>937</v>
      </c>
      <c r="W2634" s="113" t="s">
        <v>938</v>
      </c>
      <c r="X2634" s="113"/>
      <c r="Y2634" s="113"/>
      <c r="Z2634" s="113" t="s">
        <v>939</v>
      </c>
      <c r="AA2634" s="113" t="s">
        <v>940</v>
      </c>
    </row>
    <row r="2635" spans="2:27" x14ac:dyDescent="0.35">
      <c r="B2635" s="72"/>
      <c r="C2635" s="110"/>
      <c r="K2635" s="110"/>
      <c r="L2635" s="110"/>
      <c r="M2635" s="72"/>
      <c r="N2635" s="72"/>
      <c r="O2635" s="72"/>
      <c r="P2635" s="110"/>
      <c r="U2635" s="113" t="s">
        <v>941</v>
      </c>
      <c r="V2635" s="113" t="s">
        <v>942</v>
      </c>
      <c r="W2635" s="113" t="s">
        <v>943</v>
      </c>
      <c r="X2635" s="113"/>
      <c r="Y2635" s="113"/>
      <c r="Z2635" s="113" t="s">
        <v>944</v>
      </c>
      <c r="AA2635" s="113" t="s">
        <v>945</v>
      </c>
    </row>
    <row r="2636" spans="2:27" x14ac:dyDescent="0.35">
      <c r="B2636" s="72"/>
      <c r="C2636" s="110"/>
      <c r="K2636" s="110"/>
      <c r="L2636" s="110"/>
      <c r="M2636" s="72"/>
      <c r="N2636" s="72"/>
      <c r="O2636" s="72"/>
      <c r="P2636" s="110"/>
      <c r="U2636" s="113" t="s">
        <v>946</v>
      </c>
      <c r="V2636" s="113" t="s">
        <v>947</v>
      </c>
      <c r="W2636" s="113" t="s">
        <v>948</v>
      </c>
      <c r="X2636" s="113"/>
      <c r="Y2636" s="113"/>
      <c r="Z2636" s="113" t="s">
        <v>949</v>
      </c>
      <c r="AA2636" s="113" t="s">
        <v>950</v>
      </c>
    </row>
    <row r="2637" spans="2:27" x14ac:dyDescent="0.35">
      <c r="B2637" s="72"/>
      <c r="C2637" s="110"/>
      <c r="K2637" s="110"/>
      <c r="L2637" s="110"/>
      <c r="M2637" s="72"/>
      <c r="N2637" s="72"/>
      <c r="O2637" s="72"/>
      <c r="P2637" s="110"/>
      <c r="U2637" s="113" t="s">
        <v>951</v>
      </c>
      <c r="V2637" s="113" t="s">
        <v>952</v>
      </c>
      <c r="W2637" s="113" t="s">
        <v>953</v>
      </c>
      <c r="X2637" s="113"/>
      <c r="Y2637" s="113"/>
      <c r="Z2637" s="113" t="s">
        <v>954</v>
      </c>
      <c r="AA2637" s="113" t="s">
        <v>955</v>
      </c>
    </row>
    <row r="2638" spans="2:27" x14ac:dyDescent="0.35">
      <c r="B2638" s="72"/>
      <c r="C2638" s="110"/>
      <c r="K2638" s="110"/>
      <c r="L2638" s="110"/>
      <c r="M2638" s="72"/>
      <c r="N2638" s="72"/>
      <c r="O2638" s="72"/>
      <c r="P2638" s="110"/>
      <c r="U2638" s="113" t="s">
        <v>956</v>
      </c>
      <c r="V2638" s="113" t="s">
        <v>957</v>
      </c>
      <c r="W2638" s="113" t="s">
        <v>958</v>
      </c>
      <c r="X2638" s="113"/>
      <c r="Y2638" s="113"/>
      <c r="Z2638" s="113" t="s">
        <v>959</v>
      </c>
      <c r="AA2638" s="113" t="s">
        <v>960</v>
      </c>
    </row>
    <row r="2639" spans="2:27" x14ac:dyDescent="0.35">
      <c r="B2639" s="72"/>
      <c r="C2639" s="110"/>
      <c r="K2639" s="110"/>
      <c r="L2639" s="110"/>
      <c r="M2639" s="72"/>
      <c r="N2639" s="72"/>
      <c r="O2639" s="72"/>
      <c r="P2639" s="110"/>
      <c r="U2639" s="113" t="s">
        <v>961</v>
      </c>
      <c r="V2639" s="113"/>
      <c r="W2639" s="113"/>
      <c r="X2639" s="113"/>
      <c r="Y2639" s="113"/>
      <c r="Z2639" s="113"/>
      <c r="AA2639" s="113"/>
    </row>
    <row r="2640" spans="2:27" x14ac:dyDescent="0.35">
      <c r="B2640" s="72"/>
      <c r="C2640" s="110"/>
      <c r="K2640" s="110"/>
      <c r="L2640" s="110"/>
      <c r="M2640" s="72"/>
      <c r="N2640" s="72"/>
      <c r="O2640" s="72"/>
      <c r="P2640" s="110"/>
      <c r="U2640" s="113" t="s">
        <v>962</v>
      </c>
      <c r="V2640" s="113" t="s">
        <v>963</v>
      </c>
      <c r="W2640" s="113" t="s">
        <v>606</v>
      </c>
      <c r="X2640" s="113"/>
      <c r="Y2640" s="113"/>
      <c r="Z2640" s="113" t="s">
        <v>964</v>
      </c>
      <c r="AA2640" s="113"/>
    </row>
    <row r="2641" spans="2:27" x14ac:dyDescent="0.35">
      <c r="B2641" s="72"/>
      <c r="C2641" s="110"/>
      <c r="K2641" s="110"/>
      <c r="L2641" s="110"/>
      <c r="M2641" s="72"/>
      <c r="N2641" s="72"/>
      <c r="O2641" s="72"/>
      <c r="P2641" s="110"/>
      <c r="U2641" s="113" t="s">
        <v>965</v>
      </c>
      <c r="V2641" s="113"/>
      <c r="W2641" s="113"/>
      <c r="X2641" s="113"/>
      <c r="Y2641" s="113"/>
      <c r="Z2641" s="113"/>
      <c r="AA2641" s="113"/>
    </row>
    <row r="2642" spans="2:27" x14ac:dyDescent="0.35">
      <c r="B2642" s="72"/>
      <c r="C2642" s="110"/>
      <c r="K2642" s="110"/>
      <c r="L2642" s="110"/>
      <c r="M2642" s="72"/>
      <c r="N2642" s="72"/>
      <c r="O2642" s="72"/>
      <c r="P2642" s="110"/>
      <c r="U2642" s="113" t="s">
        <v>966</v>
      </c>
      <c r="V2642" s="113" t="s">
        <v>967</v>
      </c>
      <c r="W2642" s="113" t="s">
        <v>968</v>
      </c>
      <c r="X2642" s="113"/>
      <c r="Y2642" s="113"/>
      <c r="Z2642" s="113" t="s">
        <v>969</v>
      </c>
      <c r="AA2642" s="113" t="s">
        <v>970</v>
      </c>
    </row>
    <row r="2643" spans="2:27" x14ac:dyDescent="0.35">
      <c r="B2643" s="72"/>
      <c r="C2643" s="110"/>
      <c r="K2643" s="110"/>
      <c r="L2643" s="110"/>
      <c r="M2643" s="72"/>
      <c r="N2643" s="72"/>
      <c r="O2643" s="72"/>
      <c r="P2643" s="110"/>
      <c r="U2643" s="113" t="s">
        <v>971</v>
      </c>
      <c r="V2643" s="113" t="s">
        <v>972</v>
      </c>
      <c r="W2643" s="113"/>
      <c r="X2643" s="113"/>
      <c r="Y2643" s="113"/>
      <c r="Z2643" s="113" t="s">
        <v>973</v>
      </c>
      <c r="AA2643" s="113"/>
    </row>
    <row r="2644" spans="2:27" x14ac:dyDescent="0.35">
      <c r="B2644" s="72"/>
      <c r="C2644" s="110"/>
      <c r="K2644" s="110"/>
      <c r="L2644" s="110"/>
      <c r="M2644" s="72"/>
      <c r="N2644" s="72"/>
      <c r="O2644" s="72"/>
      <c r="P2644" s="110"/>
      <c r="U2644" s="113" t="s">
        <v>974</v>
      </c>
      <c r="V2644" s="113" t="s">
        <v>975</v>
      </c>
      <c r="W2644" s="113" t="s">
        <v>361</v>
      </c>
      <c r="X2644" s="113"/>
      <c r="Y2644" s="113"/>
      <c r="Z2644" s="113"/>
      <c r="AA2644" s="113"/>
    </row>
    <row r="2645" spans="2:27" x14ac:dyDescent="0.35">
      <c r="B2645" s="72"/>
      <c r="C2645" s="110"/>
      <c r="K2645" s="110"/>
      <c r="L2645" s="110"/>
      <c r="M2645" s="72"/>
      <c r="N2645" s="72"/>
      <c r="O2645" s="72"/>
      <c r="P2645" s="110"/>
      <c r="U2645" s="113" t="s">
        <v>976</v>
      </c>
      <c r="V2645" s="113" t="s">
        <v>977</v>
      </c>
      <c r="W2645" s="113" t="s">
        <v>978</v>
      </c>
      <c r="X2645" s="113"/>
      <c r="Y2645" s="113"/>
      <c r="Z2645" s="113"/>
      <c r="AA2645" s="113"/>
    </row>
    <row r="2646" spans="2:27" x14ac:dyDescent="0.35">
      <c r="B2646" s="72"/>
      <c r="C2646" s="110"/>
      <c r="K2646" s="110"/>
      <c r="L2646" s="110"/>
      <c r="M2646" s="72"/>
      <c r="N2646" s="72"/>
      <c r="O2646" s="72"/>
      <c r="P2646" s="110"/>
      <c r="U2646" s="113" t="s">
        <v>979</v>
      </c>
      <c r="V2646" s="113" t="s">
        <v>980</v>
      </c>
      <c r="W2646" s="113" t="s">
        <v>981</v>
      </c>
      <c r="X2646" s="113"/>
      <c r="Y2646" s="113"/>
      <c r="Z2646" s="113"/>
      <c r="AA2646" s="113"/>
    </row>
    <row r="2647" spans="2:27" x14ac:dyDescent="0.35">
      <c r="B2647" s="72"/>
      <c r="C2647" s="110"/>
      <c r="K2647" s="110"/>
      <c r="L2647" s="110"/>
      <c r="M2647" s="72"/>
      <c r="N2647" s="72"/>
      <c r="O2647" s="72"/>
      <c r="P2647" s="110"/>
      <c r="U2647" s="113" t="s">
        <v>982</v>
      </c>
      <c r="V2647" s="113" t="s">
        <v>983</v>
      </c>
      <c r="W2647" s="113" t="s">
        <v>984</v>
      </c>
      <c r="X2647" s="113"/>
      <c r="Y2647" s="113"/>
      <c r="Z2647" s="113" t="s">
        <v>985</v>
      </c>
      <c r="AA2647" s="113"/>
    </row>
    <row r="2648" spans="2:27" x14ac:dyDescent="0.35">
      <c r="B2648" s="72"/>
      <c r="C2648" s="110"/>
      <c r="K2648" s="110"/>
      <c r="L2648" s="110"/>
      <c r="M2648" s="72"/>
      <c r="N2648" s="72"/>
      <c r="O2648" s="72"/>
      <c r="P2648" s="110"/>
      <c r="U2648" s="113" t="s">
        <v>986</v>
      </c>
      <c r="V2648" s="113" t="s">
        <v>987</v>
      </c>
      <c r="W2648" s="113" t="s">
        <v>988</v>
      </c>
      <c r="X2648" s="113"/>
      <c r="Y2648" s="113"/>
      <c r="Z2648" s="113" t="s">
        <v>989</v>
      </c>
      <c r="AA2648" s="113" t="s">
        <v>990</v>
      </c>
    </row>
    <row r="2649" spans="2:27" x14ac:dyDescent="0.35">
      <c r="B2649" s="72"/>
      <c r="C2649" s="110"/>
      <c r="K2649" s="110"/>
      <c r="L2649" s="110"/>
      <c r="M2649" s="72"/>
      <c r="N2649" s="72"/>
      <c r="O2649" s="72"/>
      <c r="P2649" s="110"/>
      <c r="U2649" s="113" t="s">
        <v>991</v>
      </c>
      <c r="V2649" s="113"/>
      <c r="W2649" s="113"/>
      <c r="X2649" s="113"/>
      <c r="Y2649" s="113"/>
      <c r="Z2649" s="113"/>
      <c r="AA2649" s="113"/>
    </row>
    <row r="2650" spans="2:27" x14ac:dyDescent="0.35">
      <c r="B2650" s="72"/>
      <c r="C2650" s="110"/>
      <c r="K2650" s="110"/>
      <c r="L2650" s="110"/>
      <c r="M2650" s="72"/>
      <c r="N2650" s="72"/>
      <c r="O2650" s="72"/>
      <c r="P2650" s="110"/>
      <c r="U2650" s="113" t="s">
        <v>992</v>
      </c>
      <c r="V2650" s="113"/>
      <c r="W2650" s="113"/>
      <c r="X2650" s="113"/>
      <c r="Y2650" s="113"/>
      <c r="Z2650" s="113"/>
      <c r="AA2650" s="113"/>
    </row>
    <row r="2651" spans="2:27" x14ac:dyDescent="0.35">
      <c r="B2651" s="72"/>
      <c r="C2651" s="110"/>
      <c r="K2651" s="110"/>
      <c r="L2651" s="110"/>
      <c r="M2651" s="72"/>
      <c r="N2651" s="72"/>
      <c r="O2651" s="72"/>
      <c r="P2651" s="110"/>
      <c r="U2651" s="113" t="s">
        <v>993</v>
      </c>
      <c r="V2651" s="113" t="s">
        <v>994</v>
      </c>
      <c r="W2651" s="113" t="s">
        <v>995</v>
      </c>
      <c r="X2651" s="113"/>
      <c r="Y2651" s="113"/>
      <c r="Z2651" s="113" t="s">
        <v>996</v>
      </c>
      <c r="AA2651" s="113" t="s">
        <v>997</v>
      </c>
    </row>
    <row r="2652" spans="2:27" x14ac:dyDescent="0.35">
      <c r="B2652" s="72"/>
      <c r="C2652" s="110"/>
      <c r="K2652" s="110"/>
      <c r="L2652" s="110"/>
      <c r="M2652" s="72"/>
      <c r="N2652" s="72"/>
      <c r="O2652" s="72"/>
      <c r="P2652" s="110"/>
      <c r="U2652" s="113" t="s">
        <v>998</v>
      </c>
      <c r="V2652" s="113" t="s">
        <v>999</v>
      </c>
      <c r="W2652" s="113" t="s">
        <v>1000</v>
      </c>
      <c r="X2652" s="113"/>
      <c r="Y2652" s="113"/>
      <c r="Z2652" s="113"/>
      <c r="AA2652" s="113"/>
    </row>
    <row r="2653" spans="2:27" x14ac:dyDescent="0.35">
      <c r="B2653" s="72"/>
      <c r="C2653" s="110"/>
      <c r="K2653" s="110"/>
      <c r="L2653" s="110"/>
      <c r="M2653" s="72"/>
      <c r="N2653" s="72"/>
      <c r="O2653" s="72"/>
      <c r="P2653" s="110"/>
      <c r="U2653" s="113" t="s">
        <v>1001</v>
      </c>
      <c r="V2653" s="113" t="s">
        <v>1002</v>
      </c>
      <c r="W2653" s="113" t="s">
        <v>948</v>
      </c>
      <c r="X2653" s="113"/>
      <c r="Y2653" s="113"/>
      <c r="Z2653" s="113" t="s">
        <v>1003</v>
      </c>
      <c r="AA2653" s="113" t="s">
        <v>1004</v>
      </c>
    </row>
    <row r="2654" spans="2:27" x14ac:dyDescent="0.35">
      <c r="B2654" s="72"/>
      <c r="C2654" s="110"/>
      <c r="K2654" s="110"/>
      <c r="L2654" s="110"/>
      <c r="M2654" s="72"/>
      <c r="N2654" s="72"/>
      <c r="O2654" s="72"/>
      <c r="P2654" s="110"/>
      <c r="U2654" s="113" t="s">
        <v>1005</v>
      </c>
      <c r="V2654" s="113"/>
      <c r="W2654" s="113"/>
      <c r="X2654" s="113"/>
      <c r="Y2654" s="113"/>
      <c r="Z2654" s="113"/>
      <c r="AA2654" s="113"/>
    </row>
    <row r="2655" spans="2:27" x14ac:dyDescent="0.35">
      <c r="B2655" s="72"/>
      <c r="C2655" s="110"/>
      <c r="K2655" s="110"/>
      <c r="L2655" s="110"/>
      <c r="M2655" s="72"/>
      <c r="N2655" s="72"/>
      <c r="O2655" s="72"/>
      <c r="P2655" s="110"/>
      <c r="U2655" s="113" t="s">
        <v>1006</v>
      </c>
      <c r="V2655" s="113" t="s">
        <v>1007</v>
      </c>
      <c r="W2655" s="113" t="s">
        <v>1008</v>
      </c>
      <c r="X2655" s="113"/>
      <c r="Y2655" s="113"/>
      <c r="Z2655" s="113" t="s">
        <v>1009</v>
      </c>
      <c r="AA2655" s="113" t="s">
        <v>1010</v>
      </c>
    </row>
    <row r="2656" spans="2:27" x14ac:dyDescent="0.35">
      <c r="B2656" s="72"/>
      <c r="C2656" s="110"/>
      <c r="K2656" s="110"/>
      <c r="L2656" s="110"/>
      <c r="M2656" s="72"/>
      <c r="N2656" s="72"/>
      <c r="O2656" s="72"/>
      <c r="P2656" s="110"/>
      <c r="U2656" s="113" t="s">
        <v>1011</v>
      </c>
      <c r="V2656" s="113" t="s">
        <v>1012</v>
      </c>
      <c r="W2656" s="113" t="s">
        <v>1013</v>
      </c>
      <c r="X2656" s="113"/>
      <c r="Y2656" s="113"/>
      <c r="Z2656" s="113" t="s">
        <v>1014</v>
      </c>
      <c r="AA2656" s="113"/>
    </row>
    <row r="2657" spans="2:27" x14ac:dyDescent="0.35">
      <c r="B2657" s="72"/>
      <c r="C2657" s="110"/>
      <c r="K2657" s="110"/>
      <c r="L2657" s="110"/>
      <c r="M2657" s="72"/>
      <c r="N2657" s="72"/>
      <c r="O2657" s="72"/>
      <c r="P2657" s="110"/>
      <c r="U2657" s="113" t="s">
        <v>1015</v>
      </c>
      <c r="V2657" s="113" t="s">
        <v>1016</v>
      </c>
      <c r="W2657" s="113" t="s">
        <v>1017</v>
      </c>
      <c r="X2657" s="113"/>
      <c r="Y2657" s="113"/>
      <c r="Z2657" s="113" t="s">
        <v>1018</v>
      </c>
      <c r="AA2657" s="113"/>
    </row>
    <row r="2658" spans="2:27" x14ac:dyDescent="0.35">
      <c r="B2658" s="72"/>
      <c r="C2658" s="110"/>
      <c r="K2658" s="110"/>
      <c r="L2658" s="110"/>
      <c r="M2658" s="72"/>
      <c r="N2658" s="72"/>
      <c r="O2658" s="72"/>
      <c r="P2658" s="110"/>
      <c r="U2658" s="113" t="s">
        <v>1019</v>
      </c>
      <c r="V2658" s="113" t="s">
        <v>1020</v>
      </c>
      <c r="W2658" s="113" t="s">
        <v>1021</v>
      </c>
      <c r="X2658" s="113"/>
      <c r="Y2658" s="113"/>
      <c r="Z2658" s="113" t="s">
        <v>1022</v>
      </c>
      <c r="AA2658" s="113" t="s">
        <v>1023</v>
      </c>
    </row>
    <row r="2659" spans="2:27" x14ac:dyDescent="0.35">
      <c r="B2659" s="72"/>
      <c r="C2659" s="110"/>
      <c r="K2659" s="110"/>
      <c r="L2659" s="110"/>
      <c r="M2659" s="72"/>
      <c r="N2659" s="72"/>
      <c r="O2659" s="72"/>
      <c r="P2659" s="110"/>
      <c r="U2659" s="113" t="s">
        <v>1024</v>
      </c>
      <c r="V2659" s="113" t="s">
        <v>1025</v>
      </c>
      <c r="W2659" s="113" t="s">
        <v>1026</v>
      </c>
      <c r="X2659" s="113"/>
      <c r="Y2659" s="113"/>
      <c r="Z2659" s="113" t="s">
        <v>1027</v>
      </c>
      <c r="AA2659" s="113" t="s">
        <v>1028</v>
      </c>
    </row>
    <row r="2660" spans="2:27" x14ac:dyDescent="0.35">
      <c r="B2660" s="72"/>
      <c r="C2660" s="110"/>
      <c r="K2660" s="110"/>
      <c r="L2660" s="110"/>
      <c r="M2660" s="72"/>
      <c r="N2660" s="72"/>
      <c r="O2660" s="72"/>
      <c r="P2660" s="110"/>
      <c r="U2660" s="113" t="s">
        <v>1029</v>
      </c>
      <c r="V2660" s="113" t="s">
        <v>1030</v>
      </c>
      <c r="W2660" s="113" t="s">
        <v>1031</v>
      </c>
      <c r="X2660" s="113"/>
      <c r="Y2660" s="113"/>
      <c r="Z2660" s="113" t="s">
        <v>1032</v>
      </c>
      <c r="AA2660" s="113"/>
    </row>
    <row r="2661" spans="2:27" x14ac:dyDescent="0.35">
      <c r="B2661" s="72"/>
      <c r="C2661" s="110"/>
      <c r="K2661" s="110"/>
      <c r="L2661" s="110"/>
      <c r="M2661" s="72"/>
      <c r="N2661" s="72"/>
      <c r="O2661" s="72"/>
      <c r="P2661" s="110"/>
      <c r="U2661" s="113" t="s">
        <v>1033</v>
      </c>
      <c r="V2661" s="113" t="s">
        <v>1034</v>
      </c>
      <c r="W2661" s="113" t="s">
        <v>1035</v>
      </c>
      <c r="X2661" s="113"/>
      <c r="Y2661" s="113"/>
      <c r="Z2661" s="113" t="s">
        <v>1036</v>
      </c>
      <c r="AA2661" s="113" t="s">
        <v>1037</v>
      </c>
    </row>
    <row r="2662" spans="2:27" x14ac:dyDescent="0.35">
      <c r="B2662" s="72"/>
      <c r="C2662" s="110"/>
      <c r="K2662" s="110"/>
      <c r="L2662" s="110"/>
      <c r="M2662" s="72"/>
      <c r="N2662" s="72"/>
      <c r="O2662" s="72"/>
      <c r="P2662" s="110"/>
      <c r="U2662" s="113" t="s">
        <v>1038</v>
      </c>
      <c r="V2662" s="113"/>
      <c r="W2662" s="113"/>
      <c r="X2662" s="113"/>
      <c r="Y2662" s="113"/>
      <c r="Z2662" s="113"/>
      <c r="AA2662" s="113"/>
    </row>
    <row r="2663" spans="2:27" x14ac:dyDescent="0.35">
      <c r="B2663" s="72"/>
      <c r="C2663" s="110"/>
      <c r="K2663" s="110"/>
      <c r="L2663" s="110"/>
      <c r="M2663" s="72"/>
      <c r="N2663" s="72"/>
      <c r="O2663" s="72"/>
      <c r="P2663" s="110"/>
      <c r="U2663" s="113" t="s">
        <v>1039</v>
      </c>
      <c r="V2663" s="113"/>
      <c r="W2663" s="113"/>
      <c r="X2663" s="113"/>
      <c r="Y2663" s="113"/>
      <c r="Z2663" s="113"/>
      <c r="AA2663" s="113"/>
    </row>
    <row r="2664" spans="2:27" x14ac:dyDescent="0.35">
      <c r="B2664" s="72"/>
      <c r="C2664" s="110"/>
      <c r="K2664" s="110"/>
      <c r="L2664" s="110"/>
      <c r="M2664" s="72"/>
      <c r="N2664" s="72"/>
      <c r="O2664" s="72"/>
      <c r="P2664" s="110"/>
      <c r="U2664" s="113" t="s">
        <v>1040</v>
      </c>
      <c r="V2664" s="113"/>
      <c r="W2664" s="113"/>
      <c r="X2664" s="113"/>
      <c r="Y2664" s="113"/>
      <c r="Z2664" s="113"/>
      <c r="AA2664" s="113"/>
    </row>
    <row r="2665" spans="2:27" x14ac:dyDescent="0.35">
      <c r="B2665" s="72"/>
      <c r="C2665" s="110"/>
      <c r="K2665" s="110"/>
      <c r="L2665" s="110"/>
      <c r="M2665" s="72"/>
      <c r="N2665" s="72"/>
      <c r="O2665" s="72"/>
      <c r="P2665" s="110"/>
      <c r="U2665" s="113" t="s">
        <v>1041</v>
      </c>
      <c r="V2665" s="113" t="s">
        <v>1042</v>
      </c>
      <c r="W2665" s="113" t="s">
        <v>1043</v>
      </c>
      <c r="X2665" s="113"/>
      <c r="Y2665" s="113"/>
      <c r="Z2665" s="113" t="s">
        <v>1044</v>
      </c>
      <c r="AA2665" s="113"/>
    </row>
    <row r="2666" spans="2:27" x14ac:dyDescent="0.35">
      <c r="B2666" s="72"/>
      <c r="C2666" s="110"/>
      <c r="K2666" s="110"/>
      <c r="L2666" s="110"/>
      <c r="M2666" s="72"/>
      <c r="N2666" s="72"/>
      <c r="O2666" s="72"/>
      <c r="P2666" s="110"/>
      <c r="U2666" s="113" t="s">
        <v>1045</v>
      </c>
      <c r="V2666" s="113" t="s">
        <v>1046</v>
      </c>
      <c r="W2666" s="113" t="s">
        <v>1047</v>
      </c>
      <c r="X2666" s="113"/>
      <c r="Y2666" s="113"/>
      <c r="Z2666" s="113" t="s">
        <v>1048</v>
      </c>
      <c r="AA2666" s="113" t="s">
        <v>1049</v>
      </c>
    </row>
    <row r="2667" spans="2:27" x14ac:dyDescent="0.35">
      <c r="B2667" s="72"/>
      <c r="C2667" s="110"/>
      <c r="K2667" s="110"/>
      <c r="L2667" s="110"/>
      <c r="M2667" s="72"/>
      <c r="N2667" s="72"/>
      <c r="O2667" s="72"/>
      <c r="P2667" s="110"/>
      <c r="U2667" s="113" t="s">
        <v>1050</v>
      </c>
      <c r="V2667" s="113" t="s">
        <v>1051</v>
      </c>
      <c r="W2667" s="113" t="s">
        <v>1052</v>
      </c>
      <c r="X2667" s="113"/>
      <c r="Y2667" s="113"/>
      <c r="Z2667" s="113" t="s">
        <v>1053</v>
      </c>
      <c r="AA2667" s="113" t="s">
        <v>1054</v>
      </c>
    </row>
    <row r="2668" spans="2:27" x14ac:dyDescent="0.35">
      <c r="B2668" s="72"/>
      <c r="C2668" s="110"/>
      <c r="K2668" s="110"/>
      <c r="L2668" s="110"/>
      <c r="M2668" s="72"/>
      <c r="N2668" s="72"/>
      <c r="O2668" s="72"/>
      <c r="P2668" s="110"/>
      <c r="U2668" s="113" t="s">
        <v>1055</v>
      </c>
      <c r="V2668" s="113" t="s">
        <v>1056</v>
      </c>
      <c r="W2668" s="113" t="s">
        <v>958</v>
      </c>
      <c r="X2668" s="113"/>
      <c r="Y2668" s="113"/>
      <c r="Z2668" s="113" t="s">
        <v>1057</v>
      </c>
      <c r="AA2668" s="113" t="s">
        <v>1058</v>
      </c>
    </row>
    <row r="2669" spans="2:27" x14ac:dyDescent="0.35">
      <c r="B2669" s="72"/>
      <c r="C2669" s="110"/>
      <c r="K2669" s="110"/>
      <c r="L2669" s="110"/>
      <c r="M2669" s="72"/>
      <c r="N2669" s="72"/>
      <c r="O2669" s="72"/>
      <c r="P2669" s="110"/>
      <c r="U2669" s="113" t="s">
        <v>1059</v>
      </c>
      <c r="V2669" s="113" t="s">
        <v>1060</v>
      </c>
      <c r="W2669" s="113" t="s">
        <v>1061</v>
      </c>
      <c r="X2669" s="113"/>
      <c r="Y2669" s="113"/>
      <c r="Z2669" s="113"/>
      <c r="AA2669" s="113"/>
    </row>
    <row r="2670" spans="2:27" x14ac:dyDescent="0.35">
      <c r="B2670" s="72"/>
      <c r="C2670" s="110"/>
      <c r="K2670" s="110"/>
      <c r="L2670" s="110"/>
      <c r="M2670" s="72"/>
      <c r="N2670" s="72"/>
      <c r="O2670" s="72"/>
      <c r="P2670" s="110"/>
      <c r="U2670" s="113" t="s">
        <v>1062</v>
      </c>
      <c r="V2670" s="113" t="s">
        <v>1063</v>
      </c>
      <c r="W2670" s="113" t="s">
        <v>1064</v>
      </c>
      <c r="X2670" s="113"/>
      <c r="Y2670" s="113"/>
      <c r="Z2670" s="113" t="s">
        <v>1065</v>
      </c>
      <c r="AA2670" s="113" t="s">
        <v>1066</v>
      </c>
    </row>
    <row r="2671" spans="2:27" x14ac:dyDescent="0.35">
      <c r="B2671" s="72"/>
      <c r="C2671" s="110"/>
      <c r="K2671" s="110"/>
      <c r="L2671" s="110"/>
      <c r="M2671" s="72"/>
      <c r="N2671" s="72"/>
      <c r="O2671" s="72"/>
      <c r="P2671" s="110"/>
      <c r="U2671" s="113" t="s">
        <v>1067</v>
      </c>
      <c r="V2671" s="113" t="s">
        <v>1068</v>
      </c>
      <c r="W2671" s="113" t="s">
        <v>361</v>
      </c>
      <c r="X2671" s="113"/>
      <c r="Y2671" s="113"/>
      <c r="Z2671" s="113" t="s">
        <v>1069</v>
      </c>
      <c r="AA2671" s="113" t="s">
        <v>1070</v>
      </c>
    </row>
    <row r="2672" spans="2:27" x14ac:dyDescent="0.35">
      <c r="B2672" s="72"/>
      <c r="C2672" s="110"/>
      <c r="K2672" s="110"/>
      <c r="L2672" s="110"/>
      <c r="M2672" s="72"/>
      <c r="N2672" s="72"/>
      <c r="O2672" s="72"/>
      <c r="P2672" s="110"/>
      <c r="U2672" s="113" t="s">
        <v>1071</v>
      </c>
      <c r="V2672" s="113" t="s">
        <v>1072</v>
      </c>
      <c r="W2672" s="113" t="s">
        <v>194</v>
      </c>
      <c r="X2672" s="113"/>
      <c r="Y2672" s="113"/>
      <c r="Z2672" s="113" t="s">
        <v>1073</v>
      </c>
      <c r="AA2672" s="113" t="s">
        <v>1074</v>
      </c>
    </row>
    <row r="2673" spans="2:27" x14ac:dyDescent="0.35">
      <c r="B2673" s="72"/>
      <c r="C2673" s="110"/>
      <c r="K2673" s="110"/>
      <c r="L2673" s="110"/>
      <c r="M2673" s="72"/>
      <c r="N2673" s="72"/>
      <c r="O2673" s="72"/>
      <c r="P2673" s="110"/>
      <c r="U2673" s="113" t="s">
        <v>1075</v>
      </c>
      <c r="V2673" s="113" t="s">
        <v>1076</v>
      </c>
      <c r="W2673" s="113" t="s">
        <v>1077</v>
      </c>
      <c r="X2673" s="113"/>
      <c r="Y2673" s="113"/>
      <c r="Z2673" s="113" t="s">
        <v>1078</v>
      </c>
      <c r="AA2673" s="113" t="s">
        <v>1079</v>
      </c>
    </row>
    <row r="2674" spans="2:27" x14ac:dyDescent="0.35">
      <c r="B2674" s="72"/>
      <c r="C2674" s="110"/>
      <c r="K2674" s="110"/>
      <c r="L2674" s="110"/>
      <c r="M2674" s="72"/>
      <c r="N2674" s="72"/>
      <c r="O2674" s="72"/>
      <c r="P2674" s="110"/>
      <c r="U2674" s="113" t="s">
        <v>1080</v>
      </c>
      <c r="V2674" s="113" t="s">
        <v>1081</v>
      </c>
      <c r="W2674" s="113" t="s">
        <v>1082</v>
      </c>
      <c r="X2674" s="113"/>
      <c r="Y2674" s="113"/>
      <c r="Z2674" s="113" t="s">
        <v>1083</v>
      </c>
      <c r="AA2674" s="113" t="s">
        <v>1084</v>
      </c>
    </row>
    <row r="2675" spans="2:27" x14ac:dyDescent="0.35">
      <c r="B2675" s="72"/>
      <c r="C2675" s="110"/>
      <c r="K2675" s="110"/>
      <c r="L2675" s="110"/>
      <c r="M2675" s="72"/>
      <c r="N2675" s="72"/>
      <c r="O2675" s="72"/>
      <c r="P2675" s="110"/>
      <c r="U2675" s="113" t="s">
        <v>1085</v>
      </c>
      <c r="V2675" s="113" t="s">
        <v>1086</v>
      </c>
      <c r="W2675" s="113" t="s">
        <v>1087</v>
      </c>
      <c r="X2675" s="113"/>
      <c r="Y2675" s="113"/>
      <c r="Z2675" s="113" t="s">
        <v>1088</v>
      </c>
      <c r="AA2675" s="113"/>
    </row>
    <row r="2676" spans="2:27" x14ac:dyDescent="0.35">
      <c r="B2676" s="72"/>
      <c r="C2676" s="110"/>
      <c r="K2676" s="110"/>
      <c r="L2676" s="110"/>
      <c r="M2676" s="72"/>
      <c r="N2676" s="72"/>
      <c r="O2676" s="72"/>
      <c r="P2676" s="110"/>
      <c r="U2676" s="113" t="s">
        <v>1089</v>
      </c>
      <c r="V2676" s="113" t="s">
        <v>1090</v>
      </c>
      <c r="W2676" s="113" t="s">
        <v>1091</v>
      </c>
      <c r="X2676" s="113"/>
      <c r="Y2676" s="113"/>
      <c r="Z2676" s="113" t="s">
        <v>1092</v>
      </c>
      <c r="AA2676" s="113" t="s">
        <v>1093</v>
      </c>
    </row>
    <row r="2677" spans="2:27" x14ac:dyDescent="0.35">
      <c r="B2677" s="72"/>
      <c r="C2677" s="110"/>
      <c r="K2677" s="110"/>
      <c r="L2677" s="110"/>
      <c r="M2677" s="72"/>
      <c r="N2677" s="72"/>
      <c r="O2677" s="72"/>
      <c r="P2677" s="110"/>
      <c r="U2677" s="113" t="s">
        <v>1094</v>
      </c>
      <c r="V2677" s="113" t="s">
        <v>1095</v>
      </c>
      <c r="W2677" s="113" t="s">
        <v>194</v>
      </c>
      <c r="X2677" s="113"/>
      <c r="Y2677" s="113"/>
      <c r="Z2677" s="113"/>
      <c r="AA2677" s="113"/>
    </row>
    <row r="2678" spans="2:27" x14ac:dyDescent="0.35">
      <c r="B2678" s="72"/>
      <c r="C2678" s="110"/>
      <c r="K2678" s="110"/>
      <c r="L2678" s="110"/>
      <c r="M2678" s="72"/>
      <c r="N2678" s="72"/>
      <c r="O2678" s="72"/>
      <c r="P2678" s="110"/>
      <c r="U2678" s="113" t="s">
        <v>1096</v>
      </c>
      <c r="V2678" s="113" t="s">
        <v>1097</v>
      </c>
      <c r="W2678" s="113" t="s">
        <v>219</v>
      </c>
      <c r="X2678" s="113"/>
      <c r="Y2678" s="113"/>
      <c r="Z2678" s="113" t="s">
        <v>1098</v>
      </c>
      <c r="AA2678" s="113" t="s">
        <v>1099</v>
      </c>
    </row>
    <row r="2679" spans="2:27" x14ac:dyDescent="0.35">
      <c r="B2679" s="72"/>
      <c r="C2679" s="110"/>
      <c r="K2679" s="110"/>
      <c r="L2679" s="110"/>
      <c r="M2679" s="72"/>
      <c r="N2679" s="72"/>
      <c r="O2679" s="72"/>
      <c r="P2679" s="110"/>
      <c r="U2679" s="113" t="s">
        <v>1100</v>
      </c>
      <c r="V2679" s="113" t="s">
        <v>1101</v>
      </c>
      <c r="W2679" s="113" t="s">
        <v>1102</v>
      </c>
      <c r="X2679" s="113"/>
      <c r="Y2679" s="113"/>
      <c r="Z2679" s="113" t="s">
        <v>1103</v>
      </c>
      <c r="AA2679" s="113" t="s">
        <v>1104</v>
      </c>
    </row>
    <row r="2680" spans="2:27" x14ac:dyDescent="0.35">
      <c r="B2680" s="72"/>
      <c r="C2680" s="110"/>
      <c r="K2680" s="110"/>
      <c r="L2680" s="110"/>
      <c r="M2680" s="72"/>
      <c r="N2680" s="72"/>
      <c r="O2680" s="72"/>
      <c r="P2680" s="110"/>
      <c r="U2680" s="113" t="s">
        <v>1105</v>
      </c>
      <c r="V2680" s="113" t="s">
        <v>1106</v>
      </c>
      <c r="W2680" s="113" t="s">
        <v>1107</v>
      </c>
      <c r="X2680" s="113"/>
      <c r="Y2680" s="113"/>
      <c r="Z2680" s="113" t="s">
        <v>1108</v>
      </c>
      <c r="AA2680" s="113" t="s">
        <v>1109</v>
      </c>
    </row>
    <row r="2681" spans="2:27" x14ac:dyDescent="0.35">
      <c r="B2681" s="72"/>
      <c r="C2681" s="110"/>
      <c r="K2681" s="110"/>
      <c r="L2681" s="110"/>
      <c r="M2681" s="72"/>
      <c r="N2681" s="72"/>
      <c r="O2681" s="72"/>
      <c r="P2681" s="110"/>
      <c r="U2681" s="113" t="s">
        <v>1110</v>
      </c>
      <c r="V2681" s="113" t="s">
        <v>1111</v>
      </c>
      <c r="W2681" s="113" t="s">
        <v>1112</v>
      </c>
      <c r="X2681" s="113"/>
      <c r="Y2681" s="113"/>
      <c r="Z2681" s="113" t="s">
        <v>1113</v>
      </c>
      <c r="AA2681" s="113" t="s">
        <v>1114</v>
      </c>
    </row>
    <row r="2682" spans="2:27" x14ac:dyDescent="0.35">
      <c r="B2682" s="72"/>
      <c r="C2682" s="110"/>
      <c r="K2682" s="110"/>
      <c r="L2682" s="110"/>
      <c r="M2682" s="72"/>
      <c r="N2682" s="72"/>
      <c r="O2682" s="72"/>
      <c r="P2682" s="110"/>
      <c r="U2682" s="113" t="s">
        <v>1115</v>
      </c>
      <c r="V2682" s="113" t="s">
        <v>1116</v>
      </c>
      <c r="W2682" s="113" t="s">
        <v>1117</v>
      </c>
      <c r="X2682" s="113"/>
      <c r="Y2682" s="113"/>
      <c r="Z2682" s="113" t="s">
        <v>1118</v>
      </c>
      <c r="AA2682" s="113" t="s">
        <v>1119</v>
      </c>
    </row>
    <row r="2683" spans="2:27" x14ac:dyDescent="0.35">
      <c r="B2683" s="72"/>
      <c r="C2683" s="110"/>
      <c r="K2683" s="110"/>
      <c r="L2683" s="110"/>
      <c r="M2683" s="72"/>
      <c r="N2683" s="72"/>
      <c r="O2683" s="72"/>
      <c r="P2683" s="110"/>
      <c r="U2683" s="113" t="s">
        <v>1120</v>
      </c>
      <c r="V2683" s="113" t="s">
        <v>1121</v>
      </c>
      <c r="W2683" s="113" t="s">
        <v>978</v>
      </c>
      <c r="X2683" s="113"/>
      <c r="Y2683" s="113"/>
      <c r="Z2683" s="113" t="s">
        <v>1122</v>
      </c>
      <c r="AA2683" s="113" t="s">
        <v>1123</v>
      </c>
    </row>
    <row r="2684" spans="2:27" x14ac:dyDescent="0.35">
      <c r="B2684" s="72"/>
      <c r="C2684" s="110"/>
      <c r="K2684" s="110"/>
      <c r="L2684" s="110"/>
      <c r="M2684" s="72"/>
      <c r="N2684" s="72"/>
      <c r="O2684" s="72"/>
      <c r="P2684" s="110"/>
      <c r="U2684" s="113" t="s">
        <v>1124</v>
      </c>
      <c r="V2684" s="113" t="s">
        <v>1125</v>
      </c>
      <c r="W2684" s="113" t="s">
        <v>1126</v>
      </c>
      <c r="X2684" s="113"/>
      <c r="Y2684" s="113"/>
      <c r="Z2684" s="113" t="s">
        <v>1127</v>
      </c>
      <c r="AA2684" s="113" t="s">
        <v>1128</v>
      </c>
    </row>
    <row r="2685" spans="2:27" x14ac:dyDescent="0.35">
      <c r="B2685" s="72"/>
      <c r="C2685" s="110"/>
      <c r="K2685" s="110"/>
      <c r="L2685" s="110"/>
      <c r="M2685" s="72"/>
      <c r="N2685" s="72"/>
      <c r="O2685" s="72"/>
      <c r="P2685" s="110"/>
      <c r="U2685" s="113" t="s">
        <v>1129</v>
      </c>
      <c r="V2685" s="113" t="s">
        <v>1130</v>
      </c>
      <c r="W2685" s="113" t="s">
        <v>1131</v>
      </c>
      <c r="X2685" s="113"/>
      <c r="Y2685" s="113"/>
      <c r="Z2685" s="113"/>
      <c r="AA2685" s="113"/>
    </row>
    <row r="2686" spans="2:27" x14ac:dyDescent="0.35">
      <c r="B2686" s="72"/>
      <c r="C2686" s="110"/>
      <c r="K2686" s="110"/>
      <c r="L2686" s="110"/>
      <c r="M2686" s="72"/>
      <c r="N2686" s="72"/>
      <c r="O2686" s="72"/>
      <c r="P2686" s="110"/>
      <c r="U2686" s="113" t="s">
        <v>1137</v>
      </c>
      <c r="V2686" s="113" t="s">
        <v>1138</v>
      </c>
      <c r="W2686" s="113" t="s">
        <v>1139</v>
      </c>
      <c r="X2686" s="113"/>
      <c r="Y2686" s="113"/>
      <c r="Z2686" s="113" t="s">
        <v>1140</v>
      </c>
      <c r="AA2686" s="113"/>
    </row>
    <row r="2687" spans="2:27" x14ac:dyDescent="0.35">
      <c r="B2687" s="72"/>
      <c r="C2687" s="110"/>
      <c r="K2687" s="110"/>
      <c r="L2687" s="110"/>
      <c r="M2687" s="72"/>
      <c r="N2687" s="72"/>
      <c r="O2687" s="72"/>
      <c r="P2687" s="110"/>
      <c r="U2687" s="113" t="s">
        <v>1132</v>
      </c>
      <c r="V2687" s="113" t="s">
        <v>1133</v>
      </c>
      <c r="W2687" s="113" t="s">
        <v>1134</v>
      </c>
      <c r="X2687" s="113"/>
      <c r="Y2687" s="113"/>
      <c r="Z2687" s="113" t="s">
        <v>1135</v>
      </c>
      <c r="AA2687" s="113" t="s">
        <v>1136</v>
      </c>
    </row>
    <row r="2688" spans="2:27" x14ac:dyDescent="0.35">
      <c r="B2688" s="72"/>
      <c r="C2688" s="110"/>
      <c r="K2688" s="110"/>
      <c r="L2688" s="110"/>
      <c r="M2688" s="72"/>
      <c r="N2688" s="72"/>
      <c r="O2688" s="72"/>
      <c r="P2688" s="110"/>
      <c r="U2688" s="113" t="s">
        <v>1141</v>
      </c>
      <c r="V2688" s="113" t="s">
        <v>1142</v>
      </c>
      <c r="W2688" s="113" t="s">
        <v>214</v>
      </c>
      <c r="X2688" s="113"/>
      <c r="Y2688" s="113"/>
      <c r="Z2688" s="113" t="s">
        <v>1143</v>
      </c>
      <c r="AA2688" s="113"/>
    </row>
    <row r="2689" spans="2:27" x14ac:dyDescent="0.35">
      <c r="B2689" s="72"/>
      <c r="C2689" s="110"/>
      <c r="K2689" s="110"/>
      <c r="L2689" s="110"/>
      <c r="M2689" s="72"/>
      <c r="N2689" s="72"/>
      <c r="O2689" s="72"/>
      <c r="P2689" s="110"/>
      <c r="U2689" s="113" t="s">
        <v>1144</v>
      </c>
      <c r="V2689" s="113" t="s">
        <v>1145</v>
      </c>
      <c r="W2689" s="113" t="s">
        <v>1146</v>
      </c>
      <c r="X2689" s="113"/>
      <c r="Y2689" s="113"/>
      <c r="Z2689" s="113" t="s">
        <v>1147</v>
      </c>
      <c r="AA2689" s="113"/>
    </row>
    <row r="2690" spans="2:27" x14ac:dyDescent="0.35">
      <c r="B2690" s="72"/>
      <c r="C2690" s="110"/>
      <c r="K2690" s="110"/>
      <c r="L2690" s="110"/>
      <c r="M2690" s="72"/>
      <c r="N2690" s="72"/>
      <c r="O2690" s="72"/>
      <c r="P2690" s="110"/>
      <c r="U2690" s="113" t="s">
        <v>1148</v>
      </c>
      <c r="V2690" s="113" t="s">
        <v>1149</v>
      </c>
      <c r="W2690" s="113" t="s">
        <v>1150</v>
      </c>
      <c r="X2690" s="113"/>
      <c r="Y2690" s="113"/>
      <c r="Z2690" s="113" t="s">
        <v>1151</v>
      </c>
      <c r="AA2690" s="113" t="s">
        <v>1152</v>
      </c>
    </row>
    <row r="2691" spans="2:27" x14ac:dyDescent="0.35">
      <c r="B2691" s="72"/>
      <c r="C2691" s="110"/>
      <c r="K2691" s="110"/>
      <c r="L2691" s="110"/>
      <c r="M2691" s="72"/>
      <c r="N2691" s="72"/>
      <c r="O2691" s="72"/>
      <c r="P2691" s="110"/>
      <c r="U2691" s="113" t="s">
        <v>1153</v>
      </c>
      <c r="V2691" s="113" t="s">
        <v>1154</v>
      </c>
      <c r="W2691" s="113" t="s">
        <v>810</v>
      </c>
      <c r="X2691" s="113"/>
      <c r="Y2691" s="113"/>
      <c r="Z2691" s="113" t="s">
        <v>1155</v>
      </c>
      <c r="AA2691" s="113" t="s">
        <v>1156</v>
      </c>
    </row>
    <row r="2692" spans="2:27" x14ac:dyDescent="0.35">
      <c r="B2692" s="72"/>
      <c r="C2692" s="110"/>
      <c r="K2692" s="110"/>
      <c r="L2692" s="110"/>
      <c r="M2692" s="72"/>
      <c r="N2692" s="72"/>
      <c r="O2692" s="72"/>
      <c r="P2692" s="110"/>
      <c r="U2692" s="113" t="s">
        <v>1157</v>
      </c>
      <c r="V2692" s="113" t="s">
        <v>1158</v>
      </c>
      <c r="W2692" s="113" t="s">
        <v>1159</v>
      </c>
      <c r="X2692" s="113"/>
      <c r="Y2692" s="113"/>
      <c r="Z2692" s="113"/>
      <c r="AA2692" s="113"/>
    </row>
    <row r="2693" spans="2:27" x14ac:dyDescent="0.35">
      <c r="B2693" s="72"/>
      <c r="C2693" s="110"/>
      <c r="K2693" s="110"/>
      <c r="L2693" s="110"/>
      <c r="M2693" s="72"/>
      <c r="N2693" s="72"/>
      <c r="O2693" s="72"/>
      <c r="P2693" s="110"/>
      <c r="U2693" s="113" t="s">
        <v>1160</v>
      </c>
      <c r="V2693" s="113" t="s">
        <v>1161</v>
      </c>
      <c r="W2693" s="113" t="s">
        <v>1162</v>
      </c>
      <c r="X2693" s="113"/>
      <c r="Y2693" s="113"/>
      <c r="Z2693" s="113"/>
      <c r="AA2693" s="113"/>
    </row>
    <row r="2694" spans="2:27" x14ac:dyDescent="0.35">
      <c r="B2694" s="72"/>
      <c r="C2694" s="110"/>
      <c r="K2694" s="110"/>
      <c r="L2694" s="110"/>
      <c r="M2694" s="72"/>
      <c r="N2694" s="72"/>
      <c r="O2694" s="72"/>
      <c r="P2694" s="110"/>
      <c r="U2694" s="113" t="s">
        <v>1163</v>
      </c>
      <c r="V2694" s="113" t="s">
        <v>1164</v>
      </c>
      <c r="W2694" s="113" t="s">
        <v>1165</v>
      </c>
      <c r="X2694" s="113"/>
      <c r="Y2694" s="113"/>
      <c r="Z2694" s="113"/>
      <c r="AA2694" s="113"/>
    </row>
    <row r="2695" spans="2:27" x14ac:dyDescent="0.35">
      <c r="B2695" s="72"/>
      <c r="C2695" s="110"/>
      <c r="K2695" s="110"/>
      <c r="L2695" s="110"/>
      <c r="M2695" s="72"/>
      <c r="N2695" s="72"/>
      <c r="O2695" s="72"/>
      <c r="P2695" s="110"/>
      <c r="U2695" s="113" t="s">
        <v>1166</v>
      </c>
      <c r="V2695" s="113" t="s">
        <v>1167</v>
      </c>
      <c r="W2695" s="113" t="s">
        <v>1168</v>
      </c>
      <c r="X2695" s="113"/>
      <c r="Y2695" s="113"/>
      <c r="Z2695" s="113"/>
      <c r="AA2695" s="113"/>
    </row>
    <row r="2696" spans="2:27" x14ac:dyDescent="0.35">
      <c r="B2696" s="72"/>
      <c r="C2696" s="110"/>
      <c r="K2696" s="110"/>
      <c r="L2696" s="110"/>
      <c r="M2696" s="72"/>
      <c r="N2696" s="72"/>
      <c r="O2696" s="72"/>
      <c r="P2696" s="110"/>
      <c r="U2696" s="113" t="s">
        <v>1169</v>
      </c>
      <c r="V2696" s="113" t="s">
        <v>1170</v>
      </c>
      <c r="W2696" s="113" t="s">
        <v>1171</v>
      </c>
      <c r="X2696" s="113"/>
      <c r="Y2696" s="113"/>
      <c r="Z2696" s="113" t="s">
        <v>1172</v>
      </c>
      <c r="AA2696" s="113" t="s">
        <v>1173</v>
      </c>
    </row>
    <row r="2697" spans="2:27" x14ac:dyDescent="0.35">
      <c r="B2697" s="72"/>
      <c r="C2697" s="110"/>
      <c r="K2697" s="110"/>
      <c r="L2697" s="110"/>
      <c r="M2697" s="72"/>
      <c r="N2697" s="72"/>
      <c r="O2697" s="72"/>
      <c r="P2697" s="110"/>
      <c r="U2697" s="113" t="s">
        <v>1174</v>
      </c>
      <c r="V2697" s="113" t="s">
        <v>1175</v>
      </c>
      <c r="W2697" s="113" t="s">
        <v>1176</v>
      </c>
      <c r="X2697" s="113"/>
      <c r="Y2697" s="113"/>
      <c r="Z2697" s="113" t="s">
        <v>1177</v>
      </c>
      <c r="AA2697" s="113" t="s">
        <v>1178</v>
      </c>
    </row>
    <row r="2698" spans="2:27" x14ac:dyDescent="0.35">
      <c r="B2698" s="72"/>
      <c r="C2698" s="110"/>
      <c r="K2698" s="110"/>
      <c r="L2698" s="110"/>
      <c r="M2698" s="72"/>
      <c r="N2698" s="72"/>
      <c r="O2698" s="72"/>
      <c r="P2698" s="110"/>
      <c r="U2698" s="113" t="s">
        <v>1179</v>
      </c>
      <c r="V2698" s="113" t="s">
        <v>1180</v>
      </c>
      <c r="W2698" s="113" t="s">
        <v>253</v>
      </c>
      <c r="X2698" s="113"/>
      <c r="Y2698" s="113"/>
      <c r="Z2698" s="113" t="s">
        <v>1181</v>
      </c>
      <c r="AA2698" s="113" t="s">
        <v>1182</v>
      </c>
    </row>
    <row r="2699" spans="2:27" x14ac:dyDescent="0.35">
      <c r="B2699" s="72"/>
      <c r="C2699" s="110"/>
      <c r="K2699" s="110"/>
      <c r="L2699" s="110"/>
      <c r="M2699" s="72"/>
      <c r="N2699" s="72"/>
      <c r="O2699" s="72"/>
      <c r="P2699" s="110"/>
      <c r="U2699" s="113" t="s">
        <v>1183</v>
      </c>
      <c r="V2699" s="113" t="s">
        <v>1184</v>
      </c>
      <c r="W2699" s="113" t="s">
        <v>311</v>
      </c>
      <c r="X2699" s="113"/>
      <c r="Y2699" s="113"/>
      <c r="Z2699" s="113" t="s">
        <v>1185</v>
      </c>
      <c r="AA2699" s="113" t="s">
        <v>1186</v>
      </c>
    </row>
    <row r="2700" spans="2:27" x14ac:dyDescent="0.35">
      <c r="B2700" s="72"/>
      <c r="C2700" s="110"/>
      <c r="K2700" s="110"/>
      <c r="L2700" s="110"/>
      <c r="M2700" s="72"/>
      <c r="N2700" s="72"/>
      <c r="O2700" s="72"/>
      <c r="P2700" s="110"/>
      <c r="U2700" s="113" t="s">
        <v>1187</v>
      </c>
      <c r="V2700" s="113" t="s">
        <v>1188</v>
      </c>
      <c r="W2700" s="113" t="s">
        <v>1189</v>
      </c>
      <c r="X2700" s="113"/>
      <c r="Y2700" s="113"/>
      <c r="Z2700" s="113" t="s">
        <v>1190</v>
      </c>
      <c r="AA2700" s="113"/>
    </row>
    <row r="2701" spans="2:27" x14ac:dyDescent="0.35">
      <c r="B2701" s="72"/>
      <c r="C2701" s="110"/>
      <c r="K2701" s="110"/>
      <c r="L2701" s="110"/>
      <c r="M2701" s="72"/>
      <c r="N2701" s="72"/>
      <c r="O2701" s="72"/>
      <c r="P2701" s="110"/>
      <c r="U2701" s="113" t="s">
        <v>1191</v>
      </c>
      <c r="V2701" s="113" t="s">
        <v>1192</v>
      </c>
      <c r="W2701" s="113" t="s">
        <v>497</v>
      </c>
      <c r="X2701" s="113"/>
      <c r="Y2701" s="113"/>
      <c r="Z2701" s="113"/>
      <c r="AA2701" s="113"/>
    </row>
    <row r="2702" spans="2:27" x14ac:dyDescent="0.35">
      <c r="B2702" s="72"/>
      <c r="C2702" s="110"/>
      <c r="K2702" s="110"/>
      <c r="L2702" s="110"/>
      <c r="M2702" s="72"/>
      <c r="N2702" s="72"/>
      <c r="O2702" s="72"/>
      <c r="P2702" s="110"/>
      <c r="U2702" s="113" t="s">
        <v>1193</v>
      </c>
      <c r="V2702" s="113" t="s">
        <v>1194</v>
      </c>
      <c r="W2702" s="113" t="s">
        <v>1195</v>
      </c>
      <c r="X2702" s="113"/>
      <c r="Y2702" s="113"/>
      <c r="Z2702" s="113" t="s">
        <v>1196</v>
      </c>
      <c r="AA2702" s="113"/>
    </row>
    <row r="2703" spans="2:27" x14ac:dyDescent="0.35">
      <c r="B2703" s="72"/>
      <c r="C2703" s="110"/>
      <c r="K2703" s="110"/>
      <c r="L2703" s="110"/>
      <c r="M2703" s="72"/>
      <c r="N2703" s="72"/>
      <c r="O2703" s="72"/>
      <c r="P2703" s="110"/>
      <c r="U2703" s="113" t="s">
        <v>1197</v>
      </c>
      <c r="V2703" s="113" t="s">
        <v>1198</v>
      </c>
      <c r="W2703" s="113" t="s">
        <v>1199</v>
      </c>
      <c r="X2703" s="113"/>
      <c r="Y2703" s="113"/>
      <c r="Z2703" s="113" t="s">
        <v>1200</v>
      </c>
      <c r="AA2703" s="113"/>
    </row>
    <row r="2704" spans="2:27" x14ac:dyDescent="0.35">
      <c r="B2704" s="72"/>
      <c r="C2704" s="110"/>
      <c r="K2704" s="110"/>
      <c r="L2704" s="110"/>
      <c r="M2704" s="72"/>
      <c r="N2704" s="72"/>
      <c r="O2704" s="72"/>
      <c r="P2704" s="110"/>
      <c r="U2704" s="113" t="s">
        <v>1201</v>
      </c>
      <c r="V2704" s="113" t="s">
        <v>1202</v>
      </c>
      <c r="W2704" s="113" t="s">
        <v>1203</v>
      </c>
      <c r="X2704" s="113"/>
      <c r="Y2704" s="113"/>
      <c r="Z2704" s="113" t="s">
        <v>1204</v>
      </c>
      <c r="AA2704" s="113"/>
    </row>
    <row r="2705" spans="2:27" x14ac:dyDescent="0.35">
      <c r="B2705" s="72"/>
      <c r="C2705" s="110"/>
      <c r="K2705" s="110"/>
      <c r="L2705" s="110"/>
      <c r="M2705" s="72"/>
      <c r="N2705" s="72"/>
      <c r="O2705" s="72"/>
      <c r="P2705" s="110"/>
      <c r="U2705" s="113" t="s">
        <v>1205</v>
      </c>
      <c r="V2705" s="113" t="s">
        <v>1206</v>
      </c>
      <c r="W2705" s="113" t="s">
        <v>361</v>
      </c>
      <c r="X2705" s="113"/>
      <c r="Y2705" s="113"/>
      <c r="Z2705" s="113"/>
      <c r="AA2705" s="113"/>
    </row>
    <row r="2706" spans="2:27" x14ac:dyDescent="0.35">
      <c r="B2706" s="72"/>
      <c r="C2706" s="110"/>
      <c r="K2706" s="110"/>
      <c r="L2706" s="110"/>
      <c r="M2706" s="72"/>
      <c r="N2706" s="72"/>
      <c r="O2706" s="72"/>
      <c r="P2706" s="110"/>
      <c r="U2706" s="113" t="s">
        <v>1207</v>
      </c>
      <c r="V2706" s="113" t="s">
        <v>1208</v>
      </c>
      <c r="W2706" s="113" t="s">
        <v>417</v>
      </c>
      <c r="X2706" s="113"/>
      <c r="Y2706" s="113"/>
      <c r="Z2706" s="113" t="s">
        <v>1209</v>
      </c>
      <c r="AA2706" s="113" t="s">
        <v>1210</v>
      </c>
    </row>
    <row r="2707" spans="2:27" x14ac:dyDescent="0.35">
      <c r="B2707" s="72"/>
      <c r="C2707" s="110"/>
      <c r="K2707" s="110"/>
      <c r="L2707" s="110"/>
      <c r="M2707" s="72"/>
      <c r="N2707" s="72"/>
      <c r="O2707" s="72"/>
      <c r="P2707" s="110"/>
      <c r="U2707" s="113" t="s">
        <v>1213</v>
      </c>
      <c r="V2707" s="113" t="s">
        <v>1214</v>
      </c>
      <c r="W2707" s="113" t="s">
        <v>1215</v>
      </c>
      <c r="X2707" s="113"/>
      <c r="Y2707" s="113"/>
      <c r="Z2707" s="113" t="s">
        <v>1216</v>
      </c>
      <c r="AA2707" s="113"/>
    </row>
    <row r="2708" spans="2:27" x14ac:dyDescent="0.35">
      <c r="B2708" s="72"/>
      <c r="C2708" s="110"/>
      <c r="K2708" s="110"/>
      <c r="L2708" s="110"/>
      <c r="M2708" s="72"/>
      <c r="N2708" s="72"/>
      <c r="O2708" s="72"/>
      <c r="P2708" s="110"/>
      <c r="U2708" s="113" t="s">
        <v>1217</v>
      </c>
      <c r="V2708" s="113" t="s">
        <v>1218</v>
      </c>
      <c r="W2708" s="113" t="s">
        <v>1219</v>
      </c>
      <c r="X2708" s="113"/>
      <c r="Y2708" s="113"/>
      <c r="Z2708" s="113" t="s">
        <v>1220</v>
      </c>
      <c r="AA2708" s="113" t="s">
        <v>1221</v>
      </c>
    </row>
    <row r="2709" spans="2:27" x14ac:dyDescent="0.35">
      <c r="B2709" s="72"/>
      <c r="C2709" s="110"/>
      <c r="K2709" s="110"/>
      <c r="L2709" s="110"/>
      <c r="M2709" s="72"/>
      <c r="N2709" s="72"/>
      <c r="O2709" s="72"/>
      <c r="P2709" s="110"/>
      <c r="U2709" s="113" t="s">
        <v>1222</v>
      </c>
      <c r="V2709" s="113" t="s">
        <v>1223</v>
      </c>
      <c r="W2709" s="113" t="s">
        <v>1224</v>
      </c>
      <c r="X2709" s="113"/>
      <c r="Y2709" s="113"/>
      <c r="Z2709" s="113" t="s">
        <v>1225</v>
      </c>
      <c r="AA2709" s="113"/>
    </row>
    <row r="2710" spans="2:27" x14ac:dyDescent="0.35">
      <c r="B2710" s="72"/>
      <c r="C2710" s="110"/>
      <c r="K2710" s="110"/>
      <c r="L2710" s="110"/>
      <c r="M2710" s="72"/>
      <c r="N2710" s="72"/>
      <c r="O2710" s="72"/>
      <c r="P2710" s="110"/>
      <c r="U2710" s="113" t="s">
        <v>1226</v>
      </c>
      <c r="V2710" s="113" t="s">
        <v>1227</v>
      </c>
      <c r="W2710" s="113" t="s">
        <v>1224</v>
      </c>
      <c r="X2710" s="113"/>
      <c r="Y2710" s="113"/>
      <c r="Z2710" s="113" t="s">
        <v>1228</v>
      </c>
      <c r="AA2710" s="113"/>
    </row>
    <row r="2711" spans="2:27" x14ac:dyDescent="0.35">
      <c r="B2711" s="72"/>
      <c r="C2711" s="110"/>
      <c r="K2711" s="110"/>
      <c r="L2711" s="110"/>
      <c r="M2711" s="72"/>
      <c r="N2711" s="72"/>
      <c r="O2711" s="72"/>
      <c r="P2711" s="110"/>
      <c r="U2711" s="113" t="s">
        <v>1211</v>
      </c>
      <c r="V2711" s="113" t="s">
        <v>1212</v>
      </c>
      <c r="W2711" s="113" t="s">
        <v>567</v>
      </c>
      <c r="X2711" s="113"/>
      <c r="Y2711" s="113"/>
      <c r="Z2711" s="113"/>
      <c r="AA2711" s="113"/>
    </row>
    <row r="2712" spans="2:27" x14ac:dyDescent="0.35">
      <c r="B2712" s="72"/>
      <c r="C2712" s="110"/>
      <c r="K2712" s="110"/>
      <c r="L2712" s="110"/>
      <c r="M2712" s="72"/>
      <c r="N2712" s="72"/>
      <c r="O2712" s="72"/>
      <c r="P2712" s="110"/>
      <c r="U2712" s="113" t="s">
        <v>1229</v>
      </c>
      <c r="V2712" s="113" t="s">
        <v>1230</v>
      </c>
      <c r="W2712" s="113" t="s">
        <v>1231</v>
      </c>
      <c r="X2712" s="113"/>
      <c r="Y2712" s="113"/>
      <c r="Z2712" s="113" t="s">
        <v>1232</v>
      </c>
      <c r="AA2712" s="113"/>
    </row>
    <row r="2713" spans="2:27" x14ac:dyDescent="0.35">
      <c r="B2713" s="72"/>
      <c r="C2713" s="110"/>
      <c r="K2713" s="110"/>
      <c r="L2713" s="110"/>
      <c r="M2713" s="72"/>
      <c r="N2713" s="72"/>
      <c r="O2713" s="72"/>
      <c r="P2713" s="110"/>
      <c r="U2713" s="113" t="s">
        <v>1233</v>
      </c>
      <c r="V2713" s="113" t="s">
        <v>1234</v>
      </c>
      <c r="W2713" s="113" t="s">
        <v>1235</v>
      </c>
      <c r="X2713" s="113"/>
      <c r="Y2713" s="113"/>
      <c r="Z2713" s="113" t="s">
        <v>1236</v>
      </c>
      <c r="AA2713" s="113" t="s">
        <v>1237</v>
      </c>
    </row>
    <row r="2714" spans="2:27" x14ac:dyDescent="0.35">
      <c r="B2714" s="72"/>
      <c r="C2714" s="110"/>
      <c r="K2714" s="110"/>
      <c r="L2714" s="110"/>
      <c r="M2714" s="72"/>
      <c r="N2714" s="72"/>
      <c r="O2714" s="72"/>
      <c r="P2714" s="110"/>
      <c r="U2714" s="113" t="s">
        <v>1238</v>
      </c>
      <c r="V2714" s="113" t="s">
        <v>1239</v>
      </c>
      <c r="W2714" s="113" t="s">
        <v>1240</v>
      </c>
      <c r="X2714" s="113"/>
      <c r="Y2714" s="113"/>
      <c r="Z2714" s="113" t="s">
        <v>1241</v>
      </c>
      <c r="AA2714" s="113" t="s">
        <v>1242</v>
      </c>
    </row>
    <row r="2715" spans="2:27" x14ac:dyDescent="0.35">
      <c r="B2715" s="72"/>
      <c r="C2715" s="110"/>
      <c r="K2715" s="110"/>
      <c r="L2715" s="110"/>
      <c r="M2715" s="72"/>
      <c r="N2715" s="72"/>
      <c r="O2715" s="72"/>
      <c r="P2715" s="110"/>
      <c r="U2715" s="113" t="s">
        <v>1243</v>
      </c>
      <c r="V2715" s="113" t="s">
        <v>1244</v>
      </c>
      <c r="W2715" s="113" t="s">
        <v>1245</v>
      </c>
      <c r="X2715" s="113"/>
      <c r="Y2715" s="113"/>
      <c r="Z2715" s="113" t="s">
        <v>1246</v>
      </c>
      <c r="AA2715" s="113"/>
    </row>
    <row r="2716" spans="2:27" x14ac:dyDescent="0.35">
      <c r="B2716" s="72"/>
      <c r="C2716" s="110"/>
      <c r="K2716" s="110"/>
      <c r="L2716" s="110"/>
      <c r="M2716" s="72"/>
      <c r="N2716" s="72"/>
      <c r="O2716" s="72"/>
      <c r="P2716" s="110"/>
      <c r="U2716" s="113" t="s">
        <v>1247</v>
      </c>
      <c r="V2716" s="113" t="s">
        <v>1248</v>
      </c>
      <c r="W2716" s="113" t="s">
        <v>1249</v>
      </c>
      <c r="X2716" s="113"/>
      <c r="Y2716" s="113"/>
      <c r="Z2716" s="113" t="s">
        <v>1250</v>
      </c>
      <c r="AA2716" s="113" t="s">
        <v>1251</v>
      </c>
    </row>
    <row r="2717" spans="2:27" x14ac:dyDescent="0.35">
      <c r="B2717" s="72"/>
      <c r="C2717" s="110"/>
      <c r="K2717" s="110"/>
      <c r="L2717" s="110"/>
      <c r="M2717" s="72"/>
      <c r="N2717" s="72"/>
      <c r="O2717" s="72"/>
      <c r="P2717" s="110"/>
      <c r="U2717" s="113" t="s">
        <v>1252</v>
      </c>
      <c r="V2717" s="113" t="s">
        <v>1253</v>
      </c>
      <c r="W2717" s="113" t="s">
        <v>1254</v>
      </c>
      <c r="X2717" s="113"/>
      <c r="Y2717" s="113"/>
      <c r="Z2717" s="113" t="s">
        <v>1255</v>
      </c>
      <c r="AA2717" s="113" t="s">
        <v>1256</v>
      </c>
    </row>
    <row r="2718" spans="2:27" x14ac:dyDescent="0.35">
      <c r="B2718" s="72"/>
      <c r="C2718" s="110"/>
      <c r="K2718" s="110"/>
      <c r="L2718" s="110"/>
      <c r="M2718" s="72"/>
      <c r="N2718" s="72"/>
      <c r="O2718" s="72"/>
      <c r="P2718" s="110"/>
      <c r="U2718" s="113" t="s">
        <v>1257</v>
      </c>
      <c r="V2718" s="113" t="s">
        <v>1258</v>
      </c>
      <c r="W2718" s="113" t="s">
        <v>1259</v>
      </c>
      <c r="X2718" s="113"/>
      <c r="Y2718" s="113"/>
      <c r="Z2718" s="113" t="s">
        <v>1260</v>
      </c>
      <c r="AA2718" s="113"/>
    </row>
    <row r="2719" spans="2:27" x14ac:dyDescent="0.35">
      <c r="B2719" s="72"/>
      <c r="C2719" s="110"/>
      <c r="K2719" s="110"/>
      <c r="L2719" s="110"/>
      <c r="M2719" s="72"/>
      <c r="N2719" s="72"/>
      <c r="O2719" s="72"/>
      <c r="P2719" s="110"/>
      <c r="U2719" s="113" t="s">
        <v>1261</v>
      </c>
      <c r="V2719" s="113" t="s">
        <v>1262</v>
      </c>
      <c r="W2719" s="113" t="s">
        <v>497</v>
      </c>
      <c r="X2719" s="113"/>
      <c r="Y2719" s="113"/>
      <c r="Z2719" s="113" t="s">
        <v>1263</v>
      </c>
      <c r="AA2719" s="113" t="s">
        <v>1264</v>
      </c>
    </row>
    <row r="2720" spans="2:27" x14ac:dyDescent="0.35">
      <c r="B2720" s="72"/>
      <c r="C2720" s="110"/>
      <c r="K2720" s="110"/>
      <c r="L2720" s="110"/>
      <c r="M2720" s="72"/>
      <c r="N2720" s="72"/>
      <c r="O2720" s="72"/>
      <c r="P2720" s="110"/>
      <c r="U2720" s="113" t="s">
        <v>1265</v>
      </c>
      <c r="V2720" s="113" t="s">
        <v>1266</v>
      </c>
      <c r="W2720" s="113" t="s">
        <v>1267</v>
      </c>
      <c r="X2720" s="113"/>
      <c r="Y2720" s="113"/>
      <c r="Z2720" s="113" t="s">
        <v>1268</v>
      </c>
      <c r="AA2720" s="113" t="s">
        <v>1269</v>
      </c>
    </row>
    <row r="2721" spans="2:27" x14ac:dyDescent="0.35">
      <c r="B2721" s="72"/>
      <c r="C2721" s="110"/>
      <c r="K2721" s="110"/>
      <c r="L2721" s="110"/>
      <c r="M2721" s="72"/>
      <c r="N2721" s="72"/>
      <c r="O2721" s="72"/>
      <c r="P2721" s="110"/>
      <c r="U2721" s="113" t="s">
        <v>1270</v>
      </c>
      <c r="V2721" s="113" t="s">
        <v>1271</v>
      </c>
      <c r="W2721" s="113" t="s">
        <v>1272</v>
      </c>
      <c r="X2721" s="113"/>
      <c r="Y2721" s="113"/>
      <c r="Z2721" s="113" t="s">
        <v>1273</v>
      </c>
      <c r="AA2721" s="113" t="s">
        <v>1274</v>
      </c>
    </row>
    <row r="2722" spans="2:27" x14ac:dyDescent="0.35">
      <c r="B2722" s="72"/>
      <c r="C2722" s="110"/>
      <c r="K2722" s="110"/>
      <c r="L2722" s="110"/>
      <c r="M2722" s="72"/>
      <c r="N2722" s="72"/>
      <c r="O2722" s="72"/>
      <c r="P2722" s="110"/>
      <c r="U2722" s="113" t="s">
        <v>1275</v>
      </c>
      <c r="V2722" s="113" t="s">
        <v>1276</v>
      </c>
      <c r="W2722" s="113" t="s">
        <v>871</v>
      </c>
      <c r="X2722" s="113"/>
      <c r="Y2722" s="113"/>
      <c r="Z2722" s="113" t="s">
        <v>1277</v>
      </c>
      <c r="AA2722" s="113" t="s">
        <v>1278</v>
      </c>
    </row>
    <row r="2723" spans="2:27" x14ac:dyDescent="0.35">
      <c r="B2723" s="72"/>
      <c r="C2723" s="110"/>
      <c r="K2723" s="110"/>
      <c r="L2723" s="110"/>
      <c r="M2723" s="72"/>
      <c r="N2723" s="72"/>
      <c r="O2723" s="72"/>
      <c r="P2723" s="110"/>
      <c r="U2723" s="113" t="s">
        <v>1279</v>
      </c>
      <c r="V2723" s="113" t="s">
        <v>1280</v>
      </c>
      <c r="W2723" s="113" t="s">
        <v>497</v>
      </c>
      <c r="X2723" s="113"/>
      <c r="Y2723" s="113"/>
      <c r="Z2723" s="113" t="s">
        <v>1281</v>
      </c>
      <c r="AA2723" s="113" t="s">
        <v>1282</v>
      </c>
    </row>
    <row r="2724" spans="2:27" x14ac:dyDescent="0.35">
      <c r="B2724" s="72"/>
      <c r="C2724" s="110"/>
      <c r="K2724" s="110"/>
      <c r="L2724" s="110"/>
      <c r="M2724" s="72"/>
      <c r="N2724" s="72"/>
      <c r="O2724" s="72"/>
      <c r="P2724" s="110"/>
      <c r="U2724" s="113" t="s">
        <v>1283</v>
      </c>
      <c r="V2724" s="113" t="s">
        <v>1284</v>
      </c>
      <c r="W2724" s="113" t="s">
        <v>1285</v>
      </c>
      <c r="X2724" s="113"/>
      <c r="Y2724" s="113"/>
      <c r="Z2724" s="113" t="s">
        <v>1286</v>
      </c>
      <c r="AA2724" s="113"/>
    </row>
    <row r="2725" spans="2:27" x14ac:dyDescent="0.35">
      <c r="B2725" s="72"/>
      <c r="C2725" s="110"/>
      <c r="K2725" s="110"/>
      <c r="L2725" s="110"/>
      <c r="M2725" s="72"/>
      <c r="N2725" s="72"/>
      <c r="O2725" s="72"/>
      <c r="P2725" s="110"/>
      <c r="U2725" s="113" t="s">
        <v>1287</v>
      </c>
      <c r="V2725" s="113" t="s">
        <v>1288</v>
      </c>
      <c r="W2725" s="113" t="s">
        <v>1289</v>
      </c>
      <c r="X2725" s="113"/>
      <c r="Y2725" s="113"/>
      <c r="Z2725" s="113" t="s">
        <v>1290</v>
      </c>
      <c r="AA2725" s="113"/>
    </row>
    <row r="2726" spans="2:27" x14ac:dyDescent="0.35">
      <c r="B2726" s="72"/>
      <c r="C2726" s="110"/>
      <c r="K2726" s="110"/>
      <c r="L2726" s="110"/>
      <c r="M2726" s="72"/>
      <c r="N2726" s="72"/>
      <c r="O2726" s="72"/>
      <c r="P2726" s="110"/>
      <c r="U2726" s="113" t="s">
        <v>1291</v>
      </c>
      <c r="V2726" s="113" t="s">
        <v>1292</v>
      </c>
      <c r="W2726" s="113" t="s">
        <v>1231</v>
      </c>
      <c r="X2726" s="113"/>
      <c r="Y2726" s="113"/>
      <c r="Z2726" s="113" t="s">
        <v>1293</v>
      </c>
      <c r="AA2726" s="113"/>
    </row>
    <row r="2727" spans="2:27" x14ac:dyDescent="0.35">
      <c r="B2727" s="72"/>
      <c r="C2727" s="110"/>
      <c r="K2727" s="110"/>
      <c r="L2727" s="110"/>
      <c r="M2727" s="72"/>
      <c r="N2727" s="72"/>
      <c r="O2727" s="72"/>
      <c r="P2727" s="110"/>
      <c r="U2727" s="113" t="s">
        <v>1294</v>
      </c>
      <c r="V2727" s="113" t="s">
        <v>1295</v>
      </c>
      <c r="W2727" s="113" t="s">
        <v>1296</v>
      </c>
      <c r="X2727" s="113"/>
      <c r="Y2727" s="113"/>
      <c r="Z2727" s="113" t="s">
        <v>1297</v>
      </c>
      <c r="AA2727" s="113"/>
    </row>
    <row r="2728" spans="2:27" x14ac:dyDescent="0.35">
      <c r="B2728" s="72"/>
      <c r="C2728" s="110"/>
      <c r="K2728" s="110"/>
      <c r="L2728" s="110"/>
      <c r="M2728" s="72"/>
      <c r="N2728" s="72"/>
      <c r="O2728" s="72"/>
      <c r="P2728" s="110"/>
      <c r="U2728" s="113" t="s">
        <v>1298</v>
      </c>
      <c r="V2728" s="113" t="s">
        <v>1299</v>
      </c>
      <c r="W2728" s="113" t="s">
        <v>810</v>
      </c>
      <c r="X2728" s="113"/>
      <c r="Y2728" s="113"/>
      <c r="Z2728" s="113" t="s">
        <v>1300</v>
      </c>
      <c r="AA2728" s="113"/>
    </row>
    <row r="2729" spans="2:27" x14ac:dyDescent="0.35">
      <c r="B2729" s="72"/>
      <c r="C2729" s="110"/>
      <c r="K2729" s="110"/>
      <c r="L2729" s="110"/>
      <c r="M2729" s="72"/>
      <c r="N2729" s="72"/>
      <c r="O2729" s="72"/>
      <c r="P2729" s="110"/>
      <c r="U2729" s="113" t="s">
        <v>1301</v>
      </c>
      <c r="V2729" s="113" t="s">
        <v>1302</v>
      </c>
      <c r="W2729" s="113" t="s">
        <v>361</v>
      </c>
      <c r="X2729" s="113"/>
      <c r="Y2729" s="113"/>
      <c r="Z2729" s="113" t="s">
        <v>1303</v>
      </c>
      <c r="AA2729" s="113" t="s">
        <v>1304</v>
      </c>
    </row>
    <row r="2730" spans="2:27" x14ac:dyDescent="0.35">
      <c r="B2730" s="72"/>
      <c r="C2730" s="110"/>
      <c r="K2730" s="110"/>
      <c r="L2730" s="110"/>
      <c r="M2730" s="72"/>
      <c r="N2730" s="72"/>
      <c r="O2730" s="72"/>
      <c r="P2730" s="110"/>
      <c r="U2730" s="113" t="s">
        <v>1305</v>
      </c>
      <c r="V2730" s="113" t="s">
        <v>1306</v>
      </c>
      <c r="W2730" s="113" t="s">
        <v>1307</v>
      </c>
      <c r="X2730" s="113"/>
      <c r="Y2730" s="113"/>
      <c r="Z2730" s="113" t="s">
        <v>1308</v>
      </c>
      <c r="AA2730" s="113"/>
    </row>
    <row r="2731" spans="2:27" x14ac:dyDescent="0.35">
      <c r="B2731" s="72"/>
      <c r="C2731" s="110"/>
      <c r="K2731" s="110"/>
      <c r="L2731" s="110"/>
      <c r="M2731" s="72"/>
      <c r="N2731" s="72"/>
      <c r="O2731" s="72"/>
      <c r="P2731" s="110"/>
      <c r="U2731" s="113" t="s">
        <v>1309</v>
      </c>
      <c r="V2731" s="113" t="s">
        <v>1310</v>
      </c>
      <c r="W2731" s="113" t="s">
        <v>1311</v>
      </c>
      <c r="X2731" s="113"/>
      <c r="Y2731" s="113"/>
      <c r="Z2731" s="113" t="s">
        <v>1312</v>
      </c>
      <c r="AA2731" s="113"/>
    </row>
    <row r="2732" spans="2:27" x14ac:dyDescent="0.35">
      <c r="B2732" s="72"/>
      <c r="C2732" s="110"/>
      <c r="K2732" s="110"/>
      <c r="L2732" s="110"/>
      <c r="M2732" s="72"/>
      <c r="N2732" s="72"/>
      <c r="O2732" s="72"/>
      <c r="P2732" s="110"/>
      <c r="U2732" s="113" t="s">
        <v>1313</v>
      </c>
      <c r="V2732" s="113" t="s">
        <v>1314</v>
      </c>
      <c r="W2732" s="113" t="s">
        <v>1315</v>
      </c>
      <c r="X2732" s="113"/>
      <c r="Y2732" s="113"/>
      <c r="Z2732" s="113" t="s">
        <v>1316</v>
      </c>
      <c r="AA2732" s="113" t="s">
        <v>1317</v>
      </c>
    </row>
    <row r="2733" spans="2:27" x14ac:dyDescent="0.35">
      <c r="B2733" s="72"/>
      <c r="C2733" s="110"/>
      <c r="K2733" s="110"/>
      <c r="L2733" s="110"/>
      <c r="M2733" s="72"/>
      <c r="N2733" s="72"/>
      <c r="O2733" s="72"/>
      <c r="P2733" s="110"/>
      <c r="U2733" s="113" t="s">
        <v>1318</v>
      </c>
      <c r="V2733" s="113" t="s">
        <v>1319</v>
      </c>
      <c r="W2733" s="113" t="s">
        <v>943</v>
      </c>
      <c r="X2733" s="113"/>
      <c r="Y2733" s="113"/>
      <c r="Z2733" s="113"/>
      <c r="AA2733" s="113"/>
    </row>
    <row r="2734" spans="2:27" x14ac:dyDescent="0.35">
      <c r="B2734" s="72"/>
      <c r="C2734" s="110"/>
      <c r="K2734" s="110"/>
      <c r="L2734" s="110"/>
      <c r="M2734" s="72"/>
      <c r="N2734" s="72"/>
      <c r="O2734" s="72"/>
      <c r="P2734" s="110"/>
      <c r="U2734" s="113" t="s">
        <v>1320</v>
      </c>
      <c r="V2734" s="113" t="s">
        <v>1321</v>
      </c>
      <c r="W2734" s="113" t="s">
        <v>599</v>
      </c>
      <c r="X2734" s="113"/>
      <c r="Y2734" s="113"/>
      <c r="Z2734" s="113"/>
      <c r="AA2734" s="113"/>
    </row>
    <row r="2735" spans="2:27" x14ac:dyDescent="0.35">
      <c r="B2735" s="72"/>
      <c r="C2735" s="110"/>
      <c r="K2735" s="110"/>
      <c r="L2735" s="110"/>
      <c r="M2735" s="72"/>
      <c r="N2735" s="72"/>
      <c r="O2735" s="72"/>
      <c r="P2735" s="110"/>
      <c r="U2735" s="113" t="s">
        <v>1322</v>
      </c>
      <c r="V2735" s="113" t="s">
        <v>1323</v>
      </c>
      <c r="W2735" s="113" t="s">
        <v>1324</v>
      </c>
      <c r="X2735" s="113"/>
      <c r="Y2735" s="113"/>
      <c r="Z2735" s="113"/>
      <c r="AA2735" s="113"/>
    </row>
    <row r="2736" spans="2:27" x14ac:dyDescent="0.35">
      <c r="B2736" s="72"/>
      <c r="C2736" s="110"/>
      <c r="K2736" s="110"/>
      <c r="L2736" s="110"/>
      <c r="M2736" s="72"/>
      <c r="N2736" s="72"/>
      <c r="O2736" s="72"/>
      <c r="P2736" s="110"/>
      <c r="U2736" s="113" t="s">
        <v>1325</v>
      </c>
      <c r="V2736" s="113" t="s">
        <v>1326</v>
      </c>
      <c r="W2736" s="113" t="s">
        <v>1327</v>
      </c>
      <c r="X2736" s="113"/>
      <c r="Y2736" s="113"/>
      <c r="Z2736" s="113" t="s">
        <v>1328</v>
      </c>
      <c r="AA2736" s="113" t="s">
        <v>1329</v>
      </c>
    </row>
    <row r="2737" spans="2:27" x14ac:dyDescent="0.35">
      <c r="B2737" s="72"/>
      <c r="C2737" s="110"/>
      <c r="K2737" s="110"/>
      <c r="L2737" s="110"/>
      <c r="M2737" s="72"/>
      <c r="N2737" s="72"/>
      <c r="O2737" s="72"/>
      <c r="P2737" s="110"/>
      <c r="U2737" s="113" t="s">
        <v>1330</v>
      </c>
      <c r="V2737" s="113" t="s">
        <v>1331</v>
      </c>
      <c r="W2737" s="113" t="s">
        <v>1332</v>
      </c>
      <c r="X2737" s="113"/>
      <c r="Y2737" s="113"/>
      <c r="Z2737" s="113" t="s">
        <v>1333</v>
      </c>
      <c r="AA2737" s="113"/>
    </row>
    <row r="2738" spans="2:27" x14ac:dyDescent="0.35">
      <c r="B2738" s="72"/>
      <c r="C2738" s="110"/>
      <c r="K2738" s="110"/>
      <c r="L2738" s="110"/>
      <c r="M2738" s="72"/>
      <c r="N2738" s="72"/>
      <c r="O2738" s="72"/>
      <c r="P2738" s="110"/>
      <c r="U2738" s="113" t="s">
        <v>1334</v>
      </c>
      <c r="V2738" s="113" t="s">
        <v>1335</v>
      </c>
      <c r="W2738" s="113" t="s">
        <v>1336</v>
      </c>
      <c r="X2738" s="113"/>
      <c r="Y2738" s="113"/>
      <c r="Z2738" s="113"/>
      <c r="AA2738" s="113"/>
    </row>
    <row r="2739" spans="2:27" x14ac:dyDescent="0.35">
      <c r="B2739" s="72"/>
      <c r="C2739" s="110"/>
      <c r="K2739" s="110"/>
      <c r="L2739" s="110"/>
      <c r="M2739" s="72"/>
      <c r="N2739" s="72"/>
      <c r="O2739" s="72"/>
      <c r="P2739" s="110"/>
      <c r="U2739" s="113" t="s">
        <v>1337</v>
      </c>
      <c r="V2739" s="113" t="s">
        <v>1338</v>
      </c>
      <c r="W2739" s="113" t="s">
        <v>1339</v>
      </c>
      <c r="X2739" s="113"/>
      <c r="Y2739" s="113"/>
      <c r="Z2739" s="113" t="s">
        <v>1340</v>
      </c>
      <c r="AA2739" s="113"/>
    </row>
    <row r="2740" spans="2:27" x14ac:dyDescent="0.35">
      <c r="B2740" s="72"/>
      <c r="C2740" s="110"/>
      <c r="K2740" s="110"/>
      <c r="L2740" s="110"/>
      <c r="M2740" s="72"/>
      <c r="N2740" s="72"/>
      <c r="O2740" s="72"/>
      <c r="P2740" s="110"/>
      <c r="U2740" s="113" t="s">
        <v>1341</v>
      </c>
      <c r="V2740" s="113" t="s">
        <v>1342</v>
      </c>
      <c r="W2740" s="113" t="s">
        <v>567</v>
      </c>
      <c r="X2740" s="113"/>
      <c r="Y2740" s="113"/>
      <c r="Z2740" s="113"/>
      <c r="AA2740" s="113"/>
    </row>
    <row r="2741" spans="2:27" x14ac:dyDescent="0.35">
      <c r="B2741" s="72"/>
      <c r="C2741" s="110"/>
      <c r="K2741" s="110"/>
      <c r="L2741" s="110"/>
      <c r="M2741" s="72"/>
      <c r="N2741" s="72"/>
      <c r="O2741" s="72"/>
      <c r="P2741" s="110"/>
      <c r="U2741" s="113" t="s">
        <v>1343</v>
      </c>
      <c r="V2741" s="113" t="s">
        <v>1344</v>
      </c>
      <c r="W2741" s="113" t="s">
        <v>1345</v>
      </c>
      <c r="X2741" s="113"/>
      <c r="Y2741" s="113"/>
      <c r="Z2741" s="113" t="s">
        <v>1346</v>
      </c>
      <c r="AA2741" s="113" t="s">
        <v>1347</v>
      </c>
    </row>
    <row r="2742" spans="2:27" x14ac:dyDescent="0.35">
      <c r="B2742" s="72"/>
      <c r="C2742" s="110"/>
      <c r="K2742" s="110"/>
      <c r="L2742" s="110"/>
      <c r="M2742" s="72"/>
      <c r="N2742" s="72"/>
      <c r="O2742" s="72"/>
      <c r="P2742" s="110"/>
      <c r="U2742" s="113" t="s">
        <v>1348</v>
      </c>
      <c r="V2742" s="113" t="s">
        <v>1349</v>
      </c>
      <c r="W2742" s="113" t="s">
        <v>1350</v>
      </c>
      <c r="X2742" s="113"/>
      <c r="Y2742" s="113"/>
      <c r="Z2742" s="113" t="s">
        <v>1351</v>
      </c>
      <c r="AA2742" s="113"/>
    </row>
    <row r="2743" spans="2:27" x14ac:dyDescent="0.35">
      <c r="B2743" s="72"/>
      <c r="C2743" s="110"/>
      <c r="K2743" s="110"/>
      <c r="L2743" s="110"/>
      <c r="M2743" s="72"/>
      <c r="N2743" s="72"/>
      <c r="O2743" s="72"/>
      <c r="P2743" s="110"/>
      <c r="U2743" s="113" t="s">
        <v>1352</v>
      </c>
      <c r="V2743" s="113" t="s">
        <v>1353</v>
      </c>
      <c r="W2743" s="113" t="s">
        <v>1354</v>
      </c>
      <c r="X2743" s="113"/>
      <c r="Y2743" s="113"/>
      <c r="Z2743" s="113" t="s">
        <v>1355</v>
      </c>
      <c r="AA2743" s="113" t="s">
        <v>1356</v>
      </c>
    </row>
    <row r="2744" spans="2:27" x14ac:dyDescent="0.35">
      <c r="B2744" s="72"/>
      <c r="C2744" s="110"/>
      <c r="K2744" s="110"/>
      <c r="L2744" s="110"/>
      <c r="M2744" s="72"/>
      <c r="N2744" s="72"/>
      <c r="O2744" s="72"/>
      <c r="P2744" s="110"/>
      <c r="U2744" s="113" t="s">
        <v>1362</v>
      </c>
      <c r="V2744" s="113" t="s">
        <v>1363</v>
      </c>
      <c r="W2744" s="113" t="s">
        <v>1139</v>
      </c>
      <c r="X2744" s="113"/>
      <c r="Y2744" s="113"/>
      <c r="Z2744" s="113" t="s">
        <v>1364</v>
      </c>
      <c r="AA2744" s="113"/>
    </row>
    <row r="2745" spans="2:27" x14ac:dyDescent="0.35">
      <c r="B2745" s="72"/>
      <c r="C2745" s="110"/>
      <c r="K2745" s="110"/>
      <c r="L2745" s="110"/>
      <c r="M2745" s="72"/>
      <c r="N2745" s="72"/>
      <c r="O2745" s="72"/>
      <c r="P2745" s="110"/>
      <c r="U2745" s="113" t="s">
        <v>1357</v>
      </c>
      <c r="V2745" s="113" t="s">
        <v>1358</v>
      </c>
      <c r="W2745" s="113" t="s">
        <v>1359</v>
      </c>
      <c r="X2745" s="113"/>
      <c r="Y2745" s="113"/>
      <c r="Z2745" s="113" t="s">
        <v>1360</v>
      </c>
      <c r="AA2745" s="113" t="s">
        <v>1361</v>
      </c>
    </row>
    <row r="2746" spans="2:27" x14ac:dyDescent="0.35">
      <c r="B2746" s="72"/>
      <c r="C2746" s="110"/>
      <c r="K2746" s="110"/>
      <c r="L2746" s="110"/>
      <c r="M2746" s="72"/>
      <c r="N2746" s="72"/>
      <c r="O2746" s="72"/>
      <c r="P2746" s="110"/>
      <c r="U2746" s="113" t="s">
        <v>1365</v>
      </c>
      <c r="V2746" s="113" t="s">
        <v>1366</v>
      </c>
      <c r="W2746" s="113" t="s">
        <v>1367</v>
      </c>
      <c r="X2746" s="113"/>
      <c r="Y2746" s="113"/>
      <c r="Z2746" s="113" t="s">
        <v>1368</v>
      </c>
      <c r="AA2746" s="113" t="s">
        <v>1369</v>
      </c>
    </row>
    <row r="2747" spans="2:27" x14ac:dyDescent="0.35">
      <c r="B2747" s="72"/>
      <c r="C2747" s="110"/>
      <c r="K2747" s="110"/>
      <c r="L2747" s="110"/>
      <c r="M2747" s="72"/>
      <c r="N2747" s="72"/>
      <c r="O2747" s="72"/>
      <c r="P2747" s="110"/>
      <c r="U2747" s="113" t="s">
        <v>1370</v>
      </c>
      <c r="V2747" s="113" t="s">
        <v>1371</v>
      </c>
      <c r="W2747" s="113" t="s">
        <v>1372</v>
      </c>
      <c r="X2747" s="113"/>
      <c r="Y2747" s="113"/>
      <c r="Z2747" s="113"/>
      <c r="AA2747" s="113"/>
    </row>
    <row r="2748" spans="2:27" x14ac:dyDescent="0.35">
      <c r="B2748" s="72"/>
      <c r="C2748" s="110"/>
      <c r="K2748" s="110"/>
      <c r="L2748" s="110"/>
      <c r="M2748" s="72"/>
      <c r="N2748" s="72"/>
      <c r="O2748" s="72"/>
      <c r="P2748" s="110"/>
      <c r="U2748" s="113" t="s">
        <v>1373</v>
      </c>
      <c r="V2748" s="113" t="s">
        <v>1374</v>
      </c>
      <c r="W2748" s="113" t="s">
        <v>1375</v>
      </c>
      <c r="X2748" s="113"/>
      <c r="Y2748" s="113"/>
      <c r="Z2748" s="113" t="s">
        <v>1376</v>
      </c>
      <c r="AA2748" s="113"/>
    </row>
    <row r="2749" spans="2:27" x14ac:dyDescent="0.35">
      <c r="B2749" s="72"/>
      <c r="C2749" s="110"/>
      <c r="K2749" s="110"/>
      <c r="L2749" s="110"/>
      <c r="M2749" s="72"/>
      <c r="N2749" s="72"/>
      <c r="O2749" s="72"/>
      <c r="P2749" s="110"/>
      <c r="U2749" s="113" t="s">
        <v>1377</v>
      </c>
      <c r="V2749" s="113" t="s">
        <v>1378</v>
      </c>
      <c r="W2749" s="113" t="s">
        <v>1307</v>
      </c>
      <c r="X2749" s="113"/>
      <c r="Y2749" s="113"/>
      <c r="Z2749" s="113" t="s">
        <v>1379</v>
      </c>
      <c r="AA2749" s="113" t="s">
        <v>1380</v>
      </c>
    </row>
    <row r="2750" spans="2:27" x14ac:dyDescent="0.35">
      <c r="B2750" s="72"/>
      <c r="C2750" s="110"/>
      <c r="K2750" s="110"/>
      <c r="L2750" s="110"/>
      <c r="M2750" s="72"/>
      <c r="N2750" s="72"/>
      <c r="O2750" s="72"/>
      <c r="P2750" s="110"/>
      <c r="U2750" s="113" t="s">
        <v>1381</v>
      </c>
      <c r="V2750" s="113" t="s">
        <v>1382</v>
      </c>
      <c r="W2750" s="113" t="s">
        <v>1383</v>
      </c>
      <c r="X2750" s="113"/>
      <c r="Y2750" s="113"/>
      <c r="Z2750" s="113" t="s">
        <v>1384</v>
      </c>
      <c r="AA2750" s="113" t="s">
        <v>1385</v>
      </c>
    </row>
    <row r="2751" spans="2:27" x14ac:dyDescent="0.35">
      <c r="B2751" s="72"/>
      <c r="C2751" s="110"/>
      <c r="K2751" s="110"/>
      <c r="L2751" s="110"/>
      <c r="M2751" s="72"/>
      <c r="N2751" s="72"/>
      <c r="O2751" s="72"/>
      <c r="P2751" s="110"/>
      <c r="U2751" s="113" t="s">
        <v>1386</v>
      </c>
      <c r="V2751" s="113" t="s">
        <v>1387</v>
      </c>
      <c r="W2751" s="113" t="s">
        <v>1043</v>
      </c>
      <c r="X2751" s="113"/>
      <c r="Y2751" s="113"/>
      <c r="Z2751" s="113" t="s">
        <v>1388</v>
      </c>
      <c r="AA2751" s="113" t="s">
        <v>1389</v>
      </c>
    </row>
    <row r="2752" spans="2:27" x14ac:dyDescent="0.35">
      <c r="B2752" s="72"/>
      <c r="C2752" s="110"/>
      <c r="K2752" s="110"/>
      <c r="L2752" s="110"/>
      <c r="M2752" s="72"/>
      <c r="N2752" s="72"/>
      <c r="O2752" s="72"/>
      <c r="P2752" s="110"/>
      <c r="U2752" s="113" t="s">
        <v>1390</v>
      </c>
      <c r="V2752" s="113" t="s">
        <v>1391</v>
      </c>
      <c r="W2752" s="113" t="s">
        <v>1392</v>
      </c>
      <c r="X2752" s="113"/>
      <c r="Y2752" s="113"/>
      <c r="Z2752" s="113" t="s">
        <v>1393</v>
      </c>
      <c r="AA2752" s="113" t="s">
        <v>1394</v>
      </c>
    </row>
    <row r="2753" spans="2:27" x14ac:dyDescent="0.35">
      <c r="B2753" s="72"/>
      <c r="C2753" s="110"/>
      <c r="K2753" s="110"/>
      <c r="L2753" s="110"/>
      <c r="M2753" s="72"/>
      <c r="N2753" s="72"/>
      <c r="O2753" s="72"/>
      <c r="P2753" s="110"/>
      <c r="U2753" s="113" t="s">
        <v>1395</v>
      </c>
      <c r="V2753" s="113" t="s">
        <v>1396</v>
      </c>
      <c r="W2753" s="113" t="s">
        <v>562</v>
      </c>
      <c r="X2753" s="113"/>
      <c r="Y2753" s="113"/>
      <c r="Z2753" s="113" t="s">
        <v>1397</v>
      </c>
      <c r="AA2753" s="113"/>
    </row>
    <row r="2754" spans="2:27" x14ac:dyDescent="0.35">
      <c r="B2754" s="72"/>
      <c r="C2754" s="110"/>
      <c r="K2754" s="110"/>
      <c r="L2754" s="110"/>
      <c r="M2754" s="72"/>
      <c r="N2754" s="72"/>
      <c r="O2754" s="72"/>
      <c r="P2754" s="110"/>
      <c r="U2754" s="113" t="s">
        <v>1398</v>
      </c>
      <c r="V2754" s="113" t="s">
        <v>1399</v>
      </c>
      <c r="W2754" s="113" t="s">
        <v>1061</v>
      </c>
      <c r="X2754" s="113"/>
      <c r="Y2754" s="113"/>
      <c r="Z2754" s="113" t="s">
        <v>1400</v>
      </c>
      <c r="AA2754" s="113"/>
    </row>
    <row r="2755" spans="2:27" x14ac:dyDescent="0.35">
      <c r="B2755" s="72"/>
      <c r="C2755" s="110"/>
      <c r="K2755" s="110"/>
      <c r="L2755" s="110"/>
      <c r="M2755" s="72"/>
      <c r="N2755" s="72"/>
      <c r="O2755" s="72"/>
      <c r="P2755" s="110"/>
      <c r="U2755" s="113" t="s">
        <v>1401</v>
      </c>
      <c r="V2755" s="113" t="s">
        <v>1402</v>
      </c>
      <c r="W2755" s="113" t="s">
        <v>1403</v>
      </c>
      <c r="X2755" s="113"/>
      <c r="Y2755" s="113"/>
      <c r="Z2755" s="113" t="s">
        <v>1404</v>
      </c>
      <c r="AA2755" s="113" t="s">
        <v>1405</v>
      </c>
    </row>
    <row r="2756" spans="2:27" x14ac:dyDescent="0.35">
      <c r="B2756" s="72"/>
      <c r="C2756" s="110"/>
      <c r="K2756" s="110"/>
      <c r="L2756" s="110"/>
      <c r="M2756" s="72"/>
      <c r="N2756" s="72"/>
      <c r="O2756" s="72"/>
      <c r="P2756" s="110"/>
      <c r="U2756" s="113" t="s">
        <v>1406</v>
      </c>
      <c r="V2756" s="113" t="s">
        <v>1407</v>
      </c>
      <c r="W2756" s="113" t="s">
        <v>1408</v>
      </c>
      <c r="X2756" s="113"/>
      <c r="Y2756" s="113"/>
      <c r="Z2756" s="113"/>
      <c r="AA2756" s="113"/>
    </row>
    <row r="2757" spans="2:27" x14ac:dyDescent="0.35">
      <c r="B2757" s="72"/>
      <c r="C2757" s="110"/>
      <c r="K2757" s="110"/>
      <c r="L2757" s="110"/>
      <c r="M2757" s="72"/>
      <c r="N2757" s="72"/>
      <c r="O2757" s="72"/>
      <c r="P2757" s="110"/>
      <c r="U2757" s="113" t="s">
        <v>1409</v>
      </c>
      <c r="V2757" s="113" t="s">
        <v>1410</v>
      </c>
      <c r="W2757" s="113" t="s">
        <v>1061</v>
      </c>
      <c r="X2757" s="113"/>
      <c r="Y2757" s="113"/>
      <c r="Z2757" s="113" t="s">
        <v>1411</v>
      </c>
      <c r="AA2757" s="113" t="s">
        <v>1412</v>
      </c>
    </row>
    <row r="2758" spans="2:27" x14ac:dyDescent="0.35">
      <c r="B2758" s="72"/>
      <c r="C2758" s="110"/>
      <c r="K2758" s="110"/>
      <c r="L2758" s="110"/>
      <c r="M2758" s="72"/>
      <c r="N2758" s="72"/>
      <c r="O2758" s="72"/>
      <c r="U2758" s="113" t="s">
        <v>1413</v>
      </c>
      <c r="V2758" s="113" t="s">
        <v>1414</v>
      </c>
      <c r="W2758" s="113" t="s">
        <v>1415</v>
      </c>
      <c r="X2758" s="113"/>
      <c r="Y2758" s="113"/>
      <c r="Z2758" s="113" t="s">
        <v>1416</v>
      </c>
      <c r="AA2758" s="113" t="s">
        <v>1417</v>
      </c>
    </row>
    <row r="2759" spans="2:27" x14ac:dyDescent="0.35">
      <c r="B2759" s="72"/>
      <c r="C2759" s="110"/>
      <c r="K2759" s="110"/>
      <c r="L2759" s="110"/>
      <c r="M2759" s="72"/>
      <c r="N2759" s="72"/>
      <c r="O2759" s="72"/>
      <c r="U2759" s="113" t="s">
        <v>1418</v>
      </c>
      <c r="V2759" s="113" t="s">
        <v>1419</v>
      </c>
      <c r="W2759" s="113" t="s">
        <v>1420</v>
      </c>
      <c r="X2759" s="113"/>
      <c r="Y2759" s="113"/>
      <c r="Z2759" s="113"/>
      <c r="AA2759" s="113"/>
    </row>
    <row r="2760" spans="2:27" x14ac:dyDescent="0.35">
      <c r="B2760" s="72"/>
      <c r="C2760" s="110"/>
      <c r="K2760" s="110"/>
      <c r="L2760" s="110"/>
      <c r="M2760" s="72"/>
      <c r="N2760" s="72"/>
      <c r="O2760" s="72"/>
      <c r="U2760" s="113" t="s">
        <v>1421</v>
      </c>
      <c r="V2760" s="113" t="s">
        <v>1422</v>
      </c>
      <c r="W2760" s="113" t="s">
        <v>1423</v>
      </c>
      <c r="X2760" s="113"/>
      <c r="Y2760" s="113"/>
      <c r="Z2760" s="113"/>
      <c r="AA2760" s="113"/>
    </row>
    <row r="2761" spans="2:27" x14ac:dyDescent="0.35">
      <c r="B2761" s="72"/>
      <c r="C2761" s="110"/>
      <c r="K2761" s="110"/>
      <c r="L2761" s="110"/>
      <c r="M2761" s="72"/>
      <c r="N2761" s="72"/>
      <c r="O2761" s="72"/>
      <c r="U2761" s="113" t="s">
        <v>1424</v>
      </c>
      <c r="V2761" s="113" t="s">
        <v>1425</v>
      </c>
      <c r="W2761" s="113" t="s">
        <v>567</v>
      </c>
      <c r="X2761" s="113"/>
      <c r="Y2761" s="113"/>
      <c r="Z2761" s="113" t="s">
        <v>1426</v>
      </c>
      <c r="AA2761" s="113" t="s">
        <v>1427</v>
      </c>
    </row>
    <row r="2762" spans="2:27" x14ac:dyDescent="0.35">
      <c r="B2762" s="72"/>
      <c r="C2762" s="110"/>
      <c r="K2762" s="110"/>
      <c r="L2762" s="110"/>
      <c r="M2762" s="72"/>
      <c r="N2762" s="72"/>
      <c r="O2762" s="72"/>
      <c r="U2762" s="113" t="s">
        <v>1428</v>
      </c>
      <c r="V2762" s="113" t="s">
        <v>1429</v>
      </c>
      <c r="W2762" s="113" t="s">
        <v>311</v>
      </c>
      <c r="X2762" s="113"/>
      <c r="Y2762" s="113"/>
      <c r="Z2762" s="113" t="s">
        <v>1430</v>
      </c>
      <c r="AA2762" s="113" t="s">
        <v>1431</v>
      </c>
    </row>
    <row r="2763" spans="2:27" x14ac:dyDescent="0.35">
      <c r="B2763" s="72"/>
      <c r="C2763" s="110"/>
      <c r="K2763" s="110"/>
      <c r="L2763" s="110"/>
      <c r="M2763" s="72"/>
      <c r="N2763" s="72"/>
      <c r="O2763" s="72"/>
      <c r="U2763" s="113" t="s">
        <v>1432</v>
      </c>
      <c r="V2763" s="113" t="s">
        <v>1433</v>
      </c>
      <c r="W2763" s="113" t="s">
        <v>958</v>
      </c>
      <c r="X2763" s="113"/>
      <c r="Y2763" s="113"/>
      <c r="Z2763" s="113" t="s">
        <v>1434</v>
      </c>
      <c r="AA2763" s="113" t="s">
        <v>1435</v>
      </c>
    </row>
    <row r="2764" spans="2:27" x14ac:dyDescent="0.35">
      <c r="B2764" s="72"/>
      <c r="C2764" s="110"/>
      <c r="K2764" s="110"/>
      <c r="L2764" s="110"/>
      <c r="M2764" s="72"/>
      <c r="N2764" s="72"/>
      <c r="O2764" s="72"/>
      <c r="U2764" s="113" t="s">
        <v>1436</v>
      </c>
      <c r="V2764" s="113" t="s">
        <v>1437</v>
      </c>
      <c r="W2764" s="113" t="s">
        <v>1438</v>
      </c>
      <c r="X2764" s="113"/>
      <c r="Y2764" s="113"/>
      <c r="Z2764" s="113" t="s">
        <v>1439</v>
      </c>
      <c r="AA2764" s="113"/>
    </row>
    <row r="2765" spans="2:27" x14ac:dyDescent="0.35">
      <c r="B2765" s="72"/>
      <c r="C2765" s="110"/>
      <c r="K2765" s="110"/>
      <c r="L2765" s="110"/>
      <c r="M2765" s="72"/>
      <c r="N2765" s="72"/>
      <c r="O2765" s="72"/>
      <c r="U2765" s="113" t="s">
        <v>1440</v>
      </c>
      <c r="V2765" s="113" t="s">
        <v>1441</v>
      </c>
      <c r="W2765" s="113" t="s">
        <v>1442</v>
      </c>
      <c r="X2765" s="113"/>
      <c r="Y2765" s="113"/>
      <c r="Z2765" s="113" t="s">
        <v>1443</v>
      </c>
      <c r="AA2765" s="113"/>
    </row>
    <row r="2766" spans="2:27" x14ac:dyDescent="0.35">
      <c r="B2766" s="72"/>
      <c r="C2766" s="110"/>
      <c r="K2766" s="110"/>
      <c r="L2766" s="110"/>
      <c r="M2766" s="72"/>
      <c r="N2766" s="72"/>
      <c r="O2766" s="72"/>
      <c r="U2766" s="113" t="s">
        <v>1444</v>
      </c>
      <c r="V2766" s="113" t="s">
        <v>1445</v>
      </c>
      <c r="W2766" s="113" t="s">
        <v>497</v>
      </c>
      <c r="X2766" s="113"/>
      <c r="Y2766" s="113"/>
      <c r="Z2766" s="113"/>
      <c r="AA2766" s="113"/>
    </row>
    <row r="2767" spans="2:27" x14ac:dyDescent="0.35">
      <c r="B2767" s="72"/>
      <c r="C2767" s="110"/>
      <c r="K2767" s="110"/>
      <c r="L2767" s="110"/>
      <c r="M2767" s="72"/>
      <c r="N2767" s="72"/>
      <c r="O2767" s="72"/>
      <c r="U2767" s="113" t="s">
        <v>1446</v>
      </c>
      <c r="V2767" s="113" t="s">
        <v>1447</v>
      </c>
      <c r="W2767" s="113" t="s">
        <v>1448</v>
      </c>
      <c r="X2767" s="113"/>
      <c r="Y2767" s="113"/>
      <c r="Z2767" s="113" t="s">
        <v>1449</v>
      </c>
      <c r="AA2767" s="113" t="s">
        <v>1450</v>
      </c>
    </row>
    <row r="2768" spans="2:27" x14ac:dyDescent="0.35">
      <c r="B2768" s="72"/>
      <c r="C2768" s="110"/>
      <c r="K2768" s="110"/>
      <c r="L2768" s="110"/>
      <c r="M2768" s="72"/>
      <c r="N2768" s="72"/>
      <c r="O2768" s="72"/>
      <c r="U2768" s="113" t="s">
        <v>1451</v>
      </c>
      <c r="V2768" s="113" t="s">
        <v>1452</v>
      </c>
      <c r="W2768" s="113" t="s">
        <v>1453</v>
      </c>
      <c r="X2768" s="113"/>
      <c r="Y2768" s="113"/>
      <c r="Z2768" s="113"/>
      <c r="AA2768" s="113" t="s">
        <v>1454</v>
      </c>
    </row>
    <row r="2769" spans="2:27" x14ac:dyDescent="0.35">
      <c r="B2769" s="72"/>
      <c r="C2769" s="110"/>
      <c r="K2769" s="110"/>
      <c r="L2769" s="110"/>
      <c r="M2769" s="72"/>
      <c r="N2769" s="72"/>
      <c r="O2769" s="72"/>
      <c r="U2769" s="113" t="s">
        <v>1455</v>
      </c>
      <c r="V2769" s="113" t="s">
        <v>1456</v>
      </c>
      <c r="W2769" s="113" t="s">
        <v>1457</v>
      </c>
      <c r="X2769" s="113"/>
      <c r="Y2769" s="113"/>
      <c r="Z2769" s="113" t="s">
        <v>1458</v>
      </c>
      <c r="AA2769" s="113" t="s">
        <v>1459</v>
      </c>
    </row>
    <row r="2770" spans="2:27" x14ac:dyDescent="0.35">
      <c r="B2770" s="72"/>
      <c r="C2770" s="110"/>
      <c r="K2770" s="110"/>
      <c r="L2770" s="110"/>
      <c r="M2770" s="72"/>
      <c r="N2770" s="72"/>
      <c r="O2770" s="72"/>
      <c r="U2770" s="113" t="s">
        <v>1460</v>
      </c>
      <c r="V2770" s="113" t="s">
        <v>1461</v>
      </c>
      <c r="W2770" s="113" t="s">
        <v>1462</v>
      </c>
      <c r="X2770" s="113"/>
      <c r="Y2770" s="113"/>
      <c r="Z2770" s="113" t="s">
        <v>1463</v>
      </c>
      <c r="AA2770" s="113"/>
    </row>
    <row r="2771" spans="2:27" x14ac:dyDescent="0.35">
      <c r="B2771" s="72"/>
      <c r="C2771" s="110"/>
      <c r="K2771" s="110"/>
      <c r="L2771" s="110"/>
      <c r="M2771" s="72"/>
      <c r="N2771" s="72"/>
      <c r="O2771" s="72"/>
      <c r="U2771" s="113" t="s">
        <v>1464</v>
      </c>
      <c r="V2771" s="113" t="s">
        <v>1465</v>
      </c>
      <c r="W2771" s="113" t="s">
        <v>1466</v>
      </c>
      <c r="X2771" s="113"/>
      <c r="Y2771" s="113"/>
      <c r="Z2771" s="113" t="s">
        <v>1467</v>
      </c>
      <c r="AA2771" s="113"/>
    </row>
    <row r="2772" spans="2:27" x14ac:dyDescent="0.35">
      <c r="B2772" s="72"/>
      <c r="C2772" s="110"/>
      <c r="K2772" s="110"/>
      <c r="L2772" s="110"/>
      <c r="M2772" s="72"/>
      <c r="N2772" s="72"/>
      <c r="O2772" s="72"/>
      <c r="U2772" s="113" t="s">
        <v>1468</v>
      </c>
      <c r="V2772" s="113" t="s">
        <v>1469</v>
      </c>
      <c r="W2772" s="113" t="s">
        <v>1470</v>
      </c>
      <c r="X2772" s="113"/>
      <c r="Y2772" s="113"/>
      <c r="Z2772" s="113" t="s">
        <v>1471</v>
      </c>
      <c r="AA2772" s="113" t="s">
        <v>1472</v>
      </c>
    </row>
    <row r="2773" spans="2:27" x14ac:dyDescent="0.35">
      <c r="B2773" s="72"/>
      <c r="C2773" s="110"/>
      <c r="K2773" s="110"/>
      <c r="L2773" s="110"/>
      <c r="M2773" s="72"/>
      <c r="N2773" s="72"/>
      <c r="O2773" s="72"/>
      <c r="U2773" s="113" t="s">
        <v>1473</v>
      </c>
      <c r="V2773" s="113" t="s">
        <v>1474</v>
      </c>
      <c r="W2773" s="113" t="s">
        <v>1475</v>
      </c>
      <c r="X2773" s="113"/>
      <c r="Y2773" s="113"/>
      <c r="Z2773" s="113" t="s">
        <v>1476</v>
      </c>
      <c r="AA2773" s="113" t="s">
        <v>1477</v>
      </c>
    </row>
    <row r="2774" spans="2:27" x14ac:dyDescent="0.35">
      <c r="B2774" s="72"/>
      <c r="C2774" s="110"/>
      <c r="K2774" s="110"/>
      <c r="L2774" s="110"/>
      <c r="M2774" s="72"/>
      <c r="N2774" s="72"/>
      <c r="O2774" s="72"/>
      <c r="U2774" s="113" t="s">
        <v>1478</v>
      </c>
      <c r="V2774" s="113"/>
      <c r="W2774" s="113"/>
      <c r="X2774" s="113"/>
      <c r="Y2774" s="113"/>
      <c r="Z2774" s="113"/>
      <c r="AA2774" s="113"/>
    </row>
    <row r="2775" spans="2:27" x14ac:dyDescent="0.35">
      <c r="B2775" s="72"/>
      <c r="C2775" s="110"/>
      <c r="K2775" s="110"/>
      <c r="L2775" s="110"/>
      <c r="M2775" s="72"/>
      <c r="N2775" s="72"/>
      <c r="O2775" s="72"/>
      <c r="U2775" s="113" t="s">
        <v>1479</v>
      </c>
      <c r="V2775" s="113" t="s">
        <v>1480</v>
      </c>
      <c r="W2775" s="113" t="s">
        <v>1481</v>
      </c>
      <c r="X2775" s="113"/>
      <c r="Y2775" s="113"/>
      <c r="Z2775" s="113" t="s">
        <v>1482</v>
      </c>
      <c r="AA2775" s="113" t="s">
        <v>1483</v>
      </c>
    </row>
    <row r="2776" spans="2:27" x14ac:dyDescent="0.35">
      <c r="B2776" s="72"/>
      <c r="C2776" s="110"/>
      <c r="K2776" s="110"/>
      <c r="L2776" s="110"/>
      <c r="M2776" s="72"/>
      <c r="N2776" s="72"/>
      <c r="O2776" s="72"/>
      <c r="U2776" s="113" t="s">
        <v>1484</v>
      </c>
      <c r="V2776" s="113" t="s">
        <v>1485</v>
      </c>
      <c r="W2776" s="113" t="s">
        <v>1486</v>
      </c>
      <c r="X2776" s="113"/>
      <c r="Y2776" s="113"/>
      <c r="Z2776" s="113" t="s">
        <v>1487</v>
      </c>
      <c r="AA2776" s="113"/>
    </row>
    <row r="2777" spans="2:27" x14ac:dyDescent="0.35">
      <c r="B2777" s="72"/>
      <c r="C2777" s="110"/>
      <c r="K2777" s="110"/>
      <c r="L2777" s="110"/>
      <c r="M2777" s="72"/>
      <c r="N2777" s="72"/>
      <c r="O2777" s="72"/>
      <c r="U2777" s="113" t="s">
        <v>1488</v>
      </c>
      <c r="V2777" s="113" t="s">
        <v>1489</v>
      </c>
      <c r="W2777" s="113" t="s">
        <v>282</v>
      </c>
      <c r="X2777" s="113"/>
      <c r="Y2777" s="113"/>
      <c r="Z2777" s="113"/>
      <c r="AA2777" s="113"/>
    </row>
    <row r="2778" spans="2:27" x14ac:dyDescent="0.35">
      <c r="B2778" s="72"/>
      <c r="C2778" s="110"/>
      <c r="K2778" s="110"/>
      <c r="L2778" s="110"/>
      <c r="M2778" s="72"/>
      <c r="N2778" s="72"/>
      <c r="O2778" s="72"/>
      <c r="U2778" s="113" t="s">
        <v>1490</v>
      </c>
      <c r="V2778" s="113" t="s">
        <v>1491</v>
      </c>
      <c r="W2778" s="113" t="s">
        <v>497</v>
      </c>
      <c r="X2778" s="113"/>
      <c r="Y2778" s="113"/>
      <c r="Z2778" s="113" t="s">
        <v>1492</v>
      </c>
      <c r="AA2778" s="113" t="s">
        <v>1493</v>
      </c>
    </row>
    <row r="2779" spans="2:27" x14ac:dyDescent="0.35">
      <c r="B2779" s="72"/>
      <c r="C2779" s="110"/>
      <c r="K2779" s="110"/>
      <c r="L2779" s="110"/>
      <c r="M2779" s="72"/>
      <c r="N2779" s="72"/>
      <c r="O2779" s="72"/>
      <c r="U2779" s="113" t="s">
        <v>1494</v>
      </c>
      <c r="V2779" s="113" t="s">
        <v>1495</v>
      </c>
      <c r="W2779" s="113" t="s">
        <v>1496</v>
      </c>
      <c r="X2779" s="113"/>
      <c r="Y2779" s="113"/>
      <c r="Z2779" s="113" t="s">
        <v>1497</v>
      </c>
      <c r="AA2779" s="113"/>
    </row>
    <row r="2780" spans="2:27" x14ac:dyDescent="0.35">
      <c r="B2780" s="72"/>
      <c r="C2780" s="110"/>
      <c r="K2780" s="110"/>
      <c r="L2780" s="110"/>
      <c r="M2780" s="72"/>
      <c r="N2780" s="72"/>
      <c r="O2780" s="72"/>
      <c r="U2780" s="113" t="s">
        <v>1498</v>
      </c>
      <c r="V2780" s="113" t="s">
        <v>1499</v>
      </c>
      <c r="W2780" s="113" t="s">
        <v>1500</v>
      </c>
      <c r="X2780" s="113"/>
      <c r="Y2780" s="113"/>
      <c r="Z2780" s="113" t="s">
        <v>1501</v>
      </c>
      <c r="AA2780" s="113" t="s">
        <v>1502</v>
      </c>
    </row>
    <row r="2781" spans="2:27" x14ac:dyDescent="0.35">
      <c r="B2781" s="72"/>
      <c r="C2781" s="110"/>
      <c r="K2781" s="110"/>
      <c r="L2781" s="110"/>
      <c r="M2781" s="72"/>
      <c r="N2781" s="72"/>
      <c r="O2781" s="72"/>
      <c r="U2781" s="113" t="s">
        <v>1503</v>
      </c>
      <c r="V2781" s="113" t="s">
        <v>1504</v>
      </c>
      <c r="W2781" s="113" t="s">
        <v>1505</v>
      </c>
      <c r="X2781" s="113"/>
      <c r="Y2781" s="113"/>
      <c r="Z2781" s="113" t="s">
        <v>1506</v>
      </c>
      <c r="AA2781" s="113"/>
    </row>
    <row r="2782" spans="2:27" x14ac:dyDescent="0.35">
      <c r="B2782" s="72"/>
      <c r="C2782" s="110"/>
      <c r="K2782" s="110"/>
      <c r="L2782" s="110"/>
      <c r="M2782" s="72"/>
      <c r="N2782" s="72"/>
      <c r="O2782" s="72"/>
      <c r="U2782" s="113" t="s">
        <v>1507</v>
      </c>
      <c r="V2782" s="113" t="s">
        <v>1508</v>
      </c>
      <c r="W2782" s="113" t="s">
        <v>1509</v>
      </c>
      <c r="X2782" s="113"/>
      <c r="Y2782" s="113"/>
      <c r="Z2782" s="113" t="s">
        <v>1510</v>
      </c>
      <c r="AA2782" s="113"/>
    </row>
    <row r="2783" spans="2:27" x14ac:dyDescent="0.35">
      <c r="B2783" s="72"/>
      <c r="C2783" s="110"/>
      <c r="K2783" s="110"/>
      <c r="L2783" s="110"/>
      <c r="M2783" s="72"/>
      <c r="N2783" s="72"/>
      <c r="O2783" s="72"/>
      <c r="U2783" s="113" t="s">
        <v>1511</v>
      </c>
      <c r="V2783" s="113" t="s">
        <v>1512</v>
      </c>
      <c r="W2783" s="113" t="s">
        <v>1061</v>
      </c>
      <c r="X2783" s="113"/>
      <c r="Y2783" s="113"/>
      <c r="Z2783" s="113" t="s">
        <v>1513</v>
      </c>
      <c r="AA2783" s="113" t="s">
        <v>1514</v>
      </c>
    </row>
    <row r="2784" spans="2:27" x14ac:dyDescent="0.35">
      <c r="B2784" s="72"/>
      <c r="C2784" s="110"/>
      <c r="K2784" s="110"/>
      <c r="L2784" s="110"/>
      <c r="M2784" s="72"/>
      <c r="N2784" s="72"/>
      <c r="O2784" s="72"/>
      <c r="U2784" s="113" t="s">
        <v>1515</v>
      </c>
      <c r="V2784" s="113" t="s">
        <v>1516</v>
      </c>
      <c r="W2784" s="113" t="s">
        <v>214</v>
      </c>
      <c r="X2784" s="113"/>
      <c r="Y2784" s="113"/>
      <c r="Z2784" s="113" t="s">
        <v>1517</v>
      </c>
      <c r="AA2784" s="113" t="s">
        <v>1518</v>
      </c>
    </row>
    <row r="2785" spans="2:27" x14ac:dyDescent="0.35">
      <c r="B2785" s="72"/>
      <c r="C2785" s="110"/>
      <c r="K2785" s="110"/>
      <c r="L2785" s="110"/>
      <c r="M2785" s="72"/>
      <c r="N2785" s="72"/>
      <c r="O2785" s="72"/>
      <c r="U2785" s="113" t="s">
        <v>1519</v>
      </c>
      <c r="V2785" s="113" t="s">
        <v>1520</v>
      </c>
      <c r="W2785" s="113" t="s">
        <v>1521</v>
      </c>
      <c r="X2785" s="113"/>
      <c r="Y2785" s="113"/>
      <c r="Z2785" s="113" t="s">
        <v>1522</v>
      </c>
      <c r="AA2785" s="113"/>
    </row>
    <row r="2786" spans="2:27" x14ac:dyDescent="0.35">
      <c r="B2786" s="72"/>
      <c r="C2786" s="110"/>
      <c r="K2786" s="110"/>
      <c r="L2786" s="110"/>
      <c r="M2786" s="72"/>
      <c r="N2786" s="72"/>
      <c r="O2786" s="72"/>
      <c r="U2786" s="113" t="s">
        <v>1523</v>
      </c>
      <c r="V2786" s="113" t="s">
        <v>1524</v>
      </c>
      <c r="W2786" s="113" t="s">
        <v>1525</v>
      </c>
      <c r="X2786" s="113"/>
      <c r="Y2786" s="113"/>
      <c r="Z2786" s="113" t="s">
        <v>1526</v>
      </c>
      <c r="AA2786" s="113" t="s">
        <v>1527</v>
      </c>
    </row>
    <row r="2787" spans="2:27" x14ac:dyDescent="0.35">
      <c r="B2787" s="72"/>
      <c r="C2787" s="110"/>
      <c r="K2787" s="110"/>
      <c r="L2787" s="110"/>
      <c r="M2787" s="72"/>
      <c r="N2787" s="72"/>
      <c r="O2787" s="72"/>
      <c r="U2787" s="113" t="s">
        <v>1528</v>
      </c>
      <c r="V2787" s="113" t="s">
        <v>1529</v>
      </c>
      <c r="W2787" s="113" t="s">
        <v>1525</v>
      </c>
      <c r="X2787" s="113"/>
      <c r="Y2787" s="113"/>
      <c r="Z2787" s="113" t="s">
        <v>1530</v>
      </c>
      <c r="AA2787" s="113" t="s">
        <v>1531</v>
      </c>
    </row>
    <row r="2788" spans="2:27" x14ac:dyDescent="0.35">
      <c r="B2788" s="72"/>
      <c r="C2788" s="110"/>
      <c r="K2788" s="110"/>
      <c r="L2788" s="110"/>
      <c r="M2788" s="72"/>
      <c r="N2788" s="72"/>
      <c r="O2788" s="72"/>
      <c r="U2788" s="113" t="s">
        <v>1532</v>
      </c>
      <c r="V2788" s="113" t="s">
        <v>1533</v>
      </c>
      <c r="W2788" s="113" t="s">
        <v>1534</v>
      </c>
      <c r="X2788" s="113"/>
      <c r="Y2788" s="113"/>
      <c r="Z2788" s="113" t="s">
        <v>1535</v>
      </c>
      <c r="AA2788" s="113" t="s">
        <v>1536</v>
      </c>
    </row>
    <row r="2789" spans="2:27" x14ac:dyDescent="0.35">
      <c r="B2789" s="72"/>
      <c r="C2789" s="110"/>
      <c r="K2789" s="110"/>
      <c r="L2789" s="110"/>
      <c r="M2789" s="72"/>
      <c r="N2789" s="72"/>
      <c r="O2789" s="72"/>
      <c r="U2789" s="113" t="s">
        <v>1537</v>
      </c>
      <c r="V2789" s="113" t="s">
        <v>1538</v>
      </c>
      <c r="W2789" s="113" t="s">
        <v>301</v>
      </c>
      <c r="X2789" s="113"/>
      <c r="Y2789" s="113"/>
      <c r="Z2789" s="113"/>
      <c r="AA2789" s="113"/>
    </row>
    <row r="2790" spans="2:27" x14ac:dyDescent="0.35">
      <c r="B2790" s="72"/>
      <c r="C2790" s="110"/>
      <c r="K2790" s="110"/>
      <c r="L2790" s="110"/>
      <c r="M2790" s="72"/>
      <c r="N2790" s="72"/>
      <c r="O2790" s="72"/>
      <c r="U2790" s="113" t="s">
        <v>1539</v>
      </c>
      <c r="V2790" s="113" t="s">
        <v>1540</v>
      </c>
      <c r="W2790" s="113" t="s">
        <v>1541</v>
      </c>
      <c r="X2790" s="113"/>
      <c r="Y2790" s="113"/>
      <c r="Z2790" s="113" t="s">
        <v>1542</v>
      </c>
      <c r="AA2790" s="113" t="s">
        <v>1543</v>
      </c>
    </row>
    <row r="2791" spans="2:27" x14ac:dyDescent="0.35">
      <c r="B2791" s="72"/>
      <c r="C2791" s="110"/>
      <c r="K2791" s="110"/>
      <c r="L2791" s="110"/>
      <c r="M2791" s="72"/>
      <c r="N2791" s="72"/>
      <c r="O2791" s="72"/>
      <c r="U2791" s="113" t="s">
        <v>1544</v>
      </c>
      <c r="V2791" s="113" t="s">
        <v>1545</v>
      </c>
      <c r="W2791" s="113" t="s">
        <v>1546</v>
      </c>
      <c r="X2791" s="113"/>
      <c r="Y2791" s="113"/>
      <c r="Z2791" s="113" t="s">
        <v>1547</v>
      </c>
      <c r="AA2791" s="113" t="s">
        <v>1548</v>
      </c>
    </row>
    <row r="2792" spans="2:27" x14ac:dyDescent="0.35">
      <c r="B2792" s="72"/>
      <c r="C2792" s="110"/>
      <c r="K2792" s="110"/>
      <c r="L2792" s="110"/>
      <c r="M2792" s="72"/>
      <c r="N2792" s="72"/>
      <c r="O2792" s="72"/>
      <c r="U2792" s="113" t="s">
        <v>1549</v>
      </c>
      <c r="V2792" s="113" t="s">
        <v>1550</v>
      </c>
      <c r="W2792" s="113" t="s">
        <v>1551</v>
      </c>
      <c r="X2792" s="113"/>
      <c r="Y2792" s="113"/>
      <c r="Z2792" s="113"/>
      <c r="AA2792" s="113"/>
    </row>
    <row r="2793" spans="2:27" x14ac:dyDescent="0.35">
      <c r="B2793" s="72"/>
      <c r="C2793" s="110"/>
      <c r="K2793" s="110"/>
      <c r="L2793" s="110"/>
      <c r="M2793" s="72"/>
      <c r="N2793" s="72"/>
      <c r="O2793" s="72"/>
      <c r="U2793" s="113" t="s">
        <v>1552</v>
      </c>
      <c r="V2793" s="113" t="s">
        <v>1553</v>
      </c>
      <c r="W2793" s="113" t="s">
        <v>1554</v>
      </c>
      <c r="X2793" s="113"/>
      <c r="Y2793" s="113"/>
      <c r="Z2793" s="113" t="s">
        <v>1555</v>
      </c>
      <c r="AA2793" s="113" t="s">
        <v>1556</v>
      </c>
    </row>
    <row r="2794" spans="2:27" x14ac:dyDescent="0.35">
      <c r="B2794" s="72"/>
      <c r="C2794" s="110"/>
      <c r="K2794" s="110"/>
      <c r="L2794" s="110"/>
      <c r="M2794" s="72"/>
      <c r="N2794" s="72"/>
      <c r="O2794" s="72"/>
      <c r="U2794" s="113" t="s">
        <v>1557</v>
      </c>
      <c r="V2794" s="113" t="s">
        <v>1558</v>
      </c>
      <c r="W2794" s="113" t="s">
        <v>1559</v>
      </c>
      <c r="X2794" s="113"/>
      <c r="Y2794" s="113"/>
      <c r="Z2794" s="113"/>
      <c r="AA2794" s="113"/>
    </row>
    <row r="2795" spans="2:27" x14ac:dyDescent="0.35">
      <c r="B2795" s="72"/>
      <c r="C2795" s="110"/>
      <c r="K2795" s="110"/>
      <c r="L2795" s="110"/>
      <c r="M2795" s="72"/>
      <c r="N2795" s="72"/>
      <c r="O2795" s="72"/>
      <c r="U2795" s="113" t="s">
        <v>1560</v>
      </c>
      <c r="V2795" s="113" t="s">
        <v>1561</v>
      </c>
      <c r="W2795" s="113" t="s">
        <v>243</v>
      </c>
      <c r="X2795" s="113"/>
      <c r="Y2795" s="113"/>
      <c r="Z2795" s="113" t="s">
        <v>1562</v>
      </c>
      <c r="AA2795" s="113" t="s">
        <v>1563</v>
      </c>
    </row>
    <row r="2796" spans="2:27" x14ac:dyDescent="0.35">
      <c r="B2796" s="72"/>
      <c r="C2796" s="110"/>
      <c r="K2796" s="110"/>
      <c r="L2796" s="110"/>
      <c r="M2796" s="72"/>
      <c r="N2796" s="72"/>
      <c r="O2796" s="72"/>
      <c r="U2796" s="113" t="s">
        <v>1564</v>
      </c>
      <c r="V2796" s="113" t="s">
        <v>1565</v>
      </c>
      <c r="W2796" s="113" t="s">
        <v>1566</v>
      </c>
      <c r="X2796" s="113"/>
      <c r="Y2796" s="113"/>
      <c r="Z2796" s="113" t="s">
        <v>1567</v>
      </c>
      <c r="AA2796" s="113"/>
    </row>
    <row r="2797" spans="2:27" x14ac:dyDescent="0.35">
      <c r="B2797" s="72"/>
      <c r="C2797" s="110"/>
      <c r="K2797" s="110"/>
      <c r="L2797" s="110"/>
      <c r="M2797" s="72"/>
      <c r="N2797" s="72"/>
      <c r="O2797" s="72"/>
      <c r="U2797" s="113" t="s">
        <v>1568</v>
      </c>
      <c r="V2797" s="113" t="s">
        <v>1569</v>
      </c>
      <c r="W2797" s="113" t="s">
        <v>1570</v>
      </c>
      <c r="X2797" s="113"/>
      <c r="Y2797" s="113"/>
      <c r="Z2797" s="113" t="s">
        <v>1571</v>
      </c>
      <c r="AA2797" s="113"/>
    </row>
    <row r="2798" spans="2:27" x14ac:dyDescent="0.35">
      <c r="B2798" s="72"/>
      <c r="C2798" s="110"/>
      <c r="K2798" s="110"/>
      <c r="L2798" s="110"/>
      <c r="M2798" s="72"/>
      <c r="N2798" s="72"/>
      <c r="O2798" s="72"/>
      <c r="U2798" s="113" t="s">
        <v>1572</v>
      </c>
      <c r="V2798" s="113" t="s">
        <v>1573</v>
      </c>
      <c r="W2798" s="113" t="s">
        <v>1574</v>
      </c>
      <c r="X2798" s="113"/>
      <c r="Y2798" s="113"/>
      <c r="Z2798" s="113" t="s">
        <v>1575</v>
      </c>
      <c r="AA2798" s="113" t="s">
        <v>1576</v>
      </c>
    </row>
    <row r="2799" spans="2:27" x14ac:dyDescent="0.35">
      <c r="B2799" s="72"/>
      <c r="C2799" s="110"/>
      <c r="K2799" s="110"/>
      <c r="L2799" s="110"/>
      <c r="M2799" s="72"/>
      <c r="N2799" s="72"/>
      <c r="O2799" s="72"/>
      <c r="U2799" s="113" t="s">
        <v>1577</v>
      </c>
      <c r="V2799" s="113" t="s">
        <v>1578</v>
      </c>
      <c r="W2799" s="113" t="s">
        <v>562</v>
      </c>
      <c r="X2799" s="113"/>
      <c r="Y2799" s="113"/>
      <c r="Z2799" s="113" t="s">
        <v>1579</v>
      </c>
      <c r="AA2799" s="113" t="s">
        <v>1580</v>
      </c>
    </row>
    <row r="2800" spans="2:27" x14ac:dyDescent="0.35">
      <c r="B2800" s="72"/>
      <c r="C2800" s="110"/>
      <c r="K2800" s="110"/>
      <c r="L2800" s="110"/>
      <c r="M2800" s="72"/>
      <c r="N2800" s="72"/>
      <c r="O2800" s="72"/>
      <c r="U2800" s="113" t="s">
        <v>1581</v>
      </c>
      <c r="V2800" s="113" t="s">
        <v>1582</v>
      </c>
      <c r="W2800" s="113" t="s">
        <v>624</v>
      </c>
      <c r="X2800" s="113"/>
      <c r="Y2800" s="113"/>
      <c r="Z2800" s="113" t="s">
        <v>1583</v>
      </c>
      <c r="AA2800" s="113" t="s">
        <v>1584</v>
      </c>
    </row>
    <row r="2801" spans="2:27" x14ac:dyDescent="0.35">
      <c r="B2801" s="72"/>
      <c r="C2801" s="110"/>
      <c r="K2801" s="110"/>
      <c r="L2801" s="110"/>
      <c r="M2801" s="72"/>
      <c r="N2801" s="72"/>
      <c r="O2801" s="72"/>
      <c r="U2801" s="113" t="s">
        <v>1585</v>
      </c>
      <c r="V2801" s="113" t="s">
        <v>1586</v>
      </c>
      <c r="W2801" s="113" t="s">
        <v>464</v>
      </c>
      <c r="X2801" s="113"/>
      <c r="Y2801" s="113"/>
      <c r="Z2801" s="113" t="s">
        <v>1587</v>
      </c>
      <c r="AA2801" s="113" t="s">
        <v>1588</v>
      </c>
    </row>
    <row r="2802" spans="2:27" x14ac:dyDescent="0.35">
      <c r="B2802" s="72"/>
      <c r="C2802" s="110"/>
      <c r="K2802" s="110"/>
      <c r="L2802" s="110"/>
      <c r="M2802" s="72"/>
      <c r="N2802" s="72"/>
      <c r="O2802" s="72"/>
      <c r="U2802" s="113" t="s">
        <v>1589</v>
      </c>
      <c r="V2802" s="113" t="s">
        <v>1590</v>
      </c>
      <c r="W2802" s="113" t="s">
        <v>1591</v>
      </c>
      <c r="X2802" s="113"/>
      <c r="Y2802" s="113"/>
      <c r="Z2802" s="113" t="s">
        <v>1592</v>
      </c>
      <c r="AA2802" s="113"/>
    </row>
    <row r="2803" spans="2:27" x14ac:dyDescent="0.35">
      <c r="B2803" s="72"/>
      <c r="C2803" s="110"/>
      <c r="K2803" s="110"/>
      <c r="L2803" s="110"/>
      <c r="M2803" s="72"/>
      <c r="N2803" s="72"/>
      <c r="O2803" s="72"/>
      <c r="U2803" s="113" t="s">
        <v>1593</v>
      </c>
      <c r="V2803" s="113" t="s">
        <v>1594</v>
      </c>
      <c r="W2803" s="113" t="s">
        <v>1595</v>
      </c>
      <c r="X2803" s="113"/>
      <c r="Y2803" s="113"/>
      <c r="Z2803" s="113" t="s">
        <v>1596</v>
      </c>
      <c r="AA2803" s="113" t="s">
        <v>1597</v>
      </c>
    </row>
    <row r="2804" spans="2:27" x14ac:dyDescent="0.35">
      <c r="B2804" s="72"/>
      <c r="C2804" s="110"/>
      <c r="K2804" s="110"/>
      <c r="L2804" s="110"/>
      <c r="M2804" s="72"/>
      <c r="N2804" s="72"/>
      <c r="O2804" s="72"/>
      <c r="U2804" s="113" t="s">
        <v>1598</v>
      </c>
      <c r="V2804" s="113" t="s">
        <v>1599</v>
      </c>
      <c r="W2804" s="113" t="s">
        <v>1600</v>
      </c>
      <c r="X2804" s="113"/>
      <c r="Y2804" s="113"/>
      <c r="Z2804" s="113" t="s">
        <v>1601</v>
      </c>
      <c r="AA2804" s="113" t="s">
        <v>1602</v>
      </c>
    </row>
    <row r="2805" spans="2:27" x14ac:dyDescent="0.35">
      <c r="B2805" s="72"/>
      <c r="C2805" s="110"/>
      <c r="K2805" s="110"/>
      <c r="L2805" s="110"/>
      <c r="M2805" s="72"/>
      <c r="N2805" s="72"/>
      <c r="O2805" s="72"/>
      <c r="U2805" s="113" t="s">
        <v>1603</v>
      </c>
      <c r="V2805" s="113" t="s">
        <v>1604</v>
      </c>
      <c r="W2805" s="113" t="s">
        <v>1605</v>
      </c>
      <c r="X2805" s="113"/>
      <c r="Y2805" s="113"/>
      <c r="Z2805" s="113" t="s">
        <v>1606</v>
      </c>
      <c r="AA2805" s="113"/>
    </row>
    <row r="2806" spans="2:27" x14ac:dyDescent="0.35">
      <c r="B2806" s="72"/>
      <c r="C2806" s="110"/>
      <c r="K2806" s="110"/>
      <c r="L2806" s="110"/>
      <c r="M2806" s="72"/>
      <c r="N2806" s="72"/>
      <c r="O2806" s="72"/>
      <c r="U2806" s="113" t="s">
        <v>1607</v>
      </c>
      <c r="V2806" s="113" t="s">
        <v>1608</v>
      </c>
      <c r="W2806" s="113" t="s">
        <v>1609</v>
      </c>
      <c r="X2806" s="113"/>
      <c r="Y2806" s="113"/>
      <c r="Z2806" s="113"/>
      <c r="AA2806" s="113"/>
    </row>
    <row r="2807" spans="2:27" x14ac:dyDescent="0.35">
      <c r="B2807" s="72"/>
      <c r="C2807" s="110"/>
      <c r="K2807" s="110"/>
      <c r="L2807" s="110"/>
      <c r="M2807" s="72"/>
      <c r="N2807" s="72"/>
      <c r="O2807" s="72"/>
      <c r="U2807" s="113" t="s">
        <v>1610</v>
      </c>
      <c r="V2807" s="113" t="s">
        <v>1611</v>
      </c>
      <c r="W2807" s="113" t="s">
        <v>1612</v>
      </c>
      <c r="X2807" s="113"/>
      <c r="Y2807" s="113"/>
      <c r="Z2807" s="113" t="s">
        <v>1613</v>
      </c>
      <c r="AA2807" s="113"/>
    </row>
    <row r="2808" spans="2:27" x14ac:dyDescent="0.35">
      <c r="B2808" s="72"/>
      <c r="C2808" s="110"/>
      <c r="K2808" s="110"/>
      <c r="L2808" s="110"/>
      <c r="M2808" s="72"/>
      <c r="N2808" s="72"/>
      <c r="O2808" s="72"/>
      <c r="U2808" s="113" t="s">
        <v>1614</v>
      </c>
      <c r="V2808" s="113" t="s">
        <v>1615</v>
      </c>
      <c r="W2808" s="113" t="s">
        <v>1171</v>
      </c>
      <c r="X2808" s="113"/>
      <c r="Y2808" s="113"/>
      <c r="Z2808" s="113" t="s">
        <v>1616</v>
      </c>
      <c r="AA2808" s="113" t="s">
        <v>1617</v>
      </c>
    </row>
    <row r="2809" spans="2:27" x14ac:dyDescent="0.35">
      <c r="B2809" s="72"/>
      <c r="C2809" s="110"/>
      <c r="K2809" s="110"/>
      <c r="L2809" s="110"/>
      <c r="M2809" s="72"/>
      <c r="N2809" s="72"/>
      <c r="O2809" s="72"/>
      <c r="U2809" s="113" t="s">
        <v>1618</v>
      </c>
      <c r="V2809" s="113" t="s">
        <v>1619</v>
      </c>
      <c r="W2809" s="113" t="s">
        <v>194</v>
      </c>
      <c r="X2809" s="113"/>
      <c r="Y2809" s="113"/>
      <c r="Z2809" s="113"/>
      <c r="AA2809" s="113"/>
    </row>
    <row r="2810" spans="2:27" x14ac:dyDescent="0.35">
      <c r="B2810" s="72"/>
      <c r="C2810" s="110"/>
      <c r="K2810" s="110"/>
      <c r="L2810" s="110"/>
      <c r="M2810" s="72"/>
      <c r="N2810" s="72"/>
      <c r="O2810" s="72"/>
      <c r="U2810" s="113" t="s">
        <v>1620</v>
      </c>
      <c r="V2810" s="113" t="s">
        <v>1621</v>
      </c>
      <c r="W2810" s="113" t="s">
        <v>1622</v>
      </c>
      <c r="X2810" s="113"/>
      <c r="Y2810" s="113"/>
      <c r="Z2810" s="113"/>
      <c r="AA2810" s="113"/>
    </row>
    <row r="2811" spans="2:27" x14ac:dyDescent="0.35">
      <c r="B2811" s="72"/>
      <c r="C2811" s="110"/>
      <c r="K2811" s="110"/>
      <c r="L2811" s="110"/>
      <c r="M2811" s="72"/>
      <c r="N2811" s="72"/>
      <c r="O2811" s="72"/>
      <c r="U2811" s="113" t="s">
        <v>1623</v>
      </c>
      <c r="V2811" s="113" t="s">
        <v>522</v>
      </c>
      <c r="W2811" s="113" t="s">
        <v>1624</v>
      </c>
      <c r="X2811" s="113"/>
      <c r="Y2811" s="113"/>
      <c r="Z2811" s="113"/>
      <c r="AA2811" s="113"/>
    </row>
    <row r="2812" spans="2:27" x14ac:dyDescent="0.35">
      <c r="B2812" s="72"/>
      <c r="C2812" s="110"/>
      <c r="K2812" s="110"/>
      <c r="L2812" s="110"/>
      <c r="M2812" s="72"/>
      <c r="N2812" s="72"/>
      <c r="O2812" s="72"/>
      <c r="U2812" s="113" t="s">
        <v>1625</v>
      </c>
      <c r="V2812" s="113" t="s">
        <v>1626</v>
      </c>
      <c r="W2812" s="113" t="s">
        <v>1627</v>
      </c>
      <c r="X2812" s="113"/>
      <c r="Y2812" s="113"/>
      <c r="Z2812" s="113" t="s">
        <v>1628</v>
      </c>
      <c r="AA2812" s="113"/>
    </row>
    <row r="2813" spans="2:27" x14ac:dyDescent="0.35">
      <c r="B2813" s="72"/>
      <c r="C2813" s="110"/>
      <c r="K2813" s="110"/>
      <c r="L2813" s="110"/>
      <c r="M2813" s="72"/>
      <c r="N2813" s="72"/>
      <c r="O2813" s="72"/>
      <c r="U2813" s="113" t="s">
        <v>1629</v>
      </c>
      <c r="V2813" s="113" t="s">
        <v>1630</v>
      </c>
      <c r="W2813" s="113" t="s">
        <v>1631</v>
      </c>
      <c r="X2813" s="113"/>
      <c r="Y2813" s="113"/>
      <c r="Z2813" s="113"/>
      <c r="AA2813" s="113"/>
    </row>
    <row r="2814" spans="2:27" x14ac:dyDescent="0.35">
      <c r="B2814" s="72"/>
      <c r="C2814" s="110"/>
      <c r="K2814" s="110"/>
      <c r="L2814" s="110"/>
      <c r="M2814" s="72"/>
      <c r="N2814" s="72"/>
      <c r="O2814" s="72"/>
      <c r="U2814" s="113" t="s">
        <v>1632</v>
      </c>
      <c r="V2814" s="113" t="s">
        <v>1633</v>
      </c>
      <c r="W2814" s="113" t="s">
        <v>1634</v>
      </c>
      <c r="X2814" s="113"/>
      <c r="Y2814" s="113"/>
      <c r="Z2814" s="113"/>
      <c r="AA2814" s="113"/>
    </row>
    <row r="2815" spans="2:27" x14ac:dyDescent="0.35">
      <c r="B2815" s="72"/>
      <c r="C2815" s="110"/>
      <c r="K2815" s="110"/>
      <c r="L2815" s="110"/>
      <c r="M2815" s="72"/>
      <c r="N2815" s="72"/>
      <c r="O2815" s="72"/>
      <c r="U2815" s="113" t="s">
        <v>1635</v>
      </c>
      <c r="V2815" s="113" t="s">
        <v>1636</v>
      </c>
      <c r="W2815" s="113" t="s">
        <v>1637</v>
      </c>
      <c r="X2815" s="113"/>
      <c r="Y2815" s="113"/>
      <c r="Z2815" s="113" t="s">
        <v>1638</v>
      </c>
      <c r="AA2815" s="113" t="s">
        <v>1638</v>
      </c>
    </row>
    <row r="2816" spans="2:27" x14ac:dyDescent="0.35">
      <c r="B2816" s="72"/>
      <c r="C2816" s="110"/>
      <c r="K2816" s="110"/>
      <c r="L2816" s="110"/>
      <c r="M2816" s="72"/>
      <c r="N2816" s="72"/>
      <c r="O2816" s="72"/>
      <c r="U2816" s="113" t="s">
        <v>1639</v>
      </c>
      <c r="V2816" s="113" t="s">
        <v>1640</v>
      </c>
      <c r="W2816" s="113" t="s">
        <v>1641</v>
      </c>
      <c r="X2816" s="113"/>
      <c r="Y2816" s="113"/>
      <c r="Z2816" s="113" t="s">
        <v>1642</v>
      </c>
      <c r="AA2816" s="113" t="s">
        <v>1643</v>
      </c>
    </row>
    <row r="2817" spans="2:27" x14ac:dyDescent="0.35">
      <c r="B2817" s="72"/>
      <c r="C2817" s="110"/>
      <c r="K2817" s="110"/>
      <c r="L2817" s="110"/>
      <c r="M2817" s="72"/>
      <c r="N2817" s="72"/>
      <c r="O2817" s="72"/>
      <c r="U2817" s="113" t="s">
        <v>1644</v>
      </c>
      <c r="V2817" s="113" t="s">
        <v>1645</v>
      </c>
      <c r="W2817" s="113" t="s">
        <v>1646</v>
      </c>
      <c r="X2817" s="113"/>
      <c r="Y2817" s="113"/>
      <c r="Z2817" s="113" t="s">
        <v>1647</v>
      </c>
      <c r="AA2817" s="113" t="s">
        <v>1648</v>
      </c>
    </row>
    <row r="2818" spans="2:27" x14ac:dyDescent="0.35">
      <c r="B2818" s="72"/>
      <c r="C2818" s="110"/>
      <c r="K2818" s="110"/>
      <c r="L2818" s="110"/>
      <c r="M2818" s="72"/>
      <c r="N2818" s="72"/>
      <c r="O2818" s="72"/>
      <c r="U2818" s="113" t="s">
        <v>1649</v>
      </c>
      <c r="V2818" s="113" t="s">
        <v>1650</v>
      </c>
      <c r="W2818" s="113" t="s">
        <v>1651</v>
      </c>
      <c r="X2818" s="113"/>
      <c r="Y2818" s="113"/>
      <c r="Z2818" s="113" t="s">
        <v>1652</v>
      </c>
      <c r="AA2818" s="113" t="s">
        <v>1653</v>
      </c>
    </row>
    <row r="2819" spans="2:27" x14ac:dyDescent="0.35">
      <c r="B2819" s="72"/>
      <c r="C2819" s="110"/>
      <c r="K2819" s="110"/>
      <c r="L2819" s="110"/>
      <c r="M2819" s="72"/>
      <c r="N2819" s="72"/>
      <c r="O2819" s="72"/>
      <c r="U2819" s="113" t="s">
        <v>1654</v>
      </c>
      <c r="V2819" s="113" t="s">
        <v>1655</v>
      </c>
      <c r="W2819" s="113" t="s">
        <v>1656</v>
      </c>
      <c r="X2819" s="113"/>
      <c r="Y2819" s="113"/>
      <c r="Z2819" s="113" t="s">
        <v>1657</v>
      </c>
      <c r="AA2819" s="113"/>
    </row>
    <row r="2820" spans="2:27" x14ac:dyDescent="0.35">
      <c r="B2820" s="72"/>
      <c r="C2820" s="110"/>
      <c r="K2820" s="110"/>
      <c r="L2820" s="110"/>
      <c r="M2820" s="72"/>
      <c r="N2820" s="72"/>
      <c r="O2820" s="72"/>
      <c r="U2820" s="113" t="s">
        <v>1658</v>
      </c>
      <c r="V2820" s="113" t="s">
        <v>1659</v>
      </c>
      <c r="W2820" s="113" t="s">
        <v>1660</v>
      </c>
      <c r="X2820" s="113"/>
      <c r="Y2820" s="113"/>
      <c r="Z2820" s="113" t="s">
        <v>1661</v>
      </c>
      <c r="AA2820" s="113" t="s">
        <v>1662</v>
      </c>
    </row>
    <row r="2821" spans="2:27" x14ac:dyDescent="0.35">
      <c r="B2821" s="72"/>
      <c r="C2821" s="110"/>
      <c r="K2821" s="110"/>
      <c r="L2821" s="110"/>
      <c r="M2821" s="72"/>
      <c r="N2821" s="72"/>
      <c r="O2821" s="72"/>
      <c r="U2821" s="113" t="s">
        <v>1663</v>
      </c>
      <c r="V2821" s="113" t="s">
        <v>1664</v>
      </c>
      <c r="W2821" s="113" t="s">
        <v>452</v>
      </c>
      <c r="X2821" s="113"/>
      <c r="Y2821" s="113"/>
      <c r="Z2821" s="113" t="s">
        <v>1665</v>
      </c>
      <c r="AA2821" s="113" t="s">
        <v>1666</v>
      </c>
    </row>
    <row r="2822" spans="2:27" x14ac:dyDescent="0.35">
      <c r="B2822" s="72"/>
      <c r="C2822" s="110"/>
      <c r="K2822" s="110"/>
      <c r="L2822" s="110"/>
      <c r="M2822" s="72"/>
      <c r="N2822" s="72"/>
      <c r="O2822" s="72"/>
      <c r="U2822" s="113" t="s">
        <v>1667</v>
      </c>
      <c r="V2822" s="113" t="s">
        <v>1668</v>
      </c>
      <c r="W2822" s="113" t="s">
        <v>1669</v>
      </c>
      <c r="X2822" s="113"/>
      <c r="Y2822" s="113"/>
      <c r="Z2822" s="113" t="s">
        <v>1670</v>
      </c>
      <c r="AA2822" s="113"/>
    </row>
    <row r="2823" spans="2:27" x14ac:dyDescent="0.35">
      <c r="B2823" s="72"/>
      <c r="C2823" s="110"/>
      <c r="K2823" s="110"/>
      <c r="L2823" s="110"/>
      <c r="M2823" s="72"/>
      <c r="N2823" s="72"/>
      <c r="O2823" s="72"/>
      <c r="U2823" s="113" t="s">
        <v>1671</v>
      </c>
      <c r="V2823" s="113" t="s">
        <v>1672</v>
      </c>
      <c r="W2823" s="113" t="s">
        <v>1673</v>
      </c>
      <c r="X2823" s="113"/>
      <c r="Y2823" s="113"/>
      <c r="Z2823" s="113" t="s">
        <v>1674</v>
      </c>
      <c r="AA2823" s="113" t="s">
        <v>1675</v>
      </c>
    </row>
    <row r="2824" spans="2:27" x14ac:dyDescent="0.35">
      <c r="B2824" s="72"/>
      <c r="C2824" s="110"/>
      <c r="K2824" s="110"/>
      <c r="L2824" s="110"/>
      <c r="M2824" s="72"/>
      <c r="N2824" s="72"/>
      <c r="O2824" s="72"/>
      <c r="U2824" s="113" t="s">
        <v>1676</v>
      </c>
      <c r="V2824" s="113" t="s">
        <v>1677</v>
      </c>
      <c r="W2824" s="113" t="s">
        <v>497</v>
      </c>
      <c r="X2824" s="113"/>
      <c r="Y2824" s="113"/>
      <c r="Z2824" s="113" t="s">
        <v>1678</v>
      </c>
      <c r="AA2824" s="113" t="s">
        <v>1679</v>
      </c>
    </row>
    <row r="2825" spans="2:27" x14ac:dyDescent="0.35">
      <c r="B2825" s="72"/>
      <c r="C2825" s="110"/>
      <c r="K2825" s="110"/>
      <c r="L2825" s="110"/>
      <c r="M2825" s="72"/>
      <c r="N2825" s="72"/>
      <c r="O2825" s="72"/>
      <c r="U2825" s="113" t="s">
        <v>1680</v>
      </c>
      <c r="V2825" s="113" t="s">
        <v>1681</v>
      </c>
      <c r="W2825" s="113" t="s">
        <v>1682</v>
      </c>
      <c r="X2825" s="113"/>
      <c r="Y2825" s="113"/>
      <c r="Z2825" s="113" t="s">
        <v>1683</v>
      </c>
      <c r="AA2825" s="113" t="s">
        <v>1684</v>
      </c>
    </row>
    <row r="2826" spans="2:27" x14ac:dyDescent="0.35">
      <c r="B2826" s="72"/>
      <c r="C2826" s="110"/>
      <c r="K2826" s="110"/>
      <c r="L2826" s="110"/>
      <c r="M2826" s="72"/>
      <c r="N2826" s="72"/>
      <c r="O2826" s="72"/>
      <c r="U2826" s="113" t="s">
        <v>1685</v>
      </c>
      <c r="V2826" s="113" t="s">
        <v>1686</v>
      </c>
      <c r="W2826" s="113" t="s">
        <v>958</v>
      </c>
      <c r="X2826" s="113"/>
      <c r="Y2826" s="113"/>
      <c r="Z2826" s="113" t="s">
        <v>1687</v>
      </c>
      <c r="AA2826" s="113"/>
    </row>
    <row r="2827" spans="2:27" x14ac:dyDescent="0.35">
      <c r="B2827" s="72"/>
      <c r="C2827" s="110"/>
      <c r="K2827" s="110"/>
      <c r="L2827" s="110"/>
      <c r="M2827" s="72"/>
      <c r="N2827" s="72"/>
      <c r="O2827" s="72"/>
      <c r="U2827" s="113" t="s">
        <v>1688</v>
      </c>
      <c r="V2827" s="113" t="s">
        <v>1689</v>
      </c>
      <c r="W2827" s="113" t="s">
        <v>1690</v>
      </c>
      <c r="X2827" s="113"/>
      <c r="Y2827" s="113"/>
      <c r="Z2827" s="113"/>
      <c r="AA2827" s="113"/>
    </row>
    <row r="2828" spans="2:27" x14ac:dyDescent="0.35">
      <c r="B2828" s="72"/>
      <c r="C2828" s="110"/>
      <c r="K2828" s="110"/>
      <c r="L2828" s="110"/>
      <c r="M2828" s="72"/>
      <c r="N2828" s="72"/>
      <c r="O2828" s="72"/>
      <c r="U2828" s="113" t="s">
        <v>1691</v>
      </c>
      <c r="V2828" s="113" t="s">
        <v>1692</v>
      </c>
      <c r="W2828" s="113" t="s">
        <v>1693</v>
      </c>
      <c r="X2828" s="113"/>
      <c r="Y2828" s="113"/>
      <c r="Z2828" s="113" t="s">
        <v>1694</v>
      </c>
      <c r="AA2828" s="113"/>
    </row>
    <row r="2829" spans="2:27" x14ac:dyDescent="0.35">
      <c r="B2829" s="72"/>
      <c r="C2829" s="110"/>
      <c r="K2829" s="110"/>
      <c r="L2829" s="110"/>
      <c r="M2829" s="72"/>
      <c r="N2829" s="72"/>
      <c r="O2829" s="72"/>
      <c r="U2829" s="113" t="s">
        <v>1695</v>
      </c>
      <c r="V2829" s="113" t="s">
        <v>1696</v>
      </c>
      <c r="W2829" s="113" t="s">
        <v>1697</v>
      </c>
      <c r="X2829" s="113"/>
      <c r="Y2829" s="113"/>
      <c r="Z2829" s="113" t="s">
        <v>1698</v>
      </c>
      <c r="AA2829" s="113" t="s">
        <v>1699</v>
      </c>
    </row>
    <row r="2830" spans="2:27" x14ac:dyDescent="0.35">
      <c r="B2830" s="72"/>
      <c r="C2830" s="110"/>
      <c r="K2830" s="110"/>
      <c r="L2830" s="110"/>
      <c r="M2830" s="72"/>
      <c r="N2830" s="72"/>
      <c r="O2830" s="72"/>
      <c r="U2830" s="113" t="s">
        <v>1700</v>
      </c>
      <c r="V2830" s="113" t="s">
        <v>1701</v>
      </c>
      <c r="W2830" s="113" t="s">
        <v>624</v>
      </c>
      <c r="X2830" s="113"/>
      <c r="Y2830" s="113"/>
      <c r="Z2830" s="113" t="s">
        <v>1702</v>
      </c>
      <c r="AA2830" s="113" t="s">
        <v>1703</v>
      </c>
    </row>
    <row r="2831" spans="2:27" x14ac:dyDescent="0.35">
      <c r="B2831" s="72"/>
      <c r="C2831" s="110"/>
      <c r="K2831" s="110"/>
      <c r="L2831" s="110"/>
      <c r="M2831" s="72"/>
      <c r="N2831" s="72"/>
      <c r="O2831" s="72"/>
      <c r="U2831" s="113" t="s">
        <v>1704</v>
      </c>
      <c r="V2831" s="113" t="s">
        <v>1705</v>
      </c>
      <c r="W2831" s="113" t="s">
        <v>1706</v>
      </c>
      <c r="X2831" s="113"/>
      <c r="Y2831" s="113"/>
      <c r="Z2831" s="113" t="s">
        <v>1707</v>
      </c>
      <c r="AA2831" s="113" t="s">
        <v>1708</v>
      </c>
    </row>
    <row r="2832" spans="2:27" x14ac:dyDescent="0.35">
      <c r="B2832" s="72"/>
      <c r="C2832" s="110"/>
      <c r="K2832" s="110"/>
      <c r="L2832" s="110"/>
      <c r="M2832" s="72"/>
      <c r="N2832" s="72"/>
      <c r="O2832" s="72"/>
      <c r="U2832" s="113" t="s">
        <v>1709</v>
      </c>
      <c r="V2832" s="113" t="s">
        <v>1710</v>
      </c>
      <c r="W2832" s="113" t="s">
        <v>1711</v>
      </c>
      <c r="X2832" s="113"/>
      <c r="Y2832" s="113"/>
      <c r="Z2832" s="113" t="s">
        <v>1712</v>
      </c>
      <c r="AA2832" s="113"/>
    </row>
    <row r="2833" spans="2:27" x14ac:dyDescent="0.35">
      <c r="B2833" s="72"/>
      <c r="C2833" s="110"/>
      <c r="K2833" s="110"/>
      <c r="L2833" s="110"/>
      <c r="M2833" s="72"/>
      <c r="N2833" s="72"/>
      <c r="O2833" s="72"/>
      <c r="U2833" s="113" t="s">
        <v>1715</v>
      </c>
      <c r="V2833" s="113" t="s">
        <v>1716</v>
      </c>
      <c r="W2833" s="113" t="s">
        <v>1717</v>
      </c>
      <c r="X2833" s="113"/>
      <c r="Y2833" s="113"/>
      <c r="Z2833" s="113" t="s">
        <v>1718</v>
      </c>
      <c r="AA2833" s="113" t="s">
        <v>1719</v>
      </c>
    </row>
    <row r="2834" spans="2:27" x14ac:dyDescent="0.35">
      <c r="B2834" s="72"/>
      <c r="C2834" s="110"/>
      <c r="K2834" s="110"/>
      <c r="L2834" s="110"/>
      <c r="M2834" s="72"/>
      <c r="N2834" s="72"/>
      <c r="O2834" s="72"/>
      <c r="U2834" s="113" t="s">
        <v>1720</v>
      </c>
      <c r="V2834" s="113" t="s">
        <v>1721</v>
      </c>
      <c r="W2834" s="113" t="s">
        <v>480</v>
      </c>
      <c r="X2834" s="113"/>
      <c r="Y2834" s="113"/>
      <c r="Z2834" s="113" t="s">
        <v>1722</v>
      </c>
      <c r="AA2834" s="113" t="s">
        <v>1723</v>
      </c>
    </row>
    <row r="2835" spans="2:27" x14ac:dyDescent="0.35">
      <c r="B2835" s="72"/>
      <c r="C2835" s="110"/>
      <c r="K2835" s="110"/>
      <c r="L2835" s="110"/>
      <c r="M2835" s="72"/>
      <c r="N2835" s="72"/>
      <c r="O2835" s="72"/>
      <c r="U2835" s="113" t="s">
        <v>1713</v>
      </c>
      <c r="V2835" s="113" t="s">
        <v>1714</v>
      </c>
      <c r="W2835" s="113" t="s">
        <v>497</v>
      </c>
      <c r="X2835" s="113"/>
      <c r="Y2835" s="113"/>
      <c r="Z2835" s="113"/>
      <c r="AA2835" s="113"/>
    </row>
    <row r="2836" spans="2:27" x14ac:dyDescent="0.35">
      <c r="B2836" s="72"/>
      <c r="C2836" s="110"/>
      <c r="K2836" s="110"/>
      <c r="L2836" s="110"/>
      <c r="M2836" s="72"/>
      <c r="N2836" s="72"/>
      <c r="O2836" s="72"/>
      <c r="U2836" s="113" t="s">
        <v>1730</v>
      </c>
      <c r="V2836" s="113" t="s">
        <v>1731</v>
      </c>
      <c r="W2836" s="113" t="s">
        <v>1732</v>
      </c>
      <c r="X2836" s="113"/>
      <c r="Y2836" s="113"/>
      <c r="Z2836" s="113" t="s">
        <v>1733</v>
      </c>
      <c r="AA2836" s="113" t="s">
        <v>1734</v>
      </c>
    </row>
    <row r="2837" spans="2:27" x14ac:dyDescent="0.35">
      <c r="B2837" s="72"/>
      <c r="C2837" s="110"/>
      <c r="K2837" s="110"/>
      <c r="L2837" s="110"/>
      <c r="M2837" s="72"/>
      <c r="N2837" s="72"/>
      <c r="O2837" s="72"/>
      <c r="U2837" s="113" t="s">
        <v>1735</v>
      </c>
      <c r="V2837" s="113" t="s">
        <v>1736</v>
      </c>
      <c r="W2837" s="113" t="s">
        <v>1737</v>
      </c>
      <c r="X2837" s="113"/>
      <c r="Y2837" s="113"/>
      <c r="Z2837" s="113" t="s">
        <v>1738</v>
      </c>
      <c r="AA2837" s="113" t="s">
        <v>1739</v>
      </c>
    </row>
    <row r="2838" spans="2:27" x14ac:dyDescent="0.35">
      <c r="B2838" s="72"/>
      <c r="C2838" s="110"/>
      <c r="K2838" s="110"/>
      <c r="L2838" s="110"/>
      <c r="M2838" s="72"/>
      <c r="N2838" s="72"/>
      <c r="O2838" s="72"/>
      <c r="U2838" s="113" t="s">
        <v>1725</v>
      </c>
      <c r="V2838" s="113" t="s">
        <v>1740</v>
      </c>
      <c r="W2838" s="113" t="s">
        <v>366</v>
      </c>
      <c r="X2838" s="113"/>
      <c r="Y2838" s="113"/>
      <c r="Z2838" s="113" t="s">
        <v>1741</v>
      </c>
      <c r="AA2838" s="113" t="s">
        <v>1742</v>
      </c>
    </row>
    <row r="2839" spans="2:27" x14ac:dyDescent="0.35">
      <c r="B2839" s="72"/>
      <c r="C2839" s="110"/>
      <c r="K2839" s="110"/>
      <c r="L2839" s="110"/>
      <c r="M2839" s="72"/>
      <c r="N2839" s="72"/>
      <c r="O2839" s="72"/>
      <c r="U2839" s="113" t="s">
        <v>1724</v>
      </c>
      <c r="V2839" s="113" t="s">
        <v>1726</v>
      </c>
      <c r="W2839" s="113" t="s">
        <v>1727</v>
      </c>
      <c r="X2839" s="113"/>
      <c r="Y2839" s="113"/>
      <c r="Z2839" s="113" t="s">
        <v>1728</v>
      </c>
      <c r="AA2839" s="113" t="s">
        <v>1729</v>
      </c>
    </row>
    <row r="2840" spans="2:27" x14ac:dyDescent="0.35">
      <c r="B2840" s="72"/>
      <c r="C2840" s="110"/>
      <c r="K2840" s="110"/>
      <c r="L2840" s="110"/>
      <c r="M2840" s="72"/>
      <c r="N2840" s="72"/>
      <c r="O2840" s="72"/>
      <c r="U2840" s="113" t="s">
        <v>1743</v>
      </c>
      <c r="V2840" s="113" t="s">
        <v>1744</v>
      </c>
      <c r="W2840" s="113" t="s">
        <v>1745</v>
      </c>
      <c r="X2840" s="113"/>
      <c r="Y2840" s="113"/>
      <c r="Z2840" s="113" t="s">
        <v>1746</v>
      </c>
      <c r="AA2840" s="113" t="s">
        <v>1747</v>
      </c>
    </row>
    <row r="2841" spans="2:27" x14ac:dyDescent="0.35">
      <c r="B2841" s="72"/>
      <c r="C2841" s="110"/>
      <c r="K2841" s="110"/>
      <c r="L2841" s="110"/>
      <c r="M2841" s="72"/>
      <c r="N2841" s="72"/>
      <c r="O2841" s="72"/>
      <c r="U2841" s="113" t="s">
        <v>1748</v>
      </c>
      <c r="V2841" s="113" t="s">
        <v>1749</v>
      </c>
      <c r="W2841" s="113" t="s">
        <v>1750</v>
      </c>
      <c r="X2841" s="113"/>
      <c r="Y2841" s="113"/>
      <c r="Z2841" s="113" t="s">
        <v>1751</v>
      </c>
      <c r="AA2841" s="113" t="s">
        <v>1752</v>
      </c>
    </row>
    <row r="2842" spans="2:27" x14ac:dyDescent="0.35">
      <c r="B2842" s="72"/>
      <c r="C2842" s="110"/>
      <c r="K2842" s="110"/>
      <c r="L2842" s="110"/>
      <c r="M2842" s="72"/>
      <c r="N2842" s="72"/>
      <c r="O2842" s="72"/>
      <c r="U2842" s="113" t="s">
        <v>1753</v>
      </c>
      <c r="V2842" s="113" t="s">
        <v>1754</v>
      </c>
      <c r="W2842" s="113" t="s">
        <v>1755</v>
      </c>
      <c r="X2842" s="113"/>
      <c r="Y2842" s="113"/>
      <c r="Z2842" s="113" t="s">
        <v>1756</v>
      </c>
      <c r="AA2842" s="113"/>
    </row>
    <row r="2843" spans="2:27" x14ac:dyDescent="0.35">
      <c r="B2843" s="72"/>
      <c r="C2843" s="110"/>
      <c r="K2843" s="110"/>
      <c r="L2843" s="110"/>
      <c r="M2843" s="72"/>
      <c r="N2843" s="72"/>
      <c r="O2843" s="72"/>
      <c r="U2843" s="113" t="s">
        <v>1757</v>
      </c>
      <c r="V2843" s="113" t="s">
        <v>1758</v>
      </c>
      <c r="W2843" s="113" t="s">
        <v>1759</v>
      </c>
      <c r="X2843" s="113"/>
      <c r="Y2843" s="113"/>
      <c r="Z2843" s="113" t="s">
        <v>1760</v>
      </c>
      <c r="AA2843" s="113" t="s">
        <v>1761</v>
      </c>
    </row>
    <row r="2844" spans="2:27" x14ac:dyDescent="0.35">
      <c r="B2844" s="72"/>
      <c r="C2844" s="110"/>
      <c r="K2844" s="110"/>
      <c r="L2844" s="110"/>
      <c r="M2844" s="72"/>
      <c r="N2844" s="72"/>
      <c r="O2844" s="72"/>
      <c r="U2844" s="113" t="s">
        <v>1762</v>
      </c>
      <c r="V2844" s="113" t="s">
        <v>1763</v>
      </c>
      <c r="W2844" s="113" t="s">
        <v>1764</v>
      </c>
      <c r="X2844" s="113"/>
      <c r="Y2844" s="113"/>
      <c r="Z2844" s="113" t="s">
        <v>1765</v>
      </c>
      <c r="AA2844" s="113"/>
    </row>
    <row r="2845" spans="2:27" x14ac:dyDescent="0.35">
      <c r="B2845" s="72"/>
      <c r="C2845" s="110"/>
      <c r="K2845" s="110"/>
      <c r="L2845" s="110"/>
      <c r="M2845" s="72"/>
      <c r="N2845" s="72"/>
      <c r="O2845" s="72"/>
      <c r="U2845" s="113" t="s">
        <v>1766</v>
      </c>
      <c r="V2845" s="113" t="s">
        <v>1767</v>
      </c>
      <c r="W2845" s="113" t="s">
        <v>1768</v>
      </c>
      <c r="X2845" s="113"/>
      <c r="Y2845" s="113"/>
      <c r="Z2845" s="113" t="s">
        <v>1765</v>
      </c>
      <c r="AA2845" s="113"/>
    </row>
    <row r="2846" spans="2:27" x14ac:dyDescent="0.35">
      <c r="B2846" s="72"/>
      <c r="C2846" s="110"/>
      <c r="K2846" s="110"/>
      <c r="L2846" s="110"/>
      <c r="M2846" s="72"/>
      <c r="N2846" s="72"/>
      <c r="O2846" s="72"/>
      <c r="U2846" s="113" t="s">
        <v>1769</v>
      </c>
      <c r="V2846" s="113" t="s">
        <v>1770</v>
      </c>
      <c r="W2846" s="113" t="s">
        <v>1771</v>
      </c>
      <c r="X2846" s="113"/>
      <c r="Y2846" s="113"/>
      <c r="Z2846" s="113"/>
      <c r="AA2846" s="113"/>
    </row>
    <row r="2847" spans="2:27" x14ac:dyDescent="0.35">
      <c r="B2847" s="72"/>
      <c r="C2847" s="110"/>
      <c r="K2847" s="110"/>
      <c r="L2847" s="110"/>
      <c r="M2847" s="72"/>
      <c r="N2847" s="72"/>
      <c r="O2847" s="72"/>
      <c r="U2847" s="113" t="s">
        <v>1772</v>
      </c>
      <c r="V2847" s="113" t="s">
        <v>1773</v>
      </c>
      <c r="W2847" s="113" t="s">
        <v>1774</v>
      </c>
      <c r="X2847" s="113"/>
      <c r="Y2847" s="113"/>
      <c r="Z2847" s="113" t="s">
        <v>1775</v>
      </c>
      <c r="AA2847" s="113" t="s">
        <v>1776</v>
      </c>
    </row>
    <row r="2848" spans="2:27" x14ac:dyDescent="0.35">
      <c r="B2848" s="72"/>
      <c r="C2848" s="110"/>
      <c r="K2848" s="110"/>
      <c r="L2848" s="110"/>
      <c r="M2848" s="72"/>
      <c r="N2848" s="72"/>
      <c r="O2848" s="72"/>
      <c r="U2848" s="113" t="s">
        <v>1777</v>
      </c>
      <c r="V2848" s="113" t="s">
        <v>1778</v>
      </c>
      <c r="W2848" s="113" t="s">
        <v>1779</v>
      </c>
      <c r="X2848" s="113"/>
      <c r="Y2848" s="113"/>
      <c r="Z2848" s="113" t="s">
        <v>1780</v>
      </c>
      <c r="AA2848" s="113" t="s">
        <v>1781</v>
      </c>
    </row>
    <row r="2849" spans="2:27" x14ac:dyDescent="0.35">
      <c r="B2849" s="72"/>
      <c r="C2849" s="110"/>
      <c r="K2849" s="110"/>
      <c r="L2849" s="110"/>
      <c r="M2849" s="72"/>
      <c r="N2849" s="72"/>
      <c r="O2849" s="72"/>
      <c r="U2849" s="113" t="s">
        <v>1782</v>
      </c>
      <c r="V2849" s="113" t="s">
        <v>1783</v>
      </c>
      <c r="W2849" s="113" t="s">
        <v>567</v>
      </c>
      <c r="X2849" s="113"/>
      <c r="Y2849" s="113"/>
      <c r="Z2849" s="113" t="s">
        <v>1784</v>
      </c>
      <c r="AA2849" s="113" t="s">
        <v>1785</v>
      </c>
    </row>
    <row r="2850" spans="2:27" x14ac:dyDescent="0.35">
      <c r="B2850" s="72"/>
      <c r="C2850" s="110"/>
      <c r="K2850" s="110"/>
      <c r="L2850" s="110"/>
      <c r="M2850" s="72"/>
      <c r="N2850" s="72"/>
      <c r="O2850" s="72"/>
      <c r="U2850" s="113" t="s">
        <v>1786</v>
      </c>
      <c r="V2850" s="113" t="s">
        <v>1787</v>
      </c>
      <c r="W2850" s="113" t="s">
        <v>1788</v>
      </c>
      <c r="X2850" s="113"/>
      <c r="Y2850" s="113"/>
      <c r="Z2850" s="113" t="s">
        <v>1789</v>
      </c>
      <c r="AA2850" s="113" t="s">
        <v>1790</v>
      </c>
    </row>
    <row r="2851" spans="2:27" x14ac:dyDescent="0.35">
      <c r="B2851" s="72"/>
      <c r="C2851" s="110"/>
      <c r="K2851" s="110"/>
      <c r="L2851" s="110"/>
      <c r="M2851" s="72"/>
      <c r="N2851" s="72"/>
      <c r="O2851" s="72"/>
      <c r="U2851" s="113" t="s">
        <v>1791</v>
      </c>
      <c r="V2851" s="113" t="s">
        <v>1792</v>
      </c>
      <c r="W2851" s="113" t="s">
        <v>1793</v>
      </c>
      <c r="X2851" s="113"/>
      <c r="Y2851" s="113"/>
      <c r="Z2851" s="113" t="s">
        <v>1794</v>
      </c>
      <c r="AA2851" s="113"/>
    </row>
    <row r="2852" spans="2:27" x14ac:dyDescent="0.35">
      <c r="B2852" s="72"/>
      <c r="C2852" s="110"/>
      <c r="K2852" s="110"/>
      <c r="L2852" s="110"/>
      <c r="M2852" s="72"/>
      <c r="N2852" s="72"/>
      <c r="O2852" s="72"/>
      <c r="U2852" s="113" t="s">
        <v>1795</v>
      </c>
      <c r="V2852" s="113" t="s">
        <v>1796</v>
      </c>
      <c r="W2852" s="113" t="s">
        <v>1559</v>
      </c>
      <c r="X2852" s="113"/>
      <c r="Y2852" s="113"/>
      <c r="Z2852" s="113"/>
      <c r="AA2852" s="113"/>
    </row>
    <row r="2853" spans="2:27" x14ac:dyDescent="0.35">
      <c r="B2853" s="72"/>
      <c r="C2853" s="110"/>
      <c r="K2853" s="110"/>
      <c r="L2853" s="110"/>
      <c r="M2853" s="72"/>
      <c r="N2853" s="72"/>
      <c r="O2853" s="72"/>
      <c r="U2853" s="113" t="s">
        <v>1797</v>
      </c>
      <c r="V2853" s="113" t="s">
        <v>1798</v>
      </c>
      <c r="W2853" s="113" t="s">
        <v>1799</v>
      </c>
      <c r="X2853" s="113"/>
      <c r="Y2853" s="113"/>
      <c r="Z2853" s="113" t="s">
        <v>1800</v>
      </c>
      <c r="AA2853" s="113"/>
    </row>
    <row r="2854" spans="2:27" x14ac:dyDescent="0.35">
      <c r="B2854" s="72"/>
      <c r="C2854" s="110"/>
      <c r="K2854" s="110"/>
      <c r="L2854" s="110"/>
      <c r="M2854" s="72"/>
      <c r="N2854" s="72"/>
      <c r="O2854" s="72"/>
      <c r="U2854" s="113" t="s">
        <v>1801</v>
      </c>
      <c r="V2854" s="113" t="s">
        <v>1802</v>
      </c>
      <c r="W2854" s="113" t="s">
        <v>1803</v>
      </c>
      <c r="X2854" s="113"/>
      <c r="Y2854" s="113"/>
      <c r="Z2854" s="113" t="s">
        <v>1804</v>
      </c>
      <c r="AA2854" s="113"/>
    </row>
    <row r="2855" spans="2:27" x14ac:dyDescent="0.35">
      <c r="B2855" s="72"/>
      <c r="C2855" s="110"/>
      <c r="K2855" s="110"/>
      <c r="L2855" s="110"/>
      <c r="M2855" s="72"/>
      <c r="N2855" s="72"/>
      <c r="O2855" s="72"/>
      <c r="U2855" s="113" t="s">
        <v>1805</v>
      </c>
      <c r="V2855" s="113" t="s">
        <v>1806</v>
      </c>
      <c r="W2855" s="113" t="s">
        <v>497</v>
      </c>
      <c r="X2855" s="113"/>
      <c r="Y2855" s="113"/>
      <c r="Z2855" s="113" t="s">
        <v>1807</v>
      </c>
      <c r="AA2855" s="113" t="s">
        <v>1808</v>
      </c>
    </row>
    <row r="2856" spans="2:27" x14ac:dyDescent="0.35">
      <c r="B2856" s="72"/>
      <c r="C2856" s="110"/>
      <c r="K2856" s="110"/>
      <c r="L2856" s="110"/>
      <c r="M2856" s="72"/>
      <c r="N2856" s="72"/>
      <c r="O2856" s="72"/>
      <c r="U2856" s="113" t="s">
        <v>1809</v>
      </c>
      <c r="V2856" s="113" t="s">
        <v>1810</v>
      </c>
      <c r="W2856" s="113" t="s">
        <v>1811</v>
      </c>
      <c r="X2856" s="113"/>
      <c r="Y2856" s="113"/>
      <c r="Z2856" s="113" t="s">
        <v>1812</v>
      </c>
      <c r="AA2856" s="113"/>
    </row>
    <row r="2857" spans="2:27" x14ac:dyDescent="0.35">
      <c r="B2857" s="72"/>
      <c r="C2857" s="110"/>
      <c r="K2857" s="110"/>
      <c r="L2857" s="110"/>
      <c r="M2857" s="72"/>
      <c r="N2857" s="72"/>
      <c r="O2857" s="72"/>
      <c r="U2857" s="113" t="s">
        <v>1813</v>
      </c>
      <c r="V2857" s="113" t="s">
        <v>1814</v>
      </c>
      <c r="W2857" s="113" t="s">
        <v>1815</v>
      </c>
      <c r="X2857" s="113"/>
      <c r="Y2857" s="113"/>
      <c r="Z2857" s="113" t="s">
        <v>1816</v>
      </c>
      <c r="AA2857" s="113" t="s">
        <v>1817</v>
      </c>
    </row>
    <row r="2858" spans="2:27" x14ac:dyDescent="0.35">
      <c r="B2858" s="72"/>
      <c r="C2858" s="110"/>
      <c r="K2858" s="110"/>
      <c r="L2858" s="110"/>
      <c r="M2858" s="72"/>
      <c r="N2858" s="72"/>
      <c r="O2858" s="72"/>
      <c r="U2858" s="113" t="s">
        <v>1818</v>
      </c>
      <c r="V2858" s="113" t="s">
        <v>1819</v>
      </c>
      <c r="W2858" s="113" t="s">
        <v>1820</v>
      </c>
      <c r="X2858" s="113"/>
      <c r="Y2858" s="113"/>
      <c r="Z2858" s="113" t="s">
        <v>1821</v>
      </c>
      <c r="AA2858" s="113"/>
    </row>
    <row r="2859" spans="2:27" x14ac:dyDescent="0.35">
      <c r="B2859" s="72"/>
      <c r="C2859" s="110"/>
      <c r="K2859" s="110"/>
      <c r="L2859" s="110"/>
      <c r="M2859" s="72"/>
      <c r="N2859" s="72"/>
      <c r="O2859" s="72"/>
      <c r="U2859" s="113" t="s">
        <v>1822</v>
      </c>
      <c r="V2859" s="113" t="s">
        <v>1823</v>
      </c>
      <c r="W2859" s="113" t="s">
        <v>1824</v>
      </c>
      <c r="X2859" s="113"/>
      <c r="Y2859" s="113"/>
      <c r="Z2859" s="113" t="s">
        <v>1825</v>
      </c>
      <c r="AA2859" s="113"/>
    </row>
    <row r="2860" spans="2:27" x14ac:dyDescent="0.35">
      <c r="B2860" s="72"/>
      <c r="C2860" s="110"/>
      <c r="K2860" s="110"/>
      <c r="L2860" s="110"/>
      <c r="M2860" s="72"/>
      <c r="N2860" s="72"/>
      <c r="O2860" s="72"/>
      <c r="U2860" s="113" t="s">
        <v>1826</v>
      </c>
      <c r="V2860" s="113" t="s">
        <v>1827</v>
      </c>
      <c r="W2860" s="113" t="s">
        <v>589</v>
      </c>
      <c r="X2860" s="113"/>
      <c r="Y2860" s="113"/>
      <c r="Z2860" s="113" t="s">
        <v>1828</v>
      </c>
      <c r="AA2860" s="113"/>
    </row>
    <row r="2861" spans="2:27" x14ac:dyDescent="0.35">
      <c r="B2861" s="72"/>
      <c r="C2861" s="110"/>
      <c r="K2861" s="110"/>
      <c r="L2861" s="110"/>
      <c r="M2861" s="72"/>
      <c r="N2861" s="72"/>
      <c r="O2861" s="72"/>
      <c r="U2861" s="113" t="s">
        <v>1829</v>
      </c>
      <c r="V2861" s="113" t="s">
        <v>1830</v>
      </c>
      <c r="W2861" s="113" t="s">
        <v>1831</v>
      </c>
      <c r="X2861" s="113"/>
      <c r="Y2861" s="113"/>
      <c r="Z2861" s="113" t="s">
        <v>1832</v>
      </c>
      <c r="AA2861" s="113"/>
    </row>
    <row r="2862" spans="2:27" x14ac:dyDescent="0.35">
      <c r="B2862" s="72"/>
      <c r="C2862" s="110"/>
      <c r="K2862" s="110"/>
      <c r="L2862" s="110"/>
      <c r="M2862" s="72"/>
      <c r="N2862" s="72"/>
      <c r="O2862" s="72"/>
      <c r="U2862" s="113" t="s">
        <v>1833</v>
      </c>
      <c r="V2862" s="113" t="s">
        <v>1834</v>
      </c>
      <c r="W2862" s="113" t="s">
        <v>1835</v>
      </c>
      <c r="X2862" s="113"/>
      <c r="Y2862" s="113"/>
      <c r="Z2862" s="113" t="s">
        <v>1836</v>
      </c>
      <c r="AA2862" s="113"/>
    </row>
    <row r="2863" spans="2:27" x14ac:dyDescent="0.35">
      <c r="B2863" s="72"/>
      <c r="C2863" s="110"/>
      <c r="K2863" s="110"/>
      <c r="L2863" s="110"/>
      <c r="M2863" s="72"/>
      <c r="N2863" s="72"/>
      <c r="O2863" s="72"/>
      <c r="U2863" s="113" t="s">
        <v>1837</v>
      </c>
      <c r="V2863" s="113" t="s">
        <v>1838</v>
      </c>
      <c r="W2863" s="113" t="s">
        <v>194</v>
      </c>
      <c r="X2863" s="113"/>
      <c r="Y2863" s="113"/>
      <c r="Z2863" s="113"/>
      <c r="AA2863" s="113"/>
    </row>
    <row r="2864" spans="2:27" x14ac:dyDescent="0.35">
      <c r="B2864" s="72"/>
      <c r="C2864" s="110"/>
      <c r="K2864" s="110"/>
      <c r="L2864" s="110"/>
      <c r="M2864" s="72"/>
      <c r="N2864" s="72"/>
      <c r="O2864" s="72"/>
      <c r="U2864" s="113" t="s">
        <v>1839</v>
      </c>
      <c r="V2864" s="113" t="s">
        <v>1106</v>
      </c>
      <c r="W2864" s="113" t="s">
        <v>1840</v>
      </c>
      <c r="X2864" s="113"/>
      <c r="Y2864" s="113"/>
      <c r="Z2864" s="113" t="s">
        <v>1841</v>
      </c>
      <c r="AA2864" s="113" t="s">
        <v>1842</v>
      </c>
    </row>
    <row r="2865" spans="2:27" x14ac:dyDescent="0.35">
      <c r="B2865" s="72"/>
      <c r="C2865" s="110"/>
      <c r="K2865" s="110"/>
      <c r="L2865" s="110"/>
      <c r="M2865" s="72"/>
      <c r="N2865" s="72"/>
      <c r="O2865" s="72"/>
      <c r="U2865" s="113" t="s">
        <v>1843</v>
      </c>
      <c r="V2865" s="113" t="s">
        <v>1844</v>
      </c>
      <c r="W2865" s="113" t="s">
        <v>567</v>
      </c>
      <c r="X2865" s="113"/>
      <c r="Y2865" s="113"/>
      <c r="Z2865" s="113" t="s">
        <v>1845</v>
      </c>
      <c r="AA2865" s="113"/>
    </row>
    <row r="2866" spans="2:27" x14ac:dyDescent="0.35">
      <c r="B2866" s="72"/>
      <c r="C2866" s="110"/>
      <c r="K2866" s="110"/>
      <c r="L2866" s="110"/>
      <c r="M2866" s="72"/>
      <c r="N2866" s="72"/>
      <c r="O2866" s="72"/>
      <c r="U2866" s="113" t="s">
        <v>1846</v>
      </c>
      <c r="V2866" s="113" t="s">
        <v>1847</v>
      </c>
      <c r="W2866" s="113" t="s">
        <v>1848</v>
      </c>
      <c r="X2866" s="113"/>
      <c r="Y2866" s="113"/>
      <c r="Z2866" s="113" t="s">
        <v>1849</v>
      </c>
      <c r="AA2866" s="113" t="s">
        <v>1850</v>
      </c>
    </row>
    <row r="2867" spans="2:27" x14ac:dyDescent="0.35">
      <c r="B2867" s="72"/>
      <c r="C2867" s="110"/>
      <c r="K2867" s="110"/>
      <c r="L2867" s="110"/>
      <c r="M2867" s="72"/>
      <c r="N2867" s="72"/>
      <c r="O2867" s="72"/>
      <c r="U2867" s="113" t="s">
        <v>1851</v>
      </c>
      <c r="V2867" s="113" t="s">
        <v>1852</v>
      </c>
      <c r="W2867" s="113" t="s">
        <v>1853</v>
      </c>
      <c r="X2867" s="113"/>
      <c r="Y2867" s="113"/>
      <c r="Z2867" s="113" t="s">
        <v>1854</v>
      </c>
      <c r="AA2867" s="113" t="s">
        <v>1855</v>
      </c>
    </row>
    <row r="2868" spans="2:27" x14ac:dyDescent="0.35">
      <c r="B2868" s="72"/>
      <c r="C2868" s="110"/>
      <c r="K2868" s="110"/>
      <c r="L2868" s="110"/>
      <c r="M2868" s="72"/>
      <c r="N2868" s="72"/>
      <c r="O2868" s="72"/>
      <c r="U2868" s="113" t="s">
        <v>1856</v>
      </c>
      <c r="V2868" s="113" t="s">
        <v>1857</v>
      </c>
      <c r="W2868" s="113" t="s">
        <v>660</v>
      </c>
      <c r="X2868" s="113"/>
      <c r="Y2868" s="113"/>
      <c r="Z2868" s="113" t="s">
        <v>1858</v>
      </c>
      <c r="AA2868" s="113" t="s">
        <v>1859</v>
      </c>
    </row>
    <row r="2869" spans="2:27" x14ac:dyDescent="0.35">
      <c r="B2869" s="72"/>
      <c r="C2869" s="110"/>
      <c r="K2869" s="110"/>
      <c r="L2869" s="110"/>
      <c r="M2869" s="72"/>
      <c r="N2869" s="72"/>
      <c r="O2869" s="72"/>
      <c r="U2869" s="113" t="s">
        <v>1860</v>
      </c>
      <c r="V2869" s="113" t="s">
        <v>1861</v>
      </c>
      <c r="W2869" s="113" t="s">
        <v>1862</v>
      </c>
      <c r="X2869" s="113"/>
      <c r="Y2869" s="113"/>
      <c r="Z2869" s="113" t="s">
        <v>1863</v>
      </c>
      <c r="AA2869" s="113" t="s">
        <v>1864</v>
      </c>
    </row>
    <row r="2870" spans="2:27" x14ac:dyDescent="0.35">
      <c r="B2870" s="72"/>
      <c r="C2870" s="110"/>
      <c r="K2870" s="110"/>
      <c r="L2870" s="110"/>
      <c r="M2870" s="72"/>
      <c r="N2870" s="72"/>
      <c r="O2870" s="72"/>
      <c r="U2870" s="113" t="s">
        <v>1865</v>
      </c>
      <c r="V2870" s="113" t="s">
        <v>1866</v>
      </c>
      <c r="W2870" s="113" t="s">
        <v>1867</v>
      </c>
      <c r="X2870" s="113"/>
      <c r="Y2870" s="113"/>
      <c r="Z2870" s="113" t="s">
        <v>1868</v>
      </c>
      <c r="AA2870" s="113" t="s">
        <v>1869</v>
      </c>
    </row>
    <row r="2871" spans="2:27" x14ac:dyDescent="0.35">
      <c r="B2871" s="72"/>
      <c r="C2871" s="110"/>
      <c r="K2871" s="110"/>
      <c r="L2871" s="110"/>
      <c r="M2871" s="72"/>
      <c r="N2871" s="72"/>
      <c r="O2871" s="72"/>
      <c r="U2871" s="113" t="s">
        <v>1870</v>
      </c>
      <c r="V2871" s="113" t="s">
        <v>1871</v>
      </c>
      <c r="W2871" s="113" t="s">
        <v>1872</v>
      </c>
      <c r="X2871" s="113"/>
      <c r="Y2871" s="113"/>
      <c r="Z2871" s="113" t="s">
        <v>1873</v>
      </c>
      <c r="AA2871" s="113" t="s">
        <v>1874</v>
      </c>
    </row>
    <row r="2872" spans="2:27" x14ac:dyDescent="0.35">
      <c r="B2872" s="72"/>
      <c r="C2872" s="110"/>
      <c r="K2872" s="110"/>
      <c r="L2872" s="110"/>
      <c r="M2872" s="72"/>
      <c r="N2872" s="72"/>
      <c r="O2872" s="72"/>
      <c r="U2872" s="113" t="s">
        <v>1875</v>
      </c>
      <c r="V2872" s="113" t="s">
        <v>1876</v>
      </c>
      <c r="W2872" s="113" t="s">
        <v>1877</v>
      </c>
      <c r="X2872" s="113"/>
      <c r="Y2872" s="113"/>
      <c r="Z2872" s="113" t="s">
        <v>1878</v>
      </c>
      <c r="AA2872" s="113" t="s">
        <v>1879</v>
      </c>
    </row>
    <row r="2873" spans="2:27" x14ac:dyDescent="0.35">
      <c r="B2873" s="72"/>
      <c r="C2873" s="110"/>
      <c r="K2873" s="110"/>
      <c r="L2873" s="110"/>
      <c r="M2873" s="72"/>
      <c r="N2873" s="72"/>
      <c r="O2873" s="72"/>
      <c r="U2873" s="113" t="s">
        <v>1880</v>
      </c>
      <c r="V2873" s="113" t="s">
        <v>1881</v>
      </c>
      <c r="W2873" s="113" t="s">
        <v>1882</v>
      </c>
      <c r="X2873" s="113"/>
      <c r="Y2873" s="113"/>
      <c r="Z2873" s="113" t="s">
        <v>1883</v>
      </c>
      <c r="AA2873" s="113" t="s">
        <v>1884</v>
      </c>
    </row>
    <row r="2874" spans="2:27" x14ac:dyDescent="0.35">
      <c r="B2874" s="72"/>
      <c r="C2874" s="110"/>
      <c r="K2874" s="110"/>
      <c r="L2874" s="110"/>
      <c r="M2874" s="72"/>
      <c r="N2874" s="72"/>
      <c r="O2874" s="72"/>
      <c r="U2874" s="113" t="s">
        <v>1885</v>
      </c>
      <c r="V2874" s="113" t="s">
        <v>1886</v>
      </c>
      <c r="W2874" s="113" t="s">
        <v>1872</v>
      </c>
      <c r="X2874" s="113"/>
      <c r="Y2874" s="113"/>
      <c r="Z2874" s="113" t="s">
        <v>1887</v>
      </c>
      <c r="AA2874" s="113"/>
    </row>
    <row r="2875" spans="2:27" x14ac:dyDescent="0.35">
      <c r="B2875" s="72"/>
      <c r="C2875" s="110"/>
      <c r="K2875" s="110"/>
      <c r="L2875" s="110"/>
      <c r="M2875" s="72"/>
      <c r="N2875" s="72"/>
      <c r="O2875" s="72"/>
      <c r="U2875" s="113" t="s">
        <v>1888</v>
      </c>
      <c r="V2875" s="113" t="s">
        <v>1889</v>
      </c>
      <c r="W2875" s="113" t="s">
        <v>1890</v>
      </c>
      <c r="X2875" s="113"/>
      <c r="Y2875" s="113"/>
      <c r="Z2875" s="113"/>
      <c r="AA2875" s="113"/>
    </row>
    <row r="2876" spans="2:27" x14ac:dyDescent="0.35">
      <c r="B2876" s="72"/>
      <c r="C2876" s="110"/>
      <c r="K2876" s="110"/>
      <c r="L2876" s="110"/>
      <c r="M2876" s="72"/>
      <c r="N2876" s="72"/>
      <c r="O2876" s="72"/>
      <c r="U2876" s="113" t="s">
        <v>1891</v>
      </c>
      <c r="V2876" s="113" t="s">
        <v>1892</v>
      </c>
      <c r="W2876" s="113" t="s">
        <v>1893</v>
      </c>
      <c r="X2876" s="113"/>
      <c r="Y2876" s="113"/>
      <c r="Z2876" s="113" t="s">
        <v>1894</v>
      </c>
      <c r="AA2876" s="113" t="s">
        <v>1895</v>
      </c>
    </row>
    <row r="2877" spans="2:27" x14ac:dyDescent="0.35">
      <c r="B2877" s="72"/>
      <c r="C2877" s="110"/>
      <c r="K2877" s="110"/>
      <c r="L2877" s="110"/>
      <c r="M2877" s="72"/>
      <c r="N2877" s="72"/>
      <c r="O2877" s="72"/>
      <c r="U2877" s="113" t="s">
        <v>1896</v>
      </c>
      <c r="V2877" s="113" t="s">
        <v>1897</v>
      </c>
      <c r="W2877" s="113" t="s">
        <v>1898</v>
      </c>
      <c r="X2877" s="113"/>
      <c r="Y2877" s="113"/>
      <c r="Z2877" s="113"/>
      <c r="AA2877" s="113"/>
    </row>
    <row r="2878" spans="2:27" x14ac:dyDescent="0.35">
      <c r="B2878" s="72"/>
      <c r="C2878" s="110"/>
      <c r="K2878" s="110"/>
      <c r="L2878" s="110"/>
      <c r="M2878" s="72"/>
      <c r="N2878" s="72"/>
      <c r="O2878" s="72"/>
      <c r="U2878" s="113" t="s">
        <v>1899</v>
      </c>
      <c r="V2878" s="113" t="s">
        <v>1900</v>
      </c>
      <c r="W2878" s="113" t="s">
        <v>1901</v>
      </c>
      <c r="X2878" s="113"/>
      <c r="Y2878" s="113"/>
      <c r="Z2878" s="113" t="s">
        <v>1902</v>
      </c>
      <c r="AA2878" s="113" t="s">
        <v>1903</v>
      </c>
    </row>
    <row r="2879" spans="2:27" x14ac:dyDescent="0.35">
      <c r="B2879" s="72"/>
      <c r="C2879" s="110"/>
      <c r="K2879" s="110"/>
      <c r="L2879" s="110"/>
      <c r="M2879" s="72"/>
      <c r="N2879" s="72"/>
      <c r="O2879" s="72"/>
      <c r="U2879" s="113" t="s">
        <v>1904</v>
      </c>
      <c r="V2879" s="113" t="s">
        <v>1905</v>
      </c>
      <c r="W2879" s="113" t="s">
        <v>1906</v>
      </c>
      <c r="X2879" s="113"/>
      <c r="Y2879" s="113"/>
      <c r="Z2879" s="113"/>
      <c r="AA2879" s="113"/>
    </row>
    <row r="2880" spans="2:27" x14ac:dyDescent="0.35">
      <c r="B2880" s="72"/>
      <c r="C2880" s="110"/>
      <c r="K2880" s="110"/>
      <c r="L2880" s="110"/>
      <c r="M2880" s="72"/>
      <c r="N2880" s="72"/>
      <c r="O2880" s="72"/>
      <c r="U2880" s="113" t="s">
        <v>1907</v>
      </c>
      <c r="V2880" s="113" t="s">
        <v>1908</v>
      </c>
      <c r="W2880" s="113" t="s">
        <v>1909</v>
      </c>
      <c r="X2880" s="113"/>
      <c r="Y2880" s="113"/>
      <c r="Z2880" s="113" t="s">
        <v>1910</v>
      </c>
      <c r="AA2880" s="113" t="s">
        <v>1911</v>
      </c>
    </row>
    <row r="2881" spans="2:27" x14ac:dyDescent="0.35">
      <c r="B2881" s="72"/>
      <c r="C2881" s="110"/>
      <c r="K2881" s="110"/>
      <c r="L2881" s="110"/>
      <c r="M2881" s="72"/>
      <c r="N2881" s="72"/>
      <c r="O2881" s="72"/>
      <c r="U2881" s="113" t="s">
        <v>1912</v>
      </c>
      <c r="V2881" s="113" t="s">
        <v>1913</v>
      </c>
      <c r="W2881" s="113" t="s">
        <v>1139</v>
      </c>
      <c r="X2881" s="113"/>
      <c r="Y2881" s="113"/>
      <c r="Z2881" s="113" t="s">
        <v>1914</v>
      </c>
      <c r="AA2881" s="113"/>
    </row>
    <row r="2882" spans="2:27" x14ac:dyDescent="0.35">
      <c r="B2882" s="72"/>
      <c r="C2882" s="110"/>
      <c r="K2882" s="110"/>
      <c r="L2882" s="110"/>
      <c r="M2882" s="72"/>
      <c r="N2882" s="72"/>
      <c r="O2882" s="72"/>
      <c r="U2882" s="113" t="s">
        <v>1915</v>
      </c>
      <c r="V2882" s="113" t="s">
        <v>1916</v>
      </c>
      <c r="W2882" s="113" t="s">
        <v>311</v>
      </c>
      <c r="X2882" s="113"/>
      <c r="Y2882" s="113"/>
      <c r="Z2882" s="113" t="s">
        <v>1917</v>
      </c>
      <c r="AA2882" s="113" t="s">
        <v>1918</v>
      </c>
    </row>
    <row r="2883" spans="2:27" x14ac:dyDescent="0.35">
      <c r="B2883" s="72"/>
      <c r="C2883" s="110"/>
      <c r="K2883" s="110"/>
      <c r="L2883" s="110"/>
      <c r="M2883" s="72"/>
      <c r="N2883" s="72"/>
      <c r="O2883" s="72"/>
      <c r="U2883" s="113" t="s">
        <v>1919</v>
      </c>
      <c r="V2883" s="113" t="s">
        <v>1920</v>
      </c>
      <c r="W2883" s="113" t="s">
        <v>1921</v>
      </c>
      <c r="X2883" s="113"/>
      <c r="Y2883" s="113"/>
      <c r="Z2883" s="113" t="s">
        <v>1922</v>
      </c>
      <c r="AA2883" s="113" t="s">
        <v>1923</v>
      </c>
    </row>
    <row r="2884" spans="2:27" x14ac:dyDescent="0.35">
      <c r="B2884" s="72"/>
      <c r="C2884" s="110"/>
      <c r="K2884" s="110"/>
      <c r="L2884" s="110"/>
      <c r="M2884" s="72"/>
      <c r="N2884" s="72"/>
      <c r="O2884" s="72"/>
      <c r="U2884" s="113" t="s">
        <v>1924</v>
      </c>
      <c r="V2884" s="113" t="s">
        <v>1925</v>
      </c>
      <c r="W2884" s="113" t="s">
        <v>1926</v>
      </c>
      <c r="X2884" s="113"/>
      <c r="Y2884" s="113"/>
      <c r="Z2884" s="113" t="s">
        <v>1927</v>
      </c>
      <c r="AA2884" s="113"/>
    </row>
    <row r="2885" spans="2:27" x14ac:dyDescent="0.35">
      <c r="B2885" s="72"/>
      <c r="C2885" s="110"/>
      <c r="K2885" s="110"/>
      <c r="L2885" s="110"/>
      <c r="M2885" s="72"/>
      <c r="N2885" s="72"/>
      <c r="O2885" s="72"/>
      <c r="U2885" s="113" t="s">
        <v>1928</v>
      </c>
      <c r="V2885" s="113" t="s">
        <v>1929</v>
      </c>
      <c r="W2885" s="113" t="s">
        <v>1930</v>
      </c>
      <c r="X2885" s="113"/>
      <c r="Y2885" s="113"/>
      <c r="Z2885" s="113" t="s">
        <v>1931</v>
      </c>
      <c r="AA2885" s="113" t="s">
        <v>1932</v>
      </c>
    </row>
    <row r="2886" spans="2:27" x14ac:dyDescent="0.35">
      <c r="B2886" s="72"/>
      <c r="C2886" s="110"/>
      <c r="K2886" s="110"/>
      <c r="L2886" s="110"/>
      <c r="M2886" s="72"/>
      <c r="N2886" s="72"/>
      <c r="O2886" s="72"/>
      <c r="U2886" s="113" t="s">
        <v>1933</v>
      </c>
      <c r="V2886" s="113" t="s">
        <v>1934</v>
      </c>
      <c r="W2886" s="113" t="s">
        <v>1935</v>
      </c>
      <c r="X2886" s="113"/>
      <c r="Y2886" s="113"/>
      <c r="Z2886" s="113" t="s">
        <v>1936</v>
      </c>
      <c r="AA2886" s="113" t="s">
        <v>1937</v>
      </c>
    </row>
    <row r="2887" spans="2:27" x14ac:dyDescent="0.35">
      <c r="B2887" s="72"/>
      <c r="C2887" s="110"/>
      <c r="K2887" s="110"/>
      <c r="L2887" s="110"/>
      <c r="M2887" s="72"/>
      <c r="N2887" s="72"/>
      <c r="O2887" s="72"/>
      <c r="U2887" s="113" t="s">
        <v>1938</v>
      </c>
      <c r="V2887" s="113" t="s">
        <v>1939</v>
      </c>
      <c r="W2887" s="113" t="s">
        <v>1940</v>
      </c>
      <c r="X2887" s="113"/>
      <c r="Y2887" s="113"/>
      <c r="Z2887" s="113" t="s">
        <v>1941</v>
      </c>
      <c r="AA2887" s="113" t="s">
        <v>1942</v>
      </c>
    </row>
    <row r="2888" spans="2:27" x14ac:dyDescent="0.35">
      <c r="B2888" s="72"/>
      <c r="C2888" s="110"/>
      <c r="K2888" s="110"/>
      <c r="L2888" s="110"/>
      <c r="M2888" s="72"/>
      <c r="N2888" s="72"/>
      <c r="O2888" s="72"/>
      <c r="U2888" s="113" t="s">
        <v>1943</v>
      </c>
      <c r="V2888" s="113" t="s">
        <v>1944</v>
      </c>
      <c r="W2888" s="113" t="s">
        <v>1945</v>
      </c>
      <c r="X2888" s="113"/>
      <c r="Y2888" s="113"/>
      <c r="Z2888" s="113" t="s">
        <v>1946</v>
      </c>
      <c r="AA2888" s="113" t="s">
        <v>1947</v>
      </c>
    </row>
    <row r="2889" spans="2:27" x14ac:dyDescent="0.35">
      <c r="B2889" s="72"/>
      <c r="C2889" s="110"/>
      <c r="K2889" s="110"/>
      <c r="L2889" s="110"/>
      <c r="M2889" s="72"/>
      <c r="N2889" s="72"/>
      <c r="O2889" s="72"/>
      <c r="U2889" s="113" t="s">
        <v>1948</v>
      </c>
      <c r="V2889" s="113" t="s">
        <v>1949</v>
      </c>
      <c r="W2889" s="113" t="s">
        <v>1950</v>
      </c>
      <c r="X2889" s="113"/>
      <c r="Y2889" s="113"/>
      <c r="Z2889" s="113" t="s">
        <v>1951</v>
      </c>
      <c r="AA2889" s="113" t="s">
        <v>1952</v>
      </c>
    </row>
    <row r="2890" spans="2:27" x14ac:dyDescent="0.35">
      <c r="B2890" s="72"/>
      <c r="C2890" s="110"/>
      <c r="K2890" s="110"/>
      <c r="L2890" s="110"/>
      <c r="M2890" s="72"/>
      <c r="N2890" s="72"/>
      <c r="O2890" s="72"/>
      <c r="U2890" s="113" t="s">
        <v>1953</v>
      </c>
      <c r="V2890" s="113" t="s">
        <v>1954</v>
      </c>
      <c r="W2890" s="113" t="s">
        <v>1955</v>
      </c>
      <c r="X2890" s="113"/>
      <c r="Y2890" s="113"/>
      <c r="Z2890" s="113"/>
      <c r="AA2890" s="113"/>
    </row>
    <row r="2891" spans="2:27" x14ac:dyDescent="0.35">
      <c r="B2891" s="72"/>
      <c r="C2891" s="110"/>
      <c r="K2891" s="110"/>
      <c r="L2891" s="110"/>
      <c r="M2891" s="72"/>
      <c r="N2891" s="72"/>
      <c r="O2891" s="72"/>
      <c r="U2891" s="113" t="s">
        <v>1956</v>
      </c>
      <c r="V2891" s="113" t="s">
        <v>1957</v>
      </c>
      <c r="W2891" s="113" t="s">
        <v>1438</v>
      </c>
      <c r="X2891" s="113"/>
      <c r="Y2891" s="113"/>
      <c r="Z2891" s="113" t="s">
        <v>1958</v>
      </c>
      <c r="AA2891" s="113" t="s">
        <v>1959</v>
      </c>
    </row>
    <row r="2892" spans="2:27" x14ac:dyDescent="0.35">
      <c r="B2892" s="72"/>
      <c r="C2892" s="110"/>
      <c r="K2892" s="110"/>
      <c r="L2892" s="110"/>
      <c r="M2892" s="72"/>
      <c r="N2892" s="72"/>
      <c r="O2892" s="72"/>
      <c r="U2892" s="113" t="s">
        <v>1960</v>
      </c>
      <c r="V2892" s="113" t="s">
        <v>1961</v>
      </c>
      <c r="W2892" s="113" t="s">
        <v>1962</v>
      </c>
      <c r="X2892" s="113"/>
      <c r="Y2892" s="113"/>
      <c r="Z2892" s="113" t="s">
        <v>1963</v>
      </c>
      <c r="AA2892" s="113"/>
    </row>
    <row r="2893" spans="2:27" x14ac:dyDescent="0.35">
      <c r="B2893" s="72"/>
      <c r="C2893" s="110"/>
      <c r="K2893" s="110"/>
      <c r="L2893" s="110"/>
      <c r="M2893" s="72"/>
      <c r="N2893" s="72"/>
      <c r="O2893" s="72"/>
      <c r="U2893" s="113" t="s">
        <v>1964</v>
      </c>
      <c r="V2893" s="113" t="s">
        <v>1965</v>
      </c>
      <c r="W2893" s="113" t="s">
        <v>660</v>
      </c>
      <c r="X2893" s="113"/>
      <c r="Y2893" s="113"/>
      <c r="Z2893" s="113"/>
      <c r="AA2893" s="113" t="s">
        <v>1966</v>
      </c>
    </row>
    <row r="2894" spans="2:27" x14ac:dyDescent="0.35">
      <c r="B2894" s="72"/>
      <c r="C2894" s="110"/>
      <c r="K2894" s="110"/>
      <c r="L2894" s="110"/>
      <c r="M2894" s="72"/>
      <c r="N2894" s="72"/>
      <c r="O2894" s="72"/>
      <c r="U2894" s="113" t="s">
        <v>1967</v>
      </c>
      <c r="V2894" s="113" t="s">
        <v>1968</v>
      </c>
      <c r="W2894" s="113" t="s">
        <v>282</v>
      </c>
      <c r="X2894" s="113"/>
      <c r="Y2894" s="113"/>
      <c r="Z2894" s="113" t="s">
        <v>1969</v>
      </c>
      <c r="AA2894" s="113" t="s">
        <v>1970</v>
      </c>
    </row>
    <row r="2895" spans="2:27" x14ac:dyDescent="0.35">
      <c r="B2895" s="72"/>
      <c r="C2895" s="110"/>
      <c r="K2895" s="110"/>
      <c r="L2895" s="110"/>
      <c r="M2895" s="72"/>
      <c r="N2895" s="72"/>
      <c r="O2895" s="72"/>
      <c r="U2895" s="113" t="s">
        <v>1971</v>
      </c>
      <c r="V2895" s="113" t="s">
        <v>1972</v>
      </c>
      <c r="W2895" s="113" t="s">
        <v>1973</v>
      </c>
      <c r="X2895" s="113"/>
      <c r="Y2895" s="113"/>
      <c r="Z2895" s="113" t="s">
        <v>396</v>
      </c>
      <c r="AA2895" s="113" t="s">
        <v>397</v>
      </c>
    </row>
    <row r="2896" spans="2:27" x14ac:dyDescent="0.35">
      <c r="B2896" s="72"/>
      <c r="C2896" s="110"/>
      <c r="K2896" s="110"/>
      <c r="L2896" s="110"/>
      <c r="M2896" s="72"/>
      <c r="N2896" s="72"/>
      <c r="O2896" s="72"/>
      <c r="U2896" s="113" t="s">
        <v>1974</v>
      </c>
      <c r="V2896" s="113" t="s">
        <v>1975</v>
      </c>
      <c r="W2896" s="113" t="s">
        <v>1976</v>
      </c>
      <c r="X2896" s="113"/>
      <c r="Y2896" s="113"/>
      <c r="Z2896" s="113" t="s">
        <v>1977</v>
      </c>
      <c r="AA2896" s="113" t="s">
        <v>1978</v>
      </c>
    </row>
    <row r="2897" spans="2:27" x14ac:dyDescent="0.35">
      <c r="B2897" s="72"/>
      <c r="C2897" s="110"/>
      <c r="K2897" s="110"/>
      <c r="L2897" s="110"/>
      <c r="M2897" s="72"/>
      <c r="N2897" s="72"/>
      <c r="O2897" s="72"/>
      <c r="U2897" s="113" t="s">
        <v>1979</v>
      </c>
      <c r="V2897" s="113" t="s">
        <v>1980</v>
      </c>
      <c r="W2897" s="113" t="s">
        <v>1893</v>
      </c>
      <c r="X2897" s="113"/>
      <c r="Y2897" s="113"/>
      <c r="Z2897" s="113" t="s">
        <v>1894</v>
      </c>
      <c r="AA2897" s="113"/>
    </row>
    <row r="2898" spans="2:27" x14ac:dyDescent="0.35">
      <c r="B2898" s="72"/>
      <c r="C2898" s="110"/>
      <c r="K2898" s="110"/>
      <c r="L2898" s="110"/>
      <c r="M2898" s="72"/>
      <c r="N2898" s="72"/>
      <c r="O2898" s="72"/>
      <c r="U2898" s="113" t="s">
        <v>1981</v>
      </c>
      <c r="V2898" s="113" t="s">
        <v>1982</v>
      </c>
      <c r="W2898" s="113" t="s">
        <v>1983</v>
      </c>
      <c r="X2898" s="113"/>
      <c r="Y2898" s="113"/>
      <c r="Z2898" s="113" t="s">
        <v>1984</v>
      </c>
      <c r="AA2898" s="113" t="s">
        <v>1985</v>
      </c>
    </row>
    <row r="2899" spans="2:27" x14ac:dyDescent="0.35">
      <c r="B2899" s="72"/>
      <c r="C2899" s="110"/>
      <c r="K2899" s="110"/>
      <c r="L2899" s="110"/>
      <c r="M2899" s="72"/>
      <c r="N2899" s="72"/>
      <c r="O2899" s="72"/>
      <c r="U2899" s="113" t="s">
        <v>1986</v>
      </c>
      <c r="V2899" s="113" t="s">
        <v>1987</v>
      </c>
      <c r="W2899" s="113" t="s">
        <v>1988</v>
      </c>
      <c r="X2899" s="113"/>
      <c r="Y2899" s="113"/>
      <c r="Z2899" s="113"/>
      <c r="AA2899" s="113"/>
    </row>
    <row r="2900" spans="2:27" x14ac:dyDescent="0.35">
      <c r="B2900" s="72"/>
      <c r="C2900" s="110"/>
      <c r="K2900" s="110"/>
      <c r="L2900" s="110"/>
      <c r="M2900" s="72"/>
      <c r="N2900" s="72"/>
      <c r="O2900" s="72"/>
      <c r="U2900" s="113" t="s">
        <v>1989</v>
      </c>
      <c r="V2900" s="113" t="s">
        <v>1990</v>
      </c>
      <c r="W2900" s="113" t="s">
        <v>1991</v>
      </c>
      <c r="X2900" s="113"/>
      <c r="Y2900" s="113"/>
      <c r="Z2900" s="113" t="s">
        <v>1992</v>
      </c>
      <c r="AA2900" s="113" t="s">
        <v>1993</v>
      </c>
    </row>
    <row r="2901" spans="2:27" x14ac:dyDescent="0.35">
      <c r="B2901" s="72"/>
      <c r="C2901" s="110"/>
      <c r="K2901" s="110"/>
      <c r="L2901" s="110"/>
      <c r="M2901" s="72"/>
      <c r="N2901" s="72"/>
      <c r="O2901" s="72"/>
      <c r="U2901" s="113" t="s">
        <v>1994</v>
      </c>
      <c r="V2901" s="113" t="s">
        <v>1995</v>
      </c>
      <c r="W2901" s="113" t="s">
        <v>1996</v>
      </c>
      <c r="X2901" s="113"/>
      <c r="Y2901" s="113"/>
      <c r="Z2901" s="113" t="s">
        <v>1997</v>
      </c>
      <c r="AA2901" s="113"/>
    </row>
    <row r="2902" spans="2:27" x14ac:dyDescent="0.35">
      <c r="B2902" s="72"/>
      <c r="C2902" s="110"/>
      <c r="K2902" s="110"/>
      <c r="L2902" s="110"/>
      <c r="M2902" s="72"/>
      <c r="N2902" s="72"/>
      <c r="O2902" s="72"/>
      <c r="U2902" s="113" t="s">
        <v>1998</v>
      </c>
      <c r="V2902" s="113" t="s">
        <v>1999</v>
      </c>
      <c r="W2902" s="113" t="s">
        <v>1996</v>
      </c>
      <c r="X2902" s="113"/>
      <c r="Y2902" s="113"/>
      <c r="Z2902" s="113" t="s">
        <v>2000</v>
      </c>
      <c r="AA2902" s="113" t="s">
        <v>2001</v>
      </c>
    </row>
    <row r="2903" spans="2:27" x14ac:dyDescent="0.35">
      <c r="B2903" s="72"/>
      <c r="C2903" s="110"/>
      <c r="K2903" s="110"/>
      <c r="L2903" s="110"/>
      <c r="M2903" s="72"/>
      <c r="N2903" s="72"/>
      <c r="O2903" s="72"/>
      <c r="U2903" s="113" t="s">
        <v>2002</v>
      </c>
      <c r="V2903" s="113" t="s">
        <v>2003</v>
      </c>
      <c r="W2903" s="113" t="s">
        <v>978</v>
      </c>
      <c r="X2903" s="113"/>
      <c r="Y2903" s="113"/>
      <c r="Z2903" s="113" t="s">
        <v>2004</v>
      </c>
      <c r="AA2903" s="113" t="s">
        <v>2005</v>
      </c>
    </row>
    <row r="2904" spans="2:27" x14ac:dyDescent="0.35">
      <c r="B2904" s="72"/>
      <c r="C2904" s="110"/>
      <c r="K2904" s="110"/>
      <c r="L2904" s="110"/>
      <c r="M2904" s="72"/>
      <c r="N2904" s="72"/>
      <c r="O2904" s="72"/>
      <c r="U2904" s="113" t="s">
        <v>2006</v>
      </c>
      <c r="V2904" s="113" t="s">
        <v>2007</v>
      </c>
      <c r="W2904" s="113" t="s">
        <v>567</v>
      </c>
      <c r="X2904" s="113"/>
      <c r="Y2904" s="113"/>
      <c r="Z2904" s="113" t="s">
        <v>2008</v>
      </c>
      <c r="AA2904" s="113" t="s">
        <v>2009</v>
      </c>
    </row>
    <row r="2905" spans="2:27" x14ac:dyDescent="0.35">
      <c r="B2905" s="72"/>
      <c r="C2905" s="110"/>
      <c r="K2905" s="110"/>
      <c r="L2905" s="110"/>
      <c r="M2905" s="72"/>
      <c r="N2905" s="72"/>
      <c r="O2905" s="72"/>
      <c r="U2905" s="113" t="s">
        <v>2010</v>
      </c>
      <c r="V2905" s="113" t="s">
        <v>2011</v>
      </c>
      <c r="W2905" s="113" t="s">
        <v>2012</v>
      </c>
      <c r="X2905" s="113"/>
      <c r="Y2905" s="113"/>
      <c r="Z2905" s="113" t="s">
        <v>2013</v>
      </c>
      <c r="AA2905" s="113" t="s">
        <v>2014</v>
      </c>
    </row>
    <row r="2906" spans="2:27" x14ac:dyDescent="0.35">
      <c r="B2906" s="72"/>
      <c r="C2906" s="110"/>
      <c r="K2906" s="110"/>
      <c r="L2906" s="110"/>
      <c r="M2906" s="72"/>
      <c r="N2906" s="72"/>
      <c r="O2906" s="72"/>
      <c r="U2906" s="113" t="s">
        <v>2015</v>
      </c>
      <c r="V2906" s="113" t="s">
        <v>2016</v>
      </c>
      <c r="W2906" s="113" t="s">
        <v>2017</v>
      </c>
      <c r="X2906" s="113"/>
      <c r="Y2906" s="113"/>
      <c r="Z2906" s="113" t="s">
        <v>2018</v>
      </c>
      <c r="AA2906" s="113" t="s">
        <v>2019</v>
      </c>
    </row>
    <row r="2907" spans="2:27" x14ac:dyDescent="0.35">
      <c r="B2907" s="72"/>
      <c r="C2907" s="110"/>
      <c r="K2907" s="110"/>
      <c r="L2907" s="110"/>
      <c r="M2907" s="72"/>
      <c r="N2907" s="72"/>
      <c r="O2907" s="72"/>
      <c r="U2907" s="113" t="s">
        <v>2020</v>
      </c>
      <c r="V2907" s="113" t="s">
        <v>2021</v>
      </c>
      <c r="W2907" s="113" t="s">
        <v>1017</v>
      </c>
      <c r="X2907" s="113"/>
      <c r="Y2907" s="113"/>
      <c r="Z2907" s="113"/>
      <c r="AA2907" s="113"/>
    </row>
    <row r="2908" spans="2:27" x14ac:dyDescent="0.35">
      <c r="B2908" s="72"/>
      <c r="C2908" s="110"/>
      <c r="K2908" s="110"/>
      <c r="L2908" s="110"/>
      <c r="M2908" s="72"/>
      <c r="N2908" s="72"/>
      <c r="O2908" s="72"/>
      <c r="U2908" s="113" t="s">
        <v>2022</v>
      </c>
      <c r="V2908" s="113" t="s">
        <v>2023</v>
      </c>
      <c r="W2908" s="113" t="s">
        <v>2024</v>
      </c>
      <c r="X2908" s="113"/>
      <c r="Y2908" s="113"/>
      <c r="Z2908" s="113"/>
      <c r="AA2908" s="113"/>
    </row>
    <row r="2909" spans="2:27" x14ac:dyDescent="0.35">
      <c r="B2909" s="72"/>
      <c r="C2909" s="110"/>
      <c r="K2909" s="110"/>
      <c r="L2909" s="110"/>
      <c r="M2909" s="72"/>
      <c r="N2909" s="72"/>
      <c r="O2909" s="72"/>
      <c r="U2909" s="113" t="s">
        <v>2025</v>
      </c>
      <c r="V2909" s="113" t="s">
        <v>2026</v>
      </c>
      <c r="W2909" s="113" t="s">
        <v>2027</v>
      </c>
      <c r="X2909" s="113"/>
      <c r="Y2909" s="113"/>
      <c r="Z2909" s="113" t="s">
        <v>2028</v>
      </c>
      <c r="AA2909" s="113" t="s">
        <v>2029</v>
      </c>
    </row>
    <row r="2910" spans="2:27" x14ac:dyDescent="0.35">
      <c r="B2910" s="72"/>
      <c r="C2910" s="110"/>
      <c r="K2910" s="110"/>
      <c r="L2910" s="110"/>
      <c r="M2910" s="72"/>
      <c r="N2910" s="72"/>
      <c r="O2910" s="72"/>
      <c r="U2910" s="113" t="s">
        <v>2034</v>
      </c>
      <c r="V2910" s="113" t="s">
        <v>2035</v>
      </c>
      <c r="W2910" s="113" t="s">
        <v>282</v>
      </c>
      <c r="X2910" s="113"/>
      <c r="Y2910" s="113"/>
      <c r="Z2910" s="113" t="s">
        <v>2036</v>
      </c>
      <c r="AA2910" s="113" t="s">
        <v>2037</v>
      </c>
    </row>
    <row r="2911" spans="2:27" x14ac:dyDescent="0.35">
      <c r="B2911" s="72"/>
      <c r="C2911" s="110"/>
      <c r="K2911" s="110"/>
      <c r="L2911" s="110"/>
      <c r="U2911" s="113" t="s">
        <v>2030</v>
      </c>
      <c r="V2911" s="113" t="s">
        <v>2031</v>
      </c>
      <c r="W2911" s="113" t="s">
        <v>2032</v>
      </c>
      <c r="X2911" s="113"/>
      <c r="Y2911" s="113"/>
      <c r="Z2911" s="113" t="s">
        <v>2033</v>
      </c>
      <c r="AA2911" s="113"/>
    </row>
    <row r="2912" spans="2:27" x14ac:dyDescent="0.35">
      <c r="B2912" s="72"/>
      <c r="C2912" s="110"/>
      <c r="K2912" s="110"/>
      <c r="L2912" s="110"/>
      <c r="U2912" s="113" t="s">
        <v>2038</v>
      </c>
      <c r="V2912" s="113" t="s">
        <v>2039</v>
      </c>
      <c r="W2912" s="113" t="s">
        <v>2040</v>
      </c>
      <c r="X2912" s="113"/>
      <c r="Y2912" s="113"/>
      <c r="Z2912" s="113" t="s">
        <v>2041</v>
      </c>
      <c r="AA2912" s="113" t="s">
        <v>2042</v>
      </c>
    </row>
    <row r="2913" spans="2:27" x14ac:dyDescent="0.35">
      <c r="B2913" s="72"/>
      <c r="C2913" s="110"/>
      <c r="K2913" s="110"/>
      <c r="L2913" s="110"/>
      <c r="U2913" s="113" t="s">
        <v>2043</v>
      </c>
      <c r="V2913" s="113" t="s">
        <v>2044</v>
      </c>
      <c r="W2913" s="113" t="s">
        <v>2045</v>
      </c>
      <c r="X2913" s="113"/>
      <c r="Y2913" s="113"/>
      <c r="Z2913" s="113" t="s">
        <v>2046</v>
      </c>
      <c r="AA2913" s="113" t="s">
        <v>2047</v>
      </c>
    </row>
    <row r="2914" spans="2:27" x14ac:dyDescent="0.35">
      <c r="B2914" s="72"/>
      <c r="C2914" s="110"/>
      <c r="K2914" s="110"/>
      <c r="L2914" s="110"/>
      <c r="U2914" s="113" t="s">
        <v>2048</v>
      </c>
      <c r="V2914" s="113" t="s">
        <v>2049</v>
      </c>
      <c r="W2914" s="113" t="s">
        <v>2050</v>
      </c>
      <c r="X2914" s="113"/>
      <c r="Y2914" s="113"/>
      <c r="Z2914" s="113"/>
      <c r="AA2914" s="113"/>
    </row>
    <row r="2915" spans="2:27" x14ac:dyDescent="0.35">
      <c r="B2915" s="72"/>
      <c r="C2915" s="110"/>
      <c r="K2915" s="110"/>
      <c r="L2915" s="110"/>
      <c r="U2915" s="113" t="s">
        <v>2051</v>
      </c>
      <c r="V2915" s="113" t="s">
        <v>2052</v>
      </c>
      <c r="W2915" s="113" t="s">
        <v>2053</v>
      </c>
      <c r="X2915" s="113"/>
      <c r="Y2915" s="113"/>
      <c r="Z2915" s="113" t="s">
        <v>2054</v>
      </c>
      <c r="AA2915" s="113"/>
    </row>
    <row r="2916" spans="2:27" x14ac:dyDescent="0.35">
      <c r="B2916" s="72"/>
      <c r="C2916" s="110"/>
      <c r="K2916" s="110"/>
      <c r="L2916" s="110"/>
      <c r="U2916" s="113" t="s">
        <v>2055</v>
      </c>
      <c r="V2916" s="113" t="s">
        <v>2056</v>
      </c>
      <c r="W2916" s="113" t="s">
        <v>660</v>
      </c>
      <c r="X2916" s="113"/>
      <c r="Y2916" s="113"/>
      <c r="Z2916" s="113" t="s">
        <v>2057</v>
      </c>
      <c r="AA2916" s="113" t="s">
        <v>2058</v>
      </c>
    </row>
    <row r="2917" spans="2:27" x14ac:dyDescent="0.35">
      <c r="B2917" s="72"/>
      <c r="C2917" s="110"/>
      <c r="K2917" s="110"/>
      <c r="L2917" s="110"/>
      <c r="U2917" s="113" t="s">
        <v>2059</v>
      </c>
      <c r="V2917" s="113" t="s">
        <v>2060</v>
      </c>
      <c r="W2917" s="113" t="s">
        <v>550</v>
      </c>
      <c r="X2917" s="113"/>
      <c r="Y2917" s="113"/>
      <c r="Z2917" s="113" t="s">
        <v>2061</v>
      </c>
      <c r="AA2917" s="113" t="s">
        <v>2062</v>
      </c>
    </row>
    <row r="2918" spans="2:27" x14ac:dyDescent="0.35">
      <c r="B2918" s="72"/>
      <c r="C2918" s="110"/>
      <c r="K2918" s="110"/>
      <c r="L2918" s="110"/>
      <c r="U2918" s="113" t="s">
        <v>2063</v>
      </c>
      <c r="V2918" s="113" t="s">
        <v>2064</v>
      </c>
      <c r="W2918" s="113" t="s">
        <v>599</v>
      </c>
      <c r="X2918" s="113"/>
      <c r="Y2918" s="113"/>
      <c r="Z2918" s="113" t="s">
        <v>2065</v>
      </c>
      <c r="AA2918" s="113"/>
    </row>
    <row r="2919" spans="2:27" x14ac:dyDescent="0.35">
      <c r="B2919" s="72"/>
      <c r="C2919" s="110"/>
      <c r="K2919" s="110"/>
      <c r="L2919" s="110"/>
      <c r="U2919" s="113" t="s">
        <v>2066</v>
      </c>
      <c r="V2919" s="113" t="s">
        <v>2067</v>
      </c>
      <c r="W2919" s="113" t="s">
        <v>2068</v>
      </c>
      <c r="X2919" s="113"/>
      <c r="Y2919" s="113"/>
      <c r="Z2919" s="113"/>
      <c r="AA2919" s="113"/>
    </row>
    <row r="2920" spans="2:27" x14ac:dyDescent="0.35">
      <c r="B2920" s="72"/>
      <c r="C2920" s="110"/>
      <c r="K2920" s="110"/>
      <c r="L2920" s="110"/>
      <c r="U2920" s="113" t="s">
        <v>2069</v>
      </c>
      <c r="V2920" s="113" t="s">
        <v>2070</v>
      </c>
      <c r="W2920" s="113" t="s">
        <v>2071</v>
      </c>
      <c r="X2920" s="113"/>
      <c r="Y2920" s="113"/>
      <c r="Z2920" s="113" t="s">
        <v>2072</v>
      </c>
      <c r="AA2920" s="113" t="s">
        <v>2073</v>
      </c>
    </row>
    <row r="2921" spans="2:27" x14ac:dyDescent="0.35">
      <c r="B2921" s="72"/>
      <c r="C2921" s="110"/>
      <c r="K2921" s="110"/>
      <c r="L2921" s="110"/>
      <c r="U2921" s="113" t="s">
        <v>2074</v>
      </c>
      <c r="V2921" s="113" t="s">
        <v>2075</v>
      </c>
      <c r="W2921" s="113" t="s">
        <v>2076</v>
      </c>
      <c r="X2921" s="113"/>
      <c r="Y2921" s="113"/>
      <c r="Z2921" s="113" t="s">
        <v>2077</v>
      </c>
      <c r="AA2921" s="113"/>
    </row>
    <row r="2922" spans="2:27" x14ac:dyDescent="0.35">
      <c r="B2922" s="72"/>
      <c r="C2922" s="110"/>
      <c r="K2922" s="110"/>
      <c r="L2922" s="110"/>
      <c r="U2922" s="113" t="s">
        <v>2078</v>
      </c>
      <c r="V2922" s="113" t="s">
        <v>2079</v>
      </c>
      <c r="W2922" s="113" t="s">
        <v>2080</v>
      </c>
      <c r="X2922" s="113"/>
      <c r="Y2922" s="113"/>
      <c r="Z2922" s="113" t="s">
        <v>2081</v>
      </c>
      <c r="AA2922" s="113" t="s">
        <v>2082</v>
      </c>
    </row>
    <row r="2923" spans="2:27" x14ac:dyDescent="0.35">
      <c r="B2923" s="72"/>
      <c r="C2923" s="110"/>
      <c r="K2923" s="110"/>
      <c r="L2923" s="110"/>
      <c r="U2923" s="113" t="s">
        <v>2083</v>
      </c>
      <c r="V2923" s="113" t="s">
        <v>2084</v>
      </c>
      <c r="W2923" s="113" t="s">
        <v>2085</v>
      </c>
      <c r="X2923" s="113"/>
      <c r="Y2923" s="113"/>
      <c r="Z2923" s="113" t="s">
        <v>2086</v>
      </c>
      <c r="AA2923" s="113"/>
    </row>
    <row r="2924" spans="2:27" x14ac:dyDescent="0.35">
      <c r="B2924" s="72"/>
      <c r="C2924" s="110"/>
      <c r="K2924" s="110"/>
      <c r="L2924" s="110"/>
      <c r="U2924" s="113" t="s">
        <v>2087</v>
      </c>
      <c r="V2924" s="113" t="s">
        <v>2088</v>
      </c>
      <c r="W2924" s="113" t="s">
        <v>301</v>
      </c>
      <c r="X2924" s="113"/>
      <c r="Y2924" s="113"/>
      <c r="Z2924" s="113" t="s">
        <v>2089</v>
      </c>
      <c r="AA2924" s="113"/>
    </row>
    <row r="2925" spans="2:27" x14ac:dyDescent="0.35">
      <c r="B2925" s="72"/>
      <c r="C2925" s="110"/>
      <c r="K2925" s="110"/>
      <c r="L2925" s="110"/>
      <c r="U2925" s="113" t="s">
        <v>2090</v>
      </c>
      <c r="V2925" s="113" t="s">
        <v>2091</v>
      </c>
      <c r="W2925" s="113" t="s">
        <v>2092</v>
      </c>
      <c r="X2925" s="113"/>
      <c r="Y2925" s="113"/>
      <c r="Z2925" s="113"/>
      <c r="AA2925" s="113"/>
    </row>
    <row r="2926" spans="2:27" x14ac:dyDescent="0.35">
      <c r="B2926" s="72"/>
      <c r="C2926" s="110"/>
      <c r="K2926" s="110"/>
      <c r="L2926" s="110"/>
      <c r="U2926" s="113" t="s">
        <v>2093</v>
      </c>
      <c r="V2926" s="113" t="s">
        <v>2094</v>
      </c>
      <c r="W2926" s="113" t="s">
        <v>2095</v>
      </c>
      <c r="X2926" s="113"/>
      <c r="Y2926" s="113"/>
      <c r="Z2926" s="113" t="s">
        <v>2096</v>
      </c>
      <c r="AA2926" s="113"/>
    </row>
    <row r="2927" spans="2:27" x14ac:dyDescent="0.35">
      <c r="B2927" s="72"/>
      <c r="C2927" s="110"/>
      <c r="K2927" s="110"/>
      <c r="L2927" s="110"/>
      <c r="U2927" s="113" t="s">
        <v>2097</v>
      </c>
      <c r="V2927" s="113" t="s">
        <v>2098</v>
      </c>
      <c r="W2927" s="113" t="s">
        <v>2099</v>
      </c>
      <c r="X2927" s="113"/>
      <c r="Y2927" s="113"/>
      <c r="Z2927" s="113" t="s">
        <v>2100</v>
      </c>
      <c r="AA2927" s="113"/>
    </row>
    <row r="2928" spans="2:27" x14ac:dyDescent="0.35">
      <c r="B2928" s="72"/>
      <c r="C2928" s="110"/>
      <c r="K2928" s="110"/>
      <c r="L2928" s="110"/>
      <c r="U2928" s="113" t="s">
        <v>2101</v>
      </c>
      <c r="V2928" s="113" t="s">
        <v>2102</v>
      </c>
      <c r="W2928" s="113" t="s">
        <v>2103</v>
      </c>
      <c r="X2928" s="113"/>
      <c r="Y2928" s="113"/>
      <c r="Z2928" s="113" t="s">
        <v>2104</v>
      </c>
      <c r="AA2928" s="113" t="s">
        <v>2105</v>
      </c>
    </row>
    <row r="2929" spans="2:27" x14ac:dyDescent="0.35">
      <c r="B2929" s="72"/>
      <c r="C2929" s="110"/>
      <c r="K2929" s="110"/>
      <c r="L2929" s="110"/>
      <c r="U2929" s="113" t="s">
        <v>2106</v>
      </c>
      <c r="V2929" s="113" t="s">
        <v>2107</v>
      </c>
      <c r="W2929" s="113" t="s">
        <v>361</v>
      </c>
      <c r="X2929" s="113"/>
      <c r="Y2929" s="113"/>
      <c r="Z2929" s="113" t="s">
        <v>2108</v>
      </c>
      <c r="AA2929" s="113"/>
    </row>
    <row r="2930" spans="2:27" x14ac:dyDescent="0.35">
      <c r="B2930" s="72"/>
      <c r="C2930" s="110"/>
      <c r="K2930" s="110"/>
      <c r="L2930" s="110"/>
      <c r="U2930" s="113" t="s">
        <v>2109</v>
      </c>
      <c r="V2930" s="113" t="s">
        <v>2110</v>
      </c>
      <c r="W2930" s="113" t="s">
        <v>2111</v>
      </c>
      <c r="X2930" s="113"/>
      <c r="Y2930" s="113"/>
      <c r="Z2930" s="113" t="s">
        <v>2112</v>
      </c>
      <c r="AA2930" s="113" t="s">
        <v>2113</v>
      </c>
    </row>
    <row r="2931" spans="2:27" x14ac:dyDescent="0.35">
      <c r="B2931" s="72"/>
      <c r="C2931" s="110"/>
      <c r="K2931" s="110"/>
      <c r="L2931" s="110"/>
      <c r="U2931" s="113" t="s">
        <v>2114</v>
      </c>
      <c r="V2931" s="113" t="s">
        <v>2115</v>
      </c>
      <c r="W2931" s="113" t="s">
        <v>2116</v>
      </c>
      <c r="X2931" s="113"/>
      <c r="Y2931" s="113"/>
      <c r="Z2931" s="113" t="s">
        <v>2117</v>
      </c>
      <c r="AA2931" s="113"/>
    </row>
    <row r="2932" spans="2:27" x14ac:dyDescent="0.35">
      <c r="B2932" s="72"/>
      <c r="C2932" s="110"/>
      <c r="K2932" s="110"/>
      <c r="L2932" s="110"/>
      <c r="U2932" s="113" t="s">
        <v>2118</v>
      </c>
      <c r="V2932" s="113" t="s">
        <v>2119</v>
      </c>
      <c r="W2932" s="113" t="s">
        <v>2120</v>
      </c>
      <c r="X2932" s="113"/>
      <c r="Y2932" s="113"/>
      <c r="Z2932" s="113" t="s">
        <v>2121</v>
      </c>
      <c r="AA2932" s="113" t="s">
        <v>2122</v>
      </c>
    </row>
    <row r="2933" spans="2:27" x14ac:dyDescent="0.35">
      <c r="B2933" s="72"/>
      <c r="C2933" s="110"/>
      <c r="K2933" s="110"/>
      <c r="L2933" s="110"/>
      <c r="U2933" s="113" t="s">
        <v>2123</v>
      </c>
      <c r="V2933" s="113" t="s">
        <v>2124</v>
      </c>
      <c r="W2933" s="113" t="s">
        <v>2125</v>
      </c>
      <c r="X2933" s="113"/>
      <c r="Y2933" s="113"/>
      <c r="Z2933" s="113" t="s">
        <v>2126</v>
      </c>
      <c r="AA2933" s="113"/>
    </row>
    <row r="2934" spans="2:27" x14ac:dyDescent="0.35">
      <c r="B2934" s="72"/>
      <c r="C2934" s="110"/>
      <c r="K2934" s="110"/>
      <c r="L2934" s="110"/>
      <c r="U2934" s="113" t="s">
        <v>2127</v>
      </c>
      <c r="V2934" s="113" t="s">
        <v>2128</v>
      </c>
      <c r="W2934" s="113" t="s">
        <v>480</v>
      </c>
      <c r="X2934" s="113"/>
      <c r="Y2934" s="113"/>
      <c r="Z2934" s="113"/>
      <c r="AA2934" s="113"/>
    </row>
    <row r="2935" spans="2:27" x14ac:dyDescent="0.35">
      <c r="B2935" s="72"/>
      <c r="C2935" s="110"/>
      <c r="K2935" s="110"/>
      <c r="L2935" s="110"/>
      <c r="U2935" s="113" t="s">
        <v>2129</v>
      </c>
      <c r="V2935" s="113" t="s">
        <v>2130</v>
      </c>
      <c r="W2935" s="113" t="s">
        <v>2131</v>
      </c>
      <c r="X2935" s="113"/>
      <c r="Y2935" s="113"/>
      <c r="Z2935" s="113" t="s">
        <v>2132</v>
      </c>
      <c r="AA2935" s="113"/>
    </row>
    <row r="2936" spans="2:27" x14ac:dyDescent="0.35">
      <c r="B2936" s="72"/>
      <c r="C2936" s="110"/>
      <c r="K2936" s="110"/>
      <c r="L2936" s="110"/>
      <c r="U2936" s="113" t="s">
        <v>2133</v>
      </c>
      <c r="V2936" s="113" t="s">
        <v>2134</v>
      </c>
      <c r="W2936" s="113" t="s">
        <v>958</v>
      </c>
      <c r="X2936" s="113"/>
      <c r="Y2936" s="113"/>
      <c r="Z2936" s="113" t="s">
        <v>2135</v>
      </c>
      <c r="AA2936" s="113" t="s">
        <v>2136</v>
      </c>
    </row>
    <row r="2937" spans="2:27" x14ac:dyDescent="0.35">
      <c r="B2937" s="72"/>
      <c r="C2937" s="110"/>
      <c r="K2937" s="110"/>
      <c r="L2937" s="110"/>
      <c r="U2937" s="113" t="s">
        <v>2137</v>
      </c>
      <c r="V2937" s="113" t="s">
        <v>2138</v>
      </c>
      <c r="W2937" s="113" t="s">
        <v>2139</v>
      </c>
      <c r="X2937" s="113"/>
      <c r="Y2937" s="113"/>
      <c r="Z2937" s="113" t="s">
        <v>2140</v>
      </c>
      <c r="AA2937" s="113" t="s">
        <v>2141</v>
      </c>
    </row>
    <row r="2938" spans="2:27" x14ac:dyDescent="0.35">
      <c r="B2938" s="72"/>
      <c r="C2938" s="110"/>
      <c r="K2938" s="110"/>
      <c r="L2938" s="110"/>
      <c r="U2938" s="113" t="s">
        <v>2142</v>
      </c>
      <c r="V2938" s="113" t="s">
        <v>2143</v>
      </c>
      <c r="W2938" s="113" t="s">
        <v>2144</v>
      </c>
      <c r="X2938" s="113"/>
      <c r="Y2938" s="113"/>
      <c r="Z2938" s="113"/>
      <c r="AA2938" s="113"/>
    </row>
    <row r="2939" spans="2:27" x14ac:dyDescent="0.35">
      <c r="B2939" s="72"/>
      <c r="C2939" s="110"/>
      <c r="K2939" s="110"/>
      <c r="L2939" s="110"/>
      <c r="U2939" s="113" t="s">
        <v>2145</v>
      </c>
      <c r="V2939" s="113" t="s">
        <v>2146</v>
      </c>
      <c r="W2939" s="113" t="s">
        <v>1622</v>
      </c>
      <c r="X2939" s="113"/>
      <c r="Y2939" s="113"/>
      <c r="Z2939" s="113"/>
      <c r="AA2939" s="113"/>
    </row>
    <row r="2940" spans="2:27" x14ac:dyDescent="0.35">
      <c r="B2940" s="72"/>
      <c r="C2940" s="110"/>
      <c r="K2940" s="110"/>
      <c r="L2940" s="110"/>
      <c r="U2940" s="113" t="s">
        <v>2147</v>
      </c>
      <c r="V2940" s="113" t="s">
        <v>2148</v>
      </c>
      <c r="W2940" s="113" t="s">
        <v>2149</v>
      </c>
      <c r="X2940" s="113"/>
      <c r="Y2940" s="113"/>
      <c r="Z2940" s="113" t="s">
        <v>2150</v>
      </c>
      <c r="AA2940" s="113" t="s">
        <v>2151</v>
      </c>
    </row>
    <row r="2941" spans="2:27" x14ac:dyDescent="0.35">
      <c r="B2941" s="72"/>
      <c r="C2941" s="110"/>
      <c r="K2941" s="110"/>
      <c r="L2941" s="110"/>
      <c r="U2941" s="113" t="s">
        <v>2152</v>
      </c>
      <c r="V2941" s="113" t="s">
        <v>2153</v>
      </c>
      <c r="W2941" s="113" t="s">
        <v>2154</v>
      </c>
      <c r="X2941" s="113"/>
      <c r="Y2941" s="113"/>
      <c r="Z2941" s="113" t="s">
        <v>2155</v>
      </c>
      <c r="AA2941" s="113" t="s">
        <v>2156</v>
      </c>
    </row>
    <row r="2942" spans="2:27" x14ac:dyDescent="0.35">
      <c r="B2942" s="72"/>
      <c r="C2942" s="110"/>
      <c r="K2942" s="110"/>
      <c r="L2942" s="110"/>
      <c r="U2942" s="113" t="s">
        <v>2157</v>
      </c>
      <c r="V2942" s="113" t="s">
        <v>2158</v>
      </c>
      <c r="W2942" s="113" t="s">
        <v>2159</v>
      </c>
      <c r="X2942" s="113"/>
      <c r="Y2942" s="113"/>
      <c r="Z2942" s="113"/>
      <c r="AA2942" s="113"/>
    </row>
    <row r="2943" spans="2:27" x14ac:dyDescent="0.35">
      <c r="B2943" s="72"/>
      <c r="C2943" s="110"/>
      <c r="K2943" s="110"/>
      <c r="L2943" s="110"/>
      <c r="U2943" s="113" t="s">
        <v>2160</v>
      </c>
      <c r="V2943" s="113" t="s">
        <v>2161</v>
      </c>
      <c r="W2943" s="113" t="s">
        <v>2162</v>
      </c>
      <c r="X2943" s="113"/>
      <c r="Y2943" s="113"/>
      <c r="Z2943" s="113" t="s">
        <v>2163</v>
      </c>
      <c r="AA2943" s="113" t="s">
        <v>2164</v>
      </c>
    </row>
    <row r="2944" spans="2:27" x14ac:dyDescent="0.35">
      <c r="B2944" s="72"/>
      <c r="C2944" s="110"/>
      <c r="K2944" s="110"/>
      <c r="L2944" s="110"/>
      <c r="U2944" s="113" t="s">
        <v>2165</v>
      </c>
      <c r="V2944" s="113" t="s">
        <v>2166</v>
      </c>
      <c r="W2944" s="113" t="s">
        <v>2167</v>
      </c>
      <c r="X2944" s="113"/>
      <c r="Y2944" s="113"/>
      <c r="Z2944" s="113" t="s">
        <v>2168</v>
      </c>
      <c r="AA2944" s="113"/>
    </row>
    <row r="2945" spans="2:27" x14ac:dyDescent="0.35">
      <c r="B2945" s="72"/>
      <c r="C2945" s="110"/>
      <c r="K2945" s="110"/>
      <c r="L2945" s="110"/>
      <c r="U2945" s="113" t="s">
        <v>2169</v>
      </c>
      <c r="V2945" s="113" t="s">
        <v>2170</v>
      </c>
      <c r="W2945" s="113" t="s">
        <v>2171</v>
      </c>
      <c r="X2945" s="113"/>
      <c r="Y2945" s="113"/>
      <c r="Z2945" s="113" t="s">
        <v>2172</v>
      </c>
      <c r="AA2945" s="113" t="s">
        <v>2173</v>
      </c>
    </row>
    <row r="2946" spans="2:27" x14ac:dyDescent="0.35">
      <c r="B2946" s="72"/>
      <c r="C2946" s="110"/>
      <c r="K2946" s="110"/>
      <c r="L2946" s="110"/>
      <c r="U2946" s="113" t="s">
        <v>2174</v>
      </c>
      <c r="V2946" s="113" t="s">
        <v>2175</v>
      </c>
      <c r="W2946" s="113" t="s">
        <v>2176</v>
      </c>
      <c r="X2946" s="113"/>
      <c r="Y2946" s="113"/>
      <c r="Z2946" s="113"/>
      <c r="AA2946" s="113"/>
    </row>
    <row r="2947" spans="2:27" x14ac:dyDescent="0.35">
      <c r="B2947" s="72"/>
      <c r="C2947" s="110"/>
      <c r="K2947" s="110"/>
      <c r="L2947" s="110"/>
      <c r="U2947" s="113" t="s">
        <v>2177</v>
      </c>
      <c r="V2947" s="113" t="s">
        <v>2178</v>
      </c>
      <c r="W2947" s="113" t="s">
        <v>1788</v>
      </c>
      <c r="X2947" s="113"/>
      <c r="Y2947" s="113"/>
      <c r="Z2947" s="113" t="s">
        <v>2179</v>
      </c>
      <c r="AA2947" s="113" t="s">
        <v>2180</v>
      </c>
    </row>
    <row r="2948" spans="2:27" x14ac:dyDescent="0.35">
      <c r="B2948" s="72"/>
      <c r="C2948" s="110"/>
      <c r="K2948" s="110"/>
      <c r="L2948" s="110"/>
      <c r="U2948" s="113" t="s">
        <v>2181</v>
      </c>
      <c r="V2948" s="113" t="s">
        <v>2182</v>
      </c>
      <c r="W2948" s="113" t="s">
        <v>2183</v>
      </c>
      <c r="X2948" s="113"/>
      <c r="Y2948" s="113"/>
      <c r="Z2948" s="113" t="s">
        <v>1476</v>
      </c>
      <c r="AA2948" s="113"/>
    </row>
    <row r="2949" spans="2:27" x14ac:dyDescent="0.35">
      <c r="B2949" s="72"/>
      <c r="C2949" s="110"/>
      <c r="K2949" s="110"/>
      <c r="L2949" s="110"/>
      <c r="U2949" s="113" t="s">
        <v>2184</v>
      </c>
      <c r="V2949" s="113" t="s">
        <v>2185</v>
      </c>
      <c r="W2949" s="113" t="s">
        <v>2186</v>
      </c>
      <c r="X2949" s="113"/>
      <c r="Y2949" s="113"/>
      <c r="Z2949" s="113" t="s">
        <v>2187</v>
      </c>
      <c r="AA2949" s="113"/>
    </row>
    <row r="2950" spans="2:27" x14ac:dyDescent="0.35">
      <c r="B2950" s="72"/>
      <c r="C2950" s="110"/>
      <c r="K2950" s="110"/>
      <c r="L2950" s="110"/>
      <c r="U2950" s="113" t="s">
        <v>2188</v>
      </c>
      <c r="V2950" s="113" t="s">
        <v>2189</v>
      </c>
      <c r="W2950" s="113" t="s">
        <v>1195</v>
      </c>
      <c r="X2950" s="113"/>
      <c r="Y2950" s="113"/>
      <c r="Z2950" s="113" t="s">
        <v>2190</v>
      </c>
      <c r="AA2950" s="113" t="s">
        <v>2191</v>
      </c>
    </row>
    <row r="2951" spans="2:27" x14ac:dyDescent="0.35">
      <c r="B2951" s="72"/>
      <c r="C2951" s="110"/>
      <c r="K2951" s="110"/>
      <c r="L2951" s="110"/>
      <c r="U2951" s="113" t="s">
        <v>2192</v>
      </c>
      <c r="V2951" s="113" t="s">
        <v>2193</v>
      </c>
      <c r="W2951" s="113" t="s">
        <v>2194</v>
      </c>
      <c r="X2951" s="113"/>
      <c r="Y2951" s="113"/>
      <c r="Z2951" s="113" t="s">
        <v>2195</v>
      </c>
      <c r="AA2951" s="113"/>
    </row>
    <row r="2952" spans="2:27" x14ac:dyDescent="0.35">
      <c r="B2952" s="72"/>
      <c r="C2952" s="110"/>
      <c r="K2952" s="110"/>
      <c r="L2952" s="110"/>
      <c r="U2952" s="113" t="s">
        <v>2196</v>
      </c>
      <c r="V2952" s="113" t="s">
        <v>2197</v>
      </c>
      <c r="W2952" s="113" t="s">
        <v>2198</v>
      </c>
      <c r="X2952" s="113"/>
      <c r="Y2952" s="113"/>
      <c r="Z2952" s="113" t="s">
        <v>2199</v>
      </c>
      <c r="AA2952" s="113" t="s">
        <v>2200</v>
      </c>
    </row>
    <row r="2953" spans="2:27" x14ac:dyDescent="0.35">
      <c r="B2953" s="72"/>
      <c r="C2953" s="110"/>
      <c r="K2953" s="110"/>
      <c r="L2953" s="110"/>
      <c r="U2953" s="113" t="s">
        <v>2201</v>
      </c>
      <c r="V2953" s="113" t="s">
        <v>2202</v>
      </c>
      <c r="W2953" s="113" t="s">
        <v>215</v>
      </c>
      <c r="X2953" s="113"/>
      <c r="Y2953" s="113"/>
      <c r="Z2953" s="113" t="s">
        <v>2203</v>
      </c>
      <c r="AA2953" s="113"/>
    </row>
    <row r="2954" spans="2:27" x14ac:dyDescent="0.35">
      <c r="B2954" s="72"/>
      <c r="C2954" s="110"/>
      <c r="K2954" s="110"/>
      <c r="L2954" s="110"/>
      <c r="U2954" s="113" t="s">
        <v>2204</v>
      </c>
      <c r="V2954" s="113" t="s">
        <v>2205</v>
      </c>
      <c r="W2954" s="113" t="s">
        <v>2206</v>
      </c>
      <c r="X2954" s="113"/>
      <c r="Y2954" s="113"/>
      <c r="Z2954" s="113" t="s">
        <v>2207</v>
      </c>
      <c r="AA2954" s="113" t="s">
        <v>2208</v>
      </c>
    </row>
    <row r="2955" spans="2:27" x14ac:dyDescent="0.35">
      <c r="B2955" s="72"/>
      <c r="C2955" s="110"/>
      <c r="K2955" s="110"/>
      <c r="L2955" s="110"/>
      <c r="U2955" s="113" t="s">
        <v>2209</v>
      </c>
      <c r="V2955" s="113" t="s">
        <v>2210</v>
      </c>
      <c r="W2955" s="113" t="s">
        <v>2211</v>
      </c>
      <c r="X2955" s="113"/>
      <c r="Y2955" s="113"/>
      <c r="Z2955" s="113" t="s">
        <v>2212</v>
      </c>
      <c r="AA2955" s="113" t="s">
        <v>2213</v>
      </c>
    </row>
    <row r="2956" spans="2:27" x14ac:dyDescent="0.35">
      <c r="B2956" s="72"/>
      <c r="C2956" s="110"/>
      <c r="K2956" s="110"/>
      <c r="L2956" s="110"/>
      <c r="U2956" s="113" t="s">
        <v>2214</v>
      </c>
      <c r="V2956" s="113" t="s">
        <v>2215</v>
      </c>
      <c r="W2956" s="113" t="s">
        <v>624</v>
      </c>
      <c r="X2956" s="113"/>
      <c r="Y2956" s="113"/>
      <c r="Z2956" s="113" t="s">
        <v>2216</v>
      </c>
      <c r="AA2956" s="113" t="s">
        <v>2217</v>
      </c>
    </row>
    <row r="2957" spans="2:27" x14ac:dyDescent="0.35">
      <c r="B2957" s="72"/>
      <c r="C2957" s="110"/>
      <c r="K2957" s="110"/>
      <c r="L2957" s="110"/>
      <c r="U2957" s="113" t="s">
        <v>2218</v>
      </c>
      <c r="V2957" s="113" t="s">
        <v>2219</v>
      </c>
      <c r="W2957" s="113" t="s">
        <v>2220</v>
      </c>
      <c r="X2957" s="113"/>
      <c r="Y2957" s="113"/>
      <c r="Z2957" s="113" t="s">
        <v>2221</v>
      </c>
      <c r="AA2957" s="113" t="s">
        <v>2222</v>
      </c>
    </row>
    <row r="2958" spans="2:27" x14ac:dyDescent="0.35">
      <c r="B2958" s="72"/>
      <c r="C2958" s="110"/>
      <c r="K2958" s="110"/>
      <c r="L2958" s="110"/>
      <c r="U2958" s="113" t="s">
        <v>2223</v>
      </c>
      <c r="V2958" s="113" t="s">
        <v>2224</v>
      </c>
      <c r="W2958" s="113" t="s">
        <v>2225</v>
      </c>
      <c r="X2958" s="113"/>
      <c r="Y2958" s="113"/>
      <c r="Z2958" s="113" t="s">
        <v>2226</v>
      </c>
      <c r="AA2958" s="113" t="s">
        <v>2227</v>
      </c>
    </row>
    <row r="2959" spans="2:27" x14ac:dyDescent="0.35">
      <c r="B2959" s="72"/>
      <c r="C2959" s="110"/>
      <c r="K2959" s="110"/>
      <c r="L2959" s="110"/>
      <c r="U2959" s="113" t="s">
        <v>2228</v>
      </c>
      <c r="V2959" s="113" t="s">
        <v>2229</v>
      </c>
      <c r="W2959" s="113" t="s">
        <v>2230</v>
      </c>
      <c r="X2959" s="113"/>
      <c r="Y2959" s="113"/>
      <c r="Z2959" s="113" t="s">
        <v>2231</v>
      </c>
      <c r="AA2959" s="113" t="s">
        <v>2232</v>
      </c>
    </row>
    <row r="2960" spans="2:27" x14ac:dyDescent="0.35">
      <c r="B2960" s="72"/>
      <c r="C2960" s="110"/>
      <c r="K2960" s="110"/>
      <c r="L2960" s="110"/>
      <c r="U2960" s="113" t="s">
        <v>2233</v>
      </c>
      <c r="V2960" s="113" t="s">
        <v>2234</v>
      </c>
      <c r="W2960" s="113" t="s">
        <v>2235</v>
      </c>
      <c r="X2960" s="113"/>
      <c r="Y2960" s="113"/>
      <c r="Z2960" s="113" t="s">
        <v>2236</v>
      </c>
      <c r="AA2960" s="113" t="s">
        <v>2237</v>
      </c>
    </row>
    <row r="2961" spans="2:32" x14ac:dyDescent="0.35">
      <c r="B2961" s="72"/>
      <c r="C2961" s="110"/>
      <c r="K2961" s="110"/>
      <c r="L2961" s="110"/>
      <c r="U2961" s="113" t="s">
        <v>2238</v>
      </c>
      <c r="V2961" s="113" t="s">
        <v>2239</v>
      </c>
      <c r="W2961" s="113" t="s">
        <v>1462</v>
      </c>
      <c r="X2961" s="113"/>
      <c r="Y2961" s="113"/>
      <c r="Z2961" s="113" t="s">
        <v>2240</v>
      </c>
      <c r="AA2961" s="113" t="s">
        <v>2241</v>
      </c>
    </row>
    <row r="2962" spans="2:32" x14ac:dyDescent="0.35">
      <c r="B2962" s="72"/>
      <c r="C2962" s="110"/>
      <c r="K2962" s="110"/>
      <c r="L2962" s="110"/>
      <c r="U2962" s="113" t="s">
        <v>2242</v>
      </c>
      <c r="V2962" s="113" t="s">
        <v>2243</v>
      </c>
      <c r="W2962" s="113" t="s">
        <v>810</v>
      </c>
      <c r="X2962" s="113"/>
      <c r="Y2962" s="113"/>
      <c r="Z2962" s="113"/>
      <c r="AA2962" s="113"/>
    </row>
    <row r="2963" spans="2:32" x14ac:dyDescent="0.35">
      <c r="B2963" s="72"/>
      <c r="C2963" s="110"/>
      <c r="K2963" s="110"/>
      <c r="L2963" s="110"/>
      <c r="U2963" s="113" t="s">
        <v>2244</v>
      </c>
      <c r="V2963" s="113" t="s">
        <v>2245</v>
      </c>
      <c r="W2963" s="113" t="s">
        <v>2246</v>
      </c>
      <c r="X2963" s="113"/>
      <c r="Y2963" s="113"/>
      <c r="Z2963" s="113" t="s">
        <v>2247</v>
      </c>
      <c r="AA2963" s="113"/>
    </row>
    <row r="2964" spans="2:32" x14ac:dyDescent="0.35">
      <c r="B2964" s="72"/>
      <c r="C2964" s="110"/>
      <c r="K2964" s="110"/>
      <c r="L2964" s="110"/>
      <c r="U2964" s="113" t="s">
        <v>2248</v>
      </c>
      <c r="V2964" s="113" t="s">
        <v>2249</v>
      </c>
      <c r="W2964" s="113" t="s">
        <v>2250</v>
      </c>
      <c r="X2964" s="113"/>
      <c r="Y2964" s="113"/>
      <c r="Z2964" s="113" t="s">
        <v>2251</v>
      </c>
      <c r="AA2964" s="113"/>
    </row>
    <row r="2965" spans="2:32" x14ac:dyDescent="0.35">
      <c r="B2965" s="72"/>
      <c r="C2965" s="110"/>
      <c r="K2965" s="110"/>
      <c r="L2965" s="110"/>
    </row>
    <row r="2966" spans="2:32" x14ac:dyDescent="0.35">
      <c r="B2966" s="72"/>
      <c r="C2966" s="110"/>
      <c r="K2966" s="110"/>
      <c r="L2966" s="110"/>
    </row>
    <row r="2967" spans="2:32" x14ac:dyDescent="0.35">
      <c r="B2967" s="72"/>
      <c r="C2967" s="110"/>
      <c r="K2967" s="110"/>
      <c r="L2967" s="110"/>
      <c r="U2967" s="114" t="s">
        <v>31</v>
      </c>
      <c r="V2967" s="115" t="s">
        <v>32</v>
      </c>
      <c r="W2967" s="24">
        <v>105</v>
      </c>
      <c r="X2967" s="116" t="s">
        <v>33</v>
      </c>
      <c r="Y2967" s="117"/>
      <c r="Z2967" s="117"/>
      <c r="AA2967" s="117"/>
      <c r="AB2967" s="117"/>
      <c r="AC2967" s="117"/>
      <c r="AD2967" s="117"/>
      <c r="AE2967" s="117"/>
      <c r="AF2967" s="118"/>
    </row>
    <row r="2968" spans="2:32" x14ac:dyDescent="0.35">
      <c r="B2968" s="72"/>
      <c r="C2968" s="110"/>
      <c r="K2968" s="110"/>
      <c r="L2968" s="110"/>
      <c r="U2968" s="119"/>
      <c r="V2968" s="115" t="s">
        <v>178</v>
      </c>
      <c r="W2968" s="24">
        <v>110</v>
      </c>
      <c r="X2968" s="116" t="s">
        <v>34</v>
      </c>
      <c r="Y2968" s="117"/>
      <c r="Z2968" s="117"/>
      <c r="AA2968" s="117"/>
      <c r="AB2968" s="117"/>
      <c r="AC2968" s="117"/>
      <c r="AD2968" s="117"/>
      <c r="AE2968" s="117"/>
      <c r="AF2968" s="118"/>
    </row>
    <row r="2969" spans="2:32" x14ac:dyDescent="0.35">
      <c r="B2969" s="72"/>
      <c r="C2969" s="110"/>
      <c r="K2969" s="110"/>
      <c r="L2969" s="110"/>
      <c r="U2969" s="119"/>
      <c r="V2969" s="115" t="s">
        <v>179</v>
      </c>
      <c r="W2969" s="24">
        <v>115</v>
      </c>
      <c r="X2969" s="116" t="s">
        <v>35</v>
      </c>
      <c r="Y2969" s="117"/>
      <c r="Z2969" s="117"/>
      <c r="AA2969" s="117"/>
      <c r="AB2969" s="117"/>
      <c r="AC2969" s="117"/>
      <c r="AD2969" s="117"/>
      <c r="AE2969" s="117"/>
      <c r="AF2969" s="118"/>
    </row>
    <row r="2970" spans="2:32" x14ac:dyDescent="0.35">
      <c r="B2970" s="72"/>
      <c r="C2970" s="110"/>
      <c r="K2970" s="110"/>
      <c r="L2970" s="110"/>
      <c r="U2970" s="119"/>
      <c r="V2970" s="115" t="s">
        <v>180</v>
      </c>
      <c r="W2970" s="24">
        <v>120</v>
      </c>
      <c r="X2970" s="116" t="s">
        <v>36</v>
      </c>
      <c r="Y2970" s="117"/>
      <c r="Z2970" s="117"/>
      <c r="AA2970" s="117"/>
      <c r="AB2970" s="117"/>
      <c r="AC2970" s="117"/>
      <c r="AD2970" s="117"/>
      <c r="AE2970" s="117"/>
      <c r="AF2970" s="118"/>
    </row>
    <row r="2971" spans="2:32" x14ac:dyDescent="0.35">
      <c r="B2971" s="72"/>
      <c r="C2971" s="110"/>
      <c r="K2971" s="110"/>
      <c r="L2971" s="110"/>
      <c r="U2971" s="119"/>
      <c r="V2971" s="115" t="s">
        <v>181</v>
      </c>
      <c r="W2971" s="24">
        <v>125</v>
      </c>
      <c r="X2971" s="116" t="s">
        <v>37</v>
      </c>
      <c r="Y2971" s="117"/>
      <c r="Z2971" s="117"/>
      <c r="AA2971" s="117"/>
      <c r="AB2971" s="117"/>
      <c r="AC2971" s="117"/>
      <c r="AD2971" s="117"/>
      <c r="AE2971" s="117"/>
      <c r="AF2971" s="118"/>
    </row>
    <row r="2972" spans="2:32" x14ac:dyDescent="0.35">
      <c r="B2972" s="72"/>
      <c r="C2972" s="110"/>
      <c r="K2972" s="110"/>
      <c r="L2972" s="110"/>
      <c r="U2972" s="119"/>
      <c r="V2972" s="115" t="s">
        <v>182</v>
      </c>
      <c r="W2972" s="24">
        <v>130</v>
      </c>
      <c r="X2972" s="116" t="s">
        <v>38</v>
      </c>
      <c r="Y2972" s="117"/>
      <c r="Z2972" s="117"/>
      <c r="AA2972" s="117"/>
      <c r="AB2972" s="117"/>
      <c r="AC2972" s="117"/>
      <c r="AD2972" s="117"/>
      <c r="AE2972" s="117"/>
      <c r="AF2972" s="118"/>
    </row>
    <row r="2973" spans="2:32" x14ac:dyDescent="0.35">
      <c r="B2973" s="72"/>
      <c r="C2973" s="110"/>
      <c r="K2973" s="110"/>
      <c r="L2973" s="110"/>
      <c r="U2973" s="119"/>
      <c r="V2973" s="115" t="s">
        <v>183</v>
      </c>
      <c r="W2973" s="24">
        <v>135</v>
      </c>
      <c r="X2973" s="116" t="s">
        <v>39</v>
      </c>
      <c r="Y2973" s="117"/>
      <c r="Z2973" s="117"/>
      <c r="AA2973" s="117"/>
      <c r="AB2973" s="117"/>
      <c r="AC2973" s="117"/>
      <c r="AD2973" s="117"/>
      <c r="AE2973" s="117"/>
      <c r="AF2973" s="118"/>
    </row>
    <row r="2974" spans="2:32" x14ac:dyDescent="0.35">
      <c r="B2974" s="72"/>
      <c r="C2974" s="110"/>
      <c r="K2974" s="110"/>
      <c r="L2974" s="110"/>
      <c r="U2974" s="119"/>
      <c r="V2974" s="115" t="s">
        <v>40</v>
      </c>
      <c r="W2974" s="24">
        <v>140</v>
      </c>
      <c r="X2974" s="116" t="s">
        <v>41</v>
      </c>
      <c r="Y2974" s="117"/>
      <c r="Z2974" s="117"/>
      <c r="AA2974" s="117"/>
      <c r="AB2974" s="117"/>
      <c r="AC2974" s="117"/>
      <c r="AD2974" s="117"/>
      <c r="AE2974" s="117"/>
      <c r="AF2974" s="118"/>
    </row>
    <row r="2975" spans="2:32" x14ac:dyDescent="0.35">
      <c r="B2975" s="72"/>
      <c r="C2975" s="110"/>
      <c r="K2975" s="110"/>
      <c r="L2975" s="110"/>
      <c r="U2975" s="119"/>
      <c r="V2975" s="115" t="s">
        <v>184</v>
      </c>
      <c r="W2975" s="24">
        <v>145</v>
      </c>
      <c r="X2975" s="116" t="s">
        <v>42</v>
      </c>
      <c r="Y2975" s="117"/>
      <c r="Z2975" s="117"/>
      <c r="AA2975" s="117"/>
      <c r="AB2975" s="117"/>
      <c r="AC2975" s="117"/>
      <c r="AD2975" s="117"/>
      <c r="AE2975" s="117"/>
      <c r="AF2975" s="118"/>
    </row>
    <row r="2976" spans="2:32" x14ac:dyDescent="0.35">
      <c r="B2976" s="72"/>
      <c r="C2976" s="110"/>
      <c r="K2976" s="110"/>
      <c r="L2976" s="110"/>
      <c r="U2976" s="119"/>
      <c r="V2976" s="115" t="s">
        <v>43</v>
      </c>
      <c r="W2976" s="24">
        <v>150</v>
      </c>
      <c r="X2976" s="116" t="s">
        <v>43</v>
      </c>
      <c r="Y2976" s="117"/>
      <c r="Z2976" s="117"/>
      <c r="AA2976" s="117"/>
      <c r="AB2976" s="117"/>
      <c r="AC2976" s="117"/>
      <c r="AD2976" s="117"/>
      <c r="AE2976" s="117"/>
      <c r="AF2976" s="118"/>
    </row>
    <row r="2977" spans="2:32" x14ac:dyDescent="0.35">
      <c r="B2977" s="72"/>
      <c r="C2977" s="110"/>
      <c r="K2977" s="110"/>
      <c r="L2977" s="110"/>
      <c r="U2977" s="119"/>
      <c r="V2977" s="115" t="s">
        <v>185</v>
      </c>
      <c r="W2977" s="24">
        <v>155</v>
      </c>
      <c r="X2977" s="116" t="s">
        <v>44</v>
      </c>
      <c r="Y2977" s="117"/>
      <c r="Z2977" s="117"/>
      <c r="AA2977" s="117"/>
      <c r="AB2977" s="117"/>
      <c r="AC2977" s="117"/>
      <c r="AD2977" s="117"/>
      <c r="AE2977" s="117"/>
      <c r="AF2977" s="118"/>
    </row>
    <row r="2978" spans="2:32" x14ac:dyDescent="0.35">
      <c r="B2978" s="72"/>
      <c r="C2978" s="110"/>
      <c r="K2978" s="110"/>
      <c r="L2978" s="110"/>
      <c r="U2978" s="119"/>
      <c r="V2978" s="115" t="s">
        <v>186</v>
      </c>
      <c r="W2978" s="24">
        <v>160</v>
      </c>
      <c r="X2978" s="116" t="s">
        <v>45</v>
      </c>
      <c r="Y2978" s="117"/>
      <c r="Z2978" s="117"/>
      <c r="AA2978" s="117"/>
      <c r="AB2978" s="117"/>
      <c r="AC2978" s="117"/>
      <c r="AD2978" s="117"/>
      <c r="AE2978" s="117"/>
      <c r="AF2978" s="118"/>
    </row>
    <row r="2979" spans="2:32" x14ac:dyDescent="0.35">
      <c r="B2979" s="72"/>
      <c r="C2979" s="110"/>
      <c r="K2979" s="110"/>
      <c r="L2979" s="110"/>
      <c r="U2979" s="119"/>
      <c r="V2979" s="115" t="s">
        <v>187</v>
      </c>
      <c r="W2979" s="24">
        <v>165</v>
      </c>
      <c r="X2979" s="116" t="s">
        <v>46</v>
      </c>
      <c r="Y2979" s="117"/>
      <c r="Z2979" s="117"/>
      <c r="AA2979" s="117"/>
      <c r="AB2979" s="117"/>
      <c r="AC2979" s="117"/>
      <c r="AD2979" s="117"/>
      <c r="AE2979" s="117"/>
      <c r="AF2979" s="118"/>
    </row>
    <row r="2980" spans="2:32" x14ac:dyDescent="0.35">
      <c r="B2980" s="72"/>
      <c r="C2980" s="110"/>
      <c r="K2980" s="110"/>
      <c r="L2980" s="110"/>
      <c r="U2980" s="119"/>
      <c r="V2980" s="115" t="s">
        <v>47</v>
      </c>
      <c r="W2980" s="24">
        <v>170</v>
      </c>
      <c r="X2980" s="116" t="s">
        <v>48</v>
      </c>
      <c r="Y2980" s="117"/>
      <c r="Z2980" s="117"/>
      <c r="AA2980" s="117"/>
      <c r="AB2980" s="117"/>
      <c r="AC2980" s="117"/>
      <c r="AD2980" s="117"/>
      <c r="AE2980" s="117"/>
      <c r="AF2980" s="118"/>
    </row>
    <row r="2981" spans="2:32" x14ac:dyDescent="0.35">
      <c r="B2981" s="72"/>
      <c r="C2981" s="110"/>
      <c r="K2981" s="110"/>
      <c r="L2981" s="110"/>
      <c r="U2981" s="119"/>
      <c r="V2981" s="115" t="s">
        <v>188</v>
      </c>
      <c r="W2981" s="24">
        <v>175</v>
      </c>
      <c r="X2981" s="116" t="s">
        <v>49</v>
      </c>
      <c r="Y2981" s="117"/>
      <c r="Z2981" s="117"/>
      <c r="AA2981" s="117"/>
      <c r="AB2981" s="117"/>
      <c r="AC2981" s="117"/>
      <c r="AD2981" s="117"/>
      <c r="AE2981" s="117"/>
      <c r="AF2981" s="118"/>
    </row>
    <row r="2982" spans="2:32" x14ac:dyDescent="0.35">
      <c r="B2982" s="72"/>
      <c r="C2982" s="110"/>
      <c r="K2982" s="110"/>
      <c r="L2982" s="110"/>
      <c r="U2982" s="119"/>
      <c r="V2982" s="115" t="s">
        <v>189</v>
      </c>
      <c r="W2982" s="24">
        <v>180</v>
      </c>
      <c r="X2982" s="116" t="s">
        <v>50</v>
      </c>
      <c r="Y2982" s="117"/>
      <c r="Z2982" s="117"/>
      <c r="AA2982" s="117"/>
      <c r="AB2982" s="117"/>
      <c r="AC2982" s="117"/>
      <c r="AD2982" s="117"/>
      <c r="AE2982" s="117"/>
      <c r="AF2982" s="118"/>
    </row>
    <row r="2983" spans="2:32" x14ac:dyDescent="0.35">
      <c r="B2983" s="72"/>
      <c r="C2983" s="110"/>
      <c r="K2983" s="110"/>
      <c r="L2983" s="110"/>
      <c r="U2983" s="119"/>
      <c r="V2983" s="115" t="s">
        <v>190</v>
      </c>
      <c r="W2983" s="24">
        <v>185</v>
      </c>
      <c r="X2983" s="116" t="s">
        <v>51</v>
      </c>
      <c r="Y2983" s="117"/>
      <c r="Z2983" s="117"/>
      <c r="AA2983" s="117"/>
      <c r="AB2983" s="117"/>
      <c r="AC2983" s="117"/>
      <c r="AD2983" s="117"/>
      <c r="AE2983" s="117"/>
      <c r="AF2983" s="118"/>
    </row>
    <row r="2984" spans="2:32" x14ac:dyDescent="0.35">
      <c r="B2984" s="72"/>
      <c r="C2984" s="110"/>
      <c r="K2984" s="110"/>
      <c r="L2984" s="110"/>
      <c r="U2984" s="119"/>
      <c r="V2984" s="115" t="s">
        <v>191</v>
      </c>
      <c r="W2984" s="24">
        <v>190</v>
      </c>
      <c r="X2984" s="116" t="s">
        <v>52</v>
      </c>
      <c r="Y2984" s="117"/>
      <c r="Z2984" s="117"/>
      <c r="AA2984" s="117"/>
      <c r="AB2984" s="117"/>
      <c r="AC2984" s="117"/>
      <c r="AD2984" s="117"/>
      <c r="AE2984" s="117"/>
      <c r="AF2984" s="118"/>
    </row>
    <row r="2985" spans="2:32" x14ac:dyDescent="0.35">
      <c r="B2985" s="72"/>
      <c r="C2985" s="110"/>
      <c r="K2985" s="110"/>
      <c r="L2985" s="110"/>
      <c r="U2985" s="119"/>
      <c r="V2985" s="115" t="s">
        <v>192</v>
      </c>
      <c r="W2985" s="24">
        <v>195</v>
      </c>
      <c r="X2985" s="116" t="s">
        <v>53</v>
      </c>
      <c r="Y2985" s="117"/>
      <c r="Z2985" s="117"/>
      <c r="AA2985" s="117"/>
      <c r="AB2985" s="117"/>
      <c r="AC2985" s="117"/>
      <c r="AD2985" s="117"/>
      <c r="AE2985" s="117"/>
      <c r="AF2985" s="118"/>
    </row>
    <row r="2986" spans="2:32" x14ac:dyDescent="0.35">
      <c r="B2986" s="72"/>
      <c r="C2986" s="110"/>
      <c r="K2986" s="110"/>
      <c r="L2986" s="110"/>
      <c r="U2986" s="119"/>
      <c r="V2986" s="115" t="s">
        <v>193</v>
      </c>
      <c r="W2986" s="24">
        <v>200</v>
      </c>
      <c r="X2986" s="116" t="s">
        <v>54</v>
      </c>
      <c r="Y2986" s="117"/>
      <c r="Z2986" s="117"/>
      <c r="AA2986" s="117"/>
      <c r="AB2986" s="117"/>
      <c r="AC2986" s="117"/>
      <c r="AD2986" s="117"/>
      <c r="AE2986" s="117"/>
      <c r="AF2986" s="118"/>
    </row>
    <row r="2987" spans="2:32" x14ac:dyDescent="0.35">
      <c r="B2987" s="72"/>
      <c r="C2987" s="110"/>
      <c r="K2987" s="110"/>
      <c r="L2987" s="110"/>
      <c r="U2987" s="120" t="s">
        <v>55</v>
      </c>
      <c r="V2987" s="121" t="s">
        <v>56</v>
      </c>
      <c r="W2987" s="122">
        <v>305</v>
      </c>
      <c r="X2987" s="123" t="s">
        <v>57</v>
      </c>
      <c r="Y2987" s="124"/>
      <c r="Z2987" s="124"/>
      <c r="AA2987" s="124"/>
      <c r="AB2987" s="124"/>
      <c r="AC2987" s="124"/>
      <c r="AD2987" s="124"/>
      <c r="AE2987" s="124"/>
      <c r="AF2987" s="125"/>
    </row>
    <row r="2988" spans="2:32" x14ac:dyDescent="0.35">
      <c r="B2988" s="72"/>
      <c r="C2988" s="110"/>
      <c r="K2988" s="110"/>
      <c r="L2988" s="110"/>
      <c r="U2988" s="15"/>
      <c r="V2988" s="121" t="s">
        <v>58</v>
      </c>
      <c r="W2988" s="122">
        <v>310</v>
      </c>
      <c r="X2988" s="123" t="s">
        <v>59</v>
      </c>
      <c r="Y2988" s="124"/>
      <c r="Z2988" s="124"/>
      <c r="AA2988" s="124"/>
      <c r="AB2988" s="124"/>
      <c r="AC2988" s="124"/>
      <c r="AD2988" s="124"/>
      <c r="AE2988" s="124"/>
      <c r="AF2988" s="125"/>
    </row>
    <row r="2989" spans="2:32" x14ac:dyDescent="0.35">
      <c r="B2989" s="72"/>
      <c r="C2989" s="110"/>
      <c r="K2989" s="110"/>
      <c r="L2989" s="110"/>
      <c r="U2989" s="15"/>
      <c r="V2989" s="121" t="s">
        <v>60</v>
      </c>
      <c r="W2989" s="122">
        <v>315</v>
      </c>
      <c r="X2989" s="123" t="s">
        <v>61</v>
      </c>
      <c r="Y2989" s="124"/>
      <c r="Z2989" s="124"/>
      <c r="AA2989" s="124"/>
      <c r="AB2989" s="124"/>
      <c r="AC2989" s="124"/>
      <c r="AD2989" s="124"/>
      <c r="AE2989" s="124"/>
      <c r="AF2989" s="125"/>
    </row>
    <row r="2990" spans="2:32" x14ac:dyDescent="0.35">
      <c r="B2990" s="72"/>
      <c r="C2990" s="110"/>
      <c r="K2990" s="110"/>
      <c r="L2990" s="110"/>
      <c r="U2990" s="15"/>
      <c r="V2990" s="121" t="s">
        <v>62</v>
      </c>
      <c r="W2990" s="122">
        <v>320</v>
      </c>
      <c r="X2990" s="123" t="s">
        <v>63</v>
      </c>
      <c r="Y2990" s="124"/>
      <c r="Z2990" s="124"/>
      <c r="AA2990" s="124"/>
      <c r="AB2990" s="124"/>
      <c r="AC2990" s="124"/>
      <c r="AD2990" s="124"/>
      <c r="AE2990" s="124"/>
      <c r="AF2990" s="125"/>
    </row>
    <row r="2991" spans="2:32" x14ac:dyDescent="0.35">
      <c r="B2991" s="72"/>
      <c r="C2991" s="110"/>
      <c r="K2991" s="110"/>
      <c r="L2991" s="110"/>
      <c r="U2991" s="15"/>
      <c r="V2991" s="121" t="s">
        <v>64</v>
      </c>
      <c r="W2991" s="122">
        <v>325</v>
      </c>
      <c r="X2991" s="123" t="s">
        <v>65</v>
      </c>
      <c r="Y2991" s="124"/>
      <c r="Z2991" s="124"/>
      <c r="AA2991" s="124"/>
      <c r="AB2991" s="124"/>
      <c r="AC2991" s="124"/>
      <c r="AD2991" s="124"/>
      <c r="AE2991" s="124"/>
      <c r="AF2991" s="125"/>
    </row>
    <row r="2992" spans="2:32" x14ac:dyDescent="0.35">
      <c r="B2992" s="72"/>
      <c r="C2992" s="110"/>
      <c r="K2992" s="110"/>
      <c r="L2992" s="110"/>
      <c r="U2992" s="15"/>
      <c r="V2992" s="121" t="s">
        <v>66</v>
      </c>
      <c r="W2992" s="122">
        <v>330</v>
      </c>
      <c r="X2992" s="123" t="s">
        <v>67</v>
      </c>
      <c r="Y2992" s="124"/>
      <c r="Z2992" s="124"/>
      <c r="AA2992" s="124"/>
      <c r="AB2992" s="124"/>
      <c r="AC2992" s="124"/>
      <c r="AD2992" s="124"/>
      <c r="AE2992" s="124"/>
      <c r="AF2992" s="125"/>
    </row>
    <row r="2993" spans="2:32" x14ac:dyDescent="0.35">
      <c r="B2993" s="72"/>
      <c r="C2993" s="110"/>
      <c r="K2993" s="110"/>
      <c r="L2993" s="110"/>
      <c r="U2993" s="15"/>
      <c r="V2993" s="121" t="s">
        <v>68</v>
      </c>
      <c r="W2993" s="122">
        <v>335</v>
      </c>
      <c r="X2993" s="123" t="s">
        <v>69</v>
      </c>
      <c r="Y2993" s="124"/>
      <c r="Z2993" s="124"/>
      <c r="AA2993" s="124"/>
      <c r="AB2993" s="124"/>
      <c r="AC2993" s="124"/>
      <c r="AD2993" s="124"/>
      <c r="AE2993" s="124"/>
      <c r="AF2993" s="125"/>
    </row>
    <row r="2994" spans="2:32" x14ac:dyDescent="0.35">
      <c r="B2994" s="72"/>
      <c r="C2994" s="110"/>
      <c r="K2994" s="110"/>
      <c r="L2994" s="110"/>
      <c r="U2994" s="15"/>
      <c r="V2994" s="121" t="s">
        <v>70</v>
      </c>
      <c r="W2994" s="122">
        <v>340</v>
      </c>
      <c r="X2994" s="123" t="s">
        <v>71</v>
      </c>
      <c r="Y2994" s="124"/>
      <c r="Z2994" s="124"/>
      <c r="AA2994" s="124"/>
      <c r="AB2994" s="124"/>
      <c r="AC2994" s="124"/>
      <c r="AD2994" s="124"/>
      <c r="AE2994" s="124"/>
      <c r="AF2994" s="125"/>
    </row>
    <row r="2995" spans="2:32" x14ac:dyDescent="0.35">
      <c r="B2995" s="72"/>
      <c r="C2995" s="110"/>
      <c r="K2995" s="110"/>
      <c r="L2995" s="110"/>
      <c r="U2995" s="15"/>
      <c r="V2995" s="121" t="s">
        <v>72</v>
      </c>
      <c r="W2995" s="122">
        <v>345</v>
      </c>
      <c r="X2995" s="123" t="s">
        <v>73</v>
      </c>
      <c r="Y2995" s="124"/>
      <c r="Z2995" s="124"/>
      <c r="AA2995" s="124"/>
      <c r="AB2995" s="124"/>
      <c r="AC2995" s="124"/>
      <c r="AD2995" s="124"/>
      <c r="AE2995" s="124"/>
      <c r="AF2995" s="125"/>
    </row>
    <row r="2996" spans="2:32" x14ac:dyDescent="0.35">
      <c r="B2996" s="72"/>
      <c r="C2996" s="110"/>
      <c r="K2996" s="110"/>
      <c r="L2996" s="110"/>
      <c r="U2996" s="15"/>
      <c r="V2996" s="121" t="s">
        <v>74</v>
      </c>
      <c r="W2996" s="122">
        <v>350</v>
      </c>
      <c r="X2996" s="123" t="s">
        <v>75</v>
      </c>
      <c r="Y2996" s="124"/>
      <c r="Z2996" s="124"/>
      <c r="AA2996" s="124"/>
      <c r="AB2996" s="124"/>
      <c r="AC2996" s="124"/>
      <c r="AD2996" s="124"/>
      <c r="AE2996" s="124"/>
      <c r="AF2996" s="125"/>
    </row>
    <row r="2997" spans="2:32" x14ac:dyDescent="0.35">
      <c r="B2997" s="72"/>
      <c r="C2997" s="110"/>
      <c r="K2997" s="110"/>
      <c r="L2997" s="110"/>
      <c r="U2997" s="15"/>
      <c r="V2997" s="121" t="s">
        <v>76</v>
      </c>
      <c r="W2997" s="122">
        <v>355</v>
      </c>
      <c r="X2997" s="123" t="s">
        <v>77</v>
      </c>
      <c r="Y2997" s="124"/>
      <c r="Z2997" s="124"/>
      <c r="AA2997" s="124"/>
      <c r="AB2997" s="124"/>
      <c r="AC2997" s="124"/>
      <c r="AD2997" s="124"/>
      <c r="AE2997" s="124"/>
      <c r="AF2997" s="125"/>
    </row>
    <row r="2998" spans="2:32" x14ac:dyDescent="0.35">
      <c r="C2998" s="110"/>
      <c r="K2998" s="110"/>
      <c r="L2998" s="110"/>
      <c r="U2998" s="15"/>
      <c r="V2998" s="121" t="s">
        <v>78</v>
      </c>
      <c r="W2998" s="122">
        <v>360</v>
      </c>
      <c r="X2998" s="123" t="s">
        <v>79</v>
      </c>
      <c r="Y2998" s="124"/>
      <c r="Z2998" s="124"/>
      <c r="AA2998" s="124"/>
      <c r="AB2998" s="124"/>
      <c r="AC2998" s="124"/>
      <c r="AD2998" s="124"/>
      <c r="AE2998" s="124"/>
      <c r="AF2998" s="125"/>
    </row>
    <row r="2999" spans="2:32" x14ac:dyDescent="0.35">
      <c r="C2999" s="110"/>
      <c r="K2999" s="110"/>
      <c r="L2999" s="110"/>
      <c r="U2999" s="15"/>
      <c r="V2999" s="121" t="s">
        <v>80</v>
      </c>
      <c r="W2999" s="122">
        <v>361</v>
      </c>
      <c r="X2999" s="123" t="s">
        <v>81</v>
      </c>
      <c r="Y2999" s="124"/>
      <c r="Z2999" s="124"/>
      <c r="AA2999" s="124"/>
      <c r="AB2999" s="124"/>
      <c r="AC2999" s="124"/>
      <c r="AD2999" s="124"/>
      <c r="AE2999" s="124"/>
      <c r="AF2999" s="125"/>
    </row>
    <row r="3000" spans="2:32" x14ac:dyDescent="0.35">
      <c r="C3000" s="110"/>
      <c r="K3000" s="110"/>
      <c r="L3000" s="110"/>
      <c r="U3000" s="15"/>
      <c r="V3000" s="121" t="s">
        <v>82</v>
      </c>
      <c r="W3000" s="122">
        <v>365</v>
      </c>
      <c r="X3000" s="123" t="s">
        <v>83</v>
      </c>
      <c r="Y3000" s="124"/>
      <c r="Z3000" s="124"/>
      <c r="AA3000" s="124"/>
      <c r="AB3000" s="124"/>
      <c r="AC3000" s="124"/>
      <c r="AD3000" s="124"/>
      <c r="AE3000" s="124"/>
      <c r="AF3000" s="125"/>
    </row>
    <row r="3001" spans="2:32" x14ac:dyDescent="0.35">
      <c r="C3001" s="110"/>
      <c r="K3001" s="110"/>
      <c r="L3001" s="110"/>
      <c r="U3001" s="15"/>
      <c r="V3001" s="121" t="s">
        <v>84</v>
      </c>
      <c r="W3001" s="122">
        <v>370</v>
      </c>
      <c r="X3001" s="123" t="s">
        <v>85</v>
      </c>
      <c r="Y3001" s="124"/>
      <c r="Z3001" s="124"/>
      <c r="AA3001" s="124"/>
      <c r="AB3001" s="124"/>
      <c r="AC3001" s="124"/>
      <c r="AD3001" s="124"/>
      <c r="AE3001" s="124"/>
      <c r="AF3001" s="125"/>
    </row>
    <row r="3002" spans="2:32" x14ac:dyDescent="0.35">
      <c r="C3002" s="110"/>
      <c r="K3002" s="110"/>
      <c r="L3002" s="110"/>
      <c r="U3002" s="15"/>
      <c r="V3002" s="121" t="s">
        <v>86</v>
      </c>
      <c r="W3002" s="122">
        <v>375</v>
      </c>
      <c r="X3002" s="123" t="s">
        <v>86</v>
      </c>
      <c r="Y3002" s="124"/>
      <c r="Z3002" s="124"/>
      <c r="AA3002" s="124"/>
      <c r="AB3002" s="124"/>
      <c r="AC3002" s="124"/>
      <c r="AD3002" s="124"/>
      <c r="AE3002" s="124"/>
      <c r="AF3002" s="125"/>
    </row>
    <row r="3003" spans="2:32" x14ac:dyDescent="0.35">
      <c r="C3003" s="110"/>
      <c r="K3003" s="110"/>
      <c r="L3003" s="110"/>
      <c r="U3003" s="15"/>
      <c r="V3003" s="121" t="s">
        <v>87</v>
      </c>
      <c r="W3003" s="122">
        <v>380</v>
      </c>
      <c r="X3003" s="123" t="s">
        <v>88</v>
      </c>
      <c r="Y3003" s="124"/>
      <c r="Z3003" s="124"/>
      <c r="AA3003" s="124"/>
      <c r="AB3003" s="124"/>
      <c r="AC3003" s="124"/>
      <c r="AD3003" s="124"/>
      <c r="AE3003" s="124"/>
      <c r="AF3003" s="125"/>
    </row>
    <row r="3004" spans="2:32" x14ac:dyDescent="0.35">
      <c r="C3004" s="110"/>
      <c r="K3004" s="110"/>
      <c r="L3004" s="110"/>
      <c r="U3004" s="15"/>
      <c r="V3004" s="121" t="s">
        <v>89</v>
      </c>
      <c r="W3004" s="122">
        <v>381</v>
      </c>
      <c r="X3004" s="123" t="s">
        <v>90</v>
      </c>
      <c r="Y3004" s="124"/>
      <c r="Z3004" s="124"/>
      <c r="AA3004" s="124"/>
      <c r="AB3004" s="124"/>
      <c r="AC3004" s="124"/>
      <c r="AD3004" s="124"/>
      <c r="AE3004" s="124"/>
      <c r="AF3004" s="125"/>
    </row>
    <row r="3005" spans="2:32" x14ac:dyDescent="0.35">
      <c r="C3005" s="110"/>
      <c r="K3005" s="110"/>
      <c r="L3005" s="110"/>
      <c r="U3005" s="114" t="s">
        <v>91</v>
      </c>
      <c r="V3005" s="115" t="s">
        <v>7</v>
      </c>
      <c r="W3005" s="24">
        <v>505</v>
      </c>
      <c r="X3005" s="116" t="s">
        <v>92</v>
      </c>
      <c r="Y3005" s="117"/>
      <c r="Z3005" s="117"/>
      <c r="AA3005" s="117"/>
      <c r="AB3005" s="117"/>
      <c r="AC3005" s="117"/>
      <c r="AD3005" s="117"/>
      <c r="AE3005" s="117"/>
      <c r="AF3005" s="118"/>
    </row>
    <row r="3006" spans="2:32" x14ac:dyDescent="0.35">
      <c r="C3006" s="110"/>
      <c r="K3006" s="110"/>
      <c r="L3006" s="110"/>
      <c r="U3006" s="119"/>
      <c r="V3006" s="115" t="s">
        <v>93</v>
      </c>
      <c r="W3006" s="24">
        <v>510</v>
      </c>
      <c r="X3006" s="116" t="s">
        <v>94</v>
      </c>
      <c r="Y3006" s="117"/>
      <c r="Z3006" s="117"/>
      <c r="AA3006" s="117"/>
      <c r="AB3006" s="117"/>
      <c r="AC3006" s="117"/>
      <c r="AD3006" s="117"/>
      <c r="AE3006" s="117"/>
      <c r="AF3006" s="118"/>
    </row>
    <row r="3007" spans="2:32" x14ac:dyDescent="0.35">
      <c r="C3007" s="110"/>
      <c r="K3007" s="110"/>
      <c r="L3007" s="110"/>
      <c r="U3007" s="119"/>
      <c r="V3007" s="115" t="s">
        <v>13</v>
      </c>
      <c r="W3007" s="24">
        <v>515</v>
      </c>
      <c r="X3007" s="116" t="s">
        <v>95</v>
      </c>
      <c r="Y3007" s="117"/>
      <c r="Z3007" s="117"/>
      <c r="AA3007" s="117"/>
      <c r="AB3007" s="117"/>
      <c r="AC3007" s="117"/>
      <c r="AD3007" s="117"/>
      <c r="AE3007" s="117"/>
      <c r="AF3007" s="118"/>
    </row>
    <row r="3008" spans="2:32" x14ac:dyDescent="0.35">
      <c r="C3008" s="110"/>
      <c r="K3008" s="110"/>
      <c r="L3008" s="110"/>
      <c r="U3008" s="119"/>
      <c r="V3008" s="115" t="s">
        <v>8</v>
      </c>
      <c r="W3008" s="24">
        <v>520</v>
      </c>
      <c r="X3008" s="116" t="s">
        <v>96</v>
      </c>
      <c r="Y3008" s="117"/>
      <c r="Z3008" s="117"/>
      <c r="AA3008" s="117"/>
      <c r="AB3008" s="117"/>
      <c r="AC3008" s="117"/>
      <c r="AD3008" s="117"/>
      <c r="AE3008" s="117"/>
      <c r="AF3008" s="118"/>
    </row>
    <row r="3009" spans="3:32" x14ac:dyDescent="0.35">
      <c r="C3009" s="110"/>
      <c r="K3009" s="110"/>
      <c r="L3009" s="110"/>
      <c r="U3009" s="119"/>
      <c r="V3009" s="115" t="s">
        <v>12</v>
      </c>
      <c r="W3009" s="24">
        <v>525</v>
      </c>
      <c r="X3009" s="116" t="s">
        <v>97</v>
      </c>
      <c r="Y3009" s="117"/>
      <c r="Z3009" s="117"/>
      <c r="AA3009" s="117"/>
      <c r="AB3009" s="117"/>
      <c r="AC3009" s="117"/>
      <c r="AD3009" s="117"/>
      <c r="AE3009" s="117"/>
      <c r="AF3009" s="118"/>
    </row>
    <row r="3010" spans="3:32" x14ac:dyDescent="0.35">
      <c r="C3010" s="110"/>
      <c r="K3010" s="110"/>
      <c r="L3010" s="110"/>
      <c r="U3010" s="119"/>
      <c r="V3010" s="115" t="s">
        <v>14</v>
      </c>
      <c r="W3010" s="24">
        <v>530</v>
      </c>
      <c r="X3010" s="116" t="s">
        <v>98</v>
      </c>
      <c r="Y3010" s="117"/>
      <c r="Z3010" s="117"/>
      <c r="AA3010" s="117"/>
      <c r="AB3010" s="117"/>
      <c r="AC3010" s="117"/>
      <c r="AD3010" s="117"/>
      <c r="AE3010" s="117"/>
      <c r="AF3010" s="118"/>
    </row>
    <row r="3011" spans="3:32" x14ac:dyDescent="0.35">
      <c r="C3011" s="110"/>
      <c r="K3011" s="110"/>
      <c r="L3011" s="110"/>
      <c r="U3011" s="119"/>
      <c r="V3011" s="115" t="s">
        <v>99</v>
      </c>
      <c r="W3011" s="24">
        <v>535</v>
      </c>
      <c r="X3011" s="116" t="s">
        <v>100</v>
      </c>
      <c r="Y3011" s="117"/>
      <c r="Z3011" s="117"/>
      <c r="AA3011" s="117"/>
      <c r="AB3011" s="117"/>
      <c r="AC3011" s="117"/>
      <c r="AD3011" s="117"/>
      <c r="AE3011" s="117"/>
      <c r="AF3011" s="118"/>
    </row>
    <row r="3012" spans="3:32" x14ac:dyDescent="0.35">
      <c r="C3012" s="110"/>
      <c r="K3012" s="110"/>
      <c r="L3012" s="110"/>
      <c r="U3012" s="119"/>
      <c r="V3012" s="115" t="s">
        <v>17</v>
      </c>
      <c r="W3012" s="24">
        <v>540</v>
      </c>
      <c r="X3012" s="116" t="s">
        <v>101</v>
      </c>
      <c r="Y3012" s="117"/>
      <c r="Z3012" s="117"/>
      <c r="AA3012" s="117"/>
      <c r="AB3012" s="117"/>
      <c r="AC3012" s="117"/>
      <c r="AD3012" s="117"/>
      <c r="AE3012" s="117"/>
      <c r="AF3012" s="118"/>
    </row>
    <row r="3013" spans="3:32" x14ac:dyDescent="0.35">
      <c r="C3013" s="110"/>
      <c r="K3013" s="110"/>
      <c r="L3013" s="110"/>
      <c r="U3013" s="119"/>
      <c r="V3013" s="115" t="s">
        <v>18</v>
      </c>
      <c r="W3013" s="24">
        <v>545</v>
      </c>
      <c r="X3013" s="116" t="s">
        <v>102</v>
      </c>
      <c r="Y3013" s="117"/>
      <c r="Z3013" s="117"/>
      <c r="AA3013" s="117"/>
      <c r="AB3013" s="117"/>
      <c r="AC3013" s="117"/>
      <c r="AD3013" s="117"/>
      <c r="AE3013" s="117"/>
      <c r="AF3013" s="118"/>
    </row>
    <row r="3014" spans="3:32" x14ac:dyDescent="0.35">
      <c r="C3014" s="110"/>
      <c r="K3014" s="110"/>
      <c r="L3014" s="110"/>
      <c r="U3014" s="119"/>
      <c r="V3014" s="115" t="s">
        <v>19</v>
      </c>
      <c r="W3014" s="24">
        <v>550</v>
      </c>
      <c r="X3014" s="116" t="s">
        <v>103</v>
      </c>
      <c r="Y3014" s="117"/>
      <c r="Z3014" s="117"/>
      <c r="AA3014" s="117"/>
      <c r="AB3014" s="117"/>
      <c r="AC3014" s="117"/>
      <c r="AD3014" s="117"/>
      <c r="AE3014" s="117"/>
      <c r="AF3014" s="118"/>
    </row>
    <row r="3015" spans="3:32" x14ac:dyDescent="0.35">
      <c r="C3015" s="110"/>
      <c r="K3015" s="110"/>
      <c r="L3015" s="110"/>
      <c r="U3015" s="119"/>
      <c r="V3015" s="115" t="s">
        <v>104</v>
      </c>
      <c r="W3015" s="24">
        <v>555</v>
      </c>
      <c r="X3015" s="116" t="s">
        <v>105</v>
      </c>
      <c r="Y3015" s="117"/>
      <c r="Z3015" s="117"/>
      <c r="AA3015" s="117"/>
      <c r="AB3015" s="117"/>
      <c r="AC3015" s="117"/>
      <c r="AD3015" s="117"/>
      <c r="AE3015" s="117"/>
      <c r="AF3015" s="118"/>
    </row>
    <row r="3016" spans="3:32" x14ac:dyDescent="0.35">
      <c r="C3016" s="110"/>
      <c r="K3016" s="110"/>
      <c r="L3016" s="110"/>
      <c r="U3016" s="119"/>
      <c r="V3016" s="115" t="s">
        <v>106</v>
      </c>
      <c r="W3016" s="24">
        <v>560</v>
      </c>
      <c r="X3016" s="116" t="s">
        <v>107</v>
      </c>
      <c r="Y3016" s="117"/>
      <c r="Z3016" s="117"/>
      <c r="AA3016" s="117"/>
      <c r="AB3016" s="117"/>
      <c r="AC3016" s="117"/>
      <c r="AD3016" s="117"/>
      <c r="AE3016" s="117"/>
      <c r="AF3016" s="118"/>
    </row>
    <row r="3017" spans="3:32" x14ac:dyDescent="0.35">
      <c r="C3017" s="110"/>
      <c r="K3017" s="110"/>
      <c r="L3017" s="110"/>
      <c r="U3017" s="119"/>
      <c r="V3017" s="115" t="s">
        <v>108</v>
      </c>
      <c r="W3017" s="24">
        <v>565</v>
      </c>
      <c r="X3017" s="116" t="s">
        <v>105</v>
      </c>
      <c r="Y3017" s="117"/>
      <c r="Z3017" s="117"/>
      <c r="AA3017" s="117"/>
      <c r="AB3017" s="117"/>
      <c r="AC3017" s="117"/>
      <c r="AD3017" s="117"/>
      <c r="AE3017" s="117"/>
      <c r="AF3017" s="118"/>
    </row>
    <row r="3018" spans="3:32" x14ac:dyDescent="0.35">
      <c r="C3018" s="110"/>
      <c r="K3018" s="110"/>
      <c r="L3018" s="110"/>
      <c r="U3018" s="119"/>
      <c r="V3018" s="115" t="s">
        <v>109</v>
      </c>
      <c r="W3018" s="24">
        <v>570</v>
      </c>
      <c r="X3018" s="116" t="s">
        <v>110</v>
      </c>
      <c r="Y3018" s="117"/>
      <c r="Z3018" s="117"/>
      <c r="AA3018" s="117"/>
      <c r="AB3018" s="117"/>
      <c r="AC3018" s="117"/>
      <c r="AD3018" s="117"/>
      <c r="AE3018" s="117"/>
      <c r="AF3018" s="118"/>
    </row>
    <row r="3019" spans="3:32" x14ac:dyDescent="0.35">
      <c r="C3019" s="110"/>
      <c r="K3019" s="110"/>
      <c r="L3019" s="110"/>
      <c r="U3019" s="119"/>
      <c r="V3019" s="115" t="s">
        <v>111</v>
      </c>
      <c r="W3019" s="24">
        <v>575</v>
      </c>
      <c r="X3019" s="116" t="s">
        <v>112</v>
      </c>
      <c r="Y3019" s="117"/>
      <c r="Z3019" s="117"/>
      <c r="AA3019" s="117"/>
      <c r="AB3019" s="117"/>
      <c r="AC3019" s="117"/>
      <c r="AD3019" s="117"/>
      <c r="AE3019" s="117"/>
      <c r="AF3019" s="118"/>
    </row>
    <row r="3020" spans="3:32" x14ac:dyDescent="0.35">
      <c r="C3020" s="110"/>
      <c r="K3020" s="110"/>
      <c r="L3020" s="110"/>
      <c r="U3020" s="119"/>
      <c r="V3020" s="115" t="s">
        <v>113</v>
      </c>
      <c r="W3020" s="24">
        <v>580</v>
      </c>
      <c r="X3020" s="116" t="s">
        <v>114</v>
      </c>
      <c r="Y3020" s="117"/>
      <c r="Z3020" s="117"/>
      <c r="AA3020" s="117"/>
      <c r="AB3020" s="117"/>
      <c r="AC3020" s="117"/>
      <c r="AD3020" s="117"/>
      <c r="AE3020" s="117"/>
      <c r="AF3020" s="118"/>
    </row>
    <row r="3021" spans="3:32" x14ac:dyDescent="0.35">
      <c r="C3021" s="110"/>
      <c r="K3021" s="110"/>
      <c r="L3021" s="110"/>
      <c r="U3021" s="119"/>
      <c r="V3021" s="115" t="s">
        <v>20</v>
      </c>
      <c r="W3021" s="24">
        <v>590</v>
      </c>
      <c r="X3021" s="116" t="s">
        <v>115</v>
      </c>
      <c r="Y3021" s="117"/>
      <c r="Z3021" s="117"/>
      <c r="AA3021" s="117"/>
      <c r="AB3021" s="117"/>
      <c r="AC3021" s="117"/>
      <c r="AD3021" s="117"/>
      <c r="AE3021" s="117"/>
      <c r="AF3021" s="118"/>
    </row>
    <row r="3022" spans="3:32" x14ac:dyDescent="0.35">
      <c r="C3022" s="110"/>
      <c r="K3022" s="110"/>
      <c r="L3022" s="110"/>
      <c r="U3022" s="120" t="s">
        <v>116</v>
      </c>
      <c r="V3022" s="121" t="s">
        <v>9</v>
      </c>
      <c r="W3022" s="122">
        <v>605</v>
      </c>
      <c r="X3022" s="123" t="s">
        <v>9</v>
      </c>
      <c r="Y3022" s="124"/>
      <c r="Z3022" s="124"/>
      <c r="AA3022" s="124"/>
      <c r="AB3022" s="124"/>
      <c r="AC3022" s="124"/>
      <c r="AD3022" s="124"/>
      <c r="AE3022" s="124"/>
      <c r="AF3022" s="125"/>
    </row>
    <row r="3023" spans="3:32" x14ac:dyDescent="0.35">
      <c r="C3023" s="110"/>
      <c r="K3023" s="110"/>
      <c r="L3023" s="110"/>
      <c r="U3023" s="15"/>
      <c r="V3023" s="121" t="s">
        <v>10</v>
      </c>
      <c r="W3023" s="122">
        <v>610</v>
      </c>
      <c r="X3023" s="123" t="s">
        <v>117</v>
      </c>
      <c r="Y3023" s="124"/>
      <c r="Z3023" s="124"/>
      <c r="AA3023" s="124"/>
      <c r="AB3023" s="124"/>
      <c r="AC3023" s="124"/>
      <c r="AD3023" s="124"/>
      <c r="AE3023" s="124"/>
      <c r="AF3023" s="125"/>
    </row>
    <row r="3024" spans="3:32" x14ac:dyDescent="0.35">
      <c r="C3024" s="110"/>
      <c r="K3024" s="110"/>
      <c r="L3024" s="110"/>
      <c r="U3024" s="15"/>
      <c r="V3024" s="121" t="s">
        <v>11</v>
      </c>
      <c r="W3024" s="122">
        <v>615</v>
      </c>
      <c r="X3024" s="123" t="s">
        <v>118</v>
      </c>
      <c r="Y3024" s="124"/>
      <c r="Z3024" s="124"/>
      <c r="AA3024" s="124"/>
      <c r="AB3024" s="124"/>
      <c r="AC3024" s="124"/>
      <c r="AD3024" s="124"/>
      <c r="AE3024" s="124"/>
      <c r="AF3024" s="125"/>
    </row>
    <row r="3025" spans="3:32" x14ac:dyDescent="0.35">
      <c r="C3025" s="110"/>
      <c r="K3025" s="110"/>
      <c r="L3025" s="110"/>
      <c r="U3025" s="15"/>
      <c r="V3025" s="121" t="s">
        <v>166</v>
      </c>
      <c r="W3025" s="122">
        <v>620</v>
      </c>
      <c r="X3025" s="123" t="s">
        <v>119</v>
      </c>
      <c r="Y3025" s="124"/>
      <c r="Z3025" s="124"/>
      <c r="AA3025" s="124"/>
      <c r="AB3025" s="124"/>
      <c r="AC3025" s="124"/>
      <c r="AD3025" s="124"/>
      <c r="AE3025" s="124"/>
      <c r="AF3025" s="125"/>
    </row>
    <row r="3026" spans="3:32" x14ac:dyDescent="0.35">
      <c r="C3026" s="110"/>
      <c r="K3026" s="110"/>
      <c r="L3026" s="110"/>
      <c r="U3026" s="15"/>
      <c r="V3026" s="121" t="s">
        <v>167</v>
      </c>
      <c r="W3026" s="122">
        <v>625</v>
      </c>
      <c r="X3026" s="123" t="s">
        <v>120</v>
      </c>
      <c r="Y3026" s="124"/>
      <c r="Z3026" s="124"/>
      <c r="AA3026" s="124"/>
      <c r="AB3026" s="124"/>
      <c r="AC3026" s="124"/>
      <c r="AD3026" s="124"/>
      <c r="AE3026" s="124"/>
      <c r="AF3026" s="125"/>
    </row>
    <row r="3027" spans="3:32" x14ac:dyDescent="0.35">
      <c r="C3027" s="110"/>
      <c r="K3027" s="110"/>
      <c r="L3027" s="110"/>
      <c r="U3027" s="15"/>
      <c r="V3027" s="121" t="s">
        <v>22</v>
      </c>
      <c r="W3027" s="122">
        <v>630</v>
      </c>
      <c r="X3027" s="123" t="s">
        <v>121</v>
      </c>
      <c r="Y3027" s="124"/>
      <c r="Z3027" s="124"/>
      <c r="AA3027" s="124"/>
      <c r="AB3027" s="124"/>
      <c r="AC3027" s="124"/>
      <c r="AD3027" s="124"/>
      <c r="AE3027" s="124"/>
      <c r="AF3027" s="125"/>
    </row>
    <row r="3028" spans="3:32" x14ac:dyDescent="0.35">
      <c r="C3028" s="110"/>
      <c r="K3028" s="110"/>
      <c r="L3028" s="110"/>
      <c r="U3028" s="15"/>
      <c r="V3028" s="121" t="s">
        <v>168</v>
      </c>
      <c r="W3028" s="122">
        <v>635</v>
      </c>
      <c r="X3028" s="123" t="s">
        <v>122</v>
      </c>
      <c r="Y3028" s="124"/>
      <c r="Z3028" s="124"/>
      <c r="AA3028" s="124"/>
      <c r="AB3028" s="124"/>
      <c r="AC3028" s="124"/>
      <c r="AD3028" s="124"/>
      <c r="AE3028" s="124"/>
      <c r="AF3028" s="125"/>
    </row>
    <row r="3029" spans="3:32" x14ac:dyDescent="0.35">
      <c r="C3029" s="110"/>
      <c r="K3029" s="110"/>
      <c r="L3029" s="110"/>
      <c r="U3029" s="15"/>
      <c r="V3029" s="121" t="s">
        <v>169</v>
      </c>
      <c r="W3029" s="122">
        <v>640</v>
      </c>
      <c r="X3029" s="123" t="s">
        <v>123</v>
      </c>
      <c r="Y3029" s="124"/>
      <c r="Z3029" s="124"/>
      <c r="AA3029" s="124"/>
      <c r="AB3029" s="124"/>
      <c r="AC3029" s="124"/>
      <c r="AD3029" s="124"/>
      <c r="AE3029" s="124"/>
      <c r="AF3029" s="125"/>
    </row>
    <row r="3030" spans="3:32" x14ac:dyDescent="0.35">
      <c r="C3030" s="110"/>
      <c r="K3030" s="110"/>
      <c r="L3030" s="110"/>
      <c r="U3030" s="15"/>
      <c r="V3030" s="121" t="s">
        <v>170</v>
      </c>
      <c r="W3030" s="122">
        <v>645</v>
      </c>
      <c r="X3030" s="123" t="s">
        <v>124</v>
      </c>
      <c r="Y3030" s="124"/>
      <c r="Z3030" s="124"/>
      <c r="AA3030" s="124"/>
      <c r="AB3030" s="124"/>
      <c r="AC3030" s="124"/>
      <c r="AD3030" s="124"/>
      <c r="AE3030" s="124"/>
      <c r="AF3030" s="125"/>
    </row>
    <row r="3031" spans="3:32" x14ac:dyDescent="0.35">
      <c r="C3031" s="110"/>
      <c r="K3031" s="110"/>
      <c r="L3031" s="110"/>
      <c r="U3031" s="15"/>
      <c r="V3031" s="121" t="s">
        <v>171</v>
      </c>
      <c r="W3031" s="122">
        <v>650</v>
      </c>
      <c r="X3031" s="123" t="s">
        <v>125</v>
      </c>
      <c r="Y3031" s="124"/>
      <c r="Z3031" s="124"/>
      <c r="AA3031" s="124"/>
      <c r="AB3031" s="124"/>
      <c r="AC3031" s="124"/>
      <c r="AD3031" s="124"/>
      <c r="AE3031" s="124"/>
      <c r="AF3031" s="125"/>
    </row>
    <row r="3032" spans="3:32" x14ac:dyDescent="0.35">
      <c r="C3032" s="110"/>
      <c r="K3032" s="110"/>
      <c r="L3032" s="110"/>
      <c r="U3032" s="15"/>
      <c r="V3032" s="121" t="s">
        <v>172</v>
      </c>
      <c r="W3032" s="122">
        <v>655</v>
      </c>
      <c r="X3032" s="123" t="s">
        <v>126</v>
      </c>
      <c r="Y3032" s="124"/>
      <c r="Z3032" s="124"/>
      <c r="AA3032" s="124"/>
      <c r="AB3032" s="124"/>
      <c r="AC3032" s="124"/>
      <c r="AD3032" s="124"/>
      <c r="AE3032" s="124"/>
      <c r="AF3032" s="125"/>
    </row>
    <row r="3033" spans="3:32" x14ac:dyDescent="0.35">
      <c r="C3033" s="110"/>
      <c r="K3033" s="110"/>
      <c r="L3033" s="110"/>
      <c r="U3033" s="15"/>
      <c r="V3033" s="121" t="s">
        <v>23</v>
      </c>
      <c r="W3033" s="122">
        <v>660</v>
      </c>
      <c r="X3033" s="123" t="s">
        <v>127</v>
      </c>
      <c r="Y3033" s="124"/>
      <c r="Z3033" s="124"/>
      <c r="AA3033" s="124"/>
      <c r="AB3033" s="124"/>
      <c r="AC3033" s="124"/>
      <c r="AD3033" s="124"/>
      <c r="AE3033" s="124"/>
      <c r="AF3033" s="125"/>
    </row>
    <row r="3034" spans="3:32" x14ac:dyDescent="0.35">
      <c r="C3034" s="110"/>
      <c r="K3034" s="110"/>
      <c r="L3034" s="110"/>
      <c r="U3034" s="15"/>
      <c r="V3034" s="121" t="s">
        <v>24</v>
      </c>
      <c r="W3034" s="122">
        <v>665</v>
      </c>
      <c r="X3034" s="123" t="s">
        <v>128</v>
      </c>
      <c r="Y3034" s="124"/>
      <c r="Z3034" s="124"/>
      <c r="AA3034" s="124"/>
      <c r="AB3034" s="124"/>
      <c r="AC3034" s="124"/>
      <c r="AD3034" s="124"/>
      <c r="AE3034" s="124"/>
      <c r="AF3034" s="125"/>
    </row>
    <row r="3035" spans="3:32" x14ac:dyDescent="0.35">
      <c r="C3035" s="110"/>
      <c r="K3035" s="110"/>
      <c r="L3035" s="110"/>
      <c r="U3035" s="15"/>
      <c r="V3035" s="121" t="s">
        <v>17</v>
      </c>
      <c r="W3035" s="122">
        <v>670</v>
      </c>
      <c r="X3035" s="123" t="s">
        <v>129</v>
      </c>
      <c r="Y3035" s="124"/>
      <c r="Z3035" s="124"/>
      <c r="AA3035" s="124"/>
      <c r="AB3035" s="124"/>
      <c r="AC3035" s="124"/>
      <c r="AD3035" s="124"/>
      <c r="AE3035" s="124"/>
      <c r="AF3035" s="125"/>
    </row>
    <row r="3036" spans="3:32" x14ac:dyDescent="0.35">
      <c r="C3036" s="110"/>
      <c r="K3036" s="110"/>
      <c r="L3036" s="110"/>
      <c r="U3036" s="15"/>
      <c r="V3036" s="121" t="s">
        <v>21</v>
      </c>
      <c r="W3036" s="122">
        <v>675</v>
      </c>
      <c r="X3036" s="123" t="s">
        <v>130</v>
      </c>
      <c r="Y3036" s="124"/>
      <c r="Z3036" s="124"/>
      <c r="AA3036" s="124"/>
      <c r="AB3036" s="124"/>
      <c r="AC3036" s="124"/>
      <c r="AD3036" s="124"/>
      <c r="AE3036" s="124"/>
      <c r="AF3036" s="125"/>
    </row>
    <row r="3037" spans="3:32" x14ac:dyDescent="0.35">
      <c r="C3037" s="110"/>
      <c r="K3037" s="110"/>
      <c r="L3037" s="110"/>
      <c r="U3037" s="15"/>
      <c r="V3037" s="121" t="s">
        <v>177</v>
      </c>
      <c r="W3037" s="122">
        <v>680</v>
      </c>
      <c r="X3037" s="123" t="s">
        <v>131</v>
      </c>
      <c r="Y3037" s="124"/>
      <c r="Z3037" s="124"/>
      <c r="AA3037" s="124"/>
      <c r="AB3037" s="124"/>
      <c r="AC3037" s="124"/>
      <c r="AD3037" s="124"/>
      <c r="AE3037" s="124"/>
      <c r="AF3037" s="125"/>
    </row>
    <row r="3038" spans="3:32" x14ac:dyDescent="0.35">
      <c r="C3038" s="110"/>
      <c r="K3038" s="110"/>
      <c r="L3038" s="110"/>
      <c r="U3038" s="15"/>
      <c r="V3038" s="121" t="s">
        <v>173</v>
      </c>
      <c r="W3038" s="122">
        <v>685</v>
      </c>
      <c r="X3038" s="123" t="s">
        <v>132</v>
      </c>
      <c r="Y3038" s="124"/>
      <c r="Z3038" s="124"/>
      <c r="AA3038" s="124"/>
      <c r="AB3038" s="124"/>
      <c r="AC3038" s="124"/>
      <c r="AD3038" s="124"/>
      <c r="AE3038" s="124"/>
      <c r="AF3038" s="125"/>
    </row>
    <row r="3039" spans="3:32" x14ac:dyDescent="0.35">
      <c r="C3039" s="110"/>
      <c r="K3039" s="110"/>
      <c r="L3039" s="110"/>
      <c r="U3039" s="15"/>
      <c r="V3039" s="121" t="s">
        <v>133</v>
      </c>
      <c r="W3039" s="122">
        <v>690</v>
      </c>
      <c r="X3039" s="123" t="s">
        <v>134</v>
      </c>
      <c r="Y3039" s="124"/>
      <c r="Z3039" s="124"/>
      <c r="AA3039" s="124"/>
      <c r="AB3039" s="124"/>
      <c r="AC3039" s="124"/>
      <c r="AD3039" s="124"/>
      <c r="AE3039" s="124"/>
      <c r="AF3039" s="125"/>
    </row>
    <row r="3040" spans="3:32" x14ac:dyDescent="0.35">
      <c r="C3040" s="110"/>
      <c r="K3040" s="110"/>
      <c r="L3040" s="110"/>
      <c r="U3040" s="15"/>
      <c r="V3040" s="121" t="s">
        <v>174</v>
      </c>
      <c r="W3040" s="122">
        <v>695</v>
      </c>
      <c r="X3040" s="123" t="s">
        <v>135</v>
      </c>
      <c r="Y3040" s="124"/>
      <c r="Z3040" s="124"/>
      <c r="AA3040" s="124"/>
      <c r="AB3040" s="124"/>
      <c r="AC3040" s="124"/>
      <c r="AD3040" s="124"/>
      <c r="AE3040" s="124"/>
      <c r="AF3040" s="125"/>
    </row>
    <row r="3041" spans="3:32" x14ac:dyDescent="0.35">
      <c r="C3041" s="110"/>
      <c r="K3041" s="110"/>
      <c r="L3041" s="110"/>
      <c r="U3041" s="15"/>
      <c r="V3041" s="121" t="s">
        <v>136</v>
      </c>
      <c r="W3041" s="122">
        <v>700</v>
      </c>
      <c r="X3041" s="123" t="s">
        <v>137</v>
      </c>
      <c r="Y3041" s="124"/>
      <c r="Z3041" s="124"/>
      <c r="AA3041" s="124"/>
      <c r="AB3041" s="124"/>
      <c r="AC3041" s="124"/>
      <c r="AD3041" s="124"/>
      <c r="AE3041" s="124"/>
      <c r="AF3041" s="125"/>
    </row>
    <row r="3042" spans="3:32" x14ac:dyDescent="0.35">
      <c r="C3042" s="110"/>
      <c r="K3042" s="110"/>
      <c r="L3042" s="110"/>
      <c r="U3042" s="15"/>
      <c r="V3042" s="121" t="s">
        <v>175</v>
      </c>
      <c r="W3042" s="122">
        <v>705</v>
      </c>
      <c r="X3042" s="123" t="s">
        <v>138</v>
      </c>
      <c r="Y3042" s="124"/>
      <c r="Z3042" s="124"/>
      <c r="AA3042" s="124"/>
      <c r="AB3042" s="124"/>
      <c r="AC3042" s="124"/>
      <c r="AD3042" s="124"/>
      <c r="AE3042" s="124"/>
      <c r="AF3042" s="125"/>
    </row>
    <row r="3043" spans="3:32" x14ac:dyDescent="0.35">
      <c r="C3043" s="110"/>
      <c r="K3043" s="110"/>
      <c r="L3043" s="110"/>
      <c r="U3043" s="15"/>
      <c r="V3043" s="121" t="s">
        <v>176</v>
      </c>
      <c r="W3043" s="122">
        <v>710</v>
      </c>
      <c r="X3043" s="123" t="s">
        <v>139</v>
      </c>
      <c r="Y3043" s="124"/>
      <c r="Z3043" s="124"/>
      <c r="AA3043" s="124"/>
      <c r="AB3043" s="124"/>
      <c r="AC3043" s="124"/>
      <c r="AD3043" s="124"/>
      <c r="AE3043" s="124"/>
      <c r="AF3043" s="125"/>
    </row>
    <row r="3044" spans="3:32" x14ac:dyDescent="0.35">
      <c r="C3044" s="110"/>
      <c r="K3044" s="110"/>
      <c r="L3044" s="110"/>
      <c r="U3044" s="15"/>
      <c r="V3044" s="121" t="s">
        <v>2254</v>
      </c>
      <c r="W3044" s="122">
        <v>715</v>
      </c>
      <c r="X3044" s="123" t="s">
        <v>2255</v>
      </c>
      <c r="Y3044" s="124"/>
      <c r="Z3044" s="124"/>
      <c r="AA3044" s="124"/>
      <c r="AB3044" s="124"/>
      <c r="AC3044" s="124"/>
      <c r="AD3044" s="124"/>
      <c r="AE3044" s="124"/>
      <c r="AF3044" s="125"/>
    </row>
    <row r="3045" spans="3:32" x14ac:dyDescent="0.35">
      <c r="C3045" s="110"/>
      <c r="K3045" s="110"/>
      <c r="L3045" s="110"/>
      <c r="U3045" s="114" t="s">
        <v>140</v>
      </c>
      <c r="V3045" s="115" t="s">
        <v>141</v>
      </c>
      <c r="W3045" s="24">
        <v>805</v>
      </c>
      <c r="X3045" s="116" t="s">
        <v>142</v>
      </c>
      <c r="Y3045" s="117"/>
      <c r="Z3045" s="117"/>
      <c r="AA3045" s="117"/>
      <c r="AB3045" s="117"/>
      <c r="AC3045" s="117"/>
      <c r="AD3045" s="117"/>
      <c r="AE3045" s="117"/>
      <c r="AF3045" s="118"/>
    </row>
    <row r="3046" spans="3:32" x14ac:dyDescent="0.35">
      <c r="C3046" s="110"/>
      <c r="K3046" s="110"/>
      <c r="L3046" s="110"/>
      <c r="U3046" s="119"/>
      <c r="V3046" s="115" t="s">
        <v>143</v>
      </c>
      <c r="W3046" s="24">
        <v>810</v>
      </c>
      <c r="X3046" s="116" t="s">
        <v>143</v>
      </c>
      <c r="Y3046" s="117"/>
      <c r="Z3046" s="117"/>
      <c r="AA3046" s="117"/>
      <c r="AB3046" s="117"/>
      <c r="AC3046" s="117"/>
      <c r="AD3046" s="117"/>
      <c r="AE3046" s="117"/>
      <c r="AF3046" s="118"/>
    </row>
    <row r="3047" spans="3:32" x14ac:dyDescent="0.35">
      <c r="C3047" s="110"/>
      <c r="K3047" s="110"/>
      <c r="L3047" s="110"/>
      <c r="U3047" s="119"/>
      <c r="V3047" s="115" t="s">
        <v>144</v>
      </c>
      <c r="W3047" s="24">
        <v>815</v>
      </c>
      <c r="X3047" s="116" t="s">
        <v>145</v>
      </c>
      <c r="Y3047" s="117"/>
      <c r="Z3047" s="117"/>
      <c r="AA3047" s="117"/>
      <c r="AB3047" s="117"/>
      <c r="AC3047" s="117"/>
      <c r="AD3047" s="117"/>
      <c r="AE3047" s="117"/>
      <c r="AF3047" s="118"/>
    </row>
    <row r="3048" spans="3:32" x14ac:dyDescent="0.35">
      <c r="C3048" s="110"/>
      <c r="K3048" s="110"/>
      <c r="L3048" s="110"/>
      <c r="U3048" s="119"/>
      <c r="V3048" s="115" t="s">
        <v>146</v>
      </c>
      <c r="W3048" s="24">
        <v>820</v>
      </c>
      <c r="X3048" s="116" t="s">
        <v>147</v>
      </c>
      <c r="Y3048" s="117"/>
      <c r="Z3048" s="117"/>
      <c r="AA3048" s="117"/>
      <c r="AB3048" s="117"/>
      <c r="AC3048" s="117"/>
      <c r="AD3048" s="117"/>
      <c r="AE3048" s="117"/>
      <c r="AF3048" s="118"/>
    </row>
    <row r="3049" spans="3:32" x14ac:dyDescent="0.35">
      <c r="C3049" s="110"/>
      <c r="K3049" s="110"/>
      <c r="L3049" s="110"/>
      <c r="U3049" s="119"/>
      <c r="V3049" s="115" t="s">
        <v>148</v>
      </c>
      <c r="W3049" s="24">
        <v>825</v>
      </c>
      <c r="X3049" s="116" t="s">
        <v>149</v>
      </c>
      <c r="Y3049" s="117"/>
      <c r="Z3049" s="117"/>
      <c r="AA3049" s="117"/>
      <c r="AB3049" s="117"/>
      <c r="AC3049" s="117"/>
      <c r="AD3049" s="117"/>
      <c r="AE3049" s="117"/>
      <c r="AF3049" s="118"/>
    </row>
    <row r="3050" spans="3:32" x14ac:dyDescent="0.35">
      <c r="C3050" s="110"/>
      <c r="K3050" s="110"/>
      <c r="L3050" s="110"/>
      <c r="U3050" s="119"/>
      <c r="V3050" s="115" t="s">
        <v>150</v>
      </c>
      <c r="W3050" s="24">
        <v>830</v>
      </c>
      <c r="X3050" s="116" t="s">
        <v>151</v>
      </c>
      <c r="Y3050" s="117"/>
      <c r="Z3050" s="117"/>
      <c r="AA3050" s="117"/>
      <c r="AB3050" s="117"/>
      <c r="AC3050" s="117"/>
      <c r="AD3050" s="117"/>
      <c r="AE3050" s="117"/>
      <c r="AF3050" s="118"/>
    </row>
    <row r="3051" spans="3:32" x14ac:dyDescent="0.35">
      <c r="C3051" s="110"/>
      <c r="K3051" s="110"/>
      <c r="L3051" s="110"/>
      <c r="U3051" s="119"/>
      <c r="V3051" s="115" t="s">
        <v>152</v>
      </c>
      <c r="W3051" s="24">
        <v>835</v>
      </c>
      <c r="X3051" s="116" t="s">
        <v>153</v>
      </c>
      <c r="Y3051" s="117"/>
      <c r="Z3051" s="117"/>
      <c r="AA3051" s="117"/>
      <c r="AB3051" s="117"/>
      <c r="AC3051" s="117"/>
      <c r="AD3051" s="117"/>
      <c r="AE3051" s="117"/>
      <c r="AF3051" s="118"/>
    </row>
    <row r="3052" spans="3:32" x14ac:dyDescent="0.35">
      <c r="C3052" s="110"/>
      <c r="K3052" s="110"/>
      <c r="L3052" s="110"/>
      <c r="U3052" s="119"/>
      <c r="V3052" s="115" t="s">
        <v>154</v>
      </c>
      <c r="W3052" s="24">
        <v>840</v>
      </c>
      <c r="X3052" s="116" t="s">
        <v>155</v>
      </c>
      <c r="Y3052" s="117"/>
      <c r="Z3052" s="117"/>
      <c r="AA3052" s="117"/>
      <c r="AB3052" s="117"/>
      <c r="AC3052" s="117"/>
      <c r="AD3052" s="117"/>
      <c r="AE3052" s="117"/>
      <c r="AF3052" s="118"/>
    </row>
    <row r="3053" spans="3:32" x14ac:dyDescent="0.35">
      <c r="C3053" s="110"/>
      <c r="K3053" s="110"/>
      <c r="L3053" s="110"/>
      <c r="U3053" s="119"/>
      <c r="V3053" s="115" t="s">
        <v>156</v>
      </c>
      <c r="W3053" s="24">
        <v>845</v>
      </c>
      <c r="X3053" s="116" t="s">
        <v>157</v>
      </c>
      <c r="Y3053" s="117"/>
      <c r="Z3053" s="117"/>
      <c r="AA3053" s="117"/>
      <c r="AB3053" s="117"/>
      <c r="AC3053" s="117"/>
      <c r="AD3053" s="117"/>
      <c r="AE3053" s="117"/>
      <c r="AF3053" s="118"/>
    </row>
    <row r="3054" spans="3:32" x14ac:dyDescent="0.35">
      <c r="C3054" s="110"/>
      <c r="K3054" s="110"/>
      <c r="L3054" s="110"/>
      <c r="U3054" s="119"/>
      <c r="V3054" s="115" t="s">
        <v>158</v>
      </c>
      <c r="W3054" s="24">
        <v>850</v>
      </c>
      <c r="X3054" s="116" t="s">
        <v>159</v>
      </c>
      <c r="Y3054" s="117"/>
      <c r="Z3054" s="117"/>
      <c r="AA3054" s="117"/>
      <c r="AB3054" s="117"/>
      <c r="AC3054" s="117"/>
      <c r="AD3054" s="117"/>
      <c r="AE3054" s="117"/>
      <c r="AF3054" s="118"/>
    </row>
    <row r="3055" spans="3:32" x14ac:dyDescent="0.35">
      <c r="C3055" s="110"/>
      <c r="K3055" s="110"/>
      <c r="L3055" s="110"/>
      <c r="U3055" s="119"/>
      <c r="V3055" s="115" t="s">
        <v>160</v>
      </c>
      <c r="W3055" s="24">
        <v>855</v>
      </c>
      <c r="X3055" s="116" t="s">
        <v>161</v>
      </c>
      <c r="Y3055" s="117"/>
      <c r="Z3055" s="117"/>
      <c r="AA3055" s="117"/>
      <c r="AB3055" s="117"/>
      <c r="AC3055" s="117"/>
      <c r="AD3055" s="117"/>
      <c r="AE3055" s="117"/>
      <c r="AF3055" s="118"/>
    </row>
    <row r="3056" spans="3:32" x14ac:dyDescent="0.35">
      <c r="C3056" s="110"/>
      <c r="K3056" s="110"/>
      <c r="L3056" s="110"/>
      <c r="U3056" s="119"/>
      <c r="V3056" s="115" t="s">
        <v>162</v>
      </c>
      <c r="W3056" s="24">
        <v>860</v>
      </c>
      <c r="X3056" s="116" t="s">
        <v>163</v>
      </c>
      <c r="Y3056" s="117"/>
      <c r="Z3056" s="117"/>
      <c r="AA3056" s="117"/>
      <c r="AB3056" s="117"/>
      <c r="AC3056" s="117"/>
      <c r="AD3056" s="117"/>
      <c r="AE3056" s="117"/>
      <c r="AF3056" s="118"/>
    </row>
    <row r="3057" spans="3:32" x14ac:dyDescent="0.35">
      <c r="C3057" s="110"/>
      <c r="K3057" s="110"/>
      <c r="L3057" s="110"/>
      <c r="U3057" s="119"/>
      <c r="V3057" s="115" t="s">
        <v>164</v>
      </c>
      <c r="W3057" s="24">
        <v>865</v>
      </c>
      <c r="X3057" s="116" t="s">
        <v>165</v>
      </c>
      <c r="Y3057" s="117"/>
      <c r="Z3057" s="117"/>
      <c r="AA3057" s="117"/>
      <c r="AB3057" s="117"/>
      <c r="AC3057" s="117"/>
      <c r="AD3057" s="117"/>
      <c r="AE3057" s="117"/>
      <c r="AF3057" s="118"/>
    </row>
    <row r="3058" spans="3:32" x14ac:dyDescent="0.35">
      <c r="C3058" s="110"/>
      <c r="K3058" s="110"/>
      <c r="L3058" s="110"/>
    </row>
    <row r="3059" spans="3:32" x14ac:dyDescent="0.35">
      <c r="C3059" s="110"/>
      <c r="K3059" s="110"/>
      <c r="L3059" s="110"/>
    </row>
    <row r="3060" spans="3:32" x14ac:dyDescent="0.35">
      <c r="C3060" s="110"/>
      <c r="K3060" s="110"/>
      <c r="L3060" s="110"/>
    </row>
    <row r="3061" spans="3:32" x14ac:dyDescent="0.35">
      <c r="C3061" s="110"/>
      <c r="K3061" s="110"/>
      <c r="L3061" s="110"/>
    </row>
    <row r="3062" spans="3:32" x14ac:dyDescent="0.35">
      <c r="C3062" s="110"/>
      <c r="K3062" s="110"/>
      <c r="L3062" s="110"/>
    </row>
    <row r="3063" spans="3:32" x14ac:dyDescent="0.35">
      <c r="C3063" s="110"/>
      <c r="K3063" s="110"/>
      <c r="L3063" s="110"/>
    </row>
    <row r="3064" spans="3:32" x14ac:dyDescent="0.35">
      <c r="C3064" s="110"/>
      <c r="K3064" s="110"/>
      <c r="L3064" s="110"/>
    </row>
    <row r="3065" spans="3:32" x14ac:dyDescent="0.35">
      <c r="C3065" s="110"/>
      <c r="K3065" s="110"/>
      <c r="L3065" s="110"/>
    </row>
    <row r="3066" spans="3:32" x14ac:dyDescent="0.35">
      <c r="C3066" s="110"/>
      <c r="K3066" s="110"/>
      <c r="L3066" s="110"/>
    </row>
    <row r="3067" spans="3:32" x14ac:dyDescent="0.35">
      <c r="C3067" s="110"/>
      <c r="K3067" s="110"/>
      <c r="L3067" s="110"/>
    </row>
    <row r="3068" spans="3:32" x14ac:dyDescent="0.35">
      <c r="C3068" s="110"/>
      <c r="K3068" s="110"/>
      <c r="L3068" s="110"/>
    </row>
    <row r="3069" spans="3:32" x14ac:dyDescent="0.35">
      <c r="C3069" s="110"/>
      <c r="K3069" s="110"/>
      <c r="L3069" s="110"/>
    </row>
    <row r="3070" spans="3:32" x14ac:dyDescent="0.35">
      <c r="C3070" s="110"/>
      <c r="K3070" s="110"/>
      <c r="L3070" s="110"/>
    </row>
    <row r="3071" spans="3:32" x14ac:dyDescent="0.35">
      <c r="C3071" s="110"/>
      <c r="K3071" s="110"/>
      <c r="L3071" s="110"/>
    </row>
    <row r="3072" spans="3:32" x14ac:dyDescent="0.35">
      <c r="C3072" s="110"/>
      <c r="K3072" s="110"/>
      <c r="L3072" s="110"/>
    </row>
    <row r="3073" spans="3:12" x14ac:dyDescent="0.35">
      <c r="C3073" s="110"/>
      <c r="K3073" s="110"/>
      <c r="L3073" s="110"/>
    </row>
    <row r="3074" spans="3:12" x14ac:dyDescent="0.35">
      <c r="C3074" s="110"/>
      <c r="K3074" s="110"/>
      <c r="L3074" s="110"/>
    </row>
    <row r="3075" spans="3:12" x14ac:dyDescent="0.35">
      <c r="C3075" s="110"/>
      <c r="K3075" s="110"/>
      <c r="L3075" s="110"/>
    </row>
    <row r="3076" spans="3:12" x14ac:dyDescent="0.35">
      <c r="C3076" s="110"/>
      <c r="K3076" s="110"/>
      <c r="L3076" s="110"/>
    </row>
    <row r="3077" spans="3:12" x14ac:dyDescent="0.35">
      <c r="C3077" s="110"/>
      <c r="K3077" s="110"/>
      <c r="L3077" s="110"/>
    </row>
    <row r="3078" spans="3:12" x14ac:dyDescent="0.35">
      <c r="C3078" s="110"/>
      <c r="K3078" s="110"/>
      <c r="L3078" s="110"/>
    </row>
    <row r="3079" spans="3:12" x14ac:dyDescent="0.35">
      <c r="C3079" s="110"/>
      <c r="K3079" s="110"/>
      <c r="L3079" s="110"/>
    </row>
    <row r="3080" spans="3:12" x14ac:dyDescent="0.35">
      <c r="C3080" s="110"/>
      <c r="K3080" s="110"/>
      <c r="L3080" s="110"/>
    </row>
    <row r="3081" spans="3:12" x14ac:dyDescent="0.35">
      <c r="C3081" s="110"/>
      <c r="K3081" s="110"/>
      <c r="L3081" s="110"/>
    </row>
    <row r="3082" spans="3:12" x14ac:dyDescent="0.35">
      <c r="C3082" s="110"/>
      <c r="K3082" s="110"/>
      <c r="L3082" s="110"/>
    </row>
    <row r="3083" spans="3:12" x14ac:dyDescent="0.35">
      <c r="C3083" s="110"/>
      <c r="K3083" s="110"/>
      <c r="L3083" s="110"/>
    </row>
    <row r="3084" spans="3:12" x14ac:dyDescent="0.35">
      <c r="C3084" s="110"/>
      <c r="K3084" s="110"/>
      <c r="L3084" s="110"/>
    </row>
    <row r="3085" spans="3:12" x14ac:dyDescent="0.35">
      <c r="C3085" s="110"/>
      <c r="K3085" s="110"/>
      <c r="L3085" s="110"/>
    </row>
    <row r="3086" spans="3:12" x14ac:dyDescent="0.35">
      <c r="C3086" s="110"/>
      <c r="K3086" s="110"/>
      <c r="L3086" s="110"/>
    </row>
    <row r="3087" spans="3:12" x14ac:dyDescent="0.35">
      <c r="C3087" s="110"/>
      <c r="K3087" s="110"/>
      <c r="L3087" s="110"/>
    </row>
    <row r="3088" spans="3:12" x14ac:dyDescent="0.35">
      <c r="C3088" s="110"/>
      <c r="K3088" s="110"/>
      <c r="L3088" s="110"/>
    </row>
    <row r="3089" spans="3:12" x14ac:dyDescent="0.35">
      <c r="C3089" s="110"/>
      <c r="K3089" s="110"/>
      <c r="L3089" s="110"/>
    </row>
    <row r="3090" spans="3:12" x14ac:dyDescent="0.35">
      <c r="C3090" s="110"/>
      <c r="K3090" s="110"/>
      <c r="L3090" s="110"/>
    </row>
    <row r="3091" spans="3:12" x14ac:dyDescent="0.35">
      <c r="C3091" s="110"/>
      <c r="K3091" s="110"/>
      <c r="L3091" s="110"/>
    </row>
    <row r="3092" spans="3:12" x14ac:dyDescent="0.35">
      <c r="C3092" s="110"/>
      <c r="K3092" s="110"/>
      <c r="L3092" s="110"/>
    </row>
    <row r="3093" spans="3:12" x14ac:dyDescent="0.35">
      <c r="C3093" s="110"/>
      <c r="K3093" s="110"/>
      <c r="L3093" s="110"/>
    </row>
    <row r="3094" spans="3:12" x14ac:dyDescent="0.35">
      <c r="C3094" s="110"/>
      <c r="K3094" s="110"/>
      <c r="L3094" s="110"/>
    </row>
    <row r="3095" spans="3:12" x14ac:dyDescent="0.35">
      <c r="C3095" s="110"/>
      <c r="K3095" s="110"/>
      <c r="L3095" s="110"/>
    </row>
    <row r="3096" spans="3:12" x14ac:dyDescent="0.35">
      <c r="C3096" s="110"/>
      <c r="K3096" s="110"/>
      <c r="L3096" s="110"/>
    </row>
    <row r="3097" spans="3:12" x14ac:dyDescent="0.35">
      <c r="C3097" s="110"/>
      <c r="K3097" s="110"/>
      <c r="L3097" s="110"/>
    </row>
    <row r="3098" spans="3:12" x14ac:dyDescent="0.35">
      <c r="C3098" s="110"/>
      <c r="K3098" s="110"/>
      <c r="L3098" s="110"/>
    </row>
    <row r="3099" spans="3:12" x14ac:dyDescent="0.35">
      <c r="C3099" s="110"/>
      <c r="K3099" s="110"/>
      <c r="L3099" s="110"/>
    </row>
    <row r="3100" spans="3:12" x14ac:dyDescent="0.35">
      <c r="C3100" s="110"/>
      <c r="K3100" s="110"/>
      <c r="L3100" s="110"/>
    </row>
    <row r="3101" spans="3:12" x14ac:dyDescent="0.35">
      <c r="C3101" s="110"/>
      <c r="K3101" s="110"/>
      <c r="L3101" s="110"/>
    </row>
    <row r="3102" spans="3:12" x14ac:dyDescent="0.35">
      <c r="C3102" s="110"/>
      <c r="K3102" s="110"/>
      <c r="L3102" s="110"/>
    </row>
    <row r="3103" spans="3:12" x14ac:dyDescent="0.35">
      <c r="C3103" s="110"/>
      <c r="K3103" s="110"/>
      <c r="L3103" s="110"/>
    </row>
    <row r="3104" spans="3:12" x14ac:dyDescent="0.35">
      <c r="C3104" s="110"/>
      <c r="K3104" s="110"/>
      <c r="L3104" s="110"/>
    </row>
    <row r="3105" spans="3:12" x14ac:dyDescent="0.35">
      <c r="C3105" s="110"/>
      <c r="K3105" s="110"/>
      <c r="L3105" s="110"/>
    </row>
    <row r="3106" spans="3:12" x14ac:dyDescent="0.35">
      <c r="C3106" s="110"/>
      <c r="K3106" s="110"/>
      <c r="L3106" s="110"/>
    </row>
    <row r="3107" spans="3:12" x14ac:dyDescent="0.35">
      <c r="C3107" s="110"/>
      <c r="K3107" s="110"/>
      <c r="L3107" s="110"/>
    </row>
    <row r="3108" spans="3:12" x14ac:dyDescent="0.35">
      <c r="C3108" s="110"/>
      <c r="K3108" s="110"/>
      <c r="L3108" s="110"/>
    </row>
    <row r="3109" spans="3:12" x14ac:dyDescent="0.35">
      <c r="C3109" s="110"/>
      <c r="K3109" s="110"/>
      <c r="L3109" s="110"/>
    </row>
    <row r="3110" spans="3:12" x14ac:dyDescent="0.35">
      <c r="C3110" s="110"/>
      <c r="K3110" s="110"/>
      <c r="L3110" s="110"/>
    </row>
    <row r="3111" spans="3:12" x14ac:dyDescent="0.35">
      <c r="C3111" s="110"/>
      <c r="K3111" s="110"/>
      <c r="L3111" s="110"/>
    </row>
    <row r="3112" spans="3:12" x14ac:dyDescent="0.35">
      <c r="C3112" s="110"/>
      <c r="K3112" s="110"/>
      <c r="L3112" s="110"/>
    </row>
    <row r="3113" spans="3:12" x14ac:dyDescent="0.35">
      <c r="C3113" s="110"/>
      <c r="K3113" s="110"/>
      <c r="L3113" s="110"/>
    </row>
    <row r="3114" spans="3:12" x14ac:dyDescent="0.35">
      <c r="C3114" s="110"/>
      <c r="K3114" s="110"/>
      <c r="L3114" s="110"/>
    </row>
    <row r="3115" spans="3:12" x14ac:dyDescent="0.35">
      <c r="C3115" s="110"/>
      <c r="K3115" s="110"/>
      <c r="L3115" s="110"/>
    </row>
    <row r="3116" spans="3:12" x14ac:dyDescent="0.35">
      <c r="C3116" s="110"/>
      <c r="K3116" s="110"/>
      <c r="L3116" s="110"/>
    </row>
    <row r="3117" spans="3:12" x14ac:dyDescent="0.35">
      <c r="C3117" s="110"/>
      <c r="K3117" s="110"/>
      <c r="L3117" s="110"/>
    </row>
    <row r="3118" spans="3:12" x14ac:dyDescent="0.35">
      <c r="C3118" s="110"/>
      <c r="K3118" s="110"/>
      <c r="L3118" s="110"/>
    </row>
    <row r="3119" spans="3:12" x14ac:dyDescent="0.35">
      <c r="C3119" s="110"/>
      <c r="K3119" s="110"/>
      <c r="L3119" s="110"/>
    </row>
    <row r="3120" spans="3:12" x14ac:dyDescent="0.35">
      <c r="C3120" s="110"/>
      <c r="K3120" s="110"/>
      <c r="L3120" s="110"/>
    </row>
    <row r="3121" spans="3:12" x14ac:dyDescent="0.35">
      <c r="C3121" s="110"/>
      <c r="K3121" s="110"/>
      <c r="L3121" s="110"/>
    </row>
    <row r="3122" spans="3:12" x14ac:dyDescent="0.35">
      <c r="C3122" s="110"/>
      <c r="K3122" s="110"/>
      <c r="L3122" s="110"/>
    </row>
    <row r="3123" spans="3:12" x14ac:dyDescent="0.35">
      <c r="C3123" s="110"/>
      <c r="K3123" s="110"/>
      <c r="L3123" s="110"/>
    </row>
    <row r="3124" spans="3:12" x14ac:dyDescent="0.35">
      <c r="C3124" s="110"/>
      <c r="K3124" s="110"/>
      <c r="L3124" s="110"/>
    </row>
    <row r="3125" spans="3:12" x14ac:dyDescent="0.35">
      <c r="C3125" s="110"/>
      <c r="K3125" s="110"/>
      <c r="L3125" s="110"/>
    </row>
    <row r="3126" spans="3:12" x14ac:dyDescent="0.35">
      <c r="C3126" s="110"/>
      <c r="K3126" s="110"/>
      <c r="L3126" s="110"/>
    </row>
    <row r="3127" spans="3:12" x14ac:dyDescent="0.35">
      <c r="C3127" s="110"/>
      <c r="K3127" s="110"/>
      <c r="L3127" s="110"/>
    </row>
    <row r="3128" spans="3:12" x14ac:dyDescent="0.35">
      <c r="C3128" s="110"/>
      <c r="K3128" s="110"/>
      <c r="L3128" s="110"/>
    </row>
    <row r="3129" spans="3:12" x14ac:dyDescent="0.35">
      <c r="C3129" s="110"/>
      <c r="K3129" s="110"/>
      <c r="L3129" s="110"/>
    </row>
    <row r="3130" spans="3:12" x14ac:dyDescent="0.35">
      <c r="C3130" s="110"/>
      <c r="K3130" s="110"/>
      <c r="L3130" s="110"/>
    </row>
    <row r="3131" spans="3:12" x14ac:dyDescent="0.35">
      <c r="C3131" s="110"/>
      <c r="K3131" s="110"/>
      <c r="L3131" s="110"/>
    </row>
    <row r="3132" spans="3:12" x14ac:dyDescent="0.35">
      <c r="C3132" s="110"/>
      <c r="K3132" s="110"/>
      <c r="L3132" s="110"/>
    </row>
    <row r="3133" spans="3:12" x14ac:dyDescent="0.35">
      <c r="C3133" s="110"/>
      <c r="K3133" s="110"/>
      <c r="L3133" s="110"/>
    </row>
    <row r="3134" spans="3:12" x14ac:dyDescent="0.35">
      <c r="C3134" s="110"/>
      <c r="K3134" s="110"/>
      <c r="L3134" s="110"/>
    </row>
    <row r="3135" spans="3:12" x14ac:dyDescent="0.35">
      <c r="C3135" s="110"/>
      <c r="K3135" s="110"/>
      <c r="L3135" s="110"/>
    </row>
    <row r="3136" spans="3:12" x14ac:dyDescent="0.35">
      <c r="C3136" s="110"/>
      <c r="K3136" s="110"/>
      <c r="L3136" s="110"/>
    </row>
    <row r="3137" spans="3:12" x14ac:dyDescent="0.35">
      <c r="C3137" s="110"/>
      <c r="K3137" s="110"/>
      <c r="L3137" s="110"/>
    </row>
    <row r="3138" spans="3:12" x14ac:dyDescent="0.35">
      <c r="C3138" s="110"/>
      <c r="K3138" s="110"/>
      <c r="L3138" s="110"/>
    </row>
    <row r="3139" spans="3:12" x14ac:dyDescent="0.35">
      <c r="C3139" s="110"/>
      <c r="K3139" s="110"/>
      <c r="L3139" s="110"/>
    </row>
    <row r="3140" spans="3:12" x14ac:dyDescent="0.35">
      <c r="C3140" s="110"/>
      <c r="K3140" s="110"/>
      <c r="L3140" s="110"/>
    </row>
    <row r="3141" spans="3:12" x14ac:dyDescent="0.35">
      <c r="C3141" s="110"/>
      <c r="K3141" s="110"/>
      <c r="L3141" s="110"/>
    </row>
    <row r="3142" spans="3:12" x14ac:dyDescent="0.35">
      <c r="C3142" s="110"/>
      <c r="K3142" s="110"/>
      <c r="L3142" s="110"/>
    </row>
    <row r="3143" spans="3:12" x14ac:dyDescent="0.35">
      <c r="C3143" s="110"/>
      <c r="K3143" s="110"/>
      <c r="L3143" s="110"/>
    </row>
    <row r="3144" spans="3:12" x14ac:dyDescent="0.35">
      <c r="C3144" s="110"/>
      <c r="K3144" s="110"/>
      <c r="L3144" s="110"/>
    </row>
    <row r="3145" spans="3:12" x14ac:dyDescent="0.35">
      <c r="C3145" s="110"/>
      <c r="K3145" s="110"/>
      <c r="L3145" s="110"/>
    </row>
    <row r="3146" spans="3:12" x14ac:dyDescent="0.35">
      <c r="C3146" s="110"/>
      <c r="K3146" s="110"/>
      <c r="L3146" s="110"/>
    </row>
    <row r="3147" spans="3:12" x14ac:dyDescent="0.35">
      <c r="C3147" s="110"/>
      <c r="K3147" s="110"/>
      <c r="L3147" s="110"/>
    </row>
    <row r="3148" spans="3:12" x14ac:dyDescent="0.35">
      <c r="C3148" s="110"/>
      <c r="K3148" s="110"/>
      <c r="L3148" s="110"/>
    </row>
    <row r="3149" spans="3:12" x14ac:dyDescent="0.35">
      <c r="C3149" s="110"/>
      <c r="K3149" s="110"/>
      <c r="L3149" s="110"/>
    </row>
    <row r="3150" spans="3:12" x14ac:dyDescent="0.35">
      <c r="C3150" s="110"/>
      <c r="K3150" s="110"/>
      <c r="L3150" s="110"/>
    </row>
    <row r="3151" spans="3:12" x14ac:dyDescent="0.35">
      <c r="C3151" s="110"/>
      <c r="K3151" s="110"/>
      <c r="L3151" s="110"/>
    </row>
    <row r="3152" spans="3:12" x14ac:dyDescent="0.35">
      <c r="C3152" s="110"/>
      <c r="K3152" s="110"/>
      <c r="L3152" s="110"/>
    </row>
    <row r="3153" spans="3:12" x14ac:dyDescent="0.35">
      <c r="C3153" s="110"/>
      <c r="K3153" s="110"/>
      <c r="L3153" s="110"/>
    </row>
    <row r="3154" spans="3:12" x14ac:dyDescent="0.35">
      <c r="C3154" s="110"/>
      <c r="K3154" s="110"/>
      <c r="L3154" s="110"/>
    </row>
    <row r="3155" spans="3:12" x14ac:dyDescent="0.35">
      <c r="C3155" s="110"/>
      <c r="K3155" s="110"/>
      <c r="L3155" s="110"/>
    </row>
    <row r="3156" spans="3:12" x14ac:dyDescent="0.35">
      <c r="C3156" s="110"/>
      <c r="K3156" s="110"/>
      <c r="L3156" s="110"/>
    </row>
    <row r="3157" spans="3:12" x14ac:dyDescent="0.35">
      <c r="C3157" s="110"/>
      <c r="K3157" s="110"/>
      <c r="L3157" s="110"/>
    </row>
    <row r="3158" spans="3:12" x14ac:dyDescent="0.35">
      <c r="C3158" s="110"/>
      <c r="K3158" s="110"/>
      <c r="L3158" s="110"/>
    </row>
    <row r="3159" spans="3:12" x14ac:dyDescent="0.35">
      <c r="C3159" s="110"/>
      <c r="K3159" s="110"/>
      <c r="L3159" s="110"/>
    </row>
    <row r="3160" spans="3:12" x14ac:dyDescent="0.35">
      <c r="C3160" s="110"/>
      <c r="K3160" s="110"/>
      <c r="L3160" s="110"/>
    </row>
    <row r="3161" spans="3:12" x14ac:dyDescent="0.35">
      <c r="C3161" s="110"/>
      <c r="K3161" s="110"/>
      <c r="L3161" s="110"/>
    </row>
    <row r="3162" spans="3:12" x14ac:dyDescent="0.35">
      <c r="C3162" s="110"/>
      <c r="K3162" s="110"/>
      <c r="L3162" s="110"/>
    </row>
    <row r="3163" spans="3:12" x14ac:dyDescent="0.35">
      <c r="C3163" s="110"/>
      <c r="K3163" s="110"/>
      <c r="L3163" s="110"/>
    </row>
    <row r="3164" spans="3:12" x14ac:dyDescent="0.35">
      <c r="C3164" s="110"/>
      <c r="K3164" s="110"/>
      <c r="L3164" s="110"/>
    </row>
    <row r="3165" spans="3:12" x14ac:dyDescent="0.35">
      <c r="C3165" s="110"/>
      <c r="K3165" s="110"/>
      <c r="L3165" s="110"/>
    </row>
    <row r="3166" spans="3:12" x14ac:dyDescent="0.35">
      <c r="C3166" s="110"/>
      <c r="K3166" s="110"/>
      <c r="L3166" s="110"/>
    </row>
    <row r="3167" spans="3:12" x14ac:dyDescent="0.35">
      <c r="C3167" s="110"/>
      <c r="K3167" s="110"/>
      <c r="L3167" s="110"/>
    </row>
    <row r="3168" spans="3:12" x14ac:dyDescent="0.35">
      <c r="C3168" s="110"/>
      <c r="K3168" s="110"/>
      <c r="L3168" s="110"/>
    </row>
    <row r="3169" spans="3:12" x14ac:dyDescent="0.35">
      <c r="C3169" s="110"/>
      <c r="K3169" s="110"/>
      <c r="L3169" s="110"/>
    </row>
    <row r="3170" spans="3:12" x14ac:dyDescent="0.35">
      <c r="C3170" s="110"/>
      <c r="K3170" s="110"/>
      <c r="L3170" s="110"/>
    </row>
    <row r="3171" spans="3:12" x14ac:dyDescent="0.35">
      <c r="C3171" s="110"/>
      <c r="K3171" s="110"/>
      <c r="L3171" s="110"/>
    </row>
    <row r="3172" spans="3:12" x14ac:dyDescent="0.35">
      <c r="C3172" s="110"/>
      <c r="K3172" s="110"/>
      <c r="L3172" s="110"/>
    </row>
    <row r="3173" spans="3:12" x14ac:dyDescent="0.35">
      <c r="C3173" s="110"/>
      <c r="K3173" s="110"/>
      <c r="L3173" s="110"/>
    </row>
    <row r="3174" spans="3:12" x14ac:dyDescent="0.35">
      <c r="C3174" s="110"/>
      <c r="K3174" s="110"/>
      <c r="L3174" s="110"/>
    </row>
    <row r="3175" spans="3:12" x14ac:dyDescent="0.35">
      <c r="C3175" s="110"/>
      <c r="K3175" s="110"/>
      <c r="L3175" s="110"/>
    </row>
    <row r="3176" spans="3:12" x14ac:dyDescent="0.35">
      <c r="C3176" s="110"/>
      <c r="K3176" s="110"/>
      <c r="L3176" s="110"/>
    </row>
    <row r="3177" spans="3:12" x14ac:dyDescent="0.35">
      <c r="C3177" s="110"/>
      <c r="K3177" s="110"/>
      <c r="L3177" s="110"/>
    </row>
    <row r="3178" spans="3:12" x14ac:dyDescent="0.35">
      <c r="C3178" s="110"/>
      <c r="K3178" s="110"/>
      <c r="L3178" s="110"/>
    </row>
    <row r="3179" spans="3:12" x14ac:dyDescent="0.35">
      <c r="C3179" s="110"/>
      <c r="K3179" s="110"/>
      <c r="L3179" s="110"/>
    </row>
    <row r="3180" spans="3:12" x14ac:dyDescent="0.35">
      <c r="C3180" s="110"/>
      <c r="K3180" s="110"/>
      <c r="L3180" s="110"/>
    </row>
    <row r="3181" spans="3:12" x14ac:dyDescent="0.35">
      <c r="C3181" s="110"/>
      <c r="K3181" s="110"/>
      <c r="L3181" s="110"/>
    </row>
    <row r="3182" spans="3:12" x14ac:dyDescent="0.35">
      <c r="C3182" s="110"/>
      <c r="K3182" s="110"/>
      <c r="L3182" s="110"/>
    </row>
    <row r="3183" spans="3:12" x14ac:dyDescent="0.35">
      <c r="C3183" s="110"/>
      <c r="K3183" s="110"/>
      <c r="L3183" s="110"/>
    </row>
    <row r="3184" spans="3:12" x14ac:dyDescent="0.35">
      <c r="C3184" s="110"/>
      <c r="K3184" s="110"/>
      <c r="L3184" s="110"/>
    </row>
    <row r="3185" spans="3:12" x14ac:dyDescent="0.35">
      <c r="C3185" s="110"/>
      <c r="K3185" s="110"/>
      <c r="L3185" s="110"/>
    </row>
    <row r="3186" spans="3:12" x14ac:dyDescent="0.35">
      <c r="C3186" s="110"/>
      <c r="K3186" s="110"/>
      <c r="L3186" s="110"/>
    </row>
    <row r="3187" spans="3:12" x14ac:dyDescent="0.35">
      <c r="C3187" s="110"/>
      <c r="K3187" s="110"/>
      <c r="L3187" s="110"/>
    </row>
    <row r="3188" spans="3:12" x14ac:dyDescent="0.35">
      <c r="C3188" s="110"/>
      <c r="K3188" s="110"/>
      <c r="L3188" s="110"/>
    </row>
    <row r="3189" spans="3:12" x14ac:dyDescent="0.35">
      <c r="C3189" s="110"/>
      <c r="K3189" s="110"/>
      <c r="L3189" s="110"/>
    </row>
    <row r="3190" spans="3:12" x14ac:dyDescent="0.35">
      <c r="C3190" s="110"/>
      <c r="K3190" s="110"/>
      <c r="L3190" s="110"/>
    </row>
    <row r="3191" spans="3:12" x14ac:dyDescent="0.35">
      <c r="C3191" s="110"/>
      <c r="K3191" s="110"/>
      <c r="L3191" s="110"/>
    </row>
    <row r="3192" spans="3:12" x14ac:dyDescent="0.35">
      <c r="C3192" s="110"/>
      <c r="K3192" s="110"/>
      <c r="L3192" s="110"/>
    </row>
    <row r="3193" spans="3:12" x14ac:dyDescent="0.35">
      <c r="C3193" s="110"/>
      <c r="K3193" s="110"/>
      <c r="L3193" s="110"/>
    </row>
    <row r="3194" spans="3:12" x14ac:dyDescent="0.35">
      <c r="C3194" s="110"/>
      <c r="K3194" s="110"/>
      <c r="L3194" s="110"/>
    </row>
    <row r="3195" spans="3:12" x14ac:dyDescent="0.35">
      <c r="C3195" s="110"/>
      <c r="K3195" s="110"/>
      <c r="L3195" s="110"/>
    </row>
    <row r="3196" spans="3:12" x14ac:dyDescent="0.35">
      <c r="C3196" s="110"/>
      <c r="K3196" s="110"/>
      <c r="L3196" s="110"/>
    </row>
    <row r="3197" spans="3:12" x14ac:dyDescent="0.35">
      <c r="C3197" s="110"/>
      <c r="K3197" s="110"/>
      <c r="L3197" s="110"/>
    </row>
    <row r="3198" spans="3:12" x14ac:dyDescent="0.35">
      <c r="C3198" s="110"/>
      <c r="K3198" s="110"/>
      <c r="L3198" s="110"/>
    </row>
    <row r="3199" spans="3:12" x14ac:dyDescent="0.35">
      <c r="C3199" s="110"/>
      <c r="K3199" s="110"/>
      <c r="L3199" s="110"/>
    </row>
    <row r="3200" spans="3:12" x14ac:dyDescent="0.35">
      <c r="C3200" s="110"/>
      <c r="K3200" s="110"/>
      <c r="L3200" s="110"/>
    </row>
    <row r="3201" spans="3:12" x14ac:dyDescent="0.35">
      <c r="C3201" s="110"/>
      <c r="K3201" s="110"/>
      <c r="L3201" s="110"/>
    </row>
    <row r="3202" spans="3:12" x14ac:dyDescent="0.35">
      <c r="C3202" s="110"/>
      <c r="K3202" s="110"/>
      <c r="L3202" s="110"/>
    </row>
    <row r="3203" spans="3:12" x14ac:dyDescent="0.35">
      <c r="C3203" s="110"/>
      <c r="K3203" s="110"/>
      <c r="L3203" s="110"/>
    </row>
    <row r="3204" spans="3:12" x14ac:dyDescent="0.35">
      <c r="C3204" s="110"/>
      <c r="K3204" s="110"/>
      <c r="L3204" s="110"/>
    </row>
    <row r="3205" spans="3:12" x14ac:dyDescent="0.35">
      <c r="C3205" s="110"/>
      <c r="K3205" s="110"/>
      <c r="L3205" s="110"/>
    </row>
    <row r="3206" spans="3:12" x14ac:dyDescent="0.35">
      <c r="C3206" s="110"/>
      <c r="K3206" s="110"/>
      <c r="L3206" s="110"/>
    </row>
    <row r="3207" spans="3:12" x14ac:dyDescent="0.35">
      <c r="C3207" s="110"/>
      <c r="K3207" s="110"/>
      <c r="L3207" s="110"/>
    </row>
    <row r="3208" spans="3:12" x14ac:dyDescent="0.35">
      <c r="C3208" s="110"/>
      <c r="K3208" s="110"/>
      <c r="L3208" s="110"/>
    </row>
    <row r="3209" spans="3:12" x14ac:dyDescent="0.35">
      <c r="C3209" s="110"/>
      <c r="K3209" s="110"/>
      <c r="L3209" s="110"/>
    </row>
    <row r="3210" spans="3:12" x14ac:dyDescent="0.35">
      <c r="C3210" s="110"/>
      <c r="K3210" s="110"/>
      <c r="L3210" s="110"/>
    </row>
    <row r="3211" spans="3:12" x14ac:dyDescent="0.35">
      <c r="C3211" s="110"/>
      <c r="K3211" s="110"/>
      <c r="L3211" s="110"/>
    </row>
    <row r="3212" spans="3:12" x14ac:dyDescent="0.35">
      <c r="C3212" s="110"/>
      <c r="K3212" s="110"/>
      <c r="L3212" s="110"/>
    </row>
    <row r="3213" spans="3:12" x14ac:dyDescent="0.35">
      <c r="C3213" s="110"/>
      <c r="K3213" s="110"/>
      <c r="L3213" s="110"/>
    </row>
    <row r="3214" spans="3:12" x14ac:dyDescent="0.35">
      <c r="C3214" s="110"/>
      <c r="K3214" s="110"/>
      <c r="L3214" s="110"/>
    </row>
    <row r="3215" spans="3:12" x14ac:dyDescent="0.35">
      <c r="C3215" s="110"/>
      <c r="K3215" s="110"/>
      <c r="L3215" s="110"/>
    </row>
    <row r="3216" spans="3:12" x14ac:dyDescent="0.35">
      <c r="C3216" s="110"/>
      <c r="K3216" s="110"/>
      <c r="L3216" s="110"/>
    </row>
    <row r="3217" spans="3:12" x14ac:dyDescent="0.35">
      <c r="C3217" s="110"/>
      <c r="K3217" s="110"/>
      <c r="L3217" s="110"/>
    </row>
    <row r="3218" spans="3:12" x14ac:dyDescent="0.35">
      <c r="C3218" s="110"/>
      <c r="K3218" s="110"/>
      <c r="L3218" s="110"/>
    </row>
    <row r="3219" spans="3:12" x14ac:dyDescent="0.35">
      <c r="C3219" s="110"/>
      <c r="K3219" s="110"/>
      <c r="L3219" s="110"/>
    </row>
    <row r="3220" spans="3:12" x14ac:dyDescent="0.35">
      <c r="C3220" s="110"/>
      <c r="K3220" s="110"/>
      <c r="L3220" s="110"/>
    </row>
    <row r="3221" spans="3:12" x14ac:dyDescent="0.35">
      <c r="C3221" s="110"/>
      <c r="K3221" s="110"/>
      <c r="L3221" s="110"/>
    </row>
    <row r="3222" spans="3:12" x14ac:dyDescent="0.35">
      <c r="C3222" s="110"/>
      <c r="K3222" s="110"/>
      <c r="L3222" s="110"/>
    </row>
    <row r="3223" spans="3:12" x14ac:dyDescent="0.35">
      <c r="C3223" s="110"/>
      <c r="K3223" s="110"/>
      <c r="L3223" s="110"/>
    </row>
    <row r="3224" spans="3:12" x14ac:dyDescent="0.35">
      <c r="C3224" s="110"/>
      <c r="K3224" s="110"/>
      <c r="L3224" s="110"/>
    </row>
    <row r="3225" spans="3:12" x14ac:dyDescent="0.35">
      <c r="C3225" s="110"/>
      <c r="K3225" s="110"/>
      <c r="L3225" s="110"/>
    </row>
    <row r="3226" spans="3:12" x14ac:dyDescent="0.35">
      <c r="C3226" s="110"/>
      <c r="K3226" s="110"/>
      <c r="L3226" s="110"/>
    </row>
    <row r="3227" spans="3:12" x14ac:dyDescent="0.35">
      <c r="C3227" s="110"/>
      <c r="K3227" s="110"/>
      <c r="L3227" s="110"/>
    </row>
    <row r="3228" spans="3:12" x14ac:dyDescent="0.35">
      <c r="C3228" s="110"/>
      <c r="K3228" s="110"/>
      <c r="L3228" s="110"/>
    </row>
    <row r="3229" spans="3:12" x14ac:dyDescent="0.35">
      <c r="C3229" s="110"/>
      <c r="K3229" s="110"/>
      <c r="L3229" s="110"/>
    </row>
    <row r="3230" spans="3:12" x14ac:dyDescent="0.35">
      <c r="C3230" s="110"/>
      <c r="K3230" s="110"/>
      <c r="L3230" s="110"/>
    </row>
    <row r="3231" spans="3:12" x14ac:dyDescent="0.35">
      <c r="C3231" s="110"/>
      <c r="K3231" s="110"/>
      <c r="L3231" s="110"/>
    </row>
    <row r="3232" spans="3:12" x14ac:dyDescent="0.35">
      <c r="C3232" s="110"/>
      <c r="K3232" s="110"/>
      <c r="L3232" s="110"/>
    </row>
    <row r="3233" spans="3:12" x14ac:dyDescent="0.35">
      <c r="C3233" s="110"/>
      <c r="K3233" s="110"/>
      <c r="L3233" s="110"/>
    </row>
    <row r="3234" spans="3:12" x14ac:dyDescent="0.35">
      <c r="C3234" s="110"/>
      <c r="K3234" s="110"/>
      <c r="L3234" s="110"/>
    </row>
    <row r="3235" spans="3:12" x14ac:dyDescent="0.35">
      <c r="C3235" s="110"/>
      <c r="K3235" s="110"/>
      <c r="L3235" s="110"/>
    </row>
    <row r="3236" spans="3:12" x14ac:dyDescent="0.35">
      <c r="C3236" s="110"/>
      <c r="K3236" s="110"/>
      <c r="L3236" s="110"/>
    </row>
    <row r="3237" spans="3:12" x14ac:dyDescent="0.35">
      <c r="C3237" s="110"/>
      <c r="K3237" s="110"/>
      <c r="L3237" s="110"/>
    </row>
    <row r="3238" spans="3:12" x14ac:dyDescent="0.35">
      <c r="C3238" s="110"/>
      <c r="K3238" s="110"/>
      <c r="L3238" s="110"/>
    </row>
    <row r="3239" spans="3:12" x14ac:dyDescent="0.35">
      <c r="C3239" s="110"/>
      <c r="K3239" s="110"/>
      <c r="L3239" s="110"/>
    </row>
    <row r="3240" spans="3:12" x14ac:dyDescent="0.35">
      <c r="C3240" s="110"/>
      <c r="K3240" s="110"/>
      <c r="L3240" s="110"/>
    </row>
    <row r="3241" spans="3:12" x14ac:dyDescent="0.35">
      <c r="C3241" s="110"/>
      <c r="K3241" s="110"/>
      <c r="L3241" s="110"/>
    </row>
    <row r="3242" spans="3:12" x14ac:dyDescent="0.35">
      <c r="C3242" s="110"/>
      <c r="K3242" s="110"/>
      <c r="L3242" s="110"/>
    </row>
    <row r="3243" spans="3:12" x14ac:dyDescent="0.35">
      <c r="C3243" s="110"/>
      <c r="K3243" s="110"/>
      <c r="L3243" s="110"/>
    </row>
    <row r="3244" spans="3:12" x14ac:dyDescent="0.35">
      <c r="C3244" s="110"/>
      <c r="K3244" s="110"/>
      <c r="L3244" s="110"/>
    </row>
    <row r="3245" spans="3:12" x14ac:dyDescent="0.35">
      <c r="C3245" s="110"/>
      <c r="K3245" s="110"/>
      <c r="L3245" s="110"/>
    </row>
    <row r="3246" spans="3:12" x14ac:dyDescent="0.35">
      <c r="C3246" s="110"/>
      <c r="K3246" s="110"/>
      <c r="L3246" s="110"/>
    </row>
    <row r="3247" spans="3:12" x14ac:dyDescent="0.35">
      <c r="C3247" s="110"/>
      <c r="K3247" s="110"/>
      <c r="L3247" s="110"/>
    </row>
    <row r="3248" spans="3:12" x14ac:dyDescent="0.35">
      <c r="C3248" s="110"/>
      <c r="K3248" s="110"/>
      <c r="L3248" s="110"/>
    </row>
    <row r="3249" spans="3:12" x14ac:dyDescent="0.35">
      <c r="C3249" s="110"/>
      <c r="K3249" s="110"/>
      <c r="L3249" s="110"/>
    </row>
    <row r="3250" spans="3:12" x14ac:dyDescent="0.35">
      <c r="C3250" s="110"/>
      <c r="K3250" s="110"/>
      <c r="L3250" s="110"/>
    </row>
    <row r="3251" spans="3:12" x14ac:dyDescent="0.35">
      <c r="C3251" s="110"/>
      <c r="K3251" s="110"/>
      <c r="L3251" s="110"/>
    </row>
    <row r="3252" spans="3:12" x14ac:dyDescent="0.35">
      <c r="C3252" s="110"/>
      <c r="K3252" s="110"/>
      <c r="L3252" s="110"/>
    </row>
    <row r="3253" spans="3:12" x14ac:dyDescent="0.35">
      <c r="C3253" s="110"/>
      <c r="K3253" s="110"/>
      <c r="L3253" s="110"/>
    </row>
    <row r="3254" spans="3:12" x14ac:dyDescent="0.35">
      <c r="C3254" s="110"/>
      <c r="K3254" s="110"/>
      <c r="L3254" s="110"/>
    </row>
    <row r="3255" spans="3:12" x14ac:dyDescent="0.35">
      <c r="C3255" s="110"/>
      <c r="K3255" s="110"/>
      <c r="L3255" s="110"/>
    </row>
    <row r="3256" spans="3:12" x14ac:dyDescent="0.35">
      <c r="C3256" s="110"/>
      <c r="K3256" s="110"/>
      <c r="L3256" s="110"/>
    </row>
    <row r="3257" spans="3:12" x14ac:dyDescent="0.35">
      <c r="C3257" s="110"/>
      <c r="K3257" s="110"/>
      <c r="L3257" s="110"/>
    </row>
    <row r="3258" spans="3:12" x14ac:dyDescent="0.35">
      <c r="C3258" s="110"/>
      <c r="K3258" s="110"/>
      <c r="L3258" s="110"/>
    </row>
    <row r="3259" spans="3:12" x14ac:dyDescent="0.35">
      <c r="C3259" s="110"/>
      <c r="K3259" s="110"/>
      <c r="L3259" s="110"/>
    </row>
    <row r="3260" spans="3:12" x14ac:dyDescent="0.35">
      <c r="C3260" s="110"/>
      <c r="K3260" s="110"/>
      <c r="L3260" s="110"/>
    </row>
    <row r="3261" spans="3:12" x14ac:dyDescent="0.35">
      <c r="C3261" s="110"/>
      <c r="K3261" s="110"/>
      <c r="L3261" s="110"/>
    </row>
    <row r="3262" spans="3:12" x14ac:dyDescent="0.35">
      <c r="C3262" s="110"/>
      <c r="K3262" s="110"/>
      <c r="L3262" s="110"/>
    </row>
    <row r="3263" spans="3:12" x14ac:dyDescent="0.35">
      <c r="C3263" s="110"/>
      <c r="K3263" s="110"/>
      <c r="L3263" s="110"/>
    </row>
    <row r="3264" spans="3:12" x14ac:dyDescent="0.35">
      <c r="C3264" s="110"/>
      <c r="K3264" s="110"/>
      <c r="L3264" s="110"/>
    </row>
    <row r="3265" spans="3:12" x14ac:dyDescent="0.35">
      <c r="C3265" s="110"/>
      <c r="K3265" s="110"/>
      <c r="L3265" s="110"/>
    </row>
    <row r="3266" spans="3:12" x14ac:dyDescent="0.35">
      <c r="C3266" s="110"/>
      <c r="K3266" s="110"/>
      <c r="L3266" s="110"/>
    </row>
    <row r="3267" spans="3:12" x14ac:dyDescent="0.35">
      <c r="C3267" s="110"/>
      <c r="K3267" s="110"/>
      <c r="L3267" s="110"/>
    </row>
    <row r="3268" spans="3:12" x14ac:dyDescent="0.35">
      <c r="C3268" s="110"/>
      <c r="K3268" s="110"/>
      <c r="L3268" s="110"/>
    </row>
    <row r="3269" spans="3:12" x14ac:dyDescent="0.35">
      <c r="C3269" s="110"/>
      <c r="K3269" s="110"/>
      <c r="L3269" s="110"/>
    </row>
    <row r="3270" spans="3:12" x14ac:dyDescent="0.35">
      <c r="C3270" s="110"/>
      <c r="K3270" s="110"/>
      <c r="L3270" s="110"/>
    </row>
    <row r="3271" spans="3:12" x14ac:dyDescent="0.35">
      <c r="C3271" s="110"/>
      <c r="K3271" s="110"/>
      <c r="L3271" s="110"/>
    </row>
    <row r="3272" spans="3:12" x14ac:dyDescent="0.35">
      <c r="C3272" s="110"/>
      <c r="K3272" s="110"/>
      <c r="L3272" s="110"/>
    </row>
    <row r="3273" spans="3:12" x14ac:dyDescent="0.35">
      <c r="C3273" s="110"/>
      <c r="K3273" s="110"/>
      <c r="L3273" s="110"/>
    </row>
    <row r="3274" spans="3:12" x14ac:dyDescent="0.35">
      <c r="C3274" s="110"/>
      <c r="K3274" s="110"/>
      <c r="L3274" s="110"/>
    </row>
    <row r="3275" spans="3:12" x14ac:dyDescent="0.35">
      <c r="C3275" s="110"/>
      <c r="K3275" s="110"/>
      <c r="L3275" s="110"/>
    </row>
    <row r="3276" spans="3:12" x14ac:dyDescent="0.35">
      <c r="C3276" s="110"/>
      <c r="K3276" s="110"/>
      <c r="L3276" s="110"/>
    </row>
    <row r="3277" spans="3:12" x14ac:dyDescent="0.35">
      <c r="C3277" s="110"/>
      <c r="K3277" s="110"/>
      <c r="L3277" s="110"/>
    </row>
    <row r="3278" spans="3:12" x14ac:dyDescent="0.35">
      <c r="C3278" s="110"/>
      <c r="K3278" s="110"/>
      <c r="L3278" s="110"/>
    </row>
    <row r="3279" spans="3:12" x14ac:dyDescent="0.35">
      <c r="C3279" s="110"/>
      <c r="K3279" s="110"/>
      <c r="L3279" s="110"/>
    </row>
    <row r="3280" spans="3:12" x14ac:dyDescent="0.35">
      <c r="C3280" s="110"/>
      <c r="K3280" s="110"/>
      <c r="L3280" s="110"/>
    </row>
    <row r="3281" spans="3:12" x14ac:dyDescent="0.35">
      <c r="C3281" s="110"/>
      <c r="K3281" s="110"/>
      <c r="L3281" s="110"/>
    </row>
    <row r="3282" spans="3:12" x14ac:dyDescent="0.35">
      <c r="C3282" s="110"/>
      <c r="K3282" s="110"/>
      <c r="L3282" s="110"/>
    </row>
    <row r="3283" spans="3:12" x14ac:dyDescent="0.35">
      <c r="C3283" s="110"/>
      <c r="K3283" s="110"/>
      <c r="L3283" s="110"/>
    </row>
    <row r="3284" spans="3:12" x14ac:dyDescent="0.35">
      <c r="C3284" s="110"/>
      <c r="K3284" s="110"/>
      <c r="L3284" s="110"/>
    </row>
    <row r="3285" spans="3:12" x14ac:dyDescent="0.35">
      <c r="C3285" s="110"/>
      <c r="K3285" s="110"/>
      <c r="L3285" s="110"/>
    </row>
    <row r="3286" spans="3:12" x14ac:dyDescent="0.35">
      <c r="C3286" s="110"/>
      <c r="K3286" s="110"/>
      <c r="L3286" s="110"/>
    </row>
    <row r="3287" spans="3:12" x14ac:dyDescent="0.35">
      <c r="C3287" s="110"/>
      <c r="K3287" s="110"/>
      <c r="L3287" s="110"/>
    </row>
    <row r="3288" spans="3:12" x14ac:dyDescent="0.35">
      <c r="C3288" s="110"/>
      <c r="K3288" s="110"/>
      <c r="L3288" s="110"/>
    </row>
    <row r="3289" spans="3:12" x14ac:dyDescent="0.35">
      <c r="C3289" s="110"/>
      <c r="K3289" s="110"/>
      <c r="L3289" s="110"/>
    </row>
    <row r="3290" spans="3:12" x14ac:dyDescent="0.35">
      <c r="C3290" s="110"/>
      <c r="K3290" s="110"/>
      <c r="L3290" s="110"/>
    </row>
    <row r="3291" spans="3:12" x14ac:dyDescent="0.35">
      <c r="C3291" s="110"/>
      <c r="K3291" s="110"/>
      <c r="L3291" s="110"/>
    </row>
    <row r="3292" spans="3:12" x14ac:dyDescent="0.35">
      <c r="C3292" s="110"/>
      <c r="K3292" s="110"/>
      <c r="L3292" s="110"/>
    </row>
    <row r="3293" spans="3:12" x14ac:dyDescent="0.35">
      <c r="C3293" s="110"/>
      <c r="K3293" s="110"/>
      <c r="L3293" s="110"/>
    </row>
    <row r="3294" spans="3:12" x14ac:dyDescent="0.35">
      <c r="C3294" s="110"/>
      <c r="K3294" s="110"/>
      <c r="L3294" s="110"/>
    </row>
    <row r="3295" spans="3:12" x14ac:dyDescent="0.35">
      <c r="C3295" s="110"/>
      <c r="K3295" s="110"/>
      <c r="L3295" s="110"/>
    </row>
    <row r="3296" spans="3:12" x14ac:dyDescent="0.35">
      <c r="C3296" s="110"/>
      <c r="K3296" s="110"/>
      <c r="L3296" s="110"/>
    </row>
    <row r="3297" spans="3:12" x14ac:dyDescent="0.35">
      <c r="C3297" s="110"/>
      <c r="K3297" s="110"/>
      <c r="L3297" s="110"/>
    </row>
    <row r="3298" spans="3:12" x14ac:dyDescent="0.35">
      <c r="C3298" s="110"/>
      <c r="K3298" s="110"/>
      <c r="L3298" s="110"/>
    </row>
    <row r="3299" spans="3:12" x14ac:dyDescent="0.35">
      <c r="C3299" s="110"/>
      <c r="K3299" s="110"/>
      <c r="L3299" s="110"/>
    </row>
    <row r="3300" spans="3:12" x14ac:dyDescent="0.35">
      <c r="C3300" s="110"/>
      <c r="K3300" s="110"/>
      <c r="L3300" s="110"/>
    </row>
    <row r="3301" spans="3:12" x14ac:dyDescent="0.35">
      <c r="C3301" s="110"/>
      <c r="K3301" s="110"/>
      <c r="L3301" s="110"/>
    </row>
    <row r="3302" spans="3:12" x14ac:dyDescent="0.35">
      <c r="C3302" s="110"/>
      <c r="K3302" s="110"/>
      <c r="L3302" s="110"/>
    </row>
    <row r="3303" spans="3:12" x14ac:dyDescent="0.35">
      <c r="C3303" s="110"/>
      <c r="K3303" s="110"/>
      <c r="L3303" s="110"/>
    </row>
    <row r="3304" spans="3:12" x14ac:dyDescent="0.35">
      <c r="C3304" s="110"/>
      <c r="K3304" s="110"/>
      <c r="L3304" s="110"/>
    </row>
    <row r="3305" spans="3:12" x14ac:dyDescent="0.35">
      <c r="C3305" s="110"/>
      <c r="K3305" s="110"/>
      <c r="L3305" s="110"/>
    </row>
    <row r="3306" spans="3:12" x14ac:dyDescent="0.35">
      <c r="C3306" s="110"/>
      <c r="K3306" s="110"/>
      <c r="L3306" s="110"/>
    </row>
    <row r="3307" spans="3:12" x14ac:dyDescent="0.35">
      <c r="C3307" s="110"/>
      <c r="K3307" s="110"/>
      <c r="L3307" s="110"/>
    </row>
    <row r="3308" spans="3:12" x14ac:dyDescent="0.35">
      <c r="C3308" s="110"/>
      <c r="K3308" s="110"/>
      <c r="L3308" s="110"/>
    </row>
    <row r="3309" spans="3:12" x14ac:dyDescent="0.35">
      <c r="C3309" s="110"/>
      <c r="K3309" s="110"/>
      <c r="L3309" s="110"/>
    </row>
    <row r="3310" spans="3:12" x14ac:dyDescent="0.35">
      <c r="C3310" s="110"/>
      <c r="K3310" s="110"/>
      <c r="L3310" s="110"/>
    </row>
    <row r="3311" spans="3:12" x14ac:dyDescent="0.35">
      <c r="C3311" s="110"/>
      <c r="K3311" s="110"/>
      <c r="L3311" s="110"/>
    </row>
    <row r="3312" spans="3:12" x14ac:dyDescent="0.35">
      <c r="C3312" s="110"/>
      <c r="K3312" s="110"/>
      <c r="L3312" s="110"/>
    </row>
    <row r="3313" spans="3:12" x14ac:dyDescent="0.35">
      <c r="C3313" s="110"/>
      <c r="K3313" s="110"/>
      <c r="L3313" s="110"/>
    </row>
    <row r="3314" spans="3:12" x14ac:dyDescent="0.35">
      <c r="C3314" s="110"/>
      <c r="K3314" s="110"/>
      <c r="L3314" s="110"/>
    </row>
    <row r="3315" spans="3:12" x14ac:dyDescent="0.35">
      <c r="C3315" s="110"/>
      <c r="K3315" s="110"/>
      <c r="L3315" s="110"/>
    </row>
    <row r="3316" spans="3:12" x14ac:dyDescent="0.35">
      <c r="C3316" s="110"/>
      <c r="K3316" s="110"/>
      <c r="L3316" s="110"/>
    </row>
    <row r="3317" spans="3:12" x14ac:dyDescent="0.35">
      <c r="C3317" s="110"/>
      <c r="K3317" s="110"/>
      <c r="L3317" s="110"/>
    </row>
    <row r="3318" spans="3:12" x14ac:dyDescent="0.35">
      <c r="C3318" s="110"/>
      <c r="K3318" s="110"/>
      <c r="L3318" s="110"/>
    </row>
    <row r="3319" spans="3:12" x14ac:dyDescent="0.35">
      <c r="C3319" s="110"/>
      <c r="K3319" s="110"/>
      <c r="L3319" s="110"/>
    </row>
    <row r="3320" spans="3:12" x14ac:dyDescent="0.35">
      <c r="C3320" s="110"/>
      <c r="K3320" s="110"/>
      <c r="L3320" s="110"/>
    </row>
    <row r="3321" spans="3:12" x14ac:dyDescent="0.35">
      <c r="C3321" s="110"/>
      <c r="K3321" s="110"/>
      <c r="L3321" s="110"/>
    </row>
    <row r="3322" spans="3:12" x14ac:dyDescent="0.35">
      <c r="C3322" s="110"/>
      <c r="K3322" s="110"/>
      <c r="L3322" s="110"/>
    </row>
    <row r="3323" spans="3:12" x14ac:dyDescent="0.35">
      <c r="C3323" s="110"/>
      <c r="K3323" s="110"/>
      <c r="L3323" s="110"/>
    </row>
    <row r="3324" spans="3:12" x14ac:dyDescent="0.35">
      <c r="C3324" s="110"/>
      <c r="K3324" s="110"/>
      <c r="L3324" s="110"/>
    </row>
    <row r="3325" spans="3:12" x14ac:dyDescent="0.35">
      <c r="C3325" s="110"/>
      <c r="K3325" s="110"/>
      <c r="L3325" s="110"/>
    </row>
    <row r="3326" spans="3:12" x14ac:dyDescent="0.35">
      <c r="C3326" s="110"/>
      <c r="K3326" s="110"/>
      <c r="L3326" s="110"/>
    </row>
    <row r="3327" spans="3:12" x14ac:dyDescent="0.35">
      <c r="C3327" s="110"/>
      <c r="K3327" s="110"/>
      <c r="L3327" s="110"/>
    </row>
    <row r="3328" spans="3:12" x14ac:dyDescent="0.35">
      <c r="C3328" s="110"/>
      <c r="K3328" s="110"/>
      <c r="L3328" s="110"/>
    </row>
    <row r="3329" spans="3:12" x14ac:dyDescent="0.35">
      <c r="C3329" s="110"/>
      <c r="K3329" s="110"/>
      <c r="L3329" s="110"/>
    </row>
    <row r="3330" spans="3:12" x14ac:dyDescent="0.35">
      <c r="C3330" s="110"/>
      <c r="K3330" s="110"/>
      <c r="L3330" s="110"/>
    </row>
    <row r="3331" spans="3:12" x14ac:dyDescent="0.35">
      <c r="C3331" s="110"/>
      <c r="K3331" s="110"/>
      <c r="L3331" s="110"/>
    </row>
    <row r="3332" spans="3:12" x14ac:dyDescent="0.35">
      <c r="C3332" s="110"/>
      <c r="K3332" s="110"/>
      <c r="L3332" s="110"/>
    </row>
    <row r="3333" spans="3:12" x14ac:dyDescent="0.35">
      <c r="C3333" s="110"/>
      <c r="K3333" s="110"/>
      <c r="L3333" s="110"/>
    </row>
    <row r="3334" spans="3:12" x14ac:dyDescent="0.35">
      <c r="C3334" s="110"/>
      <c r="K3334" s="110"/>
      <c r="L3334" s="110"/>
    </row>
    <row r="3335" spans="3:12" x14ac:dyDescent="0.35">
      <c r="C3335" s="110"/>
      <c r="K3335" s="110"/>
      <c r="L3335" s="110"/>
    </row>
    <row r="3336" spans="3:12" x14ac:dyDescent="0.35">
      <c r="C3336" s="110"/>
      <c r="K3336" s="110"/>
      <c r="L3336" s="110"/>
    </row>
    <row r="3337" spans="3:12" x14ac:dyDescent="0.35">
      <c r="C3337" s="110"/>
      <c r="K3337" s="110"/>
      <c r="L3337" s="110"/>
    </row>
    <row r="3338" spans="3:12" x14ac:dyDescent="0.35">
      <c r="C3338" s="110"/>
      <c r="K3338" s="110"/>
      <c r="L3338" s="110"/>
    </row>
    <row r="3339" spans="3:12" x14ac:dyDescent="0.35">
      <c r="C3339" s="110"/>
      <c r="K3339" s="110"/>
      <c r="L3339" s="110"/>
    </row>
    <row r="3340" spans="3:12" x14ac:dyDescent="0.35">
      <c r="C3340" s="110"/>
      <c r="K3340" s="110"/>
      <c r="L3340" s="110"/>
    </row>
    <row r="3341" spans="3:12" x14ac:dyDescent="0.35">
      <c r="C3341" s="110"/>
      <c r="K3341" s="110"/>
      <c r="L3341" s="110"/>
    </row>
    <row r="3342" spans="3:12" x14ac:dyDescent="0.35">
      <c r="C3342" s="110"/>
      <c r="K3342" s="110"/>
      <c r="L3342" s="110"/>
    </row>
    <row r="3343" spans="3:12" x14ac:dyDescent="0.35">
      <c r="C3343" s="110"/>
      <c r="K3343" s="110"/>
      <c r="L3343" s="110"/>
    </row>
    <row r="3344" spans="3:12" x14ac:dyDescent="0.35">
      <c r="C3344" s="110"/>
      <c r="K3344" s="110"/>
      <c r="L3344" s="110"/>
    </row>
    <row r="3345" spans="3:12" x14ac:dyDescent="0.35">
      <c r="C3345" s="110"/>
      <c r="K3345" s="110"/>
      <c r="L3345" s="110"/>
    </row>
    <row r="3346" spans="3:12" x14ac:dyDescent="0.35">
      <c r="C3346" s="110"/>
      <c r="K3346" s="110"/>
      <c r="L3346" s="110"/>
    </row>
    <row r="3347" spans="3:12" x14ac:dyDescent="0.35">
      <c r="C3347" s="110"/>
      <c r="K3347" s="110"/>
      <c r="L3347" s="110"/>
    </row>
    <row r="3348" spans="3:12" x14ac:dyDescent="0.35">
      <c r="C3348" s="110"/>
      <c r="K3348" s="110"/>
      <c r="L3348" s="110"/>
    </row>
    <row r="3349" spans="3:12" x14ac:dyDescent="0.35">
      <c r="C3349" s="110"/>
      <c r="K3349" s="110"/>
      <c r="L3349" s="110"/>
    </row>
    <row r="3350" spans="3:12" x14ac:dyDescent="0.35">
      <c r="C3350" s="110"/>
      <c r="K3350" s="110"/>
      <c r="L3350" s="110"/>
    </row>
    <row r="3351" spans="3:12" x14ac:dyDescent="0.35">
      <c r="C3351" s="110"/>
      <c r="K3351" s="110"/>
      <c r="L3351" s="110"/>
    </row>
    <row r="3352" spans="3:12" x14ac:dyDescent="0.35">
      <c r="C3352" s="110"/>
      <c r="K3352" s="110"/>
      <c r="L3352" s="110"/>
    </row>
    <row r="3353" spans="3:12" x14ac:dyDescent="0.35">
      <c r="C3353" s="110"/>
      <c r="K3353" s="110"/>
      <c r="L3353" s="110"/>
    </row>
    <row r="3354" spans="3:12" x14ac:dyDescent="0.35">
      <c r="C3354" s="110"/>
      <c r="K3354" s="110"/>
      <c r="L3354" s="110"/>
    </row>
    <row r="3355" spans="3:12" x14ac:dyDescent="0.35">
      <c r="C3355" s="110"/>
      <c r="K3355" s="110"/>
      <c r="L3355" s="110"/>
    </row>
    <row r="3356" spans="3:12" x14ac:dyDescent="0.35">
      <c r="C3356" s="110"/>
      <c r="K3356" s="110"/>
      <c r="L3356" s="110"/>
    </row>
    <row r="3357" spans="3:12" x14ac:dyDescent="0.35">
      <c r="C3357" s="110"/>
      <c r="K3357" s="110"/>
      <c r="L3357" s="110"/>
    </row>
    <row r="3358" spans="3:12" x14ac:dyDescent="0.35">
      <c r="C3358" s="110"/>
      <c r="K3358" s="110"/>
      <c r="L3358" s="110"/>
    </row>
    <row r="3359" spans="3:12" x14ac:dyDescent="0.35">
      <c r="C3359" s="110"/>
      <c r="K3359" s="110"/>
      <c r="L3359" s="110"/>
    </row>
    <row r="3360" spans="3:12" x14ac:dyDescent="0.35">
      <c r="C3360" s="110"/>
      <c r="K3360" s="110"/>
      <c r="L3360" s="110"/>
    </row>
    <row r="3361" spans="3:12" x14ac:dyDescent="0.35">
      <c r="C3361" s="110"/>
      <c r="K3361" s="110"/>
      <c r="L3361" s="110"/>
    </row>
    <row r="3362" spans="3:12" x14ac:dyDescent="0.35">
      <c r="C3362" s="110"/>
      <c r="K3362" s="110"/>
      <c r="L3362" s="110"/>
    </row>
    <row r="3363" spans="3:12" x14ac:dyDescent="0.35">
      <c r="C3363" s="110"/>
      <c r="K3363" s="110"/>
      <c r="L3363" s="110"/>
    </row>
    <row r="3364" spans="3:12" x14ac:dyDescent="0.35">
      <c r="C3364" s="110"/>
      <c r="K3364" s="110"/>
      <c r="L3364" s="110"/>
    </row>
    <row r="3365" spans="3:12" x14ac:dyDescent="0.35">
      <c r="C3365" s="110"/>
      <c r="K3365" s="110"/>
      <c r="L3365" s="110"/>
    </row>
    <row r="3366" spans="3:12" x14ac:dyDescent="0.35">
      <c r="C3366" s="110"/>
      <c r="K3366" s="110"/>
      <c r="L3366" s="110"/>
    </row>
    <row r="3367" spans="3:12" x14ac:dyDescent="0.35">
      <c r="C3367" s="110"/>
      <c r="K3367" s="110"/>
      <c r="L3367" s="110"/>
    </row>
    <row r="3368" spans="3:12" x14ac:dyDescent="0.35">
      <c r="C3368" s="110"/>
      <c r="K3368" s="110"/>
      <c r="L3368" s="110"/>
    </row>
    <row r="3369" spans="3:12" x14ac:dyDescent="0.35">
      <c r="C3369" s="110"/>
      <c r="K3369" s="110"/>
      <c r="L3369" s="110"/>
    </row>
    <row r="3370" spans="3:12" x14ac:dyDescent="0.35">
      <c r="C3370" s="110"/>
      <c r="K3370" s="110"/>
      <c r="L3370" s="110"/>
    </row>
    <row r="3371" spans="3:12" x14ac:dyDescent="0.35">
      <c r="C3371" s="110"/>
      <c r="K3371" s="110"/>
      <c r="L3371" s="110"/>
    </row>
    <row r="3372" spans="3:12" x14ac:dyDescent="0.35">
      <c r="C3372" s="110"/>
      <c r="K3372" s="110"/>
      <c r="L3372" s="110"/>
    </row>
    <row r="3373" spans="3:12" x14ac:dyDescent="0.35">
      <c r="C3373" s="110"/>
      <c r="K3373" s="110"/>
      <c r="L3373" s="110"/>
    </row>
    <row r="3374" spans="3:12" x14ac:dyDescent="0.35">
      <c r="C3374" s="110"/>
      <c r="K3374" s="110"/>
      <c r="L3374" s="110"/>
    </row>
    <row r="3375" spans="3:12" x14ac:dyDescent="0.35">
      <c r="C3375" s="110"/>
      <c r="K3375" s="110"/>
      <c r="L3375" s="110"/>
    </row>
    <row r="3376" spans="3:12" x14ac:dyDescent="0.35">
      <c r="C3376" s="110"/>
      <c r="K3376" s="110"/>
      <c r="L3376" s="110"/>
    </row>
    <row r="3377" spans="3:12" x14ac:dyDescent="0.35">
      <c r="C3377" s="110"/>
      <c r="K3377" s="110"/>
      <c r="L3377" s="110"/>
    </row>
    <row r="3378" spans="3:12" x14ac:dyDescent="0.35">
      <c r="C3378" s="110"/>
      <c r="K3378" s="110"/>
      <c r="L3378" s="110"/>
    </row>
    <row r="3379" spans="3:12" x14ac:dyDescent="0.35">
      <c r="C3379" s="110"/>
      <c r="K3379" s="110"/>
      <c r="L3379" s="110"/>
    </row>
    <row r="3380" spans="3:12" x14ac:dyDescent="0.35">
      <c r="C3380" s="110"/>
      <c r="K3380" s="110"/>
      <c r="L3380" s="110"/>
    </row>
    <row r="3381" spans="3:12" x14ac:dyDescent="0.35">
      <c r="C3381" s="110"/>
      <c r="K3381" s="110"/>
      <c r="L3381" s="110"/>
    </row>
    <row r="3382" spans="3:12" x14ac:dyDescent="0.35">
      <c r="C3382" s="110"/>
      <c r="K3382" s="110"/>
      <c r="L3382" s="110"/>
    </row>
    <row r="3383" spans="3:12" x14ac:dyDescent="0.35">
      <c r="C3383" s="110"/>
      <c r="K3383" s="110"/>
      <c r="L3383" s="110"/>
    </row>
    <row r="3384" spans="3:12" x14ac:dyDescent="0.35">
      <c r="C3384" s="110"/>
      <c r="K3384" s="110"/>
      <c r="L3384" s="110"/>
    </row>
    <row r="3385" spans="3:12" x14ac:dyDescent="0.35">
      <c r="C3385" s="110"/>
      <c r="K3385" s="110"/>
      <c r="L3385" s="110"/>
    </row>
    <row r="3386" spans="3:12" x14ac:dyDescent="0.35">
      <c r="C3386" s="110"/>
      <c r="K3386" s="110"/>
      <c r="L3386" s="110"/>
    </row>
    <row r="3387" spans="3:12" x14ac:dyDescent="0.35">
      <c r="C3387" s="110"/>
      <c r="K3387" s="110"/>
      <c r="L3387" s="110"/>
    </row>
    <row r="3388" spans="3:12" x14ac:dyDescent="0.35">
      <c r="C3388" s="110"/>
      <c r="K3388" s="110"/>
      <c r="L3388" s="110"/>
    </row>
    <row r="3389" spans="3:12" x14ac:dyDescent="0.35">
      <c r="C3389" s="110"/>
      <c r="K3389" s="110"/>
      <c r="L3389" s="110"/>
    </row>
    <row r="3390" spans="3:12" x14ac:dyDescent="0.35">
      <c r="C3390" s="110"/>
      <c r="K3390" s="110"/>
      <c r="L3390" s="110"/>
    </row>
    <row r="3391" spans="3:12" x14ac:dyDescent="0.35">
      <c r="C3391" s="110"/>
      <c r="K3391" s="110"/>
      <c r="L3391" s="110"/>
    </row>
    <row r="3392" spans="3:12" x14ac:dyDescent="0.35">
      <c r="C3392" s="110"/>
      <c r="K3392" s="110"/>
      <c r="L3392" s="110"/>
    </row>
    <row r="3393" spans="3:12" x14ac:dyDescent="0.35">
      <c r="C3393" s="110"/>
      <c r="K3393" s="110"/>
      <c r="L3393" s="110"/>
    </row>
    <row r="3394" spans="3:12" x14ac:dyDescent="0.35">
      <c r="C3394" s="110"/>
      <c r="K3394" s="110"/>
      <c r="L3394" s="110"/>
    </row>
    <row r="3395" spans="3:12" x14ac:dyDescent="0.35">
      <c r="C3395" s="110"/>
      <c r="K3395" s="110"/>
      <c r="L3395" s="110"/>
    </row>
    <row r="3396" spans="3:12" x14ac:dyDescent="0.35">
      <c r="C3396" s="110"/>
      <c r="K3396" s="110"/>
      <c r="L3396" s="110"/>
    </row>
    <row r="3397" spans="3:12" x14ac:dyDescent="0.35">
      <c r="C3397" s="110"/>
      <c r="K3397" s="110"/>
      <c r="L3397" s="110"/>
    </row>
    <row r="3398" spans="3:12" x14ac:dyDescent="0.35">
      <c r="C3398" s="110"/>
      <c r="K3398" s="110"/>
      <c r="L3398" s="110"/>
    </row>
    <row r="3399" spans="3:12" x14ac:dyDescent="0.35">
      <c r="C3399" s="110"/>
      <c r="K3399" s="110"/>
      <c r="L3399" s="110"/>
    </row>
    <row r="3400" spans="3:12" x14ac:dyDescent="0.35">
      <c r="C3400" s="110"/>
      <c r="K3400" s="110"/>
      <c r="L3400" s="110"/>
    </row>
    <row r="3401" spans="3:12" x14ac:dyDescent="0.35">
      <c r="C3401" s="110"/>
      <c r="K3401" s="110"/>
      <c r="L3401" s="110"/>
    </row>
    <row r="3402" spans="3:12" x14ac:dyDescent="0.35">
      <c r="C3402" s="110"/>
      <c r="K3402" s="110"/>
      <c r="L3402" s="110"/>
    </row>
    <row r="3403" spans="3:12" x14ac:dyDescent="0.35">
      <c r="C3403" s="110"/>
      <c r="K3403" s="110"/>
      <c r="L3403" s="110"/>
    </row>
    <row r="3404" spans="3:12" x14ac:dyDescent="0.35">
      <c r="C3404" s="110"/>
      <c r="K3404" s="110"/>
      <c r="L3404" s="110"/>
    </row>
    <row r="3405" spans="3:12" x14ac:dyDescent="0.35">
      <c r="C3405" s="110"/>
      <c r="K3405" s="110"/>
      <c r="L3405" s="110"/>
    </row>
    <row r="3406" spans="3:12" x14ac:dyDescent="0.35">
      <c r="C3406" s="110"/>
      <c r="K3406" s="110"/>
      <c r="L3406" s="110"/>
    </row>
    <row r="3407" spans="3:12" x14ac:dyDescent="0.35">
      <c r="C3407" s="110"/>
      <c r="K3407" s="110"/>
      <c r="L3407" s="110"/>
    </row>
    <row r="3408" spans="3:12" x14ac:dyDescent="0.35">
      <c r="C3408" s="110"/>
      <c r="K3408" s="110"/>
      <c r="L3408" s="110"/>
    </row>
    <row r="3409" spans="3:12" x14ac:dyDescent="0.35">
      <c r="C3409" s="110"/>
      <c r="K3409" s="110"/>
      <c r="L3409" s="110"/>
    </row>
    <row r="3410" spans="3:12" x14ac:dyDescent="0.35">
      <c r="C3410" s="110"/>
      <c r="K3410" s="110"/>
      <c r="L3410" s="110"/>
    </row>
    <row r="3411" spans="3:12" x14ac:dyDescent="0.35">
      <c r="C3411" s="110"/>
      <c r="K3411" s="110"/>
      <c r="L3411" s="110"/>
    </row>
    <row r="3412" spans="3:12" x14ac:dyDescent="0.35">
      <c r="C3412" s="110"/>
      <c r="K3412" s="110"/>
      <c r="L3412" s="110"/>
    </row>
    <row r="3413" spans="3:12" x14ac:dyDescent="0.35">
      <c r="C3413" s="110"/>
      <c r="K3413" s="110"/>
      <c r="L3413" s="110"/>
    </row>
    <row r="3414" spans="3:12" x14ac:dyDescent="0.35">
      <c r="C3414" s="110"/>
      <c r="K3414" s="110"/>
      <c r="L3414" s="110"/>
    </row>
    <row r="3415" spans="3:12" x14ac:dyDescent="0.35">
      <c r="C3415" s="110"/>
      <c r="K3415" s="110"/>
      <c r="L3415" s="110"/>
    </row>
    <row r="3416" spans="3:12" x14ac:dyDescent="0.35">
      <c r="C3416" s="110"/>
      <c r="K3416" s="110"/>
      <c r="L3416" s="110"/>
    </row>
    <row r="3417" spans="3:12" x14ac:dyDescent="0.35">
      <c r="C3417" s="110"/>
      <c r="K3417" s="110"/>
      <c r="L3417" s="110"/>
    </row>
    <row r="3418" spans="3:12" x14ac:dyDescent="0.35">
      <c r="C3418" s="110"/>
      <c r="K3418" s="110"/>
      <c r="L3418" s="110"/>
    </row>
    <row r="3419" spans="3:12" x14ac:dyDescent="0.35">
      <c r="C3419" s="110"/>
      <c r="K3419" s="110"/>
      <c r="L3419" s="110"/>
    </row>
    <row r="3420" spans="3:12" x14ac:dyDescent="0.35">
      <c r="C3420" s="110"/>
      <c r="K3420" s="110"/>
      <c r="L3420" s="110"/>
    </row>
    <row r="3421" spans="3:12" x14ac:dyDescent="0.35">
      <c r="C3421" s="110"/>
      <c r="K3421" s="110"/>
      <c r="L3421" s="110"/>
    </row>
    <row r="3422" spans="3:12" x14ac:dyDescent="0.35">
      <c r="C3422" s="110"/>
      <c r="K3422" s="110"/>
      <c r="L3422" s="110"/>
    </row>
    <row r="3423" spans="3:12" x14ac:dyDescent="0.35">
      <c r="C3423" s="110"/>
      <c r="K3423" s="110"/>
      <c r="L3423" s="110"/>
    </row>
    <row r="3424" spans="3:12" x14ac:dyDescent="0.35">
      <c r="C3424" s="110"/>
      <c r="K3424" s="110"/>
      <c r="L3424" s="110"/>
    </row>
    <row r="3425" spans="3:12" x14ac:dyDescent="0.35">
      <c r="C3425" s="110"/>
      <c r="K3425" s="110"/>
      <c r="L3425" s="110"/>
    </row>
    <row r="3426" spans="3:12" x14ac:dyDescent="0.35">
      <c r="C3426" s="110"/>
      <c r="K3426" s="110"/>
      <c r="L3426" s="110"/>
    </row>
    <row r="3427" spans="3:12" x14ac:dyDescent="0.35">
      <c r="C3427" s="110"/>
      <c r="K3427" s="110"/>
      <c r="L3427" s="110"/>
    </row>
    <row r="3428" spans="3:12" x14ac:dyDescent="0.35">
      <c r="C3428" s="110"/>
      <c r="K3428" s="110"/>
      <c r="L3428" s="110"/>
    </row>
    <row r="3429" spans="3:12" x14ac:dyDescent="0.35">
      <c r="C3429" s="110"/>
      <c r="K3429" s="110"/>
      <c r="L3429" s="110"/>
    </row>
    <row r="3430" spans="3:12" x14ac:dyDescent="0.35">
      <c r="C3430" s="110"/>
      <c r="K3430" s="110"/>
      <c r="L3430" s="110"/>
    </row>
    <row r="3431" spans="3:12" x14ac:dyDescent="0.35">
      <c r="C3431" s="110"/>
      <c r="K3431" s="110"/>
      <c r="L3431" s="110"/>
    </row>
    <row r="3432" spans="3:12" x14ac:dyDescent="0.35">
      <c r="C3432" s="110"/>
      <c r="K3432" s="110"/>
      <c r="L3432" s="110"/>
    </row>
    <row r="3433" spans="3:12" x14ac:dyDescent="0.35">
      <c r="C3433" s="110"/>
      <c r="K3433" s="110"/>
      <c r="L3433" s="110"/>
    </row>
    <row r="3434" spans="3:12" x14ac:dyDescent="0.35">
      <c r="C3434" s="110"/>
      <c r="K3434" s="110"/>
      <c r="L3434" s="110"/>
    </row>
    <row r="3435" spans="3:12" x14ac:dyDescent="0.35">
      <c r="C3435" s="110"/>
      <c r="K3435" s="110"/>
      <c r="L3435" s="110"/>
    </row>
    <row r="3436" spans="3:12" x14ac:dyDescent="0.35">
      <c r="C3436" s="110"/>
      <c r="K3436" s="110"/>
      <c r="L3436" s="110"/>
    </row>
    <row r="3437" spans="3:12" x14ac:dyDescent="0.35">
      <c r="C3437" s="110"/>
      <c r="K3437" s="110"/>
      <c r="L3437" s="110"/>
    </row>
    <row r="3438" spans="3:12" x14ac:dyDescent="0.35">
      <c r="C3438" s="110"/>
      <c r="K3438" s="110"/>
      <c r="L3438" s="110"/>
    </row>
    <row r="3439" spans="3:12" x14ac:dyDescent="0.35">
      <c r="C3439" s="110"/>
      <c r="K3439" s="110"/>
      <c r="L3439" s="110"/>
    </row>
    <row r="3440" spans="3:12" x14ac:dyDescent="0.35">
      <c r="C3440" s="110"/>
      <c r="K3440" s="110"/>
      <c r="L3440" s="110"/>
    </row>
    <row r="3441" spans="3:12" x14ac:dyDescent="0.35">
      <c r="C3441" s="110"/>
      <c r="K3441" s="110"/>
      <c r="L3441" s="110"/>
    </row>
    <row r="3442" spans="3:12" x14ac:dyDescent="0.35">
      <c r="C3442" s="110"/>
      <c r="K3442" s="110"/>
      <c r="L3442" s="110"/>
    </row>
    <row r="3443" spans="3:12" x14ac:dyDescent="0.35">
      <c r="C3443" s="110"/>
      <c r="K3443" s="110"/>
      <c r="L3443" s="110"/>
    </row>
    <row r="3444" spans="3:12" x14ac:dyDescent="0.35">
      <c r="C3444" s="110"/>
      <c r="K3444" s="110"/>
      <c r="L3444" s="110"/>
    </row>
    <row r="3445" spans="3:12" x14ac:dyDescent="0.35">
      <c r="C3445" s="110"/>
      <c r="K3445" s="110"/>
      <c r="L3445" s="110"/>
    </row>
    <row r="3446" spans="3:12" x14ac:dyDescent="0.35">
      <c r="C3446" s="110"/>
      <c r="K3446" s="110"/>
      <c r="L3446" s="110"/>
    </row>
    <row r="3447" spans="3:12" x14ac:dyDescent="0.35">
      <c r="C3447" s="110"/>
      <c r="K3447" s="110"/>
      <c r="L3447" s="110"/>
    </row>
    <row r="3448" spans="3:12" x14ac:dyDescent="0.35">
      <c r="C3448" s="110"/>
      <c r="K3448" s="110"/>
      <c r="L3448" s="110"/>
    </row>
    <row r="3449" spans="3:12" x14ac:dyDescent="0.35">
      <c r="C3449" s="110"/>
      <c r="K3449" s="110"/>
      <c r="L3449" s="110"/>
    </row>
    <row r="3450" spans="3:12" x14ac:dyDescent="0.35">
      <c r="C3450" s="110"/>
      <c r="K3450" s="110"/>
      <c r="L3450" s="110"/>
    </row>
    <row r="3451" spans="3:12" x14ac:dyDescent="0.35">
      <c r="C3451" s="110"/>
      <c r="K3451" s="110"/>
      <c r="L3451" s="110"/>
    </row>
    <row r="3452" spans="3:12" x14ac:dyDescent="0.35">
      <c r="C3452" s="110"/>
      <c r="K3452" s="110"/>
      <c r="L3452" s="110"/>
    </row>
    <row r="3453" spans="3:12" x14ac:dyDescent="0.35">
      <c r="C3453" s="110"/>
      <c r="K3453" s="110"/>
      <c r="L3453" s="110"/>
    </row>
    <row r="3454" spans="3:12" x14ac:dyDescent="0.35">
      <c r="C3454" s="110"/>
      <c r="K3454" s="110"/>
      <c r="L3454" s="110"/>
    </row>
    <row r="3455" spans="3:12" x14ac:dyDescent="0.35">
      <c r="C3455" s="110"/>
      <c r="K3455" s="110"/>
      <c r="L3455" s="110"/>
    </row>
    <row r="3456" spans="3:12" x14ac:dyDescent="0.35">
      <c r="C3456" s="110"/>
      <c r="K3456" s="110"/>
      <c r="L3456" s="110"/>
    </row>
    <row r="3457" spans="3:12" x14ac:dyDescent="0.35">
      <c r="C3457" s="110"/>
      <c r="K3457" s="110"/>
      <c r="L3457" s="110"/>
    </row>
    <row r="3458" spans="3:12" x14ac:dyDescent="0.35">
      <c r="C3458" s="110"/>
      <c r="K3458" s="110"/>
      <c r="L3458" s="110"/>
    </row>
    <row r="3459" spans="3:12" x14ac:dyDescent="0.35">
      <c r="C3459" s="110"/>
      <c r="K3459" s="110"/>
      <c r="L3459" s="110"/>
    </row>
    <row r="3460" spans="3:12" x14ac:dyDescent="0.35">
      <c r="C3460" s="110"/>
      <c r="K3460" s="110"/>
      <c r="L3460" s="110"/>
    </row>
    <row r="3461" spans="3:12" x14ac:dyDescent="0.35">
      <c r="C3461" s="110"/>
      <c r="K3461" s="110"/>
      <c r="L3461" s="110"/>
    </row>
    <row r="3462" spans="3:12" x14ac:dyDescent="0.35">
      <c r="C3462" s="110"/>
      <c r="K3462" s="110"/>
      <c r="L3462" s="110"/>
    </row>
    <row r="3463" spans="3:12" x14ac:dyDescent="0.35">
      <c r="C3463" s="110"/>
      <c r="K3463" s="110"/>
      <c r="L3463" s="110"/>
    </row>
    <row r="3464" spans="3:12" x14ac:dyDescent="0.35">
      <c r="C3464" s="110"/>
      <c r="K3464" s="110"/>
      <c r="L3464" s="110"/>
    </row>
    <row r="3465" spans="3:12" x14ac:dyDescent="0.35">
      <c r="C3465" s="110"/>
      <c r="K3465" s="110"/>
      <c r="L3465" s="110"/>
    </row>
    <row r="3466" spans="3:12" x14ac:dyDescent="0.35">
      <c r="C3466" s="110"/>
      <c r="K3466" s="110"/>
      <c r="L3466" s="110"/>
    </row>
    <row r="3467" spans="3:12" x14ac:dyDescent="0.35">
      <c r="C3467" s="110"/>
      <c r="K3467" s="110"/>
      <c r="L3467" s="110"/>
    </row>
    <row r="3468" spans="3:12" x14ac:dyDescent="0.35">
      <c r="C3468" s="110"/>
      <c r="K3468" s="110"/>
      <c r="L3468" s="110"/>
    </row>
    <row r="3469" spans="3:12" x14ac:dyDescent="0.35">
      <c r="C3469" s="110"/>
      <c r="K3469" s="110"/>
      <c r="L3469" s="110"/>
    </row>
    <row r="3470" spans="3:12" x14ac:dyDescent="0.35">
      <c r="C3470" s="110"/>
      <c r="K3470" s="110"/>
      <c r="L3470" s="110"/>
    </row>
    <row r="3471" spans="3:12" x14ac:dyDescent="0.35">
      <c r="C3471" s="110"/>
      <c r="K3471" s="110"/>
      <c r="L3471" s="110"/>
    </row>
    <row r="3472" spans="3:12" x14ac:dyDescent="0.35">
      <c r="C3472" s="110"/>
      <c r="K3472" s="110"/>
      <c r="L3472" s="110"/>
    </row>
    <row r="3473" spans="3:12" x14ac:dyDescent="0.35">
      <c r="C3473" s="110"/>
      <c r="K3473" s="110"/>
      <c r="L3473" s="110"/>
    </row>
    <row r="3474" spans="3:12" x14ac:dyDescent="0.35">
      <c r="C3474" s="110"/>
      <c r="K3474" s="110"/>
      <c r="L3474" s="110"/>
    </row>
    <row r="3475" spans="3:12" x14ac:dyDescent="0.35">
      <c r="C3475" s="110"/>
      <c r="K3475" s="110"/>
      <c r="L3475" s="110"/>
    </row>
    <row r="3476" spans="3:12" x14ac:dyDescent="0.35">
      <c r="C3476" s="110"/>
      <c r="K3476" s="110"/>
      <c r="L3476" s="110"/>
    </row>
    <row r="3477" spans="3:12" x14ac:dyDescent="0.35">
      <c r="C3477" s="110"/>
      <c r="K3477" s="110"/>
      <c r="L3477" s="110"/>
    </row>
    <row r="3478" spans="3:12" x14ac:dyDescent="0.35">
      <c r="C3478" s="110"/>
      <c r="K3478" s="110"/>
      <c r="L3478" s="110"/>
    </row>
    <row r="3479" spans="3:12" x14ac:dyDescent="0.35">
      <c r="C3479" s="110"/>
      <c r="K3479" s="110"/>
      <c r="L3479" s="110"/>
    </row>
    <row r="3480" spans="3:12" x14ac:dyDescent="0.35">
      <c r="C3480" s="110"/>
      <c r="K3480" s="110"/>
      <c r="L3480" s="110"/>
    </row>
    <row r="3481" spans="3:12" x14ac:dyDescent="0.35">
      <c r="C3481" s="110"/>
      <c r="K3481" s="110"/>
      <c r="L3481" s="110"/>
    </row>
    <row r="3482" spans="3:12" x14ac:dyDescent="0.35">
      <c r="C3482" s="110"/>
      <c r="K3482" s="110"/>
      <c r="L3482" s="110"/>
    </row>
    <row r="3483" spans="3:12" x14ac:dyDescent="0.35">
      <c r="C3483" s="110"/>
      <c r="K3483" s="110"/>
      <c r="L3483" s="110"/>
    </row>
    <row r="3484" spans="3:12" x14ac:dyDescent="0.35">
      <c r="C3484" s="110"/>
      <c r="K3484" s="110"/>
      <c r="L3484" s="110"/>
    </row>
    <row r="3485" spans="3:12" x14ac:dyDescent="0.35">
      <c r="C3485" s="110"/>
      <c r="K3485" s="110"/>
      <c r="L3485" s="110"/>
    </row>
    <row r="3486" spans="3:12" x14ac:dyDescent="0.35">
      <c r="C3486" s="110"/>
      <c r="K3486" s="110"/>
      <c r="L3486" s="110"/>
    </row>
    <row r="3487" spans="3:12" x14ac:dyDescent="0.35">
      <c r="C3487" s="110"/>
      <c r="K3487" s="110"/>
      <c r="L3487" s="110"/>
    </row>
    <row r="3488" spans="3:12" x14ac:dyDescent="0.35">
      <c r="C3488" s="110"/>
      <c r="K3488" s="110"/>
      <c r="L3488" s="110"/>
    </row>
    <row r="3489" spans="3:12" x14ac:dyDescent="0.35">
      <c r="C3489" s="110"/>
      <c r="K3489" s="110"/>
      <c r="L3489" s="110"/>
    </row>
    <row r="3490" spans="3:12" x14ac:dyDescent="0.35">
      <c r="C3490" s="110"/>
      <c r="K3490" s="110"/>
      <c r="L3490" s="110"/>
    </row>
    <row r="3491" spans="3:12" x14ac:dyDescent="0.35">
      <c r="C3491" s="110"/>
      <c r="K3491" s="110"/>
      <c r="L3491" s="110"/>
    </row>
    <row r="3492" spans="3:12" x14ac:dyDescent="0.35">
      <c r="C3492" s="110"/>
      <c r="K3492" s="110"/>
      <c r="L3492" s="110"/>
    </row>
    <row r="3493" spans="3:12" x14ac:dyDescent="0.35">
      <c r="C3493" s="110"/>
      <c r="K3493" s="110"/>
      <c r="L3493" s="110"/>
    </row>
    <row r="3494" spans="3:12" x14ac:dyDescent="0.35">
      <c r="C3494" s="110"/>
      <c r="K3494" s="110"/>
      <c r="L3494" s="110"/>
    </row>
    <row r="3495" spans="3:12" x14ac:dyDescent="0.35">
      <c r="C3495" s="110"/>
      <c r="K3495" s="110"/>
      <c r="L3495" s="110"/>
    </row>
    <row r="3496" spans="3:12" x14ac:dyDescent="0.35">
      <c r="C3496" s="110"/>
      <c r="K3496" s="110"/>
      <c r="L3496" s="110"/>
    </row>
    <row r="3497" spans="3:12" x14ac:dyDescent="0.35">
      <c r="C3497" s="110"/>
      <c r="K3497" s="110"/>
      <c r="L3497" s="110"/>
    </row>
    <row r="3498" spans="3:12" x14ac:dyDescent="0.35">
      <c r="C3498" s="110"/>
      <c r="K3498" s="110"/>
      <c r="L3498" s="110"/>
    </row>
    <row r="3499" spans="3:12" x14ac:dyDescent="0.35">
      <c r="C3499" s="110"/>
      <c r="K3499" s="110"/>
      <c r="L3499" s="110"/>
    </row>
    <row r="3500" spans="3:12" x14ac:dyDescent="0.35">
      <c r="C3500" s="110"/>
      <c r="K3500" s="110"/>
      <c r="L3500" s="110"/>
    </row>
    <row r="3501" spans="3:12" x14ac:dyDescent="0.35">
      <c r="C3501" s="110"/>
      <c r="K3501" s="110"/>
      <c r="L3501" s="110"/>
    </row>
    <row r="3502" spans="3:12" x14ac:dyDescent="0.35">
      <c r="C3502" s="110"/>
      <c r="K3502" s="110"/>
      <c r="L3502" s="110"/>
    </row>
    <row r="3503" spans="3:12" x14ac:dyDescent="0.35">
      <c r="C3503" s="110"/>
      <c r="K3503" s="110"/>
      <c r="L3503" s="110"/>
    </row>
    <row r="3504" spans="3:12" x14ac:dyDescent="0.35">
      <c r="C3504" s="110"/>
      <c r="K3504" s="110"/>
      <c r="L3504" s="110"/>
    </row>
    <row r="3505" spans="3:12" x14ac:dyDescent="0.35">
      <c r="C3505" s="110"/>
      <c r="K3505" s="110"/>
      <c r="L3505" s="110"/>
    </row>
    <row r="3506" spans="3:12" x14ac:dyDescent="0.35">
      <c r="C3506" s="110"/>
      <c r="K3506" s="110"/>
      <c r="L3506" s="110"/>
    </row>
    <row r="3507" spans="3:12" x14ac:dyDescent="0.35">
      <c r="C3507" s="110"/>
      <c r="K3507" s="110"/>
      <c r="L3507" s="110"/>
    </row>
    <row r="3508" spans="3:12" x14ac:dyDescent="0.35">
      <c r="C3508" s="110"/>
      <c r="K3508" s="110"/>
      <c r="L3508" s="110"/>
    </row>
    <row r="3509" spans="3:12" x14ac:dyDescent="0.35">
      <c r="C3509" s="110"/>
      <c r="K3509" s="110"/>
      <c r="L3509" s="110"/>
    </row>
    <row r="3510" spans="3:12" x14ac:dyDescent="0.35">
      <c r="C3510" s="110"/>
      <c r="K3510" s="110"/>
      <c r="L3510" s="110"/>
    </row>
    <row r="3511" spans="3:12" x14ac:dyDescent="0.35">
      <c r="C3511" s="110"/>
      <c r="K3511" s="110"/>
      <c r="L3511" s="110"/>
    </row>
    <row r="3512" spans="3:12" x14ac:dyDescent="0.35">
      <c r="C3512" s="110"/>
      <c r="K3512" s="110"/>
      <c r="L3512" s="110"/>
    </row>
    <row r="3513" spans="3:12" x14ac:dyDescent="0.35">
      <c r="C3513" s="110"/>
      <c r="K3513" s="110"/>
      <c r="L3513" s="110"/>
    </row>
    <row r="3514" spans="3:12" x14ac:dyDescent="0.35">
      <c r="C3514" s="110"/>
      <c r="K3514" s="110"/>
      <c r="L3514" s="110"/>
    </row>
    <row r="3515" spans="3:12" x14ac:dyDescent="0.35">
      <c r="C3515" s="110"/>
      <c r="K3515" s="110"/>
      <c r="L3515" s="110"/>
    </row>
    <row r="3516" spans="3:12" x14ac:dyDescent="0.35">
      <c r="C3516" s="110"/>
      <c r="K3516" s="110"/>
      <c r="L3516" s="110"/>
    </row>
    <row r="3517" spans="3:12" x14ac:dyDescent="0.35">
      <c r="C3517" s="110"/>
      <c r="K3517" s="110"/>
      <c r="L3517" s="110"/>
    </row>
    <row r="3518" spans="3:12" x14ac:dyDescent="0.35">
      <c r="C3518" s="110"/>
      <c r="K3518" s="110"/>
      <c r="L3518" s="110"/>
    </row>
    <row r="3519" spans="3:12" x14ac:dyDescent="0.35">
      <c r="C3519" s="110"/>
      <c r="K3519" s="110"/>
      <c r="L3519" s="110"/>
    </row>
    <row r="3520" spans="3:12" x14ac:dyDescent="0.35">
      <c r="C3520" s="110"/>
      <c r="K3520" s="110"/>
      <c r="L3520" s="110"/>
    </row>
    <row r="3521" spans="3:12" x14ac:dyDescent="0.35">
      <c r="C3521" s="110"/>
      <c r="K3521" s="110"/>
      <c r="L3521" s="110"/>
    </row>
    <row r="3522" spans="3:12" x14ac:dyDescent="0.35">
      <c r="C3522" s="110"/>
      <c r="K3522" s="110"/>
      <c r="L3522" s="110"/>
    </row>
    <row r="3523" spans="3:12" x14ac:dyDescent="0.35">
      <c r="C3523" s="110"/>
      <c r="K3523" s="110"/>
      <c r="L3523" s="110"/>
    </row>
    <row r="3524" spans="3:12" x14ac:dyDescent="0.35">
      <c r="C3524" s="110"/>
      <c r="K3524" s="110"/>
      <c r="L3524" s="110"/>
    </row>
    <row r="3525" spans="3:12" x14ac:dyDescent="0.35">
      <c r="C3525" s="110"/>
      <c r="K3525" s="110"/>
      <c r="L3525" s="110"/>
    </row>
    <row r="3526" spans="3:12" x14ac:dyDescent="0.35">
      <c r="C3526" s="110"/>
      <c r="K3526" s="110"/>
      <c r="L3526" s="110"/>
    </row>
    <row r="3527" spans="3:12" x14ac:dyDescent="0.35">
      <c r="C3527" s="110"/>
      <c r="K3527" s="110"/>
      <c r="L3527" s="110"/>
    </row>
    <row r="3528" spans="3:12" x14ac:dyDescent="0.35">
      <c r="C3528" s="110"/>
      <c r="K3528" s="110"/>
      <c r="L3528" s="110"/>
    </row>
    <row r="3529" spans="3:12" x14ac:dyDescent="0.35">
      <c r="C3529" s="110"/>
      <c r="K3529" s="110"/>
      <c r="L3529" s="110"/>
    </row>
    <row r="3530" spans="3:12" x14ac:dyDescent="0.35">
      <c r="C3530" s="110"/>
      <c r="K3530" s="110"/>
      <c r="L3530" s="110"/>
    </row>
    <row r="3531" spans="3:12" x14ac:dyDescent="0.35">
      <c r="C3531" s="110"/>
      <c r="K3531" s="110"/>
      <c r="L3531" s="110"/>
    </row>
    <row r="3532" spans="3:12" x14ac:dyDescent="0.35">
      <c r="C3532" s="110"/>
      <c r="K3532" s="110"/>
      <c r="L3532" s="110"/>
    </row>
    <row r="3533" spans="3:12" x14ac:dyDescent="0.35">
      <c r="C3533" s="110"/>
      <c r="K3533" s="110"/>
      <c r="L3533" s="110"/>
    </row>
    <row r="3534" spans="3:12" x14ac:dyDescent="0.35">
      <c r="C3534" s="110"/>
      <c r="K3534" s="110"/>
      <c r="L3534" s="110"/>
    </row>
    <row r="3535" spans="3:12" x14ac:dyDescent="0.35">
      <c r="C3535" s="110"/>
      <c r="K3535" s="110"/>
      <c r="L3535" s="110"/>
    </row>
    <row r="3536" spans="3:12" x14ac:dyDescent="0.35">
      <c r="C3536" s="110"/>
      <c r="K3536" s="110"/>
      <c r="L3536" s="110"/>
    </row>
    <row r="3537" spans="3:12" x14ac:dyDescent="0.35">
      <c r="C3537" s="110"/>
      <c r="K3537" s="110"/>
      <c r="L3537" s="110"/>
    </row>
    <row r="3538" spans="3:12" x14ac:dyDescent="0.35">
      <c r="C3538" s="110"/>
      <c r="K3538" s="110"/>
      <c r="L3538" s="110"/>
    </row>
    <row r="3539" spans="3:12" x14ac:dyDescent="0.35">
      <c r="C3539" s="110"/>
      <c r="K3539" s="110"/>
      <c r="L3539" s="110"/>
    </row>
    <row r="3540" spans="3:12" x14ac:dyDescent="0.35">
      <c r="C3540" s="110"/>
      <c r="K3540" s="110"/>
      <c r="L3540" s="110"/>
    </row>
    <row r="3541" spans="3:12" x14ac:dyDescent="0.35">
      <c r="C3541" s="110"/>
      <c r="K3541" s="110"/>
      <c r="L3541" s="110"/>
    </row>
    <row r="3542" spans="3:12" x14ac:dyDescent="0.35">
      <c r="C3542" s="110"/>
      <c r="K3542" s="110"/>
      <c r="L3542" s="110"/>
    </row>
    <row r="3543" spans="3:12" x14ac:dyDescent="0.35">
      <c r="C3543" s="110"/>
      <c r="K3543" s="110"/>
      <c r="L3543" s="110"/>
    </row>
    <row r="3544" spans="3:12" x14ac:dyDescent="0.35">
      <c r="C3544" s="110"/>
      <c r="K3544" s="110"/>
      <c r="L3544" s="110"/>
    </row>
    <row r="3545" spans="3:12" x14ac:dyDescent="0.35">
      <c r="C3545" s="110"/>
      <c r="K3545" s="110"/>
      <c r="L3545" s="110"/>
    </row>
    <row r="3546" spans="3:12" x14ac:dyDescent="0.35">
      <c r="C3546" s="110"/>
      <c r="K3546" s="110"/>
      <c r="L3546" s="110"/>
    </row>
    <row r="3547" spans="3:12" x14ac:dyDescent="0.35">
      <c r="C3547" s="110"/>
      <c r="K3547" s="110"/>
      <c r="L3547" s="110"/>
    </row>
    <row r="3548" spans="3:12" x14ac:dyDescent="0.35">
      <c r="C3548" s="110"/>
      <c r="K3548" s="110"/>
      <c r="L3548" s="110"/>
    </row>
    <row r="3549" spans="3:12" x14ac:dyDescent="0.35">
      <c r="C3549" s="110"/>
      <c r="K3549" s="110"/>
      <c r="L3549" s="110"/>
    </row>
    <row r="3550" spans="3:12" x14ac:dyDescent="0.35">
      <c r="C3550" s="110"/>
      <c r="K3550" s="110"/>
      <c r="L3550" s="110"/>
    </row>
    <row r="3551" spans="3:12" x14ac:dyDescent="0.35">
      <c r="C3551" s="110"/>
      <c r="K3551" s="110"/>
      <c r="L3551" s="110"/>
    </row>
    <row r="3552" spans="3:12" x14ac:dyDescent="0.35">
      <c r="C3552" s="110"/>
      <c r="K3552" s="110"/>
      <c r="L3552" s="110"/>
    </row>
    <row r="3553" spans="3:12" x14ac:dyDescent="0.35">
      <c r="C3553" s="110"/>
      <c r="K3553" s="110"/>
      <c r="L3553" s="110"/>
    </row>
    <row r="3554" spans="3:12" x14ac:dyDescent="0.35">
      <c r="C3554" s="110"/>
      <c r="K3554" s="110"/>
      <c r="L3554" s="110"/>
    </row>
    <row r="3555" spans="3:12" x14ac:dyDescent="0.35">
      <c r="C3555" s="110"/>
      <c r="K3555" s="110"/>
      <c r="L3555" s="110"/>
    </row>
    <row r="3556" spans="3:12" x14ac:dyDescent="0.35">
      <c r="C3556" s="110"/>
      <c r="K3556" s="110"/>
      <c r="L3556" s="110"/>
    </row>
    <row r="3557" spans="3:12" x14ac:dyDescent="0.35">
      <c r="C3557" s="110"/>
      <c r="K3557" s="110"/>
      <c r="L3557" s="110"/>
    </row>
    <row r="3558" spans="3:12" x14ac:dyDescent="0.35">
      <c r="C3558" s="110"/>
      <c r="K3558" s="110"/>
      <c r="L3558" s="110"/>
    </row>
    <row r="3559" spans="3:12" x14ac:dyDescent="0.35">
      <c r="C3559" s="110"/>
      <c r="K3559" s="110"/>
      <c r="L3559" s="110"/>
    </row>
    <row r="3560" spans="3:12" x14ac:dyDescent="0.35">
      <c r="C3560" s="110"/>
      <c r="K3560" s="110"/>
      <c r="L3560" s="110"/>
    </row>
    <row r="3561" spans="3:12" x14ac:dyDescent="0.35">
      <c r="C3561" s="110"/>
      <c r="K3561" s="110"/>
      <c r="L3561" s="110"/>
    </row>
    <row r="3562" spans="3:12" x14ac:dyDescent="0.35">
      <c r="C3562" s="110"/>
      <c r="K3562" s="110"/>
      <c r="L3562" s="110"/>
    </row>
    <row r="3563" spans="3:12" x14ac:dyDescent="0.35">
      <c r="C3563" s="110"/>
      <c r="K3563" s="110"/>
      <c r="L3563" s="110"/>
    </row>
    <row r="3564" spans="3:12" x14ac:dyDescent="0.35">
      <c r="C3564" s="110"/>
      <c r="K3564" s="110"/>
      <c r="L3564" s="110"/>
    </row>
    <row r="3565" spans="3:12" x14ac:dyDescent="0.35">
      <c r="C3565" s="110"/>
      <c r="K3565" s="110"/>
      <c r="L3565" s="110"/>
    </row>
    <row r="3566" spans="3:12" x14ac:dyDescent="0.35">
      <c r="C3566" s="110"/>
      <c r="K3566" s="110"/>
      <c r="L3566" s="110"/>
    </row>
    <row r="3567" spans="3:12" x14ac:dyDescent="0.35">
      <c r="C3567" s="110"/>
      <c r="K3567" s="110"/>
      <c r="L3567" s="110"/>
    </row>
    <row r="3568" spans="3:12" x14ac:dyDescent="0.35">
      <c r="C3568" s="110"/>
      <c r="K3568" s="110"/>
      <c r="L3568" s="110"/>
    </row>
    <row r="3569" spans="3:12" x14ac:dyDescent="0.35">
      <c r="C3569" s="110"/>
      <c r="K3569" s="110"/>
      <c r="L3569" s="110"/>
    </row>
    <row r="3570" spans="3:12" x14ac:dyDescent="0.35">
      <c r="C3570" s="110"/>
      <c r="K3570" s="110"/>
      <c r="L3570" s="110"/>
    </row>
    <row r="3571" spans="3:12" x14ac:dyDescent="0.35">
      <c r="C3571" s="110"/>
      <c r="K3571" s="110"/>
      <c r="L3571" s="110"/>
    </row>
    <row r="3572" spans="3:12" x14ac:dyDescent="0.35">
      <c r="C3572" s="110"/>
      <c r="K3572" s="110"/>
      <c r="L3572" s="110"/>
    </row>
    <row r="3573" spans="3:12" x14ac:dyDescent="0.35">
      <c r="C3573" s="110"/>
      <c r="K3573" s="110"/>
      <c r="L3573" s="110"/>
    </row>
    <row r="3574" spans="3:12" x14ac:dyDescent="0.35">
      <c r="C3574" s="110"/>
      <c r="K3574" s="110"/>
      <c r="L3574" s="110"/>
    </row>
    <row r="3575" spans="3:12" x14ac:dyDescent="0.35">
      <c r="C3575" s="110"/>
      <c r="K3575" s="110"/>
      <c r="L3575" s="110"/>
    </row>
    <row r="3576" spans="3:12" x14ac:dyDescent="0.35">
      <c r="C3576" s="110"/>
      <c r="K3576" s="110"/>
      <c r="L3576" s="110"/>
    </row>
    <row r="3577" spans="3:12" x14ac:dyDescent="0.35">
      <c r="C3577" s="110"/>
      <c r="K3577" s="110"/>
      <c r="L3577" s="110"/>
    </row>
    <row r="3578" spans="3:12" x14ac:dyDescent="0.35">
      <c r="C3578" s="110"/>
      <c r="K3578" s="110"/>
      <c r="L3578" s="110"/>
    </row>
    <row r="3579" spans="3:12" x14ac:dyDescent="0.35">
      <c r="C3579" s="110"/>
      <c r="K3579" s="110"/>
      <c r="L3579" s="110"/>
    </row>
    <row r="3580" spans="3:12" x14ac:dyDescent="0.35">
      <c r="C3580" s="110"/>
      <c r="K3580" s="110"/>
      <c r="L3580" s="110"/>
    </row>
    <row r="3581" spans="3:12" x14ac:dyDescent="0.35">
      <c r="C3581" s="110"/>
      <c r="K3581" s="110"/>
      <c r="L3581" s="110"/>
    </row>
    <row r="3582" spans="3:12" x14ac:dyDescent="0.35">
      <c r="C3582" s="110"/>
      <c r="K3582" s="110"/>
      <c r="L3582" s="110"/>
    </row>
    <row r="3583" spans="3:12" x14ac:dyDescent="0.35">
      <c r="C3583" s="110"/>
      <c r="K3583" s="110"/>
      <c r="L3583" s="110"/>
    </row>
    <row r="3584" spans="3:12" x14ac:dyDescent="0.35">
      <c r="C3584" s="110"/>
      <c r="K3584" s="110"/>
      <c r="L3584" s="110"/>
    </row>
    <row r="3585" spans="3:12" x14ac:dyDescent="0.35">
      <c r="C3585" s="110"/>
      <c r="K3585" s="110"/>
      <c r="L3585" s="110"/>
    </row>
    <row r="3586" spans="3:12" x14ac:dyDescent="0.35">
      <c r="C3586" s="110"/>
      <c r="K3586" s="110"/>
      <c r="L3586" s="110"/>
    </row>
    <row r="3587" spans="3:12" x14ac:dyDescent="0.35">
      <c r="C3587" s="110"/>
      <c r="K3587" s="110"/>
      <c r="L3587" s="110"/>
    </row>
    <row r="3588" spans="3:12" x14ac:dyDescent="0.35">
      <c r="C3588" s="110"/>
      <c r="K3588" s="110"/>
      <c r="L3588" s="110"/>
    </row>
    <row r="3589" spans="3:12" x14ac:dyDescent="0.35">
      <c r="C3589" s="110"/>
      <c r="K3589" s="110"/>
      <c r="L3589" s="110"/>
    </row>
    <row r="3590" spans="3:12" x14ac:dyDescent="0.35">
      <c r="C3590" s="110"/>
      <c r="K3590" s="110"/>
      <c r="L3590" s="110"/>
    </row>
    <row r="3591" spans="3:12" x14ac:dyDescent="0.35">
      <c r="C3591" s="110"/>
      <c r="K3591" s="110"/>
      <c r="L3591" s="110"/>
    </row>
    <row r="3592" spans="3:12" x14ac:dyDescent="0.35">
      <c r="C3592" s="110"/>
      <c r="K3592" s="110"/>
      <c r="L3592" s="110"/>
    </row>
    <row r="3593" spans="3:12" x14ac:dyDescent="0.35">
      <c r="C3593" s="110"/>
      <c r="K3593" s="110"/>
      <c r="L3593" s="110"/>
    </row>
    <row r="3594" spans="3:12" x14ac:dyDescent="0.35">
      <c r="C3594" s="110"/>
      <c r="K3594" s="110"/>
      <c r="L3594" s="110"/>
    </row>
    <row r="3595" spans="3:12" x14ac:dyDescent="0.35">
      <c r="C3595" s="110"/>
      <c r="K3595" s="110"/>
      <c r="L3595" s="110"/>
    </row>
    <row r="3596" spans="3:12" x14ac:dyDescent="0.35">
      <c r="C3596" s="110"/>
      <c r="K3596" s="110"/>
      <c r="L3596" s="110"/>
    </row>
    <row r="3597" spans="3:12" x14ac:dyDescent="0.35">
      <c r="C3597" s="110"/>
      <c r="K3597" s="110"/>
      <c r="L3597" s="110"/>
    </row>
    <row r="3598" spans="3:12" x14ac:dyDescent="0.35">
      <c r="C3598" s="110"/>
      <c r="K3598" s="110"/>
      <c r="L3598" s="110"/>
    </row>
    <row r="3599" spans="3:12" x14ac:dyDescent="0.35">
      <c r="C3599" s="110"/>
      <c r="K3599" s="110"/>
      <c r="L3599" s="110"/>
    </row>
    <row r="3600" spans="3:12" x14ac:dyDescent="0.35">
      <c r="C3600" s="110"/>
      <c r="K3600" s="110"/>
      <c r="L3600" s="110"/>
    </row>
    <row r="3601" spans="3:12" x14ac:dyDescent="0.35">
      <c r="C3601" s="110"/>
      <c r="K3601" s="110"/>
      <c r="L3601" s="110"/>
    </row>
    <row r="3602" spans="3:12" x14ac:dyDescent="0.35">
      <c r="C3602" s="110"/>
      <c r="K3602" s="110"/>
      <c r="L3602" s="110"/>
    </row>
    <row r="3603" spans="3:12" x14ac:dyDescent="0.35">
      <c r="C3603" s="110"/>
      <c r="K3603" s="110"/>
      <c r="L3603" s="110"/>
    </row>
    <row r="3604" spans="3:12" x14ac:dyDescent="0.35">
      <c r="C3604" s="110"/>
      <c r="K3604" s="110"/>
      <c r="L3604" s="110"/>
    </row>
    <row r="3605" spans="3:12" x14ac:dyDescent="0.35">
      <c r="C3605" s="110"/>
      <c r="K3605" s="110"/>
      <c r="L3605" s="110"/>
    </row>
    <row r="3606" spans="3:12" x14ac:dyDescent="0.35">
      <c r="C3606" s="110"/>
      <c r="K3606" s="110"/>
      <c r="L3606" s="110"/>
    </row>
    <row r="3607" spans="3:12" x14ac:dyDescent="0.35">
      <c r="C3607" s="110"/>
      <c r="K3607" s="110"/>
      <c r="L3607" s="110"/>
    </row>
    <row r="3608" spans="3:12" x14ac:dyDescent="0.35">
      <c r="C3608" s="110"/>
      <c r="K3608" s="110"/>
      <c r="L3608" s="110"/>
    </row>
    <row r="3609" spans="3:12" x14ac:dyDescent="0.35">
      <c r="C3609" s="110"/>
      <c r="K3609" s="110"/>
      <c r="L3609" s="110"/>
    </row>
    <row r="3610" spans="3:12" x14ac:dyDescent="0.35">
      <c r="C3610" s="110"/>
      <c r="K3610" s="110"/>
      <c r="L3610" s="110"/>
    </row>
    <row r="3611" spans="3:12" x14ac:dyDescent="0.35">
      <c r="C3611" s="110"/>
      <c r="K3611" s="110"/>
      <c r="L3611" s="110"/>
    </row>
    <row r="3612" spans="3:12" x14ac:dyDescent="0.35">
      <c r="C3612" s="110"/>
      <c r="K3612" s="110"/>
      <c r="L3612" s="110"/>
    </row>
    <row r="3613" spans="3:12" x14ac:dyDescent="0.35">
      <c r="C3613" s="110"/>
      <c r="K3613" s="110"/>
      <c r="L3613" s="110"/>
    </row>
    <row r="3614" spans="3:12" x14ac:dyDescent="0.35">
      <c r="C3614" s="110"/>
      <c r="K3614" s="110"/>
      <c r="L3614" s="110"/>
    </row>
    <row r="3615" spans="3:12" x14ac:dyDescent="0.35">
      <c r="C3615" s="110"/>
      <c r="K3615" s="110"/>
      <c r="L3615" s="110"/>
    </row>
    <row r="3616" spans="3:12" x14ac:dyDescent="0.35">
      <c r="C3616" s="110"/>
      <c r="K3616" s="110"/>
      <c r="L3616" s="110"/>
    </row>
    <row r="3617" spans="3:12" x14ac:dyDescent="0.35">
      <c r="C3617" s="110"/>
      <c r="K3617" s="110"/>
      <c r="L3617" s="110"/>
    </row>
    <row r="3618" spans="3:12" x14ac:dyDescent="0.35">
      <c r="C3618" s="110"/>
      <c r="K3618" s="110"/>
      <c r="L3618" s="110"/>
    </row>
    <row r="3619" spans="3:12" x14ac:dyDescent="0.35">
      <c r="C3619" s="110"/>
      <c r="K3619" s="110"/>
      <c r="L3619" s="110"/>
    </row>
    <row r="3620" spans="3:12" x14ac:dyDescent="0.35">
      <c r="C3620" s="110"/>
      <c r="K3620" s="110"/>
      <c r="L3620" s="110"/>
    </row>
    <row r="3621" spans="3:12" x14ac:dyDescent="0.35">
      <c r="C3621" s="110"/>
      <c r="K3621" s="110"/>
      <c r="L3621" s="110"/>
    </row>
    <row r="3622" spans="3:12" x14ac:dyDescent="0.35">
      <c r="C3622" s="110"/>
      <c r="K3622" s="110"/>
      <c r="L3622" s="110"/>
    </row>
    <row r="3623" spans="3:12" x14ac:dyDescent="0.35">
      <c r="C3623" s="110"/>
      <c r="K3623" s="110"/>
      <c r="L3623" s="110"/>
    </row>
    <row r="3624" spans="3:12" x14ac:dyDescent="0.35">
      <c r="C3624" s="110"/>
      <c r="K3624" s="110"/>
      <c r="L3624" s="110"/>
    </row>
    <row r="3625" spans="3:12" x14ac:dyDescent="0.35">
      <c r="C3625" s="110"/>
      <c r="K3625" s="110"/>
      <c r="L3625" s="110"/>
    </row>
    <row r="3626" spans="3:12" x14ac:dyDescent="0.35">
      <c r="C3626" s="110"/>
      <c r="K3626" s="110"/>
      <c r="L3626" s="110"/>
    </row>
    <row r="3627" spans="3:12" x14ac:dyDescent="0.35">
      <c r="C3627" s="110"/>
      <c r="K3627" s="110"/>
      <c r="L3627" s="110"/>
    </row>
    <row r="3628" spans="3:12" x14ac:dyDescent="0.35">
      <c r="C3628" s="110"/>
      <c r="K3628" s="110"/>
      <c r="L3628" s="110"/>
    </row>
    <row r="3629" spans="3:12" x14ac:dyDescent="0.35">
      <c r="C3629" s="110"/>
      <c r="K3629" s="110"/>
      <c r="L3629" s="110"/>
    </row>
    <row r="3630" spans="3:12" x14ac:dyDescent="0.35">
      <c r="C3630" s="110"/>
      <c r="K3630" s="110"/>
      <c r="L3630" s="110"/>
    </row>
    <row r="3631" spans="3:12" x14ac:dyDescent="0.35">
      <c r="C3631" s="110"/>
      <c r="K3631" s="110"/>
      <c r="L3631" s="110"/>
    </row>
    <row r="3632" spans="3:12" x14ac:dyDescent="0.35">
      <c r="C3632" s="110"/>
      <c r="K3632" s="110"/>
      <c r="L3632" s="110"/>
    </row>
    <row r="3633" spans="3:12" x14ac:dyDescent="0.35">
      <c r="C3633" s="110"/>
      <c r="K3633" s="110"/>
      <c r="L3633" s="110"/>
    </row>
    <row r="3634" spans="3:12" x14ac:dyDescent="0.35">
      <c r="C3634" s="110"/>
      <c r="K3634" s="110"/>
      <c r="L3634" s="110"/>
    </row>
    <row r="3635" spans="3:12" x14ac:dyDescent="0.35">
      <c r="C3635" s="110"/>
      <c r="K3635" s="110"/>
      <c r="L3635" s="110"/>
    </row>
    <row r="3636" spans="3:12" x14ac:dyDescent="0.35">
      <c r="C3636" s="110"/>
      <c r="K3636" s="110"/>
      <c r="L3636" s="110"/>
    </row>
    <row r="3637" spans="3:12" x14ac:dyDescent="0.35">
      <c r="C3637" s="110"/>
      <c r="K3637" s="110"/>
      <c r="L3637" s="110"/>
    </row>
    <row r="3638" spans="3:12" x14ac:dyDescent="0.35">
      <c r="C3638" s="110"/>
      <c r="K3638" s="110"/>
      <c r="L3638" s="110"/>
    </row>
    <row r="3639" spans="3:12" x14ac:dyDescent="0.35">
      <c r="C3639" s="110"/>
      <c r="K3639" s="110"/>
      <c r="L3639" s="110"/>
    </row>
    <row r="3640" spans="3:12" x14ac:dyDescent="0.35">
      <c r="C3640" s="110"/>
      <c r="K3640" s="110"/>
      <c r="L3640" s="110"/>
    </row>
    <row r="3641" spans="3:12" x14ac:dyDescent="0.35">
      <c r="C3641" s="110"/>
      <c r="K3641" s="110"/>
      <c r="L3641" s="110"/>
    </row>
    <row r="3642" spans="3:12" x14ac:dyDescent="0.35">
      <c r="C3642" s="110"/>
      <c r="K3642" s="110"/>
      <c r="L3642" s="110"/>
    </row>
    <row r="3643" spans="3:12" x14ac:dyDescent="0.35">
      <c r="C3643" s="110"/>
      <c r="K3643" s="110"/>
      <c r="L3643" s="110"/>
    </row>
    <row r="3644" spans="3:12" x14ac:dyDescent="0.35">
      <c r="C3644" s="110"/>
      <c r="K3644" s="110"/>
      <c r="L3644" s="110"/>
    </row>
    <row r="3645" spans="3:12" x14ac:dyDescent="0.35">
      <c r="C3645" s="110"/>
      <c r="K3645" s="110"/>
      <c r="L3645" s="110"/>
    </row>
    <row r="3646" spans="3:12" x14ac:dyDescent="0.35">
      <c r="C3646" s="110"/>
      <c r="K3646" s="110"/>
      <c r="L3646" s="110"/>
    </row>
    <row r="3647" spans="3:12" x14ac:dyDescent="0.35">
      <c r="C3647" s="110"/>
      <c r="K3647" s="110"/>
      <c r="L3647" s="110"/>
    </row>
    <row r="3648" spans="3:12" x14ac:dyDescent="0.35">
      <c r="C3648" s="110"/>
      <c r="K3648" s="110"/>
      <c r="L3648" s="110"/>
    </row>
    <row r="3649" spans="3:12" x14ac:dyDescent="0.35">
      <c r="C3649" s="110"/>
      <c r="K3649" s="110"/>
      <c r="L3649" s="110"/>
    </row>
    <row r="3650" spans="3:12" x14ac:dyDescent="0.35">
      <c r="C3650" s="110"/>
      <c r="K3650" s="110"/>
      <c r="L3650" s="110"/>
    </row>
    <row r="3651" spans="3:12" x14ac:dyDescent="0.35">
      <c r="C3651" s="110"/>
      <c r="K3651" s="110"/>
      <c r="L3651" s="110"/>
    </row>
    <row r="3652" spans="3:12" x14ac:dyDescent="0.35">
      <c r="C3652" s="110"/>
      <c r="K3652" s="110"/>
      <c r="L3652" s="110"/>
    </row>
    <row r="3653" spans="3:12" x14ac:dyDescent="0.35">
      <c r="C3653" s="110"/>
      <c r="K3653" s="110"/>
      <c r="L3653" s="110"/>
    </row>
    <row r="3654" spans="3:12" x14ac:dyDescent="0.35">
      <c r="C3654" s="110"/>
      <c r="K3654" s="110"/>
      <c r="L3654" s="110"/>
    </row>
    <row r="3655" spans="3:12" x14ac:dyDescent="0.35">
      <c r="C3655" s="110"/>
      <c r="K3655" s="110"/>
      <c r="L3655" s="110"/>
    </row>
    <row r="3656" spans="3:12" x14ac:dyDescent="0.35">
      <c r="C3656" s="110"/>
      <c r="K3656" s="110"/>
      <c r="L3656" s="110"/>
    </row>
    <row r="3657" spans="3:12" x14ac:dyDescent="0.35">
      <c r="C3657" s="110"/>
      <c r="K3657" s="110"/>
      <c r="L3657" s="110"/>
    </row>
    <row r="3658" spans="3:12" x14ac:dyDescent="0.35">
      <c r="C3658" s="110"/>
      <c r="K3658" s="110"/>
      <c r="L3658" s="110"/>
    </row>
    <row r="3659" spans="3:12" x14ac:dyDescent="0.35">
      <c r="C3659" s="110"/>
      <c r="K3659" s="110"/>
      <c r="L3659" s="110"/>
    </row>
    <row r="3660" spans="3:12" x14ac:dyDescent="0.35">
      <c r="C3660" s="110"/>
      <c r="K3660" s="110"/>
      <c r="L3660" s="110"/>
    </row>
    <row r="3661" spans="3:12" x14ac:dyDescent="0.35">
      <c r="C3661" s="110"/>
      <c r="K3661" s="110"/>
      <c r="L3661" s="110"/>
    </row>
    <row r="3662" spans="3:12" x14ac:dyDescent="0.35">
      <c r="C3662" s="110"/>
      <c r="K3662" s="110"/>
      <c r="L3662" s="110"/>
    </row>
    <row r="3663" spans="3:12" x14ac:dyDescent="0.35">
      <c r="C3663" s="110"/>
      <c r="K3663" s="110"/>
      <c r="L3663" s="110"/>
    </row>
    <row r="3664" spans="3:12" x14ac:dyDescent="0.35">
      <c r="C3664" s="110"/>
      <c r="K3664" s="110"/>
      <c r="L3664" s="110"/>
    </row>
    <row r="3665" spans="3:12" x14ac:dyDescent="0.35">
      <c r="C3665" s="110"/>
      <c r="K3665" s="110"/>
      <c r="L3665" s="110"/>
    </row>
    <row r="3666" spans="3:12" x14ac:dyDescent="0.35">
      <c r="C3666" s="110"/>
      <c r="K3666" s="110"/>
      <c r="L3666" s="110"/>
    </row>
    <row r="3667" spans="3:12" x14ac:dyDescent="0.35">
      <c r="C3667" s="110"/>
      <c r="K3667" s="110"/>
      <c r="L3667" s="110"/>
    </row>
    <row r="3668" spans="3:12" x14ac:dyDescent="0.35">
      <c r="C3668" s="110"/>
      <c r="K3668" s="110"/>
      <c r="L3668" s="110"/>
    </row>
    <row r="3669" spans="3:12" x14ac:dyDescent="0.35">
      <c r="C3669" s="110"/>
      <c r="K3669" s="110"/>
      <c r="L3669" s="110"/>
    </row>
    <row r="3670" spans="3:12" x14ac:dyDescent="0.35">
      <c r="C3670" s="110"/>
      <c r="K3670" s="110"/>
      <c r="L3670" s="110"/>
    </row>
    <row r="3671" spans="3:12" x14ac:dyDescent="0.35">
      <c r="C3671" s="110"/>
      <c r="K3671" s="110"/>
      <c r="L3671" s="110"/>
    </row>
    <row r="3672" spans="3:12" x14ac:dyDescent="0.35">
      <c r="C3672" s="110"/>
      <c r="K3672" s="110"/>
      <c r="L3672" s="110"/>
    </row>
    <row r="3673" spans="3:12" x14ac:dyDescent="0.35">
      <c r="C3673" s="110"/>
      <c r="K3673" s="110"/>
      <c r="L3673" s="110"/>
    </row>
    <row r="3674" spans="3:12" x14ac:dyDescent="0.35">
      <c r="C3674" s="110"/>
      <c r="K3674" s="110"/>
      <c r="L3674" s="110"/>
    </row>
    <row r="3675" spans="3:12" x14ac:dyDescent="0.35">
      <c r="C3675" s="110"/>
      <c r="K3675" s="110"/>
      <c r="L3675" s="110"/>
    </row>
    <row r="3676" spans="3:12" x14ac:dyDescent="0.35">
      <c r="C3676" s="110"/>
      <c r="K3676" s="110"/>
      <c r="L3676" s="110"/>
    </row>
    <row r="3677" spans="3:12" x14ac:dyDescent="0.35">
      <c r="C3677" s="110"/>
      <c r="K3677" s="110"/>
      <c r="L3677" s="110"/>
    </row>
    <row r="3678" spans="3:12" x14ac:dyDescent="0.35">
      <c r="C3678" s="110"/>
      <c r="K3678" s="110"/>
      <c r="L3678" s="110"/>
    </row>
    <row r="3679" spans="3:12" x14ac:dyDescent="0.35">
      <c r="C3679" s="110"/>
      <c r="K3679" s="110"/>
      <c r="L3679" s="110"/>
    </row>
    <row r="3680" spans="3:12" x14ac:dyDescent="0.35">
      <c r="C3680" s="110"/>
      <c r="K3680" s="110"/>
      <c r="L3680" s="110"/>
    </row>
    <row r="3681" spans="3:12" x14ac:dyDescent="0.35">
      <c r="C3681" s="110"/>
      <c r="K3681" s="110"/>
      <c r="L3681" s="110"/>
    </row>
    <row r="3682" spans="3:12" x14ac:dyDescent="0.35">
      <c r="C3682" s="110"/>
      <c r="K3682" s="110"/>
      <c r="L3682" s="110"/>
    </row>
    <row r="3683" spans="3:12" x14ac:dyDescent="0.35">
      <c r="C3683" s="110"/>
      <c r="K3683" s="110"/>
      <c r="L3683" s="110"/>
    </row>
    <row r="3684" spans="3:12" x14ac:dyDescent="0.35">
      <c r="C3684" s="110"/>
      <c r="K3684" s="110"/>
      <c r="L3684" s="110"/>
    </row>
    <row r="3685" spans="3:12" x14ac:dyDescent="0.35">
      <c r="C3685" s="110"/>
      <c r="K3685" s="110"/>
      <c r="L3685" s="110"/>
    </row>
    <row r="3686" spans="3:12" x14ac:dyDescent="0.35">
      <c r="C3686" s="110"/>
      <c r="K3686" s="110"/>
      <c r="L3686" s="110"/>
    </row>
    <row r="3687" spans="3:12" x14ac:dyDescent="0.35">
      <c r="C3687" s="110"/>
      <c r="K3687" s="110"/>
      <c r="L3687" s="110"/>
    </row>
    <row r="3688" spans="3:12" x14ac:dyDescent="0.35">
      <c r="C3688" s="110"/>
      <c r="K3688" s="110"/>
      <c r="L3688" s="110"/>
    </row>
    <row r="3689" spans="3:12" x14ac:dyDescent="0.35">
      <c r="C3689" s="110"/>
      <c r="K3689" s="110"/>
      <c r="L3689" s="110"/>
    </row>
    <row r="3690" spans="3:12" x14ac:dyDescent="0.35">
      <c r="C3690" s="110"/>
      <c r="K3690" s="110"/>
      <c r="L3690" s="110"/>
    </row>
    <row r="3691" spans="3:12" x14ac:dyDescent="0.35">
      <c r="C3691" s="110"/>
      <c r="K3691" s="110"/>
      <c r="L3691" s="110"/>
    </row>
    <row r="3692" spans="3:12" x14ac:dyDescent="0.35">
      <c r="C3692" s="110"/>
      <c r="K3692" s="110"/>
      <c r="L3692" s="110"/>
    </row>
    <row r="3693" spans="3:12" x14ac:dyDescent="0.35">
      <c r="C3693" s="110"/>
      <c r="K3693" s="110"/>
      <c r="L3693" s="110"/>
    </row>
    <row r="3694" spans="3:12" x14ac:dyDescent="0.35">
      <c r="C3694" s="110"/>
      <c r="K3694" s="110"/>
      <c r="L3694" s="110"/>
    </row>
    <row r="3695" spans="3:12" x14ac:dyDescent="0.35">
      <c r="C3695" s="110"/>
      <c r="K3695" s="110"/>
      <c r="L3695" s="110"/>
    </row>
    <row r="3696" spans="3:12" x14ac:dyDescent="0.35">
      <c r="C3696" s="110"/>
      <c r="K3696" s="110"/>
      <c r="L3696" s="110"/>
    </row>
    <row r="3697" spans="3:12" x14ac:dyDescent="0.35">
      <c r="C3697" s="110"/>
      <c r="K3697" s="110"/>
      <c r="L3697" s="110"/>
    </row>
    <row r="3698" spans="3:12" x14ac:dyDescent="0.35">
      <c r="C3698" s="110"/>
      <c r="K3698" s="110"/>
      <c r="L3698" s="110"/>
    </row>
    <row r="3699" spans="3:12" x14ac:dyDescent="0.35">
      <c r="C3699" s="110"/>
      <c r="K3699" s="110"/>
      <c r="L3699" s="110"/>
    </row>
    <row r="3700" spans="3:12" x14ac:dyDescent="0.35">
      <c r="C3700" s="110"/>
      <c r="K3700" s="110"/>
      <c r="L3700" s="110"/>
    </row>
    <row r="3701" spans="3:12" x14ac:dyDescent="0.35">
      <c r="C3701" s="110"/>
      <c r="K3701" s="110"/>
      <c r="L3701" s="110"/>
    </row>
    <row r="3702" spans="3:12" x14ac:dyDescent="0.35">
      <c r="C3702" s="110"/>
      <c r="K3702" s="110"/>
      <c r="L3702" s="110"/>
    </row>
    <row r="3703" spans="3:12" x14ac:dyDescent="0.35">
      <c r="C3703" s="110"/>
      <c r="K3703" s="110"/>
      <c r="L3703" s="110"/>
    </row>
    <row r="3704" spans="3:12" x14ac:dyDescent="0.35">
      <c r="C3704" s="110"/>
      <c r="K3704" s="110"/>
      <c r="L3704" s="110"/>
    </row>
    <row r="3705" spans="3:12" x14ac:dyDescent="0.35">
      <c r="C3705" s="110"/>
      <c r="K3705" s="110"/>
      <c r="L3705" s="110"/>
    </row>
    <row r="3706" spans="3:12" x14ac:dyDescent="0.35">
      <c r="C3706" s="110"/>
      <c r="K3706" s="110"/>
      <c r="L3706" s="110"/>
    </row>
    <row r="3707" spans="3:12" x14ac:dyDescent="0.35">
      <c r="C3707" s="110"/>
      <c r="K3707" s="110"/>
      <c r="L3707" s="110"/>
    </row>
    <row r="3708" spans="3:12" x14ac:dyDescent="0.35">
      <c r="C3708" s="110"/>
      <c r="K3708" s="110"/>
      <c r="L3708" s="110"/>
    </row>
    <row r="3709" spans="3:12" x14ac:dyDescent="0.35">
      <c r="C3709" s="110"/>
      <c r="K3709" s="110"/>
      <c r="L3709" s="110"/>
    </row>
    <row r="3710" spans="3:12" x14ac:dyDescent="0.35">
      <c r="C3710" s="110"/>
      <c r="K3710" s="110"/>
      <c r="L3710" s="110"/>
    </row>
    <row r="3711" spans="3:12" x14ac:dyDescent="0.35">
      <c r="C3711" s="110"/>
      <c r="K3711" s="110"/>
      <c r="L3711" s="110"/>
    </row>
    <row r="3712" spans="3:12" x14ac:dyDescent="0.35">
      <c r="C3712" s="110"/>
      <c r="K3712" s="110"/>
      <c r="L3712" s="110"/>
    </row>
    <row r="3713" spans="3:12" x14ac:dyDescent="0.35">
      <c r="C3713" s="110"/>
      <c r="K3713" s="110"/>
      <c r="L3713" s="110"/>
    </row>
    <row r="3714" spans="3:12" x14ac:dyDescent="0.35">
      <c r="C3714" s="110"/>
      <c r="K3714" s="110"/>
      <c r="L3714" s="110"/>
    </row>
    <row r="3715" spans="3:12" x14ac:dyDescent="0.35">
      <c r="C3715" s="110"/>
      <c r="K3715" s="110"/>
      <c r="L3715" s="110"/>
    </row>
    <row r="3716" spans="3:12" x14ac:dyDescent="0.35">
      <c r="C3716" s="110"/>
      <c r="K3716" s="110"/>
      <c r="L3716" s="110"/>
    </row>
    <row r="3717" spans="3:12" x14ac:dyDescent="0.35">
      <c r="C3717" s="110"/>
      <c r="K3717" s="110"/>
      <c r="L3717" s="110"/>
    </row>
    <row r="3718" spans="3:12" x14ac:dyDescent="0.35">
      <c r="C3718" s="110"/>
      <c r="K3718" s="110"/>
      <c r="L3718" s="110"/>
    </row>
    <row r="3719" spans="3:12" x14ac:dyDescent="0.35">
      <c r="C3719" s="110"/>
      <c r="K3719" s="110"/>
      <c r="L3719" s="110"/>
    </row>
    <row r="3720" spans="3:12" x14ac:dyDescent="0.35">
      <c r="C3720" s="110"/>
      <c r="K3720" s="110"/>
      <c r="L3720" s="110"/>
    </row>
    <row r="3721" spans="3:12" x14ac:dyDescent="0.35">
      <c r="C3721" s="110"/>
      <c r="K3721" s="110"/>
      <c r="L3721" s="110"/>
    </row>
    <row r="3722" spans="3:12" x14ac:dyDescent="0.35">
      <c r="C3722" s="110"/>
      <c r="K3722" s="110"/>
      <c r="L3722" s="110"/>
    </row>
    <row r="3723" spans="3:12" x14ac:dyDescent="0.35">
      <c r="C3723" s="110"/>
      <c r="K3723" s="110"/>
      <c r="L3723" s="110"/>
    </row>
    <row r="3724" spans="3:12" x14ac:dyDescent="0.35">
      <c r="C3724" s="110"/>
      <c r="K3724" s="110"/>
      <c r="L3724" s="110"/>
    </row>
    <row r="3725" spans="3:12" x14ac:dyDescent="0.35">
      <c r="C3725" s="110"/>
      <c r="K3725" s="110"/>
      <c r="L3725" s="110"/>
    </row>
    <row r="3726" spans="3:12" x14ac:dyDescent="0.35">
      <c r="C3726" s="110"/>
      <c r="K3726" s="110"/>
      <c r="L3726" s="110"/>
    </row>
    <row r="3727" spans="3:12" x14ac:dyDescent="0.35">
      <c r="C3727" s="110"/>
      <c r="K3727" s="110"/>
      <c r="L3727" s="110"/>
    </row>
    <row r="3728" spans="3:12" x14ac:dyDescent="0.35">
      <c r="C3728" s="110"/>
      <c r="K3728" s="110"/>
      <c r="L3728" s="110"/>
    </row>
    <row r="3729" spans="3:12" x14ac:dyDescent="0.35">
      <c r="C3729" s="110"/>
      <c r="K3729" s="110"/>
      <c r="L3729" s="110"/>
    </row>
    <row r="3730" spans="3:12" x14ac:dyDescent="0.35">
      <c r="C3730" s="110"/>
      <c r="K3730" s="110"/>
      <c r="L3730" s="110"/>
    </row>
    <row r="3731" spans="3:12" x14ac:dyDescent="0.35">
      <c r="C3731" s="110"/>
      <c r="K3731" s="110"/>
      <c r="L3731" s="110"/>
    </row>
    <row r="3732" spans="3:12" x14ac:dyDescent="0.35">
      <c r="C3732" s="110"/>
      <c r="K3732" s="110"/>
      <c r="L3732" s="110"/>
    </row>
    <row r="3733" spans="3:12" x14ac:dyDescent="0.35">
      <c r="C3733" s="110"/>
      <c r="K3733" s="110"/>
      <c r="L3733" s="110"/>
    </row>
    <row r="3734" spans="3:12" x14ac:dyDescent="0.35">
      <c r="C3734" s="110"/>
      <c r="K3734" s="110"/>
      <c r="L3734" s="110"/>
    </row>
    <row r="3735" spans="3:12" x14ac:dyDescent="0.35">
      <c r="C3735" s="110"/>
      <c r="K3735" s="110"/>
      <c r="L3735" s="110"/>
    </row>
    <row r="3736" spans="3:12" x14ac:dyDescent="0.35">
      <c r="C3736" s="110"/>
      <c r="K3736" s="110"/>
      <c r="L3736" s="110"/>
    </row>
    <row r="3737" spans="3:12" x14ac:dyDescent="0.35">
      <c r="C3737" s="110"/>
      <c r="K3737" s="110"/>
      <c r="L3737" s="110"/>
    </row>
    <row r="3738" spans="3:12" x14ac:dyDescent="0.35">
      <c r="C3738" s="110"/>
      <c r="K3738" s="110"/>
      <c r="L3738" s="110"/>
    </row>
    <row r="3739" spans="3:12" x14ac:dyDescent="0.35">
      <c r="C3739" s="110"/>
      <c r="K3739" s="110"/>
      <c r="L3739" s="110"/>
    </row>
    <row r="3740" spans="3:12" x14ac:dyDescent="0.35">
      <c r="C3740" s="110"/>
      <c r="K3740" s="110"/>
      <c r="L3740" s="110"/>
    </row>
    <row r="3741" spans="3:12" x14ac:dyDescent="0.35">
      <c r="C3741" s="110"/>
      <c r="K3741" s="110"/>
      <c r="L3741" s="110"/>
    </row>
    <row r="3742" spans="3:12" x14ac:dyDescent="0.35">
      <c r="C3742" s="110"/>
      <c r="K3742" s="110"/>
      <c r="L3742" s="110"/>
    </row>
    <row r="3743" spans="3:12" x14ac:dyDescent="0.35">
      <c r="C3743" s="110"/>
      <c r="K3743" s="110"/>
      <c r="L3743" s="110"/>
    </row>
    <row r="3744" spans="3:12" x14ac:dyDescent="0.35">
      <c r="C3744" s="110"/>
      <c r="K3744" s="110"/>
      <c r="L3744" s="110"/>
    </row>
    <row r="3745" spans="3:12" x14ac:dyDescent="0.35">
      <c r="C3745" s="110"/>
      <c r="K3745" s="110"/>
      <c r="L3745" s="110"/>
    </row>
    <row r="3746" spans="3:12" x14ac:dyDescent="0.35">
      <c r="C3746" s="110"/>
      <c r="K3746" s="110"/>
      <c r="L3746" s="110"/>
    </row>
    <row r="3747" spans="3:12" x14ac:dyDescent="0.35">
      <c r="C3747" s="110"/>
      <c r="K3747" s="110"/>
      <c r="L3747" s="110"/>
    </row>
    <row r="3748" spans="3:12" x14ac:dyDescent="0.35">
      <c r="C3748" s="110"/>
      <c r="K3748" s="110"/>
      <c r="L3748" s="110"/>
    </row>
    <row r="3749" spans="3:12" x14ac:dyDescent="0.35">
      <c r="C3749" s="110"/>
      <c r="K3749" s="110"/>
      <c r="L3749" s="110"/>
    </row>
    <row r="3750" spans="3:12" x14ac:dyDescent="0.35">
      <c r="C3750" s="110"/>
      <c r="K3750" s="110"/>
      <c r="L3750" s="110"/>
    </row>
    <row r="3751" spans="3:12" x14ac:dyDescent="0.35">
      <c r="C3751" s="110"/>
      <c r="K3751" s="110"/>
      <c r="L3751" s="110"/>
    </row>
    <row r="3752" spans="3:12" x14ac:dyDescent="0.35">
      <c r="C3752" s="110"/>
      <c r="K3752" s="110"/>
      <c r="L3752" s="110"/>
    </row>
    <row r="3753" spans="3:12" x14ac:dyDescent="0.35">
      <c r="C3753" s="110"/>
      <c r="K3753" s="110"/>
      <c r="L3753" s="110"/>
    </row>
    <row r="3754" spans="3:12" x14ac:dyDescent="0.35">
      <c r="C3754" s="110"/>
      <c r="K3754" s="110"/>
      <c r="L3754" s="110"/>
    </row>
    <row r="3755" spans="3:12" x14ac:dyDescent="0.35">
      <c r="C3755" s="110"/>
      <c r="K3755" s="110"/>
      <c r="L3755" s="110"/>
    </row>
    <row r="3756" spans="3:12" x14ac:dyDescent="0.35">
      <c r="C3756" s="110"/>
      <c r="K3756" s="110"/>
      <c r="L3756" s="110"/>
    </row>
    <row r="3757" spans="3:12" x14ac:dyDescent="0.35">
      <c r="C3757" s="110"/>
      <c r="K3757" s="110"/>
      <c r="L3757" s="110"/>
    </row>
    <row r="3758" spans="3:12" x14ac:dyDescent="0.35">
      <c r="C3758" s="110"/>
      <c r="K3758" s="110"/>
      <c r="L3758" s="110"/>
    </row>
    <row r="3759" spans="3:12" x14ac:dyDescent="0.35">
      <c r="C3759" s="110"/>
      <c r="K3759" s="110"/>
      <c r="L3759" s="110"/>
    </row>
    <row r="3760" spans="3:12" x14ac:dyDescent="0.35">
      <c r="C3760" s="110"/>
      <c r="K3760" s="110"/>
      <c r="L3760" s="110"/>
    </row>
    <row r="3761" spans="3:12" x14ac:dyDescent="0.35">
      <c r="C3761" s="110"/>
      <c r="K3761" s="110"/>
      <c r="L3761" s="110"/>
    </row>
    <row r="3762" spans="3:12" x14ac:dyDescent="0.35">
      <c r="C3762" s="110"/>
      <c r="K3762" s="110"/>
      <c r="L3762" s="110"/>
    </row>
    <row r="3763" spans="3:12" x14ac:dyDescent="0.35">
      <c r="C3763" s="110"/>
      <c r="K3763" s="110"/>
      <c r="L3763" s="110"/>
    </row>
    <row r="3764" spans="3:12" x14ac:dyDescent="0.35">
      <c r="C3764" s="110"/>
      <c r="K3764" s="110"/>
      <c r="L3764" s="110"/>
    </row>
    <row r="3765" spans="3:12" x14ac:dyDescent="0.35">
      <c r="C3765" s="110"/>
      <c r="K3765" s="110"/>
      <c r="L3765" s="110"/>
    </row>
    <row r="3766" spans="3:12" x14ac:dyDescent="0.35">
      <c r="C3766" s="110"/>
      <c r="K3766" s="110"/>
      <c r="L3766" s="110"/>
    </row>
    <row r="3767" spans="3:12" x14ac:dyDescent="0.35">
      <c r="C3767" s="110"/>
      <c r="K3767" s="110"/>
      <c r="L3767" s="110"/>
    </row>
    <row r="3768" spans="3:12" x14ac:dyDescent="0.35">
      <c r="C3768" s="110"/>
      <c r="K3768" s="110"/>
      <c r="L3768" s="110"/>
    </row>
    <row r="3769" spans="3:12" x14ac:dyDescent="0.35">
      <c r="C3769" s="110"/>
      <c r="K3769" s="110"/>
      <c r="L3769" s="110"/>
    </row>
    <row r="3770" spans="3:12" x14ac:dyDescent="0.35">
      <c r="C3770" s="110"/>
      <c r="K3770" s="110"/>
      <c r="L3770" s="110"/>
    </row>
    <row r="3771" spans="3:12" x14ac:dyDescent="0.35">
      <c r="C3771" s="110"/>
      <c r="K3771" s="110"/>
      <c r="L3771" s="110"/>
    </row>
    <row r="3772" spans="3:12" x14ac:dyDescent="0.35">
      <c r="C3772" s="110"/>
      <c r="K3772" s="110"/>
      <c r="L3772" s="110"/>
    </row>
    <row r="3773" spans="3:12" x14ac:dyDescent="0.35">
      <c r="C3773" s="110"/>
      <c r="K3773" s="110"/>
      <c r="L3773" s="110"/>
    </row>
    <row r="3774" spans="3:12" x14ac:dyDescent="0.35">
      <c r="C3774" s="110"/>
      <c r="K3774" s="110"/>
      <c r="L3774" s="110"/>
    </row>
    <row r="3775" spans="3:12" x14ac:dyDescent="0.35">
      <c r="C3775" s="110"/>
      <c r="K3775" s="110"/>
      <c r="L3775" s="110"/>
    </row>
    <row r="3776" spans="3:12" x14ac:dyDescent="0.35">
      <c r="C3776" s="110"/>
      <c r="K3776" s="110"/>
      <c r="L3776" s="110"/>
    </row>
    <row r="3777" spans="3:12" x14ac:dyDescent="0.35">
      <c r="C3777" s="110"/>
      <c r="K3777" s="110"/>
      <c r="L3777" s="110"/>
    </row>
    <row r="3778" spans="3:12" x14ac:dyDescent="0.35">
      <c r="C3778" s="110"/>
      <c r="K3778" s="110"/>
      <c r="L3778" s="110"/>
    </row>
    <row r="3779" spans="3:12" x14ac:dyDescent="0.35">
      <c r="C3779" s="110"/>
      <c r="K3779" s="110"/>
      <c r="L3779" s="110"/>
    </row>
    <row r="3780" spans="3:12" x14ac:dyDescent="0.35">
      <c r="C3780" s="110"/>
      <c r="K3780" s="110"/>
      <c r="L3780" s="110"/>
    </row>
    <row r="3781" spans="3:12" x14ac:dyDescent="0.35">
      <c r="C3781" s="110"/>
      <c r="K3781" s="110"/>
      <c r="L3781" s="110"/>
    </row>
    <row r="3782" spans="3:12" x14ac:dyDescent="0.35">
      <c r="C3782" s="110"/>
      <c r="K3782" s="110"/>
      <c r="L3782" s="110"/>
    </row>
    <row r="3783" spans="3:12" x14ac:dyDescent="0.35">
      <c r="C3783" s="110"/>
      <c r="K3783" s="110"/>
      <c r="L3783" s="110"/>
    </row>
    <row r="3784" spans="3:12" x14ac:dyDescent="0.35">
      <c r="C3784" s="110"/>
      <c r="K3784" s="110"/>
      <c r="L3784" s="110"/>
    </row>
    <row r="3785" spans="3:12" x14ac:dyDescent="0.35">
      <c r="C3785" s="110"/>
      <c r="K3785" s="110"/>
      <c r="L3785" s="110"/>
    </row>
    <row r="3786" spans="3:12" x14ac:dyDescent="0.35">
      <c r="C3786" s="110"/>
      <c r="K3786" s="110"/>
      <c r="L3786" s="110"/>
    </row>
    <row r="3787" spans="3:12" x14ac:dyDescent="0.35">
      <c r="C3787" s="110"/>
      <c r="K3787" s="110"/>
      <c r="L3787" s="110"/>
    </row>
    <row r="3788" spans="3:12" x14ac:dyDescent="0.35">
      <c r="C3788" s="110"/>
      <c r="K3788" s="110"/>
      <c r="L3788" s="110"/>
    </row>
    <row r="3789" spans="3:12" x14ac:dyDescent="0.35">
      <c r="C3789" s="110"/>
      <c r="K3789" s="110"/>
      <c r="L3789" s="110"/>
    </row>
    <row r="3790" spans="3:12" x14ac:dyDescent="0.35">
      <c r="C3790" s="110"/>
      <c r="K3790" s="110"/>
      <c r="L3790" s="110"/>
    </row>
    <row r="3791" spans="3:12" x14ac:dyDescent="0.35">
      <c r="C3791" s="110"/>
      <c r="K3791" s="110"/>
      <c r="L3791" s="110"/>
    </row>
    <row r="3792" spans="3:12" x14ac:dyDescent="0.35">
      <c r="C3792" s="110"/>
      <c r="K3792" s="110"/>
      <c r="L3792" s="110"/>
    </row>
    <row r="3793" spans="3:12" x14ac:dyDescent="0.35">
      <c r="C3793" s="110"/>
      <c r="K3793" s="110"/>
      <c r="L3793" s="110"/>
    </row>
    <row r="3794" spans="3:12" x14ac:dyDescent="0.35">
      <c r="C3794" s="110"/>
      <c r="K3794" s="110"/>
      <c r="L3794" s="110"/>
    </row>
    <row r="3795" spans="3:12" x14ac:dyDescent="0.35">
      <c r="C3795" s="110"/>
      <c r="K3795" s="110"/>
      <c r="L3795" s="110"/>
    </row>
    <row r="3796" spans="3:12" x14ac:dyDescent="0.35">
      <c r="C3796" s="110"/>
      <c r="K3796" s="110"/>
      <c r="L3796" s="110"/>
    </row>
    <row r="3797" spans="3:12" x14ac:dyDescent="0.35">
      <c r="C3797" s="110"/>
      <c r="K3797" s="110"/>
      <c r="L3797" s="110"/>
    </row>
    <row r="3798" spans="3:12" x14ac:dyDescent="0.35">
      <c r="C3798" s="110"/>
      <c r="K3798" s="110"/>
      <c r="L3798" s="110"/>
    </row>
    <row r="3799" spans="3:12" x14ac:dyDescent="0.35">
      <c r="C3799" s="110"/>
      <c r="K3799" s="110"/>
      <c r="L3799" s="110"/>
    </row>
    <row r="3800" spans="3:12" x14ac:dyDescent="0.35">
      <c r="C3800" s="110"/>
      <c r="K3800" s="110"/>
      <c r="L3800" s="110"/>
    </row>
    <row r="3801" spans="3:12" x14ac:dyDescent="0.35">
      <c r="C3801" s="110"/>
      <c r="K3801" s="110"/>
      <c r="L3801" s="110"/>
    </row>
    <row r="3802" spans="3:12" x14ac:dyDescent="0.35">
      <c r="C3802" s="110"/>
      <c r="K3802" s="110"/>
      <c r="L3802" s="110"/>
    </row>
    <row r="3803" spans="3:12" x14ac:dyDescent="0.35">
      <c r="C3803" s="110"/>
      <c r="K3803" s="110"/>
      <c r="L3803" s="110"/>
    </row>
    <row r="3804" spans="3:12" x14ac:dyDescent="0.35">
      <c r="C3804" s="110"/>
      <c r="K3804" s="110"/>
      <c r="L3804" s="110"/>
    </row>
    <row r="3805" spans="3:12" x14ac:dyDescent="0.35">
      <c r="C3805" s="110"/>
      <c r="K3805" s="110"/>
      <c r="L3805" s="110"/>
    </row>
    <row r="3806" spans="3:12" x14ac:dyDescent="0.35">
      <c r="C3806" s="110"/>
      <c r="K3806" s="110"/>
      <c r="L3806" s="110"/>
    </row>
    <row r="3807" spans="3:12" x14ac:dyDescent="0.35">
      <c r="C3807" s="110"/>
      <c r="K3807" s="110"/>
      <c r="L3807" s="110"/>
    </row>
    <row r="3808" spans="3:12" x14ac:dyDescent="0.35">
      <c r="C3808" s="110"/>
      <c r="K3808" s="110"/>
      <c r="L3808" s="110"/>
    </row>
    <row r="3809" spans="3:12" x14ac:dyDescent="0.35">
      <c r="C3809" s="110"/>
      <c r="K3809" s="110"/>
      <c r="L3809" s="110"/>
    </row>
    <row r="3810" spans="3:12" x14ac:dyDescent="0.35">
      <c r="C3810" s="110"/>
      <c r="K3810" s="110"/>
      <c r="L3810" s="110"/>
    </row>
    <row r="3811" spans="3:12" x14ac:dyDescent="0.35">
      <c r="C3811" s="110"/>
      <c r="K3811" s="110"/>
      <c r="L3811" s="110"/>
    </row>
    <row r="3812" spans="3:12" x14ac:dyDescent="0.35">
      <c r="C3812" s="110"/>
      <c r="K3812" s="110"/>
      <c r="L3812" s="110"/>
    </row>
    <row r="3813" spans="3:12" x14ac:dyDescent="0.35">
      <c r="C3813" s="110"/>
      <c r="K3813" s="110"/>
      <c r="L3813" s="110"/>
    </row>
    <row r="3814" spans="3:12" x14ac:dyDescent="0.35">
      <c r="C3814" s="110"/>
      <c r="K3814" s="110"/>
      <c r="L3814" s="110"/>
    </row>
    <row r="3815" spans="3:12" x14ac:dyDescent="0.35">
      <c r="C3815" s="110"/>
      <c r="K3815" s="110"/>
      <c r="L3815" s="110"/>
    </row>
    <row r="3816" spans="3:12" x14ac:dyDescent="0.35">
      <c r="C3816" s="110"/>
      <c r="K3816" s="110"/>
      <c r="L3816" s="110"/>
    </row>
    <row r="3817" spans="3:12" x14ac:dyDescent="0.35">
      <c r="C3817" s="110"/>
      <c r="K3817" s="110"/>
      <c r="L3817" s="110"/>
    </row>
    <row r="3818" spans="3:12" x14ac:dyDescent="0.35">
      <c r="C3818" s="110"/>
      <c r="K3818" s="110"/>
      <c r="L3818" s="110"/>
    </row>
    <row r="3819" spans="3:12" x14ac:dyDescent="0.35">
      <c r="C3819" s="110"/>
      <c r="K3819" s="110"/>
      <c r="L3819" s="110"/>
    </row>
    <row r="3820" spans="3:12" x14ac:dyDescent="0.35">
      <c r="C3820" s="110"/>
      <c r="K3820" s="110"/>
      <c r="L3820" s="110"/>
    </row>
    <row r="3821" spans="3:12" x14ac:dyDescent="0.35">
      <c r="C3821" s="110"/>
      <c r="K3821" s="110"/>
      <c r="L3821" s="110"/>
    </row>
    <row r="3822" spans="3:12" x14ac:dyDescent="0.35">
      <c r="C3822" s="110"/>
      <c r="K3822" s="110"/>
      <c r="L3822" s="110"/>
    </row>
    <row r="3823" spans="3:12" x14ac:dyDescent="0.35">
      <c r="C3823" s="110"/>
      <c r="K3823" s="110"/>
      <c r="L3823" s="110"/>
    </row>
    <row r="3824" spans="3:12" x14ac:dyDescent="0.35">
      <c r="C3824" s="110"/>
      <c r="K3824" s="110"/>
      <c r="L3824" s="110"/>
    </row>
    <row r="3825" spans="3:12" x14ac:dyDescent="0.35">
      <c r="C3825" s="110"/>
      <c r="K3825" s="110"/>
      <c r="L3825" s="110"/>
    </row>
    <row r="3826" spans="3:12" x14ac:dyDescent="0.35">
      <c r="C3826" s="110"/>
      <c r="K3826" s="110"/>
      <c r="L3826" s="110"/>
    </row>
    <row r="3827" spans="3:12" x14ac:dyDescent="0.35">
      <c r="C3827" s="110"/>
      <c r="K3827" s="110"/>
      <c r="L3827" s="110"/>
    </row>
    <row r="3828" spans="3:12" x14ac:dyDescent="0.35">
      <c r="C3828" s="110"/>
      <c r="K3828" s="110"/>
      <c r="L3828" s="110"/>
    </row>
    <row r="3829" spans="3:12" x14ac:dyDescent="0.35">
      <c r="C3829" s="110"/>
      <c r="K3829" s="110"/>
      <c r="L3829" s="110"/>
    </row>
    <row r="3830" spans="3:12" x14ac:dyDescent="0.35">
      <c r="C3830" s="110"/>
      <c r="K3830" s="110"/>
      <c r="L3830" s="110"/>
    </row>
    <row r="3831" spans="3:12" x14ac:dyDescent="0.35">
      <c r="C3831" s="110"/>
      <c r="K3831" s="110"/>
      <c r="L3831" s="110"/>
    </row>
    <row r="3832" spans="3:12" x14ac:dyDescent="0.35">
      <c r="C3832" s="110"/>
      <c r="K3832" s="110"/>
      <c r="L3832" s="110"/>
    </row>
    <row r="3833" spans="3:12" x14ac:dyDescent="0.35">
      <c r="C3833" s="110"/>
      <c r="K3833" s="110"/>
      <c r="L3833" s="110"/>
    </row>
    <row r="3834" spans="3:12" x14ac:dyDescent="0.35">
      <c r="C3834" s="110"/>
      <c r="K3834" s="110"/>
      <c r="L3834" s="110"/>
    </row>
    <row r="3835" spans="3:12" x14ac:dyDescent="0.35">
      <c r="C3835" s="110"/>
      <c r="K3835" s="110"/>
      <c r="L3835" s="110"/>
    </row>
    <row r="3836" spans="3:12" x14ac:dyDescent="0.35">
      <c r="C3836" s="110"/>
      <c r="K3836" s="110"/>
      <c r="L3836" s="110"/>
    </row>
    <row r="3837" spans="3:12" x14ac:dyDescent="0.35">
      <c r="C3837" s="110"/>
      <c r="K3837" s="110"/>
      <c r="L3837" s="110"/>
    </row>
    <row r="3838" spans="3:12" x14ac:dyDescent="0.35">
      <c r="C3838" s="110"/>
      <c r="K3838" s="110"/>
      <c r="L3838" s="110"/>
    </row>
    <row r="3839" spans="3:12" x14ac:dyDescent="0.35">
      <c r="C3839" s="110"/>
      <c r="K3839" s="110"/>
      <c r="L3839" s="110"/>
    </row>
    <row r="3840" spans="3:12" x14ac:dyDescent="0.35">
      <c r="C3840" s="110"/>
      <c r="K3840" s="110"/>
      <c r="L3840" s="110"/>
    </row>
    <row r="3841" spans="3:12" x14ac:dyDescent="0.35">
      <c r="C3841" s="110"/>
      <c r="K3841" s="110"/>
      <c r="L3841" s="110"/>
    </row>
    <row r="3842" spans="3:12" x14ac:dyDescent="0.35">
      <c r="C3842" s="110"/>
      <c r="K3842" s="110"/>
      <c r="L3842" s="110"/>
    </row>
    <row r="3843" spans="3:12" x14ac:dyDescent="0.35">
      <c r="C3843" s="110"/>
      <c r="K3843" s="110"/>
      <c r="L3843" s="110"/>
    </row>
    <row r="3844" spans="3:12" x14ac:dyDescent="0.35">
      <c r="C3844" s="110"/>
      <c r="K3844" s="110"/>
      <c r="L3844" s="110"/>
    </row>
    <row r="3845" spans="3:12" x14ac:dyDescent="0.35">
      <c r="C3845" s="110"/>
      <c r="K3845" s="110"/>
      <c r="L3845" s="110"/>
    </row>
    <row r="3846" spans="3:12" x14ac:dyDescent="0.35">
      <c r="C3846" s="110"/>
      <c r="K3846" s="110"/>
      <c r="L3846" s="110"/>
    </row>
    <row r="3847" spans="3:12" x14ac:dyDescent="0.35">
      <c r="C3847" s="110"/>
      <c r="K3847" s="110"/>
      <c r="L3847" s="110"/>
    </row>
    <row r="3848" spans="3:12" x14ac:dyDescent="0.35">
      <c r="C3848" s="110"/>
      <c r="K3848" s="110"/>
      <c r="L3848" s="110"/>
    </row>
    <row r="3849" spans="3:12" x14ac:dyDescent="0.35">
      <c r="C3849" s="110"/>
      <c r="K3849" s="110"/>
      <c r="L3849" s="110"/>
    </row>
    <row r="3850" spans="3:12" x14ac:dyDescent="0.35">
      <c r="C3850" s="110"/>
      <c r="K3850" s="110"/>
      <c r="L3850" s="110"/>
    </row>
    <row r="3851" spans="3:12" x14ac:dyDescent="0.35">
      <c r="C3851" s="110"/>
      <c r="K3851" s="110"/>
      <c r="L3851" s="110"/>
    </row>
    <row r="3852" spans="3:12" x14ac:dyDescent="0.35">
      <c r="C3852" s="110"/>
      <c r="K3852" s="110"/>
      <c r="L3852" s="110"/>
    </row>
    <row r="3853" spans="3:12" x14ac:dyDescent="0.35">
      <c r="C3853" s="110"/>
      <c r="K3853" s="110"/>
      <c r="L3853" s="110"/>
    </row>
    <row r="3854" spans="3:12" x14ac:dyDescent="0.35">
      <c r="C3854" s="110"/>
      <c r="K3854" s="110"/>
      <c r="L3854" s="110"/>
    </row>
    <row r="3855" spans="3:12" x14ac:dyDescent="0.35">
      <c r="C3855" s="110"/>
      <c r="K3855" s="110"/>
      <c r="L3855" s="110"/>
    </row>
    <row r="3856" spans="3:12" x14ac:dyDescent="0.35">
      <c r="C3856" s="110"/>
      <c r="K3856" s="110"/>
      <c r="L3856" s="110"/>
    </row>
    <row r="3857" spans="3:12" x14ac:dyDescent="0.35">
      <c r="C3857" s="110"/>
      <c r="K3857" s="110"/>
      <c r="L3857" s="110"/>
    </row>
    <row r="3858" spans="3:12" x14ac:dyDescent="0.35">
      <c r="C3858" s="110"/>
      <c r="K3858" s="110"/>
      <c r="L3858" s="110"/>
    </row>
    <row r="3859" spans="3:12" x14ac:dyDescent="0.35">
      <c r="C3859" s="110"/>
      <c r="K3859" s="110"/>
      <c r="L3859" s="110"/>
    </row>
    <row r="3860" spans="3:12" x14ac:dyDescent="0.35">
      <c r="C3860" s="110"/>
      <c r="K3860" s="110"/>
      <c r="L3860" s="110"/>
    </row>
    <row r="3861" spans="3:12" x14ac:dyDescent="0.35">
      <c r="C3861" s="110"/>
      <c r="K3861" s="110"/>
      <c r="L3861" s="110"/>
    </row>
    <row r="3862" spans="3:12" x14ac:dyDescent="0.35">
      <c r="C3862" s="110"/>
      <c r="K3862" s="110"/>
      <c r="L3862" s="110"/>
    </row>
    <row r="3863" spans="3:12" x14ac:dyDescent="0.35">
      <c r="C3863" s="110"/>
      <c r="K3863" s="110"/>
      <c r="L3863" s="110"/>
    </row>
    <row r="3864" spans="3:12" x14ac:dyDescent="0.35">
      <c r="C3864" s="110"/>
      <c r="K3864" s="110"/>
      <c r="L3864" s="110"/>
    </row>
    <row r="3865" spans="3:12" x14ac:dyDescent="0.35">
      <c r="C3865" s="110"/>
      <c r="K3865" s="110"/>
      <c r="L3865" s="110"/>
    </row>
    <row r="3866" spans="3:12" x14ac:dyDescent="0.35">
      <c r="C3866" s="110"/>
      <c r="K3866" s="110"/>
      <c r="L3866" s="110"/>
    </row>
    <row r="3867" spans="3:12" x14ac:dyDescent="0.35">
      <c r="C3867" s="110"/>
      <c r="K3867" s="110"/>
      <c r="L3867" s="110"/>
    </row>
    <row r="3868" spans="3:12" x14ac:dyDescent="0.35">
      <c r="C3868" s="110"/>
      <c r="K3868" s="110"/>
      <c r="L3868" s="110"/>
    </row>
    <row r="3869" spans="3:12" x14ac:dyDescent="0.35">
      <c r="C3869" s="110"/>
      <c r="K3869" s="110"/>
      <c r="L3869" s="110"/>
    </row>
    <row r="3870" spans="3:12" x14ac:dyDescent="0.35">
      <c r="C3870" s="110"/>
      <c r="K3870" s="110"/>
      <c r="L3870" s="110"/>
    </row>
    <row r="3871" spans="3:12" x14ac:dyDescent="0.35">
      <c r="C3871" s="110"/>
      <c r="K3871" s="110"/>
      <c r="L3871" s="110"/>
    </row>
    <row r="3872" spans="3:12" x14ac:dyDescent="0.35">
      <c r="C3872" s="110"/>
      <c r="K3872" s="110"/>
      <c r="L3872" s="110"/>
    </row>
    <row r="3873" spans="3:12" x14ac:dyDescent="0.35">
      <c r="C3873" s="110"/>
      <c r="K3873" s="110"/>
      <c r="L3873" s="110"/>
    </row>
    <row r="3874" spans="3:12" x14ac:dyDescent="0.35">
      <c r="C3874" s="110"/>
      <c r="K3874" s="110"/>
      <c r="L3874" s="110"/>
    </row>
    <row r="3875" spans="3:12" x14ac:dyDescent="0.35">
      <c r="C3875" s="110"/>
      <c r="K3875" s="110"/>
      <c r="L3875" s="110"/>
    </row>
    <row r="3876" spans="3:12" x14ac:dyDescent="0.35">
      <c r="C3876" s="110"/>
      <c r="K3876" s="110"/>
      <c r="L3876" s="110"/>
    </row>
    <row r="3877" spans="3:12" x14ac:dyDescent="0.35">
      <c r="C3877" s="110"/>
      <c r="K3877" s="110"/>
      <c r="L3877" s="110"/>
    </row>
    <row r="3878" spans="3:12" x14ac:dyDescent="0.35">
      <c r="C3878" s="110"/>
      <c r="K3878" s="110"/>
      <c r="L3878" s="110"/>
    </row>
    <row r="3879" spans="3:12" x14ac:dyDescent="0.35">
      <c r="C3879" s="110"/>
      <c r="K3879" s="110"/>
      <c r="L3879" s="110"/>
    </row>
    <row r="3880" spans="3:12" x14ac:dyDescent="0.35">
      <c r="C3880" s="110"/>
      <c r="K3880" s="110"/>
      <c r="L3880" s="110"/>
    </row>
    <row r="3881" spans="3:12" x14ac:dyDescent="0.35">
      <c r="C3881" s="110"/>
      <c r="K3881" s="110"/>
      <c r="L3881" s="110"/>
    </row>
    <row r="3882" spans="3:12" x14ac:dyDescent="0.35">
      <c r="C3882" s="110"/>
      <c r="K3882" s="110"/>
      <c r="L3882" s="110"/>
    </row>
    <row r="3883" spans="3:12" x14ac:dyDescent="0.35">
      <c r="C3883" s="110"/>
      <c r="K3883" s="110"/>
      <c r="L3883" s="110"/>
    </row>
    <row r="3884" spans="3:12" x14ac:dyDescent="0.35">
      <c r="C3884" s="110"/>
      <c r="K3884" s="110"/>
      <c r="L3884" s="110"/>
    </row>
    <row r="3885" spans="3:12" x14ac:dyDescent="0.35">
      <c r="C3885" s="110"/>
      <c r="K3885" s="110"/>
      <c r="L3885" s="110"/>
    </row>
    <row r="3886" spans="3:12" x14ac:dyDescent="0.35">
      <c r="C3886" s="110"/>
      <c r="K3886" s="110"/>
      <c r="L3886" s="110"/>
    </row>
    <row r="3887" spans="3:12" x14ac:dyDescent="0.35">
      <c r="C3887" s="110"/>
      <c r="K3887" s="110"/>
      <c r="L3887" s="110"/>
    </row>
    <row r="3888" spans="3:12" x14ac:dyDescent="0.35">
      <c r="C3888" s="110"/>
      <c r="K3888" s="110"/>
      <c r="L3888" s="110"/>
    </row>
    <row r="3889" spans="3:12" x14ac:dyDescent="0.35">
      <c r="C3889" s="110"/>
      <c r="K3889" s="110"/>
      <c r="L3889" s="110"/>
    </row>
    <row r="3890" spans="3:12" x14ac:dyDescent="0.35">
      <c r="C3890" s="110"/>
      <c r="K3890" s="110"/>
      <c r="L3890" s="110"/>
    </row>
    <row r="3891" spans="3:12" x14ac:dyDescent="0.35">
      <c r="C3891" s="110"/>
      <c r="K3891" s="110"/>
      <c r="L3891" s="110"/>
    </row>
    <row r="3892" spans="3:12" x14ac:dyDescent="0.35">
      <c r="C3892" s="110"/>
      <c r="K3892" s="110"/>
      <c r="L3892" s="110"/>
    </row>
    <row r="3893" spans="3:12" x14ac:dyDescent="0.35">
      <c r="C3893" s="110"/>
      <c r="K3893" s="110"/>
      <c r="L3893" s="110"/>
    </row>
    <row r="3894" spans="3:12" x14ac:dyDescent="0.35">
      <c r="C3894" s="110"/>
      <c r="K3894" s="110"/>
      <c r="L3894" s="110"/>
    </row>
    <row r="3895" spans="3:12" x14ac:dyDescent="0.35">
      <c r="C3895" s="110"/>
      <c r="K3895" s="110"/>
      <c r="L3895" s="110"/>
    </row>
    <row r="3896" spans="3:12" x14ac:dyDescent="0.35">
      <c r="C3896" s="110"/>
      <c r="K3896" s="110"/>
      <c r="L3896" s="110"/>
    </row>
    <row r="3897" spans="3:12" x14ac:dyDescent="0.35">
      <c r="C3897" s="110"/>
      <c r="K3897" s="110"/>
      <c r="L3897" s="110"/>
    </row>
    <row r="3898" spans="3:12" x14ac:dyDescent="0.35">
      <c r="C3898" s="110"/>
      <c r="K3898" s="110"/>
      <c r="L3898" s="110"/>
    </row>
    <row r="3899" spans="3:12" x14ac:dyDescent="0.35">
      <c r="C3899" s="110"/>
      <c r="K3899" s="110"/>
      <c r="L3899" s="110"/>
    </row>
    <row r="3900" spans="3:12" x14ac:dyDescent="0.35">
      <c r="C3900" s="110"/>
      <c r="K3900" s="110"/>
      <c r="L3900" s="110"/>
    </row>
    <row r="3901" spans="3:12" x14ac:dyDescent="0.35">
      <c r="C3901" s="110"/>
      <c r="K3901" s="110"/>
      <c r="L3901" s="110"/>
    </row>
    <row r="3902" spans="3:12" x14ac:dyDescent="0.35">
      <c r="C3902" s="110"/>
      <c r="K3902" s="110"/>
      <c r="L3902" s="110"/>
    </row>
    <row r="3903" spans="3:12" x14ac:dyDescent="0.35">
      <c r="C3903" s="110"/>
      <c r="K3903" s="110"/>
      <c r="L3903" s="110"/>
    </row>
    <row r="3904" spans="3:12" x14ac:dyDescent="0.35">
      <c r="C3904" s="110"/>
      <c r="K3904" s="110"/>
      <c r="L3904" s="110"/>
    </row>
    <row r="3905" spans="3:12" x14ac:dyDescent="0.35">
      <c r="C3905" s="110"/>
      <c r="K3905" s="110"/>
      <c r="L3905" s="110"/>
    </row>
    <row r="3906" spans="3:12" x14ac:dyDescent="0.35">
      <c r="C3906" s="110"/>
      <c r="K3906" s="110"/>
      <c r="L3906" s="110"/>
    </row>
    <row r="3907" spans="3:12" x14ac:dyDescent="0.35">
      <c r="C3907" s="110"/>
      <c r="K3907" s="110"/>
      <c r="L3907" s="110"/>
    </row>
    <row r="3908" spans="3:12" x14ac:dyDescent="0.35">
      <c r="C3908" s="110"/>
      <c r="K3908" s="110"/>
      <c r="L3908" s="110"/>
    </row>
    <row r="3909" spans="3:12" x14ac:dyDescent="0.35">
      <c r="C3909" s="110"/>
      <c r="K3909" s="110"/>
      <c r="L3909" s="110"/>
    </row>
    <row r="3910" spans="3:12" x14ac:dyDescent="0.35">
      <c r="C3910" s="110"/>
      <c r="K3910" s="110"/>
      <c r="L3910" s="110"/>
    </row>
    <row r="3911" spans="3:12" x14ac:dyDescent="0.35">
      <c r="C3911" s="110"/>
      <c r="K3911" s="110"/>
      <c r="L3911" s="110"/>
    </row>
    <row r="3912" spans="3:12" x14ac:dyDescent="0.35">
      <c r="C3912" s="110"/>
      <c r="K3912" s="110"/>
      <c r="L3912" s="110"/>
    </row>
    <row r="3913" spans="3:12" x14ac:dyDescent="0.35">
      <c r="C3913" s="110"/>
      <c r="K3913" s="110"/>
      <c r="L3913" s="110"/>
    </row>
    <row r="3914" spans="3:12" x14ac:dyDescent="0.35">
      <c r="C3914" s="110"/>
      <c r="K3914" s="110"/>
      <c r="L3914" s="110"/>
    </row>
    <row r="3915" spans="3:12" x14ac:dyDescent="0.35">
      <c r="C3915" s="110"/>
      <c r="K3915" s="110"/>
      <c r="L3915" s="110"/>
    </row>
    <row r="3916" spans="3:12" x14ac:dyDescent="0.35">
      <c r="C3916" s="110"/>
      <c r="K3916" s="110"/>
      <c r="L3916" s="110"/>
    </row>
    <row r="3917" spans="3:12" x14ac:dyDescent="0.35">
      <c r="C3917" s="110"/>
      <c r="K3917" s="110"/>
      <c r="L3917" s="110"/>
    </row>
    <row r="3918" spans="3:12" x14ac:dyDescent="0.35">
      <c r="C3918" s="110"/>
      <c r="K3918" s="110"/>
      <c r="L3918" s="110"/>
    </row>
    <row r="3919" spans="3:12" x14ac:dyDescent="0.35">
      <c r="C3919" s="110"/>
      <c r="K3919" s="110"/>
      <c r="L3919" s="110"/>
    </row>
    <row r="3920" spans="3:12" x14ac:dyDescent="0.35">
      <c r="C3920" s="110"/>
      <c r="K3920" s="110"/>
      <c r="L3920" s="110"/>
    </row>
    <row r="3921" spans="3:12" x14ac:dyDescent="0.35">
      <c r="C3921" s="110"/>
      <c r="K3921" s="110"/>
      <c r="L3921" s="110"/>
    </row>
    <row r="3922" spans="3:12" x14ac:dyDescent="0.35">
      <c r="C3922" s="110"/>
      <c r="K3922" s="110"/>
      <c r="L3922" s="110"/>
    </row>
    <row r="3923" spans="3:12" x14ac:dyDescent="0.35">
      <c r="C3923" s="110"/>
      <c r="K3923" s="110"/>
      <c r="L3923" s="110"/>
    </row>
    <row r="3924" spans="3:12" x14ac:dyDescent="0.35">
      <c r="C3924" s="110"/>
      <c r="K3924" s="110"/>
      <c r="L3924" s="110"/>
    </row>
    <row r="3925" spans="3:12" x14ac:dyDescent="0.35">
      <c r="C3925" s="110"/>
      <c r="K3925" s="110"/>
      <c r="L3925" s="110"/>
    </row>
    <row r="3926" spans="3:12" x14ac:dyDescent="0.35">
      <c r="C3926" s="110"/>
      <c r="K3926" s="110"/>
      <c r="L3926" s="110"/>
    </row>
    <row r="3927" spans="3:12" x14ac:dyDescent="0.35">
      <c r="C3927" s="110"/>
      <c r="K3927" s="110"/>
      <c r="L3927" s="110"/>
    </row>
    <row r="3928" spans="3:12" x14ac:dyDescent="0.35">
      <c r="C3928" s="110"/>
      <c r="K3928" s="110"/>
      <c r="L3928" s="110"/>
    </row>
    <row r="3929" spans="3:12" x14ac:dyDescent="0.35">
      <c r="C3929" s="110"/>
      <c r="K3929" s="110"/>
      <c r="L3929" s="110"/>
    </row>
    <row r="3930" spans="3:12" x14ac:dyDescent="0.35">
      <c r="C3930" s="110"/>
      <c r="K3930" s="110"/>
      <c r="L3930" s="110"/>
    </row>
    <row r="3931" spans="3:12" x14ac:dyDescent="0.35">
      <c r="C3931" s="110"/>
      <c r="K3931" s="110"/>
      <c r="L3931" s="110"/>
    </row>
    <row r="3932" spans="3:12" x14ac:dyDescent="0.35">
      <c r="C3932" s="110"/>
      <c r="K3932" s="110"/>
      <c r="L3932" s="110"/>
    </row>
    <row r="3933" spans="3:12" x14ac:dyDescent="0.35">
      <c r="C3933" s="110"/>
      <c r="K3933" s="110"/>
      <c r="L3933" s="110"/>
    </row>
    <row r="3934" spans="3:12" x14ac:dyDescent="0.35">
      <c r="C3934" s="110"/>
      <c r="K3934" s="110"/>
      <c r="L3934" s="110"/>
    </row>
    <row r="3935" spans="3:12" x14ac:dyDescent="0.35">
      <c r="C3935" s="110"/>
      <c r="K3935" s="110"/>
      <c r="L3935" s="110"/>
    </row>
    <row r="3936" spans="3:12" x14ac:dyDescent="0.35">
      <c r="C3936" s="110"/>
      <c r="K3936" s="110"/>
      <c r="L3936" s="110"/>
    </row>
    <row r="3937" spans="3:12" x14ac:dyDescent="0.35">
      <c r="C3937" s="110"/>
      <c r="K3937" s="110"/>
      <c r="L3937" s="110"/>
    </row>
    <row r="3938" spans="3:12" x14ac:dyDescent="0.35">
      <c r="C3938" s="110"/>
      <c r="K3938" s="110"/>
      <c r="L3938" s="110"/>
    </row>
    <row r="3939" spans="3:12" x14ac:dyDescent="0.35">
      <c r="C3939" s="110"/>
      <c r="K3939" s="110"/>
      <c r="L3939" s="110"/>
    </row>
    <row r="3940" spans="3:12" x14ac:dyDescent="0.35">
      <c r="C3940" s="110"/>
      <c r="K3940" s="110"/>
      <c r="L3940" s="110"/>
    </row>
    <row r="3941" spans="3:12" x14ac:dyDescent="0.35">
      <c r="C3941" s="110"/>
      <c r="K3941" s="110"/>
      <c r="L3941" s="110"/>
    </row>
    <row r="3942" spans="3:12" x14ac:dyDescent="0.35">
      <c r="C3942" s="110"/>
      <c r="K3942" s="110"/>
      <c r="L3942" s="110"/>
    </row>
    <row r="3943" spans="3:12" x14ac:dyDescent="0.35">
      <c r="C3943" s="110"/>
      <c r="K3943" s="110"/>
      <c r="L3943" s="110"/>
    </row>
    <row r="3944" spans="3:12" x14ac:dyDescent="0.35">
      <c r="C3944" s="110"/>
      <c r="K3944" s="110"/>
      <c r="L3944" s="110"/>
    </row>
    <row r="3945" spans="3:12" x14ac:dyDescent="0.35">
      <c r="C3945" s="110"/>
      <c r="K3945" s="110"/>
      <c r="L3945" s="110"/>
    </row>
    <row r="3946" spans="3:12" x14ac:dyDescent="0.35">
      <c r="C3946" s="110"/>
      <c r="K3946" s="110"/>
      <c r="L3946" s="110"/>
    </row>
    <row r="3947" spans="3:12" x14ac:dyDescent="0.35">
      <c r="C3947" s="110"/>
      <c r="K3947" s="110"/>
      <c r="L3947" s="110"/>
    </row>
    <row r="3948" spans="3:12" x14ac:dyDescent="0.35">
      <c r="C3948" s="110"/>
      <c r="K3948" s="110"/>
      <c r="L3948" s="110"/>
    </row>
    <row r="3949" spans="3:12" x14ac:dyDescent="0.35">
      <c r="C3949" s="110"/>
      <c r="K3949" s="110"/>
      <c r="L3949" s="110"/>
    </row>
    <row r="3950" spans="3:12" x14ac:dyDescent="0.35">
      <c r="C3950" s="110"/>
      <c r="K3950" s="110"/>
      <c r="L3950" s="110"/>
    </row>
    <row r="3951" spans="3:12" x14ac:dyDescent="0.35">
      <c r="C3951" s="110"/>
      <c r="K3951" s="110"/>
      <c r="L3951" s="110"/>
    </row>
    <row r="3952" spans="3:12" x14ac:dyDescent="0.35">
      <c r="C3952" s="110"/>
      <c r="K3952" s="110"/>
      <c r="L3952" s="110"/>
    </row>
    <row r="3953" spans="3:12" x14ac:dyDescent="0.35">
      <c r="C3953" s="110"/>
      <c r="K3953" s="110"/>
      <c r="L3953" s="110"/>
    </row>
    <row r="3954" spans="3:12" x14ac:dyDescent="0.35">
      <c r="C3954" s="110"/>
      <c r="K3954" s="110"/>
      <c r="L3954" s="110"/>
    </row>
    <row r="3955" spans="3:12" x14ac:dyDescent="0.35">
      <c r="C3955" s="110"/>
      <c r="K3955" s="110"/>
      <c r="L3955" s="110"/>
    </row>
    <row r="3956" spans="3:12" x14ac:dyDescent="0.35">
      <c r="C3956" s="110"/>
      <c r="K3956" s="110"/>
      <c r="L3956" s="110"/>
    </row>
    <row r="3957" spans="3:12" x14ac:dyDescent="0.35">
      <c r="C3957" s="110"/>
      <c r="K3957" s="110"/>
      <c r="L3957" s="110"/>
    </row>
    <row r="3958" spans="3:12" x14ac:dyDescent="0.35">
      <c r="C3958" s="110"/>
      <c r="K3958" s="110"/>
      <c r="L3958" s="110"/>
    </row>
    <row r="3959" spans="3:12" x14ac:dyDescent="0.35">
      <c r="C3959" s="110"/>
      <c r="K3959" s="110"/>
      <c r="L3959" s="110"/>
    </row>
    <row r="3960" spans="3:12" x14ac:dyDescent="0.35">
      <c r="C3960" s="110"/>
      <c r="K3960" s="110"/>
      <c r="L3960" s="110"/>
    </row>
    <row r="3961" spans="3:12" x14ac:dyDescent="0.35">
      <c r="C3961" s="110"/>
      <c r="K3961" s="110"/>
      <c r="L3961" s="110"/>
    </row>
    <row r="3962" spans="3:12" x14ac:dyDescent="0.35">
      <c r="C3962" s="110"/>
      <c r="K3962" s="110"/>
      <c r="L3962" s="110"/>
    </row>
    <row r="3963" spans="3:12" x14ac:dyDescent="0.35">
      <c r="C3963" s="110"/>
      <c r="K3963" s="110"/>
      <c r="L3963" s="110"/>
    </row>
    <row r="3964" spans="3:12" x14ac:dyDescent="0.35">
      <c r="C3964" s="110"/>
      <c r="K3964" s="110"/>
      <c r="L3964" s="110"/>
    </row>
    <row r="3965" spans="3:12" x14ac:dyDescent="0.35">
      <c r="C3965" s="110"/>
      <c r="K3965" s="110"/>
      <c r="L3965" s="110"/>
    </row>
    <row r="3966" spans="3:12" x14ac:dyDescent="0.35">
      <c r="C3966" s="110"/>
      <c r="K3966" s="110"/>
      <c r="L3966" s="110"/>
    </row>
    <row r="3967" spans="3:12" x14ac:dyDescent="0.35">
      <c r="C3967" s="110"/>
      <c r="K3967" s="110"/>
      <c r="L3967" s="110"/>
    </row>
    <row r="3968" spans="3:12" x14ac:dyDescent="0.35">
      <c r="C3968" s="110"/>
      <c r="K3968" s="110"/>
      <c r="L3968" s="110"/>
    </row>
    <row r="3969" spans="3:12" x14ac:dyDescent="0.35">
      <c r="C3969" s="110"/>
      <c r="K3969" s="110"/>
      <c r="L3969" s="110"/>
    </row>
    <row r="3970" spans="3:12" x14ac:dyDescent="0.35">
      <c r="C3970" s="110"/>
      <c r="K3970" s="110"/>
      <c r="L3970" s="110"/>
    </row>
    <row r="3971" spans="3:12" x14ac:dyDescent="0.35">
      <c r="C3971" s="110"/>
      <c r="K3971" s="110"/>
      <c r="L3971" s="110"/>
    </row>
    <row r="3972" spans="3:12" x14ac:dyDescent="0.35">
      <c r="C3972" s="110"/>
      <c r="K3972" s="110"/>
      <c r="L3972" s="110"/>
    </row>
    <row r="3973" spans="3:12" x14ac:dyDescent="0.35">
      <c r="C3973" s="110"/>
      <c r="K3973" s="110"/>
      <c r="L3973" s="110"/>
    </row>
    <row r="3974" spans="3:12" x14ac:dyDescent="0.35">
      <c r="C3974" s="110"/>
      <c r="K3974" s="110"/>
      <c r="L3974" s="110"/>
    </row>
    <row r="3975" spans="3:12" x14ac:dyDescent="0.35">
      <c r="C3975" s="110"/>
      <c r="K3975" s="110"/>
      <c r="L3975" s="110"/>
    </row>
    <row r="3976" spans="3:12" x14ac:dyDescent="0.35">
      <c r="C3976" s="110"/>
      <c r="K3976" s="110"/>
      <c r="L3976" s="110"/>
    </row>
    <row r="3977" spans="3:12" x14ac:dyDescent="0.35">
      <c r="C3977" s="110"/>
      <c r="K3977" s="110"/>
      <c r="L3977" s="110"/>
    </row>
    <row r="3978" spans="3:12" x14ac:dyDescent="0.35">
      <c r="C3978" s="110"/>
      <c r="K3978" s="110"/>
      <c r="L3978" s="110"/>
    </row>
    <row r="3979" spans="3:12" x14ac:dyDescent="0.35">
      <c r="C3979" s="110"/>
      <c r="K3979" s="110"/>
      <c r="L3979" s="110"/>
    </row>
    <row r="3980" spans="3:12" x14ac:dyDescent="0.35">
      <c r="C3980" s="110"/>
      <c r="K3980" s="110"/>
      <c r="L3980" s="110"/>
    </row>
    <row r="3981" spans="3:12" x14ac:dyDescent="0.35">
      <c r="C3981" s="110"/>
      <c r="K3981" s="110"/>
      <c r="L3981" s="110"/>
    </row>
    <row r="3982" spans="3:12" x14ac:dyDescent="0.35">
      <c r="C3982" s="110"/>
      <c r="K3982" s="110"/>
      <c r="L3982" s="110"/>
    </row>
    <row r="3983" spans="3:12" x14ac:dyDescent="0.35">
      <c r="C3983" s="110"/>
      <c r="K3983" s="110"/>
      <c r="L3983" s="110"/>
    </row>
    <row r="3984" spans="3:12" x14ac:dyDescent="0.35">
      <c r="C3984" s="110"/>
      <c r="K3984" s="110"/>
      <c r="L3984" s="110"/>
    </row>
    <row r="3985" spans="3:12" x14ac:dyDescent="0.35">
      <c r="C3985" s="110"/>
      <c r="K3985" s="110"/>
      <c r="L3985" s="110"/>
    </row>
    <row r="3986" spans="3:12" x14ac:dyDescent="0.35">
      <c r="C3986" s="110"/>
      <c r="K3986" s="110"/>
      <c r="L3986" s="110"/>
    </row>
    <row r="3987" spans="3:12" x14ac:dyDescent="0.35">
      <c r="C3987" s="110"/>
      <c r="K3987" s="110"/>
      <c r="L3987" s="110"/>
    </row>
    <row r="3988" spans="3:12" x14ac:dyDescent="0.35">
      <c r="C3988" s="110"/>
      <c r="K3988" s="110"/>
      <c r="L3988" s="110"/>
    </row>
    <row r="3989" spans="3:12" x14ac:dyDescent="0.35">
      <c r="C3989" s="110"/>
      <c r="K3989" s="110"/>
      <c r="L3989" s="110"/>
    </row>
    <row r="3990" spans="3:12" x14ac:dyDescent="0.35">
      <c r="C3990" s="110"/>
      <c r="K3990" s="110"/>
      <c r="L3990" s="110"/>
    </row>
    <row r="3991" spans="3:12" x14ac:dyDescent="0.35">
      <c r="C3991" s="110"/>
      <c r="K3991" s="110"/>
      <c r="L3991" s="110"/>
    </row>
    <row r="3992" spans="3:12" x14ac:dyDescent="0.35">
      <c r="C3992" s="110"/>
      <c r="K3992" s="110"/>
      <c r="L3992" s="110"/>
    </row>
    <row r="3993" spans="3:12" x14ac:dyDescent="0.35">
      <c r="C3993" s="110"/>
      <c r="K3993" s="110"/>
      <c r="L3993" s="110"/>
    </row>
    <row r="3994" spans="3:12" x14ac:dyDescent="0.35">
      <c r="C3994" s="110"/>
      <c r="K3994" s="110"/>
      <c r="L3994" s="110"/>
    </row>
    <row r="3995" spans="3:12" x14ac:dyDescent="0.35">
      <c r="C3995" s="110"/>
      <c r="K3995" s="110"/>
      <c r="L3995" s="110"/>
    </row>
    <row r="3996" spans="3:12" x14ac:dyDescent="0.35">
      <c r="C3996" s="110"/>
      <c r="K3996" s="110"/>
      <c r="L3996" s="110"/>
    </row>
    <row r="3997" spans="3:12" x14ac:dyDescent="0.35">
      <c r="C3997" s="110"/>
      <c r="K3997" s="110"/>
      <c r="L3997" s="110"/>
    </row>
    <row r="3998" spans="3:12" x14ac:dyDescent="0.35">
      <c r="C3998" s="110"/>
      <c r="K3998" s="110"/>
      <c r="L3998" s="110"/>
    </row>
    <row r="3999" spans="3:12" x14ac:dyDescent="0.35">
      <c r="C3999" s="110"/>
      <c r="K3999" s="110"/>
      <c r="L3999" s="110"/>
    </row>
    <row r="4000" spans="3:12" x14ac:dyDescent="0.35">
      <c r="C4000" s="110"/>
      <c r="K4000" s="110"/>
      <c r="L4000" s="110"/>
    </row>
    <row r="4001" spans="3:12" x14ac:dyDescent="0.35">
      <c r="C4001" s="110"/>
      <c r="K4001" s="110"/>
      <c r="L4001" s="110"/>
    </row>
    <row r="4002" spans="3:12" x14ac:dyDescent="0.35">
      <c r="C4002" s="110"/>
      <c r="K4002" s="110"/>
      <c r="L4002" s="110"/>
    </row>
    <row r="4003" spans="3:12" x14ac:dyDescent="0.35">
      <c r="C4003" s="110"/>
      <c r="K4003" s="110"/>
      <c r="L4003" s="110"/>
    </row>
    <row r="4004" spans="3:12" x14ac:dyDescent="0.35">
      <c r="C4004" s="110"/>
      <c r="K4004" s="110"/>
      <c r="L4004" s="110"/>
    </row>
    <row r="4005" spans="3:12" x14ac:dyDescent="0.35">
      <c r="C4005" s="110"/>
      <c r="K4005" s="110"/>
      <c r="L4005" s="110"/>
    </row>
    <row r="4006" spans="3:12" x14ac:dyDescent="0.35">
      <c r="C4006" s="110"/>
      <c r="K4006" s="110"/>
      <c r="L4006" s="110"/>
    </row>
    <row r="4007" spans="3:12" x14ac:dyDescent="0.35">
      <c r="C4007" s="110"/>
      <c r="K4007" s="110"/>
      <c r="L4007" s="110"/>
    </row>
    <row r="4008" spans="3:12" x14ac:dyDescent="0.35">
      <c r="C4008" s="110"/>
      <c r="K4008" s="110"/>
      <c r="L4008" s="110"/>
    </row>
    <row r="4009" spans="3:12" x14ac:dyDescent="0.35">
      <c r="C4009" s="110"/>
      <c r="K4009" s="110"/>
      <c r="L4009" s="110"/>
    </row>
    <row r="4010" spans="3:12" x14ac:dyDescent="0.35">
      <c r="C4010" s="110"/>
      <c r="K4010" s="110"/>
      <c r="L4010" s="110"/>
    </row>
    <row r="4011" spans="3:12" x14ac:dyDescent="0.35">
      <c r="C4011" s="110"/>
      <c r="K4011" s="110"/>
      <c r="L4011" s="110"/>
    </row>
    <row r="4012" spans="3:12" x14ac:dyDescent="0.35">
      <c r="C4012" s="110"/>
      <c r="K4012" s="110"/>
      <c r="L4012" s="110"/>
    </row>
    <row r="4013" spans="3:12" x14ac:dyDescent="0.35">
      <c r="C4013" s="110"/>
      <c r="K4013" s="110"/>
      <c r="L4013" s="110"/>
    </row>
    <row r="4014" spans="3:12" x14ac:dyDescent="0.35">
      <c r="C4014" s="110"/>
      <c r="K4014" s="110"/>
      <c r="L4014" s="110"/>
    </row>
    <row r="4015" spans="3:12" x14ac:dyDescent="0.35">
      <c r="C4015" s="110"/>
      <c r="K4015" s="110"/>
      <c r="L4015" s="110"/>
    </row>
    <row r="4016" spans="3:12" x14ac:dyDescent="0.35">
      <c r="C4016" s="110"/>
      <c r="K4016" s="110"/>
      <c r="L4016" s="110"/>
    </row>
    <row r="4017" spans="3:12" x14ac:dyDescent="0.35">
      <c r="C4017" s="110"/>
      <c r="K4017" s="110"/>
      <c r="L4017" s="110"/>
    </row>
    <row r="4018" spans="3:12" x14ac:dyDescent="0.35">
      <c r="C4018" s="110"/>
      <c r="K4018" s="110"/>
      <c r="L4018" s="110"/>
    </row>
    <row r="4019" spans="3:12" x14ac:dyDescent="0.35">
      <c r="C4019" s="110"/>
      <c r="K4019" s="110"/>
      <c r="L4019" s="110"/>
    </row>
    <row r="4020" spans="3:12" x14ac:dyDescent="0.35">
      <c r="C4020" s="110"/>
      <c r="K4020" s="110"/>
      <c r="L4020" s="110"/>
    </row>
    <row r="4021" spans="3:12" x14ac:dyDescent="0.35">
      <c r="C4021" s="110"/>
      <c r="K4021" s="110"/>
      <c r="L4021" s="110"/>
    </row>
    <row r="4022" spans="3:12" x14ac:dyDescent="0.35">
      <c r="C4022" s="110"/>
      <c r="K4022" s="110"/>
      <c r="L4022" s="110"/>
    </row>
    <row r="4023" spans="3:12" x14ac:dyDescent="0.35">
      <c r="C4023" s="110"/>
      <c r="K4023" s="110"/>
      <c r="L4023" s="110"/>
    </row>
    <row r="4024" spans="3:12" x14ac:dyDescent="0.35">
      <c r="C4024" s="110"/>
      <c r="K4024" s="110"/>
      <c r="L4024" s="110"/>
    </row>
    <row r="4025" spans="3:12" x14ac:dyDescent="0.35">
      <c r="C4025" s="110"/>
      <c r="K4025" s="110"/>
      <c r="L4025" s="110"/>
    </row>
    <row r="4026" spans="3:12" x14ac:dyDescent="0.35">
      <c r="C4026" s="110"/>
      <c r="K4026" s="110"/>
      <c r="L4026" s="110"/>
    </row>
    <row r="4027" spans="3:12" x14ac:dyDescent="0.35">
      <c r="C4027" s="110"/>
      <c r="K4027" s="110"/>
      <c r="L4027" s="110"/>
    </row>
    <row r="4028" spans="3:12" x14ac:dyDescent="0.35">
      <c r="C4028" s="110"/>
      <c r="K4028" s="110"/>
      <c r="L4028" s="110"/>
    </row>
    <row r="4029" spans="3:12" x14ac:dyDescent="0.35">
      <c r="C4029" s="110"/>
      <c r="K4029" s="110"/>
      <c r="L4029" s="110"/>
    </row>
    <row r="4030" spans="3:12" x14ac:dyDescent="0.35">
      <c r="C4030" s="110"/>
      <c r="K4030" s="110"/>
      <c r="L4030" s="110"/>
    </row>
    <row r="4031" spans="3:12" x14ac:dyDescent="0.35">
      <c r="C4031" s="110"/>
      <c r="K4031" s="110"/>
      <c r="L4031" s="110"/>
    </row>
    <row r="4032" spans="3:12" x14ac:dyDescent="0.35">
      <c r="C4032" s="110"/>
      <c r="K4032" s="110"/>
      <c r="L4032" s="110"/>
    </row>
    <row r="4033" spans="3:12" x14ac:dyDescent="0.35">
      <c r="C4033" s="110"/>
      <c r="K4033" s="110"/>
      <c r="L4033" s="110"/>
    </row>
    <row r="4034" spans="3:12" x14ac:dyDescent="0.35">
      <c r="C4034" s="110"/>
      <c r="K4034" s="110"/>
      <c r="L4034" s="110"/>
    </row>
    <row r="4035" spans="3:12" x14ac:dyDescent="0.35">
      <c r="C4035" s="110"/>
      <c r="K4035" s="110"/>
      <c r="L4035" s="110"/>
    </row>
    <row r="4036" spans="3:12" x14ac:dyDescent="0.35">
      <c r="C4036" s="110"/>
      <c r="K4036" s="110"/>
      <c r="L4036" s="110"/>
    </row>
    <row r="4037" spans="3:12" x14ac:dyDescent="0.35">
      <c r="C4037" s="110"/>
      <c r="K4037" s="110"/>
      <c r="L4037" s="110"/>
    </row>
    <row r="4038" spans="3:12" x14ac:dyDescent="0.35">
      <c r="C4038" s="110"/>
      <c r="K4038" s="110"/>
      <c r="L4038" s="110"/>
    </row>
    <row r="4039" spans="3:12" x14ac:dyDescent="0.35">
      <c r="C4039" s="110"/>
      <c r="K4039" s="110"/>
      <c r="L4039" s="110"/>
    </row>
    <row r="4040" spans="3:12" x14ac:dyDescent="0.35">
      <c r="C4040" s="110"/>
      <c r="K4040" s="110"/>
      <c r="L4040" s="110"/>
    </row>
    <row r="4041" spans="3:12" x14ac:dyDescent="0.35">
      <c r="C4041" s="110"/>
      <c r="K4041" s="110"/>
      <c r="L4041" s="110"/>
    </row>
    <row r="4042" spans="3:12" x14ac:dyDescent="0.35">
      <c r="C4042" s="110"/>
      <c r="K4042" s="110"/>
      <c r="L4042" s="110"/>
    </row>
  </sheetData>
  <mergeCells count="2444">
    <mergeCell ref="D2431:L2431"/>
    <mergeCell ref="D2422:L2422"/>
    <mergeCell ref="D2423:L2423"/>
    <mergeCell ref="D2424:L2424"/>
    <mergeCell ref="D2425:L2425"/>
    <mergeCell ref="D2426:L2426"/>
    <mergeCell ref="D2427:L2427"/>
    <mergeCell ref="D2428:L2428"/>
    <mergeCell ref="D2429:L2429"/>
    <mergeCell ref="D2430:L2430"/>
    <mergeCell ref="D2413:L2413"/>
    <mergeCell ref="D2414:L2414"/>
    <mergeCell ref="D2415:L2415"/>
    <mergeCell ref="D2416:L2416"/>
    <mergeCell ref="D2417:L2417"/>
    <mergeCell ref="D2418:L2418"/>
    <mergeCell ref="D2419:L2419"/>
    <mergeCell ref="D2420:L2420"/>
    <mergeCell ref="D2421:L2421"/>
    <mergeCell ref="D2404:L2404"/>
    <mergeCell ref="D2405:L2405"/>
    <mergeCell ref="D2406:L2406"/>
    <mergeCell ref="D2407:L2407"/>
    <mergeCell ref="D2408:L2408"/>
    <mergeCell ref="D2409:L2409"/>
    <mergeCell ref="D2410:L2410"/>
    <mergeCell ref="D2411:L2411"/>
    <mergeCell ref="D2412:L2412"/>
    <mergeCell ref="D2395:L2395"/>
    <mergeCell ref="D2396:L2396"/>
    <mergeCell ref="D2397:L2397"/>
    <mergeCell ref="D2398:L2398"/>
    <mergeCell ref="D2399:L2399"/>
    <mergeCell ref="D2400:L2400"/>
    <mergeCell ref="D2401:L2401"/>
    <mergeCell ref="D2402:L2402"/>
    <mergeCell ref="D2403:L2403"/>
    <mergeCell ref="D2386:L2386"/>
    <mergeCell ref="D2387:L2387"/>
    <mergeCell ref="D2388:L2388"/>
    <mergeCell ref="D2389:L2389"/>
    <mergeCell ref="D2390:L2390"/>
    <mergeCell ref="D2391:L2391"/>
    <mergeCell ref="D2392:L2392"/>
    <mergeCell ref="D2393:L2393"/>
    <mergeCell ref="D2394:L2394"/>
    <mergeCell ref="D2377:L2377"/>
    <mergeCell ref="D2378:L2378"/>
    <mergeCell ref="D2379:L2379"/>
    <mergeCell ref="D2380:L2380"/>
    <mergeCell ref="D2381:L2381"/>
    <mergeCell ref="D2382:L2382"/>
    <mergeCell ref="D2383:L2383"/>
    <mergeCell ref="D2384:L2384"/>
    <mergeCell ref="D2385:L2385"/>
    <mergeCell ref="D2368:L2368"/>
    <mergeCell ref="D2369:L2369"/>
    <mergeCell ref="D2370:L2370"/>
    <mergeCell ref="D2371:L2371"/>
    <mergeCell ref="D2372:L2372"/>
    <mergeCell ref="D2373:L2373"/>
    <mergeCell ref="D2374:L2374"/>
    <mergeCell ref="D2375:L2375"/>
    <mergeCell ref="D2376:L2376"/>
    <mergeCell ref="D2359:L2359"/>
    <mergeCell ref="D2360:L2360"/>
    <mergeCell ref="D2361:L2361"/>
    <mergeCell ref="D2362:L2362"/>
    <mergeCell ref="D2363:L2363"/>
    <mergeCell ref="D2364:L2364"/>
    <mergeCell ref="D2365:L2365"/>
    <mergeCell ref="D2366:L2366"/>
    <mergeCell ref="D2367:L2367"/>
    <mergeCell ref="D2350:L2350"/>
    <mergeCell ref="D2351:L2351"/>
    <mergeCell ref="D2352:L2352"/>
    <mergeCell ref="D2353:L2353"/>
    <mergeCell ref="D2354:L2354"/>
    <mergeCell ref="D2355:L2355"/>
    <mergeCell ref="D2356:L2356"/>
    <mergeCell ref="D2357:L2357"/>
    <mergeCell ref="D2358:L2358"/>
    <mergeCell ref="D2341:L2341"/>
    <mergeCell ref="D2342:L2342"/>
    <mergeCell ref="D2343:L2343"/>
    <mergeCell ref="D2344:L2344"/>
    <mergeCell ref="D2345:L2345"/>
    <mergeCell ref="D2346:L2346"/>
    <mergeCell ref="D2347:L2347"/>
    <mergeCell ref="D2348:L2348"/>
    <mergeCell ref="D2349:L2349"/>
    <mergeCell ref="D2332:L2332"/>
    <mergeCell ref="D2333:L2333"/>
    <mergeCell ref="D2334:L2334"/>
    <mergeCell ref="D2335:L2335"/>
    <mergeCell ref="D2336:L2336"/>
    <mergeCell ref="D2337:L2337"/>
    <mergeCell ref="D2338:L2338"/>
    <mergeCell ref="D2339:L2339"/>
    <mergeCell ref="D2340:L2340"/>
    <mergeCell ref="D2323:L2323"/>
    <mergeCell ref="D2324:L2324"/>
    <mergeCell ref="D2325:L2325"/>
    <mergeCell ref="D2326:L2326"/>
    <mergeCell ref="D2327:L2327"/>
    <mergeCell ref="D2328:L2328"/>
    <mergeCell ref="D2329:L2329"/>
    <mergeCell ref="D2330:L2330"/>
    <mergeCell ref="D2331:L2331"/>
    <mergeCell ref="D2314:L2314"/>
    <mergeCell ref="D2315:L2315"/>
    <mergeCell ref="D2316:L2316"/>
    <mergeCell ref="D2317:L2317"/>
    <mergeCell ref="D2318:L2318"/>
    <mergeCell ref="D2319:L2319"/>
    <mergeCell ref="D2320:L2320"/>
    <mergeCell ref="D2321:L2321"/>
    <mergeCell ref="D2322:L2322"/>
    <mergeCell ref="D2305:L2305"/>
    <mergeCell ref="D2306:L2306"/>
    <mergeCell ref="D2307:L2307"/>
    <mergeCell ref="D2308:L2308"/>
    <mergeCell ref="D2309:L2309"/>
    <mergeCell ref="D2310:L2310"/>
    <mergeCell ref="D2311:L2311"/>
    <mergeCell ref="D2312:L2312"/>
    <mergeCell ref="D2313:L2313"/>
    <mergeCell ref="D2296:L2296"/>
    <mergeCell ref="D2297:L2297"/>
    <mergeCell ref="D2298:L2298"/>
    <mergeCell ref="D2299:L2299"/>
    <mergeCell ref="D2300:L2300"/>
    <mergeCell ref="D2301:L2301"/>
    <mergeCell ref="D2302:L2302"/>
    <mergeCell ref="D2303:L2303"/>
    <mergeCell ref="D2304:L2304"/>
    <mergeCell ref="D2287:L2287"/>
    <mergeCell ref="D2288:L2288"/>
    <mergeCell ref="D2289:L2289"/>
    <mergeCell ref="D2290:L2290"/>
    <mergeCell ref="D2291:L2291"/>
    <mergeCell ref="D2292:L2292"/>
    <mergeCell ref="D2293:L2293"/>
    <mergeCell ref="D2294:L2294"/>
    <mergeCell ref="D2295:L2295"/>
    <mergeCell ref="D2278:L2278"/>
    <mergeCell ref="D2279:L2279"/>
    <mergeCell ref="D2280:L2280"/>
    <mergeCell ref="D2281:L2281"/>
    <mergeCell ref="D2282:L2282"/>
    <mergeCell ref="D2283:L2283"/>
    <mergeCell ref="D2284:L2284"/>
    <mergeCell ref="D2285:L2285"/>
    <mergeCell ref="D2286:L2286"/>
    <mergeCell ref="D2269:L2269"/>
    <mergeCell ref="D2270:L2270"/>
    <mergeCell ref="D2271:L2271"/>
    <mergeCell ref="D2272:L2272"/>
    <mergeCell ref="D2273:L2273"/>
    <mergeCell ref="D2274:L2274"/>
    <mergeCell ref="D2275:L2275"/>
    <mergeCell ref="D2276:L2276"/>
    <mergeCell ref="D2277:L2277"/>
    <mergeCell ref="D2260:L2260"/>
    <mergeCell ref="D2261:L2261"/>
    <mergeCell ref="D2262:L2262"/>
    <mergeCell ref="D2263:L2263"/>
    <mergeCell ref="D2264:L2264"/>
    <mergeCell ref="D2265:L2265"/>
    <mergeCell ref="D2266:L2266"/>
    <mergeCell ref="D2267:L2267"/>
    <mergeCell ref="D2268:L2268"/>
    <mergeCell ref="D2251:L2251"/>
    <mergeCell ref="D2252:L2252"/>
    <mergeCell ref="D2253:L2253"/>
    <mergeCell ref="D2254:L2254"/>
    <mergeCell ref="D2255:L2255"/>
    <mergeCell ref="D2256:L2256"/>
    <mergeCell ref="D2257:L2257"/>
    <mergeCell ref="D2258:L2258"/>
    <mergeCell ref="D2259:L2259"/>
    <mergeCell ref="D2242:L2242"/>
    <mergeCell ref="D2243:L2243"/>
    <mergeCell ref="D2244:L2244"/>
    <mergeCell ref="D2245:L2245"/>
    <mergeCell ref="D2246:L2246"/>
    <mergeCell ref="D2247:L2247"/>
    <mergeCell ref="D2248:L2248"/>
    <mergeCell ref="D2249:L2249"/>
    <mergeCell ref="D2250:L2250"/>
    <mergeCell ref="D2233:L2233"/>
    <mergeCell ref="D2234:L2234"/>
    <mergeCell ref="D2235:L2235"/>
    <mergeCell ref="D2236:L2236"/>
    <mergeCell ref="D2237:L2237"/>
    <mergeCell ref="D2238:L2238"/>
    <mergeCell ref="D2239:L2239"/>
    <mergeCell ref="D2240:L2240"/>
    <mergeCell ref="D2241:L2241"/>
    <mergeCell ref="D2224:L2224"/>
    <mergeCell ref="D2225:L2225"/>
    <mergeCell ref="D2226:L2226"/>
    <mergeCell ref="D2227:L2227"/>
    <mergeCell ref="D2228:L2228"/>
    <mergeCell ref="D2229:L2229"/>
    <mergeCell ref="D2230:L2230"/>
    <mergeCell ref="D2231:L2231"/>
    <mergeCell ref="D2232:L2232"/>
    <mergeCell ref="D2215:L2215"/>
    <mergeCell ref="D2216:L2216"/>
    <mergeCell ref="D2217:L2217"/>
    <mergeCell ref="D2218:L2218"/>
    <mergeCell ref="D2219:L2219"/>
    <mergeCell ref="D2220:L2220"/>
    <mergeCell ref="D2221:L2221"/>
    <mergeCell ref="D2222:L2222"/>
    <mergeCell ref="D2223:L2223"/>
    <mergeCell ref="D2206:L2206"/>
    <mergeCell ref="D2207:L2207"/>
    <mergeCell ref="D2208:L2208"/>
    <mergeCell ref="D2209:L2209"/>
    <mergeCell ref="D2210:L2210"/>
    <mergeCell ref="D2211:L2211"/>
    <mergeCell ref="D2212:L2212"/>
    <mergeCell ref="D2213:L2213"/>
    <mergeCell ref="D2214:L2214"/>
    <mergeCell ref="D2197:L2197"/>
    <mergeCell ref="D2198:L2198"/>
    <mergeCell ref="D2199:L2199"/>
    <mergeCell ref="D2200:L2200"/>
    <mergeCell ref="D2201:L2201"/>
    <mergeCell ref="D2202:L2202"/>
    <mergeCell ref="D2203:L2203"/>
    <mergeCell ref="D2204:L2204"/>
    <mergeCell ref="D2205:L2205"/>
    <mergeCell ref="D2188:L2188"/>
    <mergeCell ref="D2189:L2189"/>
    <mergeCell ref="D2190:L2190"/>
    <mergeCell ref="D2191:L2191"/>
    <mergeCell ref="D2192:L2192"/>
    <mergeCell ref="D2193:L2193"/>
    <mergeCell ref="D2194:L2194"/>
    <mergeCell ref="D2195:L2195"/>
    <mergeCell ref="D2196:L2196"/>
    <mergeCell ref="D2179:L2179"/>
    <mergeCell ref="D2180:L2180"/>
    <mergeCell ref="D2181:L2181"/>
    <mergeCell ref="D2182:L2182"/>
    <mergeCell ref="D2183:L2183"/>
    <mergeCell ref="D2184:L2184"/>
    <mergeCell ref="D2185:L2185"/>
    <mergeCell ref="D2186:L2186"/>
    <mergeCell ref="D2187:L2187"/>
    <mergeCell ref="D2170:L2170"/>
    <mergeCell ref="D2171:L2171"/>
    <mergeCell ref="D2172:L2172"/>
    <mergeCell ref="D2173:L2173"/>
    <mergeCell ref="D2174:L2174"/>
    <mergeCell ref="D2175:L2175"/>
    <mergeCell ref="D2176:L2176"/>
    <mergeCell ref="D2177:L2177"/>
    <mergeCell ref="D2178:L2178"/>
    <mergeCell ref="D2161:L2161"/>
    <mergeCell ref="D2162:L2162"/>
    <mergeCell ref="D2163:L2163"/>
    <mergeCell ref="D2164:L2164"/>
    <mergeCell ref="D2165:L2165"/>
    <mergeCell ref="D2166:L2166"/>
    <mergeCell ref="D2167:L2167"/>
    <mergeCell ref="D2168:L2168"/>
    <mergeCell ref="D2169:L2169"/>
    <mergeCell ref="D2152:L2152"/>
    <mergeCell ref="D2153:L2153"/>
    <mergeCell ref="D2154:L2154"/>
    <mergeCell ref="D2155:L2155"/>
    <mergeCell ref="D2156:L2156"/>
    <mergeCell ref="D2157:L2157"/>
    <mergeCell ref="D2158:L2158"/>
    <mergeCell ref="D2159:L2159"/>
    <mergeCell ref="D2160:L2160"/>
    <mergeCell ref="D2143:L2143"/>
    <mergeCell ref="D2144:L2144"/>
    <mergeCell ref="D2145:L2145"/>
    <mergeCell ref="D2146:L2146"/>
    <mergeCell ref="D2147:L2147"/>
    <mergeCell ref="D2148:L2148"/>
    <mergeCell ref="D2149:L2149"/>
    <mergeCell ref="D2150:L2150"/>
    <mergeCell ref="D2151:L2151"/>
    <mergeCell ref="D2134:L2134"/>
    <mergeCell ref="D2135:L2135"/>
    <mergeCell ref="D2136:L2136"/>
    <mergeCell ref="D2137:L2137"/>
    <mergeCell ref="D2138:L2138"/>
    <mergeCell ref="D2139:L2139"/>
    <mergeCell ref="D2140:L2140"/>
    <mergeCell ref="D2141:L2141"/>
    <mergeCell ref="D2142:L2142"/>
    <mergeCell ref="D2125:L2125"/>
    <mergeCell ref="D2126:L2126"/>
    <mergeCell ref="D2127:L2127"/>
    <mergeCell ref="D2128:L2128"/>
    <mergeCell ref="D2129:L2129"/>
    <mergeCell ref="D2130:L2130"/>
    <mergeCell ref="D2131:L2131"/>
    <mergeCell ref="D2132:L2132"/>
    <mergeCell ref="D2133:L2133"/>
    <mergeCell ref="D2116:L2116"/>
    <mergeCell ref="D2117:L2117"/>
    <mergeCell ref="D2118:L2118"/>
    <mergeCell ref="D2119:L2119"/>
    <mergeCell ref="D2120:L2120"/>
    <mergeCell ref="D2121:L2121"/>
    <mergeCell ref="D2122:L2122"/>
    <mergeCell ref="D2123:L2123"/>
    <mergeCell ref="D2124:L2124"/>
    <mergeCell ref="D2107:L2107"/>
    <mergeCell ref="D2108:L2108"/>
    <mergeCell ref="D2109:L2109"/>
    <mergeCell ref="D2110:L2110"/>
    <mergeCell ref="D2111:L2111"/>
    <mergeCell ref="D2112:L2112"/>
    <mergeCell ref="D2113:L2113"/>
    <mergeCell ref="D2114:L2114"/>
    <mergeCell ref="D2115:L2115"/>
    <mergeCell ref="D2098:L2098"/>
    <mergeCell ref="D2099:L2099"/>
    <mergeCell ref="D2100:L2100"/>
    <mergeCell ref="D2101:L2101"/>
    <mergeCell ref="D2102:L2102"/>
    <mergeCell ref="D2103:L2103"/>
    <mergeCell ref="D2104:L2104"/>
    <mergeCell ref="D2105:L2105"/>
    <mergeCell ref="D2106:L2106"/>
    <mergeCell ref="D2089:L2089"/>
    <mergeCell ref="D2090:L2090"/>
    <mergeCell ref="D2091:L2091"/>
    <mergeCell ref="D2092:L2092"/>
    <mergeCell ref="D2093:L2093"/>
    <mergeCell ref="D2094:L2094"/>
    <mergeCell ref="D2095:L2095"/>
    <mergeCell ref="D2096:L2096"/>
    <mergeCell ref="D2097:L2097"/>
    <mergeCell ref="D2080:L2080"/>
    <mergeCell ref="D2081:L2081"/>
    <mergeCell ref="D2082:L2082"/>
    <mergeCell ref="D2083:L2083"/>
    <mergeCell ref="D2084:L2084"/>
    <mergeCell ref="D2085:L2085"/>
    <mergeCell ref="D2086:L2086"/>
    <mergeCell ref="D2087:L2087"/>
    <mergeCell ref="D2088:L2088"/>
    <mergeCell ref="D2071:L2071"/>
    <mergeCell ref="D2072:L2072"/>
    <mergeCell ref="D2073:L2073"/>
    <mergeCell ref="D2074:L2074"/>
    <mergeCell ref="D2075:L2075"/>
    <mergeCell ref="D2076:L2076"/>
    <mergeCell ref="D2077:L2077"/>
    <mergeCell ref="D2078:L2078"/>
    <mergeCell ref="D2079:L2079"/>
    <mergeCell ref="D2062:L2062"/>
    <mergeCell ref="D2063:L2063"/>
    <mergeCell ref="D2064:L2064"/>
    <mergeCell ref="D2065:L2065"/>
    <mergeCell ref="D2066:L2066"/>
    <mergeCell ref="D2067:L2067"/>
    <mergeCell ref="D2068:L2068"/>
    <mergeCell ref="D2069:L2069"/>
    <mergeCell ref="D2070:L2070"/>
    <mergeCell ref="D2053:L2053"/>
    <mergeCell ref="D2054:L2054"/>
    <mergeCell ref="D2055:L2055"/>
    <mergeCell ref="D2056:L2056"/>
    <mergeCell ref="D2057:L2057"/>
    <mergeCell ref="D2058:L2058"/>
    <mergeCell ref="D2059:L2059"/>
    <mergeCell ref="D2060:L2060"/>
    <mergeCell ref="D2061:L2061"/>
    <mergeCell ref="D2044:L2044"/>
    <mergeCell ref="D2045:L2045"/>
    <mergeCell ref="D2046:L2046"/>
    <mergeCell ref="D2047:L2047"/>
    <mergeCell ref="D2048:L2048"/>
    <mergeCell ref="D2049:L2049"/>
    <mergeCell ref="D2050:L2050"/>
    <mergeCell ref="D2051:L2051"/>
    <mergeCell ref="D2052:L2052"/>
    <mergeCell ref="D2035:L2035"/>
    <mergeCell ref="D2036:L2036"/>
    <mergeCell ref="D2037:L2037"/>
    <mergeCell ref="D2038:L2038"/>
    <mergeCell ref="D2039:L2039"/>
    <mergeCell ref="D2040:L2040"/>
    <mergeCell ref="D2041:L2041"/>
    <mergeCell ref="D2042:L2042"/>
    <mergeCell ref="D2043:L2043"/>
    <mergeCell ref="D2026:L2026"/>
    <mergeCell ref="D2027:L2027"/>
    <mergeCell ref="D2028:L2028"/>
    <mergeCell ref="D2029:L2029"/>
    <mergeCell ref="D2030:L2030"/>
    <mergeCell ref="D2031:L2031"/>
    <mergeCell ref="D2032:L2032"/>
    <mergeCell ref="D2033:L2033"/>
    <mergeCell ref="D2034:L2034"/>
    <mergeCell ref="D2017:L2017"/>
    <mergeCell ref="D2018:L2018"/>
    <mergeCell ref="D2019:L2019"/>
    <mergeCell ref="D2020:L2020"/>
    <mergeCell ref="D2021:L2021"/>
    <mergeCell ref="D2022:L2022"/>
    <mergeCell ref="D2023:L2023"/>
    <mergeCell ref="D2024:L2024"/>
    <mergeCell ref="D2025:L2025"/>
    <mergeCell ref="D2008:L2008"/>
    <mergeCell ref="D2009:L2009"/>
    <mergeCell ref="D2010:L2010"/>
    <mergeCell ref="D2011:L2011"/>
    <mergeCell ref="D2012:L2012"/>
    <mergeCell ref="D2013:L2013"/>
    <mergeCell ref="D2014:L2014"/>
    <mergeCell ref="D2015:L2015"/>
    <mergeCell ref="D2016:L2016"/>
    <mergeCell ref="D1999:L1999"/>
    <mergeCell ref="D2000:L2000"/>
    <mergeCell ref="D2001:L2001"/>
    <mergeCell ref="D2002:L2002"/>
    <mergeCell ref="D2003:L2003"/>
    <mergeCell ref="D2004:L2004"/>
    <mergeCell ref="D2005:L2005"/>
    <mergeCell ref="D2006:L2006"/>
    <mergeCell ref="D2007:L2007"/>
    <mergeCell ref="D1990:L1990"/>
    <mergeCell ref="D1991:L1991"/>
    <mergeCell ref="D1992:L1992"/>
    <mergeCell ref="D1993:L1993"/>
    <mergeCell ref="D1994:L1994"/>
    <mergeCell ref="D1995:L1995"/>
    <mergeCell ref="D1996:L1996"/>
    <mergeCell ref="D1997:L1997"/>
    <mergeCell ref="D1998:L1998"/>
    <mergeCell ref="D1981:L1981"/>
    <mergeCell ref="D1982:L1982"/>
    <mergeCell ref="D1983:L1983"/>
    <mergeCell ref="D1984:L1984"/>
    <mergeCell ref="D1985:L1985"/>
    <mergeCell ref="D1986:L1986"/>
    <mergeCell ref="D1987:L1987"/>
    <mergeCell ref="D1988:L1988"/>
    <mergeCell ref="D1989:L1989"/>
    <mergeCell ref="D1972:L1972"/>
    <mergeCell ref="D1973:L1973"/>
    <mergeCell ref="D1974:L1974"/>
    <mergeCell ref="D1975:L1975"/>
    <mergeCell ref="D1976:L1976"/>
    <mergeCell ref="D1977:L1977"/>
    <mergeCell ref="D1978:L1978"/>
    <mergeCell ref="D1979:L1979"/>
    <mergeCell ref="D1980:L1980"/>
    <mergeCell ref="D1963:L1963"/>
    <mergeCell ref="D1964:L1964"/>
    <mergeCell ref="D1965:L1965"/>
    <mergeCell ref="D1966:L1966"/>
    <mergeCell ref="D1967:L1967"/>
    <mergeCell ref="D1968:L1968"/>
    <mergeCell ref="D1969:L1969"/>
    <mergeCell ref="D1970:L1970"/>
    <mergeCell ref="D1971:L1971"/>
    <mergeCell ref="D1954:L1954"/>
    <mergeCell ref="D1955:L1955"/>
    <mergeCell ref="D1956:L1956"/>
    <mergeCell ref="D1957:L1957"/>
    <mergeCell ref="D1958:L1958"/>
    <mergeCell ref="D1959:L1959"/>
    <mergeCell ref="D1960:L1960"/>
    <mergeCell ref="D1961:L1961"/>
    <mergeCell ref="D1962:L1962"/>
    <mergeCell ref="D1945:L1945"/>
    <mergeCell ref="D1946:L1946"/>
    <mergeCell ref="D1947:L1947"/>
    <mergeCell ref="D1948:L1948"/>
    <mergeCell ref="D1949:L1949"/>
    <mergeCell ref="D1950:L1950"/>
    <mergeCell ref="D1951:L1951"/>
    <mergeCell ref="D1952:L1952"/>
    <mergeCell ref="D1953:L1953"/>
    <mergeCell ref="D1936:L1936"/>
    <mergeCell ref="D1937:L1937"/>
    <mergeCell ref="D1938:L1938"/>
    <mergeCell ref="D1939:L1939"/>
    <mergeCell ref="D1940:L1940"/>
    <mergeCell ref="D1941:L1941"/>
    <mergeCell ref="D1942:L1942"/>
    <mergeCell ref="D1943:L1943"/>
    <mergeCell ref="D1944:L1944"/>
    <mergeCell ref="D1927:L1927"/>
    <mergeCell ref="D1928:L1928"/>
    <mergeCell ref="D1929:L1929"/>
    <mergeCell ref="D1930:L1930"/>
    <mergeCell ref="D1931:L1931"/>
    <mergeCell ref="D1932:L1932"/>
    <mergeCell ref="D1933:L1933"/>
    <mergeCell ref="D1934:L1934"/>
    <mergeCell ref="D1935:L1935"/>
    <mergeCell ref="D1918:L1918"/>
    <mergeCell ref="D1919:L1919"/>
    <mergeCell ref="D1920:L1920"/>
    <mergeCell ref="D1921:L1921"/>
    <mergeCell ref="D1922:L1922"/>
    <mergeCell ref="D1923:L1923"/>
    <mergeCell ref="D1924:L1924"/>
    <mergeCell ref="D1925:L1925"/>
    <mergeCell ref="D1926:L1926"/>
    <mergeCell ref="D1909:L1909"/>
    <mergeCell ref="D1910:L1910"/>
    <mergeCell ref="D1911:L1911"/>
    <mergeCell ref="D1912:L1912"/>
    <mergeCell ref="D1913:L1913"/>
    <mergeCell ref="D1914:L1914"/>
    <mergeCell ref="D1915:L1915"/>
    <mergeCell ref="D1916:L1916"/>
    <mergeCell ref="D1917:L1917"/>
    <mergeCell ref="D1900:L1900"/>
    <mergeCell ref="D1901:L1901"/>
    <mergeCell ref="D1902:L1902"/>
    <mergeCell ref="D1903:L1903"/>
    <mergeCell ref="D1904:L1904"/>
    <mergeCell ref="D1905:L1905"/>
    <mergeCell ref="D1906:L1906"/>
    <mergeCell ref="D1907:L1907"/>
    <mergeCell ref="D1908:L1908"/>
    <mergeCell ref="D1891:L1891"/>
    <mergeCell ref="D1892:L1892"/>
    <mergeCell ref="D1893:L1893"/>
    <mergeCell ref="D1894:L1894"/>
    <mergeCell ref="D1895:L1895"/>
    <mergeCell ref="D1896:L1896"/>
    <mergeCell ref="D1897:L1897"/>
    <mergeCell ref="D1898:L1898"/>
    <mergeCell ref="D1899:L1899"/>
    <mergeCell ref="D1882:L1882"/>
    <mergeCell ref="D1883:L1883"/>
    <mergeCell ref="D1884:L1884"/>
    <mergeCell ref="D1885:L1885"/>
    <mergeCell ref="D1886:L1886"/>
    <mergeCell ref="D1887:L1887"/>
    <mergeCell ref="D1888:L1888"/>
    <mergeCell ref="D1889:L1889"/>
    <mergeCell ref="D1890:L1890"/>
    <mergeCell ref="D1873:L1873"/>
    <mergeCell ref="D1874:L1874"/>
    <mergeCell ref="D1875:L1875"/>
    <mergeCell ref="D1876:L1876"/>
    <mergeCell ref="D1877:L1877"/>
    <mergeCell ref="D1878:L1878"/>
    <mergeCell ref="D1879:L1879"/>
    <mergeCell ref="D1880:L1880"/>
    <mergeCell ref="D1881:L1881"/>
    <mergeCell ref="D1864:L1864"/>
    <mergeCell ref="D1865:L1865"/>
    <mergeCell ref="D1866:L1866"/>
    <mergeCell ref="D1867:L1867"/>
    <mergeCell ref="D1868:L1868"/>
    <mergeCell ref="D1869:L1869"/>
    <mergeCell ref="D1870:L1870"/>
    <mergeCell ref="D1871:L1871"/>
    <mergeCell ref="D1872:L1872"/>
    <mergeCell ref="D1855:L1855"/>
    <mergeCell ref="D1856:L1856"/>
    <mergeCell ref="D1857:L1857"/>
    <mergeCell ref="D1858:L1858"/>
    <mergeCell ref="D1859:L1859"/>
    <mergeCell ref="D1860:L1860"/>
    <mergeCell ref="D1861:L1861"/>
    <mergeCell ref="D1862:L1862"/>
    <mergeCell ref="D1863:L1863"/>
    <mergeCell ref="D1846:L1846"/>
    <mergeCell ref="D1847:L1847"/>
    <mergeCell ref="D1848:L1848"/>
    <mergeCell ref="D1849:L1849"/>
    <mergeCell ref="D1850:L1850"/>
    <mergeCell ref="D1851:L1851"/>
    <mergeCell ref="D1852:L1852"/>
    <mergeCell ref="D1853:L1853"/>
    <mergeCell ref="D1854:L1854"/>
    <mergeCell ref="D1837:L1837"/>
    <mergeCell ref="D1838:L1838"/>
    <mergeCell ref="D1839:L1839"/>
    <mergeCell ref="D1840:L1840"/>
    <mergeCell ref="D1841:L1841"/>
    <mergeCell ref="D1842:L1842"/>
    <mergeCell ref="D1843:L1843"/>
    <mergeCell ref="D1844:L1844"/>
    <mergeCell ref="D1845:L1845"/>
    <mergeCell ref="D1828:L1828"/>
    <mergeCell ref="D1829:L1829"/>
    <mergeCell ref="D1830:L1830"/>
    <mergeCell ref="D1831:L1831"/>
    <mergeCell ref="D1832:L1832"/>
    <mergeCell ref="D1833:L1833"/>
    <mergeCell ref="D1834:L1834"/>
    <mergeCell ref="D1835:L1835"/>
    <mergeCell ref="D1836:L1836"/>
    <mergeCell ref="D1819:L1819"/>
    <mergeCell ref="D1820:L1820"/>
    <mergeCell ref="D1821:L1821"/>
    <mergeCell ref="D1822:L1822"/>
    <mergeCell ref="D1823:L1823"/>
    <mergeCell ref="D1824:L1824"/>
    <mergeCell ref="D1825:L1825"/>
    <mergeCell ref="D1826:L1826"/>
    <mergeCell ref="D1827:L1827"/>
    <mergeCell ref="D1810:L1810"/>
    <mergeCell ref="D1811:L1811"/>
    <mergeCell ref="D1812:L1812"/>
    <mergeCell ref="D1813:L1813"/>
    <mergeCell ref="D1814:L1814"/>
    <mergeCell ref="D1815:L1815"/>
    <mergeCell ref="D1816:L1816"/>
    <mergeCell ref="D1817:L1817"/>
    <mergeCell ref="D1818:L1818"/>
    <mergeCell ref="D1801:L1801"/>
    <mergeCell ref="D1802:L1802"/>
    <mergeCell ref="D1803:L1803"/>
    <mergeCell ref="D1804:L1804"/>
    <mergeCell ref="D1805:L1805"/>
    <mergeCell ref="D1806:L1806"/>
    <mergeCell ref="D1807:L1807"/>
    <mergeCell ref="D1808:L1808"/>
    <mergeCell ref="D1809:L1809"/>
    <mergeCell ref="D1792:L1792"/>
    <mergeCell ref="D1793:L1793"/>
    <mergeCell ref="D1794:L1794"/>
    <mergeCell ref="D1795:L1795"/>
    <mergeCell ref="D1796:L1796"/>
    <mergeCell ref="D1797:L1797"/>
    <mergeCell ref="D1798:L1798"/>
    <mergeCell ref="D1799:L1799"/>
    <mergeCell ref="D1800:L1800"/>
    <mergeCell ref="D1783:L1783"/>
    <mergeCell ref="D1784:L1784"/>
    <mergeCell ref="D1785:L1785"/>
    <mergeCell ref="D1786:L1786"/>
    <mergeCell ref="D1787:L1787"/>
    <mergeCell ref="D1788:L1788"/>
    <mergeCell ref="D1789:L1789"/>
    <mergeCell ref="D1790:L1790"/>
    <mergeCell ref="D1791:L1791"/>
    <mergeCell ref="D1774:L1774"/>
    <mergeCell ref="D1775:L1775"/>
    <mergeCell ref="D1776:L1776"/>
    <mergeCell ref="D1777:L1777"/>
    <mergeCell ref="D1778:L1778"/>
    <mergeCell ref="D1779:L1779"/>
    <mergeCell ref="D1780:L1780"/>
    <mergeCell ref="D1781:L1781"/>
    <mergeCell ref="D1782:L1782"/>
    <mergeCell ref="D1765:L1765"/>
    <mergeCell ref="D1766:L1766"/>
    <mergeCell ref="D1767:L1767"/>
    <mergeCell ref="D1768:L1768"/>
    <mergeCell ref="D1769:L1769"/>
    <mergeCell ref="D1770:L1770"/>
    <mergeCell ref="D1771:L1771"/>
    <mergeCell ref="D1772:L1772"/>
    <mergeCell ref="D1773:L1773"/>
    <mergeCell ref="D1756:L1756"/>
    <mergeCell ref="D1757:L1757"/>
    <mergeCell ref="D1758:L1758"/>
    <mergeCell ref="D1759:L1759"/>
    <mergeCell ref="D1760:L1760"/>
    <mergeCell ref="D1761:L1761"/>
    <mergeCell ref="D1762:L1762"/>
    <mergeCell ref="D1763:L1763"/>
    <mergeCell ref="D1764:L1764"/>
    <mergeCell ref="D1747:L1747"/>
    <mergeCell ref="D1748:L1748"/>
    <mergeCell ref="D1749:L1749"/>
    <mergeCell ref="D1750:L1750"/>
    <mergeCell ref="D1751:L1751"/>
    <mergeCell ref="D1752:L1752"/>
    <mergeCell ref="D1753:L1753"/>
    <mergeCell ref="D1754:L1754"/>
    <mergeCell ref="D1755:L1755"/>
    <mergeCell ref="D1738:L1738"/>
    <mergeCell ref="D1739:L1739"/>
    <mergeCell ref="D1740:L1740"/>
    <mergeCell ref="D1741:L1741"/>
    <mergeCell ref="D1742:L1742"/>
    <mergeCell ref="D1743:L1743"/>
    <mergeCell ref="D1744:L1744"/>
    <mergeCell ref="D1745:L1745"/>
    <mergeCell ref="D1746:L1746"/>
    <mergeCell ref="D1729:L1729"/>
    <mergeCell ref="D1730:L1730"/>
    <mergeCell ref="D1731:L1731"/>
    <mergeCell ref="D1732:L1732"/>
    <mergeCell ref="D1733:L1733"/>
    <mergeCell ref="D1734:L1734"/>
    <mergeCell ref="D1735:L1735"/>
    <mergeCell ref="D1736:L1736"/>
    <mergeCell ref="D1737:L1737"/>
    <mergeCell ref="D1720:L1720"/>
    <mergeCell ref="D1721:L1721"/>
    <mergeCell ref="D1722:L1722"/>
    <mergeCell ref="D1723:L1723"/>
    <mergeCell ref="D1724:L1724"/>
    <mergeCell ref="D1725:L1725"/>
    <mergeCell ref="D1726:L1726"/>
    <mergeCell ref="D1727:L1727"/>
    <mergeCell ref="D1728:L1728"/>
    <mergeCell ref="D1711:L1711"/>
    <mergeCell ref="D1712:L1712"/>
    <mergeCell ref="D1713:L1713"/>
    <mergeCell ref="D1714:L1714"/>
    <mergeCell ref="D1715:L1715"/>
    <mergeCell ref="D1716:L1716"/>
    <mergeCell ref="D1717:L1717"/>
    <mergeCell ref="D1718:L1718"/>
    <mergeCell ref="D1719:L1719"/>
    <mergeCell ref="D1702:L1702"/>
    <mergeCell ref="D1703:L1703"/>
    <mergeCell ref="D1704:L1704"/>
    <mergeCell ref="D1705:L1705"/>
    <mergeCell ref="D1706:L1706"/>
    <mergeCell ref="D1707:L1707"/>
    <mergeCell ref="D1708:L1708"/>
    <mergeCell ref="D1709:L1709"/>
    <mergeCell ref="D1710:L1710"/>
    <mergeCell ref="D1693:L1693"/>
    <mergeCell ref="D1694:L1694"/>
    <mergeCell ref="D1695:L1695"/>
    <mergeCell ref="D1696:L1696"/>
    <mergeCell ref="D1697:L1697"/>
    <mergeCell ref="D1698:L1698"/>
    <mergeCell ref="D1699:L1699"/>
    <mergeCell ref="D1700:L1700"/>
    <mergeCell ref="D1701:L1701"/>
    <mergeCell ref="D1684:L1684"/>
    <mergeCell ref="D1685:L1685"/>
    <mergeCell ref="D1686:L1686"/>
    <mergeCell ref="D1687:L1687"/>
    <mergeCell ref="D1688:L1688"/>
    <mergeCell ref="D1689:L1689"/>
    <mergeCell ref="D1690:L1690"/>
    <mergeCell ref="D1691:L1691"/>
    <mergeCell ref="D1692:L1692"/>
    <mergeCell ref="D1675:L1675"/>
    <mergeCell ref="D1676:L1676"/>
    <mergeCell ref="D1677:L1677"/>
    <mergeCell ref="D1678:L1678"/>
    <mergeCell ref="D1679:L1679"/>
    <mergeCell ref="D1680:L1680"/>
    <mergeCell ref="D1681:L1681"/>
    <mergeCell ref="D1682:L1682"/>
    <mergeCell ref="D1683:L1683"/>
    <mergeCell ref="D1666:L1666"/>
    <mergeCell ref="D1667:L1667"/>
    <mergeCell ref="D1668:L1668"/>
    <mergeCell ref="D1669:L1669"/>
    <mergeCell ref="D1670:L1670"/>
    <mergeCell ref="D1671:L1671"/>
    <mergeCell ref="D1672:L1672"/>
    <mergeCell ref="D1673:L1673"/>
    <mergeCell ref="D1674:L1674"/>
    <mergeCell ref="D1657:L1657"/>
    <mergeCell ref="D1658:L1658"/>
    <mergeCell ref="D1659:L1659"/>
    <mergeCell ref="D1660:L1660"/>
    <mergeCell ref="D1661:L1661"/>
    <mergeCell ref="D1662:L1662"/>
    <mergeCell ref="D1663:L1663"/>
    <mergeCell ref="D1664:L1664"/>
    <mergeCell ref="D1665:L1665"/>
    <mergeCell ref="D1648:L1648"/>
    <mergeCell ref="D1649:L1649"/>
    <mergeCell ref="D1650:L1650"/>
    <mergeCell ref="D1651:L1651"/>
    <mergeCell ref="D1652:L1652"/>
    <mergeCell ref="D1653:L1653"/>
    <mergeCell ref="D1654:L1654"/>
    <mergeCell ref="D1655:L1655"/>
    <mergeCell ref="D1656:L1656"/>
    <mergeCell ref="D1639:L1639"/>
    <mergeCell ref="D1640:L1640"/>
    <mergeCell ref="D1641:L1641"/>
    <mergeCell ref="D1642:L1642"/>
    <mergeCell ref="D1643:L1643"/>
    <mergeCell ref="D1644:L1644"/>
    <mergeCell ref="D1645:L1645"/>
    <mergeCell ref="D1646:L1646"/>
    <mergeCell ref="D1647:L1647"/>
    <mergeCell ref="D1630:L1630"/>
    <mergeCell ref="D1631:L1631"/>
    <mergeCell ref="D1632:L1632"/>
    <mergeCell ref="D1633:L1633"/>
    <mergeCell ref="D1634:L1634"/>
    <mergeCell ref="D1635:L1635"/>
    <mergeCell ref="D1636:L1636"/>
    <mergeCell ref="D1637:L1637"/>
    <mergeCell ref="D1638:L1638"/>
    <mergeCell ref="D1621:L1621"/>
    <mergeCell ref="D1622:L1622"/>
    <mergeCell ref="D1623:L1623"/>
    <mergeCell ref="D1624:L1624"/>
    <mergeCell ref="D1625:L1625"/>
    <mergeCell ref="D1626:L1626"/>
    <mergeCell ref="D1627:L1627"/>
    <mergeCell ref="D1628:L1628"/>
    <mergeCell ref="D1629:L1629"/>
    <mergeCell ref="D1612:L1612"/>
    <mergeCell ref="D1613:L1613"/>
    <mergeCell ref="D1614:L1614"/>
    <mergeCell ref="D1615:L1615"/>
    <mergeCell ref="D1616:L1616"/>
    <mergeCell ref="D1617:L1617"/>
    <mergeCell ref="D1618:L1618"/>
    <mergeCell ref="D1619:L1619"/>
    <mergeCell ref="D1620:L1620"/>
    <mergeCell ref="D1603:L1603"/>
    <mergeCell ref="D1604:L1604"/>
    <mergeCell ref="D1605:L1605"/>
    <mergeCell ref="D1606:L1606"/>
    <mergeCell ref="D1607:L1607"/>
    <mergeCell ref="D1608:L1608"/>
    <mergeCell ref="D1609:L1609"/>
    <mergeCell ref="D1610:L1610"/>
    <mergeCell ref="D1611:L1611"/>
    <mergeCell ref="D1594:L1594"/>
    <mergeCell ref="D1595:L1595"/>
    <mergeCell ref="D1596:L1596"/>
    <mergeCell ref="D1597:L1597"/>
    <mergeCell ref="D1598:L1598"/>
    <mergeCell ref="D1599:L1599"/>
    <mergeCell ref="D1600:L1600"/>
    <mergeCell ref="D1601:L1601"/>
    <mergeCell ref="D1602:L1602"/>
    <mergeCell ref="D1585:L1585"/>
    <mergeCell ref="D1586:L1586"/>
    <mergeCell ref="D1587:L1587"/>
    <mergeCell ref="D1588:L1588"/>
    <mergeCell ref="D1589:L1589"/>
    <mergeCell ref="D1590:L1590"/>
    <mergeCell ref="D1591:L1591"/>
    <mergeCell ref="D1592:L1592"/>
    <mergeCell ref="D1593:L1593"/>
    <mergeCell ref="D1576:L1576"/>
    <mergeCell ref="D1577:L1577"/>
    <mergeCell ref="D1578:L1578"/>
    <mergeCell ref="D1579:L1579"/>
    <mergeCell ref="D1580:L1580"/>
    <mergeCell ref="D1581:L1581"/>
    <mergeCell ref="D1582:L1582"/>
    <mergeCell ref="D1583:L1583"/>
    <mergeCell ref="D1584:L1584"/>
    <mergeCell ref="D1567:L1567"/>
    <mergeCell ref="D1568:L1568"/>
    <mergeCell ref="D1569:L1569"/>
    <mergeCell ref="D1570:L1570"/>
    <mergeCell ref="D1571:L1571"/>
    <mergeCell ref="D1572:L1572"/>
    <mergeCell ref="D1573:L1573"/>
    <mergeCell ref="D1574:L1574"/>
    <mergeCell ref="D1575:L1575"/>
    <mergeCell ref="D1558:L1558"/>
    <mergeCell ref="D1559:L1559"/>
    <mergeCell ref="D1560:L1560"/>
    <mergeCell ref="D1561:L1561"/>
    <mergeCell ref="D1562:L1562"/>
    <mergeCell ref="D1563:L1563"/>
    <mergeCell ref="D1564:L1564"/>
    <mergeCell ref="D1565:L1565"/>
    <mergeCell ref="D1566:L1566"/>
    <mergeCell ref="D1549:L1549"/>
    <mergeCell ref="D1550:L1550"/>
    <mergeCell ref="D1551:L1551"/>
    <mergeCell ref="D1552:L1552"/>
    <mergeCell ref="D1553:L1553"/>
    <mergeCell ref="D1554:L1554"/>
    <mergeCell ref="D1555:L1555"/>
    <mergeCell ref="D1556:L1556"/>
    <mergeCell ref="D1557:L1557"/>
    <mergeCell ref="D1540:L1540"/>
    <mergeCell ref="D1541:L1541"/>
    <mergeCell ref="D1542:L1542"/>
    <mergeCell ref="D1543:L1543"/>
    <mergeCell ref="D1544:L1544"/>
    <mergeCell ref="D1545:L1545"/>
    <mergeCell ref="D1546:L1546"/>
    <mergeCell ref="D1547:L1547"/>
    <mergeCell ref="D1548:L1548"/>
    <mergeCell ref="D1531:L1531"/>
    <mergeCell ref="D1532:L1532"/>
    <mergeCell ref="D1533:L1533"/>
    <mergeCell ref="D1534:L1534"/>
    <mergeCell ref="D1535:L1535"/>
    <mergeCell ref="D1536:L1536"/>
    <mergeCell ref="D1537:L1537"/>
    <mergeCell ref="D1538:L1538"/>
    <mergeCell ref="D1539:L1539"/>
    <mergeCell ref="D1522:L1522"/>
    <mergeCell ref="D1523:L1523"/>
    <mergeCell ref="D1524:L1524"/>
    <mergeCell ref="D1525:L1525"/>
    <mergeCell ref="D1526:L1526"/>
    <mergeCell ref="D1527:L1527"/>
    <mergeCell ref="D1528:L1528"/>
    <mergeCell ref="D1529:L1529"/>
    <mergeCell ref="D1530:L1530"/>
    <mergeCell ref="D1513:L1513"/>
    <mergeCell ref="D1514:L1514"/>
    <mergeCell ref="D1515:L1515"/>
    <mergeCell ref="D1516:L1516"/>
    <mergeCell ref="D1517:L1517"/>
    <mergeCell ref="D1518:L1518"/>
    <mergeCell ref="D1519:L1519"/>
    <mergeCell ref="D1520:L1520"/>
    <mergeCell ref="D1521:L1521"/>
    <mergeCell ref="D1504:L1504"/>
    <mergeCell ref="D1505:L1505"/>
    <mergeCell ref="D1506:L1506"/>
    <mergeCell ref="D1507:L1507"/>
    <mergeCell ref="D1508:L1508"/>
    <mergeCell ref="D1509:L1509"/>
    <mergeCell ref="D1510:L1510"/>
    <mergeCell ref="D1511:L1511"/>
    <mergeCell ref="D1512:L1512"/>
    <mergeCell ref="D1495:L1495"/>
    <mergeCell ref="D1496:L1496"/>
    <mergeCell ref="D1497:L1497"/>
    <mergeCell ref="D1498:L1498"/>
    <mergeCell ref="D1499:L1499"/>
    <mergeCell ref="D1500:L1500"/>
    <mergeCell ref="D1501:L1501"/>
    <mergeCell ref="D1502:L1502"/>
    <mergeCell ref="D1503:L1503"/>
    <mergeCell ref="D1486:L1486"/>
    <mergeCell ref="D1487:L1487"/>
    <mergeCell ref="D1488:L1488"/>
    <mergeCell ref="D1489:L1489"/>
    <mergeCell ref="D1490:L1490"/>
    <mergeCell ref="D1491:L1491"/>
    <mergeCell ref="D1492:L1492"/>
    <mergeCell ref="D1493:L1493"/>
    <mergeCell ref="D1494:L1494"/>
    <mergeCell ref="D1477:L1477"/>
    <mergeCell ref="D1478:L1478"/>
    <mergeCell ref="D1479:L1479"/>
    <mergeCell ref="D1480:L1480"/>
    <mergeCell ref="D1481:L1481"/>
    <mergeCell ref="D1482:L1482"/>
    <mergeCell ref="D1483:L1483"/>
    <mergeCell ref="D1484:L1484"/>
    <mergeCell ref="D1485:L1485"/>
    <mergeCell ref="D1468:L1468"/>
    <mergeCell ref="D1469:L1469"/>
    <mergeCell ref="D1470:L1470"/>
    <mergeCell ref="D1471:L1471"/>
    <mergeCell ref="D1472:L1472"/>
    <mergeCell ref="D1473:L1473"/>
    <mergeCell ref="D1474:L1474"/>
    <mergeCell ref="D1475:L1475"/>
    <mergeCell ref="D1476:L1476"/>
    <mergeCell ref="D1459:L1459"/>
    <mergeCell ref="D1460:L1460"/>
    <mergeCell ref="D1461:L1461"/>
    <mergeCell ref="D1462:L1462"/>
    <mergeCell ref="D1463:L1463"/>
    <mergeCell ref="D1464:L1464"/>
    <mergeCell ref="D1465:L1465"/>
    <mergeCell ref="D1466:L1466"/>
    <mergeCell ref="D1467:L1467"/>
    <mergeCell ref="D1450:L1450"/>
    <mergeCell ref="D1451:L1451"/>
    <mergeCell ref="D1452:L1452"/>
    <mergeCell ref="D1453:L1453"/>
    <mergeCell ref="D1454:L1454"/>
    <mergeCell ref="D1455:L1455"/>
    <mergeCell ref="D1456:L1456"/>
    <mergeCell ref="D1457:L1457"/>
    <mergeCell ref="D1458:L1458"/>
    <mergeCell ref="D1441:L1441"/>
    <mergeCell ref="D1442:L1442"/>
    <mergeCell ref="D1443:L1443"/>
    <mergeCell ref="D1444:L1444"/>
    <mergeCell ref="D1445:L1445"/>
    <mergeCell ref="D1446:L1446"/>
    <mergeCell ref="D1447:L1447"/>
    <mergeCell ref="D1448:L1448"/>
    <mergeCell ref="D1449:L1449"/>
    <mergeCell ref="D1432:L1432"/>
    <mergeCell ref="D1433:L1433"/>
    <mergeCell ref="D1434:L1434"/>
    <mergeCell ref="D1435:L1435"/>
    <mergeCell ref="D1436:L1436"/>
    <mergeCell ref="D1437:L1437"/>
    <mergeCell ref="D1438:L1438"/>
    <mergeCell ref="D1439:L1439"/>
    <mergeCell ref="D1440:L1440"/>
    <mergeCell ref="D1423:L1423"/>
    <mergeCell ref="D1424:L1424"/>
    <mergeCell ref="D1425:L1425"/>
    <mergeCell ref="D1426:L1426"/>
    <mergeCell ref="D1427:L1427"/>
    <mergeCell ref="D1428:L1428"/>
    <mergeCell ref="D1429:L1429"/>
    <mergeCell ref="D1430:L1430"/>
    <mergeCell ref="D1431:L1431"/>
    <mergeCell ref="D1414:L1414"/>
    <mergeCell ref="D1415:L1415"/>
    <mergeCell ref="D1416:L1416"/>
    <mergeCell ref="D1417:L1417"/>
    <mergeCell ref="D1418:L1418"/>
    <mergeCell ref="D1419:L1419"/>
    <mergeCell ref="D1420:L1420"/>
    <mergeCell ref="D1421:L1421"/>
    <mergeCell ref="D1422:L1422"/>
    <mergeCell ref="D1405:L1405"/>
    <mergeCell ref="D1406:L1406"/>
    <mergeCell ref="D1407:L1407"/>
    <mergeCell ref="D1408:L1408"/>
    <mergeCell ref="D1409:L1409"/>
    <mergeCell ref="D1410:L1410"/>
    <mergeCell ref="D1411:L1411"/>
    <mergeCell ref="D1412:L1412"/>
    <mergeCell ref="D1413:L1413"/>
    <mergeCell ref="D1396:L1396"/>
    <mergeCell ref="D1397:L1397"/>
    <mergeCell ref="D1398:L1398"/>
    <mergeCell ref="D1399:L1399"/>
    <mergeCell ref="D1400:L1400"/>
    <mergeCell ref="D1401:L1401"/>
    <mergeCell ref="D1402:L1402"/>
    <mergeCell ref="D1403:L1403"/>
    <mergeCell ref="D1404:L1404"/>
    <mergeCell ref="D1387:L1387"/>
    <mergeCell ref="D1388:L1388"/>
    <mergeCell ref="D1389:L1389"/>
    <mergeCell ref="D1390:L1390"/>
    <mergeCell ref="D1391:L1391"/>
    <mergeCell ref="D1392:L1392"/>
    <mergeCell ref="D1393:L1393"/>
    <mergeCell ref="D1394:L1394"/>
    <mergeCell ref="D1395:L1395"/>
    <mergeCell ref="D1378:L1378"/>
    <mergeCell ref="D1379:L1379"/>
    <mergeCell ref="D1380:L1380"/>
    <mergeCell ref="D1381:L1381"/>
    <mergeCell ref="D1382:L1382"/>
    <mergeCell ref="D1383:L1383"/>
    <mergeCell ref="D1384:L1384"/>
    <mergeCell ref="D1385:L1385"/>
    <mergeCell ref="D1386:L1386"/>
    <mergeCell ref="D1369:L1369"/>
    <mergeCell ref="D1370:L1370"/>
    <mergeCell ref="D1371:L1371"/>
    <mergeCell ref="D1372:L1372"/>
    <mergeCell ref="D1373:L1373"/>
    <mergeCell ref="D1374:L1374"/>
    <mergeCell ref="D1375:L1375"/>
    <mergeCell ref="D1376:L1376"/>
    <mergeCell ref="D1377:L1377"/>
    <mergeCell ref="D1360:L1360"/>
    <mergeCell ref="D1361:L1361"/>
    <mergeCell ref="D1362:L1362"/>
    <mergeCell ref="D1363:L1363"/>
    <mergeCell ref="D1364:L1364"/>
    <mergeCell ref="D1365:L1365"/>
    <mergeCell ref="D1366:L1366"/>
    <mergeCell ref="D1367:L1367"/>
    <mergeCell ref="D1368:L1368"/>
    <mergeCell ref="D1351:L1351"/>
    <mergeCell ref="D1352:L1352"/>
    <mergeCell ref="D1353:L1353"/>
    <mergeCell ref="D1354:L1354"/>
    <mergeCell ref="D1355:L1355"/>
    <mergeCell ref="D1356:L1356"/>
    <mergeCell ref="D1357:L1357"/>
    <mergeCell ref="D1358:L1358"/>
    <mergeCell ref="D1359:L1359"/>
    <mergeCell ref="D1342:L1342"/>
    <mergeCell ref="D1343:L1343"/>
    <mergeCell ref="D1344:L1344"/>
    <mergeCell ref="D1345:L1345"/>
    <mergeCell ref="D1346:L1346"/>
    <mergeCell ref="D1347:L1347"/>
    <mergeCell ref="D1348:L1348"/>
    <mergeCell ref="D1349:L1349"/>
    <mergeCell ref="D1350:L1350"/>
    <mergeCell ref="D1333:L1333"/>
    <mergeCell ref="D1334:L1334"/>
    <mergeCell ref="D1335:L1335"/>
    <mergeCell ref="D1336:L1336"/>
    <mergeCell ref="D1337:L1337"/>
    <mergeCell ref="D1338:L1338"/>
    <mergeCell ref="D1339:L1339"/>
    <mergeCell ref="D1340:L1340"/>
    <mergeCell ref="D1341:L1341"/>
    <mergeCell ref="D1324:L1324"/>
    <mergeCell ref="D1325:L1325"/>
    <mergeCell ref="D1326:L1326"/>
    <mergeCell ref="D1327:L1327"/>
    <mergeCell ref="D1328:L1328"/>
    <mergeCell ref="D1329:L1329"/>
    <mergeCell ref="D1330:L1330"/>
    <mergeCell ref="D1331:L1331"/>
    <mergeCell ref="D1332:L1332"/>
    <mergeCell ref="D1315:L1315"/>
    <mergeCell ref="D1316:L1316"/>
    <mergeCell ref="D1317:L1317"/>
    <mergeCell ref="D1318:L1318"/>
    <mergeCell ref="D1319:L1319"/>
    <mergeCell ref="D1320:L1320"/>
    <mergeCell ref="D1321:L1321"/>
    <mergeCell ref="D1322:L1322"/>
    <mergeCell ref="D1323:L1323"/>
    <mergeCell ref="D1306:L1306"/>
    <mergeCell ref="D1307:L1307"/>
    <mergeCell ref="D1308:L1308"/>
    <mergeCell ref="D1309:L1309"/>
    <mergeCell ref="D1310:L1310"/>
    <mergeCell ref="D1311:L1311"/>
    <mergeCell ref="D1312:L1312"/>
    <mergeCell ref="D1313:L1313"/>
    <mergeCell ref="D1314:L1314"/>
    <mergeCell ref="D1297:L1297"/>
    <mergeCell ref="D1298:L1298"/>
    <mergeCell ref="D1299:L1299"/>
    <mergeCell ref="D1300:L1300"/>
    <mergeCell ref="D1301:L1301"/>
    <mergeCell ref="D1302:L1302"/>
    <mergeCell ref="D1303:L1303"/>
    <mergeCell ref="D1304:L1304"/>
    <mergeCell ref="D1305:L1305"/>
    <mergeCell ref="D1288:L1288"/>
    <mergeCell ref="D1289:L1289"/>
    <mergeCell ref="D1290:L1290"/>
    <mergeCell ref="D1291:L1291"/>
    <mergeCell ref="D1292:L1292"/>
    <mergeCell ref="D1293:L1293"/>
    <mergeCell ref="D1294:L1294"/>
    <mergeCell ref="D1295:L1295"/>
    <mergeCell ref="D1296:L1296"/>
    <mergeCell ref="D1279:L1279"/>
    <mergeCell ref="D1280:L1280"/>
    <mergeCell ref="D1281:L1281"/>
    <mergeCell ref="D1282:L1282"/>
    <mergeCell ref="D1283:L1283"/>
    <mergeCell ref="D1284:L1284"/>
    <mergeCell ref="D1285:L1285"/>
    <mergeCell ref="D1286:L1286"/>
    <mergeCell ref="D1287:L1287"/>
    <mergeCell ref="D1270:L1270"/>
    <mergeCell ref="D1271:L1271"/>
    <mergeCell ref="D1272:L1272"/>
    <mergeCell ref="D1273:L1273"/>
    <mergeCell ref="D1274:L1274"/>
    <mergeCell ref="D1275:L1275"/>
    <mergeCell ref="D1276:L1276"/>
    <mergeCell ref="D1277:L1277"/>
    <mergeCell ref="D1278:L1278"/>
    <mergeCell ref="D1261:L1261"/>
    <mergeCell ref="D1262:L1262"/>
    <mergeCell ref="D1263:L1263"/>
    <mergeCell ref="D1264:L1264"/>
    <mergeCell ref="D1265:L1265"/>
    <mergeCell ref="D1266:L1266"/>
    <mergeCell ref="D1267:L1267"/>
    <mergeCell ref="D1268:L1268"/>
    <mergeCell ref="D1269:L1269"/>
    <mergeCell ref="D1252:L1252"/>
    <mergeCell ref="D1253:L1253"/>
    <mergeCell ref="D1254:L1254"/>
    <mergeCell ref="D1255:L1255"/>
    <mergeCell ref="D1256:L1256"/>
    <mergeCell ref="D1257:L1257"/>
    <mergeCell ref="D1258:L1258"/>
    <mergeCell ref="D1259:L1259"/>
    <mergeCell ref="D1260:L1260"/>
    <mergeCell ref="D1243:L1243"/>
    <mergeCell ref="D1244:L1244"/>
    <mergeCell ref="D1245:L1245"/>
    <mergeCell ref="D1246:L1246"/>
    <mergeCell ref="D1247:L1247"/>
    <mergeCell ref="D1248:L1248"/>
    <mergeCell ref="D1249:L1249"/>
    <mergeCell ref="D1250:L1250"/>
    <mergeCell ref="D1251:L1251"/>
    <mergeCell ref="D1234:L1234"/>
    <mergeCell ref="D1235:L1235"/>
    <mergeCell ref="D1236:L1236"/>
    <mergeCell ref="D1237:L1237"/>
    <mergeCell ref="D1238:L1238"/>
    <mergeCell ref="D1239:L1239"/>
    <mergeCell ref="D1240:L1240"/>
    <mergeCell ref="D1241:L1241"/>
    <mergeCell ref="D1242:L1242"/>
    <mergeCell ref="D1225:L1225"/>
    <mergeCell ref="D1226:L1226"/>
    <mergeCell ref="D1227:L1227"/>
    <mergeCell ref="D1228:L1228"/>
    <mergeCell ref="D1229:L1229"/>
    <mergeCell ref="D1230:L1230"/>
    <mergeCell ref="D1231:L1231"/>
    <mergeCell ref="D1232:L1232"/>
    <mergeCell ref="D1233:L1233"/>
    <mergeCell ref="D1216:L1216"/>
    <mergeCell ref="D1217:L1217"/>
    <mergeCell ref="D1218:L1218"/>
    <mergeCell ref="D1219:L1219"/>
    <mergeCell ref="D1220:L1220"/>
    <mergeCell ref="D1221:L1221"/>
    <mergeCell ref="D1222:L1222"/>
    <mergeCell ref="D1223:L1223"/>
    <mergeCell ref="D1224:L1224"/>
    <mergeCell ref="D1207:L1207"/>
    <mergeCell ref="D1208:L1208"/>
    <mergeCell ref="D1209:L1209"/>
    <mergeCell ref="D1210:L1210"/>
    <mergeCell ref="D1211:L1211"/>
    <mergeCell ref="D1212:L1212"/>
    <mergeCell ref="D1213:L1213"/>
    <mergeCell ref="D1214:L1214"/>
    <mergeCell ref="D1215:L1215"/>
    <mergeCell ref="D1198:L1198"/>
    <mergeCell ref="D1199:L1199"/>
    <mergeCell ref="D1200:L1200"/>
    <mergeCell ref="D1201:L1201"/>
    <mergeCell ref="D1202:L1202"/>
    <mergeCell ref="D1203:L1203"/>
    <mergeCell ref="D1204:L1204"/>
    <mergeCell ref="D1205:L1205"/>
    <mergeCell ref="D1206:L1206"/>
    <mergeCell ref="D1189:L1189"/>
    <mergeCell ref="D1190:L1190"/>
    <mergeCell ref="D1191:L1191"/>
    <mergeCell ref="D1192:L1192"/>
    <mergeCell ref="D1193:L1193"/>
    <mergeCell ref="D1194:L1194"/>
    <mergeCell ref="D1195:L1195"/>
    <mergeCell ref="D1196:L1196"/>
    <mergeCell ref="D1197:L1197"/>
    <mergeCell ref="D1180:L1180"/>
    <mergeCell ref="D1181:L1181"/>
    <mergeCell ref="D1182:L1182"/>
    <mergeCell ref="D1183:L1183"/>
    <mergeCell ref="D1184:L1184"/>
    <mergeCell ref="D1185:L1185"/>
    <mergeCell ref="D1186:L1186"/>
    <mergeCell ref="D1187:L1187"/>
    <mergeCell ref="D1188:L1188"/>
    <mergeCell ref="D1171:L1171"/>
    <mergeCell ref="D1172:L1172"/>
    <mergeCell ref="D1173:L1173"/>
    <mergeCell ref="D1174:L1174"/>
    <mergeCell ref="D1175:L1175"/>
    <mergeCell ref="D1176:L1176"/>
    <mergeCell ref="D1177:L1177"/>
    <mergeCell ref="D1178:L1178"/>
    <mergeCell ref="D1179:L1179"/>
    <mergeCell ref="D1162:L1162"/>
    <mergeCell ref="D1163:L1163"/>
    <mergeCell ref="D1164:L1164"/>
    <mergeCell ref="D1165:L1165"/>
    <mergeCell ref="D1166:L1166"/>
    <mergeCell ref="D1167:L1167"/>
    <mergeCell ref="D1168:L1168"/>
    <mergeCell ref="D1169:L1169"/>
    <mergeCell ref="D1170:L1170"/>
    <mergeCell ref="D1153:L1153"/>
    <mergeCell ref="D1154:L1154"/>
    <mergeCell ref="D1155:L1155"/>
    <mergeCell ref="D1156:L1156"/>
    <mergeCell ref="D1157:L1157"/>
    <mergeCell ref="D1158:L1158"/>
    <mergeCell ref="D1159:L1159"/>
    <mergeCell ref="D1160:L1160"/>
    <mergeCell ref="D1161:L1161"/>
    <mergeCell ref="D1144:L1144"/>
    <mergeCell ref="D1145:L1145"/>
    <mergeCell ref="D1146:L1146"/>
    <mergeCell ref="D1147:L1147"/>
    <mergeCell ref="D1148:L1148"/>
    <mergeCell ref="D1149:L1149"/>
    <mergeCell ref="D1150:L1150"/>
    <mergeCell ref="D1151:L1151"/>
    <mergeCell ref="D1152:L1152"/>
    <mergeCell ref="D1135:L1135"/>
    <mergeCell ref="D1136:L1136"/>
    <mergeCell ref="D1137:L1137"/>
    <mergeCell ref="D1138:L1138"/>
    <mergeCell ref="D1139:L1139"/>
    <mergeCell ref="D1140:L1140"/>
    <mergeCell ref="D1141:L1141"/>
    <mergeCell ref="D1142:L1142"/>
    <mergeCell ref="D1143:L1143"/>
    <mergeCell ref="D1126:L1126"/>
    <mergeCell ref="D1127:L1127"/>
    <mergeCell ref="D1128:L1128"/>
    <mergeCell ref="D1129:L1129"/>
    <mergeCell ref="D1130:L1130"/>
    <mergeCell ref="D1131:L1131"/>
    <mergeCell ref="D1132:L1132"/>
    <mergeCell ref="D1133:L1133"/>
    <mergeCell ref="D1134:L1134"/>
    <mergeCell ref="D1117:L1117"/>
    <mergeCell ref="D1118:L1118"/>
    <mergeCell ref="D1119:L1119"/>
    <mergeCell ref="D1120:L1120"/>
    <mergeCell ref="D1121:L1121"/>
    <mergeCell ref="D1122:L1122"/>
    <mergeCell ref="D1123:L1123"/>
    <mergeCell ref="D1124:L1124"/>
    <mergeCell ref="D1125:L1125"/>
    <mergeCell ref="D1108:L1108"/>
    <mergeCell ref="D1109:L1109"/>
    <mergeCell ref="D1110:L1110"/>
    <mergeCell ref="D1111:L1111"/>
    <mergeCell ref="D1112:L1112"/>
    <mergeCell ref="D1113:L1113"/>
    <mergeCell ref="D1114:L1114"/>
    <mergeCell ref="D1115:L1115"/>
    <mergeCell ref="D1116:L1116"/>
    <mergeCell ref="D1099:L1099"/>
    <mergeCell ref="D1100:L1100"/>
    <mergeCell ref="D1101:L1101"/>
    <mergeCell ref="D1102:L1102"/>
    <mergeCell ref="D1103:L1103"/>
    <mergeCell ref="D1104:L1104"/>
    <mergeCell ref="D1105:L1105"/>
    <mergeCell ref="D1106:L1106"/>
    <mergeCell ref="D1107:L1107"/>
    <mergeCell ref="D1090:L1090"/>
    <mergeCell ref="D1091:L1091"/>
    <mergeCell ref="D1092:L1092"/>
    <mergeCell ref="D1093:L1093"/>
    <mergeCell ref="D1094:L1094"/>
    <mergeCell ref="D1095:L1095"/>
    <mergeCell ref="D1096:L1096"/>
    <mergeCell ref="D1097:L1097"/>
    <mergeCell ref="D1098:L1098"/>
    <mergeCell ref="D1081:L1081"/>
    <mergeCell ref="D1082:L1082"/>
    <mergeCell ref="D1083:L1083"/>
    <mergeCell ref="D1084:L1084"/>
    <mergeCell ref="D1085:L1085"/>
    <mergeCell ref="D1086:L1086"/>
    <mergeCell ref="D1087:L1087"/>
    <mergeCell ref="D1088:L1088"/>
    <mergeCell ref="D1089:L1089"/>
    <mergeCell ref="D1072:L1072"/>
    <mergeCell ref="D1073:L1073"/>
    <mergeCell ref="D1074:L1074"/>
    <mergeCell ref="D1075:L1075"/>
    <mergeCell ref="D1076:L1076"/>
    <mergeCell ref="D1077:L1077"/>
    <mergeCell ref="D1078:L1078"/>
    <mergeCell ref="D1079:L1079"/>
    <mergeCell ref="D1080:L1080"/>
    <mergeCell ref="D1063:L1063"/>
    <mergeCell ref="D1064:L1064"/>
    <mergeCell ref="D1065:L1065"/>
    <mergeCell ref="D1066:L1066"/>
    <mergeCell ref="D1067:L1067"/>
    <mergeCell ref="D1068:L1068"/>
    <mergeCell ref="D1069:L1069"/>
    <mergeCell ref="D1070:L1070"/>
    <mergeCell ref="D1071:L1071"/>
    <mergeCell ref="D1054:L1054"/>
    <mergeCell ref="D1055:L1055"/>
    <mergeCell ref="D1056:L1056"/>
    <mergeCell ref="D1057:L1057"/>
    <mergeCell ref="D1058:L1058"/>
    <mergeCell ref="D1059:L1059"/>
    <mergeCell ref="D1060:L1060"/>
    <mergeCell ref="D1061:L1061"/>
    <mergeCell ref="D1062:L1062"/>
    <mergeCell ref="D1045:L1045"/>
    <mergeCell ref="D1046:L1046"/>
    <mergeCell ref="D1047:L1047"/>
    <mergeCell ref="D1048:L1048"/>
    <mergeCell ref="D1049:L1049"/>
    <mergeCell ref="D1050:L1050"/>
    <mergeCell ref="D1051:L1051"/>
    <mergeCell ref="D1052:L1052"/>
    <mergeCell ref="D1053:L1053"/>
    <mergeCell ref="D1036:L1036"/>
    <mergeCell ref="D1037:L1037"/>
    <mergeCell ref="D1038:L1038"/>
    <mergeCell ref="D1039:L1039"/>
    <mergeCell ref="D1040:L1040"/>
    <mergeCell ref="D1041:L1041"/>
    <mergeCell ref="D1042:L1042"/>
    <mergeCell ref="D1043:L1043"/>
    <mergeCell ref="D1044:L1044"/>
    <mergeCell ref="D1027:L1027"/>
    <mergeCell ref="D1028:L1028"/>
    <mergeCell ref="D1029:L1029"/>
    <mergeCell ref="D1030:L1030"/>
    <mergeCell ref="D1031:L1031"/>
    <mergeCell ref="D1032:L1032"/>
    <mergeCell ref="D1033:L1033"/>
    <mergeCell ref="D1034:L1034"/>
    <mergeCell ref="D1035:L1035"/>
    <mergeCell ref="D1018:L1018"/>
    <mergeCell ref="D1019:L1019"/>
    <mergeCell ref="D1020:L1020"/>
    <mergeCell ref="D1021:L1021"/>
    <mergeCell ref="D1022:L1022"/>
    <mergeCell ref="D1023:L1023"/>
    <mergeCell ref="D1024:L1024"/>
    <mergeCell ref="D1025:L1025"/>
    <mergeCell ref="D1026:L1026"/>
    <mergeCell ref="D1009:L1009"/>
    <mergeCell ref="D1010:L1010"/>
    <mergeCell ref="D1011:L1011"/>
    <mergeCell ref="D1012:L1012"/>
    <mergeCell ref="D1013:L1013"/>
    <mergeCell ref="D1014:L1014"/>
    <mergeCell ref="D1015:L1015"/>
    <mergeCell ref="D1016:L1016"/>
    <mergeCell ref="D1017:L1017"/>
    <mergeCell ref="D1000:L1000"/>
    <mergeCell ref="D1001:L1001"/>
    <mergeCell ref="D1002:L1002"/>
    <mergeCell ref="D1003:L1003"/>
    <mergeCell ref="D1004:L1004"/>
    <mergeCell ref="D1005:L1005"/>
    <mergeCell ref="D1006:L1006"/>
    <mergeCell ref="D1007:L1007"/>
    <mergeCell ref="D1008:L1008"/>
    <mergeCell ref="D991:L991"/>
    <mergeCell ref="D992:L992"/>
    <mergeCell ref="D993:L993"/>
    <mergeCell ref="D994:L994"/>
    <mergeCell ref="D995:L995"/>
    <mergeCell ref="D996:L996"/>
    <mergeCell ref="D997:L997"/>
    <mergeCell ref="D998:L998"/>
    <mergeCell ref="D999:L999"/>
    <mergeCell ref="D982:L982"/>
    <mergeCell ref="D983:L983"/>
    <mergeCell ref="D984:L984"/>
    <mergeCell ref="D985:L985"/>
    <mergeCell ref="D986:L986"/>
    <mergeCell ref="D987:L987"/>
    <mergeCell ref="D988:L988"/>
    <mergeCell ref="D989:L989"/>
    <mergeCell ref="D990:L990"/>
    <mergeCell ref="D973:L973"/>
    <mergeCell ref="D974:L974"/>
    <mergeCell ref="D975:L975"/>
    <mergeCell ref="D976:L976"/>
    <mergeCell ref="D977:L977"/>
    <mergeCell ref="D978:L978"/>
    <mergeCell ref="D979:L979"/>
    <mergeCell ref="D980:L980"/>
    <mergeCell ref="D981:L981"/>
    <mergeCell ref="D964:L964"/>
    <mergeCell ref="D965:L965"/>
    <mergeCell ref="D966:L966"/>
    <mergeCell ref="D967:L967"/>
    <mergeCell ref="D968:L968"/>
    <mergeCell ref="D969:L969"/>
    <mergeCell ref="D970:L970"/>
    <mergeCell ref="D971:L971"/>
    <mergeCell ref="D972:L972"/>
    <mergeCell ref="D955:L955"/>
    <mergeCell ref="D956:L956"/>
    <mergeCell ref="D957:L957"/>
    <mergeCell ref="D958:L958"/>
    <mergeCell ref="D959:L959"/>
    <mergeCell ref="D960:L960"/>
    <mergeCell ref="D961:L961"/>
    <mergeCell ref="D962:L962"/>
    <mergeCell ref="D963:L963"/>
    <mergeCell ref="D946:L946"/>
    <mergeCell ref="D947:L947"/>
    <mergeCell ref="D948:L948"/>
    <mergeCell ref="D949:L949"/>
    <mergeCell ref="D950:L950"/>
    <mergeCell ref="D951:L951"/>
    <mergeCell ref="D952:L952"/>
    <mergeCell ref="D953:L953"/>
    <mergeCell ref="D954:L954"/>
    <mergeCell ref="D937:L937"/>
    <mergeCell ref="D938:L938"/>
    <mergeCell ref="D939:L939"/>
    <mergeCell ref="D940:L940"/>
    <mergeCell ref="D941:L941"/>
    <mergeCell ref="D942:L942"/>
    <mergeCell ref="D943:L943"/>
    <mergeCell ref="D944:L944"/>
    <mergeCell ref="D945:L945"/>
    <mergeCell ref="D928:L928"/>
    <mergeCell ref="D929:L929"/>
    <mergeCell ref="D930:L930"/>
    <mergeCell ref="D931:L931"/>
    <mergeCell ref="D932:L932"/>
    <mergeCell ref="D933:L933"/>
    <mergeCell ref="D934:L934"/>
    <mergeCell ref="D935:L935"/>
    <mergeCell ref="D936:L936"/>
    <mergeCell ref="D919:L919"/>
    <mergeCell ref="D920:L920"/>
    <mergeCell ref="D921:L921"/>
    <mergeCell ref="D922:L922"/>
    <mergeCell ref="D923:L923"/>
    <mergeCell ref="D924:L924"/>
    <mergeCell ref="D925:L925"/>
    <mergeCell ref="D926:L926"/>
    <mergeCell ref="D927:L927"/>
    <mergeCell ref="D910:L910"/>
    <mergeCell ref="D911:L911"/>
    <mergeCell ref="D912:L912"/>
    <mergeCell ref="D913:L913"/>
    <mergeCell ref="D914:L914"/>
    <mergeCell ref="D915:L915"/>
    <mergeCell ref="D916:L916"/>
    <mergeCell ref="D917:L917"/>
    <mergeCell ref="D918:L918"/>
    <mergeCell ref="D901:L901"/>
    <mergeCell ref="D902:L902"/>
    <mergeCell ref="D903:L903"/>
    <mergeCell ref="D904:L904"/>
    <mergeCell ref="D905:L905"/>
    <mergeCell ref="D906:L906"/>
    <mergeCell ref="D907:L907"/>
    <mergeCell ref="D908:L908"/>
    <mergeCell ref="D909:L909"/>
    <mergeCell ref="D892:L892"/>
    <mergeCell ref="D893:L893"/>
    <mergeCell ref="D894:L894"/>
    <mergeCell ref="D895:L895"/>
    <mergeCell ref="D896:L896"/>
    <mergeCell ref="D897:L897"/>
    <mergeCell ref="D898:L898"/>
    <mergeCell ref="D899:L899"/>
    <mergeCell ref="D900:L900"/>
    <mergeCell ref="D883:L883"/>
    <mergeCell ref="D884:L884"/>
    <mergeCell ref="D885:L885"/>
    <mergeCell ref="D886:L886"/>
    <mergeCell ref="D887:L887"/>
    <mergeCell ref="D888:L888"/>
    <mergeCell ref="D889:L889"/>
    <mergeCell ref="D890:L890"/>
    <mergeCell ref="D891:L891"/>
    <mergeCell ref="D874:L874"/>
    <mergeCell ref="D875:L875"/>
    <mergeCell ref="D876:L876"/>
    <mergeCell ref="D877:L877"/>
    <mergeCell ref="D878:L878"/>
    <mergeCell ref="D879:L879"/>
    <mergeCell ref="D880:L880"/>
    <mergeCell ref="D881:L881"/>
    <mergeCell ref="D882:L882"/>
    <mergeCell ref="D865:L865"/>
    <mergeCell ref="D866:L866"/>
    <mergeCell ref="D867:L867"/>
    <mergeCell ref="D868:L868"/>
    <mergeCell ref="D869:L869"/>
    <mergeCell ref="D870:L870"/>
    <mergeCell ref="D871:L871"/>
    <mergeCell ref="D872:L872"/>
    <mergeCell ref="D873:L873"/>
    <mergeCell ref="D856:L856"/>
    <mergeCell ref="D857:L857"/>
    <mergeCell ref="D858:L858"/>
    <mergeCell ref="D859:L859"/>
    <mergeCell ref="D860:L860"/>
    <mergeCell ref="D861:L861"/>
    <mergeCell ref="D862:L862"/>
    <mergeCell ref="D863:L863"/>
    <mergeCell ref="D864:L864"/>
    <mergeCell ref="D847:L847"/>
    <mergeCell ref="D848:L848"/>
    <mergeCell ref="D849:L849"/>
    <mergeCell ref="D850:L850"/>
    <mergeCell ref="D851:L851"/>
    <mergeCell ref="D852:L852"/>
    <mergeCell ref="D853:L853"/>
    <mergeCell ref="D854:L854"/>
    <mergeCell ref="D855:L855"/>
    <mergeCell ref="D838:L838"/>
    <mergeCell ref="D839:L839"/>
    <mergeCell ref="D840:L840"/>
    <mergeCell ref="D841:L841"/>
    <mergeCell ref="D842:L842"/>
    <mergeCell ref="D843:L843"/>
    <mergeCell ref="D844:L844"/>
    <mergeCell ref="D845:L845"/>
    <mergeCell ref="D846:L846"/>
    <mergeCell ref="D829:L829"/>
    <mergeCell ref="D830:L830"/>
    <mergeCell ref="D831:L831"/>
    <mergeCell ref="D832:L832"/>
    <mergeCell ref="D833:L833"/>
    <mergeCell ref="D834:L834"/>
    <mergeCell ref="D835:L835"/>
    <mergeCell ref="D836:L836"/>
    <mergeCell ref="D837:L837"/>
    <mergeCell ref="D820:L820"/>
    <mergeCell ref="D821:L821"/>
    <mergeCell ref="D822:L822"/>
    <mergeCell ref="D823:L823"/>
    <mergeCell ref="D824:L824"/>
    <mergeCell ref="D825:L825"/>
    <mergeCell ref="D826:L826"/>
    <mergeCell ref="D827:L827"/>
    <mergeCell ref="D828:L828"/>
    <mergeCell ref="D811:L811"/>
    <mergeCell ref="D812:L812"/>
    <mergeCell ref="D813:L813"/>
    <mergeCell ref="D814:L814"/>
    <mergeCell ref="D815:L815"/>
    <mergeCell ref="D816:L816"/>
    <mergeCell ref="D817:L817"/>
    <mergeCell ref="D818:L818"/>
    <mergeCell ref="D819:L819"/>
    <mergeCell ref="D802:L802"/>
    <mergeCell ref="D803:L803"/>
    <mergeCell ref="D804:L804"/>
    <mergeCell ref="D805:L805"/>
    <mergeCell ref="D806:L806"/>
    <mergeCell ref="D807:L807"/>
    <mergeCell ref="D808:L808"/>
    <mergeCell ref="D809:L809"/>
    <mergeCell ref="D810:L810"/>
    <mergeCell ref="D793:L793"/>
    <mergeCell ref="D794:L794"/>
    <mergeCell ref="D795:L795"/>
    <mergeCell ref="D796:L796"/>
    <mergeCell ref="D797:L797"/>
    <mergeCell ref="D798:L798"/>
    <mergeCell ref="D799:L799"/>
    <mergeCell ref="D800:L800"/>
    <mergeCell ref="D801:L801"/>
    <mergeCell ref="D784:L784"/>
    <mergeCell ref="D785:L785"/>
    <mergeCell ref="D786:L786"/>
    <mergeCell ref="D787:L787"/>
    <mergeCell ref="D788:L788"/>
    <mergeCell ref="D789:L789"/>
    <mergeCell ref="D790:L790"/>
    <mergeCell ref="D791:L791"/>
    <mergeCell ref="D792:L792"/>
    <mergeCell ref="D775:L775"/>
    <mergeCell ref="D776:L776"/>
    <mergeCell ref="D777:L777"/>
    <mergeCell ref="D778:L778"/>
    <mergeCell ref="D779:L779"/>
    <mergeCell ref="D780:L780"/>
    <mergeCell ref="D781:L781"/>
    <mergeCell ref="D782:L782"/>
    <mergeCell ref="D783:L783"/>
    <mergeCell ref="D766:L766"/>
    <mergeCell ref="D767:L767"/>
    <mergeCell ref="D768:L768"/>
    <mergeCell ref="D769:L769"/>
    <mergeCell ref="D770:L770"/>
    <mergeCell ref="D771:L771"/>
    <mergeCell ref="D772:L772"/>
    <mergeCell ref="D773:L773"/>
    <mergeCell ref="D774:L774"/>
    <mergeCell ref="D757:L757"/>
    <mergeCell ref="D758:L758"/>
    <mergeCell ref="D759:L759"/>
    <mergeCell ref="D760:L760"/>
    <mergeCell ref="D761:L761"/>
    <mergeCell ref="D762:L762"/>
    <mergeCell ref="D763:L763"/>
    <mergeCell ref="D764:L764"/>
    <mergeCell ref="D765:L765"/>
    <mergeCell ref="D748:L748"/>
    <mergeCell ref="D749:L749"/>
    <mergeCell ref="D750:L750"/>
    <mergeCell ref="D751:L751"/>
    <mergeCell ref="D752:L752"/>
    <mergeCell ref="D753:L753"/>
    <mergeCell ref="D754:L754"/>
    <mergeCell ref="D755:L755"/>
    <mergeCell ref="D756:L756"/>
    <mergeCell ref="D739:L739"/>
    <mergeCell ref="D740:L740"/>
    <mergeCell ref="D741:L741"/>
    <mergeCell ref="D742:L742"/>
    <mergeCell ref="D743:L743"/>
    <mergeCell ref="D744:L744"/>
    <mergeCell ref="D745:L745"/>
    <mergeCell ref="D746:L746"/>
    <mergeCell ref="D747:L747"/>
    <mergeCell ref="D730:L730"/>
    <mergeCell ref="D731:L731"/>
    <mergeCell ref="D732:L732"/>
    <mergeCell ref="D733:L733"/>
    <mergeCell ref="D734:L734"/>
    <mergeCell ref="D735:L735"/>
    <mergeCell ref="D736:L736"/>
    <mergeCell ref="D737:L737"/>
    <mergeCell ref="D738:L738"/>
    <mergeCell ref="D721:L721"/>
    <mergeCell ref="D722:L722"/>
    <mergeCell ref="D723:L723"/>
    <mergeCell ref="D724:L724"/>
    <mergeCell ref="D725:L725"/>
    <mergeCell ref="D726:L726"/>
    <mergeCell ref="D727:L727"/>
    <mergeCell ref="D728:L728"/>
    <mergeCell ref="D729:L729"/>
    <mergeCell ref="D712:L712"/>
    <mergeCell ref="D713:L713"/>
    <mergeCell ref="D714:L714"/>
    <mergeCell ref="D715:L715"/>
    <mergeCell ref="D716:L716"/>
    <mergeCell ref="D717:L717"/>
    <mergeCell ref="D718:L718"/>
    <mergeCell ref="D719:L719"/>
    <mergeCell ref="D720:L720"/>
    <mergeCell ref="D703:L703"/>
    <mergeCell ref="D704:L704"/>
    <mergeCell ref="D705:L705"/>
    <mergeCell ref="D706:L706"/>
    <mergeCell ref="D707:L707"/>
    <mergeCell ref="D708:L708"/>
    <mergeCell ref="D709:L709"/>
    <mergeCell ref="D710:L710"/>
    <mergeCell ref="D711:L711"/>
    <mergeCell ref="D694:L694"/>
    <mergeCell ref="D695:L695"/>
    <mergeCell ref="D696:L696"/>
    <mergeCell ref="D697:L697"/>
    <mergeCell ref="D698:L698"/>
    <mergeCell ref="D699:L699"/>
    <mergeCell ref="D700:L700"/>
    <mergeCell ref="D701:L701"/>
    <mergeCell ref="D702:L702"/>
    <mergeCell ref="D685:L685"/>
    <mergeCell ref="D686:L686"/>
    <mergeCell ref="D687:L687"/>
    <mergeCell ref="D688:L688"/>
    <mergeCell ref="D689:L689"/>
    <mergeCell ref="D690:L690"/>
    <mergeCell ref="D691:L691"/>
    <mergeCell ref="D692:L692"/>
    <mergeCell ref="D693:L693"/>
    <mergeCell ref="D676:L676"/>
    <mergeCell ref="D677:L677"/>
    <mergeCell ref="D678:L678"/>
    <mergeCell ref="D679:L679"/>
    <mergeCell ref="D680:L680"/>
    <mergeCell ref="D681:L681"/>
    <mergeCell ref="D682:L682"/>
    <mergeCell ref="D683:L683"/>
    <mergeCell ref="D684:L684"/>
    <mergeCell ref="D667:L667"/>
    <mergeCell ref="D668:L668"/>
    <mergeCell ref="D669:L669"/>
    <mergeCell ref="D670:L670"/>
    <mergeCell ref="D671:L671"/>
    <mergeCell ref="D672:L672"/>
    <mergeCell ref="D673:L673"/>
    <mergeCell ref="D674:L674"/>
    <mergeCell ref="D675:L675"/>
    <mergeCell ref="D658:L658"/>
    <mergeCell ref="D659:L659"/>
    <mergeCell ref="D660:L660"/>
    <mergeCell ref="D661:L661"/>
    <mergeCell ref="D662:L662"/>
    <mergeCell ref="D663:L663"/>
    <mergeCell ref="D664:L664"/>
    <mergeCell ref="D665:L665"/>
    <mergeCell ref="D666:L666"/>
    <mergeCell ref="D649:L649"/>
    <mergeCell ref="D650:L650"/>
    <mergeCell ref="D651:L651"/>
    <mergeCell ref="D652:L652"/>
    <mergeCell ref="D653:L653"/>
    <mergeCell ref="D654:L654"/>
    <mergeCell ref="D655:L655"/>
    <mergeCell ref="D656:L656"/>
    <mergeCell ref="D657:L657"/>
    <mergeCell ref="D640:L640"/>
    <mergeCell ref="D641:L641"/>
    <mergeCell ref="D642:L642"/>
    <mergeCell ref="D643:L643"/>
    <mergeCell ref="D644:L644"/>
    <mergeCell ref="D645:L645"/>
    <mergeCell ref="D646:L646"/>
    <mergeCell ref="D647:L647"/>
    <mergeCell ref="D648:L648"/>
    <mergeCell ref="D631:L631"/>
    <mergeCell ref="D632:L632"/>
    <mergeCell ref="D633:L633"/>
    <mergeCell ref="D634:L634"/>
    <mergeCell ref="D635:L635"/>
    <mergeCell ref="D636:L636"/>
    <mergeCell ref="D637:L637"/>
    <mergeCell ref="D638:L638"/>
    <mergeCell ref="D639:L639"/>
    <mergeCell ref="D622:L622"/>
    <mergeCell ref="D623:L623"/>
    <mergeCell ref="D624:L624"/>
    <mergeCell ref="D625:L625"/>
    <mergeCell ref="D626:L626"/>
    <mergeCell ref="D627:L627"/>
    <mergeCell ref="D628:L628"/>
    <mergeCell ref="D629:L629"/>
    <mergeCell ref="D630:L630"/>
    <mergeCell ref="D613:L613"/>
    <mergeCell ref="D614:L614"/>
    <mergeCell ref="D615:L615"/>
    <mergeCell ref="D616:L616"/>
    <mergeCell ref="D617:L617"/>
    <mergeCell ref="D618:L618"/>
    <mergeCell ref="D619:L619"/>
    <mergeCell ref="D620:L620"/>
    <mergeCell ref="D621:L621"/>
    <mergeCell ref="D604:L604"/>
    <mergeCell ref="D605:L605"/>
    <mergeCell ref="D606:L606"/>
    <mergeCell ref="D607:L607"/>
    <mergeCell ref="D608:L608"/>
    <mergeCell ref="D609:L609"/>
    <mergeCell ref="D610:L610"/>
    <mergeCell ref="D611:L611"/>
    <mergeCell ref="D612:L612"/>
    <mergeCell ref="D595:L595"/>
    <mergeCell ref="D596:L596"/>
    <mergeCell ref="D597:L597"/>
    <mergeCell ref="D598:L598"/>
    <mergeCell ref="D599:L599"/>
    <mergeCell ref="D600:L600"/>
    <mergeCell ref="D601:L601"/>
    <mergeCell ref="D602:L602"/>
    <mergeCell ref="D603:L603"/>
    <mergeCell ref="D586:L586"/>
    <mergeCell ref="D587:L587"/>
    <mergeCell ref="D588:L588"/>
    <mergeCell ref="D589:L589"/>
    <mergeCell ref="D590:L590"/>
    <mergeCell ref="D591:L591"/>
    <mergeCell ref="D592:L592"/>
    <mergeCell ref="D593:L593"/>
    <mergeCell ref="D594:L594"/>
    <mergeCell ref="D577:L577"/>
    <mergeCell ref="D578:L578"/>
    <mergeCell ref="D579:L579"/>
    <mergeCell ref="D580:L580"/>
    <mergeCell ref="D581:L581"/>
    <mergeCell ref="D582:L582"/>
    <mergeCell ref="D583:L583"/>
    <mergeCell ref="D584:L584"/>
    <mergeCell ref="D585:L585"/>
    <mergeCell ref="D568:L568"/>
    <mergeCell ref="D569:L569"/>
    <mergeCell ref="D570:L570"/>
    <mergeCell ref="D571:L571"/>
    <mergeCell ref="D572:L572"/>
    <mergeCell ref="D573:L573"/>
    <mergeCell ref="D574:L574"/>
    <mergeCell ref="D575:L575"/>
    <mergeCell ref="D576:L576"/>
    <mergeCell ref="D559:L559"/>
    <mergeCell ref="D560:L560"/>
    <mergeCell ref="D561:L561"/>
    <mergeCell ref="D562:L562"/>
    <mergeCell ref="D563:L563"/>
    <mergeCell ref="D564:L564"/>
    <mergeCell ref="D565:L565"/>
    <mergeCell ref="D566:L566"/>
    <mergeCell ref="D567:L567"/>
    <mergeCell ref="D550:L550"/>
    <mergeCell ref="D551:L551"/>
    <mergeCell ref="D552:L552"/>
    <mergeCell ref="D553:L553"/>
    <mergeCell ref="D554:L554"/>
    <mergeCell ref="D555:L555"/>
    <mergeCell ref="D556:L556"/>
    <mergeCell ref="D557:L557"/>
    <mergeCell ref="D558:L558"/>
    <mergeCell ref="D541:L541"/>
    <mergeCell ref="D542:L542"/>
    <mergeCell ref="D543:L543"/>
    <mergeCell ref="D544:L544"/>
    <mergeCell ref="D545:L545"/>
    <mergeCell ref="D546:L546"/>
    <mergeCell ref="D547:L547"/>
    <mergeCell ref="D548:L548"/>
    <mergeCell ref="D549:L549"/>
    <mergeCell ref="D532:L532"/>
    <mergeCell ref="D533:L533"/>
    <mergeCell ref="D534:L534"/>
    <mergeCell ref="D535:L535"/>
    <mergeCell ref="D536:L536"/>
    <mergeCell ref="D537:L537"/>
    <mergeCell ref="D538:L538"/>
    <mergeCell ref="D539:L539"/>
    <mergeCell ref="D540:L540"/>
    <mergeCell ref="D530:L530"/>
    <mergeCell ref="D531:L531"/>
    <mergeCell ref="D525:L525"/>
    <mergeCell ref="D526:L526"/>
    <mergeCell ref="D527:L527"/>
    <mergeCell ref="D528:L528"/>
    <mergeCell ref="D529:L529"/>
    <mergeCell ref="D520:L520"/>
    <mergeCell ref="D521:L521"/>
    <mergeCell ref="D522:L522"/>
    <mergeCell ref="D523:L523"/>
    <mergeCell ref="D524:L524"/>
    <mergeCell ref="D515:L515"/>
    <mergeCell ref="D516:L516"/>
    <mergeCell ref="D517:L517"/>
    <mergeCell ref="D518:L518"/>
    <mergeCell ref="D519:L519"/>
    <mergeCell ref="D510:L510"/>
    <mergeCell ref="D511:L511"/>
    <mergeCell ref="D512:L512"/>
    <mergeCell ref="D513:L513"/>
    <mergeCell ref="D514:L514"/>
    <mergeCell ref="D505:L505"/>
    <mergeCell ref="D506:L506"/>
    <mergeCell ref="D507:L507"/>
    <mergeCell ref="D508:L508"/>
    <mergeCell ref="D509:L509"/>
    <mergeCell ref="D500:L500"/>
    <mergeCell ref="D501:L501"/>
    <mergeCell ref="D502:L502"/>
    <mergeCell ref="D503:L503"/>
    <mergeCell ref="D504:L504"/>
    <mergeCell ref="D495:L495"/>
    <mergeCell ref="D496:L496"/>
    <mergeCell ref="D497:L497"/>
    <mergeCell ref="D498:L498"/>
    <mergeCell ref="D499:L499"/>
    <mergeCell ref="D490:L490"/>
    <mergeCell ref="D491:L491"/>
    <mergeCell ref="D492:L492"/>
    <mergeCell ref="D493:L493"/>
    <mergeCell ref="D494:L494"/>
    <mergeCell ref="D485:L485"/>
    <mergeCell ref="D486:L486"/>
    <mergeCell ref="D487:L487"/>
    <mergeCell ref="D488:L488"/>
    <mergeCell ref="D489:L489"/>
    <mergeCell ref="D480:L480"/>
    <mergeCell ref="D481:L481"/>
    <mergeCell ref="D482:L482"/>
    <mergeCell ref="D483:L483"/>
    <mergeCell ref="D484:L484"/>
    <mergeCell ref="D475:L475"/>
    <mergeCell ref="D476:L476"/>
    <mergeCell ref="D477:L477"/>
    <mergeCell ref="D478:L478"/>
    <mergeCell ref="D479:L479"/>
    <mergeCell ref="D470:L470"/>
    <mergeCell ref="D471:L471"/>
    <mergeCell ref="D472:L472"/>
    <mergeCell ref="D473:L473"/>
    <mergeCell ref="D474:L474"/>
    <mergeCell ref="D465:L465"/>
    <mergeCell ref="D466:L466"/>
    <mergeCell ref="D467:L467"/>
    <mergeCell ref="D468:L468"/>
    <mergeCell ref="D469:L469"/>
    <mergeCell ref="D460:L460"/>
    <mergeCell ref="D461:L461"/>
    <mergeCell ref="D462:L462"/>
    <mergeCell ref="D463:L463"/>
    <mergeCell ref="D464:L464"/>
    <mergeCell ref="D455:L455"/>
    <mergeCell ref="D456:L456"/>
    <mergeCell ref="D457:L457"/>
    <mergeCell ref="D458:L458"/>
    <mergeCell ref="D459:L459"/>
    <mergeCell ref="D450:L450"/>
    <mergeCell ref="D451:L451"/>
    <mergeCell ref="D452:L452"/>
    <mergeCell ref="D453:L453"/>
    <mergeCell ref="D454:L454"/>
    <mergeCell ref="D445:L445"/>
    <mergeCell ref="D446:L446"/>
    <mergeCell ref="D447:L447"/>
    <mergeCell ref="D448:L448"/>
    <mergeCell ref="D449:L449"/>
    <mergeCell ref="D440:L440"/>
    <mergeCell ref="D441:L441"/>
    <mergeCell ref="D442:L442"/>
    <mergeCell ref="D443:L443"/>
    <mergeCell ref="D444:L444"/>
    <mergeCell ref="D435:L435"/>
    <mergeCell ref="D436:L436"/>
    <mergeCell ref="D437:L437"/>
    <mergeCell ref="D438:L438"/>
    <mergeCell ref="D439:L439"/>
    <mergeCell ref="D430:L430"/>
    <mergeCell ref="D431:L431"/>
    <mergeCell ref="D432:L432"/>
    <mergeCell ref="D433:L433"/>
    <mergeCell ref="D434:L434"/>
    <mergeCell ref="D425:L425"/>
    <mergeCell ref="D426:L426"/>
    <mergeCell ref="D427:L427"/>
    <mergeCell ref="D428:L428"/>
    <mergeCell ref="D429:L429"/>
    <mergeCell ref="D420:L420"/>
    <mergeCell ref="D421:L421"/>
    <mergeCell ref="D422:L422"/>
    <mergeCell ref="D423:L423"/>
    <mergeCell ref="D424:L424"/>
    <mergeCell ref="D415:L415"/>
    <mergeCell ref="D416:L416"/>
    <mergeCell ref="D417:L417"/>
    <mergeCell ref="D418:L418"/>
    <mergeCell ref="D419:L419"/>
    <mergeCell ref="D410:L410"/>
    <mergeCell ref="D411:L411"/>
    <mergeCell ref="D412:L412"/>
    <mergeCell ref="D413:L413"/>
    <mergeCell ref="D414:L414"/>
    <mergeCell ref="D405:L405"/>
    <mergeCell ref="D406:L406"/>
    <mergeCell ref="D407:L407"/>
    <mergeCell ref="D408:L408"/>
    <mergeCell ref="D409:L409"/>
    <mergeCell ref="D400:L400"/>
    <mergeCell ref="D401:L401"/>
    <mergeCell ref="D402:L402"/>
    <mergeCell ref="D403:L403"/>
    <mergeCell ref="D404:L404"/>
    <mergeCell ref="D395:L395"/>
    <mergeCell ref="D396:L396"/>
    <mergeCell ref="D397:L397"/>
    <mergeCell ref="D398:L398"/>
    <mergeCell ref="D399:L399"/>
    <mergeCell ref="D390:L390"/>
    <mergeCell ref="D391:L391"/>
    <mergeCell ref="D392:L392"/>
    <mergeCell ref="D393:L393"/>
    <mergeCell ref="D394:L394"/>
    <mergeCell ref="D385:L385"/>
    <mergeCell ref="D386:L386"/>
    <mergeCell ref="D387:L387"/>
    <mergeCell ref="D388:L388"/>
    <mergeCell ref="D389:L389"/>
    <mergeCell ref="D380:L380"/>
    <mergeCell ref="D381:L381"/>
    <mergeCell ref="D382:L382"/>
    <mergeCell ref="D383:L383"/>
    <mergeCell ref="D384:L384"/>
    <mergeCell ref="D375:L375"/>
    <mergeCell ref="D376:L376"/>
    <mergeCell ref="D377:L377"/>
    <mergeCell ref="D378:L378"/>
    <mergeCell ref="D379:L379"/>
    <mergeCell ref="D361:L361"/>
    <mergeCell ref="D362:L362"/>
    <mergeCell ref="D363:L363"/>
    <mergeCell ref="D364:L364"/>
    <mergeCell ref="D365:L365"/>
    <mergeCell ref="D366:L366"/>
    <mergeCell ref="D367:L367"/>
    <mergeCell ref="D368:L368"/>
    <mergeCell ref="D369:L369"/>
    <mergeCell ref="D370:L370"/>
    <mergeCell ref="D371:L371"/>
    <mergeCell ref="D372:L372"/>
    <mergeCell ref="D373:L373"/>
    <mergeCell ref="D374:L374"/>
    <mergeCell ref="D356:L356"/>
    <mergeCell ref="D357:L357"/>
    <mergeCell ref="D358:L358"/>
    <mergeCell ref="D359:L359"/>
    <mergeCell ref="D360:L360"/>
    <mergeCell ref="D351:L351"/>
    <mergeCell ref="D352:L352"/>
    <mergeCell ref="D353:L353"/>
    <mergeCell ref="D354:L354"/>
    <mergeCell ref="D355:L355"/>
    <mergeCell ref="D346:L346"/>
    <mergeCell ref="D347:L347"/>
    <mergeCell ref="D348:L348"/>
    <mergeCell ref="D349:L349"/>
    <mergeCell ref="D350:L350"/>
    <mergeCell ref="D341:L341"/>
    <mergeCell ref="D342:L342"/>
    <mergeCell ref="D343:L343"/>
    <mergeCell ref="D344:L344"/>
    <mergeCell ref="D345:L345"/>
    <mergeCell ref="D336:L336"/>
    <mergeCell ref="D337:L337"/>
    <mergeCell ref="D338:L338"/>
    <mergeCell ref="D339:L339"/>
    <mergeCell ref="D340:L340"/>
    <mergeCell ref="D331:L331"/>
    <mergeCell ref="D332:L332"/>
    <mergeCell ref="D333:L333"/>
    <mergeCell ref="D334:L334"/>
    <mergeCell ref="D335:L335"/>
    <mergeCell ref="D326:L326"/>
    <mergeCell ref="D327:L327"/>
    <mergeCell ref="D328:L328"/>
    <mergeCell ref="D329:L329"/>
    <mergeCell ref="D330:L330"/>
    <mergeCell ref="D321:L321"/>
    <mergeCell ref="D322:L322"/>
    <mergeCell ref="D323:L323"/>
    <mergeCell ref="D324:L324"/>
    <mergeCell ref="D325:L325"/>
    <mergeCell ref="D316:L316"/>
    <mergeCell ref="D317:L317"/>
    <mergeCell ref="D318:L318"/>
    <mergeCell ref="D319:L319"/>
    <mergeCell ref="D320:L320"/>
    <mergeCell ref="D311:L311"/>
    <mergeCell ref="D312:L312"/>
    <mergeCell ref="D313:L313"/>
    <mergeCell ref="D314:L314"/>
    <mergeCell ref="D315:L315"/>
    <mergeCell ref="D306:L306"/>
    <mergeCell ref="D307:L307"/>
    <mergeCell ref="D308:L308"/>
    <mergeCell ref="D309:L309"/>
    <mergeCell ref="D310:L310"/>
    <mergeCell ref="D301:L301"/>
    <mergeCell ref="D302:L302"/>
    <mergeCell ref="D303:L303"/>
    <mergeCell ref="D304:L304"/>
    <mergeCell ref="D305:L305"/>
    <mergeCell ref="D296:L296"/>
    <mergeCell ref="D297:L297"/>
    <mergeCell ref="D298:L298"/>
    <mergeCell ref="D299:L299"/>
    <mergeCell ref="D300:L300"/>
    <mergeCell ref="D291:L291"/>
    <mergeCell ref="D292:L292"/>
    <mergeCell ref="D293:L293"/>
    <mergeCell ref="D294:L294"/>
    <mergeCell ref="D295:L295"/>
    <mergeCell ref="D286:L286"/>
    <mergeCell ref="D287:L287"/>
    <mergeCell ref="D288:L288"/>
    <mergeCell ref="D289:L289"/>
    <mergeCell ref="D290:L290"/>
    <mergeCell ref="D281:L281"/>
    <mergeCell ref="D282:L282"/>
    <mergeCell ref="D283:L283"/>
    <mergeCell ref="D284:L284"/>
    <mergeCell ref="D285:L285"/>
    <mergeCell ref="D276:L276"/>
    <mergeCell ref="D277:L277"/>
    <mergeCell ref="D278:L278"/>
    <mergeCell ref="D279:L279"/>
    <mergeCell ref="D280:L280"/>
    <mergeCell ref="D271:L271"/>
    <mergeCell ref="D272:L272"/>
    <mergeCell ref="D273:L273"/>
    <mergeCell ref="D274:L274"/>
    <mergeCell ref="D275:L275"/>
    <mergeCell ref="D266:L266"/>
    <mergeCell ref="D267:L267"/>
    <mergeCell ref="D268:L268"/>
    <mergeCell ref="D269:L269"/>
    <mergeCell ref="D270:L270"/>
    <mergeCell ref="D261:L261"/>
    <mergeCell ref="D262:L262"/>
    <mergeCell ref="D263:L263"/>
    <mergeCell ref="D264:L264"/>
    <mergeCell ref="D265:L265"/>
    <mergeCell ref="D256:L256"/>
    <mergeCell ref="D257:L257"/>
    <mergeCell ref="D258:L258"/>
    <mergeCell ref="D259:L259"/>
    <mergeCell ref="D260:L260"/>
    <mergeCell ref="D251:L251"/>
    <mergeCell ref="D252:L252"/>
    <mergeCell ref="D253:L253"/>
    <mergeCell ref="D254:L254"/>
    <mergeCell ref="D255:L255"/>
    <mergeCell ref="D246:L246"/>
    <mergeCell ref="D247:L247"/>
    <mergeCell ref="D248:L248"/>
    <mergeCell ref="D249:L249"/>
    <mergeCell ref="D250:L250"/>
    <mergeCell ref="D241:L241"/>
    <mergeCell ref="D242:L242"/>
    <mergeCell ref="D243:L243"/>
    <mergeCell ref="D244:L244"/>
    <mergeCell ref="D245:L245"/>
    <mergeCell ref="D236:L236"/>
    <mergeCell ref="D237:L237"/>
    <mergeCell ref="D238:L238"/>
    <mergeCell ref="D239:L239"/>
    <mergeCell ref="D240:L240"/>
    <mergeCell ref="D231:L231"/>
    <mergeCell ref="D232:L232"/>
    <mergeCell ref="D233:L233"/>
    <mergeCell ref="D234:L234"/>
    <mergeCell ref="D235:L235"/>
    <mergeCell ref="D226:L226"/>
    <mergeCell ref="D227:L227"/>
    <mergeCell ref="D228:L228"/>
    <mergeCell ref="D229:L229"/>
    <mergeCell ref="D230:L230"/>
    <mergeCell ref="D221:L221"/>
    <mergeCell ref="D222:L222"/>
    <mergeCell ref="D223:L223"/>
    <mergeCell ref="D224:L224"/>
    <mergeCell ref="D225:L225"/>
    <mergeCell ref="D216:L216"/>
    <mergeCell ref="D217:L217"/>
    <mergeCell ref="D218:L218"/>
    <mergeCell ref="D219:L219"/>
    <mergeCell ref="D220:L220"/>
    <mergeCell ref="D211:L211"/>
    <mergeCell ref="D212:L212"/>
    <mergeCell ref="D213:L213"/>
    <mergeCell ref="D214:L214"/>
    <mergeCell ref="D215:L215"/>
    <mergeCell ref="D206:L206"/>
    <mergeCell ref="D207:L207"/>
    <mergeCell ref="D208:L208"/>
    <mergeCell ref="D209:L209"/>
    <mergeCell ref="D210:L210"/>
    <mergeCell ref="D201:L201"/>
    <mergeCell ref="D202:L202"/>
    <mergeCell ref="D203:L203"/>
    <mergeCell ref="D204:L204"/>
    <mergeCell ref="D205:L205"/>
    <mergeCell ref="D196:L196"/>
    <mergeCell ref="D197:L197"/>
    <mergeCell ref="D198:L198"/>
    <mergeCell ref="D199:L199"/>
    <mergeCell ref="D200:L200"/>
    <mergeCell ref="D191:L191"/>
    <mergeCell ref="D192:L192"/>
    <mergeCell ref="D193:L193"/>
    <mergeCell ref="D194:L194"/>
    <mergeCell ref="D195:L195"/>
    <mergeCell ref="D186:L186"/>
    <mergeCell ref="D187:L187"/>
    <mergeCell ref="D188:L188"/>
    <mergeCell ref="D189:L189"/>
    <mergeCell ref="D190:L190"/>
    <mergeCell ref="D181:L181"/>
    <mergeCell ref="D182:L182"/>
    <mergeCell ref="D183:L183"/>
    <mergeCell ref="D184:L184"/>
    <mergeCell ref="D185:L185"/>
    <mergeCell ref="D176:L176"/>
    <mergeCell ref="D177:L177"/>
    <mergeCell ref="D178:L178"/>
    <mergeCell ref="D179:L179"/>
    <mergeCell ref="D180:L180"/>
    <mergeCell ref="D171:L171"/>
    <mergeCell ref="D172:L172"/>
    <mergeCell ref="D173:L173"/>
    <mergeCell ref="D174:L174"/>
    <mergeCell ref="D175:L175"/>
    <mergeCell ref="D166:L166"/>
    <mergeCell ref="D167:L167"/>
    <mergeCell ref="D168:L168"/>
    <mergeCell ref="D169:L169"/>
    <mergeCell ref="D170:L170"/>
    <mergeCell ref="D161:L161"/>
    <mergeCell ref="D162:L162"/>
    <mergeCell ref="D163:L163"/>
    <mergeCell ref="D164:L164"/>
    <mergeCell ref="D165:L165"/>
    <mergeCell ref="D156:L156"/>
    <mergeCell ref="D157:L157"/>
    <mergeCell ref="D158:L158"/>
    <mergeCell ref="D159:L159"/>
    <mergeCell ref="D160:L160"/>
    <mergeCell ref="D151:L151"/>
    <mergeCell ref="D152:L152"/>
    <mergeCell ref="D153:L153"/>
    <mergeCell ref="D154:L154"/>
    <mergeCell ref="D155:L155"/>
    <mergeCell ref="D146:L146"/>
    <mergeCell ref="D147:L147"/>
    <mergeCell ref="D148:L148"/>
    <mergeCell ref="D149:L149"/>
    <mergeCell ref="D150:L150"/>
    <mergeCell ref="D141:L141"/>
    <mergeCell ref="D142:L142"/>
    <mergeCell ref="D143:L143"/>
    <mergeCell ref="D144:L144"/>
    <mergeCell ref="D145:L145"/>
    <mergeCell ref="D136:L136"/>
    <mergeCell ref="D137:L137"/>
    <mergeCell ref="D138:L138"/>
    <mergeCell ref="D139:L139"/>
    <mergeCell ref="D140:L140"/>
    <mergeCell ref="D131:L131"/>
    <mergeCell ref="D132:L132"/>
    <mergeCell ref="D133:L133"/>
    <mergeCell ref="D134:L134"/>
    <mergeCell ref="D135:L135"/>
    <mergeCell ref="D126:L126"/>
    <mergeCell ref="D127:L127"/>
    <mergeCell ref="D128:L128"/>
    <mergeCell ref="D129:L129"/>
    <mergeCell ref="D130:L130"/>
    <mergeCell ref="D121:L121"/>
    <mergeCell ref="D122:L122"/>
    <mergeCell ref="D123:L123"/>
    <mergeCell ref="D124:L124"/>
    <mergeCell ref="D125:L125"/>
    <mergeCell ref="D116:L116"/>
    <mergeCell ref="D117:L117"/>
    <mergeCell ref="D118:L118"/>
    <mergeCell ref="D119:L119"/>
    <mergeCell ref="D120:L120"/>
    <mergeCell ref="D111:L111"/>
    <mergeCell ref="D112:L112"/>
    <mergeCell ref="D113:L113"/>
    <mergeCell ref="D114:L114"/>
    <mergeCell ref="D115:L115"/>
    <mergeCell ref="D106:L106"/>
    <mergeCell ref="D107:L107"/>
    <mergeCell ref="D108:L108"/>
    <mergeCell ref="D109:L109"/>
    <mergeCell ref="D110:L110"/>
    <mergeCell ref="D101:L101"/>
    <mergeCell ref="D102:L102"/>
    <mergeCell ref="D103:L103"/>
    <mergeCell ref="D104:L104"/>
    <mergeCell ref="D105:L105"/>
    <mergeCell ref="D99:L99"/>
    <mergeCell ref="D100:L100"/>
    <mergeCell ref="D91:L91"/>
    <mergeCell ref="D92:L92"/>
    <mergeCell ref="D93:L93"/>
    <mergeCell ref="D94:L94"/>
    <mergeCell ref="D95:L95"/>
    <mergeCell ref="D86:L86"/>
    <mergeCell ref="D87:L87"/>
    <mergeCell ref="D88:L88"/>
    <mergeCell ref="D89:L89"/>
    <mergeCell ref="D90:L90"/>
    <mergeCell ref="D81:L81"/>
    <mergeCell ref="D82:L82"/>
    <mergeCell ref="D83:L83"/>
    <mergeCell ref="D84:L84"/>
    <mergeCell ref="D85:L85"/>
    <mergeCell ref="D79:L79"/>
    <mergeCell ref="D80:L80"/>
    <mergeCell ref="D71:L71"/>
    <mergeCell ref="D72:L72"/>
    <mergeCell ref="D73:L73"/>
    <mergeCell ref="D74:L74"/>
    <mergeCell ref="D75:L75"/>
    <mergeCell ref="N4:P8"/>
    <mergeCell ref="M2432:M2433"/>
    <mergeCell ref="N2432:N2433"/>
    <mergeCell ref="O2432:O2433"/>
    <mergeCell ref="P2432:P2433"/>
    <mergeCell ref="O26:P26"/>
    <mergeCell ref="O10:P10"/>
    <mergeCell ref="D27:L27"/>
    <mergeCell ref="O27:P27"/>
    <mergeCell ref="D28:L28"/>
    <mergeCell ref="O28:P28"/>
    <mergeCell ref="D49:L49"/>
    <mergeCell ref="D50:L50"/>
    <mergeCell ref="D51:L51"/>
    <mergeCell ref="D46:L46"/>
    <mergeCell ref="D47:L47"/>
    <mergeCell ref="D48:L48"/>
    <mergeCell ref="D43:L43"/>
    <mergeCell ref="D44:L44"/>
    <mergeCell ref="D45:L45"/>
    <mergeCell ref="D20:L20"/>
    <mergeCell ref="D21:L21"/>
    <mergeCell ref="D96:L96"/>
    <mergeCell ref="D97:L97"/>
    <mergeCell ref="D98:L98"/>
    <mergeCell ref="D60:L60"/>
    <mergeCell ref="D55:L55"/>
    <mergeCell ref="D56:L56"/>
    <mergeCell ref="M2436:P2437"/>
    <mergeCell ref="M2434:P2435"/>
    <mergeCell ref="D57:L57"/>
    <mergeCell ref="D52:L52"/>
    <mergeCell ref="D53:L53"/>
    <mergeCell ref="D54:L54"/>
    <mergeCell ref="B2434:D2434"/>
    <mergeCell ref="E2434:F2434"/>
    <mergeCell ref="G2434:H2434"/>
    <mergeCell ref="I2434:L2434"/>
    <mergeCell ref="B2435:D2435"/>
    <mergeCell ref="E2435:F2435"/>
    <mergeCell ref="G2435:H2435"/>
    <mergeCell ref="I2435:L2435"/>
    <mergeCell ref="B2432:C2432"/>
    <mergeCell ref="B2433:C2433"/>
    <mergeCell ref="D66:L66"/>
    <mergeCell ref="D67:L67"/>
    <mergeCell ref="D68:L68"/>
    <mergeCell ref="D69:L69"/>
    <mergeCell ref="D70:L70"/>
    <mergeCell ref="D61:L61"/>
    <mergeCell ref="D62:L62"/>
    <mergeCell ref="D63:L63"/>
    <mergeCell ref="D64:L64"/>
    <mergeCell ref="D65:L65"/>
    <mergeCell ref="D76:L76"/>
    <mergeCell ref="D77:L77"/>
    <mergeCell ref="D78:L78"/>
    <mergeCell ref="O21:P21"/>
    <mergeCell ref="B12:I16"/>
    <mergeCell ref="J12:P16"/>
    <mergeCell ref="D25:L25"/>
    <mergeCell ref="O25:P25"/>
    <mergeCell ref="D26:L26"/>
    <mergeCell ref="D22:L22"/>
    <mergeCell ref="O22:P22"/>
    <mergeCell ref="D23:L23"/>
    <mergeCell ref="O23:P23"/>
    <mergeCell ref="D24:L24"/>
    <mergeCell ref="O24:P24"/>
    <mergeCell ref="B2440:P2443"/>
    <mergeCell ref="D29:L29"/>
    <mergeCell ref="O29:P29"/>
    <mergeCell ref="D30:L30"/>
    <mergeCell ref="O30:P30"/>
    <mergeCell ref="D34:L34"/>
    <mergeCell ref="D35:L35"/>
    <mergeCell ref="D36:L36"/>
    <mergeCell ref="D31:L31"/>
    <mergeCell ref="O31:P31"/>
    <mergeCell ref="D32:L32"/>
    <mergeCell ref="D33:L33"/>
    <mergeCell ref="D40:L40"/>
    <mergeCell ref="D41:L41"/>
    <mergeCell ref="D42:L42"/>
    <mergeCell ref="D37:L37"/>
    <mergeCell ref="D38:L38"/>
    <mergeCell ref="D39:L39"/>
    <mergeCell ref="D58:L58"/>
    <mergeCell ref="D59:L59"/>
  </mergeCells>
  <conditionalFormatting sqref="B32 B2433:C2433">
    <cfRule type="cellIs" dxfId="0" priority="1" operator="equal">
      <formula>"Error"</formula>
    </cfRule>
  </conditionalFormatting>
  <printOptions horizontalCentered="1" verticalCentered="1"/>
  <pageMargins left="0" right="0" top="0" bottom="0" header="0" footer="0"/>
  <pageSetup scale="80" orientation="portrait" verticalDpi="2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5">
    <tabColor rgb="FF0070C0"/>
  </sheetPr>
  <dimension ref="A1:L2402"/>
  <sheetViews>
    <sheetView workbookViewId="0">
      <selection activeCell="B3" sqref="B3:P2402"/>
    </sheetView>
  </sheetViews>
  <sheetFormatPr defaultColWidth="9.1796875" defaultRowHeight="14.5" x14ac:dyDescent="0.35"/>
  <cols>
    <col min="1" max="1" width="4.453125" style="205" bestFit="1" customWidth="1"/>
    <col min="2" max="2" width="10.1796875" style="202" bestFit="1" customWidth="1"/>
    <col min="3" max="3" width="24" style="183" customWidth="1"/>
    <col min="4" max="4" width="49.26953125" style="202" bestFit="1" customWidth="1"/>
    <col min="5" max="5" width="7.7265625" style="203" customWidth="1"/>
    <col min="6" max="6" width="8.54296875" style="180" bestFit="1" customWidth="1"/>
    <col min="7" max="7" width="11.1796875" style="204" bestFit="1" customWidth="1"/>
    <col min="8" max="8" width="15.453125" style="183" bestFit="1" customWidth="1"/>
    <col min="9" max="9" width="9.1796875" style="183"/>
    <col min="10" max="11" width="14" style="183" bestFit="1" customWidth="1"/>
    <col min="12" max="12" width="11.7265625" style="183" bestFit="1" customWidth="1"/>
    <col min="13" max="16384" width="9.1796875" style="183"/>
  </cols>
  <sheetData>
    <row r="1" spans="1:12" x14ac:dyDescent="0.35">
      <c r="B1" s="213" t="str">
        <f>'Purchase Order'!B454:F454</f>
        <v>Tulsa Gas &amp; Gear</v>
      </c>
      <c r="C1" s="212"/>
      <c r="D1" s="179"/>
      <c r="E1" s="179"/>
      <c r="G1" s="181"/>
      <c r="H1" s="182"/>
      <c r="I1" s="434" t="s">
        <v>3515</v>
      </c>
      <c r="J1" s="434"/>
      <c r="K1" s="182"/>
      <c r="L1" s="182"/>
    </row>
    <row r="2" spans="1:12" ht="15" thickBot="1" x14ac:dyDescent="0.4">
      <c r="B2" s="184" t="s">
        <v>29</v>
      </c>
      <c r="C2" s="185" t="s">
        <v>3519</v>
      </c>
      <c r="D2" s="185" t="s">
        <v>3520</v>
      </c>
      <c r="E2" s="186" t="s">
        <v>2</v>
      </c>
      <c r="F2" s="186" t="s">
        <v>3521</v>
      </c>
      <c r="G2" s="187" t="s">
        <v>3522</v>
      </c>
      <c r="H2" s="188" t="s">
        <v>3488</v>
      </c>
    </row>
    <row r="3" spans="1:12" ht="15" thickTop="1" x14ac:dyDescent="0.35">
      <c r="A3" s="205">
        <v>1</v>
      </c>
      <c r="B3" s="189"/>
      <c r="C3" s="190"/>
      <c r="D3" s="191"/>
      <c r="E3" s="192"/>
      <c r="F3" s="192"/>
      <c r="G3" s="193"/>
      <c r="H3" s="194"/>
    </row>
    <row r="4" spans="1:12" x14ac:dyDescent="0.35">
      <c r="A4" s="205">
        <v>2</v>
      </c>
      <c r="B4" s="189"/>
      <c r="C4" s="190"/>
      <c r="D4" s="191"/>
      <c r="E4" s="192"/>
      <c r="F4" s="192"/>
      <c r="G4" s="193"/>
      <c r="H4" s="194"/>
      <c r="I4" s="188"/>
    </row>
    <row r="5" spans="1:12" x14ac:dyDescent="0.35">
      <c r="A5" s="205">
        <v>3</v>
      </c>
      <c r="B5" s="189"/>
      <c r="C5" s="190"/>
      <c r="D5" s="191"/>
      <c r="E5" s="192"/>
      <c r="F5" s="192"/>
      <c r="G5" s="193"/>
      <c r="H5" s="194"/>
      <c r="I5" s="188"/>
    </row>
    <row r="6" spans="1:12" x14ac:dyDescent="0.35">
      <c r="A6" s="205">
        <v>4</v>
      </c>
      <c r="B6" s="189"/>
      <c r="C6" s="190"/>
      <c r="D6" s="191"/>
      <c r="E6" s="195"/>
      <c r="F6" s="196"/>
      <c r="G6" s="193"/>
      <c r="H6" s="194"/>
    </row>
    <row r="7" spans="1:12" x14ac:dyDescent="0.35">
      <c r="A7" s="205">
        <v>5</v>
      </c>
      <c r="B7" s="189"/>
      <c r="C7" s="190"/>
      <c r="D7" s="191"/>
      <c r="E7" s="192"/>
      <c r="F7" s="192"/>
      <c r="G7" s="193"/>
      <c r="H7" s="194"/>
      <c r="I7" s="188"/>
    </row>
    <row r="8" spans="1:12" x14ac:dyDescent="0.35">
      <c r="A8" s="205">
        <v>6</v>
      </c>
      <c r="B8" s="189"/>
      <c r="C8" s="190"/>
      <c r="D8" s="191"/>
      <c r="E8" s="192"/>
      <c r="F8" s="192"/>
      <c r="G8" s="193"/>
      <c r="H8" s="194"/>
      <c r="I8" s="188"/>
    </row>
    <row r="9" spans="1:12" x14ac:dyDescent="0.35">
      <c r="A9" s="205">
        <v>7</v>
      </c>
      <c r="B9" s="189"/>
      <c r="C9" s="190"/>
      <c r="D9" s="191"/>
      <c r="E9" s="192"/>
      <c r="F9" s="192"/>
      <c r="G9" s="193"/>
      <c r="H9" s="194"/>
      <c r="I9" s="188"/>
    </row>
    <row r="10" spans="1:12" x14ac:dyDescent="0.35">
      <c r="A10" s="205">
        <v>8</v>
      </c>
      <c r="B10" s="189"/>
      <c r="C10" s="190"/>
      <c r="D10" s="191"/>
      <c r="E10" s="195"/>
      <c r="F10" s="195"/>
      <c r="G10" s="193"/>
      <c r="H10" s="194"/>
      <c r="I10" s="188"/>
    </row>
    <row r="11" spans="1:12" x14ac:dyDescent="0.35">
      <c r="A11" s="205">
        <v>9</v>
      </c>
      <c r="B11" s="189"/>
      <c r="C11" s="190"/>
      <c r="D11" s="191"/>
      <c r="E11" s="195"/>
      <c r="F11" s="192"/>
      <c r="G11" s="193"/>
      <c r="H11" s="194"/>
      <c r="I11" s="188"/>
    </row>
    <row r="12" spans="1:12" x14ac:dyDescent="0.35">
      <c r="A12" s="205">
        <v>10</v>
      </c>
      <c r="B12" s="189"/>
      <c r="C12" s="190"/>
      <c r="D12" s="191"/>
      <c r="E12" s="192"/>
      <c r="F12" s="192"/>
      <c r="G12" s="193"/>
      <c r="H12" s="194"/>
      <c r="I12" s="188"/>
    </row>
    <row r="13" spans="1:12" x14ac:dyDescent="0.35">
      <c r="A13" s="205">
        <v>11</v>
      </c>
      <c r="B13" s="189"/>
      <c r="C13" s="190"/>
      <c r="D13" s="191"/>
      <c r="E13" s="192"/>
      <c r="F13" s="192"/>
      <c r="G13" s="193"/>
      <c r="H13" s="194"/>
      <c r="I13" s="188"/>
    </row>
    <row r="14" spans="1:12" x14ac:dyDescent="0.35">
      <c r="A14" s="205">
        <v>12</v>
      </c>
      <c r="B14" s="189"/>
      <c r="C14" s="190"/>
      <c r="D14" s="191"/>
      <c r="E14" s="192"/>
      <c r="F14" s="192"/>
      <c r="G14" s="193"/>
      <c r="H14" s="194"/>
      <c r="I14" s="188"/>
    </row>
    <row r="15" spans="1:12" x14ac:dyDescent="0.35">
      <c r="A15" s="205">
        <v>13</v>
      </c>
      <c r="B15" s="189"/>
      <c r="C15" s="190"/>
      <c r="D15" s="191"/>
      <c r="E15" s="192"/>
      <c r="F15" s="192"/>
      <c r="G15" s="193"/>
      <c r="H15" s="194"/>
      <c r="I15" s="188"/>
    </row>
    <row r="16" spans="1:12" x14ac:dyDescent="0.35">
      <c r="A16" s="205">
        <v>14</v>
      </c>
      <c r="B16" s="189"/>
      <c r="C16" s="190"/>
      <c r="D16" s="191"/>
      <c r="E16" s="192"/>
      <c r="F16" s="192"/>
      <c r="G16" s="193"/>
      <c r="H16" s="194"/>
      <c r="I16" s="188"/>
    </row>
    <row r="17" spans="1:9" x14ac:dyDescent="0.35">
      <c r="A17" s="205">
        <v>15</v>
      </c>
      <c r="B17" s="189"/>
      <c r="C17" s="190"/>
      <c r="D17" s="191"/>
      <c r="E17" s="192"/>
      <c r="F17" s="192"/>
      <c r="G17" s="193"/>
      <c r="H17" s="194"/>
      <c r="I17" s="188"/>
    </row>
    <row r="18" spans="1:9" x14ac:dyDescent="0.35">
      <c r="A18" s="205">
        <v>16</v>
      </c>
      <c r="B18" s="189"/>
      <c r="C18" s="190"/>
      <c r="D18" s="191"/>
      <c r="E18" s="192"/>
      <c r="F18" s="192"/>
      <c r="G18" s="193"/>
      <c r="H18" s="194"/>
      <c r="I18" s="188"/>
    </row>
    <row r="19" spans="1:9" x14ac:dyDescent="0.35">
      <c r="A19" s="205">
        <v>17</v>
      </c>
      <c r="B19" s="189"/>
      <c r="C19" s="190"/>
      <c r="D19" s="191"/>
      <c r="E19" s="192"/>
      <c r="F19" s="192"/>
      <c r="G19" s="193"/>
      <c r="H19" s="194"/>
      <c r="I19" s="188"/>
    </row>
    <row r="20" spans="1:9" x14ac:dyDescent="0.35">
      <c r="A20" s="205">
        <v>18</v>
      </c>
      <c r="B20" s="189"/>
      <c r="C20" s="190"/>
      <c r="D20" s="191"/>
      <c r="E20" s="192"/>
      <c r="F20" s="192"/>
      <c r="G20" s="193"/>
      <c r="H20" s="194"/>
      <c r="I20" s="188"/>
    </row>
    <row r="21" spans="1:9" x14ac:dyDescent="0.35">
      <c r="A21" s="205">
        <v>19</v>
      </c>
      <c r="B21" s="189"/>
      <c r="C21" s="190"/>
      <c r="D21" s="191"/>
      <c r="E21" s="192"/>
      <c r="F21" s="192"/>
      <c r="G21" s="193"/>
      <c r="H21" s="194"/>
      <c r="I21" s="188"/>
    </row>
    <row r="22" spans="1:9" x14ac:dyDescent="0.35">
      <c r="A22" s="205">
        <v>20</v>
      </c>
      <c r="B22" s="189"/>
      <c r="C22" s="190"/>
      <c r="D22" s="191"/>
      <c r="E22" s="192"/>
      <c r="F22" s="192"/>
      <c r="G22" s="193"/>
      <c r="H22" s="194"/>
      <c r="I22" s="188"/>
    </row>
    <row r="23" spans="1:9" x14ac:dyDescent="0.35">
      <c r="A23" s="205">
        <v>21</v>
      </c>
      <c r="B23" s="189"/>
      <c r="C23" s="190"/>
      <c r="D23" s="191"/>
      <c r="E23" s="192"/>
      <c r="F23" s="192"/>
      <c r="G23" s="193"/>
      <c r="H23" s="194"/>
      <c r="I23" s="188"/>
    </row>
    <row r="24" spans="1:9" x14ac:dyDescent="0.35">
      <c r="A24" s="205">
        <v>22</v>
      </c>
      <c r="B24" s="189"/>
      <c r="C24" s="190"/>
      <c r="D24" s="191"/>
      <c r="E24" s="192"/>
      <c r="F24" s="192"/>
      <c r="G24" s="193"/>
      <c r="H24" s="194"/>
      <c r="I24" s="188"/>
    </row>
    <row r="25" spans="1:9" x14ac:dyDescent="0.35">
      <c r="A25" s="205">
        <v>23</v>
      </c>
      <c r="B25" s="189"/>
      <c r="C25" s="190"/>
      <c r="D25" s="191"/>
      <c r="E25" s="192"/>
      <c r="F25" s="192"/>
      <c r="G25" s="193"/>
      <c r="H25" s="194"/>
      <c r="I25" s="188"/>
    </row>
    <row r="26" spans="1:9" x14ac:dyDescent="0.35">
      <c r="A26" s="205">
        <v>24</v>
      </c>
      <c r="B26" s="189"/>
      <c r="C26" s="190"/>
      <c r="D26" s="191"/>
      <c r="E26" s="192"/>
      <c r="F26" s="192"/>
      <c r="G26" s="193"/>
      <c r="H26" s="194"/>
      <c r="I26" s="188"/>
    </row>
    <row r="27" spans="1:9" x14ac:dyDescent="0.35">
      <c r="A27" s="205">
        <v>25</v>
      </c>
      <c r="B27" s="189"/>
      <c r="C27" s="190"/>
      <c r="D27" s="191"/>
      <c r="E27" s="192"/>
      <c r="F27" s="192"/>
      <c r="G27" s="193"/>
      <c r="H27" s="194"/>
      <c r="I27" s="188"/>
    </row>
    <row r="28" spans="1:9" x14ac:dyDescent="0.35">
      <c r="A28" s="205">
        <v>26</v>
      </c>
      <c r="B28" s="189"/>
      <c r="C28" s="190"/>
      <c r="D28" s="191"/>
      <c r="E28" s="192"/>
      <c r="F28" s="192"/>
      <c r="G28" s="193"/>
      <c r="H28" s="194"/>
      <c r="I28" s="188"/>
    </row>
    <row r="29" spans="1:9" x14ac:dyDescent="0.35">
      <c r="A29" s="205">
        <v>27</v>
      </c>
      <c r="B29" s="189"/>
      <c r="C29" s="190"/>
      <c r="D29" s="191"/>
      <c r="E29" s="192"/>
      <c r="F29" s="192"/>
      <c r="G29" s="193"/>
      <c r="H29" s="194"/>
      <c r="I29" s="188"/>
    </row>
    <row r="30" spans="1:9" x14ac:dyDescent="0.35">
      <c r="A30" s="205">
        <v>28</v>
      </c>
      <c r="B30" s="189"/>
      <c r="C30" s="190"/>
      <c r="D30" s="191"/>
      <c r="E30" s="192"/>
      <c r="F30" s="192"/>
      <c r="G30" s="193"/>
      <c r="H30" s="194"/>
      <c r="I30" s="188"/>
    </row>
    <row r="31" spans="1:9" x14ac:dyDescent="0.35">
      <c r="A31" s="205">
        <v>29</v>
      </c>
      <c r="B31" s="189"/>
      <c r="C31" s="190"/>
      <c r="D31" s="191"/>
      <c r="E31" s="192"/>
      <c r="F31" s="192"/>
      <c r="G31" s="193"/>
      <c r="H31" s="194"/>
      <c r="I31" s="188"/>
    </row>
    <row r="32" spans="1:9" x14ac:dyDescent="0.35">
      <c r="A32" s="205">
        <v>30</v>
      </c>
      <c r="B32" s="189"/>
      <c r="C32" s="190"/>
      <c r="D32" s="191"/>
      <c r="E32" s="192"/>
      <c r="F32" s="192"/>
      <c r="G32" s="193"/>
      <c r="H32" s="194"/>
      <c r="I32" s="188"/>
    </row>
    <row r="33" spans="1:9" x14ac:dyDescent="0.35">
      <c r="A33" s="205">
        <v>31</v>
      </c>
      <c r="B33" s="189"/>
      <c r="C33" s="190"/>
      <c r="D33" s="191"/>
      <c r="E33" s="192"/>
      <c r="F33" s="192"/>
      <c r="G33" s="193"/>
      <c r="H33" s="194"/>
      <c r="I33" s="188"/>
    </row>
    <row r="34" spans="1:9" x14ac:dyDescent="0.35">
      <c r="A34" s="205">
        <v>32</v>
      </c>
      <c r="B34" s="189"/>
      <c r="C34" s="190"/>
      <c r="D34" s="191"/>
      <c r="E34" s="192"/>
      <c r="F34" s="192"/>
      <c r="G34" s="193"/>
      <c r="H34" s="194"/>
      <c r="I34" s="188"/>
    </row>
    <row r="35" spans="1:9" ht="15" x14ac:dyDescent="0.25">
      <c r="A35" s="205">
        <v>33</v>
      </c>
      <c r="B35" s="189"/>
      <c r="C35" s="190"/>
      <c r="D35" s="191"/>
      <c r="E35" s="192"/>
      <c r="F35" s="192"/>
      <c r="G35" s="193"/>
      <c r="H35" s="194"/>
      <c r="I35" s="188"/>
    </row>
    <row r="36" spans="1:9" ht="15" x14ac:dyDescent="0.25">
      <c r="A36" s="205">
        <v>34</v>
      </c>
      <c r="B36" s="189"/>
      <c r="C36" s="190"/>
      <c r="D36" s="191"/>
      <c r="E36" s="192"/>
      <c r="F36" s="192"/>
      <c r="G36" s="193"/>
      <c r="H36" s="194"/>
      <c r="I36" s="188"/>
    </row>
    <row r="37" spans="1:9" ht="15" x14ac:dyDescent="0.25">
      <c r="A37" s="205">
        <v>35</v>
      </c>
      <c r="B37" s="189"/>
      <c r="C37" s="190"/>
      <c r="D37" s="191"/>
      <c r="E37" s="192"/>
      <c r="F37" s="192"/>
      <c r="G37" s="193"/>
      <c r="H37" s="194"/>
      <c r="I37" s="188"/>
    </row>
    <row r="38" spans="1:9" ht="15" x14ac:dyDescent="0.25">
      <c r="A38" s="205">
        <v>36</v>
      </c>
      <c r="B38" s="189"/>
      <c r="C38" s="190"/>
      <c r="D38" s="191"/>
      <c r="E38" s="192"/>
      <c r="F38" s="192"/>
      <c r="G38" s="193"/>
      <c r="H38" s="194"/>
      <c r="I38" s="188"/>
    </row>
    <row r="39" spans="1:9" ht="15" x14ac:dyDescent="0.25">
      <c r="A39" s="205">
        <v>37</v>
      </c>
      <c r="B39" s="189"/>
      <c r="C39" s="190"/>
      <c r="D39" s="191"/>
      <c r="E39" s="192"/>
      <c r="F39" s="192"/>
      <c r="G39" s="193"/>
      <c r="H39" s="194"/>
      <c r="I39" s="188"/>
    </row>
    <row r="40" spans="1:9" ht="15" x14ac:dyDescent="0.25">
      <c r="A40" s="205">
        <v>38</v>
      </c>
      <c r="B40" s="189"/>
      <c r="C40" s="190"/>
      <c r="D40" s="191"/>
      <c r="E40" s="192"/>
      <c r="F40" s="192"/>
      <c r="G40" s="193"/>
      <c r="H40" s="194"/>
      <c r="I40" s="188"/>
    </row>
    <row r="41" spans="1:9" ht="15" x14ac:dyDescent="0.25">
      <c r="A41" s="205">
        <v>39</v>
      </c>
      <c r="B41" s="189"/>
      <c r="C41" s="190"/>
      <c r="D41" s="191"/>
      <c r="E41" s="192"/>
      <c r="F41" s="192"/>
      <c r="G41" s="193"/>
      <c r="H41" s="194"/>
      <c r="I41" s="188"/>
    </row>
    <row r="42" spans="1:9" ht="15" x14ac:dyDescent="0.25">
      <c r="A42" s="205">
        <v>40</v>
      </c>
      <c r="B42" s="189"/>
      <c r="C42" s="190"/>
      <c r="D42" s="191"/>
      <c r="E42" s="192"/>
      <c r="F42" s="192"/>
      <c r="G42" s="193"/>
      <c r="H42" s="194"/>
      <c r="I42" s="188"/>
    </row>
    <row r="43" spans="1:9" ht="15" x14ac:dyDescent="0.25">
      <c r="A43" s="205">
        <v>41</v>
      </c>
      <c r="B43" s="189"/>
      <c r="C43" s="190"/>
      <c r="D43" s="191"/>
      <c r="E43" s="192"/>
      <c r="F43" s="192"/>
      <c r="G43" s="193"/>
      <c r="H43" s="194"/>
      <c r="I43" s="188"/>
    </row>
    <row r="44" spans="1:9" ht="15" x14ac:dyDescent="0.25">
      <c r="A44" s="205">
        <v>42</v>
      </c>
      <c r="B44" s="189"/>
      <c r="C44" s="190"/>
      <c r="D44" s="191"/>
      <c r="E44" s="192"/>
      <c r="F44" s="192"/>
      <c r="G44" s="193"/>
      <c r="H44" s="194"/>
      <c r="I44" s="188"/>
    </row>
    <row r="45" spans="1:9" ht="15" x14ac:dyDescent="0.25">
      <c r="A45" s="205">
        <v>43</v>
      </c>
      <c r="B45" s="189"/>
      <c r="C45" s="190"/>
      <c r="D45" s="191"/>
      <c r="E45" s="192"/>
      <c r="F45" s="192"/>
      <c r="G45" s="193"/>
      <c r="H45" s="194"/>
      <c r="I45" s="188"/>
    </row>
    <row r="46" spans="1:9" ht="15" x14ac:dyDescent="0.25">
      <c r="A46" s="205">
        <v>44</v>
      </c>
      <c r="B46" s="189"/>
      <c r="C46" s="190"/>
      <c r="D46" s="191"/>
      <c r="E46" s="192"/>
      <c r="F46" s="192"/>
      <c r="G46" s="193"/>
      <c r="H46" s="194"/>
      <c r="I46" s="188"/>
    </row>
    <row r="47" spans="1:9" ht="15" x14ac:dyDescent="0.25">
      <c r="A47" s="205">
        <v>45</v>
      </c>
      <c r="B47" s="189"/>
      <c r="C47" s="190"/>
      <c r="D47" s="191"/>
      <c r="E47" s="192"/>
      <c r="F47" s="192"/>
      <c r="G47" s="193"/>
      <c r="H47" s="194"/>
      <c r="I47" s="188"/>
    </row>
    <row r="48" spans="1:9" ht="15" x14ac:dyDescent="0.25">
      <c r="A48" s="205">
        <v>46</v>
      </c>
      <c r="B48" s="189"/>
      <c r="C48" s="190"/>
      <c r="D48" s="191"/>
      <c r="E48" s="192"/>
      <c r="F48" s="192"/>
      <c r="G48" s="193"/>
      <c r="H48" s="194"/>
      <c r="I48" s="188"/>
    </row>
    <row r="49" spans="1:9" ht="15" x14ac:dyDescent="0.25">
      <c r="A49" s="205">
        <v>47</v>
      </c>
      <c r="B49" s="189"/>
      <c r="C49" s="190"/>
      <c r="D49" s="191"/>
      <c r="E49" s="192"/>
      <c r="F49" s="192"/>
      <c r="G49" s="193"/>
      <c r="H49" s="194"/>
      <c r="I49" s="188"/>
    </row>
    <row r="50" spans="1:9" ht="15" x14ac:dyDescent="0.25">
      <c r="A50" s="205">
        <v>48</v>
      </c>
      <c r="B50" s="189"/>
      <c r="C50" s="190"/>
      <c r="D50" s="191"/>
      <c r="E50" s="192"/>
      <c r="F50" s="192"/>
      <c r="G50" s="193"/>
      <c r="H50" s="194"/>
      <c r="I50" s="188"/>
    </row>
    <row r="51" spans="1:9" ht="15" x14ac:dyDescent="0.25">
      <c r="A51" s="205">
        <v>49</v>
      </c>
      <c r="B51" s="189"/>
      <c r="C51" s="190"/>
      <c r="D51" s="191"/>
      <c r="E51" s="192"/>
      <c r="F51" s="192"/>
      <c r="G51" s="193"/>
      <c r="H51" s="194"/>
      <c r="I51" s="188"/>
    </row>
    <row r="52" spans="1:9" ht="15" x14ac:dyDescent="0.25">
      <c r="A52" s="205">
        <v>50</v>
      </c>
      <c r="B52" s="189"/>
      <c r="C52" s="190"/>
      <c r="D52" s="191"/>
      <c r="E52" s="192"/>
      <c r="F52" s="192"/>
      <c r="G52" s="193"/>
      <c r="H52" s="194"/>
      <c r="I52" s="188"/>
    </row>
    <row r="53" spans="1:9" ht="15" x14ac:dyDescent="0.25">
      <c r="A53" s="205">
        <v>51</v>
      </c>
      <c r="B53" s="189"/>
      <c r="C53" s="190"/>
      <c r="D53" s="191"/>
      <c r="E53" s="192"/>
      <c r="F53" s="192"/>
      <c r="G53" s="193"/>
      <c r="H53" s="194"/>
      <c r="I53" s="188"/>
    </row>
    <row r="54" spans="1:9" ht="15" x14ac:dyDescent="0.25">
      <c r="A54" s="205">
        <v>52</v>
      </c>
      <c r="B54" s="189"/>
      <c r="C54" s="190"/>
      <c r="D54" s="191"/>
      <c r="E54" s="192"/>
      <c r="F54" s="192"/>
      <c r="G54" s="193"/>
      <c r="H54" s="194"/>
      <c r="I54" s="188"/>
    </row>
    <row r="55" spans="1:9" ht="15" x14ac:dyDescent="0.25">
      <c r="A55" s="205">
        <v>53</v>
      </c>
      <c r="B55" s="189"/>
      <c r="C55" s="190"/>
      <c r="D55" s="191"/>
      <c r="E55" s="192"/>
      <c r="F55" s="192"/>
      <c r="G55" s="193"/>
      <c r="H55" s="194"/>
      <c r="I55" s="188"/>
    </row>
    <row r="56" spans="1:9" ht="15" x14ac:dyDescent="0.25">
      <c r="A56" s="205">
        <v>54</v>
      </c>
      <c r="B56" s="189"/>
      <c r="C56" s="190"/>
      <c r="D56" s="191"/>
      <c r="E56" s="192"/>
      <c r="F56" s="192"/>
      <c r="G56" s="193"/>
      <c r="H56" s="194"/>
      <c r="I56" s="188"/>
    </row>
    <row r="57" spans="1:9" ht="15" x14ac:dyDescent="0.25">
      <c r="A57" s="205">
        <v>55</v>
      </c>
      <c r="B57" s="189"/>
      <c r="C57" s="190"/>
      <c r="D57" s="191"/>
      <c r="E57" s="192"/>
      <c r="F57" s="192"/>
      <c r="G57" s="193"/>
      <c r="H57" s="194"/>
      <c r="I57" s="188"/>
    </row>
    <row r="58" spans="1:9" ht="15" x14ac:dyDescent="0.25">
      <c r="A58" s="205">
        <v>56</v>
      </c>
      <c r="B58" s="189"/>
      <c r="C58" s="190"/>
      <c r="D58" s="191"/>
      <c r="E58" s="192"/>
      <c r="F58" s="192"/>
      <c r="G58" s="193"/>
      <c r="H58" s="194"/>
      <c r="I58" s="188"/>
    </row>
    <row r="59" spans="1:9" ht="15" x14ac:dyDescent="0.25">
      <c r="A59" s="205">
        <v>57</v>
      </c>
      <c r="B59" s="189"/>
      <c r="C59" s="190"/>
      <c r="D59" s="191"/>
      <c r="E59" s="192"/>
      <c r="F59" s="192"/>
      <c r="G59" s="193"/>
      <c r="H59" s="194"/>
      <c r="I59" s="188"/>
    </row>
    <row r="60" spans="1:9" ht="15" x14ac:dyDescent="0.25">
      <c r="A60" s="205">
        <v>58</v>
      </c>
      <c r="B60" s="189"/>
      <c r="C60" s="190"/>
      <c r="D60" s="191"/>
      <c r="E60" s="192"/>
      <c r="F60" s="192"/>
      <c r="G60" s="193"/>
      <c r="H60" s="194"/>
      <c r="I60" s="188"/>
    </row>
    <row r="61" spans="1:9" ht="15" x14ac:dyDescent="0.25">
      <c r="A61" s="205">
        <v>59</v>
      </c>
      <c r="B61" s="189"/>
      <c r="C61" s="190"/>
      <c r="D61" s="191"/>
      <c r="E61" s="192"/>
      <c r="F61" s="192"/>
      <c r="G61" s="193"/>
      <c r="H61" s="194"/>
      <c r="I61" s="188"/>
    </row>
    <row r="62" spans="1:9" ht="15" x14ac:dyDescent="0.25">
      <c r="A62" s="205">
        <v>60</v>
      </c>
      <c r="B62" s="189"/>
      <c r="C62" s="190"/>
      <c r="D62" s="191"/>
      <c r="E62" s="192"/>
      <c r="F62" s="192"/>
      <c r="G62" s="193"/>
      <c r="H62" s="194"/>
      <c r="I62" s="188"/>
    </row>
    <row r="63" spans="1:9" ht="15" x14ac:dyDescent="0.25">
      <c r="A63" s="205">
        <v>61</v>
      </c>
      <c r="B63" s="189"/>
      <c r="C63" s="190"/>
      <c r="D63" s="191"/>
      <c r="E63" s="192"/>
      <c r="F63" s="192"/>
      <c r="G63" s="193"/>
      <c r="H63" s="194"/>
      <c r="I63" s="188"/>
    </row>
    <row r="64" spans="1:9" ht="15" x14ac:dyDescent="0.25">
      <c r="A64" s="205">
        <v>62</v>
      </c>
      <c r="B64" s="189"/>
      <c r="C64" s="190"/>
      <c r="D64" s="191"/>
      <c r="E64" s="192"/>
      <c r="F64" s="192"/>
      <c r="G64" s="193"/>
      <c r="H64" s="194"/>
      <c r="I64" s="188"/>
    </row>
    <row r="65" spans="1:9" ht="15" x14ac:dyDescent="0.25">
      <c r="A65" s="205">
        <v>63</v>
      </c>
      <c r="B65" s="189"/>
      <c r="C65" s="190"/>
      <c r="D65" s="191"/>
      <c r="E65" s="192"/>
      <c r="F65" s="192"/>
      <c r="G65" s="193"/>
      <c r="H65" s="194"/>
      <c r="I65" s="188"/>
    </row>
    <row r="66" spans="1:9" ht="15" x14ac:dyDescent="0.25">
      <c r="A66" s="205">
        <v>64</v>
      </c>
      <c r="B66" s="189"/>
      <c r="C66" s="190"/>
      <c r="D66" s="191"/>
      <c r="E66" s="192"/>
      <c r="F66" s="192"/>
      <c r="G66" s="193"/>
      <c r="H66" s="194"/>
      <c r="I66" s="188"/>
    </row>
    <row r="67" spans="1:9" ht="15" x14ac:dyDescent="0.25">
      <c r="A67" s="205">
        <v>65</v>
      </c>
      <c r="B67" s="189"/>
      <c r="C67" s="190"/>
      <c r="D67" s="191"/>
      <c r="E67" s="192"/>
      <c r="F67" s="192"/>
      <c r="G67" s="193"/>
      <c r="H67" s="194"/>
      <c r="I67" s="188"/>
    </row>
    <row r="68" spans="1:9" ht="15" x14ac:dyDescent="0.25">
      <c r="A68" s="205">
        <v>66</v>
      </c>
      <c r="B68" s="189"/>
      <c r="C68" s="190"/>
      <c r="D68" s="191"/>
      <c r="E68" s="192"/>
      <c r="F68" s="192"/>
      <c r="G68" s="193"/>
      <c r="H68" s="194"/>
      <c r="I68" s="188"/>
    </row>
    <row r="69" spans="1:9" ht="15" x14ac:dyDescent="0.25">
      <c r="A69" s="205">
        <v>67</v>
      </c>
      <c r="B69" s="189"/>
      <c r="C69" s="190"/>
      <c r="D69" s="191"/>
      <c r="E69" s="192"/>
      <c r="F69" s="192"/>
      <c r="G69" s="193"/>
      <c r="H69" s="194"/>
      <c r="I69" s="188"/>
    </row>
    <row r="70" spans="1:9" ht="15" x14ac:dyDescent="0.25">
      <c r="A70" s="205">
        <v>68</v>
      </c>
      <c r="B70" s="189"/>
      <c r="C70" s="190"/>
      <c r="D70" s="191"/>
      <c r="E70" s="192"/>
      <c r="F70" s="192"/>
      <c r="G70" s="193"/>
      <c r="H70" s="194"/>
      <c r="I70" s="188"/>
    </row>
    <row r="71" spans="1:9" ht="15" x14ac:dyDescent="0.25">
      <c r="A71" s="205">
        <v>69</v>
      </c>
      <c r="B71" s="189"/>
      <c r="C71" s="190"/>
      <c r="D71" s="191"/>
      <c r="E71" s="192"/>
      <c r="F71" s="192"/>
      <c r="G71" s="193"/>
      <c r="H71" s="194"/>
      <c r="I71" s="188"/>
    </row>
    <row r="72" spans="1:9" ht="15" x14ac:dyDescent="0.25">
      <c r="A72" s="205">
        <v>70</v>
      </c>
      <c r="B72" s="189"/>
      <c r="C72" s="190"/>
      <c r="D72" s="191"/>
      <c r="E72" s="192"/>
      <c r="F72" s="192"/>
      <c r="G72" s="193"/>
      <c r="H72" s="194"/>
      <c r="I72" s="188"/>
    </row>
    <row r="73" spans="1:9" ht="15" x14ac:dyDescent="0.25">
      <c r="A73" s="205">
        <v>71</v>
      </c>
      <c r="B73" s="189"/>
      <c r="C73" s="190"/>
      <c r="D73" s="191"/>
      <c r="E73" s="192"/>
      <c r="F73" s="192"/>
      <c r="G73" s="193"/>
      <c r="H73" s="194"/>
      <c r="I73" s="188"/>
    </row>
    <row r="74" spans="1:9" ht="15" x14ac:dyDescent="0.25">
      <c r="A74" s="205">
        <v>72</v>
      </c>
      <c r="B74" s="189"/>
      <c r="C74" s="190"/>
      <c r="D74" s="191"/>
      <c r="E74" s="192"/>
      <c r="F74" s="192"/>
      <c r="G74" s="193"/>
      <c r="H74" s="194"/>
      <c r="I74" s="188"/>
    </row>
    <row r="75" spans="1:9" ht="15" x14ac:dyDescent="0.25">
      <c r="A75" s="205">
        <v>73</v>
      </c>
      <c r="B75" s="189"/>
      <c r="C75" s="190"/>
      <c r="D75" s="191"/>
      <c r="E75" s="192"/>
      <c r="F75" s="192"/>
      <c r="G75" s="193"/>
      <c r="H75" s="194"/>
      <c r="I75" s="188"/>
    </row>
    <row r="76" spans="1:9" ht="15" x14ac:dyDescent="0.25">
      <c r="A76" s="205">
        <v>74</v>
      </c>
      <c r="B76" s="189"/>
      <c r="C76" s="190"/>
      <c r="D76" s="191"/>
      <c r="E76" s="192"/>
      <c r="F76" s="192"/>
      <c r="G76" s="193"/>
      <c r="H76" s="194"/>
      <c r="I76" s="188"/>
    </row>
    <row r="77" spans="1:9" ht="15" x14ac:dyDescent="0.25">
      <c r="A77" s="205">
        <v>75</v>
      </c>
      <c r="B77" s="189"/>
      <c r="C77" s="190"/>
      <c r="D77" s="191"/>
      <c r="E77" s="192"/>
      <c r="F77" s="192"/>
      <c r="G77" s="193"/>
      <c r="H77" s="194"/>
      <c r="I77" s="188"/>
    </row>
    <row r="78" spans="1:9" ht="15" x14ac:dyDescent="0.25">
      <c r="A78" s="205">
        <v>76</v>
      </c>
      <c r="B78" s="189"/>
      <c r="C78" s="190"/>
      <c r="D78" s="191"/>
      <c r="E78" s="192"/>
      <c r="F78" s="192"/>
      <c r="G78" s="193"/>
      <c r="H78" s="194"/>
      <c r="I78" s="188"/>
    </row>
    <row r="79" spans="1:9" ht="15" x14ac:dyDescent="0.25">
      <c r="A79" s="205">
        <v>77</v>
      </c>
      <c r="B79" s="189"/>
      <c r="C79" s="190"/>
      <c r="D79" s="191"/>
      <c r="E79" s="192"/>
      <c r="F79" s="192"/>
      <c r="G79" s="193"/>
      <c r="H79" s="194"/>
      <c r="I79" s="188"/>
    </row>
    <row r="80" spans="1:9" ht="15" x14ac:dyDescent="0.25">
      <c r="A80" s="205">
        <v>78</v>
      </c>
      <c r="B80" s="189"/>
      <c r="C80" s="190"/>
      <c r="D80" s="191"/>
      <c r="E80" s="192"/>
      <c r="F80" s="192"/>
      <c r="G80" s="193"/>
      <c r="H80" s="194"/>
      <c r="I80" s="188"/>
    </row>
    <row r="81" spans="1:9" ht="15" x14ac:dyDescent="0.25">
      <c r="A81" s="205">
        <v>79</v>
      </c>
      <c r="B81" s="189"/>
      <c r="C81" s="190"/>
      <c r="D81" s="191"/>
      <c r="E81" s="192"/>
      <c r="F81" s="192"/>
      <c r="G81" s="193"/>
      <c r="H81" s="194"/>
      <c r="I81" s="188"/>
    </row>
    <row r="82" spans="1:9" ht="15" x14ac:dyDescent="0.25">
      <c r="A82" s="205">
        <v>80</v>
      </c>
      <c r="B82" s="189"/>
      <c r="C82" s="190"/>
      <c r="D82" s="191"/>
      <c r="E82" s="192"/>
      <c r="F82" s="192"/>
      <c r="G82" s="193"/>
      <c r="H82" s="194"/>
      <c r="I82" s="188"/>
    </row>
    <row r="83" spans="1:9" ht="15" x14ac:dyDescent="0.25">
      <c r="A83" s="205">
        <v>81</v>
      </c>
      <c r="B83" s="189"/>
      <c r="C83" s="190"/>
      <c r="D83" s="191"/>
      <c r="E83" s="192"/>
      <c r="F83" s="192"/>
      <c r="G83" s="193"/>
      <c r="H83" s="194"/>
      <c r="I83" s="188"/>
    </row>
    <row r="84" spans="1:9" ht="15" x14ac:dyDescent="0.25">
      <c r="A84" s="205">
        <v>82</v>
      </c>
      <c r="B84" s="189"/>
      <c r="C84" s="190"/>
      <c r="D84" s="191"/>
      <c r="E84" s="192"/>
      <c r="F84" s="192"/>
      <c r="G84" s="193"/>
      <c r="H84" s="194"/>
      <c r="I84" s="188"/>
    </row>
    <row r="85" spans="1:9" ht="15" x14ac:dyDescent="0.25">
      <c r="A85" s="205">
        <v>83</v>
      </c>
      <c r="B85" s="189"/>
      <c r="C85" s="190"/>
      <c r="D85" s="191"/>
      <c r="E85" s="192"/>
      <c r="F85" s="192"/>
      <c r="G85" s="193"/>
      <c r="H85" s="194"/>
      <c r="I85" s="188"/>
    </row>
    <row r="86" spans="1:9" ht="15" x14ac:dyDescent="0.25">
      <c r="A86" s="205">
        <v>84</v>
      </c>
      <c r="B86" s="189"/>
      <c r="C86" s="190"/>
      <c r="D86" s="191"/>
      <c r="E86" s="192"/>
      <c r="F86" s="192"/>
      <c r="G86" s="193"/>
      <c r="H86" s="194"/>
      <c r="I86" s="188"/>
    </row>
    <row r="87" spans="1:9" ht="15" x14ac:dyDescent="0.25">
      <c r="A87" s="205">
        <v>85</v>
      </c>
      <c r="B87" s="189"/>
      <c r="C87" s="190"/>
      <c r="D87" s="191"/>
      <c r="E87" s="192"/>
      <c r="F87" s="192"/>
      <c r="G87" s="193"/>
      <c r="H87" s="194"/>
      <c r="I87" s="188"/>
    </row>
    <row r="88" spans="1:9" ht="15" x14ac:dyDescent="0.25">
      <c r="A88" s="205">
        <v>86</v>
      </c>
      <c r="B88" s="189"/>
      <c r="C88" s="190"/>
      <c r="D88" s="191"/>
      <c r="E88" s="192"/>
      <c r="F88" s="192"/>
      <c r="G88" s="193"/>
      <c r="H88" s="194"/>
      <c r="I88" s="188"/>
    </row>
    <row r="89" spans="1:9" ht="15" x14ac:dyDescent="0.25">
      <c r="A89" s="205">
        <v>87</v>
      </c>
      <c r="B89" s="189"/>
      <c r="C89" s="190"/>
      <c r="D89" s="191"/>
      <c r="E89" s="192"/>
      <c r="F89" s="192"/>
      <c r="G89" s="193"/>
      <c r="H89" s="194"/>
      <c r="I89" s="188"/>
    </row>
    <row r="90" spans="1:9" ht="15" x14ac:dyDescent="0.25">
      <c r="A90" s="205">
        <v>88</v>
      </c>
      <c r="B90" s="189"/>
      <c r="C90" s="190"/>
      <c r="D90" s="191"/>
      <c r="E90" s="192"/>
      <c r="F90" s="192"/>
      <c r="G90" s="193"/>
      <c r="H90" s="194"/>
      <c r="I90" s="188"/>
    </row>
    <row r="91" spans="1:9" ht="15" x14ac:dyDescent="0.25">
      <c r="A91" s="205">
        <v>89</v>
      </c>
      <c r="B91" s="189"/>
      <c r="C91" s="190"/>
      <c r="D91" s="191"/>
      <c r="E91" s="192"/>
      <c r="F91" s="192"/>
      <c r="G91" s="193"/>
      <c r="H91" s="194"/>
      <c r="I91" s="188"/>
    </row>
    <row r="92" spans="1:9" ht="15" x14ac:dyDescent="0.25">
      <c r="A92" s="205">
        <v>90</v>
      </c>
      <c r="B92" s="189"/>
      <c r="C92" s="190"/>
      <c r="D92" s="191"/>
      <c r="E92" s="192"/>
      <c r="F92" s="192"/>
      <c r="G92" s="193"/>
      <c r="H92" s="194"/>
      <c r="I92" s="188"/>
    </row>
    <row r="93" spans="1:9" ht="15" x14ac:dyDescent="0.25">
      <c r="A93" s="205">
        <v>91</v>
      </c>
      <c r="B93" s="189"/>
      <c r="C93" s="190"/>
      <c r="D93" s="191"/>
      <c r="E93" s="192"/>
      <c r="F93" s="192"/>
      <c r="G93" s="193"/>
      <c r="H93" s="194"/>
      <c r="I93" s="188"/>
    </row>
    <row r="94" spans="1:9" ht="15" x14ac:dyDescent="0.25">
      <c r="A94" s="205">
        <v>92</v>
      </c>
      <c r="B94" s="189"/>
      <c r="C94" s="190"/>
      <c r="D94" s="191"/>
      <c r="E94" s="192"/>
      <c r="F94" s="192"/>
      <c r="G94" s="193"/>
      <c r="H94" s="194"/>
      <c r="I94" s="188"/>
    </row>
    <row r="95" spans="1:9" ht="15" x14ac:dyDescent="0.25">
      <c r="A95" s="205">
        <v>93</v>
      </c>
      <c r="B95" s="189"/>
      <c r="C95" s="190"/>
      <c r="D95" s="191"/>
      <c r="E95" s="192"/>
      <c r="F95" s="192"/>
      <c r="G95" s="193"/>
      <c r="H95" s="194"/>
      <c r="I95" s="188"/>
    </row>
    <row r="96" spans="1:9" ht="15" x14ac:dyDescent="0.25">
      <c r="A96" s="205">
        <v>94</v>
      </c>
      <c r="B96" s="189"/>
      <c r="C96" s="190"/>
      <c r="D96" s="191"/>
      <c r="E96" s="192"/>
      <c r="F96" s="192"/>
      <c r="G96" s="193"/>
      <c r="H96" s="194"/>
      <c r="I96" s="188"/>
    </row>
    <row r="97" spans="1:9" ht="15" x14ac:dyDescent="0.25">
      <c r="A97" s="205">
        <v>95</v>
      </c>
      <c r="B97" s="189"/>
      <c r="C97" s="190"/>
      <c r="D97" s="191"/>
      <c r="E97" s="192"/>
      <c r="F97" s="192"/>
      <c r="G97" s="193"/>
      <c r="H97" s="194"/>
      <c r="I97" s="188"/>
    </row>
    <row r="98" spans="1:9" ht="15" x14ac:dyDescent="0.25">
      <c r="A98" s="205">
        <v>96</v>
      </c>
      <c r="B98" s="189"/>
      <c r="C98" s="190"/>
      <c r="D98" s="191"/>
      <c r="E98" s="192"/>
      <c r="F98" s="192"/>
      <c r="G98" s="193"/>
      <c r="H98" s="194"/>
      <c r="I98" s="188"/>
    </row>
    <row r="99" spans="1:9" ht="15" x14ac:dyDescent="0.25">
      <c r="A99" s="205">
        <v>97</v>
      </c>
      <c r="B99" s="189"/>
      <c r="C99" s="190"/>
      <c r="D99" s="191"/>
      <c r="E99" s="192"/>
      <c r="F99" s="192"/>
      <c r="G99" s="193"/>
      <c r="H99" s="194"/>
      <c r="I99" s="188"/>
    </row>
    <row r="100" spans="1:9" ht="15" x14ac:dyDescent="0.25">
      <c r="A100" s="205">
        <v>98</v>
      </c>
      <c r="B100" s="189"/>
      <c r="C100" s="190"/>
      <c r="D100" s="191"/>
      <c r="E100" s="192"/>
      <c r="F100" s="192"/>
      <c r="G100" s="193"/>
      <c r="H100" s="194"/>
      <c r="I100" s="188"/>
    </row>
    <row r="101" spans="1:9" ht="15" x14ac:dyDescent="0.25">
      <c r="A101" s="205">
        <v>99</v>
      </c>
      <c r="B101" s="189"/>
      <c r="C101" s="190"/>
      <c r="D101" s="191"/>
      <c r="E101" s="192"/>
      <c r="F101" s="192"/>
      <c r="G101" s="193"/>
      <c r="H101" s="194"/>
      <c r="I101" s="188"/>
    </row>
    <row r="102" spans="1:9" ht="15" x14ac:dyDescent="0.25">
      <c r="A102" s="205">
        <v>100</v>
      </c>
      <c r="B102" s="189"/>
      <c r="C102" s="190"/>
      <c r="D102" s="191"/>
      <c r="E102" s="192"/>
      <c r="F102" s="192"/>
      <c r="G102" s="193"/>
      <c r="H102" s="194"/>
      <c r="I102" s="188"/>
    </row>
    <row r="103" spans="1:9" ht="15" x14ac:dyDescent="0.25">
      <c r="A103" s="205">
        <v>101</v>
      </c>
      <c r="B103" s="189"/>
      <c r="C103" s="190"/>
      <c r="D103" s="191"/>
      <c r="E103" s="192"/>
      <c r="F103" s="192"/>
      <c r="G103" s="193"/>
      <c r="H103" s="194"/>
      <c r="I103" s="188"/>
    </row>
    <row r="104" spans="1:9" ht="15" x14ac:dyDescent="0.25">
      <c r="A104" s="205">
        <v>102</v>
      </c>
      <c r="B104" s="189"/>
      <c r="C104" s="190"/>
      <c r="D104" s="191"/>
      <c r="E104" s="192"/>
      <c r="F104" s="192"/>
      <c r="G104" s="193"/>
      <c r="H104" s="194"/>
      <c r="I104" s="188"/>
    </row>
    <row r="105" spans="1:9" ht="15" x14ac:dyDescent="0.25">
      <c r="A105" s="205">
        <v>103</v>
      </c>
      <c r="B105" s="189"/>
      <c r="C105" s="190"/>
      <c r="D105" s="191"/>
      <c r="E105" s="192"/>
      <c r="F105" s="192"/>
      <c r="G105" s="193"/>
      <c r="H105" s="194"/>
      <c r="I105" s="188"/>
    </row>
    <row r="106" spans="1:9" ht="15" x14ac:dyDescent="0.25">
      <c r="A106" s="205">
        <v>104</v>
      </c>
      <c r="B106" s="189"/>
      <c r="C106" s="190"/>
      <c r="D106" s="191"/>
      <c r="E106" s="192"/>
      <c r="F106" s="192"/>
      <c r="G106" s="193"/>
      <c r="H106" s="194"/>
      <c r="I106" s="188"/>
    </row>
    <row r="107" spans="1:9" ht="15" x14ac:dyDescent="0.25">
      <c r="A107" s="205">
        <v>105</v>
      </c>
      <c r="B107" s="189"/>
      <c r="C107" s="190"/>
      <c r="D107" s="191"/>
      <c r="E107" s="192"/>
      <c r="F107" s="192"/>
      <c r="G107" s="193"/>
      <c r="H107" s="194"/>
      <c r="I107" s="188"/>
    </row>
    <row r="108" spans="1:9" ht="15" x14ac:dyDescent="0.25">
      <c r="A108" s="205">
        <v>106</v>
      </c>
      <c r="B108" s="189"/>
      <c r="C108" s="190"/>
      <c r="D108" s="191"/>
      <c r="E108" s="192"/>
      <c r="F108" s="192"/>
      <c r="G108" s="193"/>
      <c r="H108" s="194"/>
      <c r="I108" s="188"/>
    </row>
    <row r="109" spans="1:9" ht="15" x14ac:dyDescent="0.25">
      <c r="A109" s="205">
        <v>107</v>
      </c>
      <c r="B109" s="189"/>
      <c r="C109" s="190"/>
      <c r="D109" s="191"/>
      <c r="E109" s="192"/>
      <c r="F109" s="192"/>
      <c r="G109" s="193"/>
      <c r="H109" s="194"/>
      <c r="I109" s="188"/>
    </row>
    <row r="110" spans="1:9" ht="15" x14ac:dyDescent="0.25">
      <c r="A110" s="205">
        <v>108</v>
      </c>
      <c r="B110" s="189"/>
      <c r="C110" s="190"/>
      <c r="D110" s="191"/>
      <c r="E110" s="192"/>
      <c r="F110" s="192"/>
      <c r="G110" s="193"/>
      <c r="H110" s="194"/>
      <c r="I110" s="188"/>
    </row>
    <row r="111" spans="1:9" ht="15" x14ac:dyDescent="0.25">
      <c r="A111" s="205">
        <v>109</v>
      </c>
      <c r="B111" s="189"/>
      <c r="C111" s="190"/>
      <c r="D111" s="191"/>
      <c r="E111" s="192"/>
      <c r="F111" s="192"/>
      <c r="G111" s="193"/>
      <c r="H111" s="194"/>
      <c r="I111" s="188"/>
    </row>
    <row r="112" spans="1:9" ht="15" x14ac:dyDescent="0.25">
      <c r="A112" s="205">
        <v>110</v>
      </c>
      <c r="B112" s="189"/>
      <c r="C112" s="190"/>
      <c r="D112" s="191"/>
      <c r="E112" s="192"/>
      <c r="F112" s="192"/>
      <c r="G112" s="193"/>
      <c r="H112" s="194"/>
      <c r="I112" s="188"/>
    </row>
    <row r="113" spans="1:9" ht="15" x14ac:dyDescent="0.25">
      <c r="A113" s="205">
        <v>111</v>
      </c>
      <c r="B113" s="189"/>
      <c r="C113" s="190"/>
      <c r="D113" s="191"/>
      <c r="E113" s="192"/>
      <c r="F113" s="192"/>
      <c r="G113" s="193"/>
      <c r="H113" s="194"/>
      <c r="I113" s="188"/>
    </row>
    <row r="114" spans="1:9" ht="15" x14ac:dyDescent="0.25">
      <c r="A114" s="205">
        <v>112</v>
      </c>
      <c r="B114" s="189"/>
      <c r="C114" s="190"/>
      <c r="D114" s="191"/>
      <c r="E114" s="192"/>
      <c r="F114" s="192"/>
      <c r="G114" s="193"/>
      <c r="H114" s="194"/>
      <c r="I114" s="188"/>
    </row>
    <row r="115" spans="1:9" ht="15" x14ac:dyDescent="0.25">
      <c r="A115" s="205">
        <v>113</v>
      </c>
      <c r="B115" s="189"/>
      <c r="C115" s="190"/>
      <c r="D115" s="191"/>
      <c r="E115" s="192"/>
      <c r="F115" s="192"/>
      <c r="G115" s="193"/>
      <c r="H115" s="194"/>
      <c r="I115" s="188"/>
    </row>
    <row r="116" spans="1:9" ht="15" x14ac:dyDescent="0.25">
      <c r="A116" s="205">
        <v>114</v>
      </c>
      <c r="B116" s="189"/>
      <c r="C116" s="190"/>
      <c r="D116" s="191"/>
      <c r="E116" s="192"/>
      <c r="F116" s="192"/>
      <c r="G116" s="193"/>
      <c r="H116" s="194"/>
      <c r="I116" s="188"/>
    </row>
    <row r="117" spans="1:9" ht="15" x14ac:dyDescent="0.25">
      <c r="A117" s="205">
        <v>115</v>
      </c>
      <c r="B117" s="189"/>
      <c r="C117" s="190"/>
      <c r="D117" s="191"/>
      <c r="E117" s="192"/>
      <c r="F117" s="192"/>
      <c r="G117" s="193"/>
      <c r="H117" s="194"/>
      <c r="I117" s="188"/>
    </row>
    <row r="118" spans="1:9" ht="15" x14ac:dyDescent="0.25">
      <c r="A118" s="205">
        <v>116</v>
      </c>
      <c r="B118" s="189"/>
      <c r="C118" s="190"/>
      <c r="D118" s="191"/>
      <c r="E118" s="192"/>
      <c r="F118" s="192"/>
      <c r="G118" s="193"/>
      <c r="H118" s="194"/>
      <c r="I118" s="188"/>
    </row>
    <row r="119" spans="1:9" ht="15" x14ac:dyDescent="0.25">
      <c r="A119" s="205">
        <v>117</v>
      </c>
      <c r="B119" s="189"/>
      <c r="C119" s="190"/>
      <c r="D119" s="191"/>
      <c r="E119" s="192"/>
      <c r="F119" s="192"/>
      <c r="G119" s="193"/>
      <c r="H119" s="194"/>
      <c r="I119" s="188"/>
    </row>
    <row r="120" spans="1:9" ht="15" x14ac:dyDescent="0.25">
      <c r="A120" s="205">
        <v>118</v>
      </c>
      <c r="B120" s="189"/>
      <c r="C120" s="190"/>
      <c r="D120" s="191"/>
      <c r="E120" s="192"/>
      <c r="F120" s="192"/>
      <c r="G120" s="193"/>
      <c r="H120" s="194"/>
      <c r="I120" s="188"/>
    </row>
    <row r="121" spans="1:9" ht="15" x14ac:dyDescent="0.25">
      <c r="A121" s="205">
        <v>119</v>
      </c>
      <c r="B121" s="189"/>
      <c r="C121" s="190"/>
      <c r="D121" s="191"/>
      <c r="E121" s="192"/>
      <c r="F121" s="192"/>
      <c r="G121" s="193"/>
      <c r="H121" s="194"/>
      <c r="I121" s="188"/>
    </row>
    <row r="122" spans="1:9" ht="15" x14ac:dyDescent="0.25">
      <c r="A122" s="205">
        <v>120</v>
      </c>
      <c r="B122" s="189"/>
      <c r="C122" s="190"/>
      <c r="D122" s="191"/>
      <c r="E122" s="192"/>
      <c r="F122" s="192"/>
      <c r="G122" s="193"/>
      <c r="H122" s="194"/>
      <c r="I122" s="188"/>
    </row>
    <row r="123" spans="1:9" ht="15" x14ac:dyDescent="0.25">
      <c r="A123" s="205">
        <v>121</v>
      </c>
      <c r="B123" s="189"/>
      <c r="C123" s="190"/>
      <c r="D123" s="191"/>
      <c r="E123" s="192"/>
      <c r="F123" s="192"/>
      <c r="G123" s="193"/>
      <c r="H123" s="194"/>
      <c r="I123" s="188"/>
    </row>
    <row r="124" spans="1:9" ht="15" x14ac:dyDescent="0.25">
      <c r="A124" s="205">
        <v>122</v>
      </c>
      <c r="B124" s="189"/>
      <c r="C124" s="190"/>
      <c r="D124" s="191"/>
      <c r="E124" s="192"/>
      <c r="F124" s="192"/>
      <c r="G124" s="193"/>
      <c r="H124" s="194"/>
      <c r="I124" s="188"/>
    </row>
    <row r="125" spans="1:9" ht="15" x14ac:dyDescent="0.25">
      <c r="A125" s="205">
        <v>123</v>
      </c>
      <c r="B125" s="189"/>
      <c r="C125" s="190"/>
      <c r="D125" s="191"/>
      <c r="E125" s="192"/>
      <c r="F125" s="192"/>
      <c r="G125" s="193"/>
      <c r="H125" s="194"/>
      <c r="I125" s="188"/>
    </row>
    <row r="126" spans="1:9" ht="15" x14ac:dyDescent="0.25">
      <c r="A126" s="205">
        <v>124</v>
      </c>
      <c r="B126" s="189"/>
      <c r="C126" s="190"/>
      <c r="D126" s="191"/>
      <c r="E126" s="192"/>
      <c r="F126" s="192"/>
      <c r="G126" s="193"/>
      <c r="H126" s="194"/>
      <c r="I126" s="188"/>
    </row>
    <row r="127" spans="1:9" ht="15" x14ac:dyDescent="0.25">
      <c r="A127" s="205">
        <v>125</v>
      </c>
      <c r="B127" s="189"/>
      <c r="C127" s="190"/>
      <c r="D127" s="191"/>
      <c r="E127" s="192"/>
      <c r="F127" s="192"/>
      <c r="G127" s="193"/>
      <c r="H127" s="194"/>
      <c r="I127" s="188"/>
    </row>
    <row r="128" spans="1:9" ht="15" x14ac:dyDescent="0.25">
      <c r="A128" s="205">
        <v>126</v>
      </c>
      <c r="B128" s="189"/>
      <c r="C128" s="190"/>
      <c r="D128" s="191"/>
      <c r="E128" s="192"/>
      <c r="F128" s="192"/>
      <c r="G128" s="193"/>
      <c r="H128" s="194"/>
      <c r="I128" s="188"/>
    </row>
    <row r="129" spans="1:9" ht="15" x14ac:dyDescent="0.25">
      <c r="A129" s="205">
        <v>127</v>
      </c>
      <c r="B129" s="189"/>
      <c r="C129" s="190"/>
      <c r="D129" s="191"/>
      <c r="E129" s="192"/>
      <c r="F129" s="192"/>
      <c r="G129" s="193"/>
      <c r="H129" s="194"/>
      <c r="I129" s="188"/>
    </row>
    <row r="130" spans="1:9" ht="15" x14ac:dyDescent="0.25">
      <c r="A130" s="205">
        <v>128</v>
      </c>
      <c r="B130" s="189"/>
      <c r="C130" s="190"/>
      <c r="D130" s="191"/>
      <c r="E130" s="192"/>
      <c r="F130" s="192"/>
      <c r="G130" s="193"/>
      <c r="H130" s="194"/>
      <c r="I130" s="188"/>
    </row>
    <row r="131" spans="1:9" ht="15" x14ac:dyDescent="0.25">
      <c r="A131" s="205">
        <v>129</v>
      </c>
      <c r="B131" s="189"/>
      <c r="C131" s="190"/>
      <c r="D131" s="191"/>
      <c r="E131" s="192"/>
      <c r="F131" s="192"/>
      <c r="G131" s="193"/>
      <c r="H131" s="194"/>
      <c r="I131" s="188"/>
    </row>
    <row r="132" spans="1:9" ht="15" x14ac:dyDescent="0.25">
      <c r="A132" s="205">
        <v>130</v>
      </c>
      <c r="B132" s="189"/>
      <c r="C132" s="190"/>
      <c r="D132" s="191"/>
      <c r="E132" s="192"/>
      <c r="F132" s="192"/>
      <c r="G132" s="193"/>
      <c r="H132" s="194"/>
      <c r="I132" s="188"/>
    </row>
    <row r="133" spans="1:9" ht="15" x14ac:dyDescent="0.25">
      <c r="A133" s="205">
        <v>131</v>
      </c>
      <c r="B133" s="189"/>
      <c r="C133" s="190"/>
      <c r="D133" s="191"/>
      <c r="E133" s="192"/>
      <c r="F133" s="192"/>
      <c r="G133" s="193"/>
      <c r="H133" s="194"/>
      <c r="I133" s="188"/>
    </row>
    <row r="134" spans="1:9" ht="15" x14ac:dyDescent="0.25">
      <c r="A134" s="205">
        <v>132</v>
      </c>
      <c r="B134" s="189"/>
      <c r="C134" s="190"/>
      <c r="D134" s="191"/>
      <c r="E134" s="192"/>
      <c r="F134" s="192"/>
      <c r="G134" s="193"/>
      <c r="H134" s="194"/>
      <c r="I134" s="188"/>
    </row>
    <row r="135" spans="1:9" ht="15" x14ac:dyDescent="0.25">
      <c r="A135" s="205">
        <v>133</v>
      </c>
      <c r="B135" s="189"/>
      <c r="C135" s="190"/>
      <c r="D135" s="191"/>
      <c r="E135" s="192"/>
      <c r="F135" s="192"/>
      <c r="G135" s="193"/>
      <c r="H135" s="194"/>
      <c r="I135" s="188"/>
    </row>
    <row r="136" spans="1:9" ht="15" x14ac:dyDescent="0.25">
      <c r="A136" s="205">
        <v>134</v>
      </c>
      <c r="B136" s="189"/>
      <c r="C136" s="190"/>
      <c r="D136" s="191"/>
      <c r="E136" s="192"/>
      <c r="F136" s="192"/>
      <c r="G136" s="193"/>
      <c r="H136" s="194"/>
      <c r="I136" s="188"/>
    </row>
    <row r="137" spans="1:9" ht="15" x14ac:dyDescent="0.25">
      <c r="A137" s="205">
        <v>135</v>
      </c>
      <c r="B137" s="189"/>
      <c r="C137" s="190"/>
      <c r="D137" s="191"/>
      <c r="E137" s="192"/>
      <c r="F137" s="192"/>
      <c r="G137" s="193"/>
      <c r="H137" s="194"/>
      <c r="I137" s="188"/>
    </row>
    <row r="138" spans="1:9" ht="15" x14ac:dyDescent="0.25">
      <c r="A138" s="205">
        <v>136</v>
      </c>
      <c r="B138" s="189"/>
      <c r="C138" s="190"/>
      <c r="D138" s="191"/>
      <c r="E138" s="192"/>
      <c r="F138" s="192"/>
      <c r="G138" s="193"/>
      <c r="H138" s="194"/>
      <c r="I138" s="188"/>
    </row>
    <row r="139" spans="1:9" ht="15" x14ac:dyDescent="0.25">
      <c r="A139" s="205">
        <v>137</v>
      </c>
      <c r="B139" s="189"/>
      <c r="C139" s="190"/>
      <c r="D139" s="191"/>
      <c r="E139" s="192"/>
      <c r="F139" s="192"/>
      <c r="G139" s="193"/>
      <c r="H139" s="194"/>
      <c r="I139" s="188"/>
    </row>
    <row r="140" spans="1:9" ht="15" x14ac:dyDescent="0.25">
      <c r="A140" s="205">
        <v>138</v>
      </c>
      <c r="B140" s="189"/>
      <c r="C140" s="190"/>
      <c r="D140" s="191"/>
      <c r="E140" s="192"/>
      <c r="F140" s="192"/>
      <c r="G140" s="193"/>
      <c r="H140" s="194"/>
      <c r="I140" s="188"/>
    </row>
    <row r="141" spans="1:9" ht="15" x14ac:dyDescent="0.25">
      <c r="A141" s="205">
        <v>139</v>
      </c>
      <c r="B141" s="189"/>
      <c r="C141" s="190"/>
      <c r="D141" s="191"/>
      <c r="E141" s="192"/>
      <c r="F141" s="192"/>
      <c r="G141" s="193"/>
      <c r="H141" s="194"/>
      <c r="I141" s="188"/>
    </row>
    <row r="142" spans="1:9" ht="15" x14ac:dyDescent="0.25">
      <c r="A142" s="205">
        <v>140</v>
      </c>
      <c r="B142" s="189"/>
      <c r="C142" s="190"/>
      <c r="D142" s="191"/>
      <c r="E142" s="192"/>
      <c r="F142" s="192"/>
      <c r="G142" s="193"/>
      <c r="H142" s="194"/>
      <c r="I142" s="188"/>
    </row>
    <row r="143" spans="1:9" ht="15" x14ac:dyDescent="0.25">
      <c r="A143" s="205">
        <v>141</v>
      </c>
      <c r="B143" s="189"/>
      <c r="C143" s="190"/>
      <c r="D143" s="191"/>
      <c r="E143" s="192"/>
      <c r="F143" s="192"/>
      <c r="G143" s="193"/>
      <c r="H143" s="194"/>
      <c r="I143" s="188"/>
    </row>
    <row r="144" spans="1:9" ht="15" x14ac:dyDescent="0.25">
      <c r="A144" s="205">
        <v>142</v>
      </c>
      <c r="B144" s="189"/>
      <c r="C144" s="190"/>
      <c r="D144" s="191"/>
      <c r="E144" s="192"/>
      <c r="F144" s="192"/>
      <c r="G144" s="193"/>
      <c r="H144" s="194"/>
      <c r="I144" s="188"/>
    </row>
    <row r="145" spans="1:9" ht="15" x14ac:dyDescent="0.25">
      <c r="A145" s="205">
        <v>143</v>
      </c>
      <c r="B145" s="189"/>
      <c r="C145" s="190"/>
      <c r="D145" s="191"/>
      <c r="E145" s="192"/>
      <c r="F145" s="192"/>
      <c r="G145" s="193"/>
      <c r="H145" s="194"/>
      <c r="I145" s="188"/>
    </row>
    <row r="146" spans="1:9" ht="15" x14ac:dyDescent="0.25">
      <c r="A146" s="205">
        <v>144</v>
      </c>
      <c r="B146" s="189"/>
      <c r="C146" s="190"/>
      <c r="D146" s="191"/>
      <c r="E146" s="192"/>
      <c r="F146" s="192"/>
      <c r="G146" s="193"/>
      <c r="H146" s="194"/>
      <c r="I146" s="188"/>
    </row>
    <row r="147" spans="1:9" ht="15" x14ac:dyDescent="0.25">
      <c r="A147" s="205">
        <v>145</v>
      </c>
      <c r="B147" s="189"/>
      <c r="C147" s="190"/>
      <c r="D147" s="191"/>
      <c r="E147" s="192"/>
      <c r="F147" s="192"/>
      <c r="G147" s="193"/>
      <c r="H147" s="194"/>
      <c r="I147" s="188"/>
    </row>
    <row r="148" spans="1:9" ht="15" x14ac:dyDescent="0.25">
      <c r="A148" s="205">
        <v>146</v>
      </c>
      <c r="B148" s="189"/>
      <c r="C148" s="190"/>
      <c r="D148" s="191"/>
      <c r="E148" s="192"/>
      <c r="F148" s="192"/>
      <c r="G148" s="193"/>
      <c r="H148" s="194"/>
      <c r="I148" s="188"/>
    </row>
    <row r="149" spans="1:9" ht="15" x14ac:dyDescent="0.25">
      <c r="A149" s="205">
        <v>147</v>
      </c>
      <c r="B149" s="189"/>
      <c r="C149" s="190"/>
      <c r="D149" s="191"/>
      <c r="E149" s="192"/>
      <c r="F149" s="192"/>
      <c r="G149" s="193"/>
      <c r="H149" s="194"/>
      <c r="I149" s="188"/>
    </row>
    <row r="150" spans="1:9" ht="15" x14ac:dyDescent="0.25">
      <c r="A150" s="205">
        <v>148</v>
      </c>
      <c r="B150" s="189"/>
      <c r="C150" s="190"/>
      <c r="D150" s="191"/>
      <c r="E150" s="192"/>
      <c r="F150" s="192"/>
      <c r="G150" s="193"/>
      <c r="H150" s="194"/>
      <c r="I150" s="188"/>
    </row>
    <row r="151" spans="1:9" ht="15" x14ac:dyDescent="0.25">
      <c r="A151" s="205">
        <v>149</v>
      </c>
      <c r="B151" s="189"/>
      <c r="C151" s="190"/>
      <c r="D151" s="191"/>
      <c r="E151" s="192"/>
      <c r="F151" s="192"/>
      <c r="G151" s="193"/>
      <c r="H151" s="194"/>
      <c r="I151" s="188"/>
    </row>
    <row r="152" spans="1:9" ht="15" x14ac:dyDescent="0.25">
      <c r="A152" s="205">
        <v>150</v>
      </c>
      <c r="B152" s="189"/>
      <c r="C152" s="190"/>
      <c r="D152" s="191"/>
      <c r="E152" s="192"/>
      <c r="F152" s="192"/>
      <c r="G152" s="193"/>
      <c r="H152" s="194"/>
      <c r="I152" s="188"/>
    </row>
    <row r="153" spans="1:9" ht="15" x14ac:dyDescent="0.25">
      <c r="A153" s="205">
        <v>151</v>
      </c>
      <c r="B153" s="189"/>
      <c r="C153" s="190"/>
      <c r="D153" s="191"/>
      <c r="E153" s="192"/>
      <c r="F153" s="192"/>
      <c r="G153" s="193"/>
      <c r="H153" s="194"/>
      <c r="I153" s="188"/>
    </row>
    <row r="154" spans="1:9" ht="15" x14ac:dyDescent="0.25">
      <c r="A154" s="205">
        <v>152</v>
      </c>
      <c r="B154" s="189"/>
      <c r="C154" s="190"/>
      <c r="D154" s="191"/>
      <c r="E154" s="192"/>
      <c r="F154" s="192"/>
      <c r="G154" s="193"/>
      <c r="H154" s="194"/>
      <c r="I154" s="188"/>
    </row>
    <row r="155" spans="1:9" ht="15" x14ac:dyDescent="0.25">
      <c r="A155" s="205">
        <v>153</v>
      </c>
      <c r="B155" s="189"/>
      <c r="C155" s="190"/>
      <c r="D155" s="191"/>
      <c r="E155" s="192"/>
      <c r="F155" s="192"/>
      <c r="G155" s="193"/>
      <c r="H155" s="194"/>
      <c r="I155" s="188"/>
    </row>
    <row r="156" spans="1:9" ht="15" x14ac:dyDescent="0.25">
      <c r="A156" s="205">
        <v>154</v>
      </c>
      <c r="B156" s="189"/>
      <c r="C156" s="190"/>
      <c r="D156" s="191"/>
      <c r="E156" s="192"/>
      <c r="F156" s="192"/>
      <c r="G156" s="193"/>
      <c r="H156" s="194"/>
      <c r="I156" s="188"/>
    </row>
    <row r="157" spans="1:9" ht="15" x14ac:dyDescent="0.25">
      <c r="A157" s="205">
        <v>155</v>
      </c>
      <c r="B157" s="189"/>
      <c r="C157" s="190"/>
      <c r="D157" s="191"/>
      <c r="E157" s="192"/>
      <c r="F157" s="192"/>
      <c r="G157" s="193"/>
      <c r="H157" s="194"/>
      <c r="I157" s="188"/>
    </row>
    <row r="158" spans="1:9" ht="15" x14ac:dyDescent="0.25">
      <c r="A158" s="205">
        <v>156</v>
      </c>
      <c r="B158" s="189"/>
      <c r="C158" s="190"/>
      <c r="D158" s="191"/>
      <c r="E158" s="192"/>
      <c r="F158" s="192"/>
      <c r="G158" s="193"/>
      <c r="H158" s="194"/>
      <c r="I158" s="188"/>
    </row>
    <row r="159" spans="1:9" ht="15" x14ac:dyDescent="0.25">
      <c r="A159" s="205">
        <v>157</v>
      </c>
      <c r="B159" s="189"/>
      <c r="C159" s="190"/>
      <c r="D159" s="191"/>
      <c r="E159" s="192"/>
      <c r="F159" s="192"/>
      <c r="G159" s="193"/>
      <c r="H159" s="194"/>
      <c r="I159" s="188"/>
    </row>
    <row r="160" spans="1:9" ht="15" x14ac:dyDescent="0.25">
      <c r="A160" s="205">
        <v>158</v>
      </c>
      <c r="B160" s="189"/>
      <c r="C160" s="190"/>
      <c r="D160" s="191"/>
      <c r="E160" s="192"/>
      <c r="F160" s="192"/>
      <c r="G160" s="193"/>
      <c r="H160" s="194"/>
      <c r="I160" s="188"/>
    </row>
    <row r="161" spans="1:9" ht="15" x14ac:dyDescent="0.25">
      <c r="A161" s="205">
        <v>159</v>
      </c>
      <c r="B161" s="189"/>
      <c r="C161" s="190"/>
      <c r="D161" s="191"/>
      <c r="E161" s="192"/>
      <c r="F161" s="192"/>
      <c r="G161" s="193"/>
      <c r="H161" s="194"/>
      <c r="I161" s="188"/>
    </row>
    <row r="162" spans="1:9" ht="15" x14ac:dyDescent="0.25">
      <c r="A162" s="205">
        <v>160</v>
      </c>
      <c r="B162" s="189"/>
      <c r="C162" s="190"/>
      <c r="D162" s="191"/>
      <c r="E162" s="192"/>
      <c r="F162" s="192"/>
      <c r="G162" s="193"/>
      <c r="H162" s="194"/>
      <c r="I162" s="188"/>
    </row>
    <row r="163" spans="1:9" ht="15" x14ac:dyDescent="0.25">
      <c r="A163" s="205">
        <v>161</v>
      </c>
      <c r="B163" s="189"/>
      <c r="C163" s="190"/>
      <c r="D163" s="191"/>
      <c r="E163" s="192"/>
      <c r="F163" s="192"/>
      <c r="G163" s="193"/>
      <c r="H163" s="194"/>
      <c r="I163" s="188"/>
    </row>
    <row r="164" spans="1:9" ht="15" x14ac:dyDescent="0.25">
      <c r="A164" s="205">
        <v>162</v>
      </c>
      <c r="B164" s="189"/>
      <c r="C164" s="190"/>
      <c r="D164" s="191"/>
      <c r="E164" s="192"/>
      <c r="F164" s="192"/>
      <c r="G164" s="193"/>
      <c r="H164" s="194"/>
      <c r="I164" s="188"/>
    </row>
    <row r="165" spans="1:9" ht="15" x14ac:dyDescent="0.25">
      <c r="A165" s="205">
        <v>163</v>
      </c>
      <c r="B165" s="189"/>
      <c r="C165" s="190"/>
      <c r="D165" s="191"/>
      <c r="E165" s="192"/>
      <c r="F165" s="192"/>
      <c r="G165" s="193"/>
      <c r="H165" s="194"/>
      <c r="I165" s="188"/>
    </row>
    <row r="166" spans="1:9" ht="15" x14ac:dyDescent="0.25">
      <c r="A166" s="205">
        <v>164</v>
      </c>
      <c r="B166" s="189"/>
      <c r="C166" s="190"/>
      <c r="D166" s="191"/>
      <c r="E166" s="192"/>
      <c r="F166" s="192"/>
      <c r="G166" s="193"/>
      <c r="H166" s="194"/>
      <c r="I166" s="188"/>
    </row>
    <row r="167" spans="1:9" ht="15" x14ac:dyDescent="0.25">
      <c r="A167" s="205">
        <v>165</v>
      </c>
      <c r="B167" s="189"/>
      <c r="C167" s="190"/>
      <c r="D167" s="191"/>
      <c r="E167" s="192"/>
      <c r="F167" s="192"/>
      <c r="G167" s="193"/>
      <c r="H167" s="194"/>
      <c r="I167" s="188"/>
    </row>
    <row r="168" spans="1:9" ht="15" x14ac:dyDescent="0.25">
      <c r="A168" s="205">
        <v>166</v>
      </c>
      <c r="B168" s="189"/>
      <c r="C168" s="190"/>
      <c r="D168" s="191"/>
      <c r="E168" s="192"/>
      <c r="F168" s="192"/>
      <c r="G168" s="193"/>
      <c r="H168" s="194"/>
      <c r="I168" s="188"/>
    </row>
    <row r="169" spans="1:9" ht="15" x14ac:dyDescent="0.25">
      <c r="A169" s="205">
        <v>167</v>
      </c>
      <c r="B169" s="189"/>
      <c r="C169" s="190"/>
      <c r="D169" s="191"/>
      <c r="E169" s="192"/>
      <c r="F169" s="192"/>
      <c r="G169" s="193"/>
      <c r="H169" s="194"/>
      <c r="I169" s="188"/>
    </row>
    <row r="170" spans="1:9" ht="15" x14ac:dyDescent="0.25">
      <c r="A170" s="205">
        <v>168</v>
      </c>
      <c r="B170" s="189"/>
      <c r="C170" s="190"/>
      <c r="D170" s="191"/>
      <c r="E170" s="192"/>
      <c r="F170" s="192"/>
      <c r="G170" s="193"/>
      <c r="H170" s="194"/>
      <c r="I170" s="188"/>
    </row>
    <row r="171" spans="1:9" ht="15" x14ac:dyDescent="0.25">
      <c r="A171" s="205">
        <v>169</v>
      </c>
      <c r="B171" s="189"/>
      <c r="C171" s="190"/>
      <c r="D171" s="191"/>
      <c r="E171" s="192"/>
      <c r="F171" s="192"/>
      <c r="G171" s="193"/>
      <c r="H171" s="194"/>
      <c r="I171" s="188"/>
    </row>
    <row r="172" spans="1:9" ht="15" x14ac:dyDescent="0.25">
      <c r="A172" s="205">
        <v>170</v>
      </c>
      <c r="B172" s="189"/>
      <c r="C172" s="190"/>
      <c r="D172" s="191"/>
      <c r="E172" s="192"/>
      <c r="F172" s="192"/>
      <c r="G172" s="193"/>
      <c r="H172" s="194"/>
      <c r="I172" s="188"/>
    </row>
    <row r="173" spans="1:9" ht="15" x14ac:dyDescent="0.25">
      <c r="A173" s="205">
        <v>171</v>
      </c>
      <c r="B173" s="189"/>
      <c r="C173" s="190"/>
      <c r="D173" s="191"/>
      <c r="E173" s="192"/>
      <c r="F173" s="192"/>
      <c r="G173" s="193"/>
      <c r="H173" s="194"/>
      <c r="I173" s="188"/>
    </row>
    <row r="174" spans="1:9" ht="15" x14ac:dyDescent="0.25">
      <c r="A174" s="205">
        <v>172</v>
      </c>
      <c r="B174" s="189"/>
      <c r="C174" s="190"/>
      <c r="D174" s="191"/>
      <c r="E174" s="192"/>
      <c r="F174" s="192"/>
      <c r="G174" s="193"/>
      <c r="H174" s="194"/>
      <c r="I174" s="188"/>
    </row>
    <row r="175" spans="1:9" ht="15" x14ac:dyDescent="0.25">
      <c r="A175" s="205">
        <v>173</v>
      </c>
      <c r="B175" s="189"/>
      <c r="C175" s="190"/>
      <c r="D175" s="191"/>
      <c r="E175" s="192"/>
      <c r="F175" s="192"/>
      <c r="G175" s="193"/>
      <c r="H175" s="194"/>
      <c r="I175" s="188"/>
    </row>
    <row r="176" spans="1:9" ht="15" x14ac:dyDescent="0.25">
      <c r="A176" s="205">
        <v>174</v>
      </c>
      <c r="B176" s="189"/>
      <c r="C176" s="190"/>
      <c r="D176" s="191"/>
      <c r="E176" s="192"/>
      <c r="F176" s="192"/>
      <c r="G176" s="193"/>
      <c r="H176" s="194"/>
      <c r="I176" s="188"/>
    </row>
    <row r="177" spans="1:9" ht="15" x14ac:dyDescent="0.25">
      <c r="A177" s="205">
        <v>175</v>
      </c>
      <c r="B177" s="189"/>
      <c r="C177" s="190"/>
      <c r="D177" s="191"/>
      <c r="E177" s="192"/>
      <c r="F177" s="192"/>
      <c r="G177" s="193"/>
      <c r="H177" s="194"/>
      <c r="I177" s="188"/>
    </row>
    <row r="178" spans="1:9" ht="15" x14ac:dyDescent="0.25">
      <c r="A178" s="205">
        <v>176</v>
      </c>
      <c r="B178" s="189"/>
      <c r="C178" s="190"/>
      <c r="D178" s="191"/>
      <c r="E178" s="192"/>
      <c r="F178" s="192"/>
      <c r="G178" s="193"/>
      <c r="H178" s="194"/>
      <c r="I178" s="188"/>
    </row>
    <row r="179" spans="1:9" ht="15" x14ac:dyDescent="0.25">
      <c r="A179" s="205">
        <v>177</v>
      </c>
      <c r="B179" s="189"/>
      <c r="C179" s="190"/>
      <c r="D179" s="191"/>
      <c r="E179" s="192"/>
      <c r="F179" s="192"/>
      <c r="G179" s="193"/>
      <c r="H179" s="194"/>
      <c r="I179" s="188"/>
    </row>
    <row r="180" spans="1:9" ht="15" x14ac:dyDescent="0.25">
      <c r="A180" s="205">
        <v>178</v>
      </c>
      <c r="B180" s="189"/>
      <c r="C180" s="190"/>
      <c r="D180" s="191"/>
      <c r="E180" s="192"/>
      <c r="F180" s="192"/>
      <c r="G180" s="193"/>
      <c r="H180" s="194"/>
      <c r="I180" s="188"/>
    </row>
    <row r="181" spans="1:9" ht="15" x14ac:dyDescent="0.25">
      <c r="A181" s="205">
        <v>179</v>
      </c>
      <c r="B181" s="189"/>
      <c r="C181" s="190"/>
      <c r="D181" s="191"/>
      <c r="E181" s="192"/>
      <c r="F181" s="192"/>
      <c r="G181" s="193"/>
      <c r="H181" s="194"/>
      <c r="I181" s="188"/>
    </row>
    <row r="182" spans="1:9" ht="15" x14ac:dyDescent="0.25">
      <c r="A182" s="205">
        <v>180</v>
      </c>
      <c r="B182" s="189"/>
      <c r="C182" s="190"/>
      <c r="D182" s="191"/>
      <c r="E182" s="192"/>
      <c r="F182" s="192"/>
      <c r="G182" s="193"/>
      <c r="H182" s="194"/>
      <c r="I182" s="188"/>
    </row>
    <row r="183" spans="1:9" ht="15" x14ac:dyDescent="0.25">
      <c r="A183" s="205">
        <v>181</v>
      </c>
      <c r="B183" s="189"/>
      <c r="C183" s="190"/>
      <c r="D183" s="191"/>
      <c r="E183" s="192"/>
      <c r="F183" s="192"/>
      <c r="G183" s="193"/>
      <c r="H183" s="194"/>
      <c r="I183" s="188"/>
    </row>
    <row r="184" spans="1:9" ht="15" x14ac:dyDescent="0.25">
      <c r="A184" s="205">
        <v>182</v>
      </c>
      <c r="B184" s="189"/>
      <c r="C184" s="190"/>
      <c r="D184" s="191"/>
      <c r="E184" s="192"/>
      <c r="F184" s="192"/>
      <c r="G184" s="193"/>
      <c r="H184" s="194"/>
      <c r="I184" s="188"/>
    </row>
    <row r="185" spans="1:9" ht="15" x14ac:dyDescent="0.25">
      <c r="A185" s="205">
        <v>183</v>
      </c>
      <c r="B185" s="189"/>
      <c r="C185" s="190"/>
      <c r="D185" s="191"/>
      <c r="E185" s="192"/>
      <c r="F185" s="192"/>
      <c r="G185" s="193"/>
      <c r="H185" s="194"/>
      <c r="I185" s="188"/>
    </row>
    <row r="186" spans="1:9" ht="15" x14ac:dyDescent="0.25">
      <c r="A186" s="205">
        <v>184</v>
      </c>
      <c r="B186" s="189"/>
      <c r="C186" s="190"/>
      <c r="D186" s="191"/>
      <c r="E186" s="192"/>
      <c r="F186" s="192"/>
      <c r="G186" s="193"/>
      <c r="H186" s="194"/>
      <c r="I186" s="188"/>
    </row>
    <row r="187" spans="1:9" ht="15" x14ac:dyDescent="0.25">
      <c r="A187" s="205">
        <v>185</v>
      </c>
      <c r="B187" s="189"/>
      <c r="C187" s="190"/>
      <c r="D187" s="191"/>
      <c r="E187" s="192"/>
      <c r="F187" s="192"/>
      <c r="G187" s="193"/>
      <c r="H187" s="194"/>
      <c r="I187" s="188"/>
    </row>
    <row r="188" spans="1:9" ht="15" x14ac:dyDescent="0.25">
      <c r="A188" s="205">
        <v>186</v>
      </c>
      <c r="B188" s="189"/>
      <c r="C188" s="190"/>
      <c r="D188" s="191"/>
      <c r="E188" s="192"/>
      <c r="F188" s="192"/>
      <c r="G188" s="193"/>
      <c r="H188" s="194"/>
      <c r="I188" s="188"/>
    </row>
    <row r="189" spans="1:9" ht="15" x14ac:dyDescent="0.25">
      <c r="A189" s="205">
        <v>187</v>
      </c>
      <c r="B189" s="189"/>
      <c r="C189" s="190"/>
      <c r="D189" s="191"/>
      <c r="E189" s="192"/>
      <c r="F189" s="192"/>
      <c r="G189" s="193"/>
      <c r="H189" s="194"/>
      <c r="I189" s="188"/>
    </row>
    <row r="190" spans="1:9" ht="15" x14ac:dyDescent="0.25">
      <c r="A190" s="205">
        <v>188</v>
      </c>
      <c r="B190" s="189"/>
      <c r="C190" s="190"/>
      <c r="D190" s="191"/>
      <c r="E190" s="192"/>
      <c r="F190" s="192"/>
      <c r="G190" s="193"/>
      <c r="H190" s="194"/>
      <c r="I190" s="188"/>
    </row>
    <row r="191" spans="1:9" ht="15" x14ac:dyDescent="0.25">
      <c r="A191" s="205">
        <v>189</v>
      </c>
      <c r="B191" s="189"/>
      <c r="C191" s="190"/>
      <c r="D191" s="191"/>
      <c r="E191" s="192"/>
      <c r="F191" s="192"/>
      <c r="G191" s="193"/>
      <c r="H191" s="194"/>
      <c r="I191" s="188"/>
    </row>
    <row r="192" spans="1:9" ht="15" x14ac:dyDescent="0.25">
      <c r="A192" s="205">
        <v>190</v>
      </c>
      <c r="B192" s="189"/>
      <c r="C192" s="190"/>
      <c r="D192" s="191"/>
      <c r="E192" s="192"/>
      <c r="F192" s="192"/>
      <c r="G192" s="193"/>
      <c r="H192" s="194"/>
      <c r="I192" s="188"/>
    </row>
    <row r="193" spans="1:9" ht="15" x14ac:dyDescent="0.25">
      <c r="A193" s="205">
        <v>191</v>
      </c>
      <c r="B193" s="189"/>
      <c r="C193" s="190"/>
      <c r="D193" s="191"/>
      <c r="E193" s="192"/>
      <c r="F193" s="192"/>
      <c r="G193" s="193"/>
      <c r="H193" s="194"/>
      <c r="I193" s="188"/>
    </row>
    <row r="194" spans="1:9" ht="15" x14ac:dyDescent="0.25">
      <c r="A194" s="205">
        <v>192</v>
      </c>
      <c r="B194" s="189"/>
      <c r="C194" s="190"/>
      <c r="D194" s="191"/>
      <c r="E194" s="192"/>
      <c r="F194" s="192"/>
      <c r="G194" s="193"/>
      <c r="H194" s="194"/>
      <c r="I194" s="188"/>
    </row>
    <row r="195" spans="1:9" ht="15" x14ac:dyDescent="0.25">
      <c r="A195" s="205">
        <v>193</v>
      </c>
      <c r="B195" s="189"/>
      <c r="C195" s="190"/>
      <c r="D195" s="191"/>
      <c r="E195" s="192"/>
      <c r="F195" s="192"/>
      <c r="G195" s="193"/>
      <c r="H195" s="194"/>
      <c r="I195" s="188"/>
    </row>
    <row r="196" spans="1:9" ht="15" x14ac:dyDescent="0.25">
      <c r="A196" s="205">
        <v>194</v>
      </c>
      <c r="B196" s="189"/>
      <c r="C196" s="190"/>
      <c r="D196" s="191"/>
      <c r="E196" s="192"/>
      <c r="F196" s="192"/>
      <c r="G196" s="193"/>
      <c r="H196" s="194"/>
      <c r="I196" s="188"/>
    </row>
    <row r="197" spans="1:9" ht="15" x14ac:dyDescent="0.25">
      <c r="A197" s="205">
        <v>195</v>
      </c>
      <c r="B197" s="189"/>
      <c r="C197" s="190"/>
      <c r="D197" s="191"/>
      <c r="E197" s="192"/>
      <c r="F197" s="192"/>
      <c r="G197" s="193"/>
      <c r="H197" s="194"/>
      <c r="I197" s="188"/>
    </row>
    <row r="198" spans="1:9" ht="15" x14ac:dyDescent="0.25">
      <c r="A198" s="205">
        <v>196</v>
      </c>
      <c r="B198" s="189"/>
      <c r="C198" s="190"/>
      <c r="D198" s="191"/>
      <c r="E198" s="192"/>
      <c r="F198" s="192"/>
      <c r="G198" s="193"/>
      <c r="H198" s="194"/>
      <c r="I198" s="188"/>
    </row>
    <row r="199" spans="1:9" ht="15" x14ac:dyDescent="0.25">
      <c r="A199" s="205">
        <v>197</v>
      </c>
      <c r="B199" s="189"/>
      <c r="C199" s="190"/>
      <c r="D199" s="191"/>
      <c r="E199" s="192"/>
      <c r="F199" s="192"/>
      <c r="G199" s="193"/>
      <c r="H199" s="194"/>
      <c r="I199" s="188"/>
    </row>
    <row r="200" spans="1:9" ht="15" x14ac:dyDescent="0.25">
      <c r="A200" s="205">
        <v>198</v>
      </c>
      <c r="B200" s="189"/>
      <c r="C200" s="190"/>
      <c r="D200" s="191"/>
      <c r="E200" s="192"/>
      <c r="F200" s="192"/>
      <c r="G200" s="193"/>
      <c r="H200" s="194"/>
      <c r="I200" s="188"/>
    </row>
    <row r="201" spans="1:9" ht="15" x14ac:dyDescent="0.25">
      <c r="A201" s="205">
        <v>199</v>
      </c>
      <c r="B201" s="189"/>
      <c r="C201" s="190"/>
      <c r="D201" s="191"/>
      <c r="E201" s="192"/>
      <c r="F201" s="192"/>
      <c r="G201" s="193"/>
      <c r="H201" s="194"/>
      <c r="I201" s="188"/>
    </row>
    <row r="202" spans="1:9" ht="15" x14ac:dyDescent="0.25">
      <c r="A202" s="205">
        <v>200</v>
      </c>
      <c r="B202" s="189"/>
      <c r="C202" s="190"/>
      <c r="D202" s="191"/>
      <c r="E202" s="192"/>
      <c r="F202" s="192"/>
      <c r="G202" s="193"/>
      <c r="H202" s="194"/>
      <c r="I202" s="188"/>
    </row>
    <row r="203" spans="1:9" ht="15" x14ac:dyDescent="0.25">
      <c r="A203" s="205">
        <v>201</v>
      </c>
      <c r="B203" s="189"/>
      <c r="C203" s="190"/>
      <c r="D203" s="191"/>
      <c r="E203" s="192"/>
      <c r="F203" s="192"/>
      <c r="G203" s="193"/>
      <c r="H203" s="194"/>
      <c r="I203" s="188"/>
    </row>
    <row r="204" spans="1:9" ht="15" x14ac:dyDescent="0.25">
      <c r="A204" s="205">
        <v>202</v>
      </c>
      <c r="B204" s="189"/>
      <c r="C204" s="190"/>
      <c r="D204" s="191"/>
      <c r="E204" s="192"/>
      <c r="F204" s="192"/>
      <c r="G204" s="193"/>
      <c r="H204" s="194"/>
      <c r="I204" s="188"/>
    </row>
    <row r="205" spans="1:9" ht="15" x14ac:dyDescent="0.25">
      <c r="A205" s="205">
        <v>203</v>
      </c>
      <c r="B205" s="189"/>
      <c r="C205" s="190"/>
      <c r="D205" s="191"/>
      <c r="E205" s="192"/>
      <c r="F205" s="192"/>
      <c r="G205" s="193"/>
      <c r="H205" s="194"/>
      <c r="I205" s="188"/>
    </row>
    <row r="206" spans="1:9" ht="15" x14ac:dyDescent="0.25">
      <c r="A206" s="205">
        <v>204</v>
      </c>
      <c r="B206" s="189"/>
      <c r="C206" s="190"/>
      <c r="D206" s="191"/>
      <c r="E206" s="192"/>
      <c r="F206" s="192"/>
      <c r="G206" s="193"/>
      <c r="H206" s="194"/>
      <c r="I206" s="188"/>
    </row>
    <row r="207" spans="1:9" ht="15" x14ac:dyDescent="0.25">
      <c r="A207" s="205">
        <v>205</v>
      </c>
      <c r="B207" s="189"/>
      <c r="C207" s="190"/>
      <c r="D207" s="191"/>
      <c r="E207" s="192"/>
      <c r="F207" s="192"/>
      <c r="G207" s="193"/>
      <c r="H207" s="194"/>
      <c r="I207" s="188"/>
    </row>
    <row r="208" spans="1:9" ht="15" x14ac:dyDescent="0.25">
      <c r="A208" s="205">
        <v>206</v>
      </c>
      <c r="B208" s="189"/>
      <c r="C208" s="190"/>
      <c r="D208" s="191"/>
      <c r="E208" s="192"/>
      <c r="F208" s="192"/>
      <c r="G208" s="193"/>
      <c r="H208" s="194"/>
      <c r="I208" s="188"/>
    </row>
    <row r="209" spans="1:9" ht="15" x14ac:dyDescent="0.25">
      <c r="A209" s="205">
        <v>207</v>
      </c>
      <c r="B209" s="189"/>
      <c r="C209" s="190"/>
      <c r="D209" s="191"/>
      <c r="E209" s="192"/>
      <c r="F209" s="192"/>
      <c r="G209" s="193"/>
      <c r="H209" s="194"/>
      <c r="I209" s="188"/>
    </row>
    <row r="210" spans="1:9" ht="15" x14ac:dyDescent="0.25">
      <c r="A210" s="205">
        <v>208</v>
      </c>
      <c r="B210" s="189"/>
      <c r="C210" s="190"/>
      <c r="D210" s="191"/>
      <c r="E210" s="192"/>
      <c r="F210" s="192"/>
      <c r="G210" s="193"/>
      <c r="H210" s="194"/>
      <c r="I210" s="188"/>
    </row>
    <row r="211" spans="1:9" ht="15" x14ac:dyDescent="0.25">
      <c r="A211" s="205">
        <v>209</v>
      </c>
      <c r="B211" s="189"/>
      <c r="C211" s="190"/>
      <c r="D211" s="191"/>
      <c r="E211" s="192"/>
      <c r="F211" s="192"/>
      <c r="G211" s="193"/>
      <c r="H211" s="194"/>
      <c r="I211" s="188"/>
    </row>
    <row r="212" spans="1:9" ht="15" x14ac:dyDescent="0.25">
      <c r="A212" s="205">
        <v>210</v>
      </c>
      <c r="B212" s="189"/>
      <c r="C212" s="190"/>
      <c r="D212" s="191"/>
      <c r="E212" s="192"/>
      <c r="F212" s="192"/>
      <c r="G212" s="193"/>
      <c r="H212" s="194"/>
      <c r="I212" s="188"/>
    </row>
    <row r="213" spans="1:9" ht="15" x14ac:dyDescent="0.25">
      <c r="A213" s="205">
        <v>211</v>
      </c>
      <c r="B213" s="189"/>
      <c r="C213" s="190"/>
      <c r="D213" s="191"/>
      <c r="E213" s="192"/>
      <c r="F213" s="192"/>
      <c r="G213" s="193"/>
      <c r="H213" s="194"/>
      <c r="I213" s="188"/>
    </row>
    <row r="214" spans="1:9" ht="15" x14ac:dyDescent="0.25">
      <c r="A214" s="205">
        <v>212</v>
      </c>
      <c r="B214" s="189"/>
      <c r="C214" s="190"/>
      <c r="D214" s="191"/>
      <c r="E214" s="192"/>
      <c r="F214" s="192"/>
      <c r="G214" s="193"/>
      <c r="H214" s="194"/>
      <c r="I214" s="188"/>
    </row>
    <row r="215" spans="1:9" ht="15" x14ac:dyDescent="0.25">
      <c r="A215" s="205">
        <v>213</v>
      </c>
      <c r="B215" s="189"/>
      <c r="C215" s="190"/>
      <c r="D215" s="191"/>
      <c r="E215" s="192"/>
      <c r="F215" s="192"/>
      <c r="G215" s="193"/>
      <c r="H215" s="194"/>
      <c r="I215" s="188"/>
    </row>
    <row r="216" spans="1:9" ht="15" x14ac:dyDescent="0.25">
      <c r="A216" s="205">
        <v>214</v>
      </c>
      <c r="B216" s="189"/>
      <c r="C216" s="190"/>
      <c r="D216" s="191"/>
      <c r="E216" s="192"/>
      <c r="F216" s="192"/>
      <c r="G216" s="193"/>
      <c r="H216" s="194"/>
      <c r="I216" s="188"/>
    </row>
    <row r="217" spans="1:9" ht="15" x14ac:dyDescent="0.25">
      <c r="A217" s="205">
        <v>215</v>
      </c>
      <c r="B217" s="189"/>
      <c r="C217" s="190"/>
      <c r="D217" s="191"/>
      <c r="E217" s="192"/>
      <c r="F217" s="192"/>
      <c r="G217" s="193"/>
      <c r="H217" s="194"/>
      <c r="I217" s="188"/>
    </row>
    <row r="218" spans="1:9" ht="15" x14ac:dyDescent="0.25">
      <c r="A218" s="205">
        <v>216</v>
      </c>
      <c r="B218" s="189"/>
      <c r="C218" s="190"/>
      <c r="D218" s="191"/>
      <c r="E218" s="192"/>
      <c r="F218" s="192"/>
      <c r="G218" s="193"/>
      <c r="H218" s="194"/>
      <c r="I218" s="188"/>
    </row>
    <row r="219" spans="1:9" ht="15" x14ac:dyDescent="0.25">
      <c r="A219" s="205">
        <v>217</v>
      </c>
      <c r="B219" s="189"/>
      <c r="C219" s="190"/>
      <c r="D219" s="191"/>
      <c r="E219" s="192"/>
      <c r="F219" s="192"/>
      <c r="G219" s="193"/>
      <c r="H219" s="194"/>
      <c r="I219" s="188"/>
    </row>
    <row r="220" spans="1:9" ht="15" x14ac:dyDescent="0.25">
      <c r="A220" s="205">
        <v>218</v>
      </c>
      <c r="B220" s="189"/>
      <c r="C220" s="190"/>
      <c r="D220" s="191"/>
      <c r="E220" s="192"/>
      <c r="F220" s="192"/>
      <c r="G220" s="193"/>
      <c r="H220" s="194"/>
      <c r="I220" s="188"/>
    </row>
    <row r="221" spans="1:9" ht="15" x14ac:dyDescent="0.25">
      <c r="A221" s="205">
        <v>219</v>
      </c>
      <c r="B221" s="189"/>
      <c r="C221" s="190"/>
      <c r="D221" s="191"/>
      <c r="E221" s="192"/>
      <c r="F221" s="192"/>
      <c r="G221" s="193"/>
      <c r="H221" s="194"/>
      <c r="I221" s="188"/>
    </row>
    <row r="222" spans="1:9" ht="15" x14ac:dyDescent="0.25">
      <c r="A222" s="205">
        <v>220</v>
      </c>
      <c r="B222" s="189"/>
      <c r="C222" s="190"/>
      <c r="D222" s="191"/>
      <c r="E222" s="192"/>
      <c r="F222" s="192"/>
      <c r="G222" s="193"/>
      <c r="H222" s="194"/>
      <c r="I222" s="188"/>
    </row>
    <row r="223" spans="1:9" ht="15" x14ac:dyDescent="0.25">
      <c r="A223" s="205">
        <v>221</v>
      </c>
      <c r="B223" s="189"/>
      <c r="C223" s="190"/>
      <c r="D223" s="191"/>
      <c r="E223" s="192"/>
      <c r="F223" s="192"/>
      <c r="G223" s="193"/>
      <c r="H223" s="194"/>
      <c r="I223" s="188"/>
    </row>
    <row r="224" spans="1:9" ht="15" x14ac:dyDescent="0.25">
      <c r="A224" s="205">
        <v>222</v>
      </c>
      <c r="B224" s="189"/>
      <c r="C224" s="190"/>
      <c r="D224" s="191"/>
      <c r="E224" s="192"/>
      <c r="F224" s="192"/>
      <c r="G224" s="193"/>
      <c r="H224" s="194"/>
      <c r="I224" s="188"/>
    </row>
    <row r="225" spans="1:9" ht="15" x14ac:dyDescent="0.25">
      <c r="A225" s="205">
        <v>223</v>
      </c>
      <c r="B225" s="189"/>
      <c r="C225" s="190"/>
      <c r="D225" s="191"/>
      <c r="E225" s="192"/>
      <c r="F225" s="192"/>
      <c r="G225" s="193"/>
      <c r="H225" s="194"/>
      <c r="I225" s="188"/>
    </row>
    <row r="226" spans="1:9" ht="15" x14ac:dyDescent="0.25">
      <c r="A226" s="205">
        <v>224</v>
      </c>
      <c r="B226" s="189"/>
      <c r="C226" s="190"/>
      <c r="D226" s="191"/>
      <c r="E226" s="192"/>
      <c r="F226" s="192"/>
      <c r="G226" s="193"/>
      <c r="H226" s="194"/>
      <c r="I226" s="188"/>
    </row>
    <row r="227" spans="1:9" ht="15" x14ac:dyDescent="0.25">
      <c r="A227" s="205">
        <v>225</v>
      </c>
      <c r="B227" s="189"/>
      <c r="C227" s="190"/>
      <c r="D227" s="191"/>
      <c r="E227" s="192"/>
      <c r="F227" s="192"/>
      <c r="G227" s="193"/>
      <c r="H227" s="194"/>
      <c r="I227" s="188"/>
    </row>
    <row r="228" spans="1:9" ht="15" x14ac:dyDescent="0.25">
      <c r="A228" s="205">
        <v>226</v>
      </c>
      <c r="B228" s="189"/>
      <c r="C228" s="190"/>
      <c r="D228" s="191"/>
      <c r="E228" s="192"/>
      <c r="F228" s="192"/>
      <c r="G228" s="193"/>
      <c r="H228" s="194"/>
      <c r="I228" s="188"/>
    </row>
    <row r="229" spans="1:9" ht="15" x14ac:dyDescent="0.25">
      <c r="A229" s="205">
        <v>227</v>
      </c>
      <c r="B229" s="189"/>
      <c r="C229" s="190"/>
      <c r="D229" s="191"/>
      <c r="E229" s="192"/>
      <c r="F229" s="192"/>
      <c r="G229" s="193"/>
      <c r="H229" s="194"/>
      <c r="I229" s="188"/>
    </row>
    <row r="230" spans="1:9" ht="15" x14ac:dyDescent="0.25">
      <c r="A230" s="205">
        <v>228</v>
      </c>
      <c r="B230" s="189"/>
      <c r="C230" s="190"/>
      <c r="D230" s="191"/>
      <c r="E230" s="192"/>
      <c r="F230" s="192"/>
      <c r="G230" s="193"/>
      <c r="H230" s="194"/>
      <c r="I230" s="188"/>
    </row>
    <row r="231" spans="1:9" ht="15" x14ac:dyDescent="0.25">
      <c r="A231" s="205">
        <v>229</v>
      </c>
      <c r="B231" s="189"/>
      <c r="C231" s="190"/>
      <c r="D231" s="191"/>
      <c r="E231" s="192"/>
      <c r="F231" s="192"/>
      <c r="G231" s="193"/>
      <c r="H231" s="194"/>
      <c r="I231" s="188"/>
    </row>
    <row r="232" spans="1:9" ht="15" x14ac:dyDescent="0.25">
      <c r="A232" s="205">
        <v>230</v>
      </c>
      <c r="B232" s="189"/>
      <c r="C232" s="190"/>
      <c r="D232" s="191"/>
      <c r="E232" s="192"/>
      <c r="F232" s="192"/>
      <c r="G232" s="193"/>
      <c r="H232" s="194"/>
      <c r="I232" s="188"/>
    </row>
    <row r="233" spans="1:9" ht="15" x14ac:dyDescent="0.25">
      <c r="A233" s="205">
        <v>231</v>
      </c>
      <c r="B233" s="189"/>
      <c r="C233" s="190"/>
      <c r="D233" s="191"/>
      <c r="E233" s="192"/>
      <c r="F233" s="192"/>
      <c r="G233" s="193"/>
      <c r="H233" s="194"/>
      <c r="I233" s="188"/>
    </row>
    <row r="234" spans="1:9" ht="15" x14ac:dyDescent="0.25">
      <c r="A234" s="205">
        <v>232</v>
      </c>
      <c r="B234" s="189"/>
      <c r="C234" s="190"/>
      <c r="D234" s="191"/>
      <c r="E234" s="192"/>
      <c r="F234" s="192"/>
      <c r="G234" s="193"/>
      <c r="H234" s="194"/>
      <c r="I234" s="188"/>
    </row>
    <row r="235" spans="1:9" ht="15" x14ac:dyDescent="0.25">
      <c r="A235" s="205">
        <v>233</v>
      </c>
      <c r="B235" s="189"/>
      <c r="C235" s="190"/>
      <c r="D235" s="191"/>
      <c r="E235" s="192"/>
      <c r="F235" s="192"/>
      <c r="G235" s="193"/>
      <c r="H235" s="194"/>
      <c r="I235" s="188"/>
    </row>
    <row r="236" spans="1:9" ht="15" x14ac:dyDescent="0.25">
      <c r="A236" s="205">
        <v>234</v>
      </c>
      <c r="B236" s="189"/>
      <c r="C236" s="190"/>
      <c r="D236" s="191"/>
      <c r="E236" s="192"/>
      <c r="F236" s="192"/>
      <c r="G236" s="193"/>
      <c r="H236" s="194"/>
      <c r="I236" s="188"/>
    </row>
    <row r="237" spans="1:9" ht="15" x14ac:dyDescent="0.25">
      <c r="A237" s="205">
        <v>235</v>
      </c>
      <c r="B237" s="189"/>
      <c r="C237" s="190"/>
      <c r="D237" s="191"/>
      <c r="E237" s="192"/>
      <c r="F237" s="192"/>
      <c r="G237" s="193"/>
      <c r="H237" s="194"/>
      <c r="I237" s="188"/>
    </row>
    <row r="238" spans="1:9" ht="15" x14ac:dyDescent="0.25">
      <c r="A238" s="205">
        <v>236</v>
      </c>
      <c r="B238" s="189"/>
      <c r="C238" s="190"/>
      <c r="D238" s="191"/>
      <c r="E238" s="192"/>
      <c r="F238" s="192"/>
      <c r="G238" s="193"/>
      <c r="H238" s="194"/>
      <c r="I238" s="188"/>
    </row>
    <row r="239" spans="1:9" ht="15" x14ac:dyDescent="0.25">
      <c r="A239" s="205">
        <v>237</v>
      </c>
      <c r="B239" s="189"/>
      <c r="C239" s="190"/>
      <c r="D239" s="191"/>
      <c r="E239" s="192"/>
      <c r="F239" s="192"/>
      <c r="G239" s="193"/>
      <c r="H239" s="194"/>
      <c r="I239" s="188"/>
    </row>
    <row r="240" spans="1:9" ht="15" x14ac:dyDescent="0.25">
      <c r="A240" s="205">
        <v>238</v>
      </c>
      <c r="B240" s="197"/>
      <c r="C240" s="198"/>
      <c r="D240" s="197"/>
      <c r="E240" s="199"/>
      <c r="F240" s="200"/>
      <c r="G240" s="201"/>
    </row>
    <row r="241" spans="1:7" ht="15" x14ac:dyDescent="0.25">
      <c r="A241" s="205">
        <v>239</v>
      </c>
      <c r="B241" s="197"/>
      <c r="C241" s="198"/>
      <c r="D241" s="197"/>
      <c r="E241" s="199"/>
      <c r="F241" s="200"/>
      <c r="G241" s="201"/>
    </row>
    <row r="242" spans="1:7" ht="15" x14ac:dyDescent="0.25">
      <c r="A242" s="205">
        <v>240</v>
      </c>
      <c r="B242" s="197"/>
      <c r="C242" s="198"/>
      <c r="D242" s="197"/>
      <c r="E242" s="199"/>
      <c r="F242" s="200"/>
      <c r="G242" s="201"/>
    </row>
    <row r="243" spans="1:7" ht="15" x14ac:dyDescent="0.25">
      <c r="A243" s="205">
        <v>241</v>
      </c>
      <c r="B243" s="197"/>
      <c r="C243" s="198"/>
      <c r="D243" s="197"/>
      <c r="E243" s="199"/>
      <c r="F243" s="200"/>
      <c r="G243" s="201"/>
    </row>
    <row r="244" spans="1:7" ht="15" x14ac:dyDescent="0.25">
      <c r="A244" s="205">
        <v>242</v>
      </c>
      <c r="B244" s="197"/>
      <c r="C244" s="198"/>
      <c r="D244" s="197"/>
      <c r="E244" s="199"/>
      <c r="F244" s="200"/>
      <c r="G244" s="201"/>
    </row>
    <row r="245" spans="1:7" ht="15" x14ac:dyDescent="0.25">
      <c r="A245" s="205">
        <v>243</v>
      </c>
      <c r="B245" s="197"/>
      <c r="C245" s="198"/>
      <c r="D245" s="197"/>
      <c r="E245" s="199"/>
      <c r="F245" s="200"/>
      <c r="G245" s="201"/>
    </row>
    <row r="246" spans="1:7" ht="15" x14ac:dyDescent="0.25">
      <c r="A246" s="205">
        <v>244</v>
      </c>
      <c r="B246" s="197"/>
      <c r="C246" s="198"/>
      <c r="D246" s="197"/>
      <c r="E246" s="199"/>
      <c r="F246" s="200"/>
      <c r="G246" s="201"/>
    </row>
    <row r="247" spans="1:7" ht="15" x14ac:dyDescent="0.25">
      <c r="A247" s="205">
        <v>245</v>
      </c>
      <c r="B247" s="197"/>
      <c r="C247" s="198"/>
      <c r="D247" s="197"/>
      <c r="E247" s="199"/>
      <c r="F247" s="200"/>
      <c r="G247" s="201"/>
    </row>
    <row r="248" spans="1:7" ht="15" x14ac:dyDescent="0.25">
      <c r="A248" s="205">
        <v>246</v>
      </c>
      <c r="B248" s="197"/>
      <c r="C248" s="198"/>
      <c r="D248" s="197"/>
      <c r="E248" s="199"/>
      <c r="F248" s="200"/>
      <c r="G248" s="201"/>
    </row>
    <row r="249" spans="1:7" ht="15" x14ac:dyDescent="0.25">
      <c r="A249" s="205">
        <v>247</v>
      </c>
      <c r="B249" s="197"/>
      <c r="C249" s="198"/>
      <c r="D249" s="197"/>
      <c r="E249" s="199"/>
      <c r="F249" s="200"/>
      <c r="G249" s="201"/>
    </row>
    <row r="250" spans="1:7" ht="15" x14ac:dyDescent="0.25">
      <c r="A250" s="205">
        <v>248</v>
      </c>
      <c r="B250" s="197"/>
      <c r="C250" s="198"/>
      <c r="D250" s="197"/>
      <c r="E250" s="199"/>
      <c r="F250" s="200"/>
      <c r="G250" s="201"/>
    </row>
    <row r="251" spans="1:7" ht="15" x14ac:dyDescent="0.25">
      <c r="A251" s="205">
        <v>249</v>
      </c>
      <c r="B251" s="197"/>
      <c r="C251" s="198"/>
      <c r="D251" s="197"/>
      <c r="E251" s="199"/>
      <c r="F251" s="200"/>
      <c r="G251" s="201"/>
    </row>
    <row r="252" spans="1:7" ht="15" x14ac:dyDescent="0.25">
      <c r="A252" s="205">
        <v>250</v>
      </c>
      <c r="B252" s="197"/>
      <c r="C252" s="198"/>
      <c r="D252" s="197"/>
      <c r="E252" s="199"/>
      <c r="F252" s="200"/>
      <c r="G252" s="201"/>
    </row>
    <row r="253" spans="1:7" ht="15" x14ac:dyDescent="0.25">
      <c r="A253" s="205">
        <v>251</v>
      </c>
      <c r="B253" s="197"/>
      <c r="C253" s="198"/>
      <c r="D253" s="197"/>
      <c r="E253" s="199"/>
      <c r="F253" s="200"/>
      <c r="G253" s="201"/>
    </row>
    <row r="254" spans="1:7" ht="15" x14ac:dyDescent="0.25">
      <c r="A254" s="205">
        <v>252</v>
      </c>
      <c r="B254" s="197"/>
      <c r="C254" s="198"/>
      <c r="D254" s="197"/>
      <c r="E254" s="199"/>
      <c r="F254" s="200"/>
      <c r="G254" s="201"/>
    </row>
    <row r="255" spans="1:7" ht="15" x14ac:dyDescent="0.25">
      <c r="A255" s="205">
        <v>253</v>
      </c>
      <c r="B255" s="197"/>
      <c r="C255" s="198"/>
      <c r="D255" s="197"/>
      <c r="E255" s="199"/>
      <c r="F255" s="200"/>
      <c r="G255" s="201"/>
    </row>
    <row r="256" spans="1:7" ht="15" x14ac:dyDescent="0.25">
      <c r="A256" s="205">
        <v>254</v>
      </c>
      <c r="B256" s="197"/>
      <c r="C256" s="198"/>
      <c r="D256" s="197"/>
      <c r="E256" s="199"/>
      <c r="F256" s="200"/>
      <c r="G256" s="201"/>
    </row>
    <row r="257" spans="1:7" ht="15" x14ac:dyDescent="0.25">
      <c r="A257" s="205">
        <v>255</v>
      </c>
      <c r="B257" s="197"/>
      <c r="C257" s="198"/>
      <c r="D257" s="197"/>
      <c r="E257" s="199"/>
      <c r="F257" s="200"/>
      <c r="G257" s="201"/>
    </row>
    <row r="258" spans="1:7" ht="15" x14ac:dyDescent="0.25">
      <c r="A258" s="205">
        <v>256</v>
      </c>
      <c r="B258" s="197"/>
      <c r="C258" s="198"/>
      <c r="D258" s="197"/>
      <c r="E258" s="199"/>
      <c r="F258" s="200"/>
      <c r="G258" s="201"/>
    </row>
    <row r="259" spans="1:7" ht="15" x14ac:dyDescent="0.25">
      <c r="A259" s="205">
        <v>257</v>
      </c>
      <c r="B259" s="197"/>
      <c r="C259" s="198"/>
      <c r="D259" s="197"/>
      <c r="E259" s="199"/>
      <c r="F259" s="200"/>
      <c r="G259" s="201"/>
    </row>
    <row r="260" spans="1:7" ht="15" x14ac:dyDescent="0.25">
      <c r="A260" s="205">
        <v>258</v>
      </c>
      <c r="B260" s="197"/>
      <c r="C260" s="198"/>
      <c r="D260" s="197"/>
      <c r="E260" s="199"/>
      <c r="F260" s="200"/>
      <c r="G260" s="201"/>
    </row>
    <row r="261" spans="1:7" ht="15" x14ac:dyDescent="0.25">
      <c r="A261" s="205">
        <v>259</v>
      </c>
      <c r="B261" s="197"/>
      <c r="C261" s="198"/>
      <c r="D261" s="197"/>
      <c r="E261" s="199"/>
      <c r="F261" s="200"/>
      <c r="G261" s="201"/>
    </row>
    <row r="262" spans="1:7" ht="15" x14ac:dyDescent="0.25">
      <c r="A262" s="205">
        <v>260</v>
      </c>
      <c r="B262" s="197"/>
      <c r="C262" s="198"/>
      <c r="D262" s="197"/>
      <c r="E262" s="199"/>
      <c r="F262" s="200"/>
      <c r="G262" s="201"/>
    </row>
    <row r="263" spans="1:7" ht="15" x14ac:dyDescent="0.25">
      <c r="A263" s="205">
        <v>261</v>
      </c>
      <c r="B263" s="197"/>
      <c r="C263" s="198"/>
      <c r="D263" s="197"/>
      <c r="E263" s="199"/>
      <c r="F263" s="200"/>
      <c r="G263" s="201"/>
    </row>
    <row r="264" spans="1:7" ht="15" x14ac:dyDescent="0.25">
      <c r="A264" s="205">
        <v>262</v>
      </c>
      <c r="B264" s="197"/>
      <c r="C264" s="198"/>
      <c r="D264" s="197"/>
      <c r="E264" s="199"/>
      <c r="F264" s="200"/>
      <c r="G264" s="201"/>
    </row>
    <row r="265" spans="1:7" ht="15" x14ac:dyDescent="0.25">
      <c r="A265" s="205">
        <v>263</v>
      </c>
      <c r="B265" s="197"/>
      <c r="C265" s="198"/>
      <c r="D265" s="197"/>
      <c r="E265" s="199"/>
      <c r="F265" s="200"/>
      <c r="G265" s="201"/>
    </row>
    <row r="266" spans="1:7" ht="15" x14ac:dyDescent="0.25">
      <c r="A266" s="205">
        <v>264</v>
      </c>
      <c r="B266" s="197"/>
      <c r="C266" s="198"/>
      <c r="D266" s="197"/>
      <c r="E266" s="199"/>
      <c r="F266" s="200"/>
      <c r="G266" s="201"/>
    </row>
    <row r="267" spans="1:7" ht="15" x14ac:dyDescent="0.25">
      <c r="A267" s="205">
        <v>265</v>
      </c>
      <c r="B267" s="197"/>
      <c r="C267" s="198"/>
      <c r="D267" s="197"/>
      <c r="E267" s="199"/>
      <c r="F267" s="200"/>
      <c r="G267" s="201"/>
    </row>
    <row r="268" spans="1:7" ht="15" x14ac:dyDescent="0.25">
      <c r="A268" s="205">
        <v>266</v>
      </c>
      <c r="B268" s="197"/>
      <c r="C268" s="198"/>
      <c r="D268" s="197"/>
      <c r="E268" s="199"/>
      <c r="F268" s="200"/>
      <c r="G268" s="201"/>
    </row>
    <row r="269" spans="1:7" ht="15" x14ac:dyDescent="0.25">
      <c r="A269" s="205">
        <v>267</v>
      </c>
      <c r="B269" s="197"/>
      <c r="C269" s="198"/>
      <c r="D269" s="197"/>
      <c r="E269" s="199"/>
      <c r="F269" s="200"/>
      <c r="G269" s="201"/>
    </row>
    <row r="270" spans="1:7" ht="15" x14ac:dyDescent="0.25">
      <c r="A270" s="205">
        <v>268</v>
      </c>
      <c r="B270" s="197"/>
      <c r="C270" s="198"/>
      <c r="D270" s="197"/>
      <c r="E270" s="199"/>
      <c r="F270" s="200"/>
      <c r="G270" s="201"/>
    </row>
    <row r="271" spans="1:7" ht="15" x14ac:dyDescent="0.25">
      <c r="A271" s="205">
        <v>269</v>
      </c>
      <c r="B271" s="197"/>
      <c r="C271" s="198"/>
      <c r="D271" s="197"/>
      <c r="E271" s="199"/>
      <c r="F271" s="200"/>
      <c r="G271" s="201"/>
    </row>
    <row r="272" spans="1:7" ht="15" x14ac:dyDescent="0.25">
      <c r="A272" s="205">
        <v>270</v>
      </c>
      <c r="B272" s="197"/>
      <c r="C272" s="198"/>
      <c r="D272" s="197"/>
      <c r="E272" s="199"/>
      <c r="F272" s="200"/>
      <c r="G272" s="201"/>
    </row>
    <row r="273" spans="1:7" ht="15" x14ac:dyDescent="0.25">
      <c r="A273" s="205">
        <v>271</v>
      </c>
      <c r="B273" s="197"/>
      <c r="C273" s="198"/>
      <c r="D273" s="197"/>
      <c r="E273" s="199"/>
      <c r="F273" s="200"/>
      <c r="G273" s="201"/>
    </row>
    <row r="274" spans="1:7" ht="15" x14ac:dyDescent="0.25">
      <c r="A274" s="205">
        <v>272</v>
      </c>
      <c r="B274" s="197"/>
      <c r="C274" s="198"/>
      <c r="D274" s="197"/>
      <c r="E274" s="199"/>
      <c r="F274" s="200"/>
      <c r="G274" s="201"/>
    </row>
    <row r="275" spans="1:7" ht="15" x14ac:dyDescent="0.25">
      <c r="A275" s="205">
        <v>273</v>
      </c>
      <c r="B275" s="197"/>
      <c r="C275" s="198"/>
      <c r="D275" s="197"/>
      <c r="E275" s="199"/>
      <c r="F275" s="200"/>
      <c r="G275" s="201"/>
    </row>
    <row r="276" spans="1:7" ht="15" x14ac:dyDescent="0.25">
      <c r="A276" s="205">
        <v>274</v>
      </c>
      <c r="B276" s="197"/>
      <c r="C276" s="198"/>
      <c r="D276" s="197"/>
      <c r="E276" s="199"/>
      <c r="F276" s="200"/>
      <c r="G276" s="201"/>
    </row>
    <row r="277" spans="1:7" ht="15" x14ac:dyDescent="0.25">
      <c r="A277" s="205">
        <v>275</v>
      </c>
      <c r="B277" s="197"/>
      <c r="C277" s="198"/>
      <c r="D277" s="197"/>
      <c r="E277" s="199"/>
      <c r="F277" s="200"/>
      <c r="G277" s="201"/>
    </row>
    <row r="278" spans="1:7" ht="15" x14ac:dyDescent="0.25">
      <c r="A278" s="205">
        <v>276</v>
      </c>
      <c r="B278" s="197"/>
      <c r="C278" s="198"/>
      <c r="D278" s="197"/>
      <c r="E278" s="199"/>
      <c r="F278" s="200"/>
      <c r="G278" s="201"/>
    </row>
    <row r="279" spans="1:7" ht="15" x14ac:dyDescent="0.25">
      <c r="A279" s="205">
        <v>277</v>
      </c>
      <c r="B279" s="197"/>
      <c r="C279" s="198"/>
      <c r="D279" s="197"/>
      <c r="E279" s="199"/>
      <c r="F279" s="200"/>
      <c r="G279" s="201"/>
    </row>
    <row r="280" spans="1:7" ht="15" x14ac:dyDescent="0.25">
      <c r="A280" s="205">
        <v>278</v>
      </c>
      <c r="B280" s="197"/>
      <c r="C280" s="198"/>
      <c r="D280" s="197"/>
      <c r="E280" s="199"/>
      <c r="F280" s="200"/>
      <c r="G280" s="201"/>
    </row>
    <row r="281" spans="1:7" ht="15" x14ac:dyDescent="0.25">
      <c r="A281" s="205">
        <v>279</v>
      </c>
      <c r="B281" s="197"/>
      <c r="C281" s="198"/>
      <c r="D281" s="197"/>
      <c r="E281" s="199"/>
      <c r="F281" s="200"/>
      <c r="G281" s="201"/>
    </row>
    <row r="282" spans="1:7" ht="15" x14ac:dyDescent="0.25">
      <c r="A282" s="205">
        <v>280</v>
      </c>
      <c r="B282" s="197"/>
      <c r="C282" s="198"/>
      <c r="D282" s="197"/>
      <c r="E282" s="199"/>
      <c r="F282" s="200"/>
      <c r="G282" s="201"/>
    </row>
    <row r="283" spans="1:7" ht="15" x14ac:dyDescent="0.25">
      <c r="A283" s="205">
        <v>281</v>
      </c>
      <c r="B283" s="197"/>
      <c r="C283" s="198"/>
      <c r="D283" s="197"/>
      <c r="E283" s="199"/>
      <c r="F283" s="200"/>
      <c r="G283" s="201"/>
    </row>
    <row r="284" spans="1:7" ht="15" x14ac:dyDescent="0.25">
      <c r="A284" s="205">
        <v>282</v>
      </c>
      <c r="B284" s="197"/>
      <c r="C284" s="198"/>
      <c r="D284" s="197"/>
      <c r="E284" s="199"/>
      <c r="F284" s="200"/>
      <c r="G284" s="201"/>
    </row>
    <row r="285" spans="1:7" ht="15" x14ac:dyDescent="0.25">
      <c r="A285" s="205">
        <v>283</v>
      </c>
      <c r="B285" s="197"/>
      <c r="C285" s="198"/>
      <c r="D285" s="197"/>
      <c r="E285" s="199"/>
      <c r="F285" s="200"/>
      <c r="G285" s="201"/>
    </row>
    <row r="286" spans="1:7" ht="15" x14ac:dyDescent="0.25">
      <c r="A286" s="205">
        <v>284</v>
      </c>
      <c r="B286" s="197"/>
      <c r="C286" s="198"/>
      <c r="D286" s="197"/>
      <c r="E286" s="199"/>
      <c r="F286" s="200"/>
      <c r="G286" s="201"/>
    </row>
    <row r="287" spans="1:7" ht="15" x14ac:dyDescent="0.25">
      <c r="A287" s="205">
        <v>285</v>
      </c>
      <c r="B287" s="197"/>
      <c r="C287" s="198"/>
      <c r="D287" s="197"/>
      <c r="E287" s="199"/>
      <c r="F287" s="200"/>
      <c r="G287" s="201"/>
    </row>
    <row r="288" spans="1:7" ht="15" x14ac:dyDescent="0.25">
      <c r="A288" s="205">
        <v>286</v>
      </c>
      <c r="B288" s="197"/>
      <c r="C288" s="198"/>
      <c r="D288" s="197"/>
      <c r="E288" s="199"/>
      <c r="F288" s="200"/>
      <c r="G288" s="201"/>
    </row>
    <row r="289" spans="1:7" ht="15" x14ac:dyDescent="0.25">
      <c r="A289" s="205">
        <v>287</v>
      </c>
      <c r="B289" s="197"/>
      <c r="C289" s="198"/>
      <c r="D289" s="197"/>
      <c r="E289" s="199"/>
      <c r="F289" s="200"/>
      <c r="G289" s="201"/>
    </row>
    <row r="290" spans="1:7" ht="15" x14ac:dyDescent="0.25">
      <c r="A290" s="205">
        <v>288</v>
      </c>
      <c r="B290" s="197"/>
      <c r="C290" s="198"/>
      <c r="D290" s="197"/>
      <c r="E290" s="199"/>
      <c r="F290" s="200"/>
      <c r="G290" s="201"/>
    </row>
    <row r="291" spans="1:7" ht="15" x14ac:dyDescent="0.25">
      <c r="A291" s="205">
        <v>289</v>
      </c>
      <c r="B291" s="197"/>
      <c r="C291" s="198"/>
      <c r="D291" s="197"/>
      <c r="E291" s="199"/>
      <c r="F291" s="200"/>
      <c r="G291" s="201"/>
    </row>
    <row r="292" spans="1:7" ht="15" x14ac:dyDescent="0.25">
      <c r="A292" s="205">
        <v>290</v>
      </c>
      <c r="B292" s="197"/>
      <c r="C292" s="198"/>
      <c r="D292" s="197"/>
      <c r="E292" s="199"/>
      <c r="F292" s="200"/>
      <c r="G292" s="201"/>
    </row>
    <row r="293" spans="1:7" ht="15" x14ac:dyDescent="0.25">
      <c r="A293" s="205">
        <v>291</v>
      </c>
      <c r="B293" s="197"/>
      <c r="C293" s="198"/>
      <c r="D293" s="197"/>
      <c r="E293" s="199"/>
      <c r="F293" s="200"/>
      <c r="G293" s="201"/>
    </row>
    <row r="294" spans="1:7" ht="15" x14ac:dyDescent="0.25">
      <c r="A294" s="205">
        <v>292</v>
      </c>
      <c r="B294" s="197"/>
      <c r="C294" s="198"/>
      <c r="D294" s="197"/>
      <c r="E294" s="199"/>
      <c r="F294" s="200"/>
      <c r="G294" s="201"/>
    </row>
    <row r="295" spans="1:7" ht="15" x14ac:dyDescent="0.25">
      <c r="A295" s="205">
        <v>293</v>
      </c>
      <c r="B295" s="197"/>
      <c r="C295" s="198"/>
      <c r="D295" s="197"/>
      <c r="E295" s="199"/>
      <c r="F295" s="200"/>
      <c r="G295" s="201"/>
    </row>
    <row r="296" spans="1:7" ht="15" x14ac:dyDescent="0.25">
      <c r="A296" s="205">
        <v>294</v>
      </c>
      <c r="B296" s="197"/>
      <c r="C296" s="198"/>
      <c r="D296" s="197"/>
      <c r="E296" s="199"/>
      <c r="F296" s="200"/>
      <c r="G296" s="201"/>
    </row>
    <row r="297" spans="1:7" ht="15" x14ac:dyDescent="0.25">
      <c r="A297" s="205">
        <v>295</v>
      </c>
      <c r="B297" s="197"/>
      <c r="C297" s="198"/>
      <c r="D297" s="197"/>
      <c r="E297" s="199"/>
      <c r="F297" s="200"/>
      <c r="G297" s="201"/>
    </row>
    <row r="298" spans="1:7" ht="15" x14ac:dyDescent="0.25">
      <c r="A298" s="205">
        <v>296</v>
      </c>
      <c r="B298" s="197"/>
      <c r="C298" s="198"/>
      <c r="D298" s="197"/>
      <c r="E298" s="199"/>
      <c r="F298" s="200"/>
      <c r="G298" s="201"/>
    </row>
    <row r="299" spans="1:7" ht="15" x14ac:dyDescent="0.25">
      <c r="A299" s="205">
        <v>297</v>
      </c>
      <c r="B299" s="197"/>
      <c r="C299" s="198"/>
      <c r="D299" s="197"/>
      <c r="E299" s="199"/>
      <c r="F299" s="200"/>
      <c r="G299" s="201"/>
    </row>
    <row r="300" spans="1:7" ht="15" x14ac:dyDescent="0.25">
      <c r="A300" s="205">
        <v>298</v>
      </c>
      <c r="B300" s="197"/>
      <c r="C300" s="198"/>
      <c r="D300" s="197"/>
      <c r="E300" s="199"/>
      <c r="F300" s="200"/>
      <c r="G300" s="201"/>
    </row>
    <row r="301" spans="1:7" ht="15" x14ac:dyDescent="0.25">
      <c r="A301" s="205">
        <v>299</v>
      </c>
      <c r="B301" s="197"/>
      <c r="C301" s="198"/>
      <c r="D301" s="197"/>
      <c r="E301" s="199"/>
      <c r="F301" s="200"/>
      <c r="G301" s="201"/>
    </row>
    <row r="302" spans="1:7" ht="15" x14ac:dyDescent="0.25">
      <c r="A302" s="205">
        <v>300</v>
      </c>
      <c r="B302" s="197"/>
      <c r="C302" s="198"/>
      <c r="D302" s="197"/>
      <c r="E302" s="199"/>
      <c r="F302" s="200"/>
      <c r="G302" s="201"/>
    </row>
    <row r="303" spans="1:7" ht="15" x14ac:dyDescent="0.25">
      <c r="A303" s="205">
        <v>301</v>
      </c>
      <c r="B303" s="197"/>
      <c r="C303" s="198"/>
      <c r="D303" s="197"/>
      <c r="E303" s="199"/>
      <c r="F303" s="200"/>
      <c r="G303" s="201"/>
    </row>
    <row r="304" spans="1:7" ht="15" x14ac:dyDescent="0.25">
      <c r="A304" s="205">
        <v>302</v>
      </c>
      <c r="B304" s="197"/>
      <c r="C304" s="198"/>
      <c r="D304" s="197"/>
      <c r="E304" s="199"/>
      <c r="F304" s="200"/>
      <c r="G304" s="201"/>
    </row>
    <row r="305" spans="1:7" ht="15" x14ac:dyDescent="0.25">
      <c r="A305" s="205">
        <v>303</v>
      </c>
      <c r="B305" s="197"/>
      <c r="C305" s="198"/>
      <c r="D305" s="197"/>
      <c r="E305" s="199"/>
      <c r="F305" s="200"/>
      <c r="G305" s="201"/>
    </row>
    <row r="306" spans="1:7" ht="15" x14ac:dyDescent="0.25">
      <c r="A306" s="205">
        <v>304</v>
      </c>
      <c r="B306" s="197"/>
      <c r="C306" s="198"/>
      <c r="D306" s="197"/>
      <c r="E306" s="199"/>
      <c r="F306" s="200"/>
      <c r="G306" s="201"/>
    </row>
    <row r="307" spans="1:7" ht="15" x14ac:dyDescent="0.25">
      <c r="A307" s="205">
        <v>305</v>
      </c>
      <c r="B307" s="197"/>
      <c r="C307" s="198"/>
      <c r="D307" s="197"/>
      <c r="E307" s="199"/>
      <c r="F307" s="200"/>
      <c r="G307" s="201"/>
    </row>
    <row r="308" spans="1:7" ht="15" x14ac:dyDescent="0.25">
      <c r="A308" s="205">
        <v>306</v>
      </c>
      <c r="B308" s="197"/>
      <c r="C308" s="198"/>
      <c r="D308" s="197"/>
      <c r="E308" s="199"/>
      <c r="F308" s="200"/>
      <c r="G308" s="201"/>
    </row>
    <row r="309" spans="1:7" ht="15" x14ac:dyDescent="0.25">
      <c r="A309" s="205">
        <v>307</v>
      </c>
      <c r="B309" s="197"/>
      <c r="C309" s="198"/>
      <c r="D309" s="197"/>
      <c r="E309" s="199"/>
      <c r="F309" s="200"/>
      <c r="G309" s="201"/>
    </row>
    <row r="310" spans="1:7" ht="15" x14ac:dyDescent="0.25">
      <c r="A310" s="205">
        <v>308</v>
      </c>
      <c r="B310" s="197"/>
      <c r="C310" s="198"/>
      <c r="D310" s="197"/>
      <c r="E310" s="199"/>
      <c r="F310" s="200"/>
      <c r="G310" s="201"/>
    </row>
    <row r="311" spans="1:7" ht="15" x14ac:dyDescent="0.25">
      <c r="A311" s="205">
        <v>309</v>
      </c>
      <c r="B311" s="197"/>
      <c r="C311" s="198"/>
      <c r="D311" s="197"/>
      <c r="E311" s="199"/>
      <c r="F311" s="200"/>
      <c r="G311" s="201"/>
    </row>
    <row r="312" spans="1:7" ht="15" x14ac:dyDescent="0.25">
      <c r="A312" s="205">
        <v>310</v>
      </c>
      <c r="B312" s="197"/>
      <c r="C312" s="198"/>
      <c r="D312" s="197"/>
      <c r="E312" s="199"/>
      <c r="F312" s="200"/>
      <c r="G312" s="201"/>
    </row>
    <row r="313" spans="1:7" ht="15" x14ac:dyDescent="0.25">
      <c r="A313" s="205">
        <v>311</v>
      </c>
      <c r="B313" s="197"/>
      <c r="C313" s="198"/>
      <c r="D313" s="197"/>
      <c r="E313" s="199"/>
      <c r="F313" s="200"/>
      <c r="G313" s="201"/>
    </row>
    <row r="314" spans="1:7" ht="15" x14ac:dyDescent="0.25">
      <c r="A314" s="205">
        <v>312</v>
      </c>
      <c r="B314" s="197"/>
      <c r="C314" s="198"/>
      <c r="D314" s="197"/>
      <c r="E314" s="199"/>
      <c r="F314" s="200"/>
      <c r="G314" s="201"/>
    </row>
    <row r="315" spans="1:7" ht="15" x14ac:dyDescent="0.25">
      <c r="A315" s="205">
        <v>313</v>
      </c>
      <c r="B315" s="197"/>
      <c r="C315" s="198"/>
      <c r="D315" s="197"/>
      <c r="E315" s="199"/>
      <c r="F315" s="200"/>
      <c r="G315" s="201"/>
    </row>
    <row r="316" spans="1:7" ht="15" x14ac:dyDescent="0.25">
      <c r="A316" s="205">
        <v>314</v>
      </c>
      <c r="B316" s="197"/>
      <c r="C316" s="198"/>
      <c r="D316" s="197"/>
      <c r="E316" s="199"/>
      <c r="F316" s="200"/>
      <c r="G316" s="201"/>
    </row>
    <row r="317" spans="1:7" ht="15" x14ac:dyDescent="0.25">
      <c r="A317" s="205">
        <v>315</v>
      </c>
      <c r="B317" s="197"/>
      <c r="C317" s="198"/>
      <c r="D317" s="197"/>
      <c r="E317" s="199"/>
      <c r="F317" s="200"/>
      <c r="G317" s="201"/>
    </row>
    <row r="318" spans="1:7" ht="15" x14ac:dyDescent="0.25">
      <c r="A318" s="205">
        <v>316</v>
      </c>
      <c r="B318" s="197"/>
      <c r="C318" s="198"/>
      <c r="D318" s="197"/>
      <c r="E318" s="199"/>
      <c r="F318" s="200"/>
      <c r="G318" s="201"/>
    </row>
    <row r="319" spans="1:7" ht="15" x14ac:dyDescent="0.25">
      <c r="A319" s="205">
        <v>317</v>
      </c>
      <c r="B319" s="197"/>
      <c r="C319" s="198"/>
      <c r="D319" s="197"/>
      <c r="E319" s="199"/>
      <c r="F319" s="200"/>
      <c r="G319" s="201"/>
    </row>
    <row r="320" spans="1:7" ht="15" x14ac:dyDescent="0.25">
      <c r="A320" s="205">
        <v>318</v>
      </c>
      <c r="B320" s="197"/>
      <c r="C320" s="198"/>
      <c r="D320" s="197"/>
      <c r="E320" s="199"/>
      <c r="F320" s="200"/>
      <c r="G320" s="201"/>
    </row>
    <row r="321" spans="1:7" ht="15" x14ac:dyDescent="0.25">
      <c r="A321" s="205">
        <v>319</v>
      </c>
      <c r="B321" s="197"/>
      <c r="C321" s="198"/>
      <c r="D321" s="197"/>
      <c r="E321" s="199"/>
      <c r="F321" s="200"/>
      <c r="G321" s="201"/>
    </row>
    <row r="322" spans="1:7" ht="15" x14ac:dyDescent="0.25">
      <c r="A322" s="205">
        <v>320</v>
      </c>
      <c r="B322" s="197"/>
      <c r="C322" s="198"/>
      <c r="D322" s="197"/>
      <c r="E322" s="199"/>
      <c r="F322" s="200"/>
      <c r="G322" s="201"/>
    </row>
    <row r="323" spans="1:7" ht="15" x14ac:dyDescent="0.25">
      <c r="A323" s="205">
        <v>321</v>
      </c>
      <c r="B323" s="197"/>
      <c r="C323" s="198"/>
      <c r="D323" s="197"/>
      <c r="E323" s="199"/>
      <c r="F323" s="200"/>
      <c r="G323" s="201"/>
    </row>
    <row r="324" spans="1:7" ht="15" x14ac:dyDescent="0.25">
      <c r="A324" s="205">
        <v>322</v>
      </c>
      <c r="B324" s="197"/>
      <c r="C324" s="198"/>
      <c r="D324" s="197"/>
      <c r="E324" s="199"/>
      <c r="F324" s="200"/>
      <c r="G324" s="201"/>
    </row>
    <row r="325" spans="1:7" ht="15" x14ac:dyDescent="0.25">
      <c r="A325" s="205">
        <v>323</v>
      </c>
      <c r="B325" s="197"/>
      <c r="C325" s="198"/>
      <c r="D325" s="197"/>
      <c r="E325" s="199"/>
      <c r="F325" s="200"/>
      <c r="G325" s="201"/>
    </row>
    <row r="326" spans="1:7" ht="15" x14ac:dyDescent="0.25">
      <c r="A326" s="205">
        <v>324</v>
      </c>
      <c r="B326" s="197"/>
      <c r="C326" s="198"/>
      <c r="D326" s="197"/>
      <c r="E326" s="199"/>
      <c r="F326" s="200"/>
      <c r="G326" s="201"/>
    </row>
    <row r="327" spans="1:7" ht="15" x14ac:dyDescent="0.25">
      <c r="A327" s="205">
        <v>325</v>
      </c>
      <c r="B327" s="197"/>
      <c r="C327" s="198"/>
      <c r="D327" s="197"/>
      <c r="E327" s="199"/>
      <c r="F327" s="200"/>
      <c r="G327" s="201"/>
    </row>
    <row r="328" spans="1:7" ht="15" x14ac:dyDescent="0.25">
      <c r="A328" s="205">
        <v>326</v>
      </c>
      <c r="B328" s="197"/>
      <c r="C328" s="198"/>
      <c r="D328" s="197"/>
      <c r="E328" s="199"/>
      <c r="F328" s="200"/>
      <c r="G328" s="201"/>
    </row>
    <row r="329" spans="1:7" ht="15" x14ac:dyDescent="0.25">
      <c r="A329" s="205">
        <v>327</v>
      </c>
      <c r="B329" s="197"/>
      <c r="C329" s="198"/>
      <c r="D329" s="197"/>
      <c r="E329" s="199"/>
      <c r="F329" s="200"/>
      <c r="G329" s="201"/>
    </row>
    <row r="330" spans="1:7" ht="15" x14ac:dyDescent="0.25">
      <c r="A330" s="205">
        <v>328</v>
      </c>
      <c r="B330" s="197"/>
      <c r="C330" s="198"/>
      <c r="D330" s="197"/>
      <c r="E330" s="199"/>
      <c r="F330" s="200"/>
      <c r="G330" s="201"/>
    </row>
    <row r="331" spans="1:7" ht="15" x14ac:dyDescent="0.25">
      <c r="A331" s="205">
        <v>329</v>
      </c>
      <c r="B331" s="197"/>
      <c r="C331" s="198"/>
      <c r="D331" s="197"/>
      <c r="E331" s="199"/>
      <c r="F331" s="200"/>
      <c r="G331" s="201"/>
    </row>
    <row r="332" spans="1:7" ht="15" x14ac:dyDescent="0.25">
      <c r="A332" s="205">
        <v>330</v>
      </c>
      <c r="B332" s="197"/>
      <c r="C332" s="198"/>
      <c r="D332" s="197"/>
      <c r="E332" s="199"/>
      <c r="F332" s="200"/>
      <c r="G332" s="201"/>
    </row>
    <row r="333" spans="1:7" ht="15" x14ac:dyDescent="0.25">
      <c r="A333" s="205">
        <v>331</v>
      </c>
      <c r="B333" s="197"/>
      <c r="C333" s="198"/>
      <c r="D333" s="197"/>
      <c r="E333" s="199"/>
      <c r="F333" s="200"/>
      <c r="G333" s="201"/>
    </row>
    <row r="334" spans="1:7" ht="15" x14ac:dyDescent="0.25">
      <c r="A334" s="205">
        <v>332</v>
      </c>
      <c r="B334" s="197"/>
      <c r="C334" s="198"/>
      <c r="D334" s="197"/>
      <c r="E334" s="199"/>
      <c r="F334" s="200"/>
      <c r="G334" s="201"/>
    </row>
    <row r="335" spans="1:7" ht="15" x14ac:dyDescent="0.25">
      <c r="A335" s="205">
        <v>333</v>
      </c>
      <c r="B335" s="197"/>
      <c r="C335" s="198"/>
      <c r="D335" s="197"/>
      <c r="E335" s="199"/>
      <c r="F335" s="200"/>
      <c r="G335" s="201"/>
    </row>
    <row r="336" spans="1:7" ht="15" x14ac:dyDescent="0.25">
      <c r="A336" s="205">
        <v>334</v>
      </c>
      <c r="B336" s="197"/>
      <c r="C336" s="198"/>
      <c r="D336" s="197"/>
      <c r="E336" s="199"/>
      <c r="F336" s="200"/>
      <c r="G336" s="201"/>
    </row>
    <row r="337" spans="1:7" ht="15" x14ac:dyDescent="0.25">
      <c r="A337" s="205">
        <v>335</v>
      </c>
      <c r="B337" s="197"/>
      <c r="C337" s="198"/>
      <c r="D337" s="197"/>
      <c r="E337" s="199"/>
      <c r="F337" s="200"/>
      <c r="G337" s="201"/>
    </row>
    <row r="338" spans="1:7" ht="15" x14ac:dyDescent="0.25">
      <c r="A338" s="205">
        <v>336</v>
      </c>
      <c r="B338" s="197"/>
      <c r="C338" s="198"/>
      <c r="D338" s="197"/>
      <c r="E338" s="199"/>
      <c r="F338" s="200"/>
      <c r="G338" s="201"/>
    </row>
    <row r="339" spans="1:7" ht="15" x14ac:dyDescent="0.25">
      <c r="A339" s="205">
        <v>337</v>
      </c>
      <c r="B339" s="197"/>
      <c r="C339" s="198"/>
      <c r="D339" s="197"/>
      <c r="E339" s="199"/>
      <c r="F339" s="200"/>
      <c r="G339" s="201"/>
    </row>
    <row r="340" spans="1:7" ht="15" x14ac:dyDescent="0.25">
      <c r="A340" s="205">
        <v>338</v>
      </c>
      <c r="B340" s="197"/>
      <c r="C340" s="198"/>
      <c r="D340" s="197"/>
      <c r="E340" s="199"/>
      <c r="F340" s="200"/>
      <c r="G340" s="201"/>
    </row>
    <row r="341" spans="1:7" ht="15" x14ac:dyDescent="0.25">
      <c r="A341" s="205">
        <v>339</v>
      </c>
      <c r="B341" s="197"/>
      <c r="C341" s="198"/>
      <c r="D341" s="197"/>
      <c r="E341" s="199"/>
      <c r="F341" s="200"/>
      <c r="G341" s="201"/>
    </row>
    <row r="342" spans="1:7" ht="15" x14ac:dyDescent="0.25">
      <c r="A342" s="205">
        <v>340</v>
      </c>
      <c r="B342" s="197"/>
      <c r="C342" s="198"/>
      <c r="D342" s="197"/>
      <c r="E342" s="199"/>
      <c r="F342" s="200"/>
      <c r="G342" s="201"/>
    </row>
    <row r="343" spans="1:7" ht="15" x14ac:dyDescent="0.25">
      <c r="A343" s="205">
        <v>341</v>
      </c>
      <c r="B343" s="197"/>
      <c r="C343" s="198"/>
      <c r="D343" s="197"/>
      <c r="E343" s="199"/>
      <c r="F343" s="200"/>
      <c r="G343" s="201"/>
    </row>
    <row r="344" spans="1:7" ht="15" x14ac:dyDescent="0.25">
      <c r="A344" s="205">
        <v>342</v>
      </c>
      <c r="B344" s="197"/>
      <c r="C344" s="198"/>
      <c r="D344" s="197"/>
      <c r="E344" s="199"/>
      <c r="F344" s="200"/>
      <c r="G344" s="201"/>
    </row>
    <row r="345" spans="1:7" ht="15" x14ac:dyDescent="0.25">
      <c r="A345" s="205">
        <v>343</v>
      </c>
      <c r="B345" s="197"/>
      <c r="C345" s="198"/>
      <c r="D345" s="197"/>
      <c r="E345" s="199"/>
      <c r="F345" s="200"/>
      <c r="G345" s="201"/>
    </row>
    <row r="346" spans="1:7" ht="15" x14ac:dyDescent="0.25">
      <c r="A346" s="205">
        <v>344</v>
      </c>
      <c r="B346" s="197"/>
      <c r="C346" s="198"/>
      <c r="D346" s="197"/>
      <c r="E346" s="199"/>
      <c r="F346" s="200"/>
      <c r="G346" s="201"/>
    </row>
    <row r="347" spans="1:7" ht="15" x14ac:dyDescent="0.25">
      <c r="A347" s="205">
        <v>345</v>
      </c>
      <c r="B347" s="197"/>
      <c r="C347" s="198"/>
      <c r="D347" s="197"/>
      <c r="E347" s="199"/>
      <c r="F347" s="200"/>
      <c r="G347" s="201"/>
    </row>
    <row r="348" spans="1:7" ht="15" x14ac:dyDescent="0.25">
      <c r="A348" s="205">
        <v>346</v>
      </c>
      <c r="B348" s="197"/>
      <c r="C348" s="198"/>
      <c r="D348" s="197"/>
      <c r="E348" s="199"/>
      <c r="F348" s="200"/>
      <c r="G348" s="201"/>
    </row>
    <row r="349" spans="1:7" ht="15" x14ac:dyDescent="0.25">
      <c r="A349" s="205">
        <v>347</v>
      </c>
      <c r="B349" s="197"/>
      <c r="C349" s="198"/>
      <c r="D349" s="197"/>
      <c r="E349" s="199"/>
      <c r="F349" s="200"/>
      <c r="G349" s="201"/>
    </row>
    <row r="350" spans="1:7" ht="15" x14ac:dyDescent="0.25">
      <c r="A350" s="205">
        <v>348</v>
      </c>
      <c r="B350" s="197"/>
      <c r="C350" s="198"/>
      <c r="D350" s="197"/>
      <c r="E350" s="199"/>
      <c r="F350" s="200"/>
      <c r="G350" s="201"/>
    </row>
    <row r="351" spans="1:7" ht="15" x14ac:dyDescent="0.25">
      <c r="A351" s="205">
        <v>349</v>
      </c>
      <c r="B351" s="197"/>
      <c r="C351" s="198"/>
      <c r="D351" s="197"/>
      <c r="E351" s="199"/>
      <c r="F351" s="200"/>
      <c r="G351" s="201"/>
    </row>
    <row r="352" spans="1:7" ht="15" x14ac:dyDescent="0.25">
      <c r="A352" s="205">
        <v>350</v>
      </c>
      <c r="B352" s="197"/>
      <c r="C352" s="198"/>
      <c r="D352" s="197"/>
      <c r="E352" s="199"/>
      <c r="F352" s="200"/>
      <c r="G352" s="201"/>
    </row>
    <row r="353" spans="1:7" ht="15" x14ac:dyDescent="0.25">
      <c r="A353" s="205">
        <v>351</v>
      </c>
      <c r="B353" s="197"/>
      <c r="C353" s="198"/>
      <c r="D353" s="197"/>
      <c r="E353" s="199"/>
      <c r="F353" s="200"/>
      <c r="G353" s="201"/>
    </row>
    <row r="354" spans="1:7" ht="15" x14ac:dyDescent="0.25">
      <c r="A354" s="205">
        <v>352</v>
      </c>
      <c r="B354" s="197"/>
      <c r="C354" s="198"/>
      <c r="D354" s="197"/>
      <c r="E354" s="199"/>
      <c r="F354" s="200"/>
      <c r="G354" s="201"/>
    </row>
    <row r="355" spans="1:7" ht="15" x14ac:dyDescent="0.25">
      <c r="A355" s="205">
        <v>353</v>
      </c>
      <c r="B355" s="197"/>
      <c r="C355" s="198"/>
      <c r="D355" s="197"/>
      <c r="E355" s="199"/>
      <c r="F355" s="200"/>
      <c r="G355" s="201"/>
    </row>
    <row r="356" spans="1:7" ht="15" x14ac:dyDescent="0.25">
      <c r="A356" s="205">
        <v>354</v>
      </c>
      <c r="B356" s="197"/>
      <c r="C356" s="198"/>
      <c r="D356" s="197"/>
      <c r="E356" s="199"/>
      <c r="F356" s="200"/>
      <c r="G356" s="201"/>
    </row>
    <row r="357" spans="1:7" ht="15" x14ac:dyDescent="0.25">
      <c r="A357" s="205">
        <v>355</v>
      </c>
      <c r="B357" s="197"/>
      <c r="C357" s="198"/>
      <c r="D357" s="197"/>
      <c r="E357" s="199"/>
      <c r="F357" s="200"/>
      <c r="G357" s="201"/>
    </row>
    <row r="358" spans="1:7" ht="15" x14ac:dyDescent="0.25">
      <c r="A358" s="205">
        <v>356</v>
      </c>
      <c r="B358" s="197"/>
      <c r="C358" s="198"/>
      <c r="D358" s="197"/>
      <c r="E358" s="199"/>
      <c r="F358" s="200"/>
      <c r="G358" s="201"/>
    </row>
    <row r="359" spans="1:7" ht="15" x14ac:dyDescent="0.25">
      <c r="A359" s="205">
        <v>357</v>
      </c>
      <c r="B359" s="197"/>
      <c r="C359" s="198"/>
      <c r="D359" s="197"/>
      <c r="E359" s="199"/>
      <c r="F359" s="200"/>
      <c r="G359" s="201"/>
    </row>
    <row r="360" spans="1:7" ht="15" x14ac:dyDescent="0.25">
      <c r="A360" s="205">
        <v>358</v>
      </c>
      <c r="B360" s="197"/>
      <c r="C360" s="198"/>
      <c r="D360" s="197"/>
      <c r="E360" s="199"/>
      <c r="F360" s="200"/>
      <c r="G360" s="201"/>
    </row>
    <row r="361" spans="1:7" ht="15" x14ac:dyDescent="0.25">
      <c r="A361" s="205">
        <v>359</v>
      </c>
      <c r="B361" s="197"/>
      <c r="C361" s="198"/>
      <c r="D361" s="197"/>
      <c r="E361" s="199"/>
      <c r="F361" s="200"/>
      <c r="G361" s="201"/>
    </row>
    <row r="362" spans="1:7" ht="15" x14ac:dyDescent="0.25">
      <c r="A362" s="205">
        <v>360</v>
      </c>
      <c r="B362" s="197"/>
      <c r="C362" s="198"/>
      <c r="D362" s="197"/>
      <c r="E362" s="199"/>
      <c r="F362" s="200"/>
      <c r="G362" s="201"/>
    </row>
    <row r="363" spans="1:7" ht="15" x14ac:dyDescent="0.25">
      <c r="A363" s="205">
        <v>361</v>
      </c>
      <c r="B363" s="197"/>
      <c r="C363" s="198"/>
      <c r="D363" s="197"/>
      <c r="E363" s="199"/>
      <c r="F363" s="200"/>
      <c r="G363" s="201"/>
    </row>
    <row r="364" spans="1:7" ht="15" x14ac:dyDescent="0.25">
      <c r="A364" s="205">
        <v>362</v>
      </c>
      <c r="B364" s="197"/>
      <c r="C364" s="198"/>
      <c r="D364" s="197"/>
      <c r="E364" s="199"/>
      <c r="F364" s="200"/>
      <c r="G364" s="201"/>
    </row>
    <row r="365" spans="1:7" ht="15" x14ac:dyDescent="0.25">
      <c r="A365" s="205">
        <v>363</v>
      </c>
      <c r="B365" s="197"/>
      <c r="C365" s="198"/>
      <c r="D365" s="197"/>
      <c r="E365" s="199"/>
      <c r="F365" s="200"/>
      <c r="G365" s="201"/>
    </row>
    <row r="366" spans="1:7" ht="15" x14ac:dyDescent="0.25">
      <c r="A366" s="205">
        <v>364</v>
      </c>
      <c r="B366" s="197"/>
      <c r="C366" s="198"/>
      <c r="D366" s="197"/>
      <c r="E366" s="199"/>
      <c r="F366" s="200"/>
      <c r="G366" s="201"/>
    </row>
    <row r="367" spans="1:7" ht="15" x14ac:dyDescent="0.25">
      <c r="A367" s="205">
        <v>365</v>
      </c>
      <c r="B367" s="197"/>
      <c r="C367" s="198"/>
      <c r="D367" s="197"/>
      <c r="E367" s="199"/>
      <c r="F367" s="200"/>
      <c r="G367" s="201"/>
    </row>
    <row r="368" spans="1:7" ht="15" x14ac:dyDescent="0.25">
      <c r="A368" s="205">
        <v>366</v>
      </c>
      <c r="B368" s="197"/>
      <c r="C368" s="198"/>
      <c r="D368" s="197"/>
      <c r="E368" s="199"/>
      <c r="F368" s="200"/>
      <c r="G368" s="201"/>
    </row>
    <row r="369" spans="1:7" ht="15" x14ac:dyDescent="0.25">
      <c r="A369" s="205">
        <v>367</v>
      </c>
      <c r="B369" s="197"/>
      <c r="C369" s="198"/>
      <c r="D369" s="197"/>
      <c r="E369" s="199"/>
      <c r="F369" s="200"/>
      <c r="G369" s="201"/>
    </row>
    <row r="370" spans="1:7" ht="15" x14ac:dyDescent="0.25">
      <c r="A370" s="205">
        <v>368</v>
      </c>
      <c r="B370" s="197"/>
      <c r="C370" s="198"/>
      <c r="D370" s="197"/>
      <c r="E370" s="199"/>
      <c r="F370" s="200"/>
      <c r="G370" s="201"/>
    </row>
    <row r="371" spans="1:7" ht="15" x14ac:dyDescent="0.25">
      <c r="A371" s="205">
        <v>369</v>
      </c>
      <c r="B371" s="197"/>
      <c r="C371" s="198"/>
      <c r="D371" s="197"/>
      <c r="E371" s="199"/>
      <c r="F371" s="200"/>
      <c r="G371" s="201"/>
    </row>
    <row r="372" spans="1:7" ht="15" x14ac:dyDescent="0.25">
      <c r="A372" s="205">
        <v>370</v>
      </c>
      <c r="B372" s="197"/>
      <c r="C372" s="198"/>
      <c r="D372" s="197"/>
      <c r="E372" s="199"/>
      <c r="F372" s="200"/>
      <c r="G372" s="201"/>
    </row>
    <row r="373" spans="1:7" ht="15" x14ac:dyDescent="0.25">
      <c r="A373" s="205">
        <v>371</v>
      </c>
      <c r="B373" s="197"/>
      <c r="C373" s="198"/>
      <c r="D373" s="197"/>
      <c r="E373" s="199"/>
      <c r="F373" s="200"/>
      <c r="G373" s="201"/>
    </row>
    <row r="374" spans="1:7" ht="15" x14ac:dyDescent="0.25">
      <c r="A374" s="205">
        <v>372</v>
      </c>
      <c r="B374" s="197"/>
      <c r="C374" s="198"/>
      <c r="D374" s="197"/>
      <c r="E374" s="199"/>
      <c r="F374" s="200"/>
      <c r="G374" s="201"/>
    </row>
    <row r="375" spans="1:7" ht="15" x14ac:dyDescent="0.25">
      <c r="A375" s="205">
        <v>373</v>
      </c>
      <c r="B375" s="197"/>
      <c r="C375" s="198"/>
      <c r="D375" s="197"/>
      <c r="E375" s="199"/>
      <c r="F375" s="200"/>
      <c r="G375" s="201"/>
    </row>
    <row r="376" spans="1:7" ht="15" x14ac:dyDescent="0.25">
      <c r="A376" s="205">
        <v>374</v>
      </c>
      <c r="B376" s="197"/>
      <c r="C376" s="198"/>
      <c r="D376" s="197"/>
      <c r="E376" s="199"/>
      <c r="F376" s="200"/>
      <c r="G376" s="201"/>
    </row>
    <row r="377" spans="1:7" ht="15" x14ac:dyDescent="0.25">
      <c r="A377" s="205">
        <v>375</v>
      </c>
      <c r="B377" s="197"/>
      <c r="C377" s="198"/>
      <c r="D377" s="197"/>
      <c r="E377" s="199"/>
      <c r="F377" s="200"/>
      <c r="G377" s="201"/>
    </row>
    <row r="378" spans="1:7" ht="15" x14ac:dyDescent="0.25">
      <c r="A378" s="205">
        <v>376</v>
      </c>
      <c r="B378" s="197"/>
      <c r="C378" s="198"/>
      <c r="D378" s="197"/>
      <c r="E378" s="199"/>
      <c r="F378" s="200"/>
      <c r="G378" s="201"/>
    </row>
    <row r="379" spans="1:7" ht="15" x14ac:dyDescent="0.25">
      <c r="A379" s="205">
        <v>377</v>
      </c>
      <c r="B379" s="197"/>
      <c r="C379" s="198"/>
      <c r="D379" s="197"/>
      <c r="E379" s="199"/>
      <c r="F379" s="200"/>
      <c r="G379" s="201"/>
    </row>
    <row r="380" spans="1:7" ht="15" x14ac:dyDescent="0.25">
      <c r="A380" s="205">
        <v>378</v>
      </c>
      <c r="B380" s="197"/>
      <c r="C380" s="198"/>
      <c r="D380" s="197"/>
      <c r="E380" s="199"/>
      <c r="F380" s="200"/>
      <c r="G380" s="201"/>
    </row>
    <row r="381" spans="1:7" ht="15" x14ac:dyDescent="0.25">
      <c r="A381" s="205">
        <v>379</v>
      </c>
      <c r="B381" s="197"/>
      <c r="C381" s="198"/>
      <c r="D381" s="197"/>
      <c r="E381" s="199"/>
      <c r="F381" s="200"/>
      <c r="G381" s="201"/>
    </row>
    <row r="382" spans="1:7" ht="15" x14ac:dyDescent="0.25">
      <c r="A382" s="205">
        <v>380</v>
      </c>
      <c r="B382" s="197"/>
      <c r="C382" s="198"/>
      <c r="D382" s="197"/>
      <c r="E382" s="199"/>
      <c r="F382" s="200"/>
      <c r="G382" s="201"/>
    </row>
    <row r="383" spans="1:7" ht="15" x14ac:dyDescent="0.25">
      <c r="A383" s="205">
        <v>381</v>
      </c>
      <c r="B383" s="197"/>
      <c r="C383" s="198"/>
      <c r="D383" s="197"/>
      <c r="E383" s="199"/>
      <c r="F383" s="200"/>
      <c r="G383" s="201"/>
    </row>
    <row r="384" spans="1:7" ht="15" x14ac:dyDescent="0.25">
      <c r="A384" s="205">
        <v>382</v>
      </c>
      <c r="B384" s="197"/>
      <c r="C384" s="198"/>
      <c r="D384" s="197"/>
      <c r="E384" s="199"/>
      <c r="F384" s="200"/>
      <c r="G384" s="201"/>
    </row>
    <row r="385" spans="1:7" ht="15" x14ac:dyDescent="0.25">
      <c r="A385" s="205">
        <v>383</v>
      </c>
      <c r="B385" s="197"/>
      <c r="C385" s="198"/>
      <c r="D385" s="197"/>
      <c r="E385" s="199"/>
      <c r="F385" s="200"/>
      <c r="G385" s="201"/>
    </row>
    <row r="386" spans="1:7" ht="15" x14ac:dyDescent="0.25">
      <c r="A386" s="205">
        <v>384</v>
      </c>
      <c r="B386" s="197"/>
      <c r="C386" s="198"/>
      <c r="D386" s="197"/>
      <c r="E386" s="199"/>
      <c r="F386" s="200"/>
      <c r="G386" s="201"/>
    </row>
    <row r="387" spans="1:7" ht="15" x14ac:dyDescent="0.25">
      <c r="A387" s="205">
        <v>385</v>
      </c>
      <c r="B387" s="197"/>
      <c r="C387" s="198"/>
      <c r="D387" s="197"/>
      <c r="E387" s="199"/>
      <c r="F387" s="200"/>
      <c r="G387" s="201"/>
    </row>
    <row r="388" spans="1:7" ht="15" x14ac:dyDescent="0.25">
      <c r="A388" s="205">
        <v>386</v>
      </c>
      <c r="B388" s="197"/>
      <c r="C388" s="198"/>
      <c r="D388" s="197"/>
      <c r="E388" s="199"/>
      <c r="F388" s="200"/>
      <c r="G388" s="201"/>
    </row>
    <row r="389" spans="1:7" ht="15" x14ac:dyDescent="0.25">
      <c r="A389" s="205">
        <v>387</v>
      </c>
      <c r="B389" s="197"/>
      <c r="C389" s="198"/>
      <c r="D389" s="197"/>
      <c r="E389" s="199"/>
      <c r="F389" s="200"/>
      <c r="G389" s="201"/>
    </row>
    <row r="390" spans="1:7" ht="15" x14ac:dyDescent="0.25">
      <c r="A390" s="205">
        <v>388</v>
      </c>
      <c r="B390" s="197"/>
      <c r="C390" s="198"/>
      <c r="D390" s="197"/>
      <c r="E390" s="199"/>
      <c r="F390" s="200"/>
      <c r="G390" s="201"/>
    </row>
    <row r="391" spans="1:7" ht="15" x14ac:dyDescent="0.25">
      <c r="A391" s="205">
        <v>389</v>
      </c>
      <c r="B391" s="197"/>
      <c r="C391" s="198"/>
      <c r="D391" s="197"/>
      <c r="E391" s="199"/>
      <c r="F391" s="200"/>
      <c r="G391" s="201"/>
    </row>
    <row r="392" spans="1:7" ht="15" x14ac:dyDescent="0.25">
      <c r="A392" s="205">
        <v>390</v>
      </c>
      <c r="B392" s="197"/>
      <c r="C392" s="198"/>
      <c r="D392" s="197"/>
      <c r="E392" s="199"/>
      <c r="F392" s="200"/>
      <c r="G392" s="201"/>
    </row>
    <row r="393" spans="1:7" ht="15" x14ac:dyDescent="0.25">
      <c r="A393" s="205">
        <v>391</v>
      </c>
      <c r="B393" s="197"/>
      <c r="C393" s="198"/>
      <c r="D393" s="197"/>
      <c r="E393" s="199"/>
      <c r="F393" s="200"/>
      <c r="G393" s="201"/>
    </row>
    <row r="394" spans="1:7" ht="15" x14ac:dyDescent="0.25">
      <c r="A394" s="205">
        <v>392</v>
      </c>
      <c r="B394" s="197"/>
      <c r="C394" s="198"/>
      <c r="D394" s="197"/>
      <c r="E394" s="199"/>
      <c r="F394" s="200"/>
      <c r="G394" s="201"/>
    </row>
    <row r="395" spans="1:7" ht="15" x14ac:dyDescent="0.25">
      <c r="A395" s="205">
        <v>393</v>
      </c>
      <c r="B395" s="197"/>
      <c r="C395" s="198"/>
      <c r="D395" s="197"/>
      <c r="E395" s="199"/>
      <c r="F395" s="200"/>
      <c r="G395" s="201"/>
    </row>
    <row r="396" spans="1:7" ht="15" x14ac:dyDescent="0.25">
      <c r="A396" s="205">
        <v>394</v>
      </c>
      <c r="B396" s="197"/>
      <c r="C396" s="198"/>
      <c r="D396" s="197"/>
      <c r="E396" s="199"/>
      <c r="F396" s="200"/>
      <c r="G396" s="201"/>
    </row>
    <row r="397" spans="1:7" ht="15" x14ac:dyDescent="0.25">
      <c r="A397" s="205">
        <v>395</v>
      </c>
      <c r="B397" s="197"/>
      <c r="C397" s="198"/>
      <c r="D397" s="197"/>
      <c r="E397" s="199"/>
      <c r="F397" s="200"/>
      <c r="G397" s="201"/>
    </row>
    <row r="398" spans="1:7" ht="15" x14ac:dyDescent="0.25">
      <c r="A398" s="205">
        <v>396</v>
      </c>
      <c r="B398" s="197"/>
      <c r="C398" s="198"/>
      <c r="D398" s="197"/>
      <c r="E398" s="199"/>
      <c r="F398" s="200"/>
      <c r="G398" s="201"/>
    </row>
    <row r="399" spans="1:7" ht="15" x14ac:dyDescent="0.25">
      <c r="A399" s="205">
        <v>397</v>
      </c>
      <c r="B399" s="197"/>
      <c r="C399" s="198"/>
      <c r="D399" s="197"/>
      <c r="E399" s="199"/>
      <c r="F399" s="200"/>
      <c r="G399" s="201"/>
    </row>
    <row r="400" spans="1:7" ht="15" x14ac:dyDescent="0.25">
      <c r="A400" s="205">
        <v>398</v>
      </c>
      <c r="B400" s="197"/>
      <c r="C400" s="198"/>
      <c r="D400" s="197"/>
      <c r="E400" s="199"/>
      <c r="F400" s="200"/>
      <c r="G400" s="201"/>
    </row>
    <row r="401" spans="1:7" ht="15" x14ac:dyDescent="0.25">
      <c r="A401" s="205">
        <v>399</v>
      </c>
      <c r="B401" s="197"/>
      <c r="C401" s="198"/>
      <c r="D401" s="197"/>
      <c r="E401" s="199"/>
      <c r="F401" s="200"/>
      <c r="G401" s="201"/>
    </row>
    <row r="402" spans="1:7" ht="15" x14ac:dyDescent="0.25">
      <c r="A402" s="205">
        <v>400</v>
      </c>
      <c r="B402" s="197"/>
      <c r="C402" s="198"/>
      <c r="D402" s="197"/>
      <c r="E402" s="199"/>
      <c r="F402" s="200"/>
      <c r="G402" s="201"/>
    </row>
    <row r="403" spans="1:7" ht="15" x14ac:dyDescent="0.25">
      <c r="A403" s="205">
        <v>401</v>
      </c>
      <c r="B403" s="197"/>
      <c r="C403" s="198"/>
      <c r="D403" s="197"/>
      <c r="E403" s="199"/>
      <c r="F403" s="200"/>
      <c r="G403" s="201"/>
    </row>
    <row r="404" spans="1:7" ht="15" x14ac:dyDescent="0.25">
      <c r="A404" s="205">
        <v>402</v>
      </c>
      <c r="B404" s="197"/>
      <c r="C404" s="198"/>
      <c r="D404" s="197"/>
      <c r="E404" s="199"/>
      <c r="F404" s="200"/>
      <c r="G404" s="201"/>
    </row>
    <row r="405" spans="1:7" ht="15" x14ac:dyDescent="0.25">
      <c r="A405" s="205">
        <v>403</v>
      </c>
      <c r="B405" s="197"/>
      <c r="C405" s="198"/>
      <c r="D405" s="197"/>
      <c r="E405" s="199"/>
      <c r="F405" s="200"/>
      <c r="G405" s="201"/>
    </row>
    <row r="406" spans="1:7" ht="15" x14ac:dyDescent="0.25">
      <c r="A406" s="205">
        <v>404</v>
      </c>
      <c r="B406" s="197"/>
      <c r="C406" s="198"/>
      <c r="D406" s="197"/>
      <c r="E406" s="199"/>
      <c r="F406" s="200"/>
      <c r="G406" s="201"/>
    </row>
    <row r="407" spans="1:7" ht="15" x14ac:dyDescent="0.25">
      <c r="A407" s="205">
        <v>405</v>
      </c>
      <c r="B407" s="197"/>
      <c r="C407" s="198"/>
      <c r="D407" s="197"/>
      <c r="E407" s="199"/>
      <c r="F407" s="200"/>
      <c r="G407" s="201"/>
    </row>
    <row r="408" spans="1:7" ht="15" x14ac:dyDescent="0.25">
      <c r="A408" s="205">
        <v>406</v>
      </c>
      <c r="B408" s="197"/>
      <c r="C408" s="198"/>
      <c r="D408" s="197"/>
      <c r="E408" s="199"/>
      <c r="F408" s="200"/>
      <c r="G408" s="201"/>
    </row>
    <row r="409" spans="1:7" ht="15" x14ac:dyDescent="0.25">
      <c r="A409" s="205">
        <v>407</v>
      </c>
      <c r="B409" s="197"/>
      <c r="C409" s="198"/>
      <c r="D409" s="197"/>
      <c r="E409" s="199"/>
      <c r="F409" s="200"/>
      <c r="G409" s="201"/>
    </row>
    <row r="410" spans="1:7" ht="15" x14ac:dyDescent="0.25">
      <c r="A410" s="205">
        <v>408</v>
      </c>
      <c r="B410" s="197"/>
      <c r="C410" s="198"/>
      <c r="D410" s="197"/>
      <c r="E410" s="199"/>
      <c r="F410" s="200"/>
      <c r="G410" s="201"/>
    </row>
    <row r="411" spans="1:7" ht="15" x14ac:dyDescent="0.25">
      <c r="A411" s="205">
        <v>409</v>
      </c>
      <c r="B411" s="197"/>
      <c r="C411" s="198"/>
      <c r="D411" s="197"/>
      <c r="E411" s="199"/>
      <c r="F411" s="200"/>
      <c r="G411" s="201"/>
    </row>
    <row r="412" spans="1:7" ht="15" x14ac:dyDescent="0.25">
      <c r="A412" s="205">
        <v>410</v>
      </c>
      <c r="B412" s="197"/>
      <c r="C412" s="198"/>
      <c r="D412" s="197"/>
      <c r="E412" s="199"/>
      <c r="F412" s="200"/>
      <c r="G412" s="201"/>
    </row>
    <row r="413" spans="1:7" ht="15" x14ac:dyDescent="0.25">
      <c r="A413" s="205">
        <v>411</v>
      </c>
      <c r="B413" s="197"/>
      <c r="C413" s="198"/>
      <c r="D413" s="197"/>
      <c r="E413" s="199"/>
      <c r="F413" s="200"/>
      <c r="G413" s="201"/>
    </row>
    <row r="414" spans="1:7" ht="15" x14ac:dyDescent="0.25">
      <c r="A414" s="205">
        <v>412</v>
      </c>
      <c r="B414" s="197"/>
      <c r="C414" s="198"/>
      <c r="D414" s="197"/>
      <c r="E414" s="199"/>
      <c r="F414" s="200"/>
      <c r="G414" s="201"/>
    </row>
    <row r="415" spans="1:7" ht="15" x14ac:dyDescent="0.25">
      <c r="A415" s="205">
        <v>413</v>
      </c>
      <c r="B415" s="197"/>
      <c r="C415" s="198"/>
      <c r="D415" s="197"/>
      <c r="E415" s="199"/>
      <c r="F415" s="200"/>
      <c r="G415" s="201"/>
    </row>
    <row r="416" spans="1:7" ht="15" x14ac:dyDescent="0.25">
      <c r="A416" s="205">
        <v>414</v>
      </c>
      <c r="B416" s="197"/>
      <c r="C416" s="198"/>
      <c r="D416" s="197"/>
      <c r="E416" s="199"/>
      <c r="F416" s="200"/>
      <c r="G416" s="201"/>
    </row>
    <row r="417" spans="1:7" ht="15" x14ac:dyDescent="0.25">
      <c r="A417" s="205">
        <v>415</v>
      </c>
      <c r="B417" s="197"/>
      <c r="C417" s="198"/>
      <c r="D417" s="197"/>
      <c r="E417" s="199"/>
      <c r="F417" s="200"/>
      <c r="G417" s="201"/>
    </row>
    <row r="418" spans="1:7" ht="15" x14ac:dyDescent="0.25">
      <c r="A418" s="205">
        <v>416</v>
      </c>
      <c r="B418" s="197"/>
      <c r="C418" s="198"/>
      <c r="D418" s="197"/>
      <c r="E418" s="199"/>
      <c r="F418" s="200"/>
      <c r="G418" s="201"/>
    </row>
    <row r="419" spans="1:7" ht="15" x14ac:dyDescent="0.25">
      <c r="A419" s="205">
        <v>417</v>
      </c>
      <c r="B419" s="197"/>
      <c r="C419" s="198"/>
      <c r="D419" s="197"/>
      <c r="E419" s="199"/>
      <c r="F419" s="200"/>
      <c r="G419" s="201"/>
    </row>
    <row r="420" spans="1:7" ht="15" x14ac:dyDescent="0.25">
      <c r="A420" s="205">
        <v>418</v>
      </c>
      <c r="B420" s="197"/>
      <c r="C420" s="198"/>
      <c r="D420" s="197"/>
      <c r="E420" s="199"/>
      <c r="F420" s="200"/>
      <c r="G420" s="201"/>
    </row>
    <row r="421" spans="1:7" ht="15" x14ac:dyDescent="0.25">
      <c r="A421" s="205">
        <v>419</v>
      </c>
      <c r="B421" s="197"/>
      <c r="C421" s="198"/>
      <c r="D421" s="197"/>
      <c r="E421" s="199"/>
      <c r="F421" s="200"/>
      <c r="G421" s="201"/>
    </row>
    <row r="422" spans="1:7" ht="15" x14ac:dyDescent="0.25">
      <c r="A422" s="205">
        <v>420</v>
      </c>
      <c r="B422" s="197"/>
      <c r="C422" s="198"/>
      <c r="D422" s="197"/>
      <c r="E422" s="199"/>
      <c r="F422" s="200"/>
      <c r="G422" s="201"/>
    </row>
    <row r="423" spans="1:7" ht="15" x14ac:dyDescent="0.25">
      <c r="A423" s="205">
        <v>421</v>
      </c>
      <c r="B423" s="197"/>
      <c r="C423" s="198"/>
      <c r="D423" s="197"/>
      <c r="E423" s="199"/>
      <c r="F423" s="200"/>
      <c r="G423" s="201"/>
    </row>
    <row r="424" spans="1:7" ht="15" x14ac:dyDescent="0.25">
      <c r="A424" s="205">
        <v>422</v>
      </c>
      <c r="B424" s="197"/>
      <c r="C424" s="198"/>
      <c r="D424" s="197"/>
      <c r="E424" s="199"/>
      <c r="F424" s="200"/>
      <c r="G424" s="201"/>
    </row>
    <row r="425" spans="1:7" ht="15" x14ac:dyDescent="0.25">
      <c r="A425" s="205">
        <v>423</v>
      </c>
      <c r="B425" s="197"/>
      <c r="C425" s="198"/>
      <c r="D425" s="197"/>
      <c r="E425" s="199"/>
      <c r="F425" s="200"/>
      <c r="G425" s="201"/>
    </row>
    <row r="426" spans="1:7" ht="15" x14ac:dyDescent="0.25">
      <c r="A426" s="205">
        <v>424</v>
      </c>
      <c r="B426" s="197"/>
      <c r="C426" s="198"/>
      <c r="D426" s="197"/>
      <c r="E426" s="199"/>
      <c r="F426" s="200"/>
      <c r="G426" s="201"/>
    </row>
    <row r="427" spans="1:7" ht="15" x14ac:dyDescent="0.25">
      <c r="A427" s="205">
        <v>425</v>
      </c>
      <c r="B427" s="197"/>
      <c r="C427" s="198"/>
      <c r="D427" s="197"/>
      <c r="E427" s="199"/>
      <c r="F427" s="200"/>
      <c r="G427" s="201"/>
    </row>
    <row r="428" spans="1:7" ht="15" x14ac:dyDescent="0.25">
      <c r="A428" s="205">
        <v>426</v>
      </c>
      <c r="B428" s="197"/>
      <c r="C428" s="198"/>
      <c r="D428" s="197"/>
      <c r="E428" s="199"/>
      <c r="F428" s="200"/>
      <c r="G428" s="201"/>
    </row>
    <row r="429" spans="1:7" ht="15" x14ac:dyDescent="0.25">
      <c r="A429" s="205">
        <v>427</v>
      </c>
      <c r="B429" s="197"/>
      <c r="C429" s="198"/>
      <c r="D429" s="197"/>
      <c r="E429" s="199"/>
      <c r="F429" s="200"/>
      <c r="G429" s="201"/>
    </row>
    <row r="430" spans="1:7" ht="15" x14ac:dyDescent="0.25">
      <c r="A430" s="205">
        <v>428</v>
      </c>
      <c r="B430" s="197"/>
      <c r="C430" s="198"/>
      <c r="D430" s="197"/>
      <c r="E430" s="199"/>
      <c r="F430" s="200"/>
      <c r="G430" s="201"/>
    </row>
    <row r="431" spans="1:7" ht="15" x14ac:dyDescent="0.25">
      <c r="A431" s="205">
        <v>429</v>
      </c>
      <c r="B431" s="197"/>
      <c r="C431" s="198"/>
      <c r="D431" s="197"/>
      <c r="E431" s="199"/>
      <c r="F431" s="200"/>
      <c r="G431" s="201"/>
    </row>
    <row r="432" spans="1:7" ht="15" x14ac:dyDescent="0.25">
      <c r="A432" s="205">
        <v>430</v>
      </c>
      <c r="B432" s="197"/>
      <c r="C432" s="198"/>
      <c r="D432" s="197"/>
      <c r="E432" s="199"/>
      <c r="F432" s="200"/>
      <c r="G432" s="201"/>
    </row>
    <row r="433" spans="1:7" ht="15" x14ac:dyDescent="0.25">
      <c r="A433" s="205">
        <v>431</v>
      </c>
      <c r="B433" s="197"/>
      <c r="C433" s="198"/>
      <c r="D433" s="197"/>
      <c r="E433" s="199"/>
      <c r="F433" s="200"/>
      <c r="G433" s="201"/>
    </row>
    <row r="434" spans="1:7" ht="15" x14ac:dyDescent="0.25">
      <c r="A434" s="205">
        <v>432</v>
      </c>
      <c r="B434" s="197"/>
      <c r="C434" s="198"/>
      <c r="D434" s="197"/>
      <c r="E434" s="199"/>
      <c r="F434" s="200"/>
      <c r="G434" s="201"/>
    </row>
    <row r="435" spans="1:7" ht="15" x14ac:dyDescent="0.25">
      <c r="A435" s="205">
        <v>433</v>
      </c>
      <c r="B435" s="197"/>
      <c r="C435" s="198"/>
      <c r="D435" s="197"/>
      <c r="E435" s="199"/>
      <c r="F435" s="200"/>
      <c r="G435" s="201"/>
    </row>
    <row r="436" spans="1:7" ht="15" x14ac:dyDescent="0.25">
      <c r="A436" s="205">
        <v>434</v>
      </c>
      <c r="B436" s="197"/>
      <c r="C436" s="198"/>
      <c r="D436" s="197"/>
      <c r="E436" s="199"/>
      <c r="F436" s="200"/>
      <c r="G436" s="201"/>
    </row>
    <row r="437" spans="1:7" ht="15" x14ac:dyDescent="0.25">
      <c r="A437" s="205">
        <v>435</v>
      </c>
      <c r="B437" s="197"/>
      <c r="C437" s="198"/>
      <c r="D437" s="197"/>
      <c r="E437" s="199"/>
      <c r="F437" s="200"/>
      <c r="G437" s="201"/>
    </row>
    <row r="438" spans="1:7" ht="15" x14ac:dyDescent="0.25">
      <c r="A438" s="205">
        <v>436</v>
      </c>
      <c r="B438" s="197"/>
      <c r="C438" s="198"/>
      <c r="D438" s="197"/>
      <c r="E438" s="199"/>
      <c r="F438" s="200"/>
      <c r="G438" s="201"/>
    </row>
    <row r="439" spans="1:7" ht="15" x14ac:dyDescent="0.25">
      <c r="A439" s="205">
        <v>437</v>
      </c>
      <c r="B439" s="197"/>
      <c r="C439" s="198"/>
      <c r="D439" s="197"/>
      <c r="E439" s="199"/>
      <c r="F439" s="200"/>
      <c r="G439" s="201"/>
    </row>
    <row r="440" spans="1:7" ht="15" x14ac:dyDescent="0.25">
      <c r="A440" s="205">
        <v>438</v>
      </c>
      <c r="B440" s="197"/>
      <c r="C440" s="198"/>
      <c r="D440" s="197"/>
      <c r="E440" s="199"/>
      <c r="F440" s="200"/>
      <c r="G440" s="201"/>
    </row>
    <row r="441" spans="1:7" ht="15" x14ac:dyDescent="0.25">
      <c r="A441" s="205">
        <v>439</v>
      </c>
      <c r="B441" s="197"/>
      <c r="C441" s="198"/>
      <c r="D441" s="197"/>
      <c r="E441" s="199"/>
      <c r="F441" s="200"/>
      <c r="G441" s="201"/>
    </row>
    <row r="442" spans="1:7" ht="15" x14ac:dyDescent="0.25">
      <c r="A442" s="205">
        <v>440</v>
      </c>
      <c r="B442" s="197"/>
      <c r="C442" s="198"/>
      <c r="D442" s="197"/>
      <c r="E442" s="199"/>
      <c r="F442" s="200"/>
      <c r="G442" s="201"/>
    </row>
    <row r="443" spans="1:7" ht="15" x14ac:dyDescent="0.25">
      <c r="A443" s="205">
        <v>441</v>
      </c>
      <c r="B443" s="197"/>
      <c r="C443" s="198"/>
      <c r="D443" s="197"/>
      <c r="E443" s="199"/>
      <c r="F443" s="200"/>
      <c r="G443" s="201"/>
    </row>
    <row r="444" spans="1:7" ht="15" x14ac:dyDescent="0.25">
      <c r="A444" s="205">
        <v>442</v>
      </c>
      <c r="B444" s="197"/>
      <c r="C444" s="198"/>
      <c r="D444" s="197"/>
      <c r="E444" s="199"/>
      <c r="F444" s="200"/>
      <c r="G444" s="201"/>
    </row>
    <row r="445" spans="1:7" ht="15" x14ac:dyDescent="0.25">
      <c r="A445" s="205">
        <v>443</v>
      </c>
      <c r="B445" s="197"/>
      <c r="C445" s="198"/>
      <c r="D445" s="197"/>
      <c r="E445" s="199"/>
      <c r="F445" s="200"/>
      <c r="G445" s="201"/>
    </row>
    <row r="446" spans="1:7" ht="15" x14ac:dyDescent="0.25">
      <c r="A446" s="205">
        <v>444</v>
      </c>
      <c r="B446" s="197"/>
      <c r="C446" s="198"/>
      <c r="D446" s="197"/>
      <c r="E446" s="199"/>
      <c r="F446" s="200"/>
      <c r="G446" s="201"/>
    </row>
    <row r="447" spans="1:7" ht="15" x14ac:dyDescent="0.25">
      <c r="A447" s="205">
        <v>445</v>
      </c>
      <c r="B447" s="197"/>
      <c r="C447" s="198"/>
      <c r="D447" s="197"/>
      <c r="E447" s="199"/>
      <c r="F447" s="200"/>
      <c r="G447" s="201"/>
    </row>
    <row r="448" spans="1:7" ht="15" x14ac:dyDescent="0.25">
      <c r="A448" s="205">
        <v>446</v>
      </c>
      <c r="B448" s="197"/>
      <c r="C448" s="198"/>
      <c r="D448" s="197"/>
      <c r="E448" s="199"/>
      <c r="F448" s="200"/>
      <c r="G448" s="201"/>
    </row>
    <row r="449" spans="1:7" ht="15" x14ac:dyDescent="0.25">
      <c r="A449" s="205">
        <v>447</v>
      </c>
      <c r="B449" s="197"/>
      <c r="C449" s="198"/>
      <c r="D449" s="197"/>
      <c r="E449" s="199"/>
      <c r="F449" s="200"/>
      <c r="G449" s="201"/>
    </row>
    <row r="450" spans="1:7" ht="15" x14ac:dyDescent="0.25">
      <c r="A450" s="205">
        <v>448</v>
      </c>
      <c r="B450" s="197"/>
      <c r="C450" s="198"/>
      <c r="D450" s="197"/>
      <c r="E450" s="199"/>
      <c r="F450" s="200"/>
      <c r="G450" s="201"/>
    </row>
    <row r="451" spans="1:7" ht="15" x14ac:dyDescent="0.25">
      <c r="A451" s="205">
        <v>449</v>
      </c>
      <c r="B451" s="197"/>
      <c r="C451" s="198"/>
      <c r="D451" s="197"/>
      <c r="E451" s="199"/>
      <c r="F451" s="200"/>
      <c r="G451" s="201"/>
    </row>
    <row r="452" spans="1:7" ht="15" x14ac:dyDescent="0.25">
      <c r="A452" s="205">
        <v>450</v>
      </c>
      <c r="B452" s="197"/>
      <c r="C452" s="198"/>
      <c r="D452" s="197"/>
      <c r="E452" s="199"/>
      <c r="F452" s="200"/>
      <c r="G452" s="201"/>
    </row>
    <row r="453" spans="1:7" ht="15" x14ac:dyDescent="0.25">
      <c r="A453" s="205">
        <v>451</v>
      </c>
      <c r="B453" s="197"/>
      <c r="C453" s="198"/>
      <c r="D453" s="197"/>
      <c r="E453" s="199"/>
      <c r="F453" s="200"/>
      <c r="G453" s="201"/>
    </row>
    <row r="454" spans="1:7" ht="15" x14ac:dyDescent="0.25">
      <c r="A454" s="205">
        <v>452</v>
      </c>
      <c r="B454" s="197"/>
      <c r="C454" s="198"/>
      <c r="D454" s="197"/>
      <c r="E454" s="199"/>
      <c r="F454" s="200"/>
      <c r="G454" s="201"/>
    </row>
    <row r="455" spans="1:7" ht="15" x14ac:dyDescent="0.25">
      <c r="A455" s="205">
        <v>453</v>
      </c>
      <c r="B455" s="197"/>
      <c r="C455" s="198"/>
      <c r="D455" s="197"/>
      <c r="E455" s="199"/>
      <c r="F455" s="200"/>
      <c r="G455" s="201"/>
    </row>
    <row r="456" spans="1:7" ht="15" x14ac:dyDescent="0.25">
      <c r="A456" s="205">
        <v>454</v>
      </c>
      <c r="B456" s="197"/>
      <c r="C456" s="198"/>
      <c r="D456" s="197"/>
      <c r="E456" s="199"/>
      <c r="F456" s="200"/>
      <c r="G456" s="201"/>
    </row>
    <row r="457" spans="1:7" ht="15" x14ac:dyDescent="0.25">
      <c r="A457" s="205">
        <v>455</v>
      </c>
      <c r="B457" s="197"/>
      <c r="C457" s="198"/>
      <c r="D457" s="197"/>
      <c r="E457" s="199"/>
      <c r="F457" s="200"/>
      <c r="G457" s="201"/>
    </row>
    <row r="458" spans="1:7" ht="15" x14ac:dyDescent="0.25">
      <c r="A458" s="205">
        <v>456</v>
      </c>
      <c r="B458" s="197"/>
      <c r="C458" s="198"/>
      <c r="D458" s="197"/>
      <c r="E458" s="199"/>
      <c r="F458" s="200"/>
      <c r="G458" s="201"/>
    </row>
    <row r="459" spans="1:7" ht="15" x14ac:dyDescent="0.25">
      <c r="A459" s="205">
        <v>457</v>
      </c>
      <c r="B459" s="197"/>
      <c r="C459" s="198"/>
      <c r="D459" s="197"/>
      <c r="E459" s="199"/>
      <c r="F459" s="200"/>
      <c r="G459" s="201"/>
    </row>
    <row r="460" spans="1:7" ht="15" x14ac:dyDescent="0.25">
      <c r="A460" s="205">
        <v>458</v>
      </c>
      <c r="B460" s="197"/>
      <c r="C460" s="198"/>
      <c r="D460" s="197"/>
      <c r="E460" s="199"/>
      <c r="F460" s="200"/>
      <c r="G460" s="201"/>
    </row>
    <row r="461" spans="1:7" ht="15" x14ac:dyDescent="0.25">
      <c r="A461" s="205">
        <v>459</v>
      </c>
      <c r="B461" s="197"/>
      <c r="C461" s="198"/>
      <c r="D461" s="197"/>
      <c r="E461" s="199"/>
      <c r="F461" s="200"/>
      <c r="G461" s="201"/>
    </row>
    <row r="462" spans="1:7" ht="15" x14ac:dyDescent="0.25">
      <c r="A462" s="205">
        <v>460</v>
      </c>
      <c r="B462" s="197"/>
      <c r="C462" s="198"/>
      <c r="D462" s="197"/>
      <c r="E462" s="199"/>
      <c r="F462" s="200"/>
      <c r="G462" s="201"/>
    </row>
    <row r="463" spans="1:7" ht="15" x14ac:dyDescent="0.25">
      <c r="A463" s="205">
        <v>461</v>
      </c>
      <c r="B463" s="197"/>
      <c r="C463" s="198"/>
      <c r="D463" s="197"/>
      <c r="E463" s="199"/>
      <c r="F463" s="200"/>
      <c r="G463" s="201"/>
    </row>
    <row r="464" spans="1:7" ht="15" x14ac:dyDescent="0.25">
      <c r="A464" s="205">
        <v>462</v>
      </c>
      <c r="B464" s="197"/>
      <c r="C464" s="198"/>
      <c r="D464" s="197"/>
      <c r="E464" s="199"/>
      <c r="F464" s="200"/>
      <c r="G464" s="201"/>
    </row>
    <row r="465" spans="1:7" ht="15" x14ac:dyDescent="0.25">
      <c r="A465" s="205">
        <v>463</v>
      </c>
      <c r="B465" s="197"/>
      <c r="C465" s="198"/>
      <c r="D465" s="197"/>
      <c r="E465" s="199"/>
      <c r="F465" s="200"/>
      <c r="G465" s="201"/>
    </row>
    <row r="466" spans="1:7" ht="15" x14ac:dyDescent="0.25">
      <c r="A466" s="205">
        <v>464</v>
      </c>
      <c r="B466" s="197"/>
      <c r="C466" s="198"/>
      <c r="D466" s="197"/>
      <c r="E466" s="199"/>
      <c r="F466" s="200"/>
      <c r="G466" s="201"/>
    </row>
    <row r="467" spans="1:7" ht="15" x14ac:dyDescent="0.25">
      <c r="A467" s="205">
        <v>465</v>
      </c>
      <c r="B467" s="197"/>
      <c r="C467" s="198"/>
      <c r="D467" s="197"/>
      <c r="E467" s="199"/>
      <c r="F467" s="200"/>
      <c r="G467" s="201"/>
    </row>
    <row r="468" spans="1:7" ht="15" x14ac:dyDescent="0.25">
      <c r="A468" s="205">
        <v>466</v>
      </c>
      <c r="B468" s="197"/>
      <c r="C468" s="198"/>
      <c r="D468" s="197"/>
      <c r="E468" s="199"/>
      <c r="F468" s="200"/>
      <c r="G468" s="201"/>
    </row>
    <row r="469" spans="1:7" ht="15" x14ac:dyDescent="0.25">
      <c r="A469" s="205">
        <v>467</v>
      </c>
      <c r="B469" s="197"/>
      <c r="C469" s="198"/>
      <c r="D469" s="197"/>
      <c r="E469" s="199"/>
      <c r="F469" s="200"/>
      <c r="G469" s="201"/>
    </row>
    <row r="470" spans="1:7" ht="15" x14ac:dyDescent="0.25">
      <c r="A470" s="205">
        <v>468</v>
      </c>
      <c r="B470" s="197"/>
      <c r="C470" s="198"/>
      <c r="D470" s="197"/>
      <c r="E470" s="199"/>
      <c r="F470" s="200"/>
      <c r="G470" s="201"/>
    </row>
    <row r="471" spans="1:7" ht="15" x14ac:dyDescent="0.25">
      <c r="A471" s="205">
        <v>469</v>
      </c>
      <c r="B471" s="197"/>
      <c r="C471" s="198"/>
      <c r="D471" s="197"/>
      <c r="E471" s="199"/>
      <c r="F471" s="200"/>
      <c r="G471" s="201"/>
    </row>
    <row r="472" spans="1:7" ht="15" x14ac:dyDescent="0.25">
      <c r="A472" s="205">
        <v>470</v>
      </c>
      <c r="B472" s="197"/>
      <c r="C472" s="198"/>
      <c r="D472" s="197"/>
      <c r="E472" s="199"/>
      <c r="F472" s="200"/>
      <c r="G472" s="201"/>
    </row>
    <row r="473" spans="1:7" ht="15" x14ac:dyDescent="0.25">
      <c r="A473" s="205">
        <v>471</v>
      </c>
      <c r="B473" s="197"/>
      <c r="C473" s="198"/>
      <c r="D473" s="197"/>
      <c r="E473" s="199"/>
      <c r="F473" s="200"/>
      <c r="G473" s="201"/>
    </row>
    <row r="474" spans="1:7" ht="15" x14ac:dyDescent="0.25">
      <c r="A474" s="205">
        <v>472</v>
      </c>
      <c r="B474" s="197"/>
      <c r="C474" s="198"/>
      <c r="D474" s="197"/>
      <c r="E474" s="199"/>
      <c r="F474" s="200"/>
      <c r="G474" s="201"/>
    </row>
    <row r="475" spans="1:7" ht="15" x14ac:dyDescent="0.25">
      <c r="A475" s="205">
        <v>473</v>
      </c>
      <c r="B475" s="197"/>
      <c r="C475" s="198"/>
      <c r="D475" s="197"/>
      <c r="E475" s="199"/>
      <c r="F475" s="200"/>
      <c r="G475" s="201"/>
    </row>
    <row r="476" spans="1:7" ht="15" x14ac:dyDescent="0.25">
      <c r="A476" s="205">
        <v>474</v>
      </c>
      <c r="B476" s="197"/>
      <c r="C476" s="198"/>
      <c r="D476" s="197"/>
      <c r="E476" s="199"/>
      <c r="F476" s="200"/>
      <c r="G476" s="201"/>
    </row>
    <row r="477" spans="1:7" ht="15" x14ac:dyDescent="0.25">
      <c r="A477" s="205">
        <v>475</v>
      </c>
      <c r="B477" s="197"/>
      <c r="C477" s="198"/>
      <c r="D477" s="197"/>
      <c r="E477" s="199"/>
      <c r="F477" s="200"/>
      <c r="G477" s="201"/>
    </row>
    <row r="478" spans="1:7" ht="15" x14ac:dyDescent="0.25">
      <c r="A478" s="205">
        <v>476</v>
      </c>
      <c r="B478" s="197"/>
      <c r="C478" s="198"/>
      <c r="D478" s="197"/>
      <c r="E478" s="199"/>
      <c r="F478" s="200"/>
      <c r="G478" s="201"/>
    </row>
    <row r="479" spans="1:7" ht="15" x14ac:dyDescent="0.25">
      <c r="A479" s="205">
        <v>477</v>
      </c>
      <c r="B479" s="197"/>
      <c r="C479" s="198"/>
      <c r="D479" s="197"/>
      <c r="E479" s="199"/>
      <c r="F479" s="200"/>
      <c r="G479" s="201"/>
    </row>
    <row r="480" spans="1:7" ht="15" x14ac:dyDescent="0.25">
      <c r="A480" s="205">
        <v>478</v>
      </c>
      <c r="B480" s="197"/>
      <c r="C480" s="198"/>
      <c r="D480" s="197"/>
      <c r="E480" s="199"/>
      <c r="F480" s="200"/>
      <c r="G480" s="201"/>
    </row>
    <row r="481" spans="1:7" ht="15" x14ac:dyDescent="0.25">
      <c r="A481" s="205">
        <v>479</v>
      </c>
      <c r="B481" s="197"/>
      <c r="C481" s="198"/>
      <c r="D481" s="197"/>
      <c r="E481" s="199"/>
      <c r="F481" s="200"/>
      <c r="G481" s="201"/>
    </row>
    <row r="482" spans="1:7" ht="15" x14ac:dyDescent="0.25">
      <c r="A482" s="205">
        <v>480</v>
      </c>
      <c r="B482" s="197"/>
      <c r="C482" s="198"/>
      <c r="D482" s="197"/>
      <c r="E482" s="199"/>
      <c r="F482" s="200"/>
      <c r="G482" s="201"/>
    </row>
    <row r="483" spans="1:7" ht="15" x14ac:dyDescent="0.25">
      <c r="A483" s="205">
        <v>481</v>
      </c>
      <c r="B483" s="197"/>
      <c r="C483" s="198"/>
      <c r="D483" s="197"/>
      <c r="E483" s="199"/>
      <c r="F483" s="200"/>
      <c r="G483" s="201"/>
    </row>
    <row r="484" spans="1:7" ht="15" x14ac:dyDescent="0.25">
      <c r="A484" s="205">
        <v>482</v>
      </c>
      <c r="B484" s="197"/>
      <c r="C484" s="198"/>
      <c r="D484" s="197"/>
      <c r="E484" s="199"/>
      <c r="F484" s="200"/>
      <c r="G484" s="201"/>
    </row>
    <row r="485" spans="1:7" ht="15" x14ac:dyDescent="0.25">
      <c r="A485" s="205">
        <v>483</v>
      </c>
      <c r="B485" s="197"/>
      <c r="C485" s="198"/>
      <c r="D485" s="197"/>
      <c r="E485" s="199"/>
      <c r="F485" s="200"/>
      <c r="G485" s="201"/>
    </row>
    <row r="486" spans="1:7" ht="15" x14ac:dyDescent="0.25">
      <c r="A486" s="205">
        <v>484</v>
      </c>
      <c r="B486" s="197"/>
      <c r="C486" s="198"/>
      <c r="D486" s="197"/>
      <c r="E486" s="199"/>
      <c r="F486" s="200"/>
      <c r="G486" s="201"/>
    </row>
    <row r="487" spans="1:7" ht="15" x14ac:dyDescent="0.25">
      <c r="A487" s="205">
        <v>485</v>
      </c>
      <c r="B487" s="197"/>
      <c r="C487" s="198"/>
      <c r="D487" s="197"/>
      <c r="E487" s="199"/>
      <c r="F487" s="200"/>
      <c r="G487" s="201"/>
    </row>
    <row r="488" spans="1:7" ht="15" x14ac:dyDescent="0.25">
      <c r="A488" s="205">
        <v>486</v>
      </c>
      <c r="B488" s="197"/>
      <c r="C488" s="198"/>
      <c r="D488" s="197"/>
      <c r="E488" s="199"/>
      <c r="F488" s="200"/>
      <c r="G488" s="201"/>
    </row>
    <row r="489" spans="1:7" ht="15" x14ac:dyDescent="0.25">
      <c r="A489" s="205">
        <v>487</v>
      </c>
      <c r="B489" s="197"/>
      <c r="C489" s="198"/>
      <c r="D489" s="197"/>
      <c r="E489" s="199"/>
      <c r="F489" s="200"/>
      <c r="G489" s="201"/>
    </row>
    <row r="490" spans="1:7" ht="15" x14ac:dyDescent="0.25">
      <c r="A490" s="205">
        <v>488</v>
      </c>
      <c r="B490" s="197"/>
      <c r="C490" s="198"/>
      <c r="D490" s="197"/>
      <c r="E490" s="199"/>
      <c r="F490" s="200"/>
      <c r="G490" s="201"/>
    </row>
    <row r="491" spans="1:7" ht="15" x14ac:dyDescent="0.25">
      <c r="A491" s="205">
        <v>489</v>
      </c>
      <c r="B491" s="197"/>
      <c r="C491" s="198"/>
      <c r="D491" s="197"/>
      <c r="E491" s="199"/>
      <c r="F491" s="200"/>
      <c r="G491" s="201"/>
    </row>
    <row r="492" spans="1:7" ht="15" x14ac:dyDescent="0.25">
      <c r="A492" s="205">
        <v>490</v>
      </c>
      <c r="B492" s="197"/>
      <c r="C492" s="198"/>
      <c r="D492" s="197"/>
      <c r="E492" s="199"/>
      <c r="F492" s="200"/>
      <c r="G492" s="201"/>
    </row>
    <row r="493" spans="1:7" ht="15" x14ac:dyDescent="0.25">
      <c r="A493" s="205">
        <v>491</v>
      </c>
      <c r="B493" s="197"/>
      <c r="C493" s="198"/>
      <c r="D493" s="197"/>
      <c r="E493" s="199"/>
      <c r="F493" s="200"/>
      <c r="G493" s="201"/>
    </row>
    <row r="494" spans="1:7" ht="15" x14ac:dyDescent="0.25">
      <c r="A494" s="205">
        <v>492</v>
      </c>
      <c r="B494" s="197"/>
      <c r="C494" s="198"/>
      <c r="D494" s="197"/>
      <c r="E494" s="199"/>
      <c r="F494" s="200"/>
      <c r="G494" s="201"/>
    </row>
    <row r="495" spans="1:7" ht="15" x14ac:dyDescent="0.25">
      <c r="A495" s="205">
        <v>493</v>
      </c>
      <c r="B495" s="197"/>
      <c r="C495" s="198"/>
      <c r="D495" s="197"/>
      <c r="E495" s="199"/>
      <c r="F495" s="200"/>
      <c r="G495" s="201"/>
    </row>
    <row r="496" spans="1:7" ht="15" x14ac:dyDescent="0.25">
      <c r="A496" s="205">
        <v>494</v>
      </c>
      <c r="B496" s="197"/>
      <c r="C496" s="198"/>
      <c r="D496" s="197"/>
      <c r="E496" s="199"/>
      <c r="F496" s="200"/>
      <c r="G496" s="201"/>
    </row>
    <row r="497" spans="1:7" ht="15" x14ac:dyDescent="0.25">
      <c r="A497" s="205">
        <v>495</v>
      </c>
      <c r="B497" s="197"/>
      <c r="C497" s="198"/>
      <c r="D497" s="197"/>
      <c r="E497" s="199"/>
      <c r="F497" s="200"/>
      <c r="G497" s="201"/>
    </row>
    <row r="498" spans="1:7" ht="15" x14ac:dyDescent="0.25">
      <c r="A498" s="205">
        <v>496</v>
      </c>
      <c r="B498" s="197"/>
      <c r="C498" s="198"/>
      <c r="D498" s="197"/>
      <c r="E498" s="199"/>
      <c r="F498" s="200"/>
      <c r="G498" s="201"/>
    </row>
    <row r="499" spans="1:7" ht="15" x14ac:dyDescent="0.25">
      <c r="A499" s="205">
        <v>497</v>
      </c>
      <c r="B499" s="197"/>
      <c r="C499" s="198"/>
      <c r="D499" s="197"/>
      <c r="E499" s="199"/>
      <c r="F499" s="200"/>
      <c r="G499" s="201"/>
    </row>
    <row r="500" spans="1:7" ht="15" x14ac:dyDescent="0.25">
      <c r="A500" s="205">
        <v>498</v>
      </c>
      <c r="B500" s="197"/>
      <c r="C500" s="198"/>
      <c r="D500" s="197"/>
      <c r="E500" s="199"/>
      <c r="F500" s="200"/>
      <c r="G500" s="201"/>
    </row>
    <row r="501" spans="1:7" ht="15" x14ac:dyDescent="0.25">
      <c r="A501" s="205">
        <v>499</v>
      </c>
      <c r="B501" s="197"/>
      <c r="C501" s="198"/>
      <c r="D501" s="197"/>
      <c r="E501" s="199"/>
      <c r="F501" s="200"/>
      <c r="G501" s="201"/>
    </row>
    <row r="502" spans="1:7" ht="15" x14ac:dyDescent="0.25">
      <c r="A502" s="205">
        <v>500</v>
      </c>
      <c r="B502" s="197"/>
      <c r="C502" s="198"/>
      <c r="D502" s="197"/>
      <c r="E502" s="199"/>
      <c r="F502" s="200"/>
      <c r="G502" s="201"/>
    </row>
    <row r="503" spans="1:7" ht="15" x14ac:dyDescent="0.25">
      <c r="A503" s="205">
        <v>501</v>
      </c>
      <c r="B503" s="197"/>
      <c r="C503" s="198"/>
      <c r="D503" s="197"/>
      <c r="E503" s="199"/>
      <c r="F503" s="200"/>
      <c r="G503" s="201"/>
    </row>
    <row r="504" spans="1:7" ht="15" x14ac:dyDescent="0.25">
      <c r="A504" s="205">
        <v>502</v>
      </c>
      <c r="B504" s="197"/>
      <c r="C504" s="198"/>
      <c r="D504" s="197"/>
      <c r="E504" s="199"/>
      <c r="F504" s="200"/>
      <c r="G504" s="201"/>
    </row>
    <row r="505" spans="1:7" ht="15" x14ac:dyDescent="0.25">
      <c r="A505" s="205">
        <v>503</v>
      </c>
      <c r="B505" s="197"/>
      <c r="C505" s="198"/>
      <c r="D505" s="197"/>
      <c r="E505" s="199"/>
      <c r="F505" s="200"/>
      <c r="G505" s="201"/>
    </row>
    <row r="506" spans="1:7" ht="15" x14ac:dyDescent="0.25">
      <c r="A506" s="205">
        <v>504</v>
      </c>
      <c r="B506" s="197"/>
      <c r="C506" s="198"/>
      <c r="D506" s="197"/>
      <c r="E506" s="199"/>
      <c r="F506" s="200"/>
      <c r="G506" s="201"/>
    </row>
    <row r="507" spans="1:7" ht="15" x14ac:dyDescent="0.25">
      <c r="A507" s="205">
        <v>505</v>
      </c>
      <c r="B507" s="197"/>
      <c r="C507" s="198"/>
      <c r="D507" s="197"/>
      <c r="E507" s="199"/>
      <c r="F507" s="200"/>
      <c r="G507" s="201"/>
    </row>
    <row r="508" spans="1:7" ht="15" x14ac:dyDescent="0.25">
      <c r="A508" s="205">
        <v>506</v>
      </c>
      <c r="B508" s="197"/>
      <c r="C508" s="198"/>
      <c r="D508" s="197"/>
      <c r="E508" s="199"/>
      <c r="F508" s="200"/>
      <c r="G508" s="201"/>
    </row>
    <row r="509" spans="1:7" ht="15" x14ac:dyDescent="0.25">
      <c r="A509" s="205">
        <v>507</v>
      </c>
      <c r="B509" s="197"/>
      <c r="C509" s="198"/>
      <c r="D509" s="197"/>
      <c r="E509" s="199"/>
      <c r="F509" s="200"/>
      <c r="G509" s="201"/>
    </row>
    <row r="510" spans="1:7" ht="15" x14ac:dyDescent="0.25">
      <c r="A510" s="205">
        <v>508</v>
      </c>
      <c r="B510" s="197"/>
      <c r="C510" s="198"/>
      <c r="D510" s="197"/>
      <c r="E510" s="199"/>
      <c r="F510" s="200"/>
      <c r="G510" s="201"/>
    </row>
    <row r="511" spans="1:7" ht="15" x14ac:dyDescent="0.25">
      <c r="A511" s="205">
        <v>509</v>
      </c>
      <c r="B511" s="197"/>
      <c r="C511" s="198"/>
      <c r="D511" s="197"/>
      <c r="E511" s="199"/>
      <c r="F511" s="200"/>
      <c r="G511" s="201"/>
    </row>
    <row r="512" spans="1:7" ht="15" x14ac:dyDescent="0.25">
      <c r="A512" s="205">
        <v>510</v>
      </c>
      <c r="B512" s="197"/>
      <c r="C512" s="198"/>
      <c r="D512" s="197"/>
      <c r="E512" s="199"/>
      <c r="F512" s="200"/>
      <c r="G512" s="201"/>
    </row>
    <row r="513" spans="1:7" ht="15" x14ac:dyDescent="0.25">
      <c r="A513" s="205">
        <v>511</v>
      </c>
      <c r="B513" s="197"/>
      <c r="C513" s="198"/>
      <c r="D513" s="197"/>
      <c r="E513" s="199"/>
      <c r="F513" s="200"/>
      <c r="G513" s="201"/>
    </row>
    <row r="514" spans="1:7" ht="15" x14ac:dyDescent="0.25">
      <c r="A514" s="205">
        <v>512</v>
      </c>
      <c r="B514" s="197"/>
      <c r="C514" s="198"/>
      <c r="D514" s="197"/>
      <c r="E514" s="199"/>
      <c r="F514" s="200"/>
      <c r="G514" s="201"/>
    </row>
    <row r="515" spans="1:7" ht="15" x14ac:dyDescent="0.25">
      <c r="A515" s="205">
        <v>513</v>
      </c>
      <c r="B515" s="197"/>
      <c r="C515" s="198"/>
      <c r="D515" s="197"/>
      <c r="E515" s="199"/>
      <c r="F515" s="200"/>
      <c r="G515" s="201"/>
    </row>
    <row r="516" spans="1:7" ht="15" x14ac:dyDescent="0.25">
      <c r="A516" s="205">
        <v>514</v>
      </c>
      <c r="B516" s="197"/>
      <c r="C516" s="198"/>
      <c r="D516" s="197"/>
      <c r="E516" s="199"/>
      <c r="F516" s="200"/>
      <c r="G516" s="201"/>
    </row>
    <row r="517" spans="1:7" ht="15" x14ac:dyDescent="0.25">
      <c r="A517" s="205">
        <v>515</v>
      </c>
      <c r="B517" s="197"/>
      <c r="C517" s="198"/>
      <c r="D517" s="197"/>
      <c r="E517" s="199"/>
      <c r="F517" s="200"/>
      <c r="G517" s="201"/>
    </row>
    <row r="518" spans="1:7" ht="15" x14ac:dyDescent="0.25">
      <c r="A518" s="205">
        <v>516</v>
      </c>
      <c r="B518" s="197"/>
      <c r="C518" s="198"/>
      <c r="D518" s="197"/>
      <c r="E518" s="199"/>
      <c r="F518" s="200"/>
      <c r="G518" s="201"/>
    </row>
    <row r="519" spans="1:7" ht="15" x14ac:dyDescent="0.25">
      <c r="A519" s="205">
        <v>517</v>
      </c>
      <c r="B519" s="197"/>
      <c r="C519" s="198"/>
      <c r="D519" s="197"/>
      <c r="E519" s="199"/>
      <c r="F519" s="200"/>
      <c r="G519" s="201"/>
    </row>
    <row r="520" spans="1:7" ht="15" x14ac:dyDescent="0.25">
      <c r="A520" s="205">
        <v>518</v>
      </c>
      <c r="B520" s="197"/>
      <c r="C520" s="198"/>
      <c r="D520" s="197"/>
      <c r="E520" s="199"/>
      <c r="F520" s="200"/>
      <c r="G520" s="201"/>
    </row>
    <row r="521" spans="1:7" ht="15" x14ac:dyDescent="0.25">
      <c r="A521" s="205">
        <v>519</v>
      </c>
      <c r="B521" s="197"/>
      <c r="C521" s="198"/>
      <c r="D521" s="197"/>
      <c r="E521" s="199"/>
      <c r="F521" s="200"/>
      <c r="G521" s="201"/>
    </row>
    <row r="522" spans="1:7" ht="15" x14ac:dyDescent="0.25">
      <c r="A522" s="205">
        <v>520</v>
      </c>
      <c r="B522" s="197"/>
      <c r="C522" s="198"/>
      <c r="D522" s="197"/>
      <c r="E522" s="199"/>
      <c r="F522" s="200"/>
      <c r="G522" s="201"/>
    </row>
    <row r="523" spans="1:7" ht="15" x14ac:dyDescent="0.25">
      <c r="A523" s="205">
        <v>521</v>
      </c>
      <c r="B523" s="197"/>
      <c r="C523" s="198"/>
      <c r="D523" s="197"/>
      <c r="E523" s="199"/>
      <c r="F523" s="200"/>
      <c r="G523" s="201"/>
    </row>
    <row r="524" spans="1:7" ht="15" x14ac:dyDescent="0.25">
      <c r="A524" s="205">
        <v>522</v>
      </c>
      <c r="B524" s="197"/>
      <c r="C524" s="198"/>
      <c r="D524" s="197"/>
      <c r="E524" s="199"/>
      <c r="F524" s="200"/>
      <c r="G524" s="201"/>
    </row>
    <row r="525" spans="1:7" ht="15" x14ac:dyDescent="0.25">
      <c r="A525" s="205">
        <v>523</v>
      </c>
      <c r="B525" s="197"/>
      <c r="C525" s="198"/>
      <c r="D525" s="197"/>
      <c r="E525" s="199"/>
      <c r="F525" s="200"/>
      <c r="G525" s="201"/>
    </row>
    <row r="526" spans="1:7" ht="15" x14ac:dyDescent="0.25">
      <c r="A526" s="205">
        <v>524</v>
      </c>
      <c r="B526" s="197"/>
      <c r="C526" s="198"/>
      <c r="D526" s="197"/>
      <c r="E526" s="199"/>
      <c r="F526" s="200"/>
      <c r="G526" s="201"/>
    </row>
    <row r="527" spans="1:7" ht="15" x14ac:dyDescent="0.25">
      <c r="A527" s="205">
        <v>525</v>
      </c>
      <c r="B527" s="197"/>
      <c r="C527" s="198"/>
      <c r="D527" s="197"/>
      <c r="E527" s="199"/>
      <c r="F527" s="200"/>
      <c r="G527" s="201"/>
    </row>
    <row r="528" spans="1:7" ht="15" x14ac:dyDescent="0.25">
      <c r="A528" s="205">
        <v>526</v>
      </c>
      <c r="B528" s="197"/>
      <c r="C528" s="198"/>
      <c r="D528" s="197"/>
      <c r="E528" s="199"/>
      <c r="F528" s="200"/>
      <c r="G528" s="201"/>
    </row>
    <row r="529" spans="1:7" ht="15" x14ac:dyDescent="0.25">
      <c r="A529" s="205">
        <v>527</v>
      </c>
      <c r="B529" s="197"/>
      <c r="C529" s="198"/>
      <c r="D529" s="197"/>
      <c r="E529" s="199"/>
      <c r="F529" s="200"/>
      <c r="G529" s="201"/>
    </row>
    <row r="530" spans="1:7" ht="15" x14ac:dyDescent="0.25">
      <c r="A530" s="205">
        <v>528</v>
      </c>
      <c r="B530" s="197"/>
      <c r="C530" s="198"/>
      <c r="D530" s="197"/>
      <c r="E530" s="199"/>
      <c r="F530" s="200"/>
      <c r="G530" s="201"/>
    </row>
    <row r="531" spans="1:7" ht="15" x14ac:dyDescent="0.25">
      <c r="A531" s="205">
        <v>529</v>
      </c>
      <c r="B531" s="197"/>
      <c r="C531" s="198"/>
      <c r="D531" s="197"/>
      <c r="E531" s="199"/>
      <c r="F531" s="200"/>
      <c r="G531" s="201"/>
    </row>
    <row r="532" spans="1:7" ht="15" x14ac:dyDescent="0.25">
      <c r="A532" s="205">
        <v>530</v>
      </c>
      <c r="B532" s="197"/>
      <c r="C532" s="198"/>
      <c r="D532" s="197"/>
      <c r="E532" s="199"/>
      <c r="F532" s="200"/>
      <c r="G532" s="201"/>
    </row>
    <row r="533" spans="1:7" ht="15" x14ac:dyDescent="0.25">
      <c r="A533" s="205">
        <v>531</v>
      </c>
      <c r="B533" s="197"/>
      <c r="C533" s="198"/>
      <c r="D533" s="197"/>
      <c r="E533" s="199"/>
      <c r="F533" s="200"/>
      <c r="G533" s="201"/>
    </row>
    <row r="534" spans="1:7" ht="15" x14ac:dyDescent="0.25">
      <c r="A534" s="205">
        <v>532</v>
      </c>
      <c r="B534" s="197"/>
      <c r="C534" s="198"/>
      <c r="D534" s="197"/>
      <c r="E534" s="199"/>
      <c r="F534" s="200"/>
      <c r="G534" s="201"/>
    </row>
    <row r="535" spans="1:7" ht="15" x14ac:dyDescent="0.25">
      <c r="A535" s="205">
        <v>533</v>
      </c>
      <c r="B535" s="197"/>
      <c r="C535" s="198"/>
      <c r="D535" s="197"/>
      <c r="E535" s="199"/>
      <c r="F535" s="200"/>
      <c r="G535" s="201"/>
    </row>
    <row r="536" spans="1:7" ht="15" x14ac:dyDescent="0.25">
      <c r="A536" s="205">
        <v>534</v>
      </c>
      <c r="B536" s="197"/>
      <c r="C536" s="198"/>
      <c r="D536" s="197"/>
      <c r="E536" s="199"/>
      <c r="F536" s="200"/>
      <c r="G536" s="201"/>
    </row>
    <row r="537" spans="1:7" ht="15" x14ac:dyDescent="0.25">
      <c r="A537" s="205">
        <v>535</v>
      </c>
      <c r="B537" s="197"/>
      <c r="C537" s="198"/>
      <c r="D537" s="197"/>
      <c r="E537" s="199"/>
      <c r="F537" s="200"/>
      <c r="G537" s="201"/>
    </row>
    <row r="538" spans="1:7" ht="15" x14ac:dyDescent="0.25">
      <c r="A538" s="205">
        <v>536</v>
      </c>
      <c r="B538" s="197"/>
      <c r="C538" s="198"/>
      <c r="D538" s="197"/>
      <c r="E538" s="199"/>
      <c r="F538" s="200"/>
      <c r="G538" s="201"/>
    </row>
    <row r="539" spans="1:7" ht="15" x14ac:dyDescent="0.25">
      <c r="A539" s="205">
        <v>537</v>
      </c>
      <c r="B539" s="197"/>
      <c r="C539" s="198"/>
      <c r="D539" s="197"/>
      <c r="E539" s="199"/>
      <c r="F539" s="200"/>
      <c r="G539" s="201"/>
    </row>
    <row r="540" spans="1:7" ht="15" x14ac:dyDescent="0.25">
      <c r="A540" s="205">
        <v>538</v>
      </c>
      <c r="B540" s="197"/>
      <c r="C540" s="198"/>
      <c r="D540" s="197"/>
      <c r="E540" s="199"/>
      <c r="F540" s="200"/>
      <c r="G540" s="201"/>
    </row>
    <row r="541" spans="1:7" ht="15" x14ac:dyDescent="0.25">
      <c r="A541" s="205">
        <v>539</v>
      </c>
      <c r="B541" s="197"/>
      <c r="C541" s="198"/>
      <c r="D541" s="197"/>
      <c r="E541" s="199"/>
      <c r="F541" s="200"/>
      <c r="G541" s="201"/>
    </row>
    <row r="542" spans="1:7" ht="15" x14ac:dyDescent="0.25">
      <c r="A542" s="205">
        <v>540</v>
      </c>
      <c r="B542" s="197"/>
      <c r="C542" s="198"/>
      <c r="D542" s="197"/>
      <c r="E542" s="199"/>
      <c r="F542" s="200"/>
      <c r="G542" s="201"/>
    </row>
    <row r="543" spans="1:7" ht="15" x14ac:dyDescent="0.25">
      <c r="A543" s="205">
        <v>541</v>
      </c>
      <c r="B543" s="197"/>
      <c r="C543" s="198"/>
      <c r="D543" s="197"/>
      <c r="E543" s="199"/>
      <c r="F543" s="200"/>
      <c r="G543" s="201"/>
    </row>
    <row r="544" spans="1:7" ht="15" x14ac:dyDescent="0.25">
      <c r="A544" s="205">
        <v>542</v>
      </c>
      <c r="B544" s="197"/>
      <c r="C544" s="198"/>
      <c r="D544" s="197"/>
      <c r="E544" s="199"/>
      <c r="F544" s="200"/>
      <c r="G544" s="201"/>
    </row>
    <row r="545" spans="1:7" ht="15" x14ac:dyDescent="0.25">
      <c r="A545" s="205">
        <v>543</v>
      </c>
      <c r="B545" s="197"/>
      <c r="C545" s="198"/>
      <c r="D545" s="197"/>
      <c r="E545" s="199"/>
      <c r="F545" s="200"/>
      <c r="G545" s="201"/>
    </row>
    <row r="546" spans="1:7" ht="15" x14ac:dyDescent="0.25">
      <c r="A546" s="205">
        <v>544</v>
      </c>
      <c r="B546" s="197"/>
      <c r="C546" s="198"/>
      <c r="D546" s="197"/>
      <c r="E546" s="199"/>
      <c r="F546" s="200"/>
      <c r="G546" s="201"/>
    </row>
    <row r="547" spans="1:7" ht="15" x14ac:dyDescent="0.25">
      <c r="A547" s="205">
        <v>545</v>
      </c>
      <c r="B547" s="197"/>
      <c r="C547" s="198"/>
      <c r="D547" s="197"/>
      <c r="E547" s="199"/>
      <c r="F547" s="200"/>
      <c r="G547" s="201"/>
    </row>
    <row r="548" spans="1:7" ht="15" x14ac:dyDescent="0.25">
      <c r="A548" s="205">
        <v>546</v>
      </c>
      <c r="B548" s="197"/>
      <c r="C548" s="198"/>
      <c r="D548" s="197"/>
      <c r="E548" s="199"/>
      <c r="F548" s="200"/>
      <c r="G548" s="201"/>
    </row>
    <row r="549" spans="1:7" ht="15" x14ac:dyDescent="0.25">
      <c r="A549" s="205">
        <v>547</v>
      </c>
      <c r="B549" s="197"/>
      <c r="C549" s="198"/>
      <c r="D549" s="197"/>
      <c r="E549" s="199"/>
      <c r="F549" s="200"/>
      <c r="G549" s="201"/>
    </row>
    <row r="550" spans="1:7" ht="15" x14ac:dyDescent="0.25">
      <c r="A550" s="205">
        <v>548</v>
      </c>
      <c r="B550" s="197"/>
      <c r="C550" s="198"/>
      <c r="D550" s="197"/>
      <c r="E550" s="199"/>
      <c r="F550" s="200"/>
      <c r="G550" s="201"/>
    </row>
    <row r="551" spans="1:7" ht="15" x14ac:dyDescent="0.25">
      <c r="A551" s="205">
        <v>549</v>
      </c>
      <c r="B551" s="197"/>
      <c r="C551" s="198"/>
      <c r="D551" s="197"/>
      <c r="E551" s="199"/>
      <c r="F551" s="200"/>
      <c r="G551" s="201"/>
    </row>
    <row r="552" spans="1:7" ht="15" x14ac:dyDescent="0.25">
      <c r="A552" s="205">
        <v>550</v>
      </c>
      <c r="B552" s="197"/>
      <c r="C552" s="198"/>
      <c r="D552" s="197"/>
      <c r="E552" s="199"/>
      <c r="F552" s="200"/>
      <c r="G552" s="201"/>
    </row>
    <row r="553" spans="1:7" ht="15" x14ac:dyDescent="0.25">
      <c r="A553" s="205">
        <v>551</v>
      </c>
      <c r="B553" s="197"/>
      <c r="C553" s="198"/>
      <c r="D553" s="197"/>
      <c r="E553" s="199"/>
      <c r="F553" s="200"/>
      <c r="G553" s="201"/>
    </row>
    <row r="554" spans="1:7" ht="15" x14ac:dyDescent="0.25">
      <c r="A554" s="205">
        <v>552</v>
      </c>
      <c r="B554" s="197"/>
      <c r="C554" s="198"/>
      <c r="D554" s="197"/>
      <c r="E554" s="199"/>
      <c r="F554" s="200"/>
      <c r="G554" s="201"/>
    </row>
    <row r="555" spans="1:7" ht="15" x14ac:dyDescent="0.25">
      <c r="A555" s="205">
        <v>553</v>
      </c>
      <c r="B555" s="197"/>
      <c r="C555" s="198"/>
      <c r="D555" s="197"/>
      <c r="E555" s="199"/>
      <c r="F555" s="200"/>
      <c r="G555" s="201"/>
    </row>
    <row r="556" spans="1:7" ht="15" x14ac:dyDescent="0.25">
      <c r="A556" s="205">
        <v>554</v>
      </c>
      <c r="B556" s="197"/>
      <c r="C556" s="198"/>
      <c r="D556" s="197"/>
      <c r="E556" s="199"/>
      <c r="F556" s="200"/>
      <c r="G556" s="201"/>
    </row>
    <row r="557" spans="1:7" ht="15" x14ac:dyDescent="0.25">
      <c r="A557" s="205">
        <v>555</v>
      </c>
      <c r="B557" s="197"/>
      <c r="C557" s="198"/>
      <c r="D557" s="197"/>
      <c r="E557" s="199"/>
      <c r="F557" s="200"/>
      <c r="G557" s="201"/>
    </row>
    <row r="558" spans="1:7" ht="15" x14ac:dyDescent="0.25">
      <c r="A558" s="205">
        <v>556</v>
      </c>
      <c r="B558" s="197"/>
      <c r="C558" s="198"/>
      <c r="D558" s="197"/>
      <c r="E558" s="199"/>
      <c r="F558" s="200"/>
      <c r="G558" s="201"/>
    </row>
    <row r="559" spans="1:7" ht="15" x14ac:dyDescent="0.25">
      <c r="A559" s="205">
        <v>557</v>
      </c>
      <c r="B559" s="197"/>
      <c r="C559" s="198"/>
      <c r="D559" s="197"/>
      <c r="E559" s="199"/>
      <c r="F559" s="200"/>
      <c r="G559" s="201"/>
    </row>
    <row r="560" spans="1:7" ht="15" x14ac:dyDescent="0.25">
      <c r="A560" s="205">
        <v>558</v>
      </c>
      <c r="B560" s="197"/>
      <c r="C560" s="198"/>
      <c r="D560" s="197"/>
      <c r="E560" s="199"/>
      <c r="F560" s="200"/>
      <c r="G560" s="201"/>
    </row>
    <row r="561" spans="1:7" ht="15" x14ac:dyDescent="0.25">
      <c r="A561" s="205">
        <v>559</v>
      </c>
      <c r="B561" s="197"/>
      <c r="C561" s="198"/>
      <c r="D561" s="197"/>
      <c r="E561" s="199"/>
      <c r="F561" s="200"/>
      <c r="G561" s="201"/>
    </row>
    <row r="562" spans="1:7" ht="15" x14ac:dyDescent="0.25">
      <c r="A562" s="205">
        <v>560</v>
      </c>
      <c r="B562" s="197"/>
      <c r="C562" s="198"/>
      <c r="D562" s="197"/>
      <c r="E562" s="199"/>
      <c r="F562" s="200"/>
      <c r="G562" s="201"/>
    </row>
    <row r="563" spans="1:7" ht="15" x14ac:dyDescent="0.25">
      <c r="A563" s="205">
        <v>561</v>
      </c>
      <c r="B563" s="197"/>
      <c r="C563" s="198"/>
      <c r="D563" s="197"/>
      <c r="E563" s="199"/>
      <c r="F563" s="200"/>
      <c r="G563" s="201"/>
    </row>
    <row r="564" spans="1:7" ht="15" x14ac:dyDescent="0.25">
      <c r="A564" s="205">
        <v>562</v>
      </c>
      <c r="B564" s="197"/>
      <c r="C564" s="198"/>
      <c r="D564" s="197"/>
      <c r="E564" s="199"/>
      <c r="F564" s="200"/>
      <c r="G564" s="201"/>
    </row>
    <row r="565" spans="1:7" ht="15" x14ac:dyDescent="0.25">
      <c r="A565" s="205">
        <v>563</v>
      </c>
      <c r="B565" s="197"/>
      <c r="C565" s="198"/>
      <c r="D565" s="197"/>
      <c r="E565" s="199"/>
      <c r="F565" s="200"/>
      <c r="G565" s="201"/>
    </row>
    <row r="566" spans="1:7" ht="15" x14ac:dyDescent="0.25">
      <c r="A566" s="205">
        <v>564</v>
      </c>
      <c r="B566" s="197"/>
      <c r="C566" s="198"/>
      <c r="D566" s="197"/>
      <c r="E566" s="199"/>
      <c r="F566" s="200"/>
      <c r="G566" s="201"/>
    </row>
    <row r="567" spans="1:7" ht="15" x14ac:dyDescent="0.25">
      <c r="A567" s="205">
        <v>565</v>
      </c>
      <c r="B567" s="197"/>
      <c r="C567" s="198"/>
      <c r="D567" s="197"/>
      <c r="E567" s="199"/>
      <c r="F567" s="200"/>
      <c r="G567" s="201"/>
    </row>
    <row r="568" spans="1:7" ht="15" x14ac:dyDescent="0.25">
      <c r="A568" s="205">
        <v>566</v>
      </c>
      <c r="B568" s="197"/>
      <c r="C568" s="198"/>
      <c r="D568" s="197"/>
      <c r="E568" s="199"/>
      <c r="F568" s="200"/>
      <c r="G568" s="201"/>
    </row>
    <row r="569" spans="1:7" ht="15" x14ac:dyDescent="0.25">
      <c r="A569" s="205">
        <v>567</v>
      </c>
      <c r="B569" s="197"/>
      <c r="C569" s="198"/>
      <c r="D569" s="197"/>
      <c r="E569" s="199"/>
      <c r="F569" s="200"/>
      <c r="G569" s="201"/>
    </row>
    <row r="570" spans="1:7" ht="15" x14ac:dyDescent="0.25">
      <c r="A570" s="205">
        <v>568</v>
      </c>
      <c r="B570" s="197"/>
      <c r="C570" s="198"/>
      <c r="D570" s="197"/>
      <c r="E570" s="199"/>
      <c r="F570" s="200"/>
      <c r="G570" s="201"/>
    </row>
    <row r="571" spans="1:7" ht="15" x14ac:dyDescent="0.25">
      <c r="A571" s="205">
        <v>569</v>
      </c>
      <c r="B571" s="197"/>
      <c r="C571" s="198"/>
      <c r="D571" s="197"/>
      <c r="E571" s="199"/>
      <c r="F571" s="200"/>
      <c r="G571" s="201"/>
    </row>
    <row r="572" spans="1:7" ht="15" x14ac:dyDescent="0.25">
      <c r="A572" s="205">
        <v>570</v>
      </c>
      <c r="B572" s="197"/>
      <c r="C572" s="198"/>
      <c r="D572" s="197"/>
      <c r="E572" s="199"/>
      <c r="F572" s="200"/>
      <c r="G572" s="201"/>
    </row>
    <row r="573" spans="1:7" ht="15" x14ac:dyDescent="0.25">
      <c r="A573" s="205">
        <v>571</v>
      </c>
      <c r="B573" s="197"/>
      <c r="C573" s="198"/>
      <c r="D573" s="197"/>
      <c r="E573" s="199"/>
      <c r="F573" s="200"/>
      <c r="G573" s="201"/>
    </row>
    <row r="574" spans="1:7" ht="15" x14ac:dyDescent="0.25">
      <c r="A574" s="205">
        <v>572</v>
      </c>
      <c r="B574" s="197"/>
      <c r="C574" s="198"/>
      <c r="D574" s="197"/>
      <c r="E574" s="199"/>
      <c r="F574" s="200"/>
      <c r="G574" s="201"/>
    </row>
    <row r="575" spans="1:7" ht="15" x14ac:dyDescent="0.25">
      <c r="A575" s="205">
        <v>573</v>
      </c>
      <c r="B575" s="197"/>
      <c r="C575" s="198"/>
      <c r="D575" s="197"/>
      <c r="E575" s="199"/>
      <c r="F575" s="200"/>
      <c r="G575" s="201"/>
    </row>
    <row r="576" spans="1:7" ht="15" x14ac:dyDescent="0.25">
      <c r="A576" s="205">
        <v>574</v>
      </c>
      <c r="B576" s="197"/>
      <c r="C576" s="198"/>
      <c r="D576" s="197"/>
      <c r="E576" s="199"/>
      <c r="F576" s="200"/>
      <c r="G576" s="201"/>
    </row>
    <row r="577" spans="1:7" ht="15" x14ac:dyDescent="0.25">
      <c r="A577" s="205">
        <v>575</v>
      </c>
      <c r="B577" s="197"/>
      <c r="C577" s="198"/>
      <c r="D577" s="197"/>
      <c r="E577" s="199"/>
      <c r="F577" s="200"/>
      <c r="G577" s="201"/>
    </row>
    <row r="578" spans="1:7" ht="15" x14ac:dyDescent="0.25">
      <c r="A578" s="205">
        <v>576</v>
      </c>
      <c r="B578" s="197"/>
      <c r="C578" s="198"/>
      <c r="D578" s="197"/>
      <c r="E578" s="199"/>
      <c r="F578" s="200"/>
      <c r="G578" s="201"/>
    </row>
    <row r="579" spans="1:7" ht="15" x14ac:dyDescent="0.25">
      <c r="A579" s="205">
        <v>577</v>
      </c>
      <c r="B579" s="197"/>
      <c r="C579" s="198"/>
      <c r="D579" s="197"/>
      <c r="E579" s="199"/>
      <c r="F579" s="200"/>
      <c r="G579" s="201"/>
    </row>
    <row r="580" spans="1:7" ht="15" x14ac:dyDescent="0.25">
      <c r="A580" s="205">
        <v>578</v>
      </c>
      <c r="B580" s="197"/>
      <c r="C580" s="198"/>
      <c r="D580" s="197"/>
      <c r="E580" s="199"/>
      <c r="F580" s="200"/>
      <c r="G580" s="201"/>
    </row>
    <row r="581" spans="1:7" ht="15" x14ac:dyDescent="0.25">
      <c r="A581" s="205">
        <v>579</v>
      </c>
      <c r="B581" s="197"/>
      <c r="C581" s="198"/>
      <c r="D581" s="197"/>
      <c r="E581" s="199"/>
      <c r="F581" s="200"/>
      <c r="G581" s="201"/>
    </row>
    <row r="582" spans="1:7" ht="15" x14ac:dyDescent="0.25">
      <c r="A582" s="205">
        <v>580</v>
      </c>
      <c r="B582" s="197"/>
      <c r="C582" s="198"/>
      <c r="D582" s="197"/>
      <c r="E582" s="199"/>
      <c r="F582" s="200"/>
      <c r="G582" s="201"/>
    </row>
    <row r="583" spans="1:7" ht="15" x14ac:dyDescent="0.25">
      <c r="A583" s="205">
        <v>581</v>
      </c>
      <c r="B583" s="197"/>
      <c r="C583" s="198"/>
      <c r="D583" s="197"/>
      <c r="E583" s="199"/>
      <c r="F583" s="200"/>
      <c r="G583" s="201"/>
    </row>
    <row r="584" spans="1:7" ht="15" x14ac:dyDescent="0.25">
      <c r="A584" s="205">
        <v>582</v>
      </c>
      <c r="B584" s="197"/>
      <c r="C584" s="198"/>
      <c r="D584" s="197"/>
      <c r="E584" s="199"/>
      <c r="F584" s="200"/>
      <c r="G584" s="201"/>
    </row>
    <row r="585" spans="1:7" ht="15" x14ac:dyDescent="0.25">
      <c r="A585" s="205">
        <v>583</v>
      </c>
      <c r="B585" s="197"/>
      <c r="C585" s="198"/>
      <c r="D585" s="197"/>
      <c r="E585" s="199"/>
      <c r="F585" s="200"/>
      <c r="G585" s="201"/>
    </row>
    <row r="586" spans="1:7" ht="15" x14ac:dyDescent="0.25">
      <c r="A586" s="205">
        <v>584</v>
      </c>
      <c r="B586" s="197"/>
      <c r="C586" s="198"/>
      <c r="D586" s="197"/>
      <c r="E586" s="199"/>
      <c r="F586" s="200"/>
      <c r="G586" s="201"/>
    </row>
    <row r="587" spans="1:7" ht="15" x14ac:dyDescent="0.25">
      <c r="A587" s="205">
        <v>585</v>
      </c>
      <c r="B587" s="197"/>
      <c r="C587" s="198"/>
      <c r="D587" s="197"/>
      <c r="E587" s="199"/>
      <c r="F587" s="200"/>
      <c r="G587" s="201"/>
    </row>
    <row r="588" spans="1:7" ht="15" x14ac:dyDescent="0.25">
      <c r="A588" s="205">
        <v>586</v>
      </c>
      <c r="B588" s="197"/>
      <c r="C588" s="198"/>
      <c r="D588" s="197"/>
      <c r="E588" s="199"/>
      <c r="F588" s="200"/>
      <c r="G588" s="201"/>
    </row>
    <row r="589" spans="1:7" ht="15" x14ac:dyDescent="0.25">
      <c r="A589" s="205">
        <v>587</v>
      </c>
      <c r="B589" s="197"/>
      <c r="C589" s="198"/>
      <c r="D589" s="197"/>
      <c r="E589" s="199"/>
      <c r="F589" s="200"/>
      <c r="G589" s="201"/>
    </row>
    <row r="590" spans="1:7" ht="15" x14ac:dyDescent="0.25">
      <c r="A590" s="205">
        <v>588</v>
      </c>
      <c r="B590" s="197"/>
      <c r="C590" s="198"/>
      <c r="D590" s="197"/>
      <c r="E590" s="199"/>
      <c r="F590" s="200"/>
      <c r="G590" s="201"/>
    </row>
    <row r="591" spans="1:7" ht="15" x14ac:dyDescent="0.25">
      <c r="A591" s="205">
        <v>589</v>
      </c>
      <c r="B591" s="197"/>
      <c r="C591" s="198"/>
      <c r="D591" s="197"/>
      <c r="E591" s="199"/>
      <c r="F591" s="200"/>
      <c r="G591" s="201"/>
    </row>
    <row r="592" spans="1:7" ht="15" x14ac:dyDescent="0.25">
      <c r="A592" s="205">
        <v>590</v>
      </c>
      <c r="B592" s="197"/>
      <c r="C592" s="198"/>
      <c r="D592" s="197"/>
      <c r="E592" s="199"/>
      <c r="F592" s="200"/>
      <c r="G592" s="201"/>
    </row>
    <row r="593" spans="1:7" ht="15" x14ac:dyDescent="0.25">
      <c r="A593" s="205">
        <v>591</v>
      </c>
      <c r="B593" s="197"/>
      <c r="C593" s="198"/>
      <c r="D593" s="197"/>
      <c r="E593" s="199"/>
      <c r="F593" s="200"/>
      <c r="G593" s="201"/>
    </row>
    <row r="594" spans="1:7" ht="15" x14ac:dyDescent="0.25">
      <c r="A594" s="205">
        <v>592</v>
      </c>
      <c r="B594" s="197"/>
      <c r="C594" s="198"/>
      <c r="D594" s="197"/>
      <c r="E594" s="199"/>
      <c r="F594" s="200"/>
      <c r="G594" s="201"/>
    </row>
    <row r="595" spans="1:7" ht="15" x14ac:dyDescent="0.25">
      <c r="A595" s="205">
        <v>593</v>
      </c>
      <c r="B595" s="197"/>
      <c r="C595" s="198"/>
      <c r="D595" s="197"/>
      <c r="E595" s="199"/>
      <c r="F595" s="200"/>
      <c r="G595" s="201"/>
    </row>
    <row r="596" spans="1:7" ht="15" x14ac:dyDescent="0.25">
      <c r="A596" s="205">
        <v>594</v>
      </c>
      <c r="B596" s="197"/>
      <c r="C596" s="198"/>
      <c r="D596" s="197"/>
      <c r="E596" s="199"/>
      <c r="F596" s="200"/>
      <c r="G596" s="201"/>
    </row>
    <row r="597" spans="1:7" ht="15" x14ac:dyDescent="0.25">
      <c r="A597" s="205">
        <v>595</v>
      </c>
      <c r="B597" s="197"/>
      <c r="C597" s="198"/>
      <c r="D597" s="197"/>
      <c r="E597" s="199"/>
      <c r="F597" s="200"/>
      <c r="G597" s="201"/>
    </row>
    <row r="598" spans="1:7" ht="15" x14ac:dyDescent="0.25">
      <c r="A598" s="205">
        <v>596</v>
      </c>
      <c r="B598" s="197"/>
      <c r="C598" s="198"/>
      <c r="D598" s="197"/>
      <c r="E598" s="199"/>
      <c r="F598" s="200"/>
      <c r="G598" s="201"/>
    </row>
    <row r="599" spans="1:7" ht="15" x14ac:dyDescent="0.25">
      <c r="A599" s="205">
        <v>597</v>
      </c>
      <c r="B599" s="197"/>
      <c r="C599" s="198"/>
      <c r="D599" s="197"/>
      <c r="E599" s="199"/>
      <c r="F599" s="200"/>
      <c r="G599" s="201"/>
    </row>
    <row r="600" spans="1:7" ht="15" x14ac:dyDescent="0.25">
      <c r="A600" s="205">
        <v>598</v>
      </c>
      <c r="B600" s="197"/>
      <c r="C600" s="198"/>
      <c r="D600" s="197"/>
      <c r="E600" s="199"/>
      <c r="F600" s="200"/>
      <c r="G600" s="201"/>
    </row>
    <row r="601" spans="1:7" ht="15" x14ac:dyDescent="0.25">
      <c r="A601" s="205">
        <v>599</v>
      </c>
      <c r="B601" s="197"/>
      <c r="C601" s="198"/>
      <c r="D601" s="197"/>
      <c r="E601" s="199"/>
      <c r="F601" s="200"/>
      <c r="G601" s="201"/>
    </row>
    <row r="602" spans="1:7" ht="15" x14ac:dyDescent="0.25">
      <c r="A602" s="205">
        <v>600</v>
      </c>
      <c r="B602" s="197"/>
      <c r="C602" s="198"/>
      <c r="D602" s="197"/>
      <c r="E602" s="199"/>
      <c r="F602" s="200"/>
      <c r="G602" s="201"/>
    </row>
    <row r="603" spans="1:7" ht="15" x14ac:dyDescent="0.25">
      <c r="A603" s="205">
        <v>601</v>
      </c>
      <c r="B603" s="197"/>
      <c r="C603" s="198"/>
      <c r="D603" s="197"/>
      <c r="E603" s="199"/>
      <c r="F603" s="200"/>
      <c r="G603" s="201"/>
    </row>
    <row r="604" spans="1:7" ht="15" x14ac:dyDescent="0.25">
      <c r="A604" s="205">
        <v>602</v>
      </c>
      <c r="B604" s="197"/>
      <c r="C604" s="198"/>
      <c r="D604" s="197"/>
      <c r="E604" s="199"/>
      <c r="F604" s="200"/>
      <c r="G604" s="201"/>
    </row>
    <row r="605" spans="1:7" ht="15" x14ac:dyDescent="0.25">
      <c r="A605" s="205">
        <v>603</v>
      </c>
      <c r="B605" s="197"/>
      <c r="C605" s="198"/>
      <c r="D605" s="197"/>
      <c r="E605" s="199"/>
      <c r="F605" s="200"/>
      <c r="G605" s="201"/>
    </row>
    <row r="606" spans="1:7" ht="15" x14ac:dyDescent="0.25">
      <c r="A606" s="205">
        <v>604</v>
      </c>
      <c r="B606" s="197"/>
      <c r="C606" s="198"/>
      <c r="D606" s="197"/>
      <c r="E606" s="199"/>
      <c r="F606" s="200"/>
      <c r="G606" s="201"/>
    </row>
    <row r="607" spans="1:7" ht="15" x14ac:dyDescent="0.25">
      <c r="A607" s="205">
        <v>605</v>
      </c>
      <c r="B607" s="197"/>
      <c r="C607" s="198"/>
      <c r="D607" s="197"/>
      <c r="E607" s="199"/>
      <c r="F607" s="200"/>
      <c r="G607" s="201"/>
    </row>
    <row r="608" spans="1:7" ht="15" x14ac:dyDescent="0.25">
      <c r="A608" s="205">
        <v>606</v>
      </c>
      <c r="B608" s="197"/>
      <c r="C608" s="198"/>
      <c r="D608" s="197"/>
      <c r="E608" s="199"/>
      <c r="F608" s="200"/>
      <c r="G608" s="201"/>
    </row>
    <row r="609" spans="1:7" ht="15" x14ac:dyDescent="0.25">
      <c r="A609" s="205">
        <v>607</v>
      </c>
      <c r="B609" s="197"/>
      <c r="C609" s="198"/>
      <c r="D609" s="197"/>
      <c r="E609" s="199"/>
      <c r="F609" s="200"/>
      <c r="G609" s="201"/>
    </row>
    <row r="610" spans="1:7" ht="15" x14ac:dyDescent="0.25">
      <c r="A610" s="205">
        <v>608</v>
      </c>
      <c r="B610" s="197"/>
      <c r="C610" s="198"/>
      <c r="D610" s="197"/>
      <c r="E610" s="199"/>
      <c r="F610" s="200"/>
      <c r="G610" s="201"/>
    </row>
    <row r="611" spans="1:7" ht="15" x14ac:dyDescent="0.25">
      <c r="A611" s="205">
        <v>609</v>
      </c>
      <c r="B611" s="197"/>
      <c r="C611" s="198"/>
      <c r="D611" s="197"/>
      <c r="E611" s="199"/>
      <c r="F611" s="200"/>
      <c r="G611" s="201"/>
    </row>
    <row r="612" spans="1:7" ht="15" x14ac:dyDescent="0.25">
      <c r="A612" s="205">
        <v>610</v>
      </c>
      <c r="B612" s="197"/>
      <c r="C612" s="198"/>
      <c r="D612" s="197"/>
      <c r="E612" s="199"/>
      <c r="F612" s="200"/>
      <c r="G612" s="201"/>
    </row>
    <row r="613" spans="1:7" ht="15" x14ac:dyDescent="0.25">
      <c r="A613" s="205">
        <v>611</v>
      </c>
      <c r="B613" s="197"/>
      <c r="C613" s="198"/>
      <c r="D613" s="197"/>
      <c r="E613" s="199"/>
      <c r="F613" s="200"/>
      <c r="G613" s="201"/>
    </row>
    <row r="614" spans="1:7" ht="15" x14ac:dyDescent="0.25">
      <c r="A614" s="205">
        <v>612</v>
      </c>
      <c r="B614" s="197"/>
      <c r="C614" s="198"/>
      <c r="D614" s="197"/>
      <c r="E614" s="199"/>
      <c r="F614" s="200"/>
      <c r="G614" s="201"/>
    </row>
    <row r="615" spans="1:7" ht="15" x14ac:dyDescent="0.25">
      <c r="A615" s="205">
        <v>613</v>
      </c>
      <c r="B615" s="197"/>
      <c r="C615" s="198"/>
      <c r="D615" s="197"/>
      <c r="E615" s="199"/>
      <c r="F615" s="200"/>
      <c r="G615" s="201"/>
    </row>
    <row r="616" spans="1:7" ht="15" x14ac:dyDescent="0.25">
      <c r="A616" s="205">
        <v>614</v>
      </c>
      <c r="B616" s="197"/>
      <c r="C616" s="198"/>
      <c r="D616" s="197"/>
      <c r="E616" s="199"/>
      <c r="F616" s="200"/>
      <c r="G616" s="201"/>
    </row>
    <row r="617" spans="1:7" ht="15" x14ac:dyDescent="0.25">
      <c r="A617" s="205">
        <v>615</v>
      </c>
      <c r="B617" s="197"/>
      <c r="C617" s="198"/>
      <c r="D617" s="197"/>
      <c r="E617" s="199"/>
      <c r="F617" s="200"/>
      <c r="G617" s="201"/>
    </row>
    <row r="618" spans="1:7" ht="15" x14ac:dyDescent="0.25">
      <c r="A618" s="205">
        <v>616</v>
      </c>
      <c r="B618" s="197"/>
      <c r="C618" s="198"/>
      <c r="D618" s="197"/>
      <c r="E618" s="199"/>
      <c r="F618" s="200"/>
      <c r="G618" s="201"/>
    </row>
    <row r="619" spans="1:7" ht="15" x14ac:dyDescent="0.25">
      <c r="A619" s="205">
        <v>617</v>
      </c>
      <c r="B619" s="197"/>
      <c r="C619" s="198"/>
      <c r="D619" s="197"/>
      <c r="E619" s="199"/>
      <c r="F619" s="200"/>
      <c r="G619" s="201"/>
    </row>
    <row r="620" spans="1:7" ht="15" x14ac:dyDescent="0.25">
      <c r="A620" s="205">
        <v>618</v>
      </c>
      <c r="B620" s="197"/>
      <c r="C620" s="198"/>
      <c r="D620" s="197"/>
      <c r="E620" s="199"/>
      <c r="F620" s="200"/>
      <c r="G620" s="201"/>
    </row>
    <row r="621" spans="1:7" ht="15" x14ac:dyDescent="0.25">
      <c r="A621" s="205">
        <v>619</v>
      </c>
      <c r="B621" s="197"/>
      <c r="C621" s="198"/>
      <c r="D621" s="197"/>
      <c r="E621" s="199"/>
      <c r="F621" s="200"/>
      <c r="G621" s="201"/>
    </row>
    <row r="622" spans="1:7" ht="15" x14ac:dyDescent="0.25">
      <c r="A622" s="205">
        <v>620</v>
      </c>
      <c r="B622" s="197"/>
      <c r="C622" s="198"/>
      <c r="D622" s="197"/>
      <c r="E622" s="199"/>
      <c r="F622" s="200"/>
      <c r="G622" s="201"/>
    </row>
    <row r="623" spans="1:7" ht="15" x14ac:dyDescent="0.25">
      <c r="A623" s="205">
        <v>621</v>
      </c>
      <c r="B623" s="197"/>
      <c r="C623" s="198"/>
      <c r="D623" s="197"/>
      <c r="E623" s="199"/>
      <c r="F623" s="200"/>
      <c r="G623" s="201"/>
    </row>
    <row r="624" spans="1:7" ht="15" x14ac:dyDescent="0.25">
      <c r="A624" s="205">
        <v>622</v>
      </c>
      <c r="B624" s="197"/>
      <c r="C624" s="198"/>
      <c r="D624" s="197"/>
      <c r="E624" s="199"/>
      <c r="F624" s="200"/>
      <c r="G624" s="201"/>
    </row>
    <row r="625" spans="1:7" ht="15" x14ac:dyDescent="0.25">
      <c r="A625" s="205">
        <v>623</v>
      </c>
      <c r="B625" s="197"/>
      <c r="C625" s="198"/>
      <c r="D625" s="197"/>
      <c r="E625" s="199"/>
      <c r="F625" s="200"/>
      <c r="G625" s="201"/>
    </row>
    <row r="626" spans="1:7" ht="15" x14ac:dyDescent="0.25">
      <c r="A626" s="205">
        <v>624</v>
      </c>
      <c r="B626" s="197"/>
      <c r="C626" s="198"/>
      <c r="D626" s="197"/>
      <c r="E626" s="199"/>
      <c r="F626" s="200"/>
      <c r="G626" s="201"/>
    </row>
    <row r="627" spans="1:7" ht="15" x14ac:dyDescent="0.25">
      <c r="A627" s="205">
        <v>625</v>
      </c>
      <c r="B627" s="197"/>
      <c r="C627" s="198"/>
      <c r="D627" s="197"/>
      <c r="E627" s="199"/>
      <c r="F627" s="200"/>
      <c r="G627" s="201"/>
    </row>
    <row r="628" spans="1:7" ht="15" x14ac:dyDescent="0.25">
      <c r="A628" s="205">
        <v>626</v>
      </c>
      <c r="B628" s="197"/>
      <c r="C628" s="198"/>
      <c r="D628" s="197"/>
      <c r="E628" s="199"/>
      <c r="F628" s="200"/>
      <c r="G628" s="201"/>
    </row>
    <row r="629" spans="1:7" ht="15" x14ac:dyDescent="0.25">
      <c r="A629" s="205">
        <v>627</v>
      </c>
      <c r="B629" s="197"/>
      <c r="C629" s="198"/>
      <c r="D629" s="197"/>
      <c r="E629" s="199"/>
      <c r="F629" s="200"/>
      <c r="G629" s="201"/>
    </row>
    <row r="630" spans="1:7" ht="15" x14ac:dyDescent="0.25">
      <c r="A630" s="205">
        <v>628</v>
      </c>
      <c r="B630" s="197"/>
      <c r="C630" s="198"/>
      <c r="D630" s="197"/>
      <c r="E630" s="199"/>
      <c r="F630" s="200"/>
      <c r="G630" s="201"/>
    </row>
    <row r="631" spans="1:7" ht="15" x14ac:dyDescent="0.25">
      <c r="A631" s="205">
        <v>629</v>
      </c>
      <c r="B631" s="197"/>
      <c r="C631" s="198"/>
      <c r="D631" s="197"/>
      <c r="E631" s="199"/>
      <c r="F631" s="200"/>
      <c r="G631" s="201"/>
    </row>
    <row r="632" spans="1:7" ht="15" x14ac:dyDescent="0.25">
      <c r="A632" s="205">
        <v>630</v>
      </c>
      <c r="B632" s="197"/>
      <c r="C632" s="198"/>
      <c r="D632" s="197"/>
      <c r="E632" s="199"/>
      <c r="F632" s="200"/>
      <c r="G632" s="201"/>
    </row>
    <row r="633" spans="1:7" ht="15" x14ac:dyDescent="0.25">
      <c r="A633" s="205">
        <v>631</v>
      </c>
      <c r="B633" s="197"/>
      <c r="C633" s="198"/>
      <c r="D633" s="197"/>
      <c r="E633" s="199"/>
      <c r="F633" s="200"/>
      <c r="G633" s="201"/>
    </row>
    <row r="634" spans="1:7" ht="15" x14ac:dyDescent="0.25">
      <c r="A634" s="205">
        <v>632</v>
      </c>
      <c r="B634" s="197"/>
      <c r="C634" s="198"/>
      <c r="D634" s="197"/>
      <c r="E634" s="199"/>
      <c r="F634" s="200"/>
      <c r="G634" s="201"/>
    </row>
    <row r="635" spans="1:7" ht="15" x14ac:dyDescent="0.25">
      <c r="A635" s="205">
        <v>633</v>
      </c>
      <c r="B635" s="197"/>
      <c r="C635" s="198"/>
      <c r="D635" s="197"/>
      <c r="E635" s="199"/>
      <c r="F635" s="200"/>
      <c r="G635" s="201"/>
    </row>
    <row r="636" spans="1:7" ht="15" x14ac:dyDescent="0.25">
      <c r="A636" s="205">
        <v>634</v>
      </c>
      <c r="B636" s="197"/>
      <c r="C636" s="198"/>
      <c r="D636" s="197"/>
      <c r="E636" s="199"/>
      <c r="F636" s="200"/>
      <c r="G636" s="201"/>
    </row>
    <row r="637" spans="1:7" ht="15" x14ac:dyDescent="0.25">
      <c r="A637" s="205">
        <v>635</v>
      </c>
      <c r="B637" s="197"/>
      <c r="C637" s="198"/>
      <c r="D637" s="197"/>
      <c r="E637" s="199"/>
      <c r="F637" s="200"/>
      <c r="G637" s="201"/>
    </row>
    <row r="638" spans="1:7" ht="15" x14ac:dyDescent="0.25">
      <c r="A638" s="205">
        <v>636</v>
      </c>
      <c r="B638" s="197"/>
      <c r="C638" s="198"/>
      <c r="D638" s="197"/>
      <c r="E638" s="199"/>
      <c r="F638" s="200"/>
      <c r="G638" s="201"/>
    </row>
    <row r="639" spans="1:7" ht="15" x14ac:dyDescent="0.25">
      <c r="A639" s="205">
        <v>637</v>
      </c>
      <c r="B639" s="197"/>
      <c r="C639" s="198"/>
      <c r="D639" s="197"/>
      <c r="E639" s="199"/>
      <c r="F639" s="200"/>
      <c r="G639" s="201"/>
    </row>
    <row r="640" spans="1:7" ht="15" x14ac:dyDescent="0.25">
      <c r="A640" s="205">
        <v>638</v>
      </c>
      <c r="B640" s="197"/>
      <c r="C640" s="198"/>
      <c r="D640" s="197"/>
      <c r="E640" s="199"/>
      <c r="F640" s="200"/>
      <c r="G640" s="201"/>
    </row>
    <row r="641" spans="1:7" ht="15" x14ac:dyDescent="0.25">
      <c r="A641" s="205">
        <v>639</v>
      </c>
      <c r="B641" s="197"/>
      <c r="C641" s="198"/>
      <c r="D641" s="197"/>
      <c r="E641" s="199"/>
      <c r="F641" s="200"/>
      <c r="G641" s="201"/>
    </row>
    <row r="642" spans="1:7" ht="15" x14ac:dyDescent="0.25">
      <c r="A642" s="205">
        <v>640</v>
      </c>
      <c r="B642" s="197"/>
      <c r="C642" s="198"/>
      <c r="D642" s="197"/>
      <c r="E642" s="199"/>
      <c r="F642" s="200"/>
      <c r="G642" s="201"/>
    </row>
    <row r="643" spans="1:7" ht="15" x14ac:dyDescent="0.25">
      <c r="A643" s="205">
        <v>641</v>
      </c>
      <c r="B643" s="197"/>
      <c r="C643" s="198"/>
      <c r="D643" s="197"/>
      <c r="E643" s="199"/>
      <c r="F643" s="200"/>
      <c r="G643" s="201"/>
    </row>
    <row r="644" spans="1:7" ht="15" x14ac:dyDescent="0.25">
      <c r="A644" s="205">
        <v>642</v>
      </c>
      <c r="B644" s="197"/>
      <c r="C644" s="198"/>
      <c r="D644" s="197"/>
      <c r="E644" s="199"/>
      <c r="F644" s="200"/>
      <c r="G644" s="201"/>
    </row>
    <row r="645" spans="1:7" ht="15" x14ac:dyDescent="0.25">
      <c r="A645" s="205">
        <v>643</v>
      </c>
      <c r="B645" s="197"/>
      <c r="C645" s="198"/>
      <c r="D645" s="197"/>
      <c r="E645" s="199"/>
      <c r="F645" s="200"/>
      <c r="G645" s="201"/>
    </row>
    <row r="646" spans="1:7" ht="15" x14ac:dyDescent="0.25">
      <c r="A646" s="205">
        <v>644</v>
      </c>
      <c r="B646" s="197"/>
      <c r="C646" s="198"/>
      <c r="D646" s="197"/>
      <c r="E646" s="199"/>
      <c r="F646" s="200"/>
      <c r="G646" s="201"/>
    </row>
    <row r="647" spans="1:7" ht="15" x14ac:dyDescent="0.25">
      <c r="A647" s="205">
        <v>645</v>
      </c>
      <c r="B647" s="197"/>
      <c r="C647" s="198"/>
      <c r="D647" s="197"/>
      <c r="E647" s="199"/>
      <c r="F647" s="200"/>
      <c r="G647" s="201"/>
    </row>
    <row r="648" spans="1:7" ht="15" x14ac:dyDescent="0.25">
      <c r="A648" s="205">
        <v>646</v>
      </c>
      <c r="B648" s="197"/>
      <c r="C648" s="198"/>
      <c r="D648" s="197"/>
      <c r="E648" s="199"/>
      <c r="F648" s="200"/>
      <c r="G648" s="201"/>
    </row>
    <row r="649" spans="1:7" ht="15" x14ac:dyDescent="0.25">
      <c r="A649" s="205">
        <v>647</v>
      </c>
      <c r="B649" s="197"/>
      <c r="C649" s="198"/>
      <c r="D649" s="197"/>
      <c r="E649" s="199"/>
      <c r="F649" s="200"/>
      <c r="G649" s="201"/>
    </row>
    <row r="650" spans="1:7" ht="15" x14ac:dyDescent="0.25">
      <c r="A650" s="205">
        <v>648</v>
      </c>
      <c r="B650" s="197"/>
      <c r="C650" s="198"/>
      <c r="D650" s="197"/>
      <c r="E650" s="199"/>
      <c r="F650" s="200"/>
      <c r="G650" s="201"/>
    </row>
    <row r="651" spans="1:7" ht="15" x14ac:dyDescent="0.25">
      <c r="A651" s="205">
        <v>649</v>
      </c>
      <c r="B651" s="197"/>
      <c r="C651" s="198"/>
      <c r="D651" s="197"/>
      <c r="E651" s="199"/>
      <c r="F651" s="200"/>
      <c r="G651" s="201"/>
    </row>
    <row r="652" spans="1:7" ht="15" x14ac:dyDescent="0.25">
      <c r="A652" s="205">
        <v>650</v>
      </c>
      <c r="B652" s="197"/>
      <c r="C652" s="198"/>
      <c r="D652" s="197"/>
      <c r="E652" s="199"/>
      <c r="F652" s="200"/>
      <c r="G652" s="201"/>
    </row>
    <row r="653" spans="1:7" ht="15" x14ac:dyDescent="0.25">
      <c r="A653" s="205">
        <v>651</v>
      </c>
      <c r="B653" s="197"/>
      <c r="C653" s="198"/>
      <c r="D653" s="197"/>
      <c r="E653" s="199"/>
      <c r="F653" s="200"/>
      <c r="G653" s="201"/>
    </row>
    <row r="654" spans="1:7" ht="15" x14ac:dyDescent="0.25">
      <c r="A654" s="205">
        <v>652</v>
      </c>
      <c r="B654" s="197"/>
      <c r="C654" s="198"/>
      <c r="D654" s="197"/>
      <c r="E654" s="199"/>
      <c r="F654" s="200"/>
      <c r="G654" s="201"/>
    </row>
    <row r="655" spans="1:7" ht="15" x14ac:dyDescent="0.25">
      <c r="A655" s="205">
        <v>653</v>
      </c>
      <c r="B655" s="197"/>
      <c r="C655" s="198"/>
      <c r="D655" s="197"/>
      <c r="E655" s="199"/>
      <c r="F655" s="200"/>
      <c r="G655" s="201"/>
    </row>
    <row r="656" spans="1:7" ht="15" x14ac:dyDescent="0.25">
      <c r="A656" s="205">
        <v>654</v>
      </c>
      <c r="B656" s="197"/>
      <c r="C656" s="198"/>
      <c r="D656" s="197"/>
      <c r="E656" s="199"/>
      <c r="F656" s="200"/>
      <c r="G656" s="201"/>
    </row>
    <row r="657" spans="1:7" ht="15" x14ac:dyDescent="0.25">
      <c r="A657" s="205">
        <v>655</v>
      </c>
      <c r="B657" s="197"/>
      <c r="C657" s="198"/>
      <c r="D657" s="197"/>
      <c r="E657" s="199"/>
      <c r="F657" s="200"/>
      <c r="G657" s="201"/>
    </row>
    <row r="658" spans="1:7" ht="15" x14ac:dyDescent="0.25">
      <c r="A658" s="205">
        <v>656</v>
      </c>
      <c r="B658" s="197"/>
      <c r="C658" s="198"/>
      <c r="D658" s="197"/>
      <c r="E658" s="199"/>
      <c r="F658" s="200"/>
      <c r="G658" s="201"/>
    </row>
    <row r="659" spans="1:7" ht="15" x14ac:dyDescent="0.25">
      <c r="A659" s="205">
        <v>657</v>
      </c>
      <c r="B659" s="197"/>
      <c r="C659" s="198"/>
      <c r="D659" s="197"/>
      <c r="E659" s="199"/>
      <c r="F659" s="200"/>
      <c r="G659" s="201"/>
    </row>
    <row r="660" spans="1:7" ht="15" x14ac:dyDescent="0.25">
      <c r="A660" s="205">
        <v>658</v>
      </c>
      <c r="B660" s="197"/>
      <c r="C660" s="198"/>
      <c r="D660" s="197"/>
      <c r="E660" s="199"/>
      <c r="F660" s="200"/>
      <c r="G660" s="201"/>
    </row>
    <row r="661" spans="1:7" ht="15" x14ac:dyDescent="0.25">
      <c r="A661" s="205">
        <v>659</v>
      </c>
      <c r="B661" s="197"/>
      <c r="C661" s="198"/>
      <c r="D661" s="197"/>
      <c r="E661" s="199"/>
      <c r="F661" s="200"/>
      <c r="G661" s="201"/>
    </row>
    <row r="662" spans="1:7" ht="15" x14ac:dyDescent="0.25">
      <c r="A662" s="205">
        <v>660</v>
      </c>
      <c r="B662" s="197"/>
      <c r="C662" s="198"/>
      <c r="D662" s="197"/>
      <c r="E662" s="199"/>
      <c r="F662" s="200"/>
      <c r="G662" s="201"/>
    </row>
    <row r="663" spans="1:7" ht="15" x14ac:dyDescent="0.25">
      <c r="A663" s="205">
        <v>661</v>
      </c>
      <c r="B663" s="197"/>
      <c r="C663" s="198"/>
      <c r="D663" s="197"/>
      <c r="E663" s="199"/>
      <c r="F663" s="200"/>
      <c r="G663" s="201"/>
    </row>
    <row r="664" spans="1:7" ht="15" x14ac:dyDescent="0.25">
      <c r="A664" s="205">
        <v>662</v>
      </c>
      <c r="B664" s="197"/>
      <c r="C664" s="198"/>
      <c r="D664" s="197"/>
      <c r="E664" s="199"/>
      <c r="F664" s="200"/>
      <c r="G664" s="201"/>
    </row>
    <row r="665" spans="1:7" ht="15" x14ac:dyDescent="0.25">
      <c r="A665" s="205">
        <v>663</v>
      </c>
      <c r="B665" s="197"/>
      <c r="C665" s="198"/>
      <c r="D665" s="197"/>
      <c r="E665" s="199"/>
      <c r="F665" s="200"/>
      <c r="G665" s="201"/>
    </row>
    <row r="666" spans="1:7" ht="15" x14ac:dyDescent="0.25">
      <c r="A666" s="205">
        <v>664</v>
      </c>
      <c r="B666" s="197"/>
      <c r="C666" s="198"/>
      <c r="D666" s="197"/>
      <c r="E666" s="199"/>
      <c r="F666" s="200"/>
      <c r="G666" s="201"/>
    </row>
    <row r="667" spans="1:7" ht="15" x14ac:dyDescent="0.25">
      <c r="A667" s="205">
        <v>665</v>
      </c>
      <c r="B667" s="197"/>
      <c r="C667" s="198"/>
      <c r="D667" s="197"/>
      <c r="E667" s="199"/>
      <c r="F667" s="200"/>
      <c r="G667" s="201"/>
    </row>
    <row r="668" spans="1:7" ht="15" x14ac:dyDescent="0.25">
      <c r="A668" s="205">
        <v>666</v>
      </c>
      <c r="B668" s="197"/>
      <c r="C668" s="198"/>
      <c r="D668" s="197"/>
      <c r="E668" s="199"/>
      <c r="F668" s="200"/>
      <c r="G668" s="201"/>
    </row>
    <row r="669" spans="1:7" ht="15" x14ac:dyDescent="0.25">
      <c r="A669" s="205">
        <v>667</v>
      </c>
      <c r="B669" s="197"/>
      <c r="C669" s="198"/>
      <c r="D669" s="197"/>
      <c r="E669" s="199"/>
      <c r="F669" s="200"/>
      <c r="G669" s="201"/>
    </row>
    <row r="670" spans="1:7" ht="15" x14ac:dyDescent="0.25">
      <c r="A670" s="205">
        <v>668</v>
      </c>
      <c r="B670" s="197"/>
      <c r="C670" s="198"/>
      <c r="D670" s="197"/>
      <c r="E670" s="199"/>
      <c r="F670" s="200"/>
      <c r="G670" s="201"/>
    </row>
    <row r="671" spans="1:7" ht="15" x14ac:dyDescent="0.25">
      <c r="A671" s="205">
        <v>669</v>
      </c>
      <c r="B671" s="197"/>
      <c r="C671" s="198"/>
      <c r="D671" s="197"/>
      <c r="E671" s="199"/>
      <c r="F671" s="200"/>
      <c r="G671" s="201"/>
    </row>
    <row r="672" spans="1:7" ht="15" x14ac:dyDescent="0.25">
      <c r="A672" s="205">
        <v>670</v>
      </c>
      <c r="B672" s="197"/>
      <c r="C672" s="198"/>
      <c r="D672" s="197"/>
      <c r="E672" s="199"/>
      <c r="F672" s="200"/>
      <c r="G672" s="201"/>
    </row>
    <row r="673" spans="1:7" ht="15" x14ac:dyDescent="0.25">
      <c r="A673" s="205">
        <v>671</v>
      </c>
      <c r="B673" s="197"/>
      <c r="C673" s="198"/>
      <c r="D673" s="197"/>
      <c r="E673" s="199"/>
      <c r="F673" s="200"/>
      <c r="G673" s="201"/>
    </row>
    <row r="674" spans="1:7" ht="15" x14ac:dyDescent="0.25">
      <c r="A674" s="205">
        <v>672</v>
      </c>
      <c r="B674" s="197"/>
      <c r="C674" s="198"/>
      <c r="D674" s="197"/>
      <c r="E674" s="199"/>
      <c r="F674" s="200"/>
      <c r="G674" s="201"/>
    </row>
    <row r="675" spans="1:7" ht="15" x14ac:dyDescent="0.25">
      <c r="A675" s="205">
        <v>673</v>
      </c>
      <c r="B675" s="197"/>
      <c r="C675" s="198"/>
      <c r="D675" s="197"/>
      <c r="E675" s="199"/>
      <c r="F675" s="200"/>
      <c r="G675" s="201"/>
    </row>
    <row r="676" spans="1:7" ht="15" x14ac:dyDescent="0.25">
      <c r="A676" s="205">
        <v>674</v>
      </c>
      <c r="B676" s="197"/>
      <c r="C676" s="198"/>
      <c r="D676" s="197"/>
      <c r="E676" s="199"/>
      <c r="F676" s="200"/>
      <c r="G676" s="201"/>
    </row>
    <row r="677" spans="1:7" ht="15" x14ac:dyDescent="0.25">
      <c r="A677" s="205">
        <v>675</v>
      </c>
      <c r="B677" s="197"/>
      <c r="C677" s="198"/>
      <c r="D677" s="197"/>
      <c r="E677" s="199"/>
      <c r="F677" s="200"/>
      <c r="G677" s="201"/>
    </row>
    <row r="678" spans="1:7" ht="15" x14ac:dyDescent="0.25">
      <c r="A678" s="205">
        <v>676</v>
      </c>
      <c r="B678" s="197"/>
      <c r="C678" s="198"/>
      <c r="D678" s="197"/>
      <c r="E678" s="199"/>
      <c r="F678" s="200"/>
      <c r="G678" s="201"/>
    </row>
    <row r="679" spans="1:7" ht="15" x14ac:dyDescent="0.25">
      <c r="A679" s="205">
        <v>677</v>
      </c>
      <c r="B679" s="197"/>
      <c r="C679" s="198"/>
      <c r="D679" s="197"/>
      <c r="E679" s="199"/>
      <c r="F679" s="200"/>
      <c r="G679" s="201"/>
    </row>
    <row r="680" spans="1:7" ht="15" x14ac:dyDescent="0.25">
      <c r="A680" s="205">
        <v>678</v>
      </c>
      <c r="B680" s="197"/>
      <c r="C680" s="198"/>
      <c r="D680" s="197"/>
      <c r="E680" s="199"/>
      <c r="F680" s="200"/>
      <c r="G680" s="201"/>
    </row>
    <row r="681" spans="1:7" ht="15" x14ac:dyDescent="0.25">
      <c r="A681" s="205">
        <v>679</v>
      </c>
      <c r="B681" s="197"/>
      <c r="C681" s="198"/>
      <c r="D681" s="197"/>
      <c r="E681" s="199"/>
      <c r="F681" s="200"/>
      <c r="G681" s="201"/>
    </row>
    <row r="682" spans="1:7" ht="15" x14ac:dyDescent="0.25">
      <c r="A682" s="205">
        <v>680</v>
      </c>
      <c r="B682" s="197"/>
      <c r="C682" s="198"/>
      <c r="D682" s="197"/>
      <c r="E682" s="199"/>
      <c r="F682" s="200"/>
      <c r="G682" s="201"/>
    </row>
    <row r="683" spans="1:7" ht="15" x14ac:dyDescent="0.25">
      <c r="A683" s="205">
        <v>681</v>
      </c>
      <c r="B683" s="197"/>
      <c r="C683" s="198"/>
      <c r="D683" s="197"/>
      <c r="E683" s="199"/>
      <c r="F683" s="200"/>
      <c r="G683" s="201"/>
    </row>
    <row r="684" spans="1:7" ht="15" x14ac:dyDescent="0.25">
      <c r="A684" s="205">
        <v>682</v>
      </c>
      <c r="B684" s="197"/>
      <c r="C684" s="198"/>
      <c r="D684" s="197"/>
      <c r="E684" s="199"/>
      <c r="F684" s="200"/>
      <c r="G684" s="201"/>
    </row>
    <row r="685" spans="1:7" ht="15" x14ac:dyDescent="0.25">
      <c r="A685" s="205">
        <v>683</v>
      </c>
      <c r="B685" s="197"/>
      <c r="C685" s="198"/>
      <c r="D685" s="197"/>
      <c r="E685" s="199"/>
      <c r="F685" s="200"/>
      <c r="G685" s="201"/>
    </row>
    <row r="686" spans="1:7" ht="15" x14ac:dyDescent="0.25">
      <c r="A686" s="205">
        <v>684</v>
      </c>
      <c r="B686" s="197"/>
      <c r="C686" s="198"/>
      <c r="D686" s="197"/>
      <c r="E686" s="199"/>
      <c r="F686" s="200"/>
      <c r="G686" s="201"/>
    </row>
    <row r="687" spans="1:7" ht="15" x14ac:dyDescent="0.25">
      <c r="A687" s="205">
        <v>685</v>
      </c>
      <c r="B687" s="197"/>
      <c r="C687" s="198"/>
      <c r="D687" s="197"/>
      <c r="E687" s="199"/>
      <c r="F687" s="200"/>
      <c r="G687" s="201"/>
    </row>
    <row r="688" spans="1:7" ht="15" x14ac:dyDescent="0.25">
      <c r="A688" s="205">
        <v>686</v>
      </c>
      <c r="B688" s="197"/>
      <c r="C688" s="198"/>
      <c r="D688" s="197"/>
      <c r="E688" s="199"/>
      <c r="F688" s="200"/>
      <c r="G688" s="201"/>
    </row>
    <row r="689" spans="1:7" ht="15" x14ac:dyDescent="0.25">
      <c r="A689" s="205">
        <v>687</v>
      </c>
      <c r="B689" s="197"/>
      <c r="C689" s="198"/>
      <c r="D689" s="197"/>
      <c r="E689" s="199"/>
      <c r="F689" s="200"/>
      <c r="G689" s="201"/>
    </row>
    <row r="690" spans="1:7" ht="15" x14ac:dyDescent="0.25">
      <c r="A690" s="205">
        <v>688</v>
      </c>
      <c r="B690" s="197"/>
      <c r="C690" s="198"/>
      <c r="D690" s="197"/>
      <c r="E690" s="199"/>
      <c r="F690" s="200"/>
      <c r="G690" s="201"/>
    </row>
    <row r="691" spans="1:7" ht="15" x14ac:dyDescent="0.25">
      <c r="A691" s="205">
        <v>689</v>
      </c>
      <c r="B691" s="197"/>
      <c r="C691" s="198"/>
      <c r="D691" s="197"/>
      <c r="E691" s="199"/>
      <c r="F691" s="200"/>
      <c r="G691" s="201"/>
    </row>
    <row r="692" spans="1:7" ht="15" x14ac:dyDescent="0.25">
      <c r="A692" s="205">
        <v>690</v>
      </c>
      <c r="B692" s="197"/>
      <c r="C692" s="198"/>
      <c r="D692" s="197"/>
      <c r="E692" s="199"/>
      <c r="F692" s="200"/>
      <c r="G692" s="201"/>
    </row>
    <row r="693" spans="1:7" ht="15" x14ac:dyDescent="0.25">
      <c r="A693" s="205">
        <v>691</v>
      </c>
      <c r="B693" s="197"/>
      <c r="C693" s="198"/>
      <c r="D693" s="197"/>
      <c r="E693" s="199"/>
      <c r="F693" s="200"/>
      <c r="G693" s="201"/>
    </row>
    <row r="694" spans="1:7" ht="15" x14ac:dyDescent="0.25">
      <c r="A694" s="205">
        <v>692</v>
      </c>
      <c r="B694" s="197"/>
      <c r="C694" s="198"/>
      <c r="D694" s="197"/>
      <c r="E694" s="199"/>
      <c r="F694" s="200"/>
      <c r="G694" s="201"/>
    </row>
    <row r="695" spans="1:7" ht="15" x14ac:dyDescent="0.25">
      <c r="A695" s="205">
        <v>693</v>
      </c>
      <c r="B695" s="197"/>
      <c r="C695" s="198"/>
      <c r="D695" s="197"/>
      <c r="E695" s="199"/>
      <c r="F695" s="200"/>
      <c r="G695" s="201"/>
    </row>
    <row r="696" spans="1:7" ht="15" x14ac:dyDescent="0.25">
      <c r="A696" s="205">
        <v>694</v>
      </c>
      <c r="B696" s="197"/>
      <c r="C696" s="198"/>
      <c r="D696" s="197"/>
      <c r="E696" s="199"/>
      <c r="F696" s="200"/>
      <c r="G696" s="201"/>
    </row>
    <row r="697" spans="1:7" ht="15" x14ac:dyDescent="0.25">
      <c r="A697" s="205">
        <v>695</v>
      </c>
      <c r="B697" s="197"/>
      <c r="C697" s="198"/>
      <c r="D697" s="197"/>
      <c r="E697" s="199"/>
      <c r="F697" s="200"/>
      <c r="G697" s="201"/>
    </row>
    <row r="698" spans="1:7" ht="15" x14ac:dyDescent="0.25">
      <c r="A698" s="205">
        <v>696</v>
      </c>
      <c r="B698" s="197"/>
      <c r="C698" s="198"/>
      <c r="D698" s="197"/>
      <c r="E698" s="199"/>
      <c r="F698" s="200"/>
      <c r="G698" s="201"/>
    </row>
    <row r="699" spans="1:7" ht="15" x14ac:dyDescent="0.25">
      <c r="A699" s="205">
        <v>697</v>
      </c>
      <c r="B699" s="197"/>
      <c r="C699" s="198"/>
      <c r="D699" s="197"/>
      <c r="E699" s="199"/>
      <c r="F699" s="200"/>
      <c r="G699" s="201"/>
    </row>
    <row r="700" spans="1:7" ht="15" x14ac:dyDescent="0.25">
      <c r="A700" s="205">
        <v>698</v>
      </c>
      <c r="B700" s="197"/>
      <c r="C700" s="198"/>
      <c r="D700" s="197"/>
      <c r="E700" s="199"/>
      <c r="F700" s="200"/>
      <c r="G700" s="201"/>
    </row>
    <row r="701" spans="1:7" ht="15" x14ac:dyDescent="0.25">
      <c r="A701" s="205">
        <v>699</v>
      </c>
      <c r="B701" s="197"/>
      <c r="C701" s="198"/>
      <c r="D701" s="197"/>
      <c r="E701" s="199"/>
      <c r="F701" s="200"/>
      <c r="G701" s="201"/>
    </row>
    <row r="702" spans="1:7" ht="15" x14ac:dyDescent="0.25">
      <c r="A702" s="205">
        <v>700</v>
      </c>
      <c r="B702" s="197"/>
      <c r="C702" s="198"/>
      <c r="D702" s="197"/>
      <c r="E702" s="199"/>
      <c r="F702" s="200"/>
      <c r="G702" s="201"/>
    </row>
    <row r="703" spans="1:7" ht="15" x14ac:dyDescent="0.25">
      <c r="A703" s="205">
        <v>701</v>
      </c>
      <c r="B703" s="197"/>
      <c r="C703" s="198"/>
      <c r="D703" s="197"/>
      <c r="E703" s="199"/>
      <c r="F703" s="200"/>
      <c r="G703" s="201"/>
    </row>
    <row r="704" spans="1:7" ht="15" x14ac:dyDescent="0.25">
      <c r="A704" s="205">
        <v>702</v>
      </c>
      <c r="B704" s="197"/>
      <c r="C704" s="198"/>
      <c r="D704" s="197"/>
      <c r="E704" s="199"/>
      <c r="F704" s="200"/>
      <c r="G704" s="201"/>
    </row>
    <row r="705" spans="1:7" ht="15" x14ac:dyDescent="0.25">
      <c r="A705" s="205">
        <v>703</v>
      </c>
      <c r="B705" s="197"/>
      <c r="C705" s="198"/>
      <c r="D705" s="197"/>
      <c r="E705" s="199"/>
      <c r="F705" s="200"/>
      <c r="G705" s="201"/>
    </row>
    <row r="706" spans="1:7" ht="15" x14ac:dyDescent="0.25">
      <c r="A706" s="205">
        <v>704</v>
      </c>
      <c r="B706" s="197"/>
      <c r="C706" s="198"/>
      <c r="D706" s="197"/>
      <c r="E706" s="199"/>
      <c r="F706" s="200"/>
      <c r="G706" s="201"/>
    </row>
    <row r="707" spans="1:7" ht="15" x14ac:dyDescent="0.25">
      <c r="A707" s="205">
        <v>705</v>
      </c>
      <c r="B707" s="197"/>
      <c r="C707" s="198"/>
      <c r="D707" s="197"/>
      <c r="E707" s="199"/>
      <c r="F707" s="200"/>
      <c r="G707" s="201"/>
    </row>
    <row r="708" spans="1:7" ht="15" x14ac:dyDescent="0.25">
      <c r="A708" s="205">
        <v>706</v>
      </c>
      <c r="B708" s="197"/>
      <c r="C708" s="198"/>
      <c r="D708" s="197"/>
      <c r="E708" s="199"/>
      <c r="F708" s="200"/>
      <c r="G708" s="201"/>
    </row>
    <row r="709" spans="1:7" ht="15" x14ac:dyDescent="0.25">
      <c r="A709" s="205">
        <v>707</v>
      </c>
      <c r="B709" s="197"/>
      <c r="C709" s="198"/>
      <c r="D709" s="197"/>
      <c r="E709" s="199"/>
      <c r="F709" s="200"/>
      <c r="G709" s="201"/>
    </row>
    <row r="710" spans="1:7" ht="15" x14ac:dyDescent="0.25">
      <c r="A710" s="205">
        <v>708</v>
      </c>
      <c r="B710" s="197"/>
      <c r="C710" s="198"/>
      <c r="D710" s="197"/>
      <c r="E710" s="199"/>
      <c r="F710" s="200"/>
      <c r="G710" s="201"/>
    </row>
    <row r="711" spans="1:7" ht="15" x14ac:dyDescent="0.25">
      <c r="A711" s="205">
        <v>709</v>
      </c>
      <c r="B711" s="197"/>
      <c r="C711" s="198"/>
      <c r="D711" s="197"/>
      <c r="E711" s="199"/>
      <c r="F711" s="200"/>
      <c r="G711" s="201"/>
    </row>
    <row r="712" spans="1:7" ht="15" x14ac:dyDescent="0.25">
      <c r="A712" s="205">
        <v>710</v>
      </c>
      <c r="B712" s="197"/>
      <c r="C712" s="198"/>
      <c r="D712" s="197"/>
      <c r="E712" s="199"/>
      <c r="F712" s="200"/>
      <c r="G712" s="201"/>
    </row>
    <row r="713" spans="1:7" ht="15" x14ac:dyDescent="0.25">
      <c r="A713" s="205">
        <v>711</v>
      </c>
      <c r="B713" s="197"/>
      <c r="C713" s="198"/>
      <c r="D713" s="197"/>
      <c r="E713" s="199"/>
      <c r="F713" s="200"/>
      <c r="G713" s="201"/>
    </row>
    <row r="714" spans="1:7" ht="15" x14ac:dyDescent="0.25">
      <c r="A714" s="205">
        <v>712</v>
      </c>
      <c r="B714" s="197"/>
      <c r="C714" s="198"/>
      <c r="D714" s="197"/>
      <c r="E714" s="199"/>
      <c r="F714" s="200"/>
      <c r="G714" s="201"/>
    </row>
    <row r="715" spans="1:7" ht="15" x14ac:dyDescent="0.25">
      <c r="A715" s="205">
        <v>713</v>
      </c>
      <c r="B715" s="197"/>
      <c r="C715" s="198"/>
      <c r="D715" s="197"/>
      <c r="E715" s="199"/>
      <c r="F715" s="200"/>
      <c r="G715" s="201"/>
    </row>
    <row r="716" spans="1:7" ht="15" x14ac:dyDescent="0.25">
      <c r="A716" s="205">
        <v>714</v>
      </c>
      <c r="B716" s="197"/>
      <c r="C716" s="198"/>
      <c r="D716" s="197"/>
      <c r="E716" s="199"/>
      <c r="F716" s="200"/>
      <c r="G716" s="201"/>
    </row>
    <row r="717" spans="1:7" ht="15" x14ac:dyDescent="0.25">
      <c r="A717" s="205">
        <v>715</v>
      </c>
      <c r="B717" s="197"/>
      <c r="C717" s="198"/>
      <c r="D717" s="197"/>
      <c r="E717" s="199"/>
      <c r="F717" s="200"/>
      <c r="G717" s="201"/>
    </row>
    <row r="718" spans="1:7" ht="15" x14ac:dyDescent="0.25">
      <c r="A718" s="205">
        <v>716</v>
      </c>
      <c r="B718" s="197"/>
      <c r="C718" s="198"/>
      <c r="D718" s="197"/>
      <c r="E718" s="199"/>
      <c r="F718" s="200"/>
      <c r="G718" s="201"/>
    </row>
    <row r="719" spans="1:7" ht="15" x14ac:dyDescent="0.25">
      <c r="A719" s="205">
        <v>717</v>
      </c>
      <c r="B719" s="197"/>
      <c r="C719" s="198"/>
      <c r="D719" s="197"/>
      <c r="E719" s="199"/>
      <c r="F719" s="200"/>
      <c r="G719" s="201"/>
    </row>
    <row r="720" spans="1:7" ht="15" x14ac:dyDescent="0.25">
      <c r="A720" s="205">
        <v>718</v>
      </c>
      <c r="B720" s="197"/>
      <c r="C720" s="198"/>
      <c r="D720" s="197"/>
      <c r="E720" s="199"/>
      <c r="F720" s="200"/>
      <c r="G720" s="201"/>
    </row>
    <row r="721" spans="1:7" ht="15" x14ac:dyDescent="0.25">
      <c r="A721" s="205">
        <v>719</v>
      </c>
      <c r="B721" s="197"/>
      <c r="C721" s="198"/>
      <c r="D721" s="197"/>
      <c r="E721" s="199"/>
      <c r="F721" s="200"/>
      <c r="G721" s="201"/>
    </row>
    <row r="722" spans="1:7" ht="15" x14ac:dyDescent="0.25">
      <c r="A722" s="205">
        <v>720</v>
      </c>
      <c r="B722" s="197"/>
      <c r="C722" s="198"/>
      <c r="D722" s="197"/>
      <c r="E722" s="199"/>
      <c r="F722" s="200"/>
      <c r="G722" s="201"/>
    </row>
    <row r="723" spans="1:7" ht="15" x14ac:dyDescent="0.25">
      <c r="A723" s="205">
        <v>721</v>
      </c>
      <c r="B723" s="197"/>
      <c r="C723" s="198"/>
      <c r="D723" s="197"/>
      <c r="E723" s="199"/>
      <c r="F723" s="200"/>
      <c r="G723" s="201"/>
    </row>
    <row r="724" spans="1:7" ht="15" x14ac:dyDescent="0.25">
      <c r="A724" s="205">
        <v>722</v>
      </c>
      <c r="B724" s="197"/>
      <c r="C724" s="198"/>
      <c r="D724" s="197"/>
      <c r="E724" s="199"/>
      <c r="F724" s="200"/>
      <c r="G724" s="201"/>
    </row>
    <row r="725" spans="1:7" ht="15" x14ac:dyDescent="0.25">
      <c r="A725" s="205">
        <v>723</v>
      </c>
      <c r="B725" s="197"/>
      <c r="C725" s="198"/>
      <c r="D725" s="197"/>
      <c r="E725" s="199"/>
      <c r="F725" s="200"/>
      <c r="G725" s="201"/>
    </row>
    <row r="726" spans="1:7" ht="15" x14ac:dyDescent="0.25">
      <c r="A726" s="205">
        <v>724</v>
      </c>
      <c r="B726" s="197"/>
      <c r="C726" s="198"/>
      <c r="D726" s="197"/>
      <c r="E726" s="199"/>
      <c r="F726" s="200"/>
      <c r="G726" s="201"/>
    </row>
    <row r="727" spans="1:7" ht="15" x14ac:dyDescent="0.25">
      <c r="A727" s="205">
        <v>725</v>
      </c>
      <c r="B727" s="197"/>
      <c r="C727" s="198"/>
      <c r="D727" s="197"/>
      <c r="E727" s="199"/>
      <c r="F727" s="200"/>
      <c r="G727" s="201"/>
    </row>
    <row r="728" spans="1:7" ht="15" x14ac:dyDescent="0.25">
      <c r="A728" s="205">
        <v>726</v>
      </c>
      <c r="B728" s="197"/>
      <c r="C728" s="198"/>
      <c r="D728" s="197"/>
      <c r="E728" s="199"/>
      <c r="F728" s="200"/>
      <c r="G728" s="201"/>
    </row>
    <row r="729" spans="1:7" ht="15" x14ac:dyDescent="0.25">
      <c r="A729" s="205">
        <v>727</v>
      </c>
      <c r="B729" s="197"/>
      <c r="C729" s="198"/>
      <c r="D729" s="197"/>
      <c r="E729" s="199"/>
      <c r="F729" s="200"/>
      <c r="G729" s="201"/>
    </row>
    <row r="730" spans="1:7" ht="15" x14ac:dyDescent="0.25">
      <c r="A730" s="205">
        <v>728</v>
      </c>
      <c r="B730" s="197"/>
      <c r="C730" s="198"/>
      <c r="D730" s="197"/>
      <c r="E730" s="199"/>
      <c r="F730" s="200"/>
      <c r="G730" s="201"/>
    </row>
    <row r="731" spans="1:7" ht="15" x14ac:dyDescent="0.25">
      <c r="A731" s="205">
        <v>729</v>
      </c>
      <c r="B731" s="197"/>
      <c r="C731" s="198"/>
      <c r="D731" s="197"/>
      <c r="E731" s="199"/>
      <c r="F731" s="200"/>
      <c r="G731" s="201"/>
    </row>
    <row r="732" spans="1:7" ht="15" x14ac:dyDescent="0.25">
      <c r="A732" s="205">
        <v>730</v>
      </c>
      <c r="B732" s="197"/>
      <c r="C732" s="198"/>
      <c r="D732" s="197"/>
      <c r="E732" s="199"/>
      <c r="F732" s="200"/>
      <c r="G732" s="201"/>
    </row>
    <row r="733" spans="1:7" ht="15" x14ac:dyDescent="0.25">
      <c r="A733" s="205">
        <v>731</v>
      </c>
      <c r="B733" s="197"/>
      <c r="C733" s="198"/>
      <c r="D733" s="197"/>
      <c r="E733" s="199"/>
      <c r="F733" s="200"/>
      <c r="G733" s="201"/>
    </row>
    <row r="734" spans="1:7" ht="15" x14ac:dyDescent="0.25">
      <c r="A734" s="205">
        <v>732</v>
      </c>
      <c r="B734" s="197"/>
      <c r="C734" s="198"/>
      <c r="D734" s="197"/>
      <c r="E734" s="199"/>
      <c r="F734" s="200"/>
      <c r="G734" s="201"/>
    </row>
    <row r="735" spans="1:7" ht="15" x14ac:dyDescent="0.25">
      <c r="A735" s="205">
        <v>733</v>
      </c>
      <c r="B735" s="197"/>
      <c r="C735" s="198"/>
      <c r="D735" s="197"/>
      <c r="E735" s="199"/>
      <c r="F735" s="200"/>
      <c r="G735" s="201"/>
    </row>
    <row r="736" spans="1:7" ht="15" x14ac:dyDescent="0.25">
      <c r="A736" s="205">
        <v>734</v>
      </c>
      <c r="B736" s="197"/>
      <c r="C736" s="198"/>
      <c r="D736" s="197"/>
      <c r="E736" s="199"/>
      <c r="F736" s="200"/>
      <c r="G736" s="201"/>
    </row>
    <row r="737" spans="1:7" ht="15" x14ac:dyDescent="0.25">
      <c r="A737" s="205">
        <v>735</v>
      </c>
      <c r="B737" s="197"/>
      <c r="C737" s="198"/>
      <c r="D737" s="197"/>
      <c r="E737" s="199"/>
      <c r="F737" s="200"/>
      <c r="G737" s="201"/>
    </row>
    <row r="738" spans="1:7" ht="15" x14ac:dyDescent="0.25">
      <c r="A738" s="205">
        <v>736</v>
      </c>
      <c r="B738" s="197"/>
      <c r="C738" s="198"/>
      <c r="D738" s="197"/>
      <c r="E738" s="199"/>
      <c r="F738" s="200"/>
      <c r="G738" s="201"/>
    </row>
    <row r="739" spans="1:7" ht="15" x14ac:dyDescent="0.25">
      <c r="A739" s="205">
        <v>737</v>
      </c>
      <c r="B739" s="197"/>
      <c r="C739" s="198"/>
      <c r="D739" s="197"/>
      <c r="E739" s="199"/>
      <c r="F739" s="200"/>
      <c r="G739" s="201"/>
    </row>
    <row r="740" spans="1:7" ht="15" x14ac:dyDescent="0.25">
      <c r="A740" s="205">
        <v>738</v>
      </c>
      <c r="B740" s="197"/>
      <c r="C740" s="198"/>
      <c r="D740" s="197"/>
      <c r="E740" s="199"/>
      <c r="F740" s="200"/>
      <c r="G740" s="201"/>
    </row>
    <row r="741" spans="1:7" ht="15" x14ac:dyDescent="0.25">
      <c r="A741" s="205">
        <v>739</v>
      </c>
      <c r="B741" s="197"/>
      <c r="C741" s="198"/>
      <c r="D741" s="197"/>
      <c r="E741" s="199"/>
      <c r="F741" s="200"/>
      <c r="G741" s="201"/>
    </row>
    <row r="742" spans="1:7" ht="15" x14ac:dyDescent="0.25">
      <c r="A742" s="205">
        <v>740</v>
      </c>
      <c r="B742" s="197"/>
      <c r="C742" s="198"/>
      <c r="D742" s="197"/>
      <c r="E742" s="199"/>
      <c r="F742" s="200"/>
      <c r="G742" s="201"/>
    </row>
    <row r="743" spans="1:7" ht="15" x14ac:dyDescent="0.25">
      <c r="A743" s="205">
        <v>741</v>
      </c>
      <c r="B743" s="197"/>
      <c r="C743" s="198"/>
      <c r="D743" s="197"/>
      <c r="E743" s="199"/>
      <c r="F743" s="200"/>
      <c r="G743" s="201"/>
    </row>
    <row r="744" spans="1:7" ht="15" x14ac:dyDescent="0.25">
      <c r="A744" s="205">
        <v>742</v>
      </c>
      <c r="B744" s="197"/>
      <c r="C744" s="198"/>
      <c r="D744" s="197"/>
      <c r="E744" s="199"/>
      <c r="F744" s="200"/>
      <c r="G744" s="201"/>
    </row>
    <row r="745" spans="1:7" ht="15" x14ac:dyDescent="0.25">
      <c r="A745" s="205">
        <v>743</v>
      </c>
      <c r="B745" s="197"/>
      <c r="C745" s="198"/>
      <c r="D745" s="197"/>
      <c r="E745" s="199"/>
      <c r="F745" s="200"/>
      <c r="G745" s="201"/>
    </row>
    <row r="746" spans="1:7" ht="15" x14ac:dyDescent="0.25">
      <c r="A746" s="205">
        <v>744</v>
      </c>
      <c r="B746" s="197"/>
      <c r="C746" s="198"/>
      <c r="D746" s="197"/>
      <c r="E746" s="199"/>
      <c r="F746" s="200"/>
      <c r="G746" s="201"/>
    </row>
    <row r="747" spans="1:7" ht="15" x14ac:dyDescent="0.25">
      <c r="A747" s="205">
        <v>745</v>
      </c>
      <c r="B747" s="197"/>
      <c r="C747" s="198"/>
      <c r="D747" s="197"/>
      <c r="E747" s="199"/>
      <c r="F747" s="200"/>
      <c r="G747" s="201"/>
    </row>
    <row r="748" spans="1:7" ht="15" x14ac:dyDescent="0.25">
      <c r="A748" s="205">
        <v>746</v>
      </c>
      <c r="B748" s="197"/>
      <c r="C748" s="198"/>
      <c r="D748" s="197"/>
      <c r="E748" s="199"/>
      <c r="F748" s="200"/>
      <c r="G748" s="201"/>
    </row>
    <row r="749" spans="1:7" ht="15" x14ac:dyDescent="0.25">
      <c r="A749" s="205">
        <v>747</v>
      </c>
      <c r="B749" s="197"/>
      <c r="C749" s="198"/>
      <c r="D749" s="197"/>
      <c r="E749" s="199"/>
      <c r="F749" s="200"/>
      <c r="G749" s="201"/>
    </row>
    <row r="750" spans="1:7" ht="15" x14ac:dyDescent="0.25">
      <c r="A750" s="205">
        <v>748</v>
      </c>
      <c r="B750" s="197"/>
      <c r="C750" s="198"/>
      <c r="D750" s="197"/>
      <c r="E750" s="199"/>
      <c r="F750" s="200"/>
      <c r="G750" s="201"/>
    </row>
    <row r="751" spans="1:7" ht="15" x14ac:dyDescent="0.25">
      <c r="A751" s="205">
        <v>749</v>
      </c>
      <c r="B751" s="197"/>
      <c r="C751" s="198"/>
      <c r="D751" s="197"/>
      <c r="E751" s="199"/>
      <c r="F751" s="200"/>
      <c r="G751" s="201"/>
    </row>
    <row r="752" spans="1:7" ht="15" x14ac:dyDescent="0.25">
      <c r="A752" s="205">
        <v>750</v>
      </c>
      <c r="B752" s="197"/>
      <c r="C752" s="198"/>
      <c r="D752" s="197"/>
      <c r="E752" s="199"/>
      <c r="F752" s="200"/>
      <c r="G752" s="201"/>
    </row>
    <row r="753" spans="1:7" ht="15" x14ac:dyDescent="0.25">
      <c r="A753" s="205">
        <v>751</v>
      </c>
      <c r="B753" s="197"/>
      <c r="C753" s="198"/>
      <c r="D753" s="197"/>
      <c r="E753" s="199"/>
      <c r="F753" s="200"/>
      <c r="G753" s="201"/>
    </row>
    <row r="754" spans="1:7" ht="15" x14ac:dyDescent="0.25">
      <c r="A754" s="205">
        <v>752</v>
      </c>
      <c r="B754" s="197"/>
      <c r="C754" s="198"/>
      <c r="D754" s="197"/>
      <c r="E754" s="199"/>
      <c r="F754" s="200"/>
      <c r="G754" s="201"/>
    </row>
    <row r="755" spans="1:7" ht="15" x14ac:dyDescent="0.25">
      <c r="A755" s="205">
        <v>753</v>
      </c>
      <c r="B755" s="197"/>
      <c r="C755" s="198"/>
      <c r="D755" s="197"/>
      <c r="E755" s="199"/>
      <c r="F755" s="200"/>
      <c r="G755" s="201"/>
    </row>
    <row r="756" spans="1:7" ht="15" x14ac:dyDescent="0.25">
      <c r="A756" s="205">
        <v>754</v>
      </c>
      <c r="B756" s="197"/>
      <c r="C756" s="198"/>
      <c r="D756" s="197"/>
      <c r="E756" s="199"/>
      <c r="F756" s="200"/>
      <c r="G756" s="201"/>
    </row>
    <row r="757" spans="1:7" ht="15" x14ac:dyDescent="0.25">
      <c r="A757" s="205">
        <v>755</v>
      </c>
      <c r="B757" s="197"/>
      <c r="C757" s="198"/>
      <c r="D757" s="197"/>
      <c r="E757" s="199"/>
      <c r="F757" s="200"/>
      <c r="G757" s="201"/>
    </row>
    <row r="758" spans="1:7" ht="15" x14ac:dyDescent="0.25">
      <c r="A758" s="205">
        <v>756</v>
      </c>
      <c r="B758" s="197"/>
      <c r="C758" s="198"/>
      <c r="D758" s="197"/>
      <c r="E758" s="199"/>
      <c r="F758" s="200"/>
      <c r="G758" s="201"/>
    </row>
    <row r="759" spans="1:7" ht="15" x14ac:dyDescent="0.25">
      <c r="A759" s="205">
        <v>757</v>
      </c>
      <c r="B759" s="197"/>
      <c r="C759" s="198"/>
      <c r="D759" s="197"/>
      <c r="E759" s="199"/>
      <c r="F759" s="200"/>
      <c r="G759" s="201"/>
    </row>
    <row r="760" spans="1:7" ht="15" x14ac:dyDescent="0.25">
      <c r="A760" s="205">
        <v>758</v>
      </c>
      <c r="B760" s="197"/>
      <c r="C760" s="198"/>
      <c r="D760" s="197"/>
      <c r="E760" s="199"/>
      <c r="F760" s="200"/>
      <c r="G760" s="201"/>
    </row>
    <row r="761" spans="1:7" ht="15" x14ac:dyDescent="0.25">
      <c r="A761" s="205">
        <v>759</v>
      </c>
      <c r="B761" s="197"/>
      <c r="C761" s="198"/>
      <c r="D761" s="197"/>
      <c r="E761" s="199"/>
      <c r="F761" s="200"/>
      <c r="G761" s="201"/>
    </row>
    <row r="762" spans="1:7" ht="15" x14ac:dyDescent="0.25">
      <c r="A762" s="205">
        <v>760</v>
      </c>
      <c r="B762" s="197"/>
      <c r="C762" s="198"/>
      <c r="D762" s="197"/>
      <c r="E762" s="199"/>
      <c r="F762" s="200"/>
      <c r="G762" s="201"/>
    </row>
    <row r="763" spans="1:7" ht="15" x14ac:dyDescent="0.25">
      <c r="A763" s="205">
        <v>761</v>
      </c>
      <c r="B763" s="197"/>
      <c r="C763" s="198"/>
      <c r="D763" s="197"/>
      <c r="E763" s="199"/>
      <c r="F763" s="200"/>
      <c r="G763" s="201"/>
    </row>
    <row r="764" spans="1:7" ht="15" x14ac:dyDescent="0.25">
      <c r="A764" s="205">
        <v>762</v>
      </c>
      <c r="B764" s="197"/>
      <c r="C764" s="198"/>
      <c r="D764" s="197"/>
      <c r="E764" s="199"/>
      <c r="F764" s="200"/>
      <c r="G764" s="201"/>
    </row>
    <row r="765" spans="1:7" ht="15" x14ac:dyDescent="0.25">
      <c r="A765" s="205">
        <v>763</v>
      </c>
      <c r="B765" s="197"/>
      <c r="C765" s="198"/>
      <c r="D765" s="197"/>
      <c r="E765" s="199"/>
      <c r="F765" s="200"/>
      <c r="G765" s="201"/>
    </row>
    <row r="766" spans="1:7" ht="15" x14ac:dyDescent="0.25">
      <c r="A766" s="205">
        <v>764</v>
      </c>
      <c r="B766" s="197"/>
      <c r="C766" s="198"/>
      <c r="D766" s="197"/>
      <c r="E766" s="199"/>
      <c r="F766" s="200"/>
      <c r="G766" s="201"/>
    </row>
    <row r="767" spans="1:7" ht="15" x14ac:dyDescent="0.25">
      <c r="A767" s="205">
        <v>765</v>
      </c>
      <c r="B767" s="197"/>
      <c r="C767" s="198"/>
      <c r="D767" s="197"/>
      <c r="E767" s="199"/>
      <c r="F767" s="200"/>
      <c r="G767" s="201"/>
    </row>
    <row r="768" spans="1:7" ht="15" x14ac:dyDescent="0.25">
      <c r="A768" s="205">
        <v>766</v>
      </c>
      <c r="B768" s="197"/>
      <c r="C768" s="198"/>
      <c r="D768" s="197"/>
      <c r="E768" s="199"/>
      <c r="F768" s="200"/>
      <c r="G768" s="201"/>
    </row>
    <row r="769" spans="1:7" ht="15" x14ac:dyDescent="0.25">
      <c r="A769" s="205">
        <v>767</v>
      </c>
      <c r="B769" s="197"/>
      <c r="C769" s="198"/>
      <c r="D769" s="197"/>
      <c r="E769" s="199"/>
      <c r="F769" s="200"/>
      <c r="G769" s="201"/>
    </row>
    <row r="770" spans="1:7" ht="15" x14ac:dyDescent="0.25">
      <c r="A770" s="205">
        <v>768</v>
      </c>
      <c r="B770" s="197"/>
      <c r="C770" s="198"/>
      <c r="D770" s="197"/>
      <c r="E770" s="199"/>
      <c r="F770" s="200"/>
      <c r="G770" s="201"/>
    </row>
    <row r="771" spans="1:7" ht="15" x14ac:dyDescent="0.25">
      <c r="A771" s="205">
        <v>769</v>
      </c>
      <c r="B771" s="197"/>
      <c r="C771" s="198"/>
      <c r="D771" s="197"/>
      <c r="E771" s="199"/>
      <c r="F771" s="200"/>
      <c r="G771" s="201"/>
    </row>
    <row r="772" spans="1:7" ht="15" x14ac:dyDescent="0.25">
      <c r="A772" s="205">
        <v>770</v>
      </c>
      <c r="B772" s="197"/>
      <c r="C772" s="198"/>
      <c r="D772" s="197"/>
      <c r="E772" s="199"/>
      <c r="F772" s="200"/>
      <c r="G772" s="201"/>
    </row>
    <row r="773" spans="1:7" ht="15" x14ac:dyDescent="0.25">
      <c r="A773" s="205">
        <v>771</v>
      </c>
      <c r="B773" s="197"/>
      <c r="C773" s="198"/>
      <c r="D773" s="197"/>
      <c r="E773" s="199"/>
      <c r="F773" s="200"/>
      <c r="G773" s="201"/>
    </row>
    <row r="774" spans="1:7" ht="15" x14ac:dyDescent="0.25">
      <c r="A774" s="205">
        <v>772</v>
      </c>
      <c r="B774" s="197"/>
      <c r="C774" s="198"/>
      <c r="D774" s="197"/>
      <c r="E774" s="199"/>
      <c r="F774" s="200"/>
      <c r="G774" s="201"/>
    </row>
    <row r="775" spans="1:7" ht="15" x14ac:dyDescent="0.25">
      <c r="A775" s="205">
        <v>773</v>
      </c>
      <c r="B775" s="197"/>
      <c r="C775" s="198"/>
      <c r="D775" s="197"/>
      <c r="E775" s="199"/>
      <c r="F775" s="200"/>
      <c r="G775" s="201"/>
    </row>
    <row r="776" spans="1:7" ht="15" x14ac:dyDescent="0.25">
      <c r="A776" s="205">
        <v>774</v>
      </c>
      <c r="B776" s="197"/>
      <c r="C776" s="198"/>
      <c r="D776" s="197"/>
      <c r="E776" s="199"/>
      <c r="F776" s="200"/>
      <c r="G776" s="201"/>
    </row>
    <row r="777" spans="1:7" ht="15" x14ac:dyDescent="0.25">
      <c r="A777" s="205">
        <v>775</v>
      </c>
      <c r="B777" s="197"/>
      <c r="C777" s="198"/>
      <c r="D777" s="197"/>
      <c r="E777" s="199"/>
      <c r="F777" s="200"/>
      <c r="G777" s="201"/>
    </row>
    <row r="778" spans="1:7" ht="15" x14ac:dyDescent="0.25">
      <c r="A778" s="205">
        <v>776</v>
      </c>
      <c r="B778" s="197"/>
      <c r="C778" s="198"/>
      <c r="D778" s="197"/>
      <c r="E778" s="199"/>
      <c r="F778" s="200"/>
      <c r="G778" s="201"/>
    </row>
    <row r="779" spans="1:7" ht="15" x14ac:dyDescent="0.25">
      <c r="A779" s="205">
        <v>777</v>
      </c>
      <c r="B779" s="197"/>
      <c r="C779" s="198"/>
      <c r="D779" s="197"/>
      <c r="E779" s="199"/>
      <c r="F779" s="200"/>
      <c r="G779" s="201"/>
    </row>
    <row r="780" spans="1:7" ht="15" x14ac:dyDescent="0.25">
      <c r="A780" s="205">
        <v>778</v>
      </c>
      <c r="B780" s="197"/>
      <c r="C780" s="198"/>
      <c r="D780" s="197"/>
      <c r="E780" s="199"/>
      <c r="F780" s="200"/>
      <c r="G780" s="201"/>
    </row>
    <row r="781" spans="1:7" ht="15" x14ac:dyDescent="0.25">
      <c r="A781" s="205">
        <v>779</v>
      </c>
      <c r="B781" s="197"/>
      <c r="C781" s="198"/>
      <c r="D781" s="197"/>
      <c r="E781" s="199"/>
      <c r="F781" s="200"/>
      <c r="G781" s="201"/>
    </row>
    <row r="782" spans="1:7" ht="15" x14ac:dyDescent="0.25">
      <c r="A782" s="205">
        <v>780</v>
      </c>
      <c r="B782" s="197"/>
      <c r="C782" s="198"/>
      <c r="D782" s="197"/>
      <c r="E782" s="199"/>
      <c r="F782" s="200"/>
      <c r="G782" s="201"/>
    </row>
    <row r="783" spans="1:7" ht="15" x14ac:dyDescent="0.25">
      <c r="A783" s="205">
        <v>781</v>
      </c>
      <c r="B783" s="197"/>
      <c r="C783" s="198"/>
      <c r="D783" s="197"/>
      <c r="E783" s="199"/>
      <c r="F783" s="200"/>
      <c r="G783" s="201"/>
    </row>
    <row r="784" spans="1:7" ht="15" x14ac:dyDescent="0.25">
      <c r="A784" s="205">
        <v>782</v>
      </c>
      <c r="B784" s="197"/>
      <c r="C784" s="198"/>
      <c r="D784" s="197"/>
      <c r="E784" s="199"/>
      <c r="F784" s="200"/>
      <c r="G784" s="201"/>
    </row>
    <row r="785" spans="1:7" ht="15" x14ac:dyDescent="0.25">
      <c r="A785" s="205">
        <v>783</v>
      </c>
      <c r="B785" s="197"/>
      <c r="C785" s="198"/>
      <c r="D785" s="197"/>
      <c r="E785" s="199"/>
      <c r="F785" s="200"/>
      <c r="G785" s="201"/>
    </row>
    <row r="786" spans="1:7" ht="15" x14ac:dyDescent="0.25">
      <c r="A786" s="205">
        <v>784</v>
      </c>
      <c r="B786" s="197"/>
      <c r="C786" s="198"/>
      <c r="D786" s="197"/>
      <c r="E786" s="199"/>
      <c r="F786" s="200"/>
      <c r="G786" s="201"/>
    </row>
    <row r="787" spans="1:7" ht="15" x14ac:dyDescent="0.25">
      <c r="A787" s="205">
        <v>785</v>
      </c>
      <c r="B787" s="197"/>
      <c r="C787" s="198"/>
      <c r="D787" s="197"/>
      <c r="E787" s="199"/>
      <c r="F787" s="200"/>
      <c r="G787" s="201"/>
    </row>
    <row r="788" spans="1:7" ht="15" x14ac:dyDescent="0.25">
      <c r="A788" s="205">
        <v>786</v>
      </c>
      <c r="B788" s="197"/>
      <c r="C788" s="198"/>
      <c r="D788" s="197"/>
      <c r="E788" s="199"/>
      <c r="F788" s="200"/>
      <c r="G788" s="201"/>
    </row>
    <row r="789" spans="1:7" ht="15" x14ac:dyDescent="0.25">
      <c r="A789" s="205">
        <v>787</v>
      </c>
      <c r="B789" s="197"/>
      <c r="C789" s="198"/>
      <c r="D789" s="197"/>
      <c r="E789" s="199"/>
      <c r="F789" s="200"/>
      <c r="G789" s="201"/>
    </row>
    <row r="790" spans="1:7" ht="15" x14ac:dyDescent="0.25">
      <c r="A790" s="205">
        <v>788</v>
      </c>
      <c r="B790" s="197"/>
      <c r="C790" s="198"/>
      <c r="D790" s="197"/>
      <c r="E790" s="199"/>
      <c r="F790" s="200"/>
      <c r="G790" s="201"/>
    </row>
    <row r="791" spans="1:7" ht="15" x14ac:dyDescent="0.25">
      <c r="A791" s="205">
        <v>789</v>
      </c>
      <c r="B791" s="197"/>
      <c r="C791" s="198"/>
      <c r="D791" s="197"/>
      <c r="E791" s="199"/>
      <c r="F791" s="200"/>
      <c r="G791" s="201"/>
    </row>
    <row r="792" spans="1:7" ht="15" x14ac:dyDescent="0.25">
      <c r="A792" s="205">
        <v>790</v>
      </c>
      <c r="B792" s="197"/>
      <c r="C792" s="198"/>
      <c r="D792" s="197"/>
      <c r="E792" s="199"/>
      <c r="F792" s="200"/>
      <c r="G792" s="201"/>
    </row>
    <row r="793" spans="1:7" ht="15" x14ac:dyDescent="0.25">
      <c r="A793" s="205">
        <v>791</v>
      </c>
      <c r="B793" s="197"/>
      <c r="C793" s="198"/>
      <c r="D793" s="197"/>
      <c r="E793" s="199"/>
      <c r="F793" s="200"/>
      <c r="G793" s="201"/>
    </row>
    <row r="794" spans="1:7" ht="15" x14ac:dyDescent="0.25">
      <c r="A794" s="205">
        <v>792</v>
      </c>
      <c r="B794" s="197"/>
      <c r="C794" s="198"/>
      <c r="D794" s="197"/>
      <c r="E794" s="199"/>
      <c r="F794" s="200"/>
      <c r="G794" s="201"/>
    </row>
    <row r="795" spans="1:7" ht="15" x14ac:dyDescent="0.25">
      <c r="A795" s="205">
        <v>793</v>
      </c>
      <c r="B795" s="197"/>
      <c r="C795" s="198"/>
      <c r="D795" s="197"/>
      <c r="E795" s="199"/>
      <c r="F795" s="200"/>
      <c r="G795" s="201"/>
    </row>
    <row r="796" spans="1:7" ht="15" x14ac:dyDescent="0.25">
      <c r="A796" s="205">
        <v>794</v>
      </c>
      <c r="B796" s="197"/>
      <c r="C796" s="198"/>
      <c r="D796" s="197"/>
      <c r="E796" s="199"/>
      <c r="F796" s="200"/>
      <c r="G796" s="201"/>
    </row>
    <row r="797" spans="1:7" ht="15" x14ac:dyDescent="0.25">
      <c r="A797" s="205">
        <v>795</v>
      </c>
      <c r="B797" s="197"/>
      <c r="C797" s="198"/>
      <c r="D797" s="197"/>
      <c r="E797" s="199"/>
      <c r="F797" s="200"/>
      <c r="G797" s="201"/>
    </row>
    <row r="798" spans="1:7" ht="15" x14ac:dyDescent="0.25">
      <c r="A798" s="205">
        <v>796</v>
      </c>
      <c r="B798" s="197"/>
      <c r="C798" s="198"/>
      <c r="D798" s="197"/>
      <c r="E798" s="199"/>
      <c r="F798" s="200"/>
      <c r="G798" s="201"/>
    </row>
    <row r="799" spans="1:7" ht="15" x14ac:dyDescent="0.25">
      <c r="A799" s="205">
        <v>797</v>
      </c>
      <c r="B799" s="197"/>
      <c r="C799" s="198"/>
      <c r="D799" s="197"/>
      <c r="E799" s="199"/>
      <c r="F799" s="200"/>
      <c r="G799" s="201"/>
    </row>
    <row r="800" spans="1:7" ht="15" x14ac:dyDescent="0.25">
      <c r="A800" s="205">
        <v>798</v>
      </c>
      <c r="B800" s="197"/>
      <c r="C800" s="198"/>
      <c r="D800" s="197"/>
      <c r="E800" s="199"/>
      <c r="F800" s="200"/>
      <c r="G800" s="201"/>
    </row>
    <row r="801" spans="1:7" ht="15" x14ac:dyDescent="0.25">
      <c r="A801" s="205">
        <v>799</v>
      </c>
      <c r="B801" s="197"/>
      <c r="C801" s="198"/>
      <c r="D801" s="197"/>
      <c r="E801" s="199"/>
      <c r="F801" s="200"/>
      <c r="G801" s="201"/>
    </row>
    <row r="802" spans="1:7" ht="15" x14ac:dyDescent="0.25">
      <c r="A802" s="205">
        <v>800</v>
      </c>
      <c r="B802" s="197"/>
      <c r="C802" s="198"/>
      <c r="D802" s="197"/>
      <c r="E802" s="199"/>
      <c r="F802" s="200"/>
      <c r="G802" s="201"/>
    </row>
    <row r="803" spans="1:7" ht="15" x14ac:dyDescent="0.25">
      <c r="A803" s="205">
        <v>801</v>
      </c>
      <c r="B803" s="197"/>
      <c r="C803" s="198"/>
      <c r="D803" s="197"/>
      <c r="E803" s="199"/>
      <c r="F803" s="200"/>
      <c r="G803" s="201"/>
    </row>
    <row r="804" spans="1:7" ht="15" x14ac:dyDescent="0.25">
      <c r="A804" s="205">
        <v>802</v>
      </c>
      <c r="B804" s="197"/>
      <c r="C804" s="198"/>
      <c r="D804" s="197"/>
      <c r="E804" s="199"/>
      <c r="F804" s="200"/>
      <c r="G804" s="201"/>
    </row>
    <row r="805" spans="1:7" ht="15" x14ac:dyDescent="0.25">
      <c r="A805" s="205">
        <v>803</v>
      </c>
      <c r="B805" s="197"/>
      <c r="C805" s="198"/>
      <c r="D805" s="197"/>
      <c r="E805" s="199"/>
      <c r="F805" s="200"/>
      <c r="G805" s="201"/>
    </row>
    <row r="806" spans="1:7" ht="15" x14ac:dyDescent="0.25">
      <c r="A806" s="205">
        <v>804</v>
      </c>
      <c r="B806" s="197"/>
      <c r="C806" s="198"/>
      <c r="D806" s="197"/>
      <c r="E806" s="199"/>
      <c r="F806" s="200"/>
      <c r="G806" s="201"/>
    </row>
    <row r="807" spans="1:7" ht="15" x14ac:dyDescent="0.25">
      <c r="A807" s="205">
        <v>805</v>
      </c>
      <c r="B807" s="197"/>
      <c r="C807" s="198"/>
      <c r="D807" s="197"/>
      <c r="E807" s="199"/>
      <c r="F807" s="200"/>
      <c r="G807" s="201"/>
    </row>
    <row r="808" spans="1:7" ht="15" x14ac:dyDescent="0.25">
      <c r="A808" s="205">
        <v>806</v>
      </c>
      <c r="B808" s="197"/>
      <c r="C808" s="198"/>
      <c r="D808" s="197"/>
      <c r="E808" s="199"/>
      <c r="F808" s="200"/>
      <c r="G808" s="201"/>
    </row>
    <row r="809" spans="1:7" ht="15" x14ac:dyDescent="0.25">
      <c r="A809" s="205">
        <v>807</v>
      </c>
      <c r="B809" s="197"/>
      <c r="C809" s="198"/>
      <c r="D809" s="197"/>
      <c r="E809" s="199"/>
      <c r="F809" s="200"/>
      <c r="G809" s="201"/>
    </row>
    <row r="810" spans="1:7" ht="15" x14ac:dyDescent="0.25">
      <c r="A810" s="205">
        <v>808</v>
      </c>
      <c r="B810" s="197"/>
      <c r="C810" s="198"/>
      <c r="D810" s="197"/>
      <c r="E810" s="199"/>
      <c r="F810" s="200"/>
      <c r="G810" s="201"/>
    </row>
    <row r="811" spans="1:7" ht="15" x14ac:dyDescent="0.25">
      <c r="A811" s="205">
        <v>809</v>
      </c>
      <c r="B811" s="197"/>
      <c r="C811" s="198"/>
      <c r="D811" s="197"/>
      <c r="E811" s="199"/>
      <c r="F811" s="200"/>
      <c r="G811" s="201"/>
    </row>
    <row r="812" spans="1:7" ht="15" x14ac:dyDescent="0.25">
      <c r="A812" s="205">
        <v>810</v>
      </c>
      <c r="B812" s="197"/>
      <c r="C812" s="198"/>
      <c r="D812" s="197"/>
      <c r="E812" s="199"/>
      <c r="F812" s="200"/>
      <c r="G812" s="201"/>
    </row>
    <row r="813" spans="1:7" ht="15" x14ac:dyDescent="0.25">
      <c r="A813" s="205">
        <v>811</v>
      </c>
      <c r="B813" s="197"/>
      <c r="C813" s="198"/>
      <c r="D813" s="197"/>
      <c r="E813" s="199"/>
      <c r="F813" s="200"/>
      <c r="G813" s="201"/>
    </row>
    <row r="814" spans="1:7" ht="15" x14ac:dyDescent="0.25">
      <c r="A814" s="205">
        <v>812</v>
      </c>
      <c r="B814" s="197"/>
      <c r="C814" s="198"/>
      <c r="D814" s="197"/>
      <c r="E814" s="199"/>
      <c r="F814" s="200"/>
      <c r="G814" s="201"/>
    </row>
    <row r="815" spans="1:7" ht="15" x14ac:dyDescent="0.25">
      <c r="A815" s="205">
        <v>813</v>
      </c>
      <c r="B815" s="197"/>
      <c r="C815" s="198"/>
      <c r="D815" s="197"/>
      <c r="E815" s="199"/>
      <c r="F815" s="200"/>
      <c r="G815" s="201"/>
    </row>
    <row r="816" spans="1:7" ht="15" x14ac:dyDescent="0.25">
      <c r="A816" s="205">
        <v>814</v>
      </c>
      <c r="B816" s="197"/>
      <c r="C816" s="198"/>
      <c r="D816" s="197"/>
      <c r="E816" s="199"/>
      <c r="F816" s="200"/>
      <c r="G816" s="201"/>
    </row>
    <row r="817" spans="1:7" ht="15" x14ac:dyDescent="0.25">
      <c r="A817" s="205">
        <v>815</v>
      </c>
      <c r="B817" s="197"/>
      <c r="C817" s="198"/>
      <c r="D817" s="197"/>
      <c r="E817" s="199"/>
      <c r="F817" s="200"/>
      <c r="G817" s="201"/>
    </row>
    <row r="818" spans="1:7" ht="15" x14ac:dyDescent="0.25">
      <c r="A818" s="205">
        <v>816</v>
      </c>
      <c r="B818" s="197"/>
      <c r="C818" s="198"/>
      <c r="D818" s="197"/>
      <c r="E818" s="199"/>
      <c r="F818" s="200"/>
      <c r="G818" s="201"/>
    </row>
    <row r="819" spans="1:7" ht="15" x14ac:dyDescent="0.25">
      <c r="A819" s="205">
        <v>817</v>
      </c>
      <c r="B819" s="197"/>
      <c r="C819" s="198"/>
      <c r="D819" s="197"/>
      <c r="E819" s="199"/>
      <c r="F819" s="200"/>
      <c r="G819" s="201"/>
    </row>
    <row r="820" spans="1:7" ht="15" x14ac:dyDescent="0.25">
      <c r="A820" s="205">
        <v>818</v>
      </c>
      <c r="B820" s="197"/>
      <c r="C820" s="198"/>
      <c r="D820" s="197"/>
      <c r="E820" s="199"/>
      <c r="F820" s="200"/>
      <c r="G820" s="201"/>
    </row>
    <row r="821" spans="1:7" ht="15" x14ac:dyDescent="0.25">
      <c r="A821" s="205">
        <v>819</v>
      </c>
      <c r="B821" s="197"/>
      <c r="C821" s="198"/>
      <c r="D821" s="197"/>
      <c r="E821" s="199"/>
      <c r="F821" s="200"/>
      <c r="G821" s="201"/>
    </row>
    <row r="822" spans="1:7" ht="15" x14ac:dyDescent="0.25">
      <c r="A822" s="205">
        <v>820</v>
      </c>
      <c r="B822" s="197"/>
      <c r="C822" s="198"/>
      <c r="D822" s="197"/>
      <c r="E822" s="199"/>
      <c r="F822" s="200"/>
      <c r="G822" s="201"/>
    </row>
    <row r="823" spans="1:7" ht="15" x14ac:dyDescent="0.25">
      <c r="A823" s="205">
        <v>821</v>
      </c>
      <c r="B823" s="197"/>
      <c r="C823" s="198"/>
      <c r="D823" s="197"/>
      <c r="E823" s="199"/>
      <c r="F823" s="200"/>
      <c r="G823" s="201"/>
    </row>
    <row r="824" spans="1:7" ht="15" x14ac:dyDescent="0.25">
      <c r="A824" s="205">
        <v>822</v>
      </c>
      <c r="B824" s="197"/>
      <c r="C824" s="198"/>
      <c r="D824" s="197"/>
      <c r="E824" s="199"/>
      <c r="F824" s="200"/>
      <c r="G824" s="201"/>
    </row>
    <row r="825" spans="1:7" ht="15" x14ac:dyDescent="0.25">
      <c r="A825" s="205">
        <v>823</v>
      </c>
      <c r="B825" s="197"/>
      <c r="C825" s="198"/>
      <c r="D825" s="197"/>
      <c r="E825" s="199"/>
      <c r="F825" s="200"/>
      <c r="G825" s="201"/>
    </row>
    <row r="826" spans="1:7" ht="15" x14ac:dyDescent="0.25">
      <c r="A826" s="205">
        <v>824</v>
      </c>
      <c r="B826" s="197"/>
      <c r="C826" s="198"/>
      <c r="D826" s="197"/>
      <c r="E826" s="199"/>
      <c r="F826" s="200"/>
      <c r="G826" s="201"/>
    </row>
    <row r="827" spans="1:7" ht="15" x14ac:dyDescent="0.25">
      <c r="A827" s="205">
        <v>825</v>
      </c>
      <c r="B827" s="197"/>
      <c r="C827" s="198"/>
      <c r="D827" s="197"/>
      <c r="E827" s="199"/>
      <c r="F827" s="200"/>
      <c r="G827" s="201"/>
    </row>
    <row r="828" spans="1:7" ht="15" x14ac:dyDescent="0.25">
      <c r="A828" s="205">
        <v>826</v>
      </c>
      <c r="B828" s="197"/>
      <c r="C828" s="198"/>
      <c r="D828" s="197"/>
      <c r="E828" s="199"/>
      <c r="F828" s="200"/>
      <c r="G828" s="201"/>
    </row>
    <row r="829" spans="1:7" ht="15" x14ac:dyDescent="0.25">
      <c r="A829" s="205">
        <v>827</v>
      </c>
      <c r="B829" s="197"/>
      <c r="C829" s="198"/>
      <c r="D829" s="197"/>
      <c r="E829" s="199"/>
      <c r="F829" s="200"/>
      <c r="G829" s="201"/>
    </row>
    <row r="830" spans="1:7" ht="15" x14ac:dyDescent="0.25">
      <c r="A830" s="205">
        <v>828</v>
      </c>
      <c r="B830" s="197"/>
      <c r="C830" s="198"/>
      <c r="D830" s="197"/>
      <c r="E830" s="199"/>
      <c r="F830" s="200"/>
      <c r="G830" s="201"/>
    </row>
    <row r="831" spans="1:7" ht="15" x14ac:dyDescent="0.25">
      <c r="A831" s="205">
        <v>829</v>
      </c>
      <c r="B831" s="197"/>
      <c r="C831" s="198"/>
      <c r="D831" s="197"/>
      <c r="E831" s="199"/>
      <c r="F831" s="200"/>
      <c r="G831" s="201"/>
    </row>
    <row r="832" spans="1:7" ht="15" x14ac:dyDescent="0.25">
      <c r="A832" s="205">
        <v>830</v>
      </c>
      <c r="B832" s="197"/>
      <c r="C832" s="198"/>
      <c r="D832" s="197"/>
      <c r="E832" s="199"/>
      <c r="F832" s="200"/>
      <c r="G832" s="201"/>
    </row>
    <row r="833" spans="1:7" ht="15" x14ac:dyDescent="0.25">
      <c r="A833" s="205">
        <v>831</v>
      </c>
      <c r="B833" s="197"/>
      <c r="C833" s="198"/>
      <c r="D833" s="197"/>
      <c r="E833" s="199"/>
      <c r="F833" s="200"/>
      <c r="G833" s="201"/>
    </row>
    <row r="834" spans="1:7" ht="15" x14ac:dyDescent="0.25">
      <c r="A834" s="205">
        <v>832</v>
      </c>
      <c r="B834" s="197"/>
      <c r="C834" s="198"/>
      <c r="D834" s="197"/>
      <c r="E834" s="199"/>
      <c r="F834" s="200"/>
      <c r="G834" s="201"/>
    </row>
    <row r="835" spans="1:7" ht="15" x14ac:dyDescent="0.25">
      <c r="A835" s="205">
        <v>833</v>
      </c>
      <c r="B835" s="197"/>
      <c r="C835" s="198"/>
      <c r="D835" s="197"/>
      <c r="E835" s="199"/>
      <c r="F835" s="200"/>
      <c r="G835" s="201"/>
    </row>
    <row r="836" spans="1:7" ht="15" x14ac:dyDescent="0.25">
      <c r="A836" s="205">
        <v>834</v>
      </c>
      <c r="B836" s="197"/>
      <c r="C836" s="198"/>
      <c r="D836" s="197"/>
      <c r="E836" s="199"/>
      <c r="F836" s="200"/>
      <c r="G836" s="201"/>
    </row>
    <row r="837" spans="1:7" ht="15" x14ac:dyDescent="0.25">
      <c r="A837" s="205">
        <v>835</v>
      </c>
      <c r="B837" s="197"/>
      <c r="C837" s="198"/>
      <c r="D837" s="197"/>
      <c r="E837" s="199"/>
      <c r="F837" s="200"/>
      <c r="G837" s="201"/>
    </row>
    <row r="838" spans="1:7" ht="15" x14ac:dyDescent="0.25">
      <c r="A838" s="205">
        <v>836</v>
      </c>
      <c r="B838" s="197"/>
      <c r="C838" s="198"/>
      <c r="D838" s="197"/>
      <c r="E838" s="199"/>
      <c r="F838" s="200"/>
      <c r="G838" s="201"/>
    </row>
    <row r="839" spans="1:7" ht="15" x14ac:dyDescent="0.25">
      <c r="A839" s="205">
        <v>837</v>
      </c>
      <c r="B839" s="197"/>
      <c r="C839" s="198"/>
      <c r="D839" s="197"/>
      <c r="E839" s="199"/>
      <c r="F839" s="200"/>
      <c r="G839" s="201"/>
    </row>
    <row r="840" spans="1:7" ht="15" x14ac:dyDescent="0.25">
      <c r="A840" s="205">
        <v>838</v>
      </c>
      <c r="B840" s="197"/>
      <c r="C840" s="198"/>
      <c r="D840" s="197"/>
      <c r="E840" s="199"/>
      <c r="F840" s="200"/>
      <c r="G840" s="201"/>
    </row>
    <row r="841" spans="1:7" ht="15" x14ac:dyDescent="0.25">
      <c r="A841" s="205">
        <v>839</v>
      </c>
      <c r="B841" s="197"/>
      <c r="C841" s="198"/>
      <c r="D841" s="197"/>
      <c r="E841" s="199"/>
      <c r="F841" s="200"/>
      <c r="G841" s="201"/>
    </row>
    <row r="842" spans="1:7" ht="15" x14ac:dyDescent="0.25">
      <c r="A842" s="205">
        <v>840</v>
      </c>
      <c r="B842" s="197"/>
      <c r="C842" s="198"/>
      <c r="D842" s="197"/>
      <c r="E842" s="199"/>
      <c r="F842" s="200"/>
      <c r="G842" s="201"/>
    </row>
    <row r="843" spans="1:7" ht="15" x14ac:dyDescent="0.25">
      <c r="A843" s="205">
        <v>841</v>
      </c>
      <c r="B843" s="197"/>
      <c r="C843" s="198"/>
      <c r="D843" s="197"/>
      <c r="E843" s="199"/>
      <c r="F843" s="200"/>
      <c r="G843" s="201"/>
    </row>
    <row r="844" spans="1:7" ht="15" x14ac:dyDescent="0.25">
      <c r="A844" s="205">
        <v>842</v>
      </c>
      <c r="B844" s="197"/>
      <c r="C844" s="198"/>
      <c r="D844" s="197"/>
      <c r="E844" s="199"/>
      <c r="F844" s="200"/>
      <c r="G844" s="201"/>
    </row>
    <row r="845" spans="1:7" ht="15" x14ac:dyDescent="0.25">
      <c r="A845" s="205">
        <v>843</v>
      </c>
      <c r="B845" s="197"/>
      <c r="C845" s="198"/>
      <c r="D845" s="197"/>
      <c r="E845" s="199"/>
      <c r="F845" s="200"/>
      <c r="G845" s="201"/>
    </row>
    <row r="846" spans="1:7" ht="15" x14ac:dyDescent="0.25">
      <c r="A846" s="205">
        <v>844</v>
      </c>
      <c r="B846" s="197"/>
      <c r="C846" s="198"/>
      <c r="D846" s="197"/>
      <c r="E846" s="199"/>
      <c r="F846" s="200"/>
      <c r="G846" s="201"/>
    </row>
    <row r="847" spans="1:7" ht="15" x14ac:dyDescent="0.25">
      <c r="A847" s="205">
        <v>845</v>
      </c>
      <c r="B847" s="197"/>
      <c r="C847" s="198"/>
      <c r="D847" s="197"/>
      <c r="E847" s="199"/>
      <c r="F847" s="200"/>
      <c r="G847" s="201"/>
    </row>
    <row r="848" spans="1:7" ht="15" x14ac:dyDescent="0.25">
      <c r="A848" s="205">
        <v>846</v>
      </c>
      <c r="B848" s="197"/>
      <c r="C848" s="198"/>
      <c r="D848" s="197"/>
      <c r="E848" s="199"/>
      <c r="F848" s="200"/>
      <c r="G848" s="201"/>
    </row>
    <row r="849" spans="1:7" ht="15" x14ac:dyDescent="0.25">
      <c r="A849" s="205">
        <v>847</v>
      </c>
      <c r="B849" s="197"/>
      <c r="C849" s="198"/>
      <c r="D849" s="197"/>
      <c r="E849" s="199"/>
      <c r="F849" s="200"/>
      <c r="G849" s="201"/>
    </row>
    <row r="850" spans="1:7" ht="15" x14ac:dyDescent="0.25">
      <c r="A850" s="205">
        <v>848</v>
      </c>
      <c r="B850" s="197"/>
      <c r="C850" s="198"/>
      <c r="D850" s="197"/>
      <c r="E850" s="199"/>
      <c r="F850" s="200"/>
      <c r="G850" s="201"/>
    </row>
    <row r="851" spans="1:7" ht="15" x14ac:dyDescent="0.25">
      <c r="A851" s="205">
        <v>849</v>
      </c>
      <c r="B851" s="197"/>
      <c r="C851" s="198"/>
      <c r="D851" s="197"/>
      <c r="E851" s="199"/>
      <c r="F851" s="200"/>
      <c r="G851" s="201"/>
    </row>
    <row r="852" spans="1:7" ht="15" x14ac:dyDescent="0.25">
      <c r="A852" s="205">
        <v>850</v>
      </c>
      <c r="B852" s="197"/>
      <c r="C852" s="198"/>
      <c r="D852" s="197"/>
      <c r="E852" s="199"/>
      <c r="F852" s="200"/>
      <c r="G852" s="201"/>
    </row>
    <row r="853" spans="1:7" ht="15" x14ac:dyDescent="0.25">
      <c r="A853" s="205">
        <v>851</v>
      </c>
      <c r="B853" s="197"/>
      <c r="C853" s="198"/>
      <c r="D853" s="197"/>
      <c r="E853" s="199"/>
      <c r="F853" s="200"/>
      <c r="G853" s="201"/>
    </row>
    <row r="854" spans="1:7" ht="15" x14ac:dyDescent="0.25">
      <c r="A854" s="205">
        <v>852</v>
      </c>
      <c r="B854" s="197"/>
      <c r="C854" s="198"/>
      <c r="D854" s="197"/>
      <c r="E854" s="199"/>
      <c r="F854" s="200"/>
      <c r="G854" s="201"/>
    </row>
    <row r="855" spans="1:7" ht="15" x14ac:dyDescent="0.25">
      <c r="A855" s="205">
        <v>853</v>
      </c>
      <c r="B855" s="197"/>
      <c r="C855" s="198"/>
      <c r="D855" s="197"/>
      <c r="E855" s="199"/>
      <c r="F855" s="200"/>
      <c r="G855" s="201"/>
    </row>
    <row r="856" spans="1:7" ht="15" x14ac:dyDescent="0.25">
      <c r="A856" s="205">
        <v>854</v>
      </c>
      <c r="B856" s="197"/>
      <c r="C856" s="198"/>
      <c r="D856" s="197"/>
      <c r="E856" s="199"/>
      <c r="F856" s="200"/>
      <c r="G856" s="201"/>
    </row>
    <row r="857" spans="1:7" ht="15" x14ac:dyDescent="0.25">
      <c r="A857" s="205">
        <v>855</v>
      </c>
      <c r="B857" s="197"/>
      <c r="C857" s="198"/>
      <c r="D857" s="197"/>
      <c r="E857" s="199"/>
      <c r="F857" s="200"/>
      <c r="G857" s="201"/>
    </row>
    <row r="858" spans="1:7" ht="15" x14ac:dyDescent="0.25">
      <c r="A858" s="205">
        <v>856</v>
      </c>
      <c r="B858" s="197"/>
      <c r="C858" s="198"/>
      <c r="D858" s="197"/>
      <c r="E858" s="199"/>
      <c r="F858" s="200"/>
      <c r="G858" s="201"/>
    </row>
    <row r="859" spans="1:7" ht="15" x14ac:dyDescent="0.25">
      <c r="A859" s="205">
        <v>857</v>
      </c>
      <c r="B859" s="197"/>
      <c r="C859" s="198"/>
      <c r="D859" s="197"/>
      <c r="E859" s="199"/>
      <c r="F859" s="200"/>
      <c r="G859" s="201"/>
    </row>
    <row r="860" spans="1:7" ht="15" x14ac:dyDescent="0.25">
      <c r="A860" s="205">
        <v>858</v>
      </c>
      <c r="B860" s="197"/>
      <c r="C860" s="198"/>
      <c r="D860" s="197"/>
      <c r="E860" s="199"/>
      <c r="F860" s="200"/>
      <c r="G860" s="201"/>
    </row>
    <row r="861" spans="1:7" ht="15" x14ac:dyDescent="0.25">
      <c r="A861" s="205">
        <v>859</v>
      </c>
      <c r="B861" s="197"/>
      <c r="C861" s="198"/>
      <c r="D861" s="197"/>
      <c r="E861" s="199"/>
      <c r="F861" s="200"/>
      <c r="G861" s="201"/>
    </row>
    <row r="862" spans="1:7" ht="15" x14ac:dyDescent="0.25">
      <c r="A862" s="205">
        <v>860</v>
      </c>
      <c r="B862" s="197"/>
      <c r="C862" s="198"/>
      <c r="D862" s="197"/>
      <c r="E862" s="199"/>
      <c r="F862" s="200"/>
      <c r="G862" s="201"/>
    </row>
    <row r="863" spans="1:7" ht="15" x14ac:dyDescent="0.25">
      <c r="A863" s="205">
        <v>861</v>
      </c>
      <c r="B863" s="197"/>
      <c r="C863" s="198"/>
      <c r="D863" s="197"/>
      <c r="E863" s="199"/>
      <c r="F863" s="200"/>
      <c r="G863" s="201"/>
    </row>
    <row r="864" spans="1:7" ht="15" x14ac:dyDescent="0.25">
      <c r="A864" s="205">
        <v>862</v>
      </c>
      <c r="B864" s="197"/>
      <c r="C864" s="198"/>
      <c r="D864" s="197"/>
      <c r="E864" s="199"/>
      <c r="F864" s="200"/>
      <c r="G864" s="201"/>
    </row>
    <row r="865" spans="1:7" ht="15" x14ac:dyDescent="0.25">
      <c r="A865" s="205">
        <v>863</v>
      </c>
      <c r="B865" s="197"/>
      <c r="C865" s="198"/>
      <c r="D865" s="197"/>
      <c r="E865" s="199"/>
      <c r="F865" s="200"/>
      <c r="G865" s="201"/>
    </row>
    <row r="866" spans="1:7" ht="15" x14ac:dyDescent="0.25">
      <c r="A866" s="205">
        <v>864</v>
      </c>
      <c r="B866" s="197"/>
      <c r="C866" s="198"/>
      <c r="D866" s="197"/>
      <c r="E866" s="199"/>
      <c r="F866" s="200"/>
      <c r="G866" s="201"/>
    </row>
    <row r="867" spans="1:7" ht="15" x14ac:dyDescent="0.25">
      <c r="A867" s="205">
        <v>865</v>
      </c>
      <c r="B867" s="197"/>
      <c r="C867" s="198"/>
      <c r="D867" s="197"/>
      <c r="E867" s="199"/>
      <c r="F867" s="200"/>
      <c r="G867" s="201"/>
    </row>
    <row r="868" spans="1:7" ht="15" x14ac:dyDescent="0.25">
      <c r="A868" s="205">
        <v>866</v>
      </c>
      <c r="B868" s="197"/>
      <c r="C868" s="198"/>
      <c r="D868" s="197"/>
      <c r="E868" s="199"/>
      <c r="F868" s="200"/>
      <c r="G868" s="201"/>
    </row>
    <row r="869" spans="1:7" ht="15" x14ac:dyDescent="0.25">
      <c r="A869" s="205">
        <v>867</v>
      </c>
      <c r="B869" s="197"/>
      <c r="C869" s="198"/>
      <c r="D869" s="197"/>
      <c r="E869" s="199"/>
      <c r="F869" s="200"/>
      <c r="G869" s="201"/>
    </row>
    <row r="870" spans="1:7" ht="15" x14ac:dyDescent="0.25">
      <c r="A870" s="205">
        <v>868</v>
      </c>
      <c r="B870" s="197"/>
      <c r="C870" s="198"/>
      <c r="D870" s="197"/>
      <c r="E870" s="199"/>
      <c r="F870" s="200"/>
      <c r="G870" s="201"/>
    </row>
    <row r="871" spans="1:7" ht="15" x14ac:dyDescent="0.25">
      <c r="A871" s="205">
        <v>869</v>
      </c>
      <c r="B871" s="197"/>
      <c r="C871" s="198"/>
      <c r="D871" s="197"/>
      <c r="E871" s="199"/>
      <c r="F871" s="200"/>
      <c r="G871" s="201"/>
    </row>
    <row r="872" spans="1:7" ht="15" x14ac:dyDescent="0.25">
      <c r="A872" s="205">
        <v>870</v>
      </c>
      <c r="B872" s="197"/>
      <c r="C872" s="198"/>
      <c r="D872" s="197"/>
      <c r="E872" s="199"/>
      <c r="F872" s="200"/>
      <c r="G872" s="201"/>
    </row>
    <row r="873" spans="1:7" ht="15" x14ac:dyDescent="0.25">
      <c r="A873" s="205">
        <v>871</v>
      </c>
      <c r="B873" s="197"/>
      <c r="C873" s="198"/>
      <c r="D873" s="197"/>
      <c r="E873" s="199"/>
      <c r="F873" s="200"/>
      <c r="G873" s="201"/>
    </row>
    <row r="874" spans="1:7" ht="15" x14ac:dyDescent="0.25">
      <c r="A874" s="205">
        <v>872</v>
      </c>
      <c r="B874" s="197"/>
      <c r="C874" s="198"/>
      <c r="D874" s="197"/>
      <c r="E874" s="199"/>
      <c r="F874" s="200"/>
      <c r="G874" s="201"/>
    </row>
    <row r="875" spans="1:7" ht="15" x14ac:dyDescent="0.25">
      <c r="A875" s="205">
        <v>873</v>
      </c>
      <c r="B875" s="197"/>
      <c r="C875" s="198"/>
      <c r="D875" s="197"/>
      <c r="E875" s="199"/>
      <c r="F875" s="200"/>
      <c r="G875" s="201"/>
    </row>
    <row r="876" spans="1:7" ht="15" x14ac:dyDescent="0.25">
      <c r="A876" s="205">
        <v>874</v>
      </c>
      <c r="B876" s="197"/>
      <c r="C876" s="198"/>
      <c r="D876" s="197"/>
      <c r="E876" s="199"/>
      <c r="F876" s="200"/>
      <c r="G876" s="201"/>
    </row>
    <row r="877" spans="1:7" ht="15" x14ac:dyDescent="0.25">
      <c r="A877" s="205">
        <v>875</v>
      </c>
      <c r="B877" s="197"/>
      <c r="C877" s="198"/>
      <c r="D877" s="197"/>
      <c r="E877" s="199"/>
      <c r="F877" s="200"/>
      <c r="G877" s="201"/>
    </row>
    <row r="878" spans="1:7" ht="15" x14ac:dyDescent="0.25">
      <c r="A878" s="205">
        <v>876</v>
      </c>
      <c r="B878" s="197"/>
      <c r="C878" s="198"/>
      <c r="D878" s="197"/>
      <c r="E878" s="199"/>
      <c r="F878" s="200"/>
      <c r="G878" s="201"/>
    </row>
    <row r="879" spans="1:7" ht="15" x14ac:dyDescent="0.25">
      <c r="A879" s="205">
        <v>877</v>
      </c>
      <c r="B879" s="197"/>
      <c r="C879" s="198"/>
      <c r="D879" s="197"/>
      <c r="E879" s="199"/>
      <c r="F879" s="200"/>
      <c r="G879" s="201"/>
    </row>
    <row r="880" spans="1:7" ht="15" x14ac:dyDescent="0.25">
      <c r="A880" s="205">
        <v>878</v>
      </c>
      <c r="B880" s="197"/>
      <c r="C880" s="198"/>
      <c r="D880" s="197"/>
      <c r="E880" s="199"/>
      <c r="F880" s="200"/>
      <c r="G880" s="201"/>
    </row>
    <row r="881" spans="1:7" ht="15" x14ac:dyDescent="0.25">
      <c r="A881" s="205">
        <v>879</v>
      </c>
      <c r="B881" s="197"/>
      <c r="C881" s="198"/>
      <c r="D881" s="197"/>
      <c r="E881" s="199"/>
      <c r="F881" s="200"/>
      <c r="G881" s="201"/>
    </row>
    <row r="882" spans="1:7" ht="15" x14ac:dyDescent="0.25">
      <c r="A882" s="205">
        <v>880</v>
      </c>
      <c r="B882" s="197"/>
      <c r="C882" s="198"/>
      <c r="D882" s="197"/>
      <c r="E882" s="199"/>
      <c r="F882" s="200"/>
      <c r="G882" s="201"/>
    </row>
    <row r="883" spans="1:7" ht="15" x14ac:dyDescent="0.25">
      <c r="A883" s="205">
        <v>881</v>
      </c>
      <c r="B883" s="197"/>
      <c r="C883" s="198"/>
      <c r="D883" s="197"/>
      <c r="E883" s="199"/>
      <c r="F883" s="200"/>
      <c r="G883" s="201"/>
    </row>
    <row r="884" spans="1:7" ht="15" x14ac:dyDescent="0.25">
      <c r="A884" s="205">
        <v>882</v>
      </c>
      <c r="B884" s="197"/>
      <c r="C884" s="198"/>
      <c r="D884" s="197"/>
      <c r="E884" s="199"/>
      <c r="F884" s="200"/>
      <c r="G884" s="201"/>
    </row>
    <row r="885" spans="1:7" ht="15" x14ac:dyDescent="0.25">
      <c r="A885" s="205">
        <v>883</v>
      </c>
      <c r="B885" s="197"/>
      <c r="C885" s="198"/>
      <c r="D885" s="197"/>
      <c r="E885" s="199"/>
      <c r="F885" s="200"/>
      <c r="G885" s="201"/>
    </row>
    <row r="886" spans="1:7" ht="15" x14ac:dyDescent="0.25">
      <c r="A886" s="205">
        <v>884</v>
      </c>
      <c r="B886" s="197"/>
      <c r="C886" s="198"/>
      <c r="D886" s="197"/>
      <c r="E886" s="199"/>
      <c r="F886" s="200"/>
      <c r="G886" s="201"/>
    </row>
    <row r="887" spans="1:7" ht="15" x14ac:dyDescent="0.25">
      <c r="A887" s="205">
        <v>885</v>
      </c>
      <c r="B887" s="197"/>
      <c r="C887" s="198"/>
      <c r="D887" s="197"/>
      <c r="E887" s="199"/>
      <c r="F887" s="200"/>
      <c r="G887" s="201"/>
    </row>
    <row r="888" spans="1:7" ht="15" x14ac:dyDescent="0.25">
      <c r="A888" s="205">
        <v>886</v>
      </c>
      <c r="B888" s="197"/>
      <c r="C888" s="198"/>
      <c r="D888" s="197"/>
      <c r="E888" s="199"/>
      <c r="F888" s="200"/>
      <c r="G888" s="201"/>
    </row>
    <row r="889" spans="1:7" ht="15" x14ac:dyDescent="0.25">
      <c r="A889" s="205">
        <v>887</v>
      </c>
      <c r="B889" s="197"/>
      <c r="C889" s="198"/>
      <c r="D889" s="197"/>
      <c r="E889" s="199"/>
      <c r="F889" s="200"/>
      <c r="G889" s="201"/>
    </row>
    <row r="890" spans="1:7" ht="15" x14ac:dyDescent="0.25">
      <c r="A890" s="205">
        <v>888</v>
      </c>
      <c r="B890" s="197"/>
      <c r="C890" s="198"/>
      <c r="D890" s="197"/>
      <c r="E890" s="199"/>
      <c r="F890" s="200"/>
      <c r="G890" s="201"/>
    </row>
    <row r="891" spans="1:7" ht="15" x14ac:dyDescent="0.25">
      <c r="A891" s="205">
        <v>889</v>
      </c>
      <c r="B891" s="197"/>
      <c r="C891" s="198"/>
      <c r="D891" s="197"/>
      <c r="E891" s="199"/>
      <c r="F891" s="200"/>
      <c r="G891" s="201"/>
    </row>
    <row r="892" spans="1:7" ht="15" x14ac:dyDescent="0.25">
      <c r="A892" s="205">
        <v>890</v>
      </c>
      <c r="B892" s="197"/>
      <c r="C892" s="198"/>
      <c r="D892" s="197"/>
      <c r="E892" s="199"/>
      <c r="F892" s="200"/>
      <c r="G892" s="201"/>
    </row>
    <row r="893" spans="1:7" ht="15" x14ac:dyDescent="0.25">
      <c r="A893" s="205">
        <v>891</v>
      </c>
      <c r="B893" s="197"/>
      <c r="C893" s="198"/>
      <c r="D893" s="197"/>
      <c r="E893" s="199"/>
      <c r="F893" s="200"/>
      <c r="G893" s="201"/>
    </row>
    <row r="894" spans="1:7" ht="15" x14ac:dyDescent="0.25">
      <c r="A894" s="205">
        <v>892</v>
      </c>
      <c r="B894" s="197"/>
      <c r="C894" s="198"/>
      <c r="D894" s="197"/>
      <c r="E894" s="199"/>
      <c r="F894" s="200"/>
      <c r="G894" s="201"/>
    </row>
    <row r="895" spans="1:7" ht="15" x14ac:dyDescent="0.25">
      <c r="A895" s="205">
        <v>893</v>
      </c>
      <c r="B895" s="197"/>
      <c r="C895" s="198"/>
      <c r="D895" s="197"/>
      <c r="E895" s="199"/>
      <c r="F895" s="200"/>
      <c r="G895" s="201"/>
    </row>
    <row r="896" spans="1:7" ht="15" x14ac:dyDescent="0.25">
      <c r="A896" s="205">
        <v>894</v>
      </c>
      <c r="B896" s="197"/>
      <c r="C896" s="198"/>
      <c r="D896" s="197"/>
      <c r="E896" s="199"/>
      <c r="F896" s="200"/>
      <c r="G896" s="201"/>
    </row>
    <row r="897" spans="1:7" ht="15" x14ac:dyDescent="0.25">
      <c r="A897" s="205">
        <v>895</v>
      </c>
      <c r="B897" s="197"/>
      <c r="C897" s="198"/>
      <c r="D897" s="197"/>
      <c r="E897" s="199"/>
      <c r="F897" s="200"/>
      <c r="G897" s="201"/>
    </row>
    <row r="898" spans="1:7" ht="15" x14ac:dyDescent="0.25">
      <c r="A898" s="205">
        <v>896</v>
      </c>
      <c r="B898" s="197"/>
      <c r="C898" s="198"/>
      <c r="D898" s="197"/>
      <c r="E898" s="199"/>
      <c r="F898" s="200"/>
      <c r="G898" s="201"/>
    </row>
    <row r="899" spans="1:7" ht="15" x14ac:dyDescent="0.25">
      <c r="A899" s="205">
        <v>897</v>
      </c>
      <c r="B899" s="197"/>
      <c r="C899" s="198"/>
      <c r="D899" s="197"/>
      <c r="E899" s="199"/>
      <c r="F899" s="200"/>
      <c r="G899" s="201"/>
    </row>
    <row r="900" spans="1:7" ht="15" x14ac:dyDescent="0.25">
      <c r="A900" s="205">
        <v>898</v>
      </c>
      <c r="B900" s="197"/>
      <c r="C900" s="198"/>
      <c r="D900" s="197"/>
      <c r="E900" s="199"/>
      <c r="F900" s="200"/>
      <c r="G900" s="201"/>
    </row>
    <row r="901" spans="1:7" ht="15" x14ac:dyDescent="0.25">
      <c r="A901" s="205">
        <v>899</v>
      </c>
      <c r="B901" s="197"/>
      <c r="C901" s="198"/>
      <c r="D901" s="197"/>
      <c r="E901" s="199"/>
      <c r="F901" s="200"/>
      <c r="G901" s="201"/>
    </row>
    <row r="902" spans="1:7" ht="15" x14ac:dyDescent="0.25">
      <c r="A902" s="205">
        <v>900</v>
      </c>
      <c r="B902" s="197"/>
      <c r="C902" s="198"/>
      <c r="D902" s="197"/>
      <c r="E902" s="199"/>
      <c r="F902" s="200"/>
      <c r="G902" s="201"/>
    </row>
    <row r="903" spans="1:7" ht="15" x14ac:dyDescent="0.25">
      <c r="A903" s="205">
        <v>901</v>
      </c>
      <c r="B903" s="197"/>
      <c r="C903" s="198"/>
      <c r="D903" s="197"/>
      <c r="E903" s="199"/>
      <c r="F903" s="200"/>
      <c r="G903" s="201"/>
    </row>
    <row r="904" spans="1:7" ht="15" x14ac:dyDescent="0.25">
      <c r="A904" s="205">
        <v>902</v>
      </c>
      <c r="B904" s="197"/>
      <c r="C904" s="198"/>
      <c r="D904" s="197"/>
      <c r="E904" s="199"/>
      <c r="F904" s="200"/>
      <c r="G904" s="201"/>
    </row>
    <row r="905" spans="1:7" ht="15" x14ac:dyDescent="0.25">
      <c r="A905" s="205">
        <v>903</v>
      </c>
      <c r="B905" s="197"/>
      <c r="C905" s="198"/>
      <c r="D905" s="197"/>
      <c r="E905" s="199"/>
      <c r="F905" s="200"/>
      <c r="G905" s="201"/>
    </row>
    <row r="906" spans="1:7" ht="15" x14ac:dyDescent="0.25">
      <c r="A906" s="205">
        <v>904</v>
      </c>
      <c r="B906" s="197"/>
      <c r="C906" s="198"/>
      <c r="D906" s="197"/>
      <c r="E906" s="199"/>
      <c r="F906" s="200"/>
      <c r="G906" s="201"/>
    </row>
    <row r="907" spans="1:7" ht="15" x14ac:dyDescent="0.25">
      <c r="A907" s="205">
        <v>905</v>
      </c>
      <c r="B907" s="197"/>
      <c r="C907" s="198"/>
      <c r="D907" s="197"/>
      <c r="E907" s="199"/>
      <c r="F907" s="200"/>
      <c r="G907" s="201"/>
    </row>
    <row r="908" spans="1:7" ht="15" x14ac:dyDescent="0.25">
      <c r="A908" s="205">
        <v>906</v>
      </c>
      <c r="B908" s="197"/>
      <c r="C908" s="198"/>
      <c r="D908" s="197"/>
      <c r="E908" s="199"/>
      <c r="F908" s="200"/>
      <c r="G908" s="201"/>
    </row>
    <row r="909" spans="1:7" ht="15" x14ac:dyDescent="0.25">
      <c r="A909" s="205">
        <v>907</v>
      </c>
      <c r="B909" s="197"/>
      <c r="C909" s="198"/>
      <c r="D909" s="197"/>
      <c r="E909" s="199"/>
      <c r="F909" s="200"/>
      <c r="G909" s="201"/>
    </row>
    <row r="910" spans="1:7" ht="15" x14ac:dyDescent="0.25">
      <c r="A910" s="205">
        <v>908</v>
      </c>
      <c r="B910" s="197"/>
      <c r="C910" s="198"/>
      <c r="D910" s="197"/>
      <c r="E910" s="199"/>
      <c r="F910" s="200"/>
      <c r="G910" s="201"/>
    </row>
    <row r="911" spans="1:7" ht="15" x14ac:dyDescent="0.25">
      <c r="A911" s="205">
        <v>909</v>
      </c>
      <c r="B911" s="197"/>
      <c r="C911" s="198"/>
      <c r="D911" s="197"/>
      <c r="E911" s="199"/>
      <c r="F911" s="200"/>
      <c r="G911" s="201"/>
    </row>
    <row r="912" spans="1:7" ht="15" x14ac:dyDescent="0.25">
      <c r="A912" s="205">
        <v>910</v>
      </c>
      <c r="B912" s="197"/>
      <c r="C912" s="198"/>
      <c r="D912" s="197"/>
      <c r="E912" s="199"/>
      <c r="F912" s="200"/>
      <c r="G912" s="201"/>
    </row>
    <row r="913" spans="1:7" ht="15" x14ac:dyDescent="0.25">
      <c r="A913" s="205">
        <v>911</v>
      </c>
      <c r="B913" s="197"/>
      <c r="C913" s="198"/>
      <c r="D913" s="197"/>
      <c r="E913" s="199"/>
      <c r="F913" s="200"/>
      <c r="G913" s="201"/>
    </row>
    <row r="914" spans="1:7" ht="15" x14ac:dyDescent="0.25">
      <c r="A914" s="205">
        <v>912</v>
      </c>
      <c r="B914" s="197"/>
      <c r="C914" s="198"/>
      <c r="D914" s="197"/>
      <c r="E914" s="199"/>
      <c r="F914" s="200"/>
      <c r="G914" s="201"/>
    </row>
    <row r="915" spans="1:7" ht="15" x14ac:dyDescent="0.25">
      <c r="A915" s="205">
        <v>913</v>
      </c>
      <c r="B915" s="197"/>
      <c r="C915" s="198"/>
      <c r="D915" s="197"/>
      <c r="E915" s="199"/>
      <c r="F915" s="200"/>
      <c r="G915" s="201"/>
    </row>
    <row r="916" spans="1:7" ht="15" x14ac:dyDescent="0.25">
      <c r="A916" s="205">
        <v>914</v>
      </c>
      <c r="B916" s="197"/>
      <c r="C916" s="198"/>
      <c r="D916" s="197"/>
      <c r="E916" s="199"/>
      <c r="F916" s="200"/>
      <c r="G916" s="201"/>
    </row>
    <row r="917" spans="1:7" ht="15" x14ac:dyDescent="0.25">
      <c r="A917" s="205">
        <v>915</v>
      </c>
      <c r="B917" s="197"/>
      <c r="C917" s="198"/>
      <c r="D917" s="197"/>
      <c r="E917" s="199"/>
      <c r="F917" s="200"/>
      <c r="G917" s="201"/>
    </row>
    <row r="918" spans="1:7" ht="15" x14ac:dyDescent="0.25">
      <c r="A918" s="205">
        <v>916</v>
      </c>
      <c r="B918" s="197"/>
      <c r="C918" s="198"/>
      <c r="D918" s="197"/>
      <c r="E918" s="199"/>
      <c r="F918" s="200"/>
      <c r="G918" s="201"/>
    </row>
    <row r="919" spans="1:7" ht="15" x14ac:dyDescent="0.25">
      <c r="A919" s="205">
        <v>917</v>
      </c>
      <c r="B919" s="197"/>
      <c r="C919" s="198"/>
      <c r="D919" s="197"/>
      <c r="E919" s="199"/>
      <c r="F919" s="200"/>
      <c r="G919" s="201"/>
    </row>
    <row r="920" spans="1:7" ht="15" x14ac:dyDescent="0.25">
      <c r="A920" s="205">
        <v>918</v>
      </c>
      <c r="B920" s="197"/>
      <c r="C920" s="198"/>
      <c r="D920" s="197"/>
      <c r="E920" s="199"/>
      <c r="F920" s="200"/>
      <c r="G920" s="201"/>
    </row>
    <row r="921" spans="1:7" ht="15" x14ac:dyDescent="0.25">
      <c r="A921" s="205">
        <v>919</v>
      </c>
      <c r="B921" s="197"/>
      <c r="C921" s="198"/>
      <c r="D921" s="197"/>
      <c r="E921" s="199"/>
      <c r="F921" s="200"/>
      <c r="G921" s="201"/>
    </row>
    <row r="922" spans="1:7" ht="15" x14ac:dyDescent="0.25">
      <c r="A922" s="205">
        <v>920</v>
      </c>
      <c r="B922" s="197"/>
      <c r="C922" s="198"/>
      <c r="D922" s="197"/>
      <c r="E922" s="199"/>
      <c r="F922" s="200"/>
      <c r="G922" s="201"/>
    </row>
    <row r="923" spans="1:7" ht="15" x14ac:dyDescent="0.25">
      <c r="A923" s="205">
        <v>921</v>
      </c>
      <c r="B923" s="197"/>
      <c r="C923" s="198"/>
      <c r="D923" s="197"/>
      <c r="E923" s="199"/>
      <c r="F923" s="200"/>
      <c r="G923" s="201"/>
    </row>
    <row r="924" spans="1:7" ht="15" x14ac:dyDescent="0.25">
      <c r="A924" s="205">
        <v>922</v>
      </c>
      <c r="B924" s="197"/>
      <c r="C924" s="198"/>
      <c r="D924" s="197"/>
      <c r="E924" s="199"/>
      <c r="F924" s="200"/>
      <c r="G924" s="201"/>
    </row>
    <row r="925" spans="1:7" ht="15" x14ac:dyDescent="0.25">
      <c r="A925" s="205">
        <v>923</v>
      </c>
      <c r="B925" s="197"/>
      <c r="C925" s="198"/>
      <c r="D925" s="197"/>
      <c r="E925" s="199"/>
      <c r="F925" s="200"/>
      <c r="G925" s="201"/>
    </row>
    <row r="926" spans="1:7" ht="15" x14ac:dyDescent="0.25">
      <c r="A926" s="205">
        <v>924</v>
      </c>
      <c r="B926" s="197"/>
      <c r="C926" s="198"/>
      <c r="D926" s="197"/>
      <c r="E926" s="199"/>
      <c r="F926" s="200"/>
      <c r="G926" s="201"/>
    </row>
    <row r="927" spans="1:7" ht="15" x14ac:dyDescent="0.25">
      <c r="A927" s="205">
        <v>925</v>
      </c>
      <c r="B927" s="197"/>
      <c r="C927" s="198"/>
      <c r="D927" s="197"/>
      <c r="E927" s="199"/>
      <c r="F927" s="200"/>
      <c r="G927" s="201"/>
    </row>
    <row r="928" spans="1:7" ht="15" x14ac:dyDescent="0.25">
      <c r="A928" s="205">
        <v>926</v>
      </c>
      <c r="B928" s="197"/>
      <c r="C928" s="198"/>
      <c r="D928" s="197"/>
      <c r="E928" s="199"/>
      <c r="F928" s="200"/>
      <c r="G928" s="201"/>
    </row>
    <row r="929" spans="1:7" ht="15" x14ac:dyDescent="0.25">
      <c r="A929" s="205">
        <v>927</v>
      </c>
      <c r="B929" s="197"/>
      <c r="C929" s="198"/>
      <c r="D929" s="197"/>
      <c r="E929" s="199"/>
      <c r="F929" s="200"/>
      <c r="G929" s="201"/>
    </row>
    <row r="930" spans="1:7" ht="15" x14ac:dyDescent="0.25">
      <c r="A930" s="205">
        <v>928</v>
      </c>
      <c r="B930" s="197"/>
      <c r="C930" s="198"/>
      <c r="D930" s="197"/>
      <c r="E930" s="199"/>
      <c r="F930" s="200"/>
      <c r="G930" s="201"/>
    </row>
    <row r="931" spans="1:7" ht="15" x14ac:dyDescent="0.25">
      <c r="A931" s="205">
        <v>929</v>
      </c>
      <c r="B931" s="197"/>
      <c r="C931" s="198"/>
      <c r="D931" s="197"/>
      <c r="E931" s="199"/>
      <c r="F931" s="200"/>
      <c r="G931" s="201"/>
    </row>
    <row r="932" spans="1:7" ht="15" x14ac:dyDescent="0.25">
      <c r="A932" s="205">
        <v>930</v>
      </c>
      <c r="B932" s="197"/>
      <c r="C932" s="198"/>
      <c r="D932" s="197"/>
      <c r="E932" s="199"/>
      <c r="F932" s="200"/>
      <c r="G932" s="201"/>
    </row>
    <row r="933" spans="1:7" ht="15" x14ac:dyDescent="0.25">
      <c r="A933" s="205">
        <v>931</v>
      </c>
      <c r="B933" s="197"/>
      <c r="C933" s="198"/>
      <c r="D933" s="197"/>
      <c r="E933" s="199"/>
      <c r="F933" s="200"/>
      <c r="G933" s="201"/>
    </row>
    <row r="934" spans="1:7" ht="15" x14ac:dyDescent="0.25">
      <c r="A934" s="205">
        <v>932</v>
      </c>
      <c r="B934" s="197"/>
      <c r="C934" s="198"/>
      <c r="D934" s="197"/>
      <c r="E934" s="199"/>
      <c r="F934" s="200"/>
      <c r="G934" s="201"/>
    </row>
    <row r="935" spans="1:7" ht="15" x14ac:dyDescent="0.25">
      <c r="A935" s="205">
        <v>933</v>
      </c>
      <c r="B935" s="197"/>
      <c r="C935" s="198"/>
      <c r="D935" s="197"/>
      <c r="E935" s="199"/>
      <c r="F935" s="200"/>
      <c r="G935" s="201"/>
    </row>
    <row r="936" spans="1:7" ht="15" x14ac:dyDescent="0.25">
      <c r="A936" s="205">
        <v>934</v>
      </c>
      <c r="B936" s="197"/>
      <c r="C936" s="198"/>
      <c r="D936" s="197"/>
      <c r="E936" s="199"/>
      <c r="F936" s="200"/>
      <c r="G936" s="201"/>
    </row>
    <row r="937" spans="1:7" ht="15" x14ac:dyDescent="0.25">
      <c r="A937" s="205">
        <v>935</v>
      </c>
      <c r="B937" s="197"/>
      <c r="C937" s="198"/>
      <c r="D937" s="197"/>
      <c r="E937" s="199"/>
      <c r="F937" s="200"/>
      <c r="G937" s="201"/>
    </row>
    <row r="938" spans="1:7" ht="15" x14ac:dyDescent="0.25">
      <c r="A938" s="205">
        <v>936</v>
      </c>
      <c r="B938" s="197"/>
      <c r="C938" s="198"/>
      <c r="D938" s="197"/>
      <c r="E938" s="199"/>
      <c r="F938" s="200"/>
      <c r="G938" s="201"/>
    </row>
    <row r="939" spans="1:7" ht="15" x14ac:dyDescent="0.25">
      <c r="A939" s="205">
        <v>937</v>
      </c>
      <c r="B939" s="197"/>
      <c r="C939" s="198"/>
      <c r="D939" s="197"/>
      <c r="E939" s="199"/>
      <c r="F939" s="200"/>
      <c r="G939" s="201"/>
    </row>
    <row r="940" spans="1:7" ht="15" x14ac:dyDescent="0.25">
      <c r="A940" s="205">
        <v>938</v>
      </c>
      <c r="B940" s="197"/>
      <c r="C940" s="198"/>
      <c r="D940" s="197"/>
      <c r="E940" s="199"/>
      <c r="F940" s="200"/>
      <c r="G940" s="201"/>
    </row>
    <row r="941" spans="1:7" ht="15" x14ac:dyDescent="0.25">
      <c r="A941" s="205">
        <v>939</v>
      </c>
      <c r="B941" s="197"/>
      <c r="C941" s="198"/>
      <c r="D941" s="197"/>
      <c r="E941" s="199"/>
      <c r="F941" s="200"/>
      <c r="G941" s="201"/>
    </row>
    <row r="942" spans="1:7" ht="15" x14ac:dyDescent="0.25">
      <c r="A942" s="205">
        <v>940</v>
      </c>
      <c r="B942" s="197"/>
      <c r="C942" s="198"/>
      <c r="D942" s="197"/>
      <c r="E942" s="199"/>
      <c r="F942" s="200"/>
      <c r="G942" s="201"/>
    </row>
    <row r="943" spans="1:7" ht="15" x14ac:dyDescent="0.25">
      <c r="A943" s="205">
        <v>941</v>
      </c>
      <c r="B943" s="197"/>
      <c r="C943" s="198"/>
      <c r="D943" s="197"/>
      <c r="E943" s="199"/>
      <c r="F943" s="200"/>
      <c r="G943" s="201"/>
    </row>
    <row r="944" spans="1:7" ht="15" x14ac:dyDescent="0.25">
      <c r="A944" s="205">
        <v>942</v>
      </c>
      <c r="B944" s="197"/>
      <c r="C944" s="198"/>
      <c r="D944" s="197"/>
      <c r="E944" s="199"/>
      <c r="F944" s="200"/>
      <c r="G944" s="201"/>
    </row>
    <row r="945" spans="1:7" ht="15" x14ac:dyDescent="0.25">
      <c r="A945" s="205">
        <v>943</v>
      </c>
      <c r="B945" s="197"/>
      <c r="C945" s="198"/>
      <c r="D945" s="197"/>
      <c r="E945" s="199"/>
      <c r="F945" s="200"/>
      <c r="G945" s="201"/>
    </row>
    <row r="946" spans="1:7" ht="15" x14ac:dyDescent="0.25">
      <c r="A946" s="205">
        <v>944</v>
      </c>
      <c r="B946" s="197"/>
      <c r="C946" s="198"/>
      <c r="D946" s="197"/>
      <c r="E946" s="199"/>
      <c r="F946" s="200"/>
      <c r="G946" s="201"/>
    </row>
    <row r="947" spans="1:7" ht="15" x14ac:dyDescent="0.25">
      <c r="A947" s="205">
        <v>945</v>
      </c>
      <c r="B947" s="197"/>
      <c r="C947" s="198"/>
      <c r="D947" s="197"/>
      <c r="E947" s="199"/>
      <c r="F947" s="200"/>
      <c r="G947" s="201"/>
    </row>
    <row r="948" spans="1:7" ht="15" x14ac:dyDescent="0.25">
      <c r="A948" s="205">
        <v>946</v>
      </c>
      <c r="B948" s="197"/>
      <c r="C948" s="198"/>
      <c r="D948" s="197"/>
      <c r="E948" s="199"/>
      <c r="F948" s="200"/>
      <c r="G948" s="201"/>
    </row>
    <row r="949" spans="1:7" ht="15" x14ac:dyDescent="0.25">
      <c r="A949" s="205">
        <v>947</v>
      </c>
      <c r="B949" s="197"/>
      <c r="C949" s="198"/>
      <c r="D949" s="197"/>
      <c r="E949" s="199"/>
      <c r="F949" s="200"/>
      <c r="G949" s="201"/>
    </row>
    <row r="950" spans="1:7" ht="15" x14ac:dyDescent="0.25">
      <c r="A950" s="205">
        <v>948</v>
      </c>
      <c r="B950" s="197"/>
      <c r="C950" s="198"/>
      <c r="D950" s="197"/>
      <c r="E950" s="199"/>
      <c r="F950" s="200"/>
      <c r="G950" s="201"/>
    </row>
    <row r="951" spans="1:7" ht="15" x14ac:dyDescent="0.25">
      <c r="A951" s="205">
        <v>949</v>
      </c>
      <c r="B951" s="197"/>
      <c r="C951" s="198"/>
      <c r="D951" s="197"/>
      <c r="E951" s="199"/>
      <c r="F951" s="200"/>
      <c r="G951" s="201"/>
    </row>
    <row r="952" spans="1:7" ht="15" x14ac:dyDescent="0.25">
      <c r="A952" s="205">
        <v>950</v>
      </c>
      <c r="B952" s="197"/>
      <c r="C952" s="198"/>
      <c r="D952" s="197"/>
      <c r="E952" s="199"/>
      <c r="F952" s="200"/>
      <c r="G952" s="201"/>
    </row>
    <row r="953" spans="1:7" ht="15" x14ac:dyDescent="0.25">
      <c r="A953" s="205">
        <v>951</v>
      </c>
      <c r="B953" s="197"/>
      <c r="C953" s="198"/>
      <c r="D953" s="197"/>
      <c r="E953" s="199"/>
      <c r="F953" s="200"/>
      <c r="G953" s="201"/>
    </row>
    <row r="954" spans="1:7" ht="15" x14ac:dyDescent="0.25">
      <c r="A954" s="205">
        <v>952</v>
      </c>
      <c r="B954" s="197"/>
      <c r="C954" s="198"/>
      <c r="D954" s="197"/>
      <c r="E954" s="199"/>
      <c r="F954" s="200"/>
      <c r="G954" s="201"/>
    </row>
    <row r="955" spans="1:7" ht="15" x14ac:dyDescent="0.25">
      <c r="A955" s="205">
        <v>953</v>
      </c>
      <c r="B955" s="197"/>
      <c r="C955" s="198"/>
      <c r="D955" s="197"/>
      <c r="E955" s="199"/>
      <c r="F955" s="200"/>
      <c r="G955" s="201"/>
    </row>
    <row r="956" spans="1:7" ht="15" x14ac:dyDescent="0.25">
      <c r="A956" s="205">
        <v>954</v>
      </c>
      <c r="B956" s="197"/>
      <c r="C956" s="198"/>
      <c r="D956" s="197"/>
      <c r="E956" s="199"/>
      <c r="F956" s="200"/>
      <c r="G956" s="201"/>
    </row>
    <row r="957" spans="1:7" ht="15" x14ac:dyDescent="0.25">
      <c r="A957" s="205">
        <v>955</v>
      </c>
      <c r="B957" s="197"/>
      <c r="C957" s="198"/>
      <c r="D957" s="197"/>
      <c r="E957" s="199"/>
      <c r="F957" s="200"/>
      <c r="G957" s="201"/>
    </row>
    <row r="958" spans="1:7" ht="15" x14ac:dyDescent="0.25">
      <c r="A958" s="205">
        <v>956</v>
      </c>
      <c r="B958" s="197"/>
      <c r="C958" s="198"/>
      <c r="D958" s="197"/>
      <c r="E958" s="199"/>
      <c r="F958" s="200"/>
      <c r="G958" s="201"/>
    </row>
    <row r="959" spans="1:7" ht="15" x14ac:dyDescent="0.25">
      <c r="A959" s="205">
        <v>957</v>
      </c>
      <c r="B959" s="197"/>
      <c r="C959" s="198"/>
      <c r="D959" s="197"/>
      <c r="E959" s="199"/>
      <c r="F959" s="200"/>
      <c r="G959" s="201"/>
    </row>
    <row r="960" spans="1:7" ht="15" x14ac:dyDescent="0.25">
      <c r="A960" s="205">
        <v>958</v>
      </c>
      <c r="B960" s="197"/>
      <c r="C960" s="198"/>
      <c r="D960" s="197"/>
      <c r="E960" s="199"/>
      <c r="F960" s="200"/>
      <c r="G960" s="201"/>
    </row>
    <row r="961" spans="1:7" ht="15" x14ac:dyDescent="0.25">
      <c r="A961" s="205">
        <v>959</v>
      </c>
      <c r="B961" s="197"/>
      <c r="C961" s="198"/>
      <c r="D961" s="197"/>
      <c r="E961" s="199"/>
      <c r="F961" s="200"/>
      <c r="G961" s="201"/>
    </row>
    <row r="962" spans="1:7" ht="15" x14ac:dyDescent="0.25">
      <c r="A962" s="205">
        <v>960</v>
      </c>
      <c r="B962" s="197"/>
      <c r="C962" s="198"/>
      <c r="D962" s="197"/>
      <c r="E962" s="199"/>
      <c r="F962" s="200"/>
      <c r="G962" s="201"/>
    </row>
    <row r="963" spans="1:7" ht="15" x14ac:dyDescent="0.25">
      <c r="A963" s="205">
        <v>961</v>
      </c>
      <c r="B963" s="197"/>
      <c r="C963" s="198"/>
      <c r="D963" s="197"/>
      <c r="E963" s="199"/>
      <c r="F963" s="200"/>
      <c r="G963" s="201"/>
    </row>
    <row r="964" spans="1:7" ht="15" x14ac:dyDescent="0.25">
      <c r="A964" s="205">
        <v>962</v>
      </c>
      <c r="B964" s="197"/>
      <c r="C964" s="198"/>
      <c r="D964" s="197"/>
      <c r="E964" s="199"/>
      <c r="F964" s="200"/>
      <c r="G964" s="201"/>
    </row>
    <row r="965" spans="1:7" ht="15" x14ac:dyDescent="0.25">
      <c r="A965" s="205">
        <v>963</v>
      </c>
      <c r="B965" s="197"/>
      <c r="C965" s="198"/>
      <c r="D965" s="197"/>
      <c r="E965" s="199"/>
      <c r="F965" s="200"/>
      <c r="G965" s="201"/>
    </row>
    <row r="966" spans="1:7" ht="15" x14ac:dyDescent="0.25">
      <c r="A966" s="205">
        <v>964</v>
      </c>
      <c r="B966" s="197"/>
      <c r="C966" s="198"/>
      <c r="D966" s="197"/>
      <c r="E966" s="199"/>
      <c r="F966" s="200"/>
      <c r="G966" s="201"/>
    </row>
    <row r="967" spans="1:7" ht="15" x14ac:dyDescent="0.25">
      <c r="A967" s="205">
        <v>965</v>
      </c>
      <c r="B967" s="197"/>
      <c r="C967" s="198"/>
      <c r="D967" s="197"/>
      <c r="E967" s="199"/>
      <c r="F967" s="200"/>
      <c r="G967" s="201"/>
    </row>
    <row r="968" spans="1:7" ht="15" x14ac:dyDescent="0.25">
      <c r="A968" s="205">
        <v>966</v>
      </c>
      <c r="B968" s="197"/>
      <c r="C968" s="198"/>
      <c r="D968" s="197"/>
      <c r="E968" s="199"/>
      <c r="F968" s="200"/>
      <c r="G968" s="201"/>
    </row>
    <row r="969" spans="1:7" ht="15" x14ac:dyDescent="0.25">
      <c r="A969" s="205">
        <v>967</v>
      </c>
      <c r="B969" s="197"/>
      <c r="C969" s="198"/>
      <c r="D969" s="197"/>
      <c r="E969" s="199"/>
      <c r="F969" s="200"/>
      <c r="G969" s="201"/>
    </row>
    <row r="970" spans="1:7" ht="15" x14ac:dyDescent="0.25">
      <c r="A970" s="205">
        <v>968</v>
      </c>
      <c r="B970" s="197"/>
      <c r="C970" s="198"/>
      <c r="D970" s="197"/>
      <c r="E970" s="199"/>
      <c r="F970" s="200"/>
      <c r="G970" s="201"/>
    </row>
    <row r="971" spans="1:7" ht="15" x14ac:dyDescent="0.25">
      <c r="A971" s="205">
        <v>969</v>
      </c>
      <c r="B971" s="197"/>
      <c r="C971" s="198"/>
      <c r="D971" s="197"/>
      <c r="E971" s="199"/>
      <c r="F971" s="200"/>
      <c r="G971" s="201"/>
    </row>
    <row r="972" spans="1:7" ht="15" x14ac:dyDescent="0.25">
      <c r="A972" s="205">
        <v>970</v>
      </c>
      <c r="B972" s="197"/>
      <c r="C972" s="198"/>
      <c r="D972" s="197"/>
      <c r="E972" s="199"/>
      <c r="F972" s="200"/>
      <c r="G972" s="201"/>
    </row>
    <row r="973" spans="1:7" ht="15" x14ac:dyDescent="0.25">
      <c r="A973" s="205">
        <v>971</v>
      </c>
      <c r="B973" s="197"/>
      <c r="C973" s="198"/>
      <c r="D973" s="197"/>
      <c r="E973" s="199"/>
      <c r="F973" s="200"/>
      <c r="G973" s="201"/>
    </row>
    <row r="974" spans="1:7" ht="15" x14ac:dyDescent="0.25">
      <c r="A974" s="205">
        <v>972</v>
      </c>
      <c r="B974" s="197"/>
      <c r="C974" s="198"/>
      <c r="D974" s="197"/>
      <c r="E974" s="199"/>
      <c r="F974" s="200"/>
      <c r="G974" s="201"/>
    </row>
    <row r="975" spans="1:7" ht="15" x14ac:dyDescent="0.25">
      <c r="A975" s="205">
        <v>973</v>
      </c>
      <c r="B975" s="197"/>
      <c r="C975" s="198"/>
      <c r="D975" s="197"/>
      <c r="E975" s="199"/>
      <c r="F975" s="200"/>
      <c r="G975" s="201"/>
    </row>
    <row r="976" spans="1:7" ht="15" x14ac:dyDescent="0.25">
      <c r="A976" s="205">
        <v>974</v>
      </c>
      <c r="B976" s="197"/>
      <c r="C976" s="198"/>
      <c r="D976" s="197"/>
      <c r="E976" s="199"/>
      <c r="F976" s="200"/>
      <c r="G976" s="201"/>
    </row>
    <row r="977" spans="1:7" ht="15" x14ac:dyDescent="0.25">
      <c r="A977" s="205">
        <v>975</v>
      </c>
      <c r="B977" s="197"/>
      <c r="C977" s="198"/>
      <c r="D977" s="197"/>
      <c r="E977" s="199"/>
      <c r="F977" s="200"/>
      <c r="G977" s="201"/>
    </row>
    <row r="978" spans="1:7" ht="15" x14ac:dyDescent="0.25">
      <c r="A978" s="205">
        <v>976</v>
      </c>
      <c r="B978" s="197"/>
      <c r="C978" s="198"/>
      <c r="D978" s="197"/>
      <c r="E978" s="199"/>
      <c r="F978" s="200"/>
      <c r="G978" s="201"/>
    </row>
    <row r="979" spans="1:7" ht="15" x14ac:dyDescent="0.25">
      <c r="A979" s="205">
        <v>977</v>
      </c>
      <c r="B979" s="197"/>
      <c r="C979" s="198"/>
      <c r="D979" s="197"/>
      <c r="E979" s="199"/>
      <c r="F979" s="200"/>
      <c r="G979" s="201"/>
    </row>
    <row r="980" spans="1:7" ht="15" x14ac:dyDescent="0.25">
      <c r="A980" s="205">
        <v>978</v>
      </c>
      <c r="B980" s="197"/>
      <c r="C980" s="198"/>
      <c r="D980" s="197"/>
      <c r="E980" s="199"/>
      <c r="F980" s="200"/>
      <c r="G980" s="201"/>
    </row>
    <row r="981" spans="1:7" ht="15" x14ac:dyDescent="0.25">
      <c r="A981" s="205">
        <v>979</v>
      </c>
      <c r="B981" s="197"/>
      <c r="C981" s="198"/>
      <c r="D981" s="197"/>
      <c r="E981" s="199"/>
      <c r="F981" s="200"/>
      <c r="G981" s="201"/>
    </row>
    <row r="982" spans="1:7" ht="15" x14ac:dyDescent="0.25">
      <c r="A982" s="205">
        <v>980</v>
      </c>
      <c r="B982" s="197"/>
      <c r="C982" s="198"/>
      <c r="D982" s="197"/>
      <c r="E982" s="199"/>
      <c r="F982" s="200"/>
      <c r="G982" s="201"/>
    </row>
    <row r="983" spans="1:7" ht="15" x14ac:dyDescent="0.25">
      <c r="A983" s="205">
        <v>981</v>
      </c>
      <c r="B983" s="197"/>
      <c r="C983" s="198"/>
      <c r="D983" s="197"/>
      <c r="E983" s="199"/>
      <c r="F983" s="200"/>
      <c r="G983" s="201"/>
    </row>
    <row r="984" spans="1:7" ht="15" x14ac:dyDescent="0.25">
      <c r="A984" s="205">
        <v>982</v>
      </c>
      <c r="B984" s="197"/>
      <c r="C984" s="198"/>
      <c r="D984" s="197"/>
      <c r="E984" s="199"/>
      <c r="F984" s="200"/>
      <c r="G984" s="201"/>
    </row>
    <row r="985" spans="1:7" ht="15" x14ac:dyDescent="0.25">
      <c r="A985" s="205">
        <v>983</v>
      </c>
      <c r="B985" s="197"/>
      <c r="C985" s="198"/>
      <c r="D985" s="197"/>
      <c r="E985" s="199"/>
      <c r="F985" s="200"/>
      <c r="G985" s="201"/>
    </row>
    <row r="986" spans="1:7" ht="15" x14ac:dyDescent="0.25">
      <c r="A986" s="205">
        <v>984</v>
      </c>
      <c r="B986" s="197"/>
      <c r="C986" s="198"/>
      <c r="D986" s="197"/>
      <c r="E986" s="199"/>
      <c r="F986" s="200"/>
      <c r="G986" s="201"/>
    </row>
    <row r="987" spans="1:7" ht="15" x14ac:dyDescent="0.25">
      <c r="A987" s="205">
        <v>985</v>
      </c>
      <c r="B987" s="197"/>
      <c r="C987" s="198"/>
      <c r="D987" s="197"/>
      <c r="E987" s="199"/>
      <c r="F987" s="200"/>
      <c r="G987" s="201"/>
    </row>
    <row r="988" spans="1:7" ht="15" x14ac:dyDescent="0.25">
      <c r="A988" s="205">
        <v>986</v>
      </c>
      <c r="B988" s="197"/>
      <c r="C988" s="198"/>
      <c r="D988" s="197"/>
      <c r="E988" s="199"/>
      <c r="F988" s="200"/>
      <c r="G988" s="201"/>
    </row>
    <row r="989" spans="1:7" ht="15" x14ac:dyDescent="0.25">
      <c r="A989" s="205">
        <v>987</v>
      </c>
      <c r="B989" s="197"/>
      <c r="C989" s="198"/>
      <c r="D989" s="197"/>
      <c r="E989" s="199"/>
      <c r="F989" s="200"/>
      <c r="G989" s="201"/>
    </row>
    <row r="990" spans="1:7" ht="15" x14ac:dyDescent="0.25">
      <c r="A990" s="205">
        <v>988</v>
      </c>
      <c r="B990" s="197"/>
      <c r="C990" s="198"/>
      <c r="D990" s="197"/>
      <c r="E990" s="199"/>
      <c r="F990" s="200"/>
      <c r="G990" s="201"/>
    </row>
    <row r="991" spans="1:7" ht="15" x14ac:dyDescent="0.25">
      <c r="A991" s="205">
        <v>989</v>
      </c>
      <c r="B991" s="197"/>
      <c r="C991" s="198"/>
      <c r="D991" s="197"/>
      <c r="E991" s="199"/>
      <c r="F991" s="200"/>
      <c r="G991" s="201"/>
    </row>
    <row r="992" spans="1:7" ht="15" x14ac:dyDescent="0.25">
      <c r="A992" s="205">
        <v>990</v>
      </c>
      <c r="B992" s="197"/>
      <c r="C992" s="198"/>
      <c r="D992" s="197"/>
      <c r="E992" s="199"/>
      <c r="F992" s="200"/>
      <c r="G992" s="201"/>
    </row>
    <row r="993" spans="1:7" ht="15" x14ac:dyDescent="0.25">
      <c r="A993" s="205">
        <v>991</v>
      </c>
      <c r="B993" s="197"/>
      <c r="C993" s="198"/>
      <c r="D993" s="197"/>
      <c r="E993" s="199"/>
      <c r="F993" s="200"/>
      <c r="G993" s="201"/>
    </row>
    <row r="994" spans="1:7" ht="15" x14ac:dyDescent="0.25">
      <c r="A994" s="205">
        <v>992</v>
      </c>
      <c r="B994" s="197"/>
      <c r="C994" s="198"/>
      <c r="D994" s="197"/>
      <c r="E994" s="199"/>
      <c r="F994" s="200"/>
      <c r="G994" s="201"/>
    </row>
    <row r="995" spans="1:7" ht="15" x14ac:dyDescent="0.25">
      <c r="A995" s="205">
        <v>993</v>
      </c>
      <c r="B995" s="197"/>
      <c r="C995" s="198"/>
      <c r="D995" s="197"/>
      <c r="E995" s="199"/>
      <c r="F995" s="200"/>
      <c r="G995" s="201"/>
    </row>
    <row r="996" spans="1:7" ht="15" x14ac:dyDescent="0.25">
      <c r="A996" s="205">
        <v>994</v>
      </c>
      <c r="B996" s="197"/>
      <c r="C996" s="198"/>
      <c r="D996" s="197"/>
      <c r="E996" s="199"/>
      <c r="F996" s="200"/>
      <c r="G996" s="201"/>
    </row>
    <row r="997" spans="1:7" ht="15" x14ac:dyDescent="0.25">
      <c r="A997" s="205">
        <v>995</v>
      </c>
      <c r="B997" s="197"/>
      <c r="C997" s="198"/>
      <c r="D997" s="197"/>
      <c r="E997" s="199"/>
      <c r="F997" s="200"/>
      <c r="G997" s="201"/>
    </row>
    <row r="998" spans="1:7" ht="15" x14ac:dyDescent="0.25">
      <c r="A998" s="205">
        <v>996</v>
      </c>
      <c r="B998" s="197"/>
      <c r="C998" s="198"/>
      <c r="D998" s="197"/>
      <c r="E998" s="199"/>
      <c r="F998" s="200"/>
      <c r="G998" s="201"/>
    </row>
    <row r="999" spans="1:7" ht="15" x14ac:dyDescent="0.25">
      <c r="A999" s="205">
        <v>997</v>
      </c>
      <c r="B999" s="197"/>
      <c r="C999" s="198"/>
      <c r="D999" s="197"/>
      <c r="E999" s="199"/>
      <c r="F999" s="200"/>
      <c r="G999" s="201"/>
    </row>
    <row r="1000" spans="1:7" ht="15" x14ac:dyDescent="0.25">
      <c r="A1000" s="205">
        <v>998</v>
      </c>
      <c r="B1000" s="197"/>
      <c r="C1000" s="198"/>
      <c r="D1000" s="197"/>
      <c r="E1000" s="199"/>
      <c r="F1000" s="200"/>
      <c r="G1000" s="201"/>
    </row>
    <row r="1001" spans="1:7" ht="15" x14ac:dyDescent="0.25">
      <c r="A1001" s="205">
        <v>999</v>
      </c>
      <c r="B1001" s="197"/>
      <c r="C1001" s="198"/>
      <c r="D1001" s="197"/>
      <c r="E1001" s="199"/>
      <c r="F1001" s="200"/>
      <c r="G1001" s="201"/>
    </row>
    <row r="1002" spans="1:7" ht="15" x14ac:dyDescent="0.25">
      <c r="A1002" s="205">
        <v>1000</v>
      </c>
      <c r="B1002" s="197"/>
      <c r="C1002" s="198"/>
      <c r="D1002" s="197"/>
      <c r="E1002" s="199"/>
      <c r="F1002" s="200"/>
      <c r="G1002" s="201"/>
    </row>
    <row r="1003" spans="1:7" ht="15" x14ac:dyDescent="0.25">
      <c r="A1003" s="205">
        <v>1001</v>
      </c>
      <c r="B1003" s="197"/>
      <c r="C1003" s="198"/>
      <c r="D1003" s="197"/>
      <c r="E1003" s="199"/>
      <c r="F1003" s="200"/>
      <c r="G1003" s="201"/>
    </row>
    <row r="1004" spans="1:7" ht="15" x14ac:dyDescent="0.25">
      <c r="A1004" s="205">
        <v>1002</v>
      </c>
      <c r="B1004" s="197"/>
      <c r="C1004" s="198"/>
      <c r="D1004" s="197"/>
      <c r="E1004" s="199"/>
      <c r="F1004" s="200"/>
      <c r="G1004" s="201"/>
    </row>
    <row r="1005" spans="1:7" ht="15" x14ac:dyDescent="0.25">
      <c r="A1005" s="205">
        <v>1003</v>
      </c>
      <c r="B1005" s="197"/>
      <c r="C1005" s="198"/>
      <c r="D1005" s="197"/>
      <c r="E1005" s="199"/>
      <c r="F1005" s="200"/>
      <c r="G1005" s="201"/>
    </row>
    <row r="1006" spans="1:7" ht="15" x14ac:dyDescent="0.25">
      <c r="A1006" s="205">
        <v>1004</v>
      </c>
      <c r="B1006" s="197"/>
      <c r="C1006" s="198"/>
      <c r="D1006" s="197"/>
      <c r="E1006" s="199"/>
      <c r="F1006" s="200"/>
      <c r="G1006" s="201"/>
    </row>
    <row r="1007" spans="1:7" ht="15" x14ac:dyDescent="0.25">
      <c r="A1007" s="205">
        <v>1005</v>
      </c>
      <c r="B1007" s="197"/>
      <c r="C1007" s="198"/>
      <c r="D1007" s="197"/>
      <c r="E1007" s="199"/>
      <c r="F1007" s="200"/>
      <c r="G1007" s="201"/>
    </row>
    <row r="1008" spans="1:7" ht="15" x14ac:dyDescent="0.25">
      <c r="A1008" s="205">
        <v>1006</v>
      </c>
      <c r="B1008" s="197"/>
      <c r="C1008" s="198"/>
      <c r="D1008" s="197"/>
      <c r="E1008" s="199"/>
      <c r="F1008" s="200"/>
      <c r="G1008" s="201"/>
    </row>
    <row r="1009" spans="1:7" ht="15" x14ac:dyDescent="0.25">
      <c r="A1009" s="205">
        <v>1007</v>
      </c>
      <c r="B1009" s="197"/>
      <c r="C1009" s="198"/>
      <c r="D1009" s="197"/>
      <c r="E1009" s="199"/>
      <c r="F1009" s="200"/>
      <c r="G1009" s="201"/>
    </row>
    <row r="1010" spans="1:7" ht="15" x14ac:dyDescent="0.25">
      <c r="A1010" s="205">
        <v>1008</v>
      </c>
      <c r="B1010" s="197"/>
      <c r="C1010" s="198"/>
      <c r="D1010" s="197"/>
      <c r="E1010" s="199"/>
      <c r="F1010" s="200"/>
      <c r="G1010" s="201"/>
    </row>
    <row r="1011" spans="1:7" ht="15" x14ac:dyDescent="0.25">
      <c r="A1011" s="205">
        <v>1009</v>
      </c>
      <c r="B1011" s="197"/>
      <c r="C1011" s="198"/>
      <c r="D1011" s="197"/>
      <c r="E1011" s="199"/>
      <c r="F1011" s="200"/>
      <c r="G1011" s="201"/>
    </row>
    <row r="1012" spans="1:7" ht="15" x14ac:dyDescent="0.25">
      <c r="A1012" s="205">
        <v>1010</v>
      </c>
      <c r="B1012" s="197"/>
      <c r="C1012" s="198"/>
      <c r="D1012" s="197"/>
      <c r="E1012" s="199"/>
      <c r="F1012" s="200"/>
      <c r="G1012" s="201"/>
    </row>
    <row r="1013" spans="1:7" ht="15" x14ac:dyDescent="0.25">
      <c r="A1013" s="205">
        <v>1011</v>
      </c>
      <c r="B1013" s="197"/>
      <c r="C1013" s="198"/>
      <c r="D1013" s="197"/>
      <c r="E1013" s="199"/>
      <c r="F1013" s="200"/>
      <c r="G1013" s="201"/>
    </row>
    <row r="1014" spans="1:7" ht="15" x14ac:dyDescent="0.25">
      <c r="A1014" s="205">
        <v>1012</v>
      </c>
      <c r="B1014" s="197"/>
      <c r="C1014" s="198"/>
      <c r="D1014" s="197"/>
      <c r="E1014" s="199"/>
      <c r="F1014" s="200"/>
      <c r="G1014" s="201"/>
    </row>
    <row r="1015" spans="1:7" ht="15" x14ac:dyDescent="0.25">
      <c r="A1015" s="205">
        <v>1013</v>
      </c>
      <c r="B1015" s="197"/>
      <c r="C1015" s="198"/>
      <c r="D1015" s="197"/>
      <c r="E1015" s="199"/>
      <c r="F1015" s="200"/>
      <c r="G1015" s="201"/>
    </row>
    <row r="1016" spans="1:7" ht="15" x14ac:dyDescent="0.25">
      <c r="A1016" s="205">
        <v>1014</v>
      </c>
      <c r="B1016" s="197"/>
      <c r="C1016" s="198"/>
      <c r="D1016" s="197"/>
      <c r="E1016" s="199"/>
      <c r="F1016" s="200"/>
      <c r="G1016" s="201"/>
    </row>
    <row r="1017" spans="1:7" ht="15" x14ac:dyDescent="0.25">
      <c r="A1017" s="205">
        <v>1015</v>
      </c>
      <c r="B1017" s="197"/>
      <c r="C1017" s="198"/>
      <c r="D1017" s="197"/>
      <c r="E1017" s="199"/>
      <c r="F1017" s="200"/>
      <c r="G1017" s="201"/>
    </row>
    <row r="1018" spans="1:7" ht="15" x14ac:dyDescent="0.25">
      <c r="A1018" s="205">
        <v>1016</v>
      </c>
      <c r="B1018" s="197"/>
      <c r="C1018" s="198"/>
      <c r="D1018" s="197"/>
      <c r="E1018" s="199"/>
      <c r="F1018" s="200"/>
      <c r="G1018" s="201"/>
    </row>
    <row r="1019" spans="1:7" ht="15" x14ac:dyDescent="0.25">
      <c r="A1019" s="205">
        <v>1017</v>
      </c>
      <c r="B1019" s="197"/>
      <c r="C1019" s="198"/>
      <c r="D1019" s="197"/>
      <c r="E1019" s="199"/>
      <c r="F1019" s="200"/>
      <c r="G1019" s="201"/>
    </row>
    <row r="1020" spans="1:7" ht="15" x14ac:dyDescent="0.25">
      <c r="A1020" s="205">
        <v>1018</v>
      </c>
      <c r="B1020" s="197"/>
      <c r="C1020" s="198"/>
      <c r="D1020" s="197"/>
      <c r="E1020" s="199"/>
      <c r="F1020" s="200"/>
      <c r="G1020" s="201"/>
    </row>
    <row r="1021" spans="1:7" ht="15" x14ac:dyDescent="0.25">
      <c r="A1021" s="205">
        <v>1019</v>
      </c>
      <c r="B1021" s="197"/>
      <c r="C1021" s="198"/>
      <c r="D1021" s="197"/>
      <c r="E1021" s="199"/>
      <c r="F1021" s="200"/>
      <c r="G1021" s="201"/>
    </row>
    <row r="1022" spans="1:7" ht="15" x14ac:dyDescent="0.25">
      <c r="A1022" s="205">
        <v>1020</v>
      </c>
      <c r="B1022" s="197"/>
      <c r="C1022" s="198"/>
      <c r="D1022" s="197"/>
      <c r="E1022" s="199"/>
      <c r="F1022" s="200"/>
      <c r="G1022" s="201"/>
    </row>
    <row r="1023" spans="1:7" ht="15" x14ac:dyDescent="0.25">
      <c r="A1023" s="205">
        <v>1021</v>
      </c>
      <c r="B1023" s="197"/>
      <c r="C1023" s="198"/>
      <c r="D1023" s="197"/>
      <c r="E1023" s="199"/>
      <c r="F1023" s="200"/>
      <c r="G1023" s="201"/>
    </row>
    <row r="1024" spans="1:7" ht="15" x14ac:dyDescent="0.25">
      <c r="A1024" s="205">
        <v>1022</v>
      </c>
      <c r="B1024" s="197"/>
      <c r="C1024" s="198"/>
      <c r="D1024" s="197"/>
      <c r="E1024" s="199"/>
      <c r="F1024" s="200"/>
      <c r="G1024" s="201"/>
    </row>
    <row r="1025" spans="1:7" ht="15" x14ac:dyDescent="0.25">
      <c r="A1025" s="205">
        <v>1023</v>
      </c>
      <c r="B1025" s="197"/>
      <c r="C1025" s="198"/>
      <c r="D1025" s="197"/>
      <c r="E1025" s="199"/>
      <c r="F1025" s="200"/>
      <c r="G1025" s="201"/>
    </row>
    <row r="1026" spans="1:7" ht="15" x14ac:dyDescent="0.25">
      <c r="A1026" s="205">
        <v>1024</v>
      </c>
      <c r="B1026" s="197"/>
      <c r="C1026" s="198"/>
      <c r="D1026" s="197"/>
      <c r="E1026" s="199"/>
      <c r="F1026" s="200"/>
      <c r="G1026" s="201"/>
    </row>
    <row r="1027" spans="1:7" ht="15" x14ac:dyDescent="0.25">
      <c r="A1027" s="205">
        <v>1025</v>
      </c>
      <c r="B1027" s="197"/>
      <c r="C1027" s="198"/>
      <c r="D1027" s="197"/>
      <c r="E1027" s="199"/>
      <c r="F1027" s="200"/>
      <c r="G1027" s="201"/>
    </row>
    <row r="1028" spans="1:7" ht="15" x14ac:dyDescent="0.25">
      <c r="A1028" s="205">
        <v>1026</v>
      </c>
      <c r="B1028" s="197"/>
      <c r="C1028" s="198"/>
      <c r="D1028" s="197"/>
      <c r="E1028" s="199"/>
      <c r="F1028" s="200"/>
      <c r="G1028" s="201"/>
    </row>
    <row r="1029" spans="1:7" ht="15" x14ac:dyDescent="0.25">
      <c r="A1029" s="205">
        <v>1027</v>
      </c>
      <c r="B1029" s="197"/>
      <c r="C1029" s="198"/>
      <c r="D1029" s="197"/>
      <c r="E1029" s="199"/>
      <c r="F1029" s="200"/>
      <c r="G1029" s="201"/>
    </row>
    <row r="1030" spans="1:7" ht="15" x14ac:dyDescent="0.25">
      <c r="A1030" s="205">
        <v>1028</v>
      </c>
      <c r="B1030" s="197"/>
      <c r="C1030" s="198"/>
      <c r="D1030" s="197"/>
      <c r="E1030" s="199"/>
      <c r="F1030" s="200"/>
      <c r="G1030" s="201"/>
    </row>
    <row r="1031" spans="1:7" ht="15" x14ac:dyDescent="0.25">
      <c r="A1031" s="205">
        <v>1029</v>
      </c>
      <c r="B1031" s="197"/>
      <c r="C1031" s="198"/>
      <c r="D1031" s="197"/>
      <c r="E1031" s="199"/>
      <c r="F1031" s="200"/>
      <c r="G1031" s="201"/>
    </row>
    <row r="1032" spans="1:7" ht="15" x14ac:dyDescent="0.25">
      <c r="A1032" s="205">
        <v>1030</v>
      </c>
      <c r="B1032" s="197"/>
      <c r="C1032" s="198"/>
      <c r="D1032" s="197"/>
      <c r="E1032" s="199"/>
      <c r="F1032" s="200"/>
      <c r="G1032" s="201"/>
    </row>
    <row r="1033" spans="1:7" ht="15" x14ac:dyDescent="0.25">
      <c r="A1033" s="205">
        <v>1031</v>
      </c>
      <c r="B1033" s="197"/>
      <c r="C1033" s="198"/>
      <c r="D1033" s="197"/>
      <c r="E1033" s="199"/>
      <c r="F1033" s="200"/>
      <c r="G1033" s="201"/>
    </row>
    <row r="1034" spans="1:7" ht="15" x14ac:dyDescent="0.25">
      <c r="A1034" s="205">
        <v>1032</v>
      </c>
      <c r="B1034" s="197"/>
      <c r="C1034" s="198"/>
      <c r="D1034" s="197"/>
      <c r="E1034" s="199"/>
      <c r="F1034" s="200"/>
      <c r="G1034" s="201"/>
    </row>
    <row r="1035" spans="1:7" ht="15" x14ac:dyDescent="0.25">
      <c r="A1035" s="205">
        <v>1033</v>
      </c>
      <c r="B1035" s="197"/>
      <c r="C1035" s="198"/>
      <c r="D1035" s="197"/>
      <c r="E1035" s="199"/>
      <c r="F1035" s="200"/>
      <c r="G1035" s="201"/>
    </row>
    <row r="1036" spans="1:7" ht="15" x14ac:dyDescent="0.25">
      <c r="A1036" s="205">
        <v>1034</v>
      </c>
      <c r="B1036" s="197"/>
      <c r="C1036" s="198"/>
      <c r="D1036" s="197"/>
      <c r="E1036" s="199"/>
      <c r="F1036" s="200"/>
      <c r="G1036" s="201"/>
    </row>
    <row r="1037" spans="1:7" ht="15" x14ac:dyDescent="0.25">
      <c r="A1037" s="205">
        <v>1035</v>
      </c>
      <c r="B1037" s="197"/>
      <c r="C1037" s="198"/>
      <c r="D1037" s="197"/>
      <c r="E1037" s="199"/>
      <c r="F1037" s="200"/>
      <c r="G1037" s="201"/>
    </row>
    <row r="1038" spans="1:7" ht="15" x14ac:dyDescent="0.25">
      <c r="A1038" s="205">
        <v>1036</v>
      </c>
      <c r="B1038" s="197"/>
      <c r="C1038" s="198"/>
      <c r="D1038" s="197"/>
      <c r="E1038" s="199"/>
      <c r="F1038" s="200"/>
      <c r="G1038" s="201"/>
    </row>
    <row r="1039" spans="1:7" ht="15" x14ac:dyDescent="0.25">
      <c r="A1039" s="205">
        <v>1037</v>
      </c>
      <c r="B1039" s="197"/>
      <c r="C1039" s="198"/>
      <c r="D1039" s="197"/>
      <c r="E1039" s="199"/>
      <c r="F1039" s="200"/>
      <c r="G1039" s="201"/>
    </row>
    <row r="1040" spans="1:7" ht="15" x14ac:dyDescent="0.25">
      <c r="A1040" s="205">
        <v>1038</v>
      </c>
      <c r="B1040" s="197"/>
      <c r="C1040" s="198"/>
      <c r="D1040" s="197"/>
      <c r="E1040" s="199"/>
      <c r="F1040" s="200"/>
      <c r="G1040" s="201"/>
    </row>
    <row r="1041" spans="1:7" ht="15" x14ac:dyDescent="0.25">
      <c r="A1041" s="205">
        <v>1039</v>
      </c>
      <c r="B1041" s="197"/>
      <c r="C1041" s="198"/>
      <c r="D1041" s="197"/>
      <c r="E1041" s="199"/>
      <c r="F1041" s="200"/>
      <c r="G1041" s="201"/>
    </row>
    <row r="1042" spans="1:7" ht="15" x14ac:dyDescent="0.25">
      <c r="A1042" s="205">
        <v>1040</v>
      </c>
      <c r="B1042" s="197"/>
      <c r="C1042" s="198"/>
      <c r="D1042" s="197"/>
      <c r="E1042" s="199"/>
      <c r="F1042" s="200"/>
      <c r="G1042" s="201"/>
    </row>
    <row r="1043" spans="1:7" ht="15" x14ac:dyDescent="0.25">
      <c r="A1043" s="205">
        <v>1041</v>
      </c>
      <c r="B1043" s="197"/>
      <c r="C1043" s="198"/>
      <c r="D1043" s="197"/>
      <c r="E1043" s="199"/>
      <c r="F1043" s="200"/>
      <c r="G1043" s="201"/>
    </row>
    <row r="1044" spans="1:7" ht="15" x14ac:dyDescent="0.25">
      <c r="A1044" s="205">
        <v>1042</v>
      </c>
      <c r="B1044" s="197"/>
      <c r="C1044" s="198"/>
      <c r="D1044" s="197"/>
      <c r="E1044" s="199"/>
      <c r="F1044" s="200"/>
      <c r="G1044" s="201"/>
    </row>
    <row r="1045" spans="1:7" ht="15" x14ac:dyDescent="0.25">
      <c r="A1045" s="205">
        <v>1043</v>
      </c>
      <c r="B1045" s="197"/>
      <c r="C1045" s="198"/>
      <c r="D1045" s="197"/>
      <c r="E1045" s="199"/>
      <c r="F1045" s="200"/>
      <c r="G1045" s="201"/>
    </row>
    <row r="1046" spans="1:7" ht="15" x14ac:dyDescent="0.25">
      <c r="A1046" s="205">
        <v>1044</v>
      </c>
      <c r="B1046" s="197"/>
      <c r="C1046" s="198"/>
      <c r="D1046" s="197"/>
      <c r="E1046" s="199"/>
      <c r="F1046" s="200"/>
      <c r="G1046" s="201"/>
    </row>
    <row r="1047" spans="1:7" ht="15" x14ac:dyDescent="0.25">
      <c r="A1047" s="205">
        <v>1045</v>
      </c>
      <c r="B1047" s="197"/>
      <c r="C1047" s="198"/>
      <c r="D1047" s="197"/>
      <c r="E1047" s="199"/>
      <c r="F1047" s="200"/>
      <c r="G1047" s="201"/>
    </row>
    <row r="1048" spans="1:7" ht="15" x14ac:dyDescent="0.25">
      <c r="A1048" s="205">
        <v>1046</v>
      </c>
      <c r="B1048" s="197"/>
      <c r="C1048" s="198"/>
      <c r="D1048" s="197"/>
      <c r="E1048" s="199"/>
      <c r="F1048" s="200"/>
      <c r="G1048" s="201"/>
    </row>
    <row r="1049" spans="1:7" ht="15" x14ac:dyDescent="0.25">
      <c r="A1049" s="205">
        <v>1047</v>
      </c>
      <c r="B1049" s="197"/>
      <c r="C1049" s="198"/>
      <c r="D1049" s="197"/>
      <c r="E1049" s="199"/>
      <c r="F1049" s="200"/>
      <c r="G1049" s="201"/>
    </row>
    <row r="1050" spans="1:7" ht="15" x14ac:dyDescent="0.25">
      <c r="A1050" s="205">
        <v>1048</v>
      </c>
      <c r="B1050" s="197"/>
      <c r="C1050" s="198"/>
      <c r="D1050" s="197"/>
      <c r="E1050" s="199"/>
      <c r="F1050" s="200"/>
      <c r="G1050" s="201"/>
    </row>
    <row r="1051" spans="1:7" ht="15" x14ac:dyDescent="0.25">
      <c r="A1051" s="205">
        <v>1049</v>
      </c>
      <c r="B1051" s="197"/>
      <c r="C1051" s="198"/>
      <c r="D1051" s="197"/>
      <c r="E1051" s="199"/>
      <c r="F1051" s="200"/>
      <c r="G1051" s="201"/>
    </row>
    <row r="1052" spans="1:7" ht="15" x14ac:dyDescent="0.25">
      <c r="A1052" s="205">
        <v>1050</v>
      </c>
      <c r="B1052" s="197"/>
      <c r="C1052" s="198"/>
      <c r="D1052" s="197"/>
      <c r="E1052" s="199"/>
      <c r="F1052" s="200"/>
      <c r="G1052" s="201"/>
    </row>
    <row r="1053" spans="1:7" ht="15" x14ac:dyDescent="0.25">
      <c r="A1053" s="205">
        <v>1051</v>
      </c>
      <c r="B1053" s="197"/>
      <c r="C1053" s="198"/>
      <c r="D1053" s="197"/>
      <c r="E1053" s="199"/>
      <c r="F1053" s="200"/>
      <c r="G1053" s="201"/>
    </row>
    <row r="1054" spans="1:7" ht="15" x14ac:dyDescent="0.25">
      <c r="A1054" s="205">
        <v>1052</v>
      </c>
      <c r="B1054" s="197"/>
      <c r="C1054" s="198"/>
      <c r="D1054" s="197"/>
      <c r="E1054" s="199"/>
      <c r="F1054" s="200"/>
      <c r="G1054" s="201"/>
    </row>
    <row r="1055" spans="1:7" ht="15" x14ac:dyDescent="0.25">
      <c r="A1055" s="205">
        <v>1053</v>
      </c>
      <c r="B1055" s="197"/>
      <c r="C1055" s="198"/>
      <c r="D1055" s="197"/>
      <c r="E1055" s="199"/>
      <c r="F1055" s="200"/>
      <c r="G1055" s="201"/>
    </row>
    <row r="1056" spans="1:7" ht="15" x14ac:dyDescent="0.25">
      <c r="A1056" s="205">
        <v>1054</v>
      </c>
      <c r="B1056" s="197"/>
      <c r="C1056" s="198"/>
      <c r="D1056" s="197"/>
      <c r="E1056" s="199"/>
      <c r="F1056" s="200"/>
      <c r="G1056" s="201"/>
    </row>
    <row r="1057" spans="1:7" ht="15" x14ac:dyDescent="0.25">
      <c r="A1057" s="205">
        <v>1055</v>
      </c>
      <c r="B1057" s="197"/>
      <c r="C1057" s="198"/>
      <c r="D1057" s="197"/>
      <c r="E1057" s="199"/>
      <c r="F1057" s="200"/>
      <c r="G1057" s="201"/>
    </row>
    <row r="1058" spans="1:7" ht="15" x14ac:dyDescent="0.25">
      <c r="A1058" s="205">
        <v>1056</v>
      </c>
      <c r="B1058" s="197"/>
      <c r="C1058" s="198"/>
      <c r="D1058" s="197"/>
      <c r="E1058" s="199"/>
      <c r="F1058" s="200"/>
      <c r="G1058" s="201"/>
    </row>
    <row r="1059" spans="1:7" ht="15" x14ac:dyDescent="0.25">
      <c r="A1059" s="205">
        <v>1057</v>
      </c>
      <c r="B1059" s="197"/>
      <c r="C1059" s="198"/>
      <c r="D1059" s="197"/>
      <c r="E1059" s="199"/>
      <c r="F1059" s="200"/>
      <c r="G1059" s="201"/>
    </row>
    <row r="1060" spans="1:7" ht="15" x14ac:dyDescent="0.25">
      <c r="A1060" s="205">
        <v>1058</v>
      </c>
      <c r="B1060" s="197"/>
      <c r="C1060" s="198"/>
      <c r="D1060" s="197"/>
      <c r="E1060" s="199"/>
      <c r="F1060" s="200"/>
      <c r="G1060" s="201"/>
    </row>
    <row r="1061" spans="1:7" ht="15" x14ac:dyDescent="0.25">
      <c r="A1061" s="205">
        <v>1059</v>
      </c>
      <c r="B1061" s="197"/>
      <c r="C1061" s="198"/>
      <c r="D1061" s="197"/>
      <c r="E1061" s="199"/>
      <c r="F1061" s="200"/>
      <c r="G1061" s="201"/>
    </row>
    <row r="1062" spans="1:7" ht="15" x14ac:dyDescent="0.25">
      <c r="A1062" s="205">
        <v>1060</v>
      </c>
      <c r="B1062" s="197"/>
      <c r="C1062" s="198"/>
      <c r="D1062" s="197"/>
      <c r="E1062" s="199"/>
      <c r="F1062" s="200"/>
      <c r="G1062" s="201"/>
    </row>
    <row r="1063" spans="1:7" ht="15" x14ac:dyDescent="0.25">
      <c r="A1063" s="205">
        <v>1061</v>
      </c>
      <c r="B1063" s="197"/>
      <c r="C1063" s="198"/>
      <c r="D1063" s="197"/>
      <c r="E1063" s="199"/>
      <c r="F1063" s="200"/>
      <c r="G1063" s="201"/>
    </row>
    <row r="1064" spans="1:7" ht="15" x14ac:dyDescent="0.25">
      <c r="A1064" s="205">
        <v>1062</v>
      </c>
      <c r="B1064" s="197"/>
      <c r="C1064" s="198"/>
      <c r="D1064" s="197"/>
      <c r="E1064" s="199"/>
      <c r="F1064" s="200"/>
      <c r="G1064" s="201"/>
    </row>
    <row r="1065" spans="1:7" ht="15" x14ac:dyDescent="0.25">
      <c r="A1065" s="205">
        <v>1063</v>
      </c>
      <c r="B1065" s="197"/>
      <c r="C1065" s="198"/>
      <c r="D1065" s="197"/>
      <c r="E1065" s="199"/>
      <c r="F1065" s="200"/>
      <c r="G1065" s="201"/>
    </row>
    <row r="1066" spans="1:7" ht="15" x14ac:dyDescent="0.25">
      <c r="A1066" s="205">
        <v>1064</v>
      </c>
      <c r="B1066" s="197"/>
      <c r="C1066" s="198"/>
      <c r="D1066" s="197"/>
      <c r="E1066" s="199"/>
      <c r="F1066" s="200"/>
      <c r="G1066" s="201"/>
    </row>
    <row r="1067" spans="1:7" ht="15" x14ac:dyDescent="0.25">
      <c r="A1067" s="205">
        <v>1065</v>
      </c>
      <c r="B1067" s="197"/>
      <c r="C1067" s="198"/>
      <c r="D1067" s="197"/>
      <c r="E1067" s="199"/>
      <c r="F1067" s="200"/>
      <c r="G1067" s="201"/>
    </row>
    <row r="1068" spans="1:7" ht="15" x14ac:dyDescent="0.25">
      <c r="A1068" s="205">
        <v>1066</v>
      </c>
      <c r="B1068" s="197"/>
      <c r="C1068" s="198"/>
      <c r="D1068" s="197"/>
      <c r="E1068" s="199"/>
      <c r="F1068" s="200"/>
      <c r="G1068" s="201"/>
    </row>
    <row r="1069" spans="1:7" ht="15" x14ac:dyDescent="0.25">
      <c r="A1069" s="205">
        <v>1067</v>
      </c>
      <c r="B1069" s="197"/>
      <c r="C1069" s="198"/>
      <c r="D1069" s="197"/>
      <c r="E1069" s="199"/>
      <c r="F1069" s="200"/>
      <c r="G1069" s="201"/>
    </row>
    <row r="1070" spans="1:7" ht="15" x14ac:dyDescent="0.25">
      <c r="A1070" s="205">
        <v>1068</v>
      </c>
      <c r="B1070" s="197"/>
      <c r="C1070" s="198"/>
      <c r="D1070" s="197"/>
      <c r="E1070" s="199"/>
      <c r="F1070" s="200"/>
      <c r="G1070" s="201"/>
    </row>
    <row r="1071" spans="1:7" ht="15" x14ac:dyDescent="0.25">
      <c r="A1071" s="205">
        <v>1069</v>
      </c>
      <c r="B1071" s="197"/>
      <c r="C1071" s="198"/>
      <c r="D1071" s="197"/>
      <c r="E1071" s="199"/>
      <c r="F1071" s="200"/>
      <c r="G1071" s="201"/>
    </row>
    <row r="1072" spans="1:7" ht="15" x14ac:dyDescent="0.25">
      <c r="A1072" s="205">
        <v>1070</v>
      </c>
      <c r="B1072" s="197"/>
      <c r="C1072" s="198"/>
      <c r="D1072" s="197"/>
      <c r="E1072" s="199"/>
      <c r="F1072" s="200"/>
      <c r="G1072" s="201"/>
    </row>
    <row r="1073" spans="1:7" ht="15" x14ac:dyDescent="0.25">
      <c r="A1073" s="205">
        <v>1071</v>
      </c>
      <c r="B1073" s="197"/>
      <c r="C1073" s="198"/>
      <c r="D1073" s="197"/>
      <c r="E1073" s="199"/>
      <c r="F1073" s="200"/>
      <c r="G1073" s="201"/>
    </row>
    <row r="1074" spans="1:7" ht="15" x14ac:dyDescent="0.25">
      <c r="A1074" s="205">
        <v>1072</v>
      </c>
      <c r="B1074" s="197"/>
      <c r="C1074" s="198"/>
      <c r="D1074" s="197"/>
      <c r="E1074" s="199"/>
      <c r="F1074" s="200"/>
      <c r="G1074" s="201"/>
    </row>
    <row r="1075" spans="1:7" ht="15" x14ac:dyDescent="0.25">
      <c r="A1075" s="205">
        <v>1073</v>
      </c>
      <c r="B1075" s="197"/>
      <c r="C1075" s="198"/>
      <c r="D1075" s="197"/>
      <c r="E1075" s="199"/>
      <c r="F1075" s="200"/>
      <c r="G1075" s="201"/>
    </row>
    <row r="1076" spans="1:7" ht="15" x14ac:dyDescent="0.25">
      <c r="A1076" s="205">
        <v>1074</v>
      </c>
      <c r="B1076" s="197"/>
      <c r="C1076" s="198"/>
      <c r="D1076" s="197"/>
      <c r="E1076" s="199"/>
      <c r="F1076" s="200"/>
      <c r="G1076" s="201"/>
    </row>
    <row r="1077" spans="1:7" ht="15" x14ac:dyDescent="0.25">
      <c r="A1077" s="205">
        <v>1075</v>
      </c>
      <c r="B1077" s="197"/>
      <c r="C1077" s="198"/>
      <c r="D1077" s="197"/>
      <c r="E1077" s="199"/>
      <c r="F1077" s="200"/>
      <c r="G1077" s="201"/>
    </row>
    <row r="1078" spans="1:7" ht="15" x14ac:dyDescent="0.25">
      <c r="A1078" s="205">
        <v>1076</v>
      </c>
      <c r="B1078" s="197"/>
      <c r="C1078" s="198"/>
      <c r="D1078" s="197"/>
      <c r="E1078" s="199"/>
      <c r="F1078" s="200"/>
      <c r="G1078" s="201"/>
    </row>
    <row r="1079" spans="1:7" ht="15" x14ac:dyDescent="0.25">
      <c r="A1079" s="205">
        <v>1077</v>
      </c>
      <c r="B1079" s="197"/>
      <c r="C1079" s="198"/>
      <c r="D1079" s="197"/>
      <c r="E1079" s="199"/>
      <c r="F1079" s="200"/>
      <c r="G1079" s="201"/>
    </row>
    <row r="1080" spans="1:7" ht="15" x14ac:dyDescent="0.25">
      <c r="A1080" s="205">
        <v>1078</v>
      </c>
      <c r="B1080" s="197"/>
      <c r="C1080" s="198"/>
      <c r="D1080" s="197"/>
      <c r="E1080" s="199"/>
      <c r="F1080" s="200"/>
      <c r="G1080" s="201"/>
    </row>
    <row r="1081" spans="1:7" ht="15" x14ac:dyDescent="0.25">
      <c r="A1081" s="205">
        <v>1079</v>
      </c>
      <c r="B1081" s="197"/>
      <c r="C1081" s="198"/>
      <c r="D1081" s="197"/>
      <c r="E1081" s="199"/>
      <c r="F1081" s="200"/>
      <c r="G1081" s="201"/>
    </row>
    <row r="1082" spans="1:7" ht="15" x14ac:dyDescent="0.25">
      <c r="A1082" s="205">
        <v>1080</v>
      </c>
      <c r="B1082" s="197"/>
      <c r="C1082" s="198"/>
      <c r="D1082" s="197"/>
      <c r="E1082" s="199"/>
      <c r="F1082" s="200"/>
      <c r="G1082" s="201"/>
    </row>
    <row r="1083" spans="1:7" ht="15" x14ac:dyDescent="0.25">
      <c r="A1083" s="205">
        <v>1081</v>
      </c>
      <c r="B1083" s="197"/>
      <c r="C1083" s="198"/>
      <c r="D1083" s="197"/>
      <c r="E1083" s="199"/>
      <c r="F1083" s="200"/>
      <c r="G1083" s="201"/>
    </row>
    <row r="1084" spans="1:7" ht="15" x14ac:dyDescent="0.25">
      <c r="A1084" s="205">
        <v>1082</v>
      </c>
      <c r="B1084" s="197"/>
      <c r="C1084" s="198"/>
      <c r="D1084" s="197"/>
      <c r="E1084" s="199"/>
      <c r="F1084" s="200"/>
      <c r="G1084" s="201"/>
    </row>
    <row r="1085" spans="1:7" ht="15" x14ac:dyDescent="0.25">
      <c r="A1085" s="205">
        <v>1083</v>
      </c>
      <c r="B1085" s="197"/>
      <c r="C1085" s="198"/>
      <c r="D1085" s="197"/>
      <c r="E1085" s="199"/>
      <c r="F1085" s="200"/>
      <c r="G1085" s="201"/>
    </row>
    <row r="1086" spans="1:7" ht="15" x14ac:dyDescent="0.25">
      <c r="A1086" s="205">
        <v>1084</v>
      </c>
      <c r="B1086" s="197"/>
      <c r="C1086" s="198"/>
      <c r="D1086" s="197"/>
      <c r="E1086" s="199"/>
      <c r="F1086" s="200"/>
      <c r="G1086" s="201"/>
    </row>
    <row r="1087" spans="1:7" ht="15" x14ac:dyDescent="0.25">
      <c r="A1087" s="205">
        <v>1085</v>
      </c>
      <c r="B1087" s="197"/>
      <c r="C1087" s="198"/>
      <c r="D1087" s="197"/>
      <c r="E1087" s="199"/>
      <c r="F1087" s="200"/>
      <c r="G1087" s="201"/>
    </row>
    <row r="1088" spans="1:7" ht="15" x14ac:dyDescent="0.25">
      <c r="A1088" s="205">
        <v>1086</v>
      </c>
      <c r="B1088" s="197"/>
      <c r="C1088" s="198"/>
      <c r="D1088" s="197"/>
      <c r="E1088" s="199"/>
      <c r="F1088" s="200"/>
      <c r="G1088" s="201"/>
    </row>
    <row r="1089" spans="1:7" ht="15" x14ac:dyDescent="0.25">
      <c r="A1089" s="205">
        <v>1087</v>
      </c>
      <c r="B1089" s="197"/>
      <c r="C1089" s="198"/>
      <c r="D1089" s="197"/>
      <c r="E1089" s="199"/>
      <c r="F1089" s="200"/>
      <c r="G1089" s="201"/>
    </row>
    <row r="1090" spans="1:7" ht="15" x14ac:dyDescent="0.25">
      <c r="A1090" s="205">
        <v>1088</v>
      </c>
      <c r="B1090" s="197"/>
      <c r="C1090" s="198"/>
      <c r="D1090" s="197"/>
      <c r="E1090" s="199"/>
      <c r="F1090" s="200"/>
      <c r="G1090" s="201"/>
    </row>
    <row r="1091" spans="1:7" ht="15" x14ac:dyDescent="0.25">
      <c r="A1091" s="205">
        <v>1089</v>
      </c>
      <c r="B1091" s="197"/>
      <c r="C1091" s="198"/>
      <c r="D1091" s="197"/>
      <c r="E1091" s="199"/>
      <c r="F1091" s="200"/>
      <c r="G1091" s="201"/>
    </row>
    <row r="1092" spans="1:7" ht="15" x14ac:dyDescent="0.25">
      <c r="A1092" s="205">
        <v>1090</v>
      </c>
      <c r="B1092" s="197"/>
      <c r="C1092" s="198"/>
      <c r="D1092" s="197"/>
      <c r="E1092" s="199"/>
      <c r="F1092" s="200"/>
      <c r="G1092" s="201"/>
    </row>
    <row r="1093" spans="1:7" ht="15" x14ac:dyDescent="0.25">
      <c r="A1093" s="205">
        <v>1091</v>
      </c>
      <c r="B1093" s="197"/>
      <c r="C1093" s="198"/>
      <c r="D1093" s="197"/>
      <c r="E1093" s="199"/>
      <c r="F1093" s="200"/>
      <c r="G1093" s="201"/>
    </row>
    <row r="1094" spans="1:7" ht="15" x14ac:dyDescent="0.25">
      <c r="A1094" s="205">
        <v>1092</v>
      </c>
      <c r="B1094" s="197"/>
      <c r="C1094" s="198"/>
      <c r="D1094" s="197"/>
      <c r="E1094" s="199"/>
      <c r="F1094" s="200"/>
      <c r="G1094" s="201"/>
    </row>
    <row r="1095" spans="1:7" ht="15" x14ac:dyDescent="0.25">
      <c r="A1095" s="205">
        <v>1093</v>
      </c>
      <c r="B1095" s="197"/>
      <c r="C1095" s="198"/>
      <c r="D1095" s="197"/>
      <c r="E1095" s="199"/>
      <c r="F1095" s="200"/>
      <c r="G1095" s="201"/>
    </row>
    <row r="1096" spans="1:7" ht="15" x14ac:dyDescent="0.25">
      <c r="A1096" s="205">
        <v>1094</v>
      </c>
      <c r="B1096" s="197"/>
      <c r="C1096" s="198"/>
      <c r="D1096" s="197"/>
      <c r="E1096" s="199"/>
      <c r="F1096" s="200"/>
      <c r="G1096" s="201"/>
    </row>
    <row r="1097" spans="1:7" ht="15" x14ac:dyDescent="0.25">
      <c r="A1097" s="205">
        <v>1095</v>
      </c>
      <c r="B1097" s="197"/>
      <c r="C1097" s="198"/>
      <c r="D1097" s="197"/>
      <c r="E1097" s="199"/>
      <c r="F1097" s="200"/>
      <c r="G1097" s="201"/>
    </row>
    <row r="1098" spans="1:7" ht="15" x14ac:dyDescent="0.25">
      <c r="A1098" s="205">
        <v>1096</v>
      </c>
      <c r="B1098" s="197"/>
      <c r="C1098" s="198"/>
      <c r="D1098" s="197"/>
      <c r="E1098" s="199"/>
      <c r="F1098" s="200"/>
      <c r="G1098" s="201"/>
    </row>
    <row r="1099" spans="1:7" ht="15" x14ac:dyDescent="0.25">
      <c r="A1099" s="205">
        <v>1097</v>
      </c>
      <c r="B1099" s="197"/>
      <c r="C1099" s="198"/>
      <c r="D1099" s="197"/>
      <c r="E1099" s="199"/>
      <c r="F1099" s="200"/>
      <c r="G1099" s="201"/>
    </row>
    <row r="1100" spans="1:7" ht="15" x14ac:dyDescent="0.25">
      <c r="A1100" s="205">
        <v>1098</v>
      </c>
      <c r="B1100" s="197"/>
      <c r="C1100" s="198"/>
      <c r="D1100" s="197"/>
      <c r="E1100" s="199"/>
      <c r="F1100" s="200"/>
      <c r="G1100" s="201"/>
    </row>
    <row r="1101" spans="1:7" ht="15" x14ac:dyDescent="0.25">
      <c r="A1101" s="205">
        <v>1099</v>
      </c>
      <c r="B1101" s="197"/>
      <c r="C1101" s="198"/>
      <c r="D1101" s="197"/>
      <c r="E1101" s="199"/>
      <c r="F1101" s="200"/>
      <c r="G1101" s="201"/>
    </row>
    <row r="1102" spans="1:7" ht="15" x14ac:dyDescent="0.25">
      <c r="A1102" s="205">
        <v>1100</v>
      </c>
      <c r="B1102" s="197"/>
      <c r="C1102" s="198"/>
      <c r="D1102" s="197"/>
      <c r="E1102" s="199"/>
      <c r="F1102" s="200"/>
      <c r="G1102" s="201"/>
    </row>
    <row r="1103" spans="1:7" ht="15" x14ac:dyDescent="0.25">
      <c r="A1103" s="205">
        <v>1101</v>
      </c>
      <c r="B1103" s="197"/>
      <c r="C1103" s="198"/>
      <c r="D1103" s="197"/>
      <c r="E1103" s="199"/>
      <c r="F1103" s="200"/>
      <c r="G1103" s="201"/>
    </row>
    <row r="1104" spans="1:7" ht="15" x14ac:dyDescent="0.25">
      <c r="A1104" s="205">
        <v>1102</v>
      </c>
      <c r="B1104" s="197"/>
      <c r="C1104" s="198"/>
      <c r="D1104" s="197"/>
      <c r="E1104" s="199"/>
      <c r="F1104" s="200"/>
      <c r="G1104" s="201"/>
    </row>
    <row r="1105" spans="1:7" ht="15" x14ac:dyDescent="0.25">
      <c r="A1105" s="205">
        <v>1103</v>
      </c>
      <c r="B1105" s="197"/>
      <c r="C1105" s="198"/>
      <c r="D1105" s="197"/>
      <c r="E1105" s="199"/>
      <c r="F1105" s="200"/>
      <c r="G1105" s="201"/>
    </row>
    <row r="1106" spans="1:7" ht="15" x14ac:dyDescent="0.25">
      <c r="A1106" s="205">
        <v>1104</v>
      </c>
      <c r="B1106" s="197"/>
      <c r="C1106" s="198"/>
      <c r="D1106" s="197"/>
      <c r="E1106" s="199"/>
      <c r="F1106" s="200"/>
      <c r="G1106" s="201"/>
    </row>
    <row r="1107" spans="1:7" ht="15" x14ac:dyDescent="0.25">
      <c r="A1107" s="205">
        <v>1105</v>
      </c>
      <c r="B1107" s="197"/>
      <c r="C1107" s="198"/>
      <c r="D1107" s="197"/>
      <c r="E1107" s="199"/>
      <c r="F1107" s="200"/>
      <c r="G1107" s="201"/>
    </row>
    <row r="1108" spans="1:7" ht="15" x14ac:dyDescent="0.25">
      <c r="A1108" s="205">
        <v>1106</v>
      </c>
      <c r="B1108" s="197"/>
      <c r="C1108" s="198"/>
      <c r="D1108" s="197"/>
      <c r="E1108" s="199"/>
      <c r="F1108" s="200"/>
      <c r="G1108" s="201"/>
    </row>
    <row r="1109" spans="1:7" ht="15" x14ac:dyDescent="0.25">
      <c r="A1109" s="205">
        <v>1107</v>
      </c>
      <c r="B1109" s="197"/>
      <c r="C1109" s="198"/>
      <c r="D1109" s="197"/>
      <c r="E1109" s="199"/>
      <c r="F1109" s="200"/>
      <c r="G1109" s="201"/>
    </row>
    <row r="1110" spans="1:7" ht="15" x14ac:dyDescent="0.25">
      <c r="A1110" s="205">
        <v>1108</v>
      </c>
      <c r="B1110" s="197"/>
      <c r="C1110" s="198"/>
      <c r="D1110" s="197"/>
      <c r="E1110" s="199"/>
      <c r="F1110" s="200"/>
      <c r="G1110" s="201"/>
    </row>
    <row r="1111" spans="1:7" ht="15" x14ac:dyDescent="0.25">
      <c r="A1111" s="205">
        <v>1109</v>
      </c>
      <c r="B1111" s="197"/>
      <c r="C1111" s="198"/>
      <c r="D1111" s="197"/>
      <c r="E1111" s="199"/>
      <c r="F1111" s="200"/>
      <c r="G1111" s="201"/>
    </row>
    <row r="1112" spans="1:7" ht="15" x14ac:dyDescent="0.25">
      <c r="A1112" s="205">
        <v>1110</v>
      </c>
      <c r="B1112" s="197"/>
      <c r="C1112" s="198"/>
      <c r="D1112" s="197"/>
      <c r="E1112" s="199"/>
      <c r="F1112" s="200"/>
      <c r="G1112" s="201"/>
    </row>
    <row r="1113" spans="1:7" ht="15" x14ac:dyDescent="0.25">
      <c r="A1113" s="205">
        <v>1111</v>
      </c>
      <c r="B1113" s="197"/>
      <c r="C1113" s="198"/>
      <c r="D1113" s="197"/>
      <c r="E1113" s="199"/>
      <c r="F1113" s="200"/>
      <c r="G1113" s="201"/>
    </row>
    <row r="1114" spans="1:7" ht="15" x14ac:dyDescent="0.25">
      <c r="A1114" s="205">
        <v>1112</v>
      </c>
      <c r="B1114" s="197"/>
      <c r="C1114" s="198"/>
      <c r="D1114" s="197"/>
      <c r="E1114" s="199"/>
      <c r="F1114" s="200"/>
      <c r="G1114" s="201"/>
    </row>
    <row r="1115" spans="1:7" ht="15" x14ac:dyDescent="0.25">
      <c r="A1115" s="205">
        <v>1113</v>
      </c>
      <c r="B1115" s="197"/>
      <c r="C1115" s="198"/>
      <c r="D1115" s="197"/>
      <c r="E1115" s="199"/>
      <c r="F1115" s="200"/>
      <c r="G1115" s="201"/>
    </row>
    <row r="1116" spans="1:7" ht="15" x14ac:dyDescent="0.25">
      <c r="A1116" s="205">
        <v>1114</v>
      </c>
      <c r="B1116" s="197"/>
      <c r="C1116" s="198"/>
      <c r="D1116" s="197"/>
      <c r="E1116" s="199"/>
      <c r="F1116" s="200"/>
      <c r="G1116" s="201"/>
    </row>
    <row r="1117" spans="1:7" ht="15" x14ac:dyDescent="0.25">
      <c r="A1117" s="205">
        <v>1115</v>
      </c>
      <c r="B1117" s="197"/>
      <c r="C1117" s="198"/>
      <c r="D1117" s="197"/>
      <c r="E1117" s="199"/>
      <c r="F1117" s="200"/>
      <c r="G1117" s="201"/>
    </row>
    <row r="1118" spans="1:7" ht="15" x14ac:dyDescent="0.25">
      <c r="A1118" s="205">
        <v>1116</v>
      </c>
      <c r="B1118" s="197"/>
      <c r="C1118" s="198"/>
      <c r="D1118" s="197"/>
      <c r="E1118" s="199"/>
      <c r="F1118" s="200"/>
      <c r="G1118" s="201"/>
    </row>
    <row r="1119" spans="1:7" ht="15" x14ac:dyDescent="0.25">
      <c r="A1119" s="205">
        <v>1117</v>
      </c>
      <c r="B1119" s="197"/>
      <c r="C1119" s="198"/>
      <c r="D1119" s="197"/>
      <c r="E1119" s="199"/>
      <c r="F1119" s="200"/>
      <c r="G1119" s="201"/>
    </row>
    <row r="1120" spans="1:7" ht="15" x14ac:dyDescent="0.25">
      <c r="A1120" s="205">
        <v>1118</v>
      </c>
      <c r="B1120" s="197"/>
      <c r="C1120" s="198"/>
      <c r="D1120" s="197"/>
      <c r="E1120" s="199"/>
      <c r="F1120" s="200"/>
      <c r="G1120" s="201"/>
    </row>
    <row r="1121" spans="1:7" ht="15" x14ac:dyDescent="0.25">
      <c r="A1121" s="205">
        <v>1119</v>
      </c>
      <c r="B1121" s="197"/>
      <c r="C1121" s="198"/>
      <c r="D1121" s="197"/>
      <c r="E1121" s="199"/>
      <c r="F1121" s="200"/>
      <c r="G1121" s="201"/>
    </row>
    <row r="1122" spans="1:7" ht="15" x14ac:dyDescent="0.25">
      <c r="A1122" s="205">
        <v>1120</v>
      </c>
      <c r="B1122" s="197"/>
      <c r="C1122" s="198"/>
      <c r="D1122" s="197"/>
      <c r="E1122" s="199"/>
      <c r="F1122" s="200"/>
      <c r="G1122" s="201"/>
    </row>
    <row r="1123" spans="1:7" ht="15" x14ac:dyDescent="0.25">
      <c r="A1123" s="205">
        <v>1121</v>
      </c>
      <c r="B1123" s="197"/>
      <c r="C1123" s="198"/>
      <c r="D1123" s="197"/>
      <c r="E1123" s="199"/>
      <c r="F1123" s="200"/>
      <c r="G1123" s="201"/>
    </row>
    <row r="1124" spans="1:7" ht="15" x14ac:dyDescent="0.25">
      <c r="A1124" s="205">
        <v>1122</v>
      </c>
      <c r="B1124" s="197"/>
      <c r="C1124" s="198"/>
      <c r="D1124" s="197"/>
      <c r="E1124" s="199"/>
      <c r="F1124" s="200"/>
      <c r="G1124" s="201"/>
    </row>
    <row r="1125" spans="1:7" ht="15" x14ac:dyDescent="0.25">
      <c r="A1125" s="205">
        <v>1123</v>
      </c>
      <c r="B1125" s="197"/>
      <c r="C1125" s="198"/>
      <c r="D1125" s="197"/>
      <c r="E1125" s="199"/>
      <c r="F1125" s="200"/>
      <c r="G1125" s="201"/>
    </row>
    <row r="1126" spans="1:7" ht="15" x14ac:dyDescent="0.25">
      <c r="A1126" s="205">
        <v>1124</v>
      </c>
      <c r="B1126" s="197"/>
      <c r="C1126" s="198"/>
      <c r="D1126" s="197"/>
      <c r="E1126" s="199"/>
      <c r="F1126" s="200"/>
      <c r="G1126" s="201"/>
    </row>
    <row r="1127" spans="1:7" ht="15" x14ac:dyDescent="0.25">
      <c r="A1127" s="205">
        <v>1125</v>
      </c>
      <c r="B1127" s="197"/>
      <c r="C1127" s="198"/>
      <c r="D1127" s="197"/>
      <c r="E1127" s="199"/>
      <c r="F1127" s="200"/>
      <c r="G1127" s="201"/>
    </row>
    <row r="1128" spans="1:7" ht="15" x14ac:dyDescent="0.25">
      <c r="A1128" s="205">
        <v>1126</v>
      </c>
      <c r="B1128" s="197"/>
      <c r="C1128" s="198"/>
      <c r="D1128" s="197"/>
      <c r="E1128" s="199"/>
      <c r="F1128" s="200"/>
      <c r="G1128" s="201"/>
    </row>
    <row r="1129" spans="1:7" ht="15" x14ac:dyDescent="0.25">
      <c r="A1129" s="205">
        <v>1127</v>
      </c>
      <c r="B1129" s="197"/>
      <c r="C1129" s="198"/>
      <c r="D1129" s="197"/>
      <c r="E1129" s="199"/>
      <c r="F1129" s="200"/>
      <c r="G1129" s="201"/>
    </row>
    <row r="1130" spans="1:7" ht="15" x14ac:dyDescent="0.25">
      <c r="A1130" s="205">
        <v>1128</v>
      </c>
      <c r="B1130" s="197"/>
      <c r="C1130" s="198"/>
      <c r="D1130" s="197"/>
      <c r="E1130" s="199"/>
      <c r="F1130" s="200"/>
      <c r="G1130" s="201"/>
    </row>
    <row r="1131" spans="1:7" ht="15" x14ac:dyDescent="0.25">
      <c r="A1131" s="205">
        <v>1129</v>
      </c>
      <c r="B1131" s="197"/>
      <c r="C1131" s="198"/>
      <c r="D1131" s="197"/>
      <c r="E1131" s="199"/>
      <c r="F1131" s="200"/>
      <c r="G1131" s="201"/>
    </row>
    <row r="1132" spans="1:7" ht="15" x14ac:dyDescent="0.25">
      <c r="A1132" s="205">
        <v>1130</v>
      </c>
      <c r="B1132" s="197"/>
      <c r="C1132" s="198"/>
      <c r="D1132" s="197"/>
      <c r="E1132" s="199"/>
      <c r="F1132" s="200"/>
      <c r="G1132" s="201"/>
    </row>
    <row r="1133" spans="1:7" ht="15" x14ac:dyDescent="0.25">
      <c r="A1133" s="205">
        <v>1131</v>
      </c>
      <c r="B1133" s="197"/>
      <c r="C1133" s="198"/>
      <c r="D1133" s="197"/>
      <c r="E1133" s="199"/>
      <c r="F1133" s="200"/>
      <c r="G1133" s="201"/>
    </row>
    <row r="1134" spans="1:7" ht="15" x14ac:dyDescent="0.25">
      <c r="A1134" s="205">
        <v>1132</v>
      </c>
      <c r="B1134" s="197"/>
      <c r="C1134" s="198"/>
      <c r="D1134" s="197"/>
      <c r="E1134" s="199"/>
      <c r="F1134" s="200"/>
      <c r="G1134" s="201"/>
    </row>
    <row r="1135" spans="1:7" ht="15" x14ac:dyDescent="0.25">
      <c r="A1135" s="205">
        <v>1133</v>
      </c>
      <c r="B1135" s="197"/>
      <c r="C1135" s="198"/>
      <c r="D1135" s="197"/>
      <c r="E1135" s="199"/>
      <c r="F1135" s="200"/>
      <c r="G1135" s="201"/>
    </row>
    <row r="1136" spans="1:7" ht="15" x14ac:dyDescent="0.25">
      <c r="A1136" s="205">
        <v>1134</v>
      </c>
      <c r="B1136" s="197"/>
      <c r="C1136" s="198"/>
      <c r="D1136" s="197"/>
      <c r="E1136" s="199"/>
      <c r="F1136" s="200"/>
      <c r="G1136" s="201"/>
    </row>
    <row r="1137" spans="1:7" ht="15" x14ac:dyDescent="0.25">
      <c r="A1137" s="205">
        <v>1135</v>
      </c>
      <c r="B1137" s="197"/>
      <c r="C1137" s="198"/>
      <c r="D1137" s="197"/>
      <c r="E1137" s="199"/>
      <c r="F1137" s="200"/>
      <c r="G1137" s="201"/>
    </row>
    <row r="1138" spans="1:7" ht="15" x14ac:dyDescent="0.25">
      <c r="A1138" s="205">
        <v>1136</v>
      </c>
      <c r="B1138" s="197"/>
      <c r="C1138" s="198"/>
      <c r="D1138" s="197"/>
      <c r="E1138" s="199"/>
      <c r="F1138" s="200"/>
      <c r="G1138" s="201"/>
    </row>
    <row r="1139" spans="1:7" ht="15" x14ac:dyDescent="0.25">
      <c r="A1139" s="205">
        <v>1137</v>
      </c>
      <c r="B1139" s="197"/>
      <c r="C1139" s="198"/>
      <c r="D1139" s="197"/>
      <c r="E1139" s="199"/>
      <c r="F1139" s="200"/>
      <c r="G1139" s="201"/>
    </row>
    <row r="1140" spans="1:7" ht="15" x14ac:dyDescent="0.25">
      <c r="A1140" s="205">
        <v>1138</v>
      </c>
      <c r="B1140" s="197"/>
      <c r="C1140" s="198"/>
      <c r="D1140" s="197"/>
      <c r="E1140" s="199"/>
      <c r="F1140" s="200"/>
      <c r="G1140" s="201"/>
    </row>
    <row r="1141" spans="1:7" ht="15" x14ac:dyDescent="0.25">
      <c r="A1141" s="205">
        <v>1139</v>
      </c>
      <c r="B1141" s="197"/>
      <c r="C1141" s="198"/>
      <c r="D1141" s="197"/>
      <c r="E1141" s="199"/>
      <c r="F1141" s="200"/>
      <c r="G1141" s="201"/>
    </row>
    <row r="1142" spans="1:7" ht="15" x14ac:dyDescent="0.25">
      <c r="A1142" s="205">
        <v>1140</v>
      </c>
      <c r="B1142" s="197"/>
      <c r="C1142" s="198"/>
      <c r="D1142" s="197"/>
      <c r="E1142" s="199"/>
      <c r="F1142" s="200"/>
      <c r="G1142" s="201"/>
    </row>
    <row r="1143" spans="1:7" ht="15" x14ac:dyDescent="0.25">
      <c r="A1143" s="205">
        <v>1141</v>
      </c>
      <c r="B1143" s="197"/>
      <c r="C1143" s="198"/>
      <c r="D1143" s="197"/>
      <c r="E1143" s="199"/>
      <c r="F1143" s="200"/>
      <c r="G1143" s="201"/>
    </row>
    <row r="1144" spans="1:7" ht="15" x14ac:dyDescent="0.25">
      <c r="A1144" s="205">
        <v>1142</v>
      </c>
      <c r="B1144" s="197"/>
      <c r="C1144" s="198"/>
      <c r="D1144" s="197"/>
      <c r="E1144" s="199"/>
      <c r="F1144" s="200"/>
      <c r="G1144" s="201"/>
    </row>
    <row r="1145" spans="1:7" ht="15" x14ac:dyDescent="0.25">
      <c r="A1145" s="205">
        <v>1143</v>
      </c>
      <c r="B1145" s="197"/>
      <c r="C1145" s="198"/>
      <c r="D1145" s="197"/>
      <c r="E1145" s="199"/>
      <c r="F1145" s="200"/>
      <c r="G1145" s="201"/>
    </row>
    <row r="1146" spans="1:7" ht="15" x14ac:dyDescent="0.25">
      <c r="A1146" s="205">
        <v>1144</v>
      </c>
      <c r="B1146" s="197"/>
      <c r="C1146" s="198"/>
      <c r="D1146" s="197"/>
      <c r="E1146" s="199"/>
      <c r="F1146" s="200"/>
      <c r="G1146" s="201"/>
    </row>
    <row r="1147" spans="1:7" ht="15" x14ac:dyDescent="0.25">
      <c r="A1147" s="205">
        <v>1145</v>
      </c>
      <c r="B1147" s="197"/>
      <c r="C1147" s="198"/>
      <c r="D1147" s="197"/>
      <c r="E1147" s="199"/>
      <c r="F1147" s="200"/>
      <c r="G1147" s="201"/>
    </row>
    <row r="1148" spans="1:7" ht="15" x14ac:dyDescent="0.25">
      <c r="A1148" s="205">
        <v>1146</v>
      </c>
      <c r="B1148" s="197"/>
      <c r="C1148" s="198"/>
      <c r="D1148" s="197"/>
      <c r="E1148" s="199"/>
      <c r="F1148" s="200"/>
      <c r="G1148" s="201"/>
    </row>
    <row r="1149" spans="1:7" ht="15" x14ac:dyDescent="0.25">
      <c r="A1149" s="205">
        <v>1147</v>
      </c>
      <c r="B1149" s="197"/>
      <c r="C1149" s="198"/>
      <c r="D1149" s="197"/>
      <c r="E1149" s="199"/>
      <c r="F1149" s="200"/>
      <c r="G1149" s="201"/>
    </row>
    <row r="1150" spans="1:7" ht="15" x14ac:dyDescent="0.25">
      <c r="A1150" s="205">
        <v>1148</v>
      </c>
      <c r="B1150" s="197"/>
      <c r="C1150" s="198"/>
      <c r="D1150" s="197"/>
      <c r="E1150" s="199"/>
      <c r="F1150" s="200"/>
      <c r="G1150" s="201"/>
    </row>
    <row r="1151" spans="1:7" ht="15" x14ac:dyDescent="0.25">
      <c r="A1151" s="205">
        <v>1149</v>
      </c>
      <c r="B1151" s="197"/>
      <c r="C1151" s="198"/>
      <c r="D1151" s="197"/>
      <c r="E1151" s="199"/>
      <c r="F1151" s="200"/>
      <c r="G1151" s="201"/>
    </row>
    <row r="1152" spans="1:7" ht="15" x14ac:dyDescent="0.25">
      <c r="A1152" s="205">
        <v>1150</v>
      </c>
      <c r="B1152" s="197"/>
      <c r="C1152" s="198"/>
      <c r="D1152" s="197"/>
      <c r="E1152" s="199"/>
      <c r="F1152" s="200"/>
      <c r="G1152" s="201"/>
    </row>
    <row r="1153" spans="1:7" ht="15" x14ac:dyDescent="0.25">
      <c r="A1153" s="205">
        <v>1151</v>
      </c>
      <c r="B1153" s="197"/>
      <c r="C1153" s="198"/>
      <c r="D1153" s="197"/>
      <c r="E1153" s="199"/>
      <c r="F1153" s="200"/>
      <c r="G1153" s="201"/>
    </row>
    <row r="1154" spans="1:7" ht="15" x14ac:dyDescent="0.25">
      <c r="A1154" s="205">
        <v>1152</v>
      </c>
      <c r="B1154" s="197"/>
      <c r="C1154" s="198"/>
      <c r="D1154" s="197"/>
      <c r="E1154" s="199"/>
      <c r="F1154" s="200"/>
      <c r="G1154" s="201"/>
    </row>
    <row r="1155" spans="1:7" ht="15" x14ac:dyDescent="0.25">
      <c r="A1155" s="205">
        <v>1153</v>
      </c>
      <c r="B1155" s="197"/>
      <c r="C1155" s="198"/>
      <c r="D1155" s="197"/>
      <c r="E1155" s="199"/>
      <c r="F1155" s="200"/>
      <c r="G1155" s="201"/>
    </row>
    <row r="1156" spans="1:7" ht="15" x14ac:dyDescent="0.25">
      <c r="A1156" s="205">
        <v>1154</v>
      </c>
      <c r="B1156" s="197"/>
      <c r="C1156" s="198"/>
      <c r="D1156" s="197"/>
      <c r="E1156" s="199"/>
      <c r="F1156" s="200"/>
      <c r="G1156" s="201"/>
    </row>
    <row r="1157" spans="1:7" ht="15" x14ac:dyDescent="0.25">
      <c r="A1157" s="205">
        <v>1155</v>
      </c>
      <c r="B1157" s="197"/>
      <c r="C1157" s="198"/>
      <c r="D1157" s="197"/>
      <c r="E1157" s="199"/>
      <c r="F1157" s="200"/>
      <c r="G1157" s="201"/>
    </row>
    <row r="1158" spans="1:7" ht="15" x14ac:dyDescent="0.25">
      <c r="A1158" s="205">
        <v>1156</v>
      </c>
      <c r="B1158" s="197"/>
      <c r="C1158" s="198"/>
      <c r="D1158" s="197"/>
      <c r="E1158" s="199"/>
      <c r="F1158" s="200"/>
      <c r="G1158" s="201"/>
    </row>
    <row r="1159" spans="1:7" ht="15" x14ac:dyDescent="0.25">
      <c r="A1159" s="205">
        <v>1157</v>
      </c>
      <c r="B1159" s="197"/>
      <c r="C1159" s="198"/>
      <c r="D1159" s="197"/>
      <c r="E1159" s="199"/>
      <c r="F1159" s="200"/>
      <c r="G1159" s="201"/>
    </row>
    <row r="1160" spans="1:7" ht="15" x14ac:dyDescent="0.25">
      <c r="A1160" s="205">
        <v>1158</v>
      </c>
      <c r="B1160" s="197"/>
      <c r="C1160" s="198"/>
      <c r="D1160" s="197"/>
      <c r="E1160" s="199"/>
      <c r="F1160" s="200"/>
      <c r="G1160" s="201"/>
    </row>
    <row r="1161" spans="1:7" ht="15" x14ac:dyDescent="0.25">
      <c r="A1161" s="205">
        <v>1159</v>
      </c>
      <c r="B1161" s="197"/>
      <c r="C1161" s="198"/>
      <c r="D1161" s="197"/>
      <c r="E1161" s="199"/>
      <c r="F1161" s="200"/>
      <c r="G1161" s="201"/>
    </row>
    <row r="1162" spans="1:7" ht="15" x14ac:dyDescent="0.25">
      <c r="A1162" s="205">
        <v>1160</v>
      </c>
      <c r="B1162" s="197"/>
      <c r="C1162" s="198"/>
      <c r="D1162" s="197"/>
      <c r="E1162" s="199"/>
      <c r="F1162" s="200"/>
      <c r="G1162" s="201"/>
    </row>
    <row r="1163" spans="1:7" ht="15" x14ac:dyDescent="0.25">
      <c r="A1163" s="205">
        <v>1161</v>
      </c>
      <c r="B1163" s="197"/>
      <c r="C1163" s="198"/>
      <c r="D1163" s="197"/>
      <c r="E1163" s="199"/>
      <c r="F1163" s="200"/>
      <c r="G1163" s="201"/>
    </row>
    <row r="1164" spans="1:7" ht="15" x14ac:dyDescent="0.25">
      <c r="A1164" s="205">
        <v>1162</v>
      </c>
      <c r="B1164" s="197"/>
      <c r="C1164" s="198"/>
      <c r="D1164" s="197"/>
      <c r="E1164" s="199"/>
      <c r="F1164" s="200"/>
      <c r="G1164" s="201"/>
    </row>
    <row r="1165" spans="1:7" ht="15" x14ac:dyDescent="0.25">
      <c r="A1165" s="205">
        <v>1163</v>
      </c>
      <c r="B1165" s="197"/>
      <c r="C1165" s="198"/>
      <c r="D1165" s="197"/>
      <c r="E1165" s="199"/>
      <c r="F1165" s="200"/>
      <c r="G1165" s="201"/>
    </row>
    <row r="1166" spans="1:7" ht="15" x14ac:dyDescent="0.25">
      <c r="A1166" s="205">
        <v>1164</v>
      </c>
      <c r="B1166" s="197"/>
      <c r="C1166" s="198"/>
      <c r="D1166" s="197"/>
      <c r="E1166" s="199"/>
      <c r="F1166" s="200"/>
      <c r="G1166" s="201"/>
    </row>
    <row r="1167" spans="1:7" ht="15" x14ac:dyDescent="0.25">
      <c r="A1167" s="205">
        <v>1165</v>
      </c>
      <c r="B1167" s="197"/>
      <c r="C1167" s="198"/>
      <c r="D1167" s="197"/>
      <c r="E1167" s="199"/>
      <c r="F1167" s="200"/>
      <c r="G1167" s="201"/>
    </row>
    <row r="1168" spans="1:7" ht="15" x14ac:dyDescent="0.25">
      <c r="A1168" s="205">
        <v>1166</v>
      </c>
      <c r="B1168" s="197"/>
      <c r="C1168" s="198"/>
      <c r="D1168" s="197"/>
      <c r="E1168" s="199"/>
      <c r="F1168" s="200"/>
      <c r="G1168" s="201"/>
    </row>
    <row r="1169" spans="1:7" ht="15" x14ac:dyDescent="0.25">
      <c r="A1169" s="205">
        <v>1167</v>
      </c>
      <c r="B1169" s="197"/>
      <c r="C1169" s="198"/>
      <c r="D1169" s="197"/>
      <c r="E1169" s="199"/>
      <c r="F1169" s="200"/>
      <c r="G1169" s="201"/>
    </row>
    <row r="1170" spans="1:7" ht="15" x14ac:dyDescent="0.25">
      <c r="A1170" s="205">
        <v>1168</v>
      </c>
      <c r="B1170" s="197"/>
      <c r="C1170" s="198"/>
      <c r="D1170" s="197"/>
      <c r="E1170" s="199"/>
      <c r="F1170" s="200"/>
      <c r="G1170" s="201"/>
    </row>
    <row r="1171" spans="1:7" ht="15" x14ac:dyDescent="0.25">
      <c r="A1171" s="205">
        <v>1169</v>
      </c>
      <c r="B1171" s="197"/>
      <c r="C1171" s="198"/>
      <c r="D1171" s="197"/>
      <c r="E1171" s="199"/>
      <c r="F1171" s="200"/>
      <c r="G1171" s="201"/>
    </row>
    <row r="1172" spans="1:7" ht="15" x14ac:dyDescent="0.25">
      <c r="A1172" s="205">
        <v>1170</v>
      </c>
      <c r="B1172" s="197"/>
      <c r="C1172" s="198"/>
      <c r="D1172" s="197"/>
      <c r="E1172" s="199"/>
      <c r="F1172" s="200"/>
      <c r="G1172" s="201"/>
    </row>
    <row r="1173" spans="1:7" ht="15" x14ac:dyDescent="0.25">
      <c r="A1173" s="205">
        <v>1171</v>
      </c>
      <c r="B1173" s="197"/>
      <c r="C1173" s="198"/>
      <c r="D1173" s="197"/>
      <c r="E1173" s="199"/>
      <c r="F1173" s="200"/>
      <c r="G1173" s="201"/>
    </row>
    <row r="1174" spans="1:7" ht="15" x14ac:dyDescent="0.25">
      <c r="A1174" s="205">
        <v>1172</v>
      </c>
      <c r="B1174" s="197"/>
      <c r="C1174" s="198"/>
      <c r="D1174" s="197"/>
      <c r="E1174" s="199"/>
      <c r="F1174" s="200"/>
      <c r="G1174" s="201"/>
    </row>
    <row r="1175" spans="1:7" ht="15" x14ac:dyDescent="0.25">
      <c r="A1175" s="205">
        <v>1173</v>
      </c>
      <c r="B1175" s="197"/>
      <c r="C1175" s="198"/>
      <c r="D1175" s="197"/>
      <c r="E1175" s="199"/>
      <c r="F1175" s="200"/>
      <c r="G1175" s="201"/>
    </row>
    <row r="1176" spans="1:7" ht="15" x14ac:dyDescent="0.25">
      <c r="A1176" s="205">
        <v>1174</v>
      </c>
      <c r="B1176" s="197"/>
      <c r="C1176" s="198"/>
      <c r="D1176" s="197"/>
      <c r="E1176" s="199"/>
      <c r="F1176" s="200"/>
      <c r="G1176" s="201"/>
    </row>
    <row r="1177" spans="1:7" ht="15" x14ac:dyDescent="0.25">
      <c r="A1177" s="205">
        <v>1175</v>
      </c>
      <c r="B1177" s="197"/>
      <c r="C1177" s="198"/>
      <c r="D1177" s="197"/>
      <c r="E1177" s="199"/>
      <c r="F1177" s="200"/>
      <c r="G1177" s="201"/>
    </row>
    <row r="1178" spans="1:7" ht="15" x14ac:dyDescent="0.25">
      <c r="A1178" s="205">
        <v>1176</v>
      </c>
      <c r="B1178" s="197"/>
      <c r="C1178" s="198"/>
      <c r="D1178" s="197"/>
      <c r="E1178" s="199"/>
      <c r="F1178" s="200"/>
      <c r="G1178" s="201"/>
    </row>
    <row r="1179" spans="1:7" ht="15" x14ac:dyDescent="0.25">
      <c r="A1179" s="205">
        <v>1177</v>
      </c>
      <c r="B1179" s="197"/>
      <c r="C1179" s="198"/>
      <c r="D1179" s="197"/>
      <c r="E1179" s="199"/>
      <c r="F1179" s="200"/>
      <c r="G1179" s="201"/>
    </row>
    <row r="1180" spans="1:7" ht="15" x14ac:dyDescent="0.25">
      <c r="A1180" s="205">
        <v>1178</v>
      </c>
      <c r="B1180" s="197"/>
      <c r="C1180" s="198"/>
      <c r="D1180" s="197"/>
      <c r="E1180" s="199"/>
      <c r="F1180" s="200"/>
      <c r="G1180" s="201"/>
    </row>
    <row r="1181" spans="1:7" ht="15" x14ac:dyDescent="0.25">
      <c r="A1181" s="205">
        <v>1179</v>
      </c>
      <c r="B1181" s="197"/>
      <c r="C1181" s="198"/>
      <c r="D1181" s="197"/>
      <c r="E1181" s="199"/>
      <c r="F1181" s="200"/>
      <c r="G1181" s="201"/>
    </row>
    <row r="1182" spans="1:7" ht="15" x14ac:dyDescent="0.25">
      <c r="A1182" s="205">
        <v>1180</v>
      </c>
      <c r="B1182" s="197"/>
      <c r="C1182" s="198"/>
      <c r="D1182" s="197"/>
      <c r="E1182" s="199"/>
      <c r="F1182" s="200"/>
      <c r="G1182" s="201"/>
    </row>
    <row r="1183" spans="1:7" ht="15" x14ac:dyDescent="0.25">
      <c r="A1183" s="205">
        <v>1181</v>
      </c>
      <c r="B1183" s="197"/>
      <c r="C1183" s="198"/>
      <c r="D1183" s="197"/>
      <c r="E1183" s="199"/>
      <c r="F1183" s="200"/>
      <c r="G1183" s="201"/>
    </row>
    <row r="1184" spans="1:7" ht="15" x14ac:dyDescent="0.25">
      <c r="A1184" s="205">
        <v>1182</v>
      </c>
      <c r="B1184" s="197"/>
      <c r="C1184" s="198"/>
      <c r="D1184" s="197"/>
      <c r="E1184" s="199"/>
      <c r="F1184" s="200"/>
      <c r="G1184" s="201"/>
    </row>
    <row r="1185" spans="1:7" ht="15" x14ac:dyDescent="0.25">
      <c r="A1185" s="205">
        <v>1183</v>
      </c>
      <c r="B1185" s="197"/>
      <c r="C1185" s="198"/>
      <c r="D1185" s="197"/>
      <c r="E1185" s="199"/>
      <c r="F1185" s="200"/>
      <c r="G1185" s="201"/>
    </row>
    <row r="1186" spans="1:7" ht="15" x14ac:dyDescent="0.25">
      <c r="A1186" s="205">
        <v>1184</v>
      </c>
      <c r="B1186" s="197"/>
      <c r="C1186" s="198"/>
      <c r="D1186" s="197"/>
      <c r="E1186" s="199"/>
      <c r="F1186" s="200"/>
      <c r="G1186" s="201"/>
    </row>
    <row r="1187" spans="1:7" ht="15" x14ac:dyDescent="0.25">
      <c r="A1187" s="205">
        <v>1185</v>
      </c>
      <c r="B1187" s="197"/>
      <c r="C1187" s="198"/>
      <c r="D1187" s="197"/>
      <c r="E1187" s="199"/>
      <c r="F1187" s="200"/>
      <c r="G1187" s="201"/>
    </row>
    <row r="1188" spans="1:7" ht="15" x14ac:dyDescent="0.25">
      <c r="A1188" s="205">
        <v>1186</v>
      </c>
      <c r="B1188" s="197"/>
      <c r="C1188" s="198"/>
      <c r="D1188" s="197"/>
      <c r="E1188" s="199"/>
      <c r="F1188" s="200"/>
      <c r="G1188" s="201"/>
    </row>
    <row r="1189" spans="1:7" ht="15" x14ac:dyDescent="0.25">
      <c r="A1189" s="205">
        <v>1187</v>
      </c>
      <c r="B1189" s="197"/>
      <c r="C1189" s="198"/>
      <c r="D1189" s="197"/>
      <c r="E1189" s="199"/>
      <c r="F1189" s="200"/>
      <c r="G1189" s="201"/>
    </row>
    <row r="1190" spans="1:7" ht="15" x14ac:dyDescent="0.25">
      <c r="A1190" s="205">
        <v>1188</v>
      </c>
      <c r="B1190" s="197"/>
      <c r="C1190" s="198"/>
      <c r="D1190" s="197"/>
      <c r="E1190" s="199"/>
      <c r="F1190" s="200"/>
      <c r="G1190" s="201"/>
    </row>
    <row r="1191" spans="1:7" ht="15" x14ac:dyDescent="0.25">
      <c r="A1191" s="205">
        <v>1189</v>
      </c>
      <c r="B1191" s="197"/>
      <c r="C1191" s="198"/>
      <c r="D1191" s="197"/>
      <c r="E1191" s="199"/>
      <c r="F1191" s="200"/>
      <c r="G1191" s="201"/>
    </row>
    <row r="1192" spans="1:7" ht="15" x14ac:dyDescent="0.25">
      <c r="A1192" s="205">
        <v>1190</v>
      </c>
      <c r="B1192" s="197"/>
      <c r="C1192" s="198"/>
      <c r="D1192" s="197"/>
      <c r="E1192" s="199"/>
      <c r="F1192" s="200"/>
      <c r="G1192" s="201"/>
    </row>
    <row r="1193" spans="1:7" ht="15" x14ac:dyDescent="0.25">
      <c r="A1193" s="205">
        <v>1191</v>
      </c>
      <c r="B1193" s="197"/>
      <c r="C1193" s="198"/>
      <c r="D1193" s="197"/>
      <c r="E1193" s="199"/>
      <c r="F1193" s="200"/>
      <c r="G1193" s="201"/>
    </row>
    <row r="1194" spans="1:7" ht="15" x14ac:dyDescent="0.25">
      <c r="A1194" s="205">
        <v>1192</v>
      </c>
      <c r="B1194" s="197"/>
      <c r="C1194" s="198"/>
      <c r="D1194" s="197"/>
      <c r="E1194" s="199"/>
      <c r="F1194" s="200"/>
      <c r="G1194" s="201"/>
    </row>
    <row r="1195" spans="1:7" ht="15" x14ac:dyDescent="0.25">
      <c r="A1195" s="205">
        <v>1193</v>
      </c>
      <c r="B1195" s="197"/>
      <c r="C1195" s="198"/>
      <c r="D1195" s="197"/>
      <c r="E1195" s="199"/>
      <c r="F1195" s="200"/>
      <c r="G1195" s="201"/>
    </row>
    <row r="1196" spans="1:7" ht="15" x14ac:dyDescent="0.25">
      <c r="A1196" s="205">
        <v>1194</v>
      </c>
      <c r="B1196" s="197"/>
      <c r="C1196" s="198"/>
      <c r="D1196" s="197"/>
      <c r="E1196" s="199"/>
      <c r="F1196" s="200"/>
      <c r="G1196" s="201"/>
    </row>
    <row r="1197" spans="1:7" ht="15" x14ac:dyDescent="0.25">
      <c r="A1197" s="205">
        <v>1195</v>
      </c>
      <c r="B1197" s="197"/>
      <c r="C1197" s="198"/>
      <c r="D1197" s="197"/>
      <c r="E1197" s="199"/>
      <c r="F1197" s="200"/>
      <c r="G1197" s="201"/>
    </row>
    <row r="1198" spans="1:7" ht="15" x14ac:dyDescent="0.25">
      <c r="A1198" s="205">
        <v>1196</v>
      </c>
      <c r="B1198" s="197"/>
      <c r="C1198" s="198"/>
      <c r="D1198" s="197"/>
      <c r="E1198" s="199"/>
      <c r="F1198" s="200"/>
      <c r="G1198" s="201"/>
    </row>
    <row r="1199" spans="1:7" ht="15" x14ac:dyDescent="0.25">
      <c r="A1199" s="205">
        <v>1197</v>
      </c>
      <c r="B1199" s="197"/>
      <c r="C1199" s="198"/>
      <c r="D1199" s="197"/>
      <c r="E1199" s="199"/>
      <c r="F1199" s="200"/>
      <c r="G1199" s="201"/>
    </row>
    <row r="1200" spans="1:7" ht="15" x14ac:dyDescent="0.25">
      <c r="A1200" s="205">
        <v>1198</v>
      </c>
      <c r="B1200" s="197"/>
      <c r="C1200" s="198"/>
      <c r="D1200" s="197"/>
      <c r="E1200" s="199"/>
      <c r="F1200" s="200"/>
      <c r="G1200" s="201"/>
    </row>
    <row r="1201" spans="1:7" ht="15" x14ac:dyDescent="0.25">
      <c r="A1201" s="205">
        <v>1199</v>
      </c>
      <c r="B1201" s="197"/>
      <c r="C1201" s="198"/>
      <c r="D1201" s="197"/>
      <c r="E1201" s="199"/>
      <c r="F1201" s="200"/>
      <c r="G1201" s="201"/>
    </row>
    <row r="1202" spans="1:7" ht="15" x14ac:dyDescent="0.25">
      <c r="A1202" s="205">
        <v>1200</v>
      </c>
      <c r="B1202" s="197"/>
      <c r="C1202" s="198"/>
      <c r="D1202" s="197"/>
      <c r="E1202" s="199"/>
      <c r="F1202" s="200"/>
      <c r="G1202" s="201"/>
    </row>
    <row r="1203" spans="1:7" ht="15" x14ac:dyDescent="0.25">
      <c r="A1203" s="205">
        <v>1201</v>
      </c>
      <c r="B1203" s="197"/>
      <c r="C1203" s="198"/>
      <c r="D1203" s="197"/>
      <c r="E1203" s="199"/>
      <c r="F1203" s="200"/>
      <c r="G1203" s="201"/>
    </row>
    <row r="1204" spans="1:7" ht="15" x14ac:dyDescent="0.25">
      <c r="A1204" s="205">
        <v>1202</v>
      </c>
      <c r="B1204" s="197"/>
      <c r="C1204" s="198"/>
      <c r="D1204" s="197"/>
      <c r="E1204" s="199"/>
      <c r="F1204" s="200"/>
      <c r="G1204" s="201"/>
    </row>
    <row r="1205" spans="1:7" ht="15" x14ac:dyDescent="0.25">
      <c r="A1205" s="205">
        <v>1203</v>
      </c>
      <c r="B1205" s="197"/>
      <c r="C1205" s="198"/>
      <c r="D1205" s="197"/>
      <c r="E1205" s="199"/>
      <c r="F1205" s="200"/>
      <c r="G1205" s="201"/>
    </row>
    <row r="1206" spans="1:7" ht="15" x14ac:dyDescent="0.25">
      <c r="A1206" s="205">
        <v>1204</v>
      </c>
      <c r="B1206" s="197"/>
      <c r="C1206" s="198"/>
      <c r="D1206" s="197"/>
      <c r="E1206" s="199"/>
      <c r="F1206" s="200"/>
      <c r="G1206" s="201"/>
    </row>
    <row r="1207" spans="1:7" ht="15" x14ac:dyDescent="0.25">
      <c r="A1207" s="205">
        <v>1205</v>
      </c>
      <c r="B1207" s="197"/>
      <c r="C1207" s="198"/>
      <c r="D1207" s="197"/>
      <c r="E1207" s="199"/>
      <c r="F1207" s="200"/>
      <c r="G1207" s="201"/>
    </row>
    <row r="1208" spans="1:7" ht="15" x14ac:dyDescent="0.25">
      <c r="A1208" s="205">
        <v>1206</v>
      </c>
      <c r="B1208" s="197"/>
      <c r="C1208" s="198"/>
      <c r="D1208" s="197"/>
      <c r="E1208" s="199"/>
      <c r="F1208" s="200"/>
      <c r="G1208" s="201"/>
    </row>
    <row r="1209" spans="1:7" ht="15" x14ac:dyDescent="0.25">
      <c r="A1209" s="205">
        <v>1207</v>
      </c>
      <c r="B1209" s="197"/>
      <c r="C1209" s="198"/>
      <c r="D1209" s="197"/>
      <c r="E1209" s="199"/>
      <c r="F1209" s="200"/>
      <c r="G1209" s="201"/>
    </row>
    <row r="1210" spans="1:7" ht="15" x14ac:dyDescent="0.25">
      <c r="A1210" s="205">
        <v>1208</v>
      </c>
      <c r="B1210" s="197"/>
      <c r="C1210" s="198"/>
      <c r="D1210" s="197"/>
      <c r="E1210" s="199"/>
      <c r="F1210" s="200"/>
      <c r="G1210" s="201"/>
    </row>
    <row r="1211" spans="1:7" ht="15" x14ac:dyDescent="0.25">
      <c r="A1211" s="205">
        <v>1209</v>
      </c>
      <c r="B1211" s="197"/>
      <c r="C1211" s="198"/>
      <c r="D1211" s="197"/>
      <c r="E1211" s="199"/>
      <c r="F1211" s="200"/>
      <c r="G1211" s="201"/>
    </row>
    <row r="1212" spans="1:7" ht="15" x14ac:dyDescent="0.25">
      <c r="A1212" s="205">
        <v>1210</v>
      </c>
      <c r="B1212" s="197"/>
      <c r="C1212" s="198"/>
      <c r="D1212" s="197"/>
      <c r="E1212" s="199"/>
      <c r="F1212" s="200"/>
      <c r="G1212" s="201"/>
    </row>
    <row r="1213" spans="1:7" ht="15" x14ac:dyDescent="0.25">
      <c r="A1213" s="205">
        <v>1211</v>
      </c>
      <c r="B1213" s="197"/>
      <c r="C1213" s="198"/>
      <c r="D1213" s="197"/>
      <c r="E1213" s="199"/>
      <c r="F1213" s="200"/>
      <c r="G1213" s="201"/>
    </row>
    <row r="1214" spans="1:7" ht="15" x14ac:dyDescent="0.25">
      <c r="A1214" s="205">
        <v>1212</v>
      </c>
      <c r="B1214" s="197"/>
      <c r="C1214" s="198"/>
      <c r="D1214" s="197"/>
      <c r="E1214" s="199"/>
      <c r="F1214" s="200"/>
      <c r="G1214" s="201"/>
    </row>
    <row r="1215" spans="1:7" ht="15" x14ac:dyDescent="0.25">
      <c r="A1215" s="205">
        <v>1213</v>
      </c>
      <c r="B1215" s="197"/>
      <c r="C1215" s="198"/>
      <c r="D1215" s="197"/>
      <c r="E1215" s="199"/>
      <c r="F1215" s="200"/>
      <c r="G1215" s="201"/>
    </row>
    <row r="1216" spans="1:7" ht="15" x14ac:dyDescent="0.25">
      <c r="A1216" s="205">
        <v>1214</v>
      </c>
      <c r="B1216" s="197"/>
      <c r="C1216" s="198"/>
      <c r="D1216" s="197"/>
      <c r="E1216" s="199"/>
      <c r="F1216" s="200"/>
      <c r="G1216" s="201"/>
    </row>
    <row r="1217" spans="1:7" ht="15" x14ac:dyDescent="0.25">
      <c r="A1217" s="205">
        <v>1215</v>
      </c>
      <c r="B1217" s="197"/>
      <c r="C1217" s="198"/>
      <c r="D1217" s="197"/>
      <c r="E1217" s="199"/>
      <c r="F1217" s="200"/>
      <c r="G1217" s="201"/>
    </row>
    <row r="1218" spans="1:7" ht="15" x14ac:dyDescent="0.25">
      <c r="A1218" s="205">
        <v>1216</v>
      </c>
      <c r="B1218" s="197"/>
      <c r="C1218" s="198"/>
      <c r="D1218" s="197"/>
      <c r="E1218" s="199"/>
      <c r="F1218" s="200"/>
      <c r="G1218" s="201"/>
    </row>
    <row r="1219" spans="1:7" ht="15" x14ac:dyDescent="0.25">
      <c r="A1219" s="205">
        <v>1217</v>
      </c>
      <c r="B1219" s="197"/>
      <c r="C1219" s="198"/>
      <c r="D1219" s="197"/>
      <c r="E1219" s="199"/>
      <c r="F1219" s="200"/>
      <c r="G1219" s="201"/>
    </row>
    <row r="1220" spans="1:7" ht="15" x14ac:dyDescent="0.25">
      <c r="A1220" s="205">
        <v>1218</v>
      </c>
      <c r="B1220" s="197"/>
      <c r="C1220" s="198"/>
      <c r="D1220" s="197"/>
      <c r="E1220" s="199"/>
      <c r="F1220" s="200"/>
      <c r="G1220" s="201"/>
    </row>
    <row r="1221" spans="1:7" ht="15" x14ac:dyDescent="0.25">
      <c r="A1221" s="205">
        <v>1219</v>
      </c>
      <c r="B1221" s="197"/>
      <c r="C1221" s="198"/>
      <c r="D1221" s="197"/>
      <c r="E1221" s="199"/>
      <c r="F1221" s="200"/>
      <c r="G1221" s="201"/>
    </row>
    <row r="1222" spans="1:7" ht="15" x14ac:dyDescent="0.25">
      <c r="A1222" s="205">
        <v>1220</v>
      </c>
      <c r="B1222" s="197"/>
      <c r="C1222" s="198"/>
      <c r="D1222" s="197"/>
      <c r="E1222" s="199"/>
      <c r="F1222" s="200"/>
      <c r="G1222" s="201"/>
    </row>
    <row r="1223" spans="1:7" ht="15" x14ac:dyDescent="0.25">
      <c r="A1223" s="205">
        <v>1221</v>
      </c>
      <c r="B1223" s="197"/>
      <c r="C1223" s="198"/>
      <c r="D1223" s="197"/>
      <c r="E1223" s="199"/>
      <c r="F1223" s="200"/>
      <c r="G1223" s="201"/>
    </row>
    <row r="1224" spans="1:7" ht="15" x14ac:dyDescent="0.25">
      <c r="A1224" s="205">
        <v>1222</v>
      </c>
      <c r="B1224" s="197"/>
      <c r="C1224" s="198"/>
      <c r="D1224" s="197"/>
      <c r="E1224" s="199"/>
      <c r="F1224" s="200"/>
      <c r="G1224" s="201"/>
    </row>
    <row r="1225" spans="1:7" ht="15" x14ac:dyDescent="0.25">
      <c r="A1225" s="205">
        <v>1223</v>
      </c>
      <c r="B1225" s="197"/>
      <c r="C1225" s="198"/>
      <c r="D1225" s="197"/>
      <c r="E1225" s="199"/>
      <c r="F1225" s="200"/>
      <c r="G1225" s="201"/>
    </row>
    <row r="1226" spans="1:7" ht="15" x14ac:dyDescent="0.25">
      <c r="A1226" s="205">
        <v>1224</v>
      </c>
      <c r="B1226" s="197"/>
      <c r="C1226" s="198"/>
      <c r="D1226" s="197"/>
      <c r="E1226" s="199"/>
      <c r="F1226" s="200"/>
      <c r="G1226" s="201"/>
    </row>
    <row r="1227" spans="1:7" ht="15" x14ac:dyDescent="0.25">
      <c r="A1227" s="205">
        <v>1225</v>
      </c>
      <c r="B1227" s="197"/>
      <c r="C1227" s="198"/>
      <c r="D1227" s="197"/>
      <c r="E1227" s="199"/>
      <c r="F1227" s="200"/>
      <c r="G1227" s="201"/>
    </row>
    <row r="1228" spans="1:7" ht="15" x14ac:dyDescent="0.25">
      <c r="A1228" s="205">
        <v>1226</v>
      </c>
      <c r="B1228" s="197"/>
      <c r="C1228" s="198"/>
      <c r="D1228" s="197"/>
      <c r="E1228" s="199"/>
      <c r="F1228" s="200"/>
      <c r="G1228" s="201"/>
    </row>
    <row r="1229" spans="1:7" ht="15" x14ac:dyDescent="0.25">
      <c r="A1229" s="205">
        <v>1227</v>
      </c>
      <c r="B1229" s="197"/>
      <c r="C1229" s="198"/>
      <c r="D1229" s="197"/>
      <c r="E1229" s="199"/>
      <c r="F1229" s="200"/>
      <c r="G1229" s="201"/>
    </row>
    <row r="1230" spans="1:7" ht="15" x14ac:dyDescent="0.25">
      <c r="A1230" s="205">
        <v>1228</v>
      </c>
      <c r="B1230" s="197"/>
      <c r="C1230" s="198"/>
      <c r="D1230" s="197"/>
      <c r="E1230" s="199"/>
      <c r="F1230" s="200"/>
      <c r="G1230" s="201"/>
    </row>
    <row r="1231" spans="1:7" ht="15" x14ac:dyDescent="0.25">
      <c r="A1231" s="205">
        <v>1229</v>
      </c>
      <c r="B1231" s="197"/>
      <c r="C1231" s="198"/>
      <c r="D1231" s="197"/>
      <c r="E1231" s="199"/>
      <c r="F1231" s="200"/>
      <c r="G1231" s="201"/>
    </row>
    <row r="1232" spans="1:7" ht="15" x14ac:dyDescent="0.25">
      <c r="A1232" s="205">
        <v>1230</v>
      </c>
      <c r="B1232" s="197"/>
      <c r="C1232" s="198"/>
      <c r="D1232" s="197"/>
      <c r="E1232" s="199"/>
      <c r="F1232" s="200"/>
      <c r="G1232" s="201"/>
    </row>
    <row r="1233" spans="1:7" ht="15" x14ac:dyDescent="0.25">
      <c r="A1233" s="205">
        <v>1231</v>
      </c>
      <c r="B1233" s="197"/>
      <c r="C1233" s="198"/>
      <c r="D1233" s="197"/>
      <c r="E1233" s="199"/>
      <c r="F1233" s="200"/>
      <c r="G1233" s="201"/>
    </row>
    <row r="1234" spans="1:7" ht="15" x14ac:dyDescent="0.25">
      <c r="A1234" s="205">
        <v>1232</v>
      </c>
      <c r="B1234" s="197"/>
      <c r="C1234" s="198"/>
      <c r="D1234" s="197"/>
      <c r="E1234" s="199"/>
      <c r="F1234" s="200"/>
      <c r="G1234" s="201"/>
    </row>
    <row r="1235" spans="1:7" ht="15" x14ac:dyDescent="0.25">
      <c r="A1235" s="205">
        <v>1233</v>
      </c>
      <c r="B1235" s="197"/>
      <c r="C1235" s="198"/>
      <c r="D1235" s="197"/>
      <c r="E1235" s="199"/>
      <c r="F1235" s="200"/>
      <c r="G1235" s="201"/>
    </row>
    <row r="1236" spans="1:7" ht="15" x14ac:dyDescent="0.25">
      <c r="A1236" s="205">
        <v>1234</v>
      </c>
      <c r="B1236" s="197"/>
      <c r="C1236" s="198"/>
      <c r="D1236" s="197"/>
      <c r="E1236" s="199"/>
      <c r="F1236" s="200"/>
      <c r="G1236" s="201"/>
    </row>
    <row r="1237" spans="1:7" ht="15" x14ac:dyDescent="0.25">
      <c r="A1237" s="205">
        <v>1235</v>
      </c>
      <c r="B1237" s="197"/>
      <c r="C1237" s="198"/>
      <c r="D1237" s="197"/>
      <c r="E1237" s="199"/>
      <c r="F1237" s="200"/>
      <c r="G1237" s="201"/>
    </row>
    <row r="1238" spans="1:7" ht="15" x14ac:dyDescent="0.25">
      <c r="A1238" s="205">
        <v>1236</v>
      </c>
      <c r="B1238" s="197"/>
      <c r="C1238" s="198"/>
      <c r="D1238" s="197"/>
      <c r="E1238" s="199"/>
      <c r="F1238" s="200"/>
      <c r="G1238" s="201"/>
    </row>
    <row r="1239" spans="1:7" ht="15" x14ac:dyDescent="0.25">
      <c r="A1239" s="205">
        <v>1237</v>
      </c>
      <c r="B1239" s="197"/>
      <c r="C1239" s="198"/>
      <c r="D1239" s="197"/>
      <c r="E1239" s="199"/>
      <c r="F1239" s="200"/>
      <c r="G1239" s="201"/>
    </row>
    <row r="1240" spans="1:7" ht="15" x14ac:dyDescent="0.25">
      <c r="A1240" s="205">
        <v>1238</v>
      </c>
      <c r="B1240" s="197"/>
      <c r="C1240" s="198"/>
      <c r="D1240" s="197"/>
      <c r="E1240" s="199"/>
      <c r="F1240" s="200"/>
      <c r="G1240" s="201"/>
    </row>
    <row r="1241" spans="1:7" ht="15" x14ac:dyDescent="0.25">
      <c r="A1241" s="205">
        <v>1239</v>
      </c>
      <c r="B1241" s="197"/>
      <c r="C1241" s="198"/>
      <c r="D1241" s="197"/>
      <c r="E1241" s="199"/>
      <c r="F1241" s="200"/>
      <c r="G1241" s="201"/>
    </row>
    <row r="1242" spans="1:7" ht="15" x14ac:dyDescent="0.25">
      <c r="A1242" s="205">
        <v>1240</v>
      </c>
      <c r="B1242" s="197"/>
      <c r="C1242" s="198"/>
      <c r="D1242" s="197"/>
      <c r="E1242" s="199"/>
      <c r="F1242" s="200"/>
      <c r="G1242" s="201"/>
    </row>
    <row r="1243" spans="1:7" ht="15" x14ac:dyDescent="0.25">
      <c r="A1243" s="205">
        <v>1241</v>
      </c>
      <c r="B1243" s="197"/>
      <c r="C1243" s="198"/>
      <c r="D1243" s="197"/>
      <c r="E1243" s="199"/>
      <c r="F1243" s="200"/>
      <c r="G1243" s="201"/>
    </row>
    <row r="1244" spans="1:7" ht="15" x14ac:dyDescent="0.25">
      <c r="A1244" s="205">
        <v>1242</v>
      </c>
      <c r="B1244" s="197"/>
      <c r="C1244" s="198"/>
      <c r="D1244" s="197"/>
      <c r="E1244" s="199"/>
      <c r="F1244" s="200"/>
      <c r="G1244" s="201"/>
    </row>
    <row r="1245" spans="1:7" ht="15" x14ac:dyDescent="0.25">
      <c r="A1245" s="205">
        <v>1243</v>
      </c>
      <c r="B1245" s="197"/>
      <c r="C1245" s="198"/>
      <c r="D1245" s="197"/>
      <c r="E1245" s="199"/>
      <c r="F1245" s="200"/>
      <c r="G1245" s="201"/>
    </row>
    <row r="1246" spans="1:7" ht="15" x14ac:dyDescent="0.25">
      <c r="A1246" s="205">
        <v>1244</v>
      </c>
      <c r="B1246" s="197"/>
      <c r="C1246" s="198"/>
      <c r="D1246" s="197"/>
      <c r="E1246" s="199"/>
      <c r="F1246" s="200"/>
      <c r="G1246" s="201"/>
    </row>
    <row r="1247" spans="1:7" ht="15" x14ac:dyDescent="0.25">
      <c r="A1247" s="205">
        <v>1245</v>
      </c>
      <c r="B1247" s="197"/>
      <c r="C1247" s="198"/>
      <c r="D1247" s="197"/>
      <c r="E1247" s="199"/>
      <c r="F1247" s="200"/>
      <c r="G1247" s="201"/>
    </row>
    <row r="1248" spans="1:7" ht="15" x14ac:dyDescent="0.25">
      <c r="A1248" s="205">
        <v>1246</v>
      </c>
      <c r="B1248" s="197"/>
      <c r="C1248" s="198"/>
      <c r="D1248" s="197"/>
      <c r="E1248" s="199"/>
      <c r="F1248" s="200"/>
      <c r="G1248" s="201"/>
    </row>
    <row r="1249" spans="1:7" ht="15" x14ac:dyDescent="0.25">
      <c r="A1249" s="205">
        <v>1247</v>
      </c>
      <c r="B1249" s="197"/>
      <c r="C1249" s="198"/>
      <c r="D1249" s="197"/>
      <c r="E1249" s="199"/>
      <c r="F1249" s="200"/>
      <c r="G1249" s="201"/>
    </row>
    <row r="1250" spans="1:7" ht="15" x14ac:dyDescent="0.25">
      <c r="A1250" s="205">
        <v>1248</v>
      </c>
      <c r="B1250" s="197"/>
      <c r="C1250" s="198"/>
      <c r="D1250" s="197"/>
      <c r="E1250" s="199"/>
      <c r="F1250" s="200"/>
      <c r="G1250" s="201"/>
    </row>
    <row r="1251" spans="1:7" ht="15" x14ac:dyDescent="0.25">
      <c r="A1251" s="205">
        <v>1249</v>
      </c>
      <c r="B1251" s="197"/>
      <c r="C1251" s="198"/>
      <c r="D1251" s="197"/>
      <c r="E1251" s="199"/>
      <c r="F1251" s="200"/>
      <c r="G1251" s="201"/>
    </row>
    <row r="1252" spans="1:7" ht="15" x14ac:dyDescent="0.25">
      <c r="A1252" s="205">
        <v>1250</v>
      </c>
      <c r="B1252" s="197"/>
      <c r="C1252" s="198"/>
      <c r="D1252" s="197"/>
      <c r="E1252" s="199"/>
      <c r="F1252" s="200"/>
      <c r="G1252" s="201"/>
    </row>
    <row r="1253" spans="1:7" ht="15" x14ac:dyDescent="0.25">
      <c r="A1253" s="205">
        <v>1251</v>
      </c>
      <c r="B1253" s="197"/>
      <c r="C1253" s="198"/>
      <c r="D1253" s="197"/>
      <c r="E1253" s="199"/>
      <c r="F1253" s="200"/>
      <c r="G1253" s="201"/>
    </row>
    <row r="1254" spans="1:7" ht="15" x14ac:dyDescent="0.25">
      <c r="A1254" s="205">
        <v>1252</v>
      </c>
      <c r="B1254" s="197"/>
      <c r="C1254" s="198"/>
      <c r="D1254" s="197"/>
      <c r="E1254" s="199"/>
      <c r="F1254" s="200"/>
      <c r="G1254" s="201"/>
    </row>
    <row r="1255" spans="1:7" ht="15" x14ac:dyDescent="0.25">
      <c r="A1255" s="205">
        <v>1253</v>
      </c>
      <c r="B1255" s="197"/>
      <c r="C1255" s="198"/>
      <c r="D1255" s="197"/>
      <c r="E1255" s="199"/>
      <c r="F1255" s="200"/>
      <c r="G1255" s="201"/>
    </row>
    <row r="1256" spans="1:7" ht="15" x14ac:dyDescent="0.25">
      <c r="A1256" s="205">
        <v>1254</v>
      </c>
      <c r="B1256" s="197"/>
      <c r="C1256" s="198"/>
      <c r="D1256" s="197"/>
      <c r="E1256" s="199"/>
      <c r="F1256" s="200"/>
      <c r="G1256" s="201"/>
    </row>
    <row r="1257" spans="1:7" ht="15" x14ac:dyDescent="0.25">
      <c r="A1257" s="205">
        <v>1255</v>
      </c>
      <c r="B1257" s="197"/>
      <c r="C1257" s="198"/>
      <c r="D1257" s="197"/>
      <c r="E1257" s="199"/>
      <c r="F1257" s="200"/>
      <c r="G1257" s="201"/>
    </row>
    <row r="1258" spans="1:7" ht="15" x14ac:dyDescent="0.25">
      <c r="A1258" s="205">
        <v>1256</v>
      </c>
      <c r="B1258" s="197"/>
      <c r="C1258" s="198"/>
      <c r="D1258" s="197"/>
      <c r="E1258" s="199"/>
      <c r="F1258" s="200"/>
      <c r="G1258" s="201"/>
    </row>
    <row r="1259" spans="1:7" ht="15" x14ac:dyDescent="0.25">
      <c r="A1259" s="205">
        <v>1257</v>
      </c>
      <c r="B1259" s="197"/>
      <c r="C1259" s="198"/>
      <c r="D1259" s="197"/>
      <c r="E1259" s="199"/>
      <c r="F1259" s="200"/>
      <c r="G1259" s="201"/>
    </row>
    <row r="1260" spans="1:7" ht="15" x14ac:dyDescent="0.25">
      <c r="A1260" s="205">
        <v>1258</v>
      </c>
      <c r="B1260" s="197"/>
      <c r="C1260" s="198"/>
      <c r="D1260" s="197"/>
      <c r="E1260" s="199"/>
      <c r="F1260" s="200"/>
      <c r="G1260" s="201"/>
    </row>
    <row r="1261" spans="1:7" ht="15" x14ac:dyDescent="0.25">
      <c r="A1261" s="205">
        <v>1259</v>
      </c>
      <c r="B1261" s="197"/>
      <c r="C1261" s="198"/>
      <c r="D1261" s="197"/>
      <c r="E1261" s="199"/>
      <c r="F1261" s="200"/>
      <c r="G1261" s="201"/>
    </row>
    <row r="1262" spans="1:7" ht="15" x14ac:dyDescent="0.25">
      <c r="A1262" s="205">
        <v>1260</v>
      </c>
      <c r="B1262" s="197"/>
      <c r="C1262" s="198"/>
      <c r="D1262" s="197"/>
      <c r="E1262" s="199"/>
      <c r="F1262" s="200"/>
      <c r="G1262" s="201"/>
    </row>
    <row r="1263" spans="1:7" ht="15" x14ac:dyDescent="0.25">
      <c r="A1263" s="205">
        <v>1261</v>
      </c>
      <c r="B1263" s="197"/>
      <c r="C1263" s="198"/>
      <c r="D1263" s="197"/>
      <c r="E1263" s="199"/>
      <c r="F1263" s="200"/>
      <c r="G1263" s="201"/>
    </row>
    <row r="1264" spans="1:7" ht="15" x14ac:dyDescent="0.25">
      <c r="A1264" s="205">
        <v>1262</v>
      </c>
      <c r="B1264" s="197"/>
      <c r="C1264" s="198"/>
      <c r="D1264" s="197"/>
      <c r="E1264" s="199"/>
      <c r="F1264" s="200"/>
      <c r="G1264" s="201"/>
    </row>
    <row r="1265" spans="1:7" ht="15" x14ac:dyDescent="0.25">
      <c r="A1265" s="205">
        <v>1263</v>
      </c>
      <c r="B1265" s="197"/>
      <c r="C1265" s="198"/>
      <c r="D1265" s="197"/>
      <c r="E1265" s="199"/>
      <c r="F1265" s="200"/>
      <c r="G1265" s="201"/>
    </row>
    <row r="1266" spans="1:7" ht="15" x14ac:dyDescent="0.25">
      <c r="A1266" s="205">
        <v>1264</v>
      </c>
      <c r="B1266" s="197"/>
      <c r="C1266" s="198"/>
      <c r="D1266" s="197"/>
      <c r="E1266" s="199"/>
      <c r="F1266" s="200"/>
      <c r="G1266" s="201"/>
    </row>
    <row r="1267" spans="1:7" ht="15" x14ac:dyDescent="0.25">
      <c r="A1267" s="205">
        <v>1265</v>
      </c>
      <c r="B1267" s="197"/>
      <c r="C1267" s="198"/>
      <c r="D1267" s="197"/>
      <c r="E1267" s="199"/>
      <c r="F1267" s="200"/>
      <c r="G1267" s="201"/>
    </row>
    <row r="1268" spans="1:7" ht="15" x14ac:dyDescent="0.25">
      <c r="A1268" s="205">
        <v>1266</v>
      </c>
      <c r="B1268" s="197"/>
      <c r="C1268" s="198"/>
      <c r="D1268" s="197"/>
      <c r="E1268" s="199"/>
      <c r="F1268" s="200"/>
      <c r="G1268" s="201"/>
    </row>
    <row r="1269" spans="1:7" ht="15" x14ac:dyDescent="0.25">
      <c r="A1269" s="205">
        <v>1267</v>
      </c>
      <c r="B1269" s="197"/>
      <c r="C1269" s="198"/>
      <c r="D1269" s="197"/>
      <c r="E1269" s="199"/>
      <c r="F1269" s="200"/>
      <c r="G1269" s="201"/>
    </row>
    <row r="1270" spans="1:7" ht="15" x14ac:dyDescent="0.25">
      <c r="A1270" s="205">
        <v>1268</v>
      </c>
      <c r="B1270" s="197"/>
      <c r="C1270" s="198"/>
      <c r="D1270" s="197"/>
      <c r="E1270" s="199"/>
      <c r="F1270" s="200"/>
      <c r="G1270" s="201"/>
    </row>
    <row r="1271" spans="1:7" ht="15" x14ac:dyDescent="0.25">
      <c r="A1271" s="205">
        <v>1269</v>
      </c>
      <c r="B1271" s="197"/>
      <c r="C1271" s="198"/>
      <c r="D1271" s="197"/>
      <c r="E1271" s="199"/>
      <c r="F1271" s="200"/>
      <c r="G1271" s="201"/>
    </row>
    <row r="1272" spans="1:7" ht="15" x14ac:dyDescent="0.25">
      <c r="A1272" s="205">
        <v>1270</v>
      </c>
      <c r="B1272" s="197"/>
      <c r="C1272" s="198"/>
      <c r="D1272" s="197"/>
      <c r="E1272" s="199"/>
      <c r="F1272" s="200"/>
      <c r="G1272" s="201"/>
    </row>
    <row r="1273" spans="1:7" ht="15" x14ac:dyDescent="0.25">
      <c r="A1273" s="205">
        <v>1271</v>
      </c>
      <c r="B1273" s="197"/>
      <c r="C1273" s="198"/>
      <c r="D1273" s="197"/>
      <c r="E1273" s="199"/>
      <c r="F1273" s="200"/>
      <c r="G1273" s="201"/>
    </row>
    <row r="1274" spans="1:7" ht="15" x14ac:dyDescent="0.25">
      <c r="A1274" s="205">
        <v>1272</v>
      </c>
      <c r="B1274" s="197"/>
      <c r="C1274" s="198"/>
      <c r="D1274" s="197"/>
      <c r="E1274" s="199"/>
      <c r="F1274" s="200"/>
      <c r="G1274" s="201"/>
    </row>
    <row r="1275" spans="1:7" ht="15" x14ac:dyDescent="0.25">
      <c r="A1275" s="205">
        <v>1273</v>
      </c>
      <c r="B1275" s="197"/>
      <c r="C1275" s="198"/>
      <c r="D1275" s="197"/>
      <c r="E1275" s="199"/>
      <c r="F1275" s="200"/>
      <c r="G1275" s="201"/>
    </row>
    <row r="1276" spans="1:7" ht="15" x14ac:dyDescent="0.25">
      <c r="A1276" s="205">
        <v>1274</v>
      </c>
      <c r="B1276" s="197"/>
      <c r="C1276" s="198"/>
      <c r="D1276" s="197"/>
      <c r="E1276" s="199"/>
      <c r="F1276" s="200"/>
      <c r="G1276" s="201"/>
    </row>
    <row r="1277" spans="1:7" ht="15" x14ac:dyDescent="0.25">
      <c r="A1277" s="205">
        <v>1275</v>
      </c>
      <c r="B1277" s="197"/>
      <c r="C1277" s="198"/>
      <c r="D1277" s="197"/>
      <c r="E1277" s="199"/>
      <c r="F1277" s="200"/>
      <c r="G1277" s="201"/>
    </row>
    <row r="1278" spans="1:7" ht="15" x14ac:dyDescent="0.25">
      <c r="A1278" s="205">
        <v>1276</v>
      </c>
      <c r="B1278" s="197"/>
      <c r="C1278" s="198"/>
      <c r="D1278" s="197"/>
      <c r="E1278" s="199"/>
      <c r="F1278" s="200"/>
      <c r="G1278" s="201"/>
    </row>
    <row r="1279" spans="1:7" ht="15" x14ac:dyDescent="0.25">
      <c r="A1279" s="205">
        <v>1277</v>
      </c>
      <c r="B1279" s="197"/>
      <c r="C1279" s="198"/>
      <c r="D1279" s="197"/>
      <c r="E1279" s="199"/>
      <c r="F1279" s="200"/>
      <c r="G1279" s="201"/>
    </row>
    <row r="1280" spans="1:7" ht="15" x14ac:dyDescent="0.25">
      <c r="A1280" s="205">
        <v>1278</v>
      </c>
      <c r="B1280" s="197"/>
      <c r="C1280" s="198"/>
      <c r="D1280" s="197"/>
      <c r="E1280" s="199"/>
      <c r="F1280" s="200"/>
      <c r="G1280" s="201"/>
    </row>
    <row r="1281" spans="1:7" ht="15" x14ac:dyDescent="0.25">
      <c r="A1281" s="205">
        <v>1279</v>
      </c>
      <c r="B1281" s="197"/>
      <c r="C1281" s="198"/>
      <c r="D1281" s="197"/>
      <c r="E1281" s="199"/>
      <c r="F1281" s="200"/>
      <c r="G1281" s="201"/>
    </row>
    <row r="1282" spans="1:7" ht="15" x14ac:dyDescent="0.25">
      <c r="A1282" s="205">
        <v>1280</v>
      </c>
      <c r="B1282" s="197"/>
      <c r="C1282" s="198"/>
      <c r="D1282" s="197"/>
      <c r="E1282" s="199"/>
      <c r="F1282" s="200"/>
      <c r="G1282" s="201"/>
    </row>
    <row r="1283" spans="1:7" ht="15" x14ac:dyDescent="0.25">
      <c r="A1283" s="205">
        <v>1281</v>
      </c>
      <c r="B1283" s="197"/>
      <c r="C1283" s="198"/>
      <c r="D1283" s="197"/>
      <c r="E1283" s="199"/>
      <c r="F1283" s="200"/>
      <c r="G1283" s="201"/>
    </row>
    <row r="1284" spans="1:7" ht="15" x14ac:dyDescent="0.25">
      <c r="A1284" s="205">
        <v>1282</v>
      </c>
      <c r="B1284" s="197"/>
      <c r="C1284" s="198"/>
      <c r="D1284" s="197"/>
      <c r="E1284" s="199"/>
      <c r="F1284" s="200"/>
      <c r="G1284" s="201"/>
    </row>
    <row r="1285" spans="1:7" ht="15" x14ac:dyDescent="0.25">
      <c r="A1285" s="205">
        <v>1283</v>
      </c>
      <c r="B1285" s="197"/>
      <c r="C1285" s="198"/>
      <c r="D1285" s="197"/>
      <c r="E1285" s="199"/>
      <c r="F1285" s="200"/>
      <c r="G1285" s="201"/>
    </row>
    <row r="1286" spans="1:7" ht="15" x14ac:dyDescent="0.25">
      <c r="A1286" s="205">
        <v>1284</v>
      </c>
      <c r="B1286" s="197"/>
      <c r="C1286" s="198"/>
      <c r="D1286" s="197"/>
      <c r="E1286" s="199"/>
      <c r="F1286" s="200"/>
      <c r="G1286" s="201"/>
    </row>
    <row r="1287" spans="1:7" ht="15" x14ac:dyDescent="0.25">
      <c r="A1287" s="205">
        <v>1285</v>
      </c>
      <c r="B1287" s="197"/>
      <c r="C1287" s="198"/>
      <c r="D1287" s="197"/>
      <c r="E1287" s="199"/>
      <c r="F1287" s="200"/>
      <c r="G1287" s="201"/>
    </row>
    <row r="1288" spans="1:7" ht="15" x14ac:dyDescent="0.25">
      <c r="A1288" s="205">
        <v>1286</v>
      </c>
      <c r="B1288" s="197"/>
      <c r="C1288" s="198"/>
      <c r="D1288" s="197"/>
      <c r="E1288" s="199"/>
      <c r="F1288" s="200"/>
      <c r="G1288" s="201"/>
    </row>
    <row r="1289" spans="1:7" ht="15" x14ac:dyDescent="0.25">
      <c r="A1289" s="205">
        <v>1287</v>
      </c>
      <c r="B1289" s="197"/>
      <c r="C1289" s="198"/>
      <c r="D1289" s="197"/>
      <c r="E1289" s="199"/>
      <c r="F1289" s="200"/>
      <c r="G1289" s="201"/>
    </row>
    <row r="1290" spans="1:7" ht="15" x14ac:dyDescent="0.25">
      <c r="A1290" s="205">
        <v>1288</v>
      </c>
      <c r="B1290" s="197"/>
      <c r="C1290" s="198"/>
      <c r="D1290" s="197"/>
      <c r="E1290" s="199"/>
      <c r="F1290" s="200"/>
      <c r="G1290" s="201"/>
    </row>
    <row r="1291" spans="1:7" ht="15" x14ac:dyDescent="0.25">
      <c r="A1291" s="205">
        <v>1289</v>
      </c>
      <c r="B1291" s="197"/>
      <c r="C1291" s="198"/>
      <c r="D1291" s="197"/>
      <c r="E1291" s="199"/>
      <c r="F1291" s="200"/>
      <c r="G1291" s="201"/>
    </row>
    <row r="1292" spans="1:7" ht="15" x14ac:dyDescent="0.25">
      <c r="A1292" s="205">
        <v>1290</v>
      </c>
      <c r="B1292" s="197"/>
      <c r="C1292" s="198"/>
      <c r="D1292" s="197"/>
      <c r="E1292" s="199"/>
      <c r="F1292" s="200"/>
      <c r="G1292" s="201"/>
    </row>
    <row r="1293" spans="1:7" ht="15" x14ac:dyDescent="0.25">
      <c r="A1293" s="205">
        <v>1291</v>
      </c>
      <c r="B1293" s="197"/>
      <c r="C1293" s="198"/>
      <c r="D1293" s="197"/>
      <c r="E1293" s="199"/>
      <c r="F1293" s="200"/>
      <c r="G1293" s="201"/>
    </row>
    <row r="1294" spans="1:7" ht="15" x14ac:dyDescent="0.25">
      <c r="A1294" s="205">
        <v>1292</v>
      </c>
      <c r="B1294" s="197"/>
      <c r="C1294" s="198"/>
      <c r="D1294" s="197"/>
      <c r="E1294" s="199"/>
      <c r="F1294" s="200"/>
      <c r="G1294" s="201"/>
    </row>
    <row r="1295" spans="1:7" ht="15" x14ac:dyDescent="0.25">
      <c r="A1295" s="205">
        <v>1293</v>
      </c>
      <c r="B1295" s="197"/>
      <c r="C1295" s="198"/>
      <c r="D1295" s="197"/>
      <c r="E1295" s="199"/>
      <c r="F1295" s="200"/>
      <c r="G1295" s="201"/>
    </row>
    <row r="1296" spans="1:7" ht="15" x14ac:dyDescent="0.25">
      <c r="A1296" s="205">
        <v>1294</v>
      </c>
      <c r="B1296" s="197"/>
      <c r="C1296" s="198"/>
      <c r="D1296" s="197"/>
      <c r="E1296" s="199"/>
      <c r="F1296" s="200"/>
      <c r="G1296" s="201"/>
    </row>
    <row r="1297" spans="1:7" ht="15" x14ac:dyDescent="0.25">
      <c r="A1297" s="205">
        <v>1295</v>
      </c>
      <c r="B1297" s="197"/>
      <c r="C1297" s="198"/>
      <c r="D1297" s="197"/>
      <c r="E1297" s="199"/>
      <c r="F1297" s="200"/>
      <c r="G1297" s="201"/>
    </row>
    <row r="1298" spans="1:7" ht="15" x14ac:dyDescent="0.25">
      <c r="A1298" s="205">
        <v>1296</v>
      </c>
      <c r="B1298" s="197"/>
      <c r="C1298" s="198"/>
      <c r="D1298" s="197"/>
      <c r="E1298" s="199"/>
      <c r="F1298" s="200"/>
      <c r="G1298" s="201"/>
    </row>
    <row r="1299" spans="1:7" ht="15" x14ac:dyDescent="0.25">
      <c r="A1299" s="205">
        <v>1297</v>
      </c>
      <c r="B1299" s="197"/>
      <c r="C1299" s="198"/>
      <c r="D1299" s="197"/>
      <c r="E1299" s="199"/>
      <c r="F1299" s="200"/>
      <c r="G1299" s="201"/>
    </row>
    <row r="1300" spans="1:7" ht="15" x14ac:dyDescent="0.25">
      <c r="A1300" s="205">
        <v>1298</v>
      </c>
      <c r="B1300" s="197"/>
      <c r="C1300" s="198"/>
      <c r="D1300" s="197"/>
      <c r="E1300" s="199"/>
      <c r="F1300" s="200"/>
      <c r="G1300" s="201"/>
    </row>
    <row r="1301" spans="1:7" ht="15" x14ac:dyDescent="0.25">
      <c r="A1301" s="205">
        <v>1299</v>
      </c>
      <c r="B1301" s="197"/>
      <c r="C1301" s="198"/>
      <c r="D1301" s="197"/>
      <c r="E1301" s="199"/>
      <c r="F1301" s="200"/>
      <c r="G1301" s="201"/>
    </row>
    <row r="1302" spans="1:7" ht="15" x14ac:dyDescent="0.25">
      <c r="A1302" s="205">
        <v>1300</v>
      </c>
      <c r="B1302" s="197"/>
      <c r="C1302" s="198"/>
      <c r="D1302" s="197"/>
      <c r="E1302" s="199"/>
      <c r="F1302" s="200"/>
      <c r="G1302" s="201"/>
    </row>
    <row r="1303" spans="1:7" ht="15" x14ac:dyDescent="0.25">
      <c r="A1303" s="205">
        <v>1301</v>
      </c>
      <c r="B1303" s="197"/>
      <c r="C1303" s="198"/>
      <c r="D1303" s="197"/>
      <c r="E1303" s="199"/>
      <c r="F1303" s="200"/>
      <c r="G1303" s="201"/>
    </row>
    <row r="1304" spans="1:7" ht="15" x14ac:dyDescent="0.25">
      <c r="A1304" s="205">
        <v>1302</v>
      </c>
      <c r="B1304" s="197"/>
      <c r="C1304" s="198"/>
      <c r="D1304" s="197"/>
      <c r="E1304" s="199"/>
      <c r="F1304" s="200"/>
      <c r="G1304" s="201"/>
    </row>
    <row r="1305" spans="1:7" ht="15" x14ac:dyDescent="0.25">
      <c r="A1305" s="205">
        <v>1303</v>
      </c>
      <c r="B1305" s="197"/>
      <c r="C1305" s="198"/>
      <c r="D1305" s="197"/>
      <c r="E1305" s="199"/>
      <c r="F1305" s="200"/>
      <c r="G1305" s="201"/>
    </row>
    <row r="1306" spans="1:7" ht="15" x14ac:dyDescent="0.25">
      <c r="A1306" s="205">
        <v>1304</v>
      </c>
      <c r="B1306" s="197"/>
      <c r="C1306" s="198"/>
      <c r="D1306" s="197"/>
      <c r="E1306" s="199"/>
      <c r="F1306" s="200"/>
      <c r="G1306" s="201"/>
    </row>
    <row r="1307" spans="1:7" ht="15" x14ac:dyDescent="0.25">
      <c r="A1307" s="205">
        <v>1305</v>
      </c>
      <c r="B1307" s="197"/>
      <c r="C1307" s="198"/>
      <c r="D1307" s="197"/>
      <c r="E1307" s="199"/>
      <c r="F1307" s="200"/>
      <c r="G1307" s="201"/>
    </row>
    <row r="1308" spans="1:7" ht="15" x14ac:dyDescent="0.25">
      <c r="A1308" s="205">
        <v>1306</v>
      </c>
      <c r="B1308" s="197"/>
      <c r="C1308" s="198"/>
      <c r="D1308" s="197"/>
      <c r="E1308" s="199"/>
      <c r="F1308" s="200"/>
      <c r="G1308" s="201"/>
    </row>
    <row r="1309" spans="1:7" ht="15" x14ac:dyDescent="0.25">
      <c r="A1309" s="205">
        <v>1307</v>
      </c>
      <c r="B1309" s="197"/>
      <c r="C1309" s="198"/>
      <c r="D1309" s="197"/>
      <c r="E1309" s="199"/>
      <c r="F1309" s="200"/>
      <c r="G1309" s="201"/>
    </row>
    <row r="1310" spans="1:7" ht="15" x14ac:dyDescent="0.25">
      <c r="A1310" s="205">
        <v>1308</v>
      </c>
      <c r="B1310" s="197"/>
      <c r="C1310" s="198"/>
      <c r="D1310" s="197"/>
      <c r="E1310" s="199"/>
      <c r="F1310" s="200"/>
      <c r="G1310" s="201"/>
    </row>
    <row r="1311" spans="1:7" ht="15" x14ac:dyDescent="0.25">
      <c r="A1311" s="205">
        <v>1309</v>
      </c>
      <c r="B1311" s="197"/>
      <c r="C1311" s="198"/>
      <c r="D1311" s="197"/>
      <c r="E1311" s="199"/>
      <c r="F1311" s="200"/>
      <c r="G1311" s="201"/>
    </row>
    <row r="1312" spans="1:7" ht="15" x14ac:dyDescent="0.25">
      <c r="A1312" s="205">
        <v>1310</v>
      </c>
      <c r="B1312" s="197"/>
      <c r="C1312" s="198"/>
      <c r="D1312" s="197"/>
      <c r="E1312" s="199"/>
      <c r="F1312" s="200"/>
      <c r="G1312" s="201"/>
    </row>
    <row r="1313" spans="1:7" ht="15" x14ac:dyDescent="0.25">
      <c r="A1313" s="205">
        <v>1311</v>
      </c>
      <c r="B1313" s="197"/>
      <c r="C1313" s="198"/>
      <c r="D1313" s="197"/>
      <c r="E1313" s="199"/>
      <c r="F1313" s="200"/>
      <c r="G1313" s="201"/>
    </row>
    <row r="1314" spans="1:7" ht="15" x14ac:dyDescent="0.25">
      <c r="A1314" s="205">
        <v>1312</v>
      </c>
      <c r="B1314" s="197"/>
      <c r="C1314" s="198"/>
      <c r="D1314" s="197"/>
      <c r="E1314" s="199"/>
      <c r="F1314" s="200"/>
      <c r="G1314" s="201"/>
    </row>
    <row r="1315" spans="1:7" ht="15" x14ac:dyDescent="0.25">
      <c r="A1315" s="205">
        <v>1313</v>
      </c>
      <c r="B1315" s="197"/>
      <c r="C1315" s="198"/>
      <c r="D1315" s="197"/>
      <c r="E1315" s="199"/>
      <c r="F1315" s="200"/>
      <c r="G1315" s="201"/>
    </row>
    <row r="1316" spans="1:7" ht="15" x14ac:dyDescent="0.25">
      <c r="A1316" s="205">
        <v>1314</v>
      </c>
      <c r="B1316" s="197"/>
      <c r="C1316" s="198"/>
      <c r="D1316" s="197"/>
      <c r="E1316" s="199"/>
      <c r="F1316" s="200"/>
      <c r="G1316" s="201"/>
    </row>
    <row r="1317" spans="1:7" ht="15" x14ac:dyDescent="0.25">
      <c r="A1317" s="205">
        <v>1315</v>
      </c>
      <c r="B1317" s="197"/>
      <c r="C1317" s="198"/>
      <c r="D1317" s="197"/>
      <c r="E1317" s="199"/>
      <c r="F1317" s="200"/>
      <c r="G1317" s="201"/>
    </row>
    <row r="1318" spans="1:7" ht="15" x14ac:dyDescent="0.25">
      <c r="A1318" s="205">
        <v>1316</v>
      </c>
      <c r="B1318" s="197"/>
      <c r="C1318" s="198"/>
      <c r="D1318" s="197"/>
      <c r="E1318" s="199"/>
      <c r="F1318" s="200"/>
      <c r="G1318" s="201"/>
    </row>
    <row r="1319" spans="1:7" ht="15" x14ac:dyDescent="0.25">
      <c r="A1319" s="205">
        <v>1317</v>
      </c>
      <c r="B1319" s="197"/>
      <c r="C1319" s="198"/>
      <c r="D1319" s="197"/>
      <c r="E1319" s="199"/>
      <c r="F1319" s="200"/>
      <c r="G1319" s="201"/>
    </row>
    <row r="1320" spans="1:7" ht="15" x14ac:dyDescent="0.25">
      <c r="A1320" s="205">
        <v>1318</v>
      </c>
      <c r="B1320" s="197"/>
      <c r="C1320" s="198"/>
      <c r="D1320" s="197"/>
      <c r="E1320" s="199"/>
      <c r="F1320" s="200"/>
      <c r="G1320" s="201"/>
    </row>
    <row r="1321" spans="1:7" ht="15" x14ac:dyDescent="0.25">
      <c r="A1321" s="205">
        <v>1319</v>
      </c>
      <c r="B1321" s="197"/>
      <c r="C1321" s="198"/>
      <c r="D1321" s="197"/>
      <c r="E1321" s="199"/>
      <c r="F1321" s="200"/>
      <c r="G1321" s="201"/>
    </row>
    <row r="1322" spans="1:7" ht="15" x14ac:dyDescent="0.25">
      <c r="A1322" s="205">
        <v>1320</v>
      </c>
      <c r="B1322" s="197"/>
      <c r="C1322" s="198"/>
      <c r="D1322" s="197"/>
      <c r="E1322" s="199"/>
      <c r="F1322" s="200"/>
      <c r="G1322" s="201"/>
    </row>
    <row r="1323" spans="1:7" ht="15" x14ac:dyDescent="0.25">
      <c r="A1323" s="205">
        <v>1321</v>
      </c>
      <c r="B1323" s="197"/>
      <c r="C1323" s="198"/>
      <c r="D1323" s="197"/>
      <c r="E1323" s="199"/>
      <c r="F1323" s="200"/>
      <c r="G1323" s="201"/>
    </row>
    <row r="1324" spans="1:7" ht="15" x14ac:dyDescent="0.25">
      <c r="A1324" s="205">
        <v>1322</v>
      </c>
      <c r="B1324" s="197"/>
      <c r="C1324" s="198"/>
      <c r="D1324" s="197"/>
      <c r="E1324" s="199"/>
      <c r="F1324" s="200"/>
      <c r="G1324" s="201"/>
    </row>
    <row r="1325" spans="1:7" ht="15" x14ac:dyDescent="0.25">
      <c r="A1325" s="205">
        <v>1323</v>
      </c>
      <c r="B1325" s="197"/>
      <c r="C1325" s="198"/>
      <c r="D1325" s="197"/>
      <c r="E1325" s="199"/>
      <c r="F1325" s="200"/>
      <c r="G1325" s="201"/>
    </row>
    <row r="1326" spans="1:7" ht="15" x14ac:dyDescent="0.25">
      <c r="A1326" s="205">
        <v>1324</v>
      </c>
      <c r="B1326" s="197"/>
      <c r="C1326" s="198"/>
      <c r="D1326" s="197"/>
      <c r="E1326" s="199"/>
      <c r="F1326" s="200"/>
      <c r="G1326" s="201"/>
    </row>
    <row r="1327" spans="1:7" ht="15" x14ac:dyDescent="0.25">
      <c r="A1327" s="205">
        <v>1325</v>
      </c>
      <c r="B1327" s="197"/>
      <c r="C1327" s="198"/>
      <c r="D1327" s="197"/>
      <c r="E1327" s="199"/>
      <c r="F1327" s="200"/>
      <c r="G1327" s="201"/>
    </row>
    <row r="1328" spans="1:7" ht="15" x14ac:dyDescent="0.25">
      <c r="A1328" s="205">
        <v>1326</v>
      </c>
      <c r="B1328" s="197"/>
      <c r="C1328" s="198"/>
      <c r="D1328" s="197"/>
      <c r="E1328" s="199"/>
      <c r="F1328" s="200"/>
      <c r="G1328" s="201"/>
    </row>
    <row r="1329" spans="1:7" ht="15" x14ac:dyDescent="0.25">
      <c r="A1329" s="205">
        <v>1327</v>
      </c>
      <c r="B1329" s="197"/>
      <c r="C1329" s="198"/>
      <c r="D1329" s="197"/>
      <c r="E1329" s="199"/>
      <c r="F1329" s="200"/>
      <c r="G1329" s="201"/>
    </row>
    <row r="1330" spans="1:7" ht="15" x14ac:dyDescent="0.25">
      <c r="A1330" s="205">
        <v>1328</v>
      </c>
      <c r="B1330" s="197"/>
      <c r="C1330" s="198"/>
      <c r="D1330" s="197"/>
      <c r="E1330" s="199"/>
      <c r="F1330" s="200"/>
      <c r="G1330" s="201"/>
    </row>
    <row r="1331" spans="1:7" ht="15" x14ac:dyDescent="0.25">
      <c r="A1331" s="205">
        <v>1329</v>
      </c>
      <c r="B1331" s="197"/>
      <c r="C1331" s="198"/>
      <c r="D1331" s="197"/>
      <c r="E1331" s="199"/>
      <c r="F1331" s="200"/>
      <c r="G1331" s="201"/>
    </row>
    <row r="1332" spans="1:7" ht="15" x14ac:dyDescent="0.25">
      <c r="A1332" s="205">
        <v>1330</v>
      </c>
      <c r="B1332" s="197"/>
      <c r="C1332" s="198"/>
      <c r="D1332" s="197"/>
      <c r="E1332" s="199"/>
      <c r="F1332" s="200"/>
      <c r="G1332" s="201"/>
    </row>
    <row r="1333" spans="1:7" ht="15" x14ac:dyDescent="0.25">
      <c r="A1333" s="205">
        <v>1331</v>
      </c>
      <c r="B1333" s="197"/>
      <c r="C1333" s="198"/>
      <c r="D1333" s="197"/>
      <c r="E1333" s="199"/>
      <c r="F1333" s="200"/>
      <c r="G1333" s="201"/>
    </row>
    <row r="1334" spans="1:7" ht="15" x14ac:dyDescent="0.25">
      <c r="A1334" s="205">
        <v>1332</v>
      </c>
      <c r="B1334" s="197"/>
      <c r="C1334" s="198"/>
      <c r="D1334" s="197"/>
      <c r="E1334" s="199"/>
      <c r="F1334" s="200"/>
      <c r="G1334" s="201"/>
    </row>
    <row r="1335" spans="1:7" ht="15" x14ac:dyDescent="0.25">
      <c r="A1335" s="205">
        <v>1333</v>
      </c>
      <c r="B1335" s="197"/>
      <c r="C1335" s="198"/>
      <c r="D1335" s="197"/>
      <c r="E1335" s="199"/>
      <c r="F1335" s="200"/>
      <c r="G1335" s="201"/>
    </row>
    <row r="1336" spans="1:7" ht="15" x14ac:dyDescent="0.25">
      <c r="A1336" s="205">
        <v>1334</v>
      </c>
      <c r="B1336" s="197"/>
      <c r="C1336" s="198"/>
      <c r="D1336" s="197"/>
      <c r="E1336" s="199"/>
      <c r="F1336" s="200"/>
      <c r="G1336" s="201"/>
    </row>
    <row r="1337" spans="1:7" ht="15" x14ac:dyDescent="0.25">
      <c r="A1337" s="205">
        <v>1335</v>
      </c>
      <c r="B1337" s="197"/>
      <c r="C1337" s="198"/>
      <c r="D1337" s="197"/>
      <c r="E1337" s="199"/>
      <c r="F1337" s="200"/>
      <c r="G1337" s="201"/>
    </row>
    <row r="1338" spans="1:7" ht="15" x14ac:dyDescent="0.25">
      <c r="A1338" s="205">
        <v>1336</v>
      </c>
      <c r="B1338" s="197"/>
      <c r="C1338" s="198"/>
      <c r="D1338" s="197"/>
      <c r="E1338" s="199"/>
      <c r="F1338" s="200"/>
      <c r="G1338" s="201"/>
    </row>
    <row r="1339" spans="1:7" ht="15" x14ac:dyDescent="0.25">
      <c r="A1339" s="205">
        <v>1337</v>
      </c>
      <c r="B1339" s="197"/>
      <c r="C1339" s="198"/>
      <c r="D1339" s="197"/>
      <c r="E1339" s="199"/>
      <c r="F1339" s="200"/>
      <c r="G1339" s="201"/>
    </row>
    <row r="1340" spans="1:7" ht="15" x14ac:dyDescent="0.25">
      <c r="A1340" s="205">
        <v>1338</v>
      </c>
      <c r="B1340" s="197"/>
      <c r="C1340" s="198"/>
      <c r="D1340" s="197"/>
      <c r="E1340" s="199"/>
      <c r="F1340" s="200"/>
      <c r="G1340" s="201"/>
    </row>
    <row r="1341" spans="1:7" ht="15" x14ac:dyDescent="0.25">
      <c r="A1341" s="205">
        <v>1339</v>
      </c>
      <c r="B1341" s="197"/>
      <c r="C1341" s="198"/>
      <c r="D1341" s="197"/>
      <c r="E1341" s="199"/>
      <c r="F1341" s="200"/>
      <c r="G1341" s="201"/>
    </row>
    <row r="1342" spans="1:7" ht="15" x14ac:dyDescent="0.25">
      <c r="A1342" s="205">
        <v>1340</v>
      </c>
      <c r="B1342" s="197"/>
      <c r="C1342" s="198"/>
      <c r="D1342" s="197"/>
      <c r="E1342" s="199"/>
      <c r="F1342" s="200"/>
      <c r="G1342" s="201"/>
    </row>
    <row r="1343" spans="1:7" ht="15" x14ac:dyDescent="0.25">
      <c r="A1343" s="205">
        <v>1341</v>
      </c>
      <c r="B1343" s="197"/>
      <c r="C1343" s="198"/>
      <c r="D1343" s="197"/>
      <c r="E1343" s="199"/>
      <c r="F1343" s="200"/>
      <c r="G1343" s="201"/>
    </row>
    <row r="1344" spans="1:7" ht="15" x14ac:dyDescent="0.25">
      <c r="A1344" s="205">
        <v>1342</v>
      </c>
      <c r="B1344" s="197"/>
      <c r="C1344" s="198"/>
      <c r="D1344" s="197"/>
      <c r="E1344" s="199"/>
      <c r="F1344" s="200"/>
      <c r="G1344" s="201"/>
    </row>
    <row r="1345" spans="1:7" ht="15" x14ac:dyDescent="0.25">
      <c r="A1345" s="205">
        <v>1343</v>
      </c>
      <c r="B1345" s="197"/>
      <c r="C1345" s="198"/>
      <c r="D1345" s="197"/>
      <c r="E1345" s="199"/>
      <c r="F1345" s="200"/>
      <c r="G1345" s="201"/>
    </row>
    <row r="1346" spans="1:7" ht="15" x14ac:dyDescent="0.25">
      <c r="A1346" s="205">
        <v>1344</v>
      </c>
      <c r="B1346" s="197"/>
      <c r="C1346" s="198"/>
      <c r="D1346" s="197"/>
      <c r="E1346" s="199"/>
      <c r="F1346" s="200"/>
      <c r="G1346" s="201"/>
    </row>
    <row r="1347" spans="1:7" ht="15" x14ac:dyDescent="0.25">
      <c r="A1347" s="205">
        <v>1345</v>
      </c>
      <c r="B1347" s="197"/>
      <c r="C1347" s="198"/>
      <c r="D1347" s="197"/>
      <c r="E1347" s="199"/>
      <c r="F1347" s="200"/>
      <c r="G1347" s="201"/>
    </row>
    <row r="1348" spans="1:7" ht="15" x14ac:dyDescent="0.25">
      <c r="A1348" s="205">
        <v>1346</v>
      </c>
      <c r="B1348" s="197"/>
      <c r="C1348" s="198"/>
      <c r="D1348" s="197"/>
      <c r="E1348" s="199"/>
      <c r="F1348" s="200"/>
      <c r="G1348" s="201"/>
    </row>
    <row r="1349" spans="1:7" ht="15" x14ac:dyDescent="0.25">
      <c r="A1349" s="205">
        <v>1347</v>
      </c>
      <c r="B1349" s="197"/>
      <c r="C1349" s="198"/>
      <c r="D1349" s="197"/>
      <c r="E1349" s="199"/>
      <c r="F1349" s="200"/>
      <c r="G1349" s="201"/>
    </row>
    <row r="1350" spans="1:7" ht="15" x14ac:dyDescent="0.25">
      <c r="A1350" s="205">
        <v>1348</v>
      </c>
      <c r="B1350" s="197"/>
      <c r="C1350" s="198"/>
      <c r="D1350" s="197"/>
      <c r="E1350" s="199"/>
      <c r="F1350" s="200"/>
      <c r="G1350" s="201"/>
    </row>
    <row r="1351" spans="1:7" ht="15" x14ac:dyDescent="0.25">
      <c r="A1351" s="205">
        <v>1349</v>
      </c>
      <c r="B1351" s="197"/>
      <c r="C1351" s="198"/>
      <c r="D1351" s="197"/>
      <c r="E1351" s="199"/>
      <c r="F1351" s="200"/>
      <c r="G1351" s="201"/>
    </row>
    <row r="1352" spans="1:7" ht="15" x14ac:dyDescent="0.25">
      <c r="A1352" s="205">
        <v>1350</v>
      </c>
      <c r="B1352" s="197"/>
      <c r="C1352" s="198"/>
      <c r="D1352" s="197"/>
      <c r="E1352" s="199"/>
      <c r="F1352" s="200"/>
      <c r="G1352" s="201"/>
    </row>
    <row r="1353" spans="1:7" ht="15" x14ac:dyDescent="0.25">
      <c r="A1353" s="205">
        <v>1351</v>
      </c>
      <c r="B1353" s="197"/>
      <c r="C1353" s="198"/>
      <c r="D1353" s="197"/>
      <c r="E1353" s="199"/>
      <c r="F1353" s="200"/>
      <c r="G1353" s="201"/>
    </row>
    <row r="1354" spans="1:7" ht="15" x14ac:dyDescent="0.25">
      <c r="A1354" s="205">
        <v>1352</v>
      </c>
      <c r="B1354" s="197"/>
      <c r="C1354" s="198"/>
      <c r="D1354" s="197"/>
      <c r="E1354" s="199"/>
      <c r="F1354" s="200"/>
      <c r="G1354" s="201"/>
    </row>
    <row r="1355" spans="1:7" ht="15" x14ac:dyDescent="0.25">
      <c r="A1355" s="205">
        <v>1353</v>
      </c>
      <c r="B1355" s="197"/>
      <c r="C1355" s="198"/>
      <c r="D1355" s="197"/>
      <c r="E1355" s="199"/>
      <c r="F1355" s="200"/>
      <c r="G1355" s="201"/>
    </row>
    <row r="1356" spans="1:7" ht="15" x14ac:dyDescent="0.25">
      <c r="A1356" s="205">
        <v>1354</v>
      </c>
      <c r="B1356" s="197"/>
      <c r="C1356" s="198"/>
      <c r="D1356" s="197"/>
      <c r="E1356" s="199"/>
      <c r="F1356" s="200"/>
      <c r="G1356" s="201"/>
    </row>
    <row r="1357" spans="1:7" ht="15" x14ac:dyDescent="0.25">
      <c r="A1357" s="205">
        <v>1355</v>
      </c>
      <c r="B1357" s="197"/>
      <c r="C1357" s="198"/>
      <c r="D1357" s="197"/>
      <c r="E1357" s="199"/>
      <c r="F1357" s="200"/>
      <c r="G1357" s="201"/>
    </row>
    <row r="1358" spans="1:7" ht="15" x14ac:dyDescent="0.25">
      <c r="A1358" s="205">
        <v>1356</v>
      </c>
      <c r="B1358" s="197"/>
      <c r="C1358" s="198"/>
      <c r="D1358" s="197"/>
      <c r="E1358" s="199"/>
      <c r="F1358" s="200"/>
      <c r="G1358" s="201"/>
    </row>
    <row r="1359" spans="1:7" ht="15" x14ac:dyDescent="0.25">
      <c r="A1359" s="205">
        <v>1357</v>
      </c>
      <c r="B1359" s="197"/>
      <c r="C1359" s="198"/>
      <c r="D1359" s="197"/>
      <c r="E1359" s="199"/>
      <c r="F1359" s="200"/>
      <c r="G1359" s="201"/>
    </row>
    <row r="1360" spans="1:7" ht="15" x14ac:dyDescent="0.25">
      <c r="A1360" s="205">
        <v>1358</v>
      </c>
      <c r="B1360" s="197"/>
      <c r="C1360" s="198"/>
      <c r="D1360" s="197"/>
      <c r="E1360" s="199"/>
      <c r="F1360" s="200"/>
      <c r="G1360" s="201"/>
    </row>
    <row r="1361" spans="1:7" ht="15" x14ac:dyDescent="0.25">
      <c r="A1361" s="205">
        <v>1359</v>
      </c>
      <c r="B1361" s="197"/>
      <c r="C1361" s="198"/>
      <c r="D1361" s="197"/>
      <c r="E1361" s="199"/>
      <c r="F1361" s="200"/>
      <c r="G1361" s="201"/>
    </row>
    <row r="1362" spans="1:7" ht="15" x14ac:dyDescent="0.25">
      <c r="A1362" s="205">
        <v>1360</v>
      </c>
      <c r="B1362" s="197"/>
      <c r="C1362" s="198"/>
      <c r="D1362" s="197"/>
      <c r="E1362" s="199"/>
      <c r="F1362" s="200"/>
      <c r="G1362" s="201"/>
    </row>
    <row r="1363" spans="1:7" ht="15" x14ac:dyDescent="0.25">
      <c r="A1363" s="205">
        <v>1361</v>
      </c>
      <c r="B1363" s="197"/>
      <c r="C1363" s="198"/>
      <c r="D1363" s="197"/>
      <c r="E1363" s="199"/>
      <c r="F1363" s="200"/>
      <c r="G1363" s="201"/>
    </row>
    <row r="1364" spans="1:7" ht="15" x14ac:dyDescent="0.25">
      <c r="A1364" s="205">
        <v>1362</v>
      </c>
      <c r="B1364" s="197"/>
      <c r="C1364" s="198"/>
      <c r="D1364" s="197"/>
      <c r="E1364" s="199"/>
      <c r="F1364" s="200"/>
      <c r="G1364" s="201"/>
    </row>
    <row r="1365" spans="1:7" ht="15" x14ac:dyDescent="0.25">
      <c r="A1365" s="205">
        <v>1363</v>
      </c>
      <c r="B1365" s="197"/>
      <c r="C1365" s="198"/>
      <c r="D1365" s="197"/>
      <c r="E1365" s="199"/>
      <c r="F1365" s="200"/>
      <c r="G1365" s="201"/>
    </row>
    <row r="1366" spans="1:7" ht="15" x14ac:dyDescent="0.25">
      <c r="A1366" s="205">
        <v>1364</v>
      </c>
      <c r="B1366" s="197"/>
      <c r="C1366" s="198"/>
      <c r="D1366" s="197"/>
      <c r="E1366" s="199"/>
      <c r="F1366" s="200"/>
      <c r="G1366" s="201"/>
    </row>
    <row r="1367" spans="1:7" ht="15" x14ac:dyDescent="0.25">
      <c r="A1367" s="205">
        <v>1365</v>
      </c>
      <c r="B1367" s="197"/>
      <c r="C1367" s="198"/>
      <c r="D1367" s="197"/>
      <c r="E1367" s="199"/>
      <c r="F1367" s="200"/>
      <c r="G1367" s="201"/>
    </row>
    <row r="1368" spans="1:7" ht="15" x14ac:dyDescent="0.25">
      <c r="A1368" s="205">
        <v>1366</v>
      </c>
      <c r="B1368" s="197"/>
      <c r="C1368" s="198"/>
      <c r="D1368" s="197"/>
      <c r="E1368" s="199"/>
      <c r="F1368" s="200"/>
      <c r="G1368" s="201"/>
    </row>
    <row r="1369" spans="1:7" ht="15" x14ac:dyDescent="0.25">
      <c r="A1369" s="205">
        <v>1367</v>
      </c>
      <c r="B1369" s="197"/>
      <c r="C1369" s="198"/>
      <c r="D1369" s="197"/>
      <c r="E1369" s="199"/>
      <c r="F1369" s="200"/>
      <c r="G1369" s="201"/>
    </row>
    <row r="1370" spans="1:7" ht="15" x14ac:dyDescent="0.25">
      <c r="A1370" s="205">
        <v>1368</v>
      </c>
      <c r="B1370" s="197"/>
      <c r="C1370" s="198"/>
      <c r="D1370" s="197"/>
      <c r="E1370" s="199"/>
      <c r="F1370" s="200"/>
      <c r="G1370" s="201"/>
    </row>
    <row r="1371" spans="1:7" ht="15" x14ac:dyDescent="0.25">
      <c r="A1371" s="205">
        <v>1369</v>
      </c>
      <c r="B1371" s="197"/>
      <c r="C1371" s="198"/>
      <c r="D1371" s="197"/>
      <c r="E1371" s="199"/>
      <c r="F1371" s="200"/>
      <c r="G1371" s="201"/>
    </row>
    <row r="1372" spans="1:7" ht="15" x14ac:dyDescent="0.25">
      <c r="A1372" s="205">
        <v>1370</v>
      </c>
      <c r="B1372" s="197"/>
      <c r="C1372" s="198"/>
      <c r="D1372" s="197"/>
      <c r="E1372" s="199"/>
      <c r="F1372" s="200"/>
      <c r="G1372" s="201"/>
    </row>
    <row r="1373" spans="1:7" ht="15" x14ac:dyDescent="0.25">
      <c r="A1373" s="205">
        <v>1371</v>
      </c>
      <c r="B1373" s="197"/>
      <c r="C1373" s="198"/>
      <c r="D1373" s="197"/>
      <c r="E1373" s="199"/>
      <c r="F1373" s="200"/>
      <c r="G1373" s="201"/>
    </row>
    <row r="1374" spans="1:7" ht="15" x14ac:dyDescent="0.25">
      <c r="A1374" s="205">
        <v>1372</v>
      </c>
      <c r="B1374" s="197"/>
      <c r="C1374" s="198"/>
      <c r="D1374" s="197"/>
      <c r="E1374" s="199"/>
      <c r="F1374" s="200"/>
      <c r="G1374" s="201"/>
    </row>
    <row r="1375" spans="1:7" ht="15" x14ac:dyDescent="0.25">
      <c r="A1375" s="205">
        <v>1373</v>
      </c>
      <c r="B1375" s="197"/>
      <c r="C1375" s="198"/>
      <c r="D1375" s="197"/>
      <c r="E1375" s="199"/>
      <c r="F1375" s="200"/>
      <c r="G1375" s="201"/>
    </row>
    <row r="1376" spans="1:7" ht="15" x14ac:dyDescent="0.25">
      <c r="A1376" s="205">
        <v>1374</v>
      </c>
      <c r="B1376" s="197"/>
      <c r="C1376" s="198"/>
      <c r="D1376" s="197"/>
      <c r="E1376" s="199"/>
      <c r="F1376" s="200"/>
      <c r="G1376" s="201"/>
    </row>
    <row r="1377" spans="1:7" ht="15" x14ac:dyDescent="0.25">
      <c r="A1377" s="205">
        <v>1375</v>
      </c>
      <c r="B1377" s="197"/>
      <c r="C1377" s="198"/>
      <c r="D1377" s="197"/>
      <c r="E1377" s="199"/>
      <c r="F1377" s="200"/>
      <c r="G1377" s="201"/>
    </row>
    <row r="1378" spans="1:7" ht="15" x14ac:dyDescent="0.25">
      <c r="A1378" s="205">
        <v>1376</v>
      </c>
      <c r="B1378" s="197"/>
      <c r="C1378" s="198"/>
      <c r="D1378" s="197"/>
      <c r="E1378" s="199"/>
      <c r="F1378" s="200"/>
      <c r="G1378" s="201"/>
    </row>
    <row r="1379" spans="1:7" ht="15" x14ac:dyDescent="0.25">
      <c r="A1379" s="205">
        <v>1377</v>
      </c>
      <c r="B1379" s="197"/>
      <c r="C1379" s="198"/>
      <c r="D1379" s="197"/>
      <c r="E1379" s="199"/>
      <c r="F1379" s="200"/>
      <c r="G1379" s="201"/>
    </row>
    <row r="1380" spans="1:7" ht="15" x14ac:dyDescent="0.25">
      <c r="A1380" s="205">
        <v>1378</v>
      </c>
      <c r="B1380" s="197"/>
      <c r="C1380" s="198"/>
      <c r="D1380" s="197"/>
      <c r="E1380" s="199"/>
      <c r="F1380" s="200"/>
      <c r="G1380" s="201"/>
    </row>
    <row r="1381" spans="1:7" ht="15" x14ac:dyDescent="0.25">
      <c r="A1381" s="205">
        <v>1379</v>
      </c>
      <c r="B1381" s="197"/>
      <c r="C1381" s="198"/>
      <c r="D1381" s="197"/>
      <c r="E1381" s="199"/>
      <c r="F1381" s="200"/>
      <c r="G1381" s="201"/>
    </row>
    <row r="1382" spans="1:7" ht="15" x14ac:dyDescent="0.25">
      <c r="A1382" s="205">
        <v>1380</v>
      </c>
      <c r="B1382" s="197"/>
      <c r="C1382" s="198"/>
      <c r="D1382" s="197"/>
      <c r="E1382" s="199"/>
      <c r="F1382" s="200"/>
      <c r="G1382" s="201"/>
    </row>
    <row r="1383" spans="1:7" ht="15" x14ac:dyDescent="0.25">
      <c r="A1383" s="205">
        <v>1381</v>
      </c>
      <c r="B1383" s="197"/>
      <c r="C1383" s="198"/>
      <c r="D1383" s="197"/>
      <c r="E1383" s="199"/>
      <c r="F1383" s="200"/>
      <c r="G1383" s="201"/>
    </row>
    <row r="1384" spans="1:7" ht="15" x14ac:dyDescent="0.25">
      <c r="A1384" s="205">
        <v>1382</v>
      </c>
      <c r="B1384" s="197"/>
      <c r="C1384" s="198"/>
      <c r="D1384" s="197"/>
      <c r="E1384" s="199"/>
      <c r="F1384" s="200"/>
      <c r="G1384" s="201"/>
    </row>
    <row r="1385" spans="1:7" ht="15" x14ac:dyDescent="0.25">
      <c r="A1385" s="205">
        <v>1383</v>
      </c>
      <c r="B1385" s="197"/>
      <c r="C1385" s="198"/>
      <c r="D1385" s="197"/>
      <c r="E1385" s="199"/>
      <c r="F1385" s="200"/>
      <c r="G1385" s="201"/>
    </row>
    <row r="1386" spans="1:7" ht="15" x14ac:dyDescent="0.25">
      <c r="A1386" s="205">
        <v>1384</v>
      </c>
      <c r="B1386" s="197"/>
      <c r="C1386" s="198"/>
      <c r="D1386" s="197"/>
      <c r="E1386" s="199"/>
      <c r="F1386" s="200"/>
      <c r="G1386" s="201"/>
    </row>
    <row r="1387" spans="1:7" ht="15" x14ac:dyDescent="0.25">
      <c r="A1387" s="205">
        <v>1385</v>
      </c>
      <c r="B1387" s="197"/>
      <c r="C1387" s="198"/>
      <c r="D1387" s="197"/>
      <c r="E1387" s="199"/>
      <c r="F1387" s="200"/>
      <c r="G1387" s="201"/>
    </row>
    <row r="1388" spans="1:7" ht="15" x14ac:dyDescent="0.25">
      <c r="A1388" s="205">
        <v>1386</v>
      </c>
      <c r="B1388" s="197"/>
      <c r="C1388" s="198"/>
      <c r="D1388" s="197"/>
      <c r="E1388" s="199"/>
      <c r="F1388" s="200"/>
      <c r="G1388" s="201"/>
    </row>
    <row r="1389" spans="1:7" ht="15" x14ac:dyDescent="0.25">
      <c r="A1389" s="205">
        <v>1387</v>
      </c>
      <c r="B1389" s="197"/>
      <c r="C1389" s="198"/>
      <c r="D1389" s="197"/>
      <c r="E1389" s="199"/>
      <c r="F1389" s="200"/>
      <c r="G1389" s="201"/>
    </row>
    <row r="1390" spans="1:7" ht="15" x14ac:dyDescent="0.25">
      <c r="A1390" s="205">
        <v>1388</v>
      </c>
      <c r="B1390" s="197"/>
      <c r="C1390" s="198"/>
      <c r="D1390" s="197"/>
      <c r="E1390" s="199"/>
      <c r="F1390" s="200"/>
      <c r="G1390" s="201"/>
    </row>
    <row r="1391" spans="1:7" ht="15" x14ac:dyDescent="0.25">
      <c r="A1391" s="205">
        <v>1389</v>
      </c>
      <c r="B1391" s="197"/>
      <c r="C1391" s="198"/>
      <c r="D1391" s="197"/>
      <c r="E1391" s="199"/>
      <c r="F1391" s="200"/>
      <c r="G1391" s="201"/>
    </row>
    <row r="1392" spans="1:7" ht="15" x14ac:dyDescent="0.25">
      <c r="A1392" s="205">
        <v>1390</v>
      </c>
      <c r="B1392" s="197"/>
      <c r="C1392" s="198"/>
      <c r="D1392" s="197"/>
      <c r="E1392" s="199"/>
      <c r="F1392" s="200"/>
      <c r="G1392" s="201"/>
    </row>
    <row r="1393" spans="1:7" ht="15" x14ac:dyDescent="0.25">
      <c r="A1393" s="205">
        <v>1391</v>
      </c>
      <c r="B1393" s="197"/>
      <c r="C1393" s="198"/>
      <c r="D1393" s="197"/>
      <c r="E1393" s="199"/>
      <c r="F1393" s="200"/>
      <c r="G1393" s="201"/>
    </row>
    <row r="1394" spans="1:7" ht="15" x14ac:dyDescent="0.25">
      <c r="A1394" s="205">
        <v>1392</v>
      </c>
      <c r="B1394" s="197"/>
      <c r="C1394" s="198"/>
      <c r="D1394" s="197"/>
      <c r="E1394" s="199"/>
      <c r="F1394" s="200"/>
      <c r="G1394" s="201"/>
    </row>
    <row r="1395" spans="1:7" ht="15" x14ac:dyDescent="0.25">
      <c r="A1395" s="205">
        <v>1393</v>
      </c>
      <c r="B1395" s="197"/>
      <c r="C1395" s="198"/>
      <c r="D1395" s="197"/>
      <c r="E1395" s="199"/>
      <c r="F1395" s="200"/>
      <c r="G1395" s="201"/>
    </row>
    <row r="1396" spans="1:7" ht="15" x14ac:dyDescent="0.25">
      <c r="A1396" s="205">
        <v>1394</v>
      </c>
      <c r="B1396" s="197"/>
      <c r="C1396" s="198"/>
      <c r="D1396" s="197"/>
      <c r="E1396" s="199"/>
      <c r="F1396" s="200"/>
      <c r="G1396" s="201"/>
    </row>
    <row r="1397" spans="1:7" ht="15" x14ac:dyDescent="0.25">
      <c r="A1397" s="205">
        <v>1395</v>
      </c>
      <c r="B1397" s="197"/>
      <c r="C1397" s="198"/>
      <c r="D1397" s="197"/>
      <c r="E1397" s="199"/>
      <c r="F1397" s="200"/>
      <c r="G1397" s="201"/>
    </row>
    <row r="1398" spans="1:7" ht="15" x14ac:dyDescent="0.25">
      <c r="A1398" s="205">
        <v>1396</v>
      </c>
      <c r="B1398" s="197"/>
      <c r="C1398" s="198"/>
      <c r="D1398" s="197"/>
      <c r="E1398" s="199"/>
      <c r="F1398" s="200"/>
      <c r="G1398" s="201"/>
    </row>
    <row r="1399" spans="1:7" ht="15" x14ac:dyDescent="0.25">
      <c r="A1399" s="205">
        <v>1397</v>
      </c>
      <c r="B1399" s="197"/>
      <c r="C1399" s="198"/>
      <c r="D1399" s="197"/>
      <c r="E1399" s="199"/>
      <c r="F1399" s="200"/>
      <c r="G1399" s="201"/>
    </row>
    <row r="1400" spans="1:7" ht="15" x14ac:dyDescent="0.25">
      <c r="A1400" s="205">
        <v>1398</v>
      </c>
      <c r="B1400" s="197"/>
      <c r="C1400" s="198"/>
      <c r="D1400" s="197"/>
      <c r="E1400" s="199"/>
      <c r="F1400" s="200"/>
      <c r="G1400" s="201"/>
    </row>
    <row r="1401" spans="1:7" ht="15" x14ac:dyDescent="0.25">
      <c r="A1401" s="205">
        <v>1399</v>
      </c>
      <c r="B1401" s="197"/>
      <c r="C1401" s="198"/>
      <c r="D1401" s="197"/>
      <c r="E1401" s="199"/>
      <c r="F1401" s="200"/>
      <c r="G1401" s="201"/>
    </row>
    <row r="1402" spans="1:7" ht="15" x14ac:dyDescent="0.25">
      <c r="A1402" s="205">
        <v>1400</v>
      </c>
      <c r="B1402" s="197"/>
      <c r="C1402" s="198"/>
      <c r="D1402" s="197"/>
      <c r="E1402" s="199"/>
      <c r="F1402" s="200"/>
      <c r="G1402" s="201"/>
    </row>
    <row r="1403" spans="1:7" ht="15" x14ac:dyDescent="0.25">
      <c r="A1403" s="205">
        <v>1401</v>
      </c>
      <c r="B1403" s="197"/>
      <c r="C1403" s="198"/>
      <c r="D1403" s="197"/>
      <c r="E1403" s="199"/>
      <c r="F1403" s="200"/>
      <c r="G1403" s="201"/>
    </row>
    <row r="1404" spans="1:7" ht="15" x14ac:dyDescent="0.25">
      <c r="A1404" s="205">
        <v>1402</v>
      </c>
      <c r="B1404" s="197"/>
      <c r="C1404" s="198"/>
      <c r="D1404" s="197"/>
      <c r="E1404" s="199"/>
      <c r="F1404" s="200"/>
      <c r="G1404" s="201"/>
    </row>
    <row r="1405" spans="1:7" ht="15" x14ac:dyDescent="0.25">
      <c r="A1405" s="205">
        <v>1403</v>
      </c>
      <c r="B1405" s="197"/>
      <c r="C1405" s="198"/>
      <c r="D1405" s="197"/>
      <c r="E1405" s="199"/>
      <c r="F1405" s="200"/>
      <c r="G1405" s="201"/>
    </row>
    <row r="1406" spans="1:7" ht="15" x14ac:dyDescent="0.25">
      <c r="A1406" s="205">
        <v>1404</v>
      </c>
      <c r="B1406" s="197"/>
      <c r="C1406" s="198"/>
      <c r="D1406" s="197"/>
      <c r="E1406" s="199"/>
      <c r="F1406" s="200"/>
      <c r="G1406" s="201"/>
    </row>
    <row r="1407" spans="1:7" ht="15" x14ac:dyDescent="0.25">
      <c r="A1407" s="205">
        <v>1405</v>
      </c>
      <c r="B1407" s="197"/>
      <c r="C1407" s="198"/>
      <c r="D1407" s="197"/>
      <c r="E1407" s="199"/>
      <c r="F1407" s="200"/>
      <c r="G1407" s="201"/>
    </row>
    <row r="1408" spans="1:7" ht="15" x14ac:dyDescent="0.25">
      <c r="A1408" s="205">
        <v>1406</v>
      </c>
      <c r="B1408" s="197"/>
      <c r="C1408" s="198"/>
      <c r="D1408" s="197"/>
      <c r="E1408" s="199"/>
      <c r="F1408" s="200"/>
      <c r="G1408" s="201"/>
    </row>
    <row r="1409" spans="1:7" ht="15" x14ac:dyDescent="0.25">
      <c r="A1409" s="205">
        <v>1407</v>
      </c>
      <c r="B1409" s="197"/>
      <c r="C1409" s="198"/>
      <c r="D1409" s="197"/>
      <c r="E1409" s="199"/>
      <c r="F1409" s="200"/>
      <c r="G1409" s="201"/>
    </row>
    <row r="1410" spans="1:7" ht="15" x14ac:dyDescent="0.25">
      <c r="A1410" s="205">
        <v>1408</v>
      </c>
      <c r="B1410" s="197"/>
      <c r="C1410" s="198"/>
      <c r="D1410" s="197"/>
      <c r="E1410" s="199"/>
      <c r="F1410" s="200"/>
      <c r="G1410" s="201"/>
    </row>
    <row r="1411" spans="1:7" ht="15" x14ac:dyDescent="0.25">
      <c r="A1411" s="205">
        <v>1409</v>
      </c>
      <c r="B1411" s="197"/>
      <c r="C1411" s="198"/>
      <c r="D1411" s="197"/>
      <c r="E1411" s="199"/>
      <c r="F1411" s="200"/>
      <c r="G1411" s="201"/>
    </row>
    <row r="1412" spans="1:7" ht="15" x14ac:dyDescent="0.25">
      <c r="A1412" s="205">
        <v>1410</v>
      </c>
      <c r="B1412" s="197"/>
      <c r="C1412" s="198"/>
      <c r="D1412" s="197"/>
      <c r="E1412" s="199"/>
      <c r="F1412" s="200"/>
      <c r="G1412" s="201"/>
    </row>
    <row r="1413" spans="1:7" ht="15" x14ac:dyDescent="0.25">
      <c r="A1413" s="205">
        <v>1411</v>
      </c>
      <c r="B1413" s="197"/>
      <c r="C1413" s="198"/>
      <c r="D1413" s="197"/>
      <c r="E1413" s="199"/>
      <c r="F1413" s="200"/>
      <c r="G1413" s="201"/>
    </row>
    <row r="1414" spans="1:7" ht="15" x14ac:dyDescent="0.25">
      <c r="A1414" s="205">
        <v>1412</v>
      </c>
      <c r="B1414" s="197"/>
      <c r="C1414" s="198"/>
      <c r="D1414" s="197"/>
      <c r="E1414" s="199"/>
      <c r="F1414" s="200"/>
      <c r="G1414" s="201"/>
    </row>
    <row r="1415" spans="1:7" ht="15" x14ac:dyDescent="0.25">
      <c r="A1415" s="205">
        <v>1413</v>
      </c>
      <c r="B1415" s="197"/>
      <c r="C1415" s="198"/>
      <c r="D1415" s="197"/>
      <c r="E1415" s="199"/>
      <c r="F1415" s="200"/>
      <c r="G1415" s="201"/>
    </row>
    <row r="1416" spans="1:7" ht="15" x14ac:dyDescent="0.25">
      <c r="A1416" s="205">
        <v>1414</v>
      </c>
      <c r="B1416" s="197"/>
      <c r="C1416" s="198"/>
      <c r="D1416" s="197"/>
      <c r="E1416" s="199"/>
      <c r="F1416" s="200"/>
      <c r="G1416" s="201"/>
    </row>
    <row r="1417" spans="1:7" ht="15" x14ac:dyDescent="0.25">
      <c r="A1417" s="205">
        <v>1415</v>
      </c>
      <c r="B1417" s="197"/>
      <c r="C1417" s="198"/>
      <c r="D1417" s="197"/>
      <c r="E1417" s="199"/>
      <c r="F1417" s="200"/>
      <c r="G1417" s="201"/>
    </row>
    <row r="1418" spans="1:7" ht="15" x14ac:dyDescent="0.25">
      <c r="A1418" s="205">
        <v>1416</v>
      </c>
      <c r="B1418" s="197"/>
      <c r="C1418" s="198"/>
      <c r="D1418" s="197"/>
      <c r="E1418" s="199"/>
      <c r="F1418" s="200"/>
      <c r="G1418" s="201"/>
    </row>
    <row r="1419" spans="1:7" ht="15" x14ac:dyDescent="0.25">
      <c r="A1419" s="205">
        <v>1417</v>
      </c>
      <c r="B1419" s="197"/>
      <c r="C1419" s="198"/>
      <c r="D1419" s="197"/>
      <c r="E1419" s="199"/>
      <c r="F1419" s="200"/>
      <c r="G1419" s="201"/>
    </row>
    <row r="1420" spans="1:7" ht="15" x14ac:dyDescent="0.25">
      <c r="A1420" s="205">
        <v>1418</v>
      </c>
      <c r="B1420" s="197"/>
      <c r="C1420" s="198"/>
      <c r="D1420" s="197"/>
      <c r="E1420" s="199"/>
      <c r="F1420" s="200"/>
      <c r="G1420" s="201"/>
    </row>
    <row r="1421" spans="1:7" ht="15" x14ac:dyDescent="0.25">
      <c r="A1421" s="205">
        <v>1419</v>
      </c>
      <c r="B1421" s="197"/>
      <c r="C1421" s="198"/>
      <c r="D1421" s="197"/>
      <c r="E1421" s="199"/>
      <c r="F1421" s="200"/>
      <c r="G1421" s="201"/>
    </row>
    <row r="1422" spans="1:7" ht="15" x14ac:dyDescent="0.25">
      <c r="A1422" s="205">
        <v>1420</v>
      </c>
      <c r="B1422" s="197"/>
      <c r="C1422" s="198"/>
      <c r="D1422" s="197"/>
      <c r="E1422" s="199"/>
      <c r="F1422" s="200"/>
      <c r="G1422" s="201"/>
    </row>
    <row r="1423" spans="1:7" ht="15" x14ac:dyDescent="0.25">
      <c r="A1423" s="205">
        <v>1421</v>
      </c>
      <c r="B1423" s="197"/>
      <c r="C1423" s="198"/>
      <c r="D1423" s="197"/>
      <c r="E1423" s="199"/>
      <c r="F1423" s="200"/>
      <c r="G1423" s="201"/>
    </row>
    <row r="1424" spans="1:7" ht="15" x14ac:dyDescent="0.25">
      <c r="A1424" s="205">
        <v>1422</v>
      </c>
      <c r="B1424" s="197"/>
      <c r="C1424" s="198"/>
      <c r="D1424" s="197"/>
      <c r="E1424" s="199"/>
      <c r="F1424" s="200"/>
      <c r="G1424" s="201"/>
    </row>
    <row r="1425" spans="1:7" ht="15" x14ac:dyDescent="0.25">
      <c r="A1425" s="205">
        <v>1423</v>
      </c>
      <c r="B1425" s="197"/>
      <c r="C1425" s="198"/>
      <c r="D1425" s="197"/>
      <c r="E1425" s="199"/>
      <c r="F1425" s="200"/>
      <c r="G1425" s="201"/>
    </row>
    <row r="1426" spans="1:7" ht="15" x14ac:dyDescent="0.25">
      <c r="A1426" s="205">
        <v>1424</v>
      </c>
      <c r="B1426" s="197"/>
      <c r="C1426" s="198"/>
      <c r="D1426" s="197"/>
      <c r="E1426" s="199"/>
      <c r="F1426" s="200"/>
      <c r="G1426" s="201"/>
    </row>
    <row r="1427" spans="1:7" ht="15" x14ac:dyDescent="0.25">
      <c r="A1427" s="205">
        <v>1425</v>
      </c>
      <c r="B1427" s="197"/>
      <c r="C1427" s="198"/>
      <c r="D1427" s="197"/>
      <c r="E1427" s="199"/>
      <c r="F1427" s="200"/>
      <c r="G1427" s="201"/>
    </row>
    <row r="1428" spans="1:7" ht="15" x14ac:dyDescent="0.25">
      <c r="A1428" s="205">
        <v>1426</v>
      </c>
      <c r="B1428" s="197"/>
      <c r="C1428" s="198"/>
      <c r="D1428" s="197"/>
      <c r="E1428" s="199"/>
      <c r="F1428" s="200"/>
      <c r="G1428" s="201"/>
    </row>
    <row r="1429" spans="1:7" ht="15" x14ac:dyDescent="0.25">
      <c r="A1429" s="205">
        <v>1427</v>
      </c>
      <c r="B1429" s="197"/>
      <c r="C1429" s="198"/>
      <c r="D1429" s="197"/>
      <c r="E1429" s="199"/>
      <c r="F1429" s="200"/>
      <c r="G1429" s="201"/>
    </row>
    <row r="1430" spans="1:7" ht="15" x14ac:dyDescent="0.25">
      <c r="A1430" s="205">
        <v>1428</v>
      </c>
      <c r="B1430" s="197"/>
      <c r="C1430" s="198"/>
      <c r="D1430" s="197"/>
      <c r="E1430" s="199"/>
      <c r="F1430" s="200"/>
      <c r="G1430" s="201"/>
    </row>
    <row r="1431" spans="1:7" ht="15" x14ac:dyDescent="0.25">
      <c r="A1431" s="205">
        <v>1429</v>
      </c>
      <c r="B1431" s="197"/>
      <c r="C1431" s="198"/>
      <c r="D1431" s="197"/>
      <c r="E1431" s="199"/>
      <c r="F1431" s="200"/>
      <c r="G1431" s="201"/>
    </row>
    <row r="1432" spans="1:7" ht="15" x14ac:dyDescent="0.25">
      <c r="A1432" s="205">
        <v>1430</v>
      </c>
      <c r="B1432" s="197"/>
      <c r="C1432" s="198"/>
      <c r="D1432" s="197"/>
      <c r="E1432" s="199"/>
      <c r="F1432" s="200"/>
      <c r="G1432" s="201"/>
    </row>
    <row r="1433" spans="1:7" ht="15" x14ac:dyDescent="0.25">
      <c r="A1433" s="205">
        <v>1431</v>
      </c>
      <c r="B1433" s="197"/>
      <c r="C1433" s="198"/>
      <c r="D1433" s="197"/>
      <c r="E1433" s="199"/>
      <c r="F1433" s="200"/>
      <c r="G1433" s="201"/>
    </row>
    <row r="1434" spans="1:7" ht="15" x14ac:dyDescent="0.25">
      <c r="A1434" s="205">
        <v>1432</v>
      </c>
      <c r="B1434" s="197"/>
      <c r="C1434" s="198"/>
      <c r="D1434" s="197"/>
      <c r="E1434" s="199"/>
      <c r="F1434" s="200"/>
      <c r="G1434" s="201"/>
    </row>
    <row r="1435" spans="1:7" ht="15" x14ac:dyDescent="0.25">
      <c r="A1435" s="205">
        <v>1433</v>
      </c>
      <c r="B1435" s="197"/>
      <c r="C1435" s="198"/>
      <c r="D1435" s="197"/>
      <c r="E1435" s="199"/>
      <c r="F1435" s="200"/>
      <c r="G1435" s="201"/>
    </row>
    <row r="1436" spans="1:7" ht="15" x14ac:dyDescent="0.25">
      <c r="A1436" s="205">
        <v>1434</v>
      </c>
      <c r="B1436" s="197"/>
      <c r="C1436" s="198"/>
      <c r="D1436" s="197"/>
      <c r="E1436" s="199"/>
      <c r="F1436" s="200"/>
      <c r="G1436" s="201"/>
    </row>
    <row r="1437" spans="1:7" ht="15" x14ac:dyDescent="0.25">
      <c r="A1437" s="205">
        <v>1435</v>
      </c>
      <c r="B1437" s="197"/>
      <c r="C1437" s="198"/>
      <c r="D1437" s="197"/>
      <c r="E1437" s="199"/>
      <c r="F1437" s="200"/>
      <c r="G1437" s="201"/>
    </row>
    <row r="1438" spans="1:7" ht="15" x14ac:dyDescent="0.25">
      <c r="A1438" s="205">
        <v>1436</v>
      </c>
      <c r="B1438" s="197"/>
      <c r="C1438" s="198"/>
      <c r="D1438" s="197"/>
      <c r="E1438" s="199"/>
      <c r="F1438" s="200"/>
      <c r="G1438" s="201"/>
    </row>
    <row r="1439" spans="1:7" ht="15" x14ac:dyDescent="0.25">
      <c r="A1439" s="205">
        <v>1437</v>
      </c>
      <c r="B1439" s="197"/>
      <c r="C1439" s="198"/>
      <c r="D1439" s="197"/>
      <c r="E1439" s="199"/>
      <c r="F1439" s="200"/>
      <c r="G1439" s="201"/>
    </row>
    <row r="1440" spans="1:7" ht="15" x14ac:dyDescent="0.25">
      <c r="A1440" s="205">
        <v>1438</v>
      </c>
      <c r="B1440" s="197"/>
      <c r="C1440" s="198"/>
      <c r="D1440" s="197"/>
      <c r="E1440" s="199"/>
      <c r="F1440" s="200"/>
      <c r="G1440" s="201"/>
    </row>
    <row r="1441" spans="1:7" ht="15" x14ac:dyDescent="0.25">
      <c r="A1441" s="205">
        <v>1439</v>
      </c>
      <c r="B1441" s="197"/>
      <c r="C1441" s="198"/>
      <c r="D1441" s="197"/>
      <c r="E1441" s="199"/>
      <c r="F1441" s="200"/>
      <c r="G1441" s="201"/>
    </row>
    <row r="1442" spans="1:7" ht="15" x14ac:dyDescent="0.25">
      <c r="A1442" s="205">
        <v>1440</v>
      </c>
      <c r="B1442" s="197"/>
      <c r="C1442" s="198"/>
      <c r="D1442" s="197"/>
      <c r="E1442" s="199"/>
      <c r="F1442" s="200"/>
      <c r="G1442" s="201"/>
    </row>
    <row r="1443" spans="1:7" ht="15" x14ac:dyDescent="0.25">
      <c r="A1443" s="205">
        <v>1441</v>
      </c>
      <c r="B1443" s="197"/>
      <c r="C1443" s="198"/>
      <c r="D1443" s="197"/>
      <c r="E1443" s="199"/>
      <c r="F1443" s="200"/>
      <c r="G1443" s="201"/>
    </row>
    <row r="1444" spans="1:7" ht="15" x14ac:dyDescent="0.25">
      <c r="A1444" s="205">
        <v>1442</v>
      </c>
      <c r="B1444" s="197"/>
      <c r="C1444" s="198"/>
      <c r="D1444" s="197"/>
      <c r="E1444" s="199"/>
      <c r="F1444" s="200"/>
      <c r="G1444" s="201"/>
    </row>
    <row r="1445" spans="1:7" ht="15" x14ac:dyDescent="0.25">
      <c r="A1445" s="205">
        <v>1443</v>
      </c>
      <c r="B1445" s="197"/>
      <c r="C1445" s="198"/>
      <c r="D1445" s="197"/>
      <c r="E1445" s="199"/>
      <c r="F1445" s="200"/>
      <c r="G1445" s="201"/>
    </row>
    <row r="1446" spans="1:7" ht="15" x14ac:dyDescent="0.25">
      <c r="A1446" s="205">
        <v>1444</v>
      </c>
      <c r="B1446" s="197"/>
      <c r="C1446" s="198"/>
      <c r="D1446" s="197"/>
      <c r="E1446" s="199"/>
      <c r="F1446" s="200"/>
      <c r="G1446" s="201"/>
    </row>
    <row r="1447" spans="1:7" ht="15" x14ac:dyDescent="0.25">
      <c r="A1447" s="205">
        <v>1445</v>
      </c>
      <c r="B1447" s="197"/>
      <c r="C1447" s="198"/>
      <c r="D1447" s="197"/>
      <c r="E1447" s="199"/>
      <c r="F1447" s="200"/>
      <c r="G1447" s="201"/>
    </row>
    <row r="1448" spans="1:7" ht="15" x14ac:dyDescent="0.25">
      <c r="A1448" s="205">
        <v>1446</v>
      </c>
      <c r="B1448" s="197"/>
      <c r="C1448" s="198"/>
      <c r="D1448" s="197"/>
      <c r="E1448" s="199"/>
      <c r="F1448" s="200"/>
      <c r="G1448" s="201"/>
    </row>
    <row r="1449" spans="1:7" ht="15" x14ac:dyDescent="0.25">
      <c r="A1449" s="205">
        <v>1447</v>
      </c>
      <c r="B1449" s="197"/>
      <c r="C1449" s="198"/>
      <c r="D1449" s="197"/>
      <c r="E1449" s="199"/>
      <c r="F1449" s="200"/>
      <c r="G1449" s="201"/>
    </row>
    <row r="1450" spans="1:7" ht="15" x14ac:dyDescent="0.25">
      <c r="A1450" s="205">
        <v>1448</v>
      </c>
      <c r="B1450" s="197"/>
      <c r="C1450" s="198"/>
      <c r="D1450" s="197"/>
      <c r="E1450" s="199"/>
      <c r="F1450" s="200"/>
      <c r="G1450" s="201"/>
    </row>
    <row r="1451" spans="1:7" ht="15" x14ac:dyDescent="0.25">
      <c r="A1451" s="205">
        <v>1449</v>
      </c>
      <c r="B1451" s="197"/>
      <c r="C1451" s="198"/>
      <c r="D1451" s="197"/>
      <c r="E1451" s="199"/>
      <c r="F1451" s="200"/>
      <c r="G1451" s="201"/>
    </row>
    <row r="1452" spans="1:7" ht="15" x14ac:dyDescent="0.25">
      <c r="A1452" s="205">
        <v>1450</v>
      </c>
      <c r="B1452" s="197"/>
      <c r="C1452" s="198"/>
      <c r="D1452" s="197"/>
      <c r="E1452" s="199"/>
      <c r="F1452" s="200"/>
      <c r="G1452" s="201"/>
    </row>
    <row r="1453" spans="1:7" ht="15" x14ac:dyDescent="0.25">
      <c r="A1453" s="205">
        <v>1451</v>
      </c>
      <c r="B1453" s="197"/>
      <c r="C1453" s="198"/>
      <c r="D1453" s="197"/>
      <c r="E1453" s="199"/>
      <c r="F1453" s="200"/>
      <c r="G1453" s="201"/>
    </row>
    <row r="1454" spans="1:7" ht="15" x14ac:dyDescent="0.25">
      <c r="A1454" s="205">
        <v>1452</v>
      </c>
      <c r="B1454" s="197"/>
      <c r="C1454" s="198"/>
      <c r="D1454" s="197"/>
      <c r="E1454" s="199"/>
      <c r="F1454" s="200"/>
      <c r="G1454" s="201"/>
    </row>
    <row r="1455" spans="1:7" ht="15" x14ac:dyDescent="0.25">
      <c r="A1455" s="205">
        <v>1453</v>
      </c>
      <c r="B1455" s="197"/>
      <c r="C1455" s="198"/>
      <c r="D1455" s="197"/>
      <c r="E1455" s="199"/>
      <c r="F1455" s="200"/>
      <c r="G1455" s="201"/>
    </row>
    <row r="1456" spans="1:7" ht="15" x14ac:dyDescent="0.25">
      <c r="A1456" s="205">
        <v>1454</v>
      </c>
      <c r="B1456" s="197"/>
      <c r="C1456" s="198"/>
      <c r="D1456" s="197"/>
      <c r="E1456" s="199"/>
      <c r="F1456" s="200"/>
      <c r="G1456" s="201"/>
    </row>
    <row r="1457" spans="1:7" ht="15" x14ac:dyDescent="0.25">
      <c r="A1457" s="205">
        <v>1455</v>
      </c>
      <c r="B1457" s="197"/>
      <c r="C1457" s="198"/>
      <c r="D1457" s="197"/>
      <c r="E1457" s="199"/>
      <c r="F1457" s="200"/>
      <c r="G1457" s="201"/>
    </row>
    <row r="1458" spans="1:7" ht="15" x14ac:dyDescent="0.25">
      <c r="A1458" s="205">
        <v>1456</v>
      </c>
      <c r="B1458" s="197"/>
      <c r="C1458" s="198"/>
      <c r="D1458" s="197"/>
      <c r="E1458" s="199"/>
      <c r="F1458" s="200"/>
      <c r="G1458" s="201"/>
    </row>
    <row r="1459" spans="1:7" ht="15" x14ac:dyDescent="0.25">
      <c r="A1459" s="205">
        <v>1457</v>
      </c>
      <c r="B1459" s="197"/>
      <c r="C1459" s="198"/>
      <c r="D1459" s="197"/>
      <c r="E1459" s="199"/>
      <c r="F1459" s="200"/>
      <c r="G1459" s="201"/>
    </row>
    <row r="1460" spans="1:7" ht="15" x14ac:dyDescent="0.25">
      <c r="A1460" s="205">
        <v>1458</v>
      </c>
      <c r="B1460" s="197"/>
      <c r="C1460" s="198"/>
      <c r="D1460" s="197"/>
      <c r="E1460" s="199"/>
      <c r="F1460" s="200"/>
      <c r="G1460" s="201"/>
    </row>
    <row r="1461" spans="1:7" ht="15" x14ac:dyDescent="0.25">
      <c r="A1461" s="205">
        <v>1459</v>
      </c>
      <c r="B1461" s="197"/>
      <c r="C1461" s="198"/>
      <c r="D1461" s="197"/>
      <c r="E1461" s="199"/>
      <c r="F1461" s="200"/>
      <c r="G1461" s="201"/>
    </row>
    <row r="1462" spans="1:7" ht="15" x14ac:dyDescent="0.25">
      <c r="A1462" s="205">
        <v>1460</v>
      </c>
      <c r="B1462" s="197"/>
      <c r="C1462" s="198"/>
      <c r="D1462" s="197"/>
      <c r="E1462" s="199"/>
      <c r="F1462" s="200"/>
      <c r="G1462" s="201"/>
    </row>
    <row r="1463" spans="1:7" ht="15" x14ac:dyDescent="0.25">
      <c r="A1463" s="205">
        <v>1461</v>
      </c>
      <c r="B1463" s="197"/>
      <c r="C1463" s="198"/>
      <c r="D1463" s="197"/>
      <c r="E1463" s="199"/>
      <c r="F1463" s="200"/>
      <c r="G1463" s="201"/>
    </row>
    <row r="1464" spans="1:7" ht="15" x14ac:dyDescent="0.25">
      <c r="A1464" s="205">
        <v>1462</v>
      </c>
      <c r="B1464" s="197"/>
      <c r="C1464" s="198"/>
      <c r="D1464" s="197"/>
      <c r="E1464" s="199"/>
      <c r="F1464" s="200"/>
      <c r="G1464" s="201"/>
    </row>
    <row r="1465" spans="1:7" ht="15" x14ac:dyDescent="0.25">
      <c r="A1465" s="205">
        <v>1463</v>
      </c>
      <c r="B1465" s="197"/>
      <c r="C1465" s="198"/>
      <c r="D1465" s="197"/>
      <c r="E1465" s="199"/>
      <c r="F1465" s="200"/>
      <c r="G1465" s="201"/>
    </row>
    <row r="1466" spans="1:7" ht="15" x14ac:dyDescent="0.25">
      <c r="A1466" s="205">
        <v>1464</v>
      </c>
      <c r="B1466" s="197"/>
      <c r="C1466" s="198"/>
      <c r="D1466" s="197"/>
      <c r="E1466" s="199"/>
      <c r="F1466" s="200"/>
      <c r="G1466" s="201"/>
    </row>
    <row r="1467" spans="1:7" ht="15" x14ac:dyDescent="0.25">
      <c r="A1467" s="205">
        <v>1465</v>
      </c>
      <c r="B1467" s="197"/>
      <c r="C1467" s="198"/>
      <c r="D1467" s="197"/>
      <c r="E1467" s="199"/>
      <c r="F1467" s="200"/>
      <c r="G1467" s="201"/>
    </row>
    <row r="1468" spans="1:7" ht="15" x14ac:dyDescent="0.25">
      <c r="A1468" s="205">
        <v>1466</v>
      </c>
      <c r="B1468" s="197"/>
      <c r="C1468" s="198"/>
      <c r="D1468" s="197"/>
      <c r="E1468" s="199"/>
      <c r="F1468" s="200"/>
      <c r="G1468" s="201"/>
    </row>
    <row r="1469" spans="1:7" ht="15" x14ac:dyDescent="0.25">
      <c r="A1469" s="205">
        <v>1467</v>
      </c>
      <c r="B1469" s="197"/>
      <c r="C1469" s="198"/>
      <c r="D1469" s="197"/>
      <c r="E1469" s="199"/>
      <c r="F1469" s="200"/>
      <c r="G1469" s="201"/>
    </row>
    <row r="1470" spans="1:7" ht="15" x14ac:dyDescent="0.25">
      <c r="A1470" s="205">
        <v>1468</v>
      </c>
      <c r="B1470" s="197"/>
      <c r="C1470" s="198"/>
      <c r="D1470" s="197"/>
      <c r="E1470" s="199"/>
      <c r="F1470" s="200"/>
      <c r="G1470" s="201"/>
    </row>
    <row r="1471" spans="1:7" ht="15" x14ac:dyDescent="0.25">
      <c r="A1471" s="205">
        <v>1469</v>
      </c>
      <c r="B1471" s="197"/>
      <c r="C1471" s="198"/>
      <c r="D1471" s="197"/>
      <c r="E1471" s="199"/>
      <c r="F1471" s="200"/>
      <c r="G1471" s="201"/>
    </row>
    <row r="1472" spans="1:7" ht="15" x14ac:dyDescent="0.25">
      <c r="A1472" s="205">
        <v>1470</v>
      </c>
      <c r="B1472" s="197"/>
      <c r="C1472" s="198"/>
      <c r="D1472" s="197"/>
      <c r="E1472" s="199"/>
      <c r="F1472" s="200"/>
      <c r="G1472" s="201"/>
    </row>
    <row r="1473" spans="1:7" ht="15" x14ac:dyDescent="0.25">
      <c r="A1473" s="205">
        <v>1471</v>
      </c>
      <c r="B1473" s="197"/>
      <c r="C1473" s="198"/>
      <c r="D1473" s="197"/>
      <c r="E1473" s="199"/>
      <c r="F1473" s="200"/>
      <c r="G1473" s="201"/>
    </row>
    <row r="1474" spans="1:7" ht="15" x14ac:dyDescent="0.25">
      <c r="A1474" s="205">
        <v>1472</v>
      </c>
      <c r="B1474" s="197"/>
      <c r="C1474" s="198"/>
      <c r="D1474" s="197"/>
      <c r="E1474" s="199"/>
      <c r="F1474" s="200"/>
      <c r="G1474" s="201"/>
    </row>
    <row r="1475" spans="1:7" ht="15" x14ac:dyDescent="0.25">
      <c r="A1475" s="205">
        <v>1473</v>
      </c>
      <c r="B1475" s="197"/>
      <c r="C1475" s="198"/>
      <c r="D1475" s="197"/>
      <c r="E1475" s="199"/>
      <c r="F1475" s="200"/>
      <c r="G1475" s="201"/>
    </row>
    <row r="1476" spans="1:7" ht="15" x14ac:dyDescent="0.25">
      <c r="A1476" s="205">
        <v>1474</v>
      </c>
      <c r="B1476" s="197"/>
      <c r="C1476" s="198"/>
      <c r="D1476" s="197"/>
      <c r="E1476" s="199"/>
      <c r="F1476" s="200"/>
      <c r="G1476" s="201"/>
    </row>
    <row r="1477" spans="1:7" ht="15" x14ac:dyDescent="0.25">
      <c r="A1477" s="205">
        <v>1475</v>
      </c>
      <c r="B1477" s="197"/>
      <c r="C1477" s="198"/>
      <c r="D1477" s="197"/>
      <c r="E1477" s="199"/>
      <c r="F1477" s="200"/>
      <c r="G1477" s="201"/>
    </row>
    <row r="1478" spans="1:7" ht="15" x14ac:dyDescent="0.25">
      <c r="A1478" s="205">
        <v>1476</v>
      </c>
      <c r="B1478" s="197"/>
      <c r="C1478" s="198"/>
      <c r="D1478" s="197"/>
      <c r="E1478" s="199"/>
      <c r="F1478" s="200"/>
      <c r="G1478" s="201"/>
    </row>
    <row r="1479" spans="1:7" ht="15" x14ac:dyDescent="0.25">
      <c r="A1479" s="205">
        <v>1477</v>
      </c>
      <c r="B1479" s="197"/>
      <c r="C1479" s="198"/>
      <c r="D1479" s="197"/>
      <c r="E1479" s="199"/>
      <c r="F1479" s="200"/>
      <c r="G1479" s="201"/>
    </row>
    <row r="1480" spans="1:7" ht="15" x14ac:dyDescent="0.25">
      <c r="A1480" s="205">
        <v>1478</v>
      </c>
      <c r="B1480" s="197"/>
      <c r="C1480" s="198"/>
      <c r="D1480" s="197"/>
      <c r="E1480" s="199"/>
      <c r="F1480" s="200"/>
      <c r="G1480" s="201"/>
    </row>
    <row r="1481" spans="1:7" ht="15" x14ac:dyDescent="0.25">
      <c r="A1481" s="205">
        <v>1479</v>
      </c>
      <c r="B1481" s="197"/>
      <c r="C1481" s="198"/>
      <c r="D1481" s="197"/>
      <c r="E1481" s="199"/>
      <c r="F1481" s="200"/>
      <c r="G1481" s="201"/>
    </row>
    <row r="1482" spans="1:7" ht="15" x14ac:dyDescent="0.25">
      <c r="A1482" s="205">
        <v>1480</v>
      </c>
      <c r="B1482" s="197"/>
      <c r="C1482" s="198"/>
      <c r="D1482" s="197"/>
      <c r="E1482" s="199"/>
      <c r="F1482" s="200"/>
      <c r="G1482" s="201"/>
    </row>
    <row r="1483" spans="1:7" ht="15" x14ac:dyDescent="0.25">
      <c r="A1483" s="205">
        <v>1481</v>
      </c>
      <c r="B1483" s="197"/>
      <c r="C1483" s="198"/>
      <c r="D1483" s="197"/>
      <c r="E1483" s="199"/>
      <c r="F1483" s="200"/>
      <c r="G1483" s="201"/>
    </row>
    <row r="1484" spans="1:7" ht="15" x14ac:dyDescent="0.25">
      <c r="A1484" s="205">
        <v>1482</v>
      </c>
      <c r="B1484" s="197"/>
      <c r="C1484" s="198"/>
      <c r="D1484" s="197"/>
      <c r="E1484" s="199"/>
      <c r="F1484" s="200"/>
      <c r="G1484" s="201"/>
    </row>
    <row r="1485" spans="1:7" ht="15" x14ac:dyDescent="0.25">
      <c r="A1485" s="205">
        <v>1483</v>
      </c>
      <c r="B1485" s="197"/>
      <c r="C1485" s="198"/>
      <c r="D1485" s="197"/>
      <c r="E1485" s="199"/>
      <c r="F1485" s="200"/>
      <c r="G1485" s="201"/>
    </row>
    <row r="1486" spans="1:7" ht="15" x14ac:dyDescent="0.25">
      <c r="A1486" s="205">
        <v>1484</v>
      </c>
      <c r="B1486" s="197"/>
      <c r="C1486" s="198"/>
      <c r="D1486" s="197"/>
      <c r="E1486" s="199"/>
      <c r="F1486" s="200"/>
      <c r="G1486" s="201"/>
    </row>
    <row r="1487" spans="1:7" ht="15" x14ac:dyDescent="0.25">
      <c r="A1487" s="205">
        <v>1485</v>
      </c>
      <c r="B1487" s="197"/>
      <c r="C1487" s="198"/>
      <c r="D1487" s="197"/>
      <c r="E1487" s="199"/>
      <c r="F1487" s="200"/>
      <c r="G1487" s="201"/>
    </row>
    <row r="1488" spans="1:7" ht="15" x14ac:dyDescent="0.25">
      <c r="A1488" s="205">
        <v>1486</v>
      </c>
      <c r="B1488" s="197"/>
      <c r="C1488" s="198"/>
      <c r="D1488" s="197"/>
      <c r="E1488" s="199"/>
      <c r="F1488" s="200"/>
      <c r="G1488" s="201"/>
    </row>
    <row r="1489" spans="1:7" ht="15" x14ac:dyDescent="0.25">
      <c r="A1489" s="205">
        <v>1487</v>
      </c>
      <c r="B1489" s="197"/>
      <c r="C1489" s="198"/>
      <c r="D1489" s="197"/>
      <c r="E1489" s="199"/>
      <c r="F1489" s="200"/>
      <c r="G1489" s="201"/>
    </row>
    <row r="1490" spans="1:7" ht="15" x14ac:dyDescent="0.25">
      <c r="A1490" s="205">
        <v>1488</v>
      </c>
      <c r="B1490" s="197"/>
      <c r="C1490" s="198"/>
      <c r="D1490" s="197"/>
      <c r="E1490" s="199"/>
      <c r="F1490" s="200"/>
      <c r="G1490" s="201"/>
    </row>
    <row r="1491" spans="1:7" ht="15" x14ac:dyDescent="0.25">
      <c r="A1491" s="205">
        <v>1489</v>
      </c>
      <c r="B1491" s="197"/>
      <c r="C1491" s="198"/>
      <c r="D1491" s="197"/>
      <c r="E1491" s="199"/>
      <c r="F1491" s="200"/>
      <c r="G1491" s="201"/>
    </row>
    <row r="1492" spans="1:7" ht="15" x14ac:dyDescent="0.25">
      <c r="A1492" s="205">
        <v>1490</v>
      </c>
      <c r="B1492" s="197"/>
      <c r="C1492" s="198"/>
      <c r="D1492" s="197"/>
      <c r="E1492" s="199"/>
      <c r="F1492" s="200"/>
      <c r="G1492" s="201"/>
    </row>
    <row r="1493" spans="1:7" ht="15" x14ac:dyDescent="0.25">
      <c r="A1493" s="205">
        <v>1491</v>
      </c>
      <c r="B1493" s="197"/>
      <c r="C1493" s="198"/>
      <c r="D1493" s="197"/>
      <c r="E1493" s="199"/>
      <c r="F1493" s="200"/>
      <c r="G1493" s="201"/>
    </row>
    <row r="1494" spans="1:7" ht="15" x14ac:dyDescent="0.25">
      <c r="A1494" s="205">
        <v>1492</v>
      </c>
      <c r="B1494" s="197"/>
      <c r="C1494" s="198"/>
      <c r="D1494" s="197"/>
      <c r="E1494" s="199"/>
      <c r="F1494" s="200"/>
      <c r="G1494" s="201"/>
    </row>
    <row r="1495" spans="1:7" ht="15" x14ac:dyDescent="0.25">
      <c r="A1495" s="205">
        <v>1493</v>
      </c>
      <c r="B1495" s="197"/>
      <c r="C1495" s="198"/>
      <c r="D1495" s="197"/>
      <c r="E1495" s="199"/>
      <c r="F1495" s="200"/>
      <c r="G1495" s="201"/>
    </row>
    <row r="1496" spans="1:7" ht="15" x14ac:dyDescent="0.25">
      <c r="A1496" s="205">
        <v>1494</v>
      </c>
      <c r="B1496" s="197"/>
      <c r="C1496" s="198"/>
      <c r="D1496" s="197"/>
      <c r="E1496" s="199"/>
      <c r="F1496" s="200"/>
      <c r="G1496" s="201"/>
    </row>
    <row r="1497" spans="1:7" ht="15" x14ac:dyDescent="0.25">
      <c r="A1497" s="205">
        <v>1495</v>
      </c>
      <c r="B1497" s="197"/>
      <c r="C1497" s="198"/>
      <c r="D1497" s="197"/>
      <c r="E1497" s="199"/>
      <c r="F1497" s="200"/>
      <c r="G1497" s="201"/>
    </row>
    <row r="1498" spans="1:7" ht="15" x14ac:dyDescent="0.25">
      <c r="A1498" s="205">
        <v>1496</v>
      </c>
      <c r="B1498" s="197"/>
      <c r="C1498" s="198"/>
      <c r="D1498" s="197"/>
      <c r="E1498" s="199"/>
      <c r="F1498" s="200"/>
      <c r="G1498" s="201"/>
    </row>
    <row r="1499" spans="1:7" ht="15" x14ac:dyDescent="0.25">
      <c r="A1499" s="205">
        <v>1497</v>
      </c>
      <c r="B1499" s="197"/>
      <c r="C1499" s="198"/>
      <c r="D1499" s="197"/>
      <c r="E1499" s="199"/>
      <c r="F1499" s="200"/>
      <c r="G1499" s="201"/>
    </row>
    <row r="1500" spans="1:7" ht="15" x14ac:dyDescent="0.25">
      <c r="A1500" s="205">
        <v>1498</v>
      </c>
      <c r="B1500" s="197"/>
      <c r="C1500" s="198"/>
      <c r="D1500" s="197"/>
      <c r="E1500" s="199"/>
      <c r="F1500" s="200"/>
      <c r="G1500" s="201"/>
    </row>
    <row r="1501" spans="1:7" ht="15" x14ac:dyDescent="0.25">
      <c r="A1501" s="205">
        <v>1499</v>
      </c>
      <c r="B1501" s="197"/>
      <c r="C1501" s="198"/>
      <c r="D1501" s="197"/>
      <c r="E1501" s="199"/>
      <c r="F1501" s="200"/>
      <c r="G1501" s="201"/>
    </row>
    <row r="1502" spans="1:7" ht="15" x14ac:dyDescent="0.25">
      <c r="A1502" s="205">
        <v>1500</v>
      </c>
      <c r="B1502" s="197"/>
      <c r="C1502" s="198"/>
      <c r="D1502" s="197"/>
      <c r="E1502" s="199"/>
      <c r="F1502" s="200"/>
      <c r="G1502" s="201"/>
    </row>
    <row r="1503" spans="1:7" ht="15" x14ac:dyDescent="0.25">
      <c r="A1503" s="205">
        <v>1501</v>
      </c>
      <c r="B1503" s="197"/>
      <c r="C1503" s="198"/>
      <c r="D1503" s="197"/>
      <c r="E1503" s="199"/>
      <c r="F1503" s="200"/>
      <c r="G1503" s="201"/>
    </row>
    <row r="1504" spans="1:7" ht="15" x14ac:dyDescent="0.25">
      <c r="A1504" s="205">
        <v>1502</v>
      </c>
      <c r="B1504" s="197"/>
      <c r="C1504" s="198"/>
      <c r="D1504" s="197"/>
      <c r="E1504" s="199"/>
      <c r="F1504" s="200"/>
      <c r="G1504" s="201"/>
    </row>
    <row r="1505" spans="1:7" ht="15" x14ac:dyDescent="0.25">
      <c r="A1505" s="205">
        <v>1503</v>
      </c>
      <c r="B1505" s="197"/>
      <c r="C1505" s="198"/>
      <c r="D1505" s="197"/>
      <c r="E1505" s="199"/>
      <c r="F1505" s="200"/>
      <c r="G1505" s="201"/>
    </row>
    <row r="1506" spans="1:7" ht="15" x14ac:dyDescent="0.25">
      <c r="A1506" s="205">
        <v>1504</v>
      </c>
      <c r="B1506" s="197"/>
      <c r="C1506" s="198"/>
      <c r="D1506" s="197"/>
      <c r="E1506" s="199"/>
      <c r="F1506" s="200"/>
      <c r="G1506" s="201"/>
    </row>
    <row r="1507" spans="1:7" ht="15" x14ac:dyDescent="0.25">
      <c r="A1507" s="205">
        <v>1505</v>
      </c>
      <c r="B1507" s="197"/>
      <c r="C1507" s="198"/>
      <c r="D1507" s="197"/>
      <c r="E1507" s="199"/>
      <c r="F1507" s="200"/>
      <c r="G1507" s="201"/>
    </row>
    <row r="1508" spans="1:7" ht="15" x14ac:dyDescent="0.25">
      <c r="A1508" s="205">
        <v>1506</v>
      </c>
      <c r="B1508" s="197"/>
      <c r="C1508" s="198"/>
      <c r="D1508" s="197"/>
      <c r="E1508" s="199"/>
      <c r="F1508" s="200"/>
      <c r="G1508" s="201"/>
    </row>
    <row r="1509" spans="1:7" ht="15" x14ac:dyDescent="0.25">
      <c r="A1509" s="205">
        <v>1507</v>
      </c>
      <c r="B1509" s="197"/>
      <c r="C1509" s="198"/>
      <c r="D1509" s="197"/>
      <c r="E1509" s="199"/>
      <c r="F1509" s="200"/>
      <c r="G1509" s="201"/>
    </row>
    <row r="1510" spans="1:7" ht="15" x14ac:dyDescent="0.25">
      <c r="A1510" s="205">
        <v>1508</v>
      </c>
      <c r="B1510" s="197"/>
      <c r="C1510" s="198"/>
      <c r="D1510" s="197"/>
      <c r="E1510" s="199"/>
      <c r="F1510" s="200"/>
      <c r="G1510" s="201"/>
    </row>
    <row r="1511" spans="1:7" ht="15" x14ac:dyDescent="0.25">
      <c r="A1511" s="205">
        <v>1509</v>
      </c>
      <c r="B1511" s="197"/>
      <c r="C1511" s="198"/>
      <c r="D1511" s="197"/>
      <c r="E1511" s="199"/>
      <c r="F1511" s="200"/>
      <c r="G1511" s="201"/>
    </row>
    <row r="1512" spans="1:7" ht="15" x14ac:dyDescent="0.25">
      <c r="A1512" s="205">
        <v>1510</v>
      </c>
      <c r="B1512" s="197"/>
      <c r="C1512" s="198"/>
      <c r="D1512" s="197"/>
      <c r="E1512" s="199"/>
      <c r="F1512" s="200"/>
      <c r="G1512" s="201"/>
    </row>
    <row r="1513" spans="1:7" ht="15" x14ac:dyDescent="0.25">
      <c r="A1513" s="205">
        <v>1511</v>
      </c>
      <c r="B1513" s="197"/>
      <c r="C1513" s="198"/>
      <c r="D1513" s="197"/>
      <c r="E1513" s="199"/>
      <c r="F1513" s="200"/>
      <c r="G1513" s="201"/>
    </row>
    <row r="1514" spans="1:7" ht="15" x14ac:dyDescent="0.25">
      <c r="A1514" s="205">
        <v>1512</v>
      </c>
      <c r="B1514" s="197"/>
      <c r="C1514" s="198"/>
      <c r="D1514" s="197"/>
      <c r="E1514" s="199"/>
      <c r="F1514" s="200"/>
      <c r="G1514" s="201"/>
    </row>
    <row r="1515" spans="1:7" ht="15" x14ac:dyDescent="0.25">
      <c r="A1515" s="205">
        <v>1513</v>
      </c>
      <c r="B1515" s="197"/>
      <c r="C1515" s="198"/>
      <c r="D1515" s="197"/>
      <c r="E1515" s="199"/>
      <c r="F1515" s="200"/>
      <c r="G1515" s="201"/>
    </row>
    <row r="1516" spans="1:7" ht="15" x14ac:dyDescent="0.25">
      <c r="A1516" s="205">
        <v>1514</v>
      </c>
      <c r="B1516" s="197"/>
      <c r="C1516" s="198"/>
      <c r="D1516" s="197"/>
      <c r="E1516" s="199"/>
      <c r="F1516" s="200"/>
      <c r="G1516" s="201"/>
    </row>
    <row r="1517" spans="1:7" ht="15" x14ac:dyDescent="0.25">
      <c r="A1517" s="205">
        <v>1515</v>
      </c>
      <c r="B1517" s="197"/>
      <c r="C1517" s="198"/>
      <c r="D1517" s="197"/>
      <c r="E1517" s="199"/>
      <c r="F1517" s="200"/>
      <c r="G1517" s="201"/>
    </row>
    <row r="1518" spans="1:7" ht="15" x14ac:dyDescent="0.25">
      <c r="A1518" s="205">
        <v>1516</v>
      </c>
      <c r="B1518" s="197"/>
      <c r="C1518" s="198"/>
      <c r="D1518" s="197"/>
      <c r="E1518" s="199"/>
      <c r="F1518" s="200"/>
      <c r="G1518" s="201"/>
    </row>
    <row r="1519" spans="1:7" ht="15" x14ac:dyDescent="0.25">
      <c r="A1519" s="205">
        <v>1517</v>
      </c>
      <c r="B1519" s="197"/>
      <c r="C1519" s="198"/>
      <c r="D1519" s="197"/>
      <c r="E1519" s="199"/>
      <c r="F1519" s="200"/>
      <c r="G1519" s="201"/>
    </row>
    <row r="1520" spans="1:7" ht="15" x14ac:dyDescent="0.25">
      <c r="A1520" s="205">
        <v>1518</v>
      </c>
      <c r="B1520" s="197"/>
      <c r="C1520" s="198"/>
      <c r="D1520" s="197"/>
      <c r="E1520" s="199"/>
      <c r="F1520" s="200"/>
      <c r="G1520" s="201"/>
    </row>
    <row r="1521" spans="1:7" ht="15" x14ac:dyDescent="0.25">
      <c r="A1521" s="205">
        <v>1519</v>
      </c>
      <c r="B1521" s="197"/>
      <c r="C1521" s="198"/>
      <c r="D1521" s="197"/>
      <c r="E1521" s="199"/>
      <c r="F1521" s="200"/>
      <c r="G1521" s="201"/>
    </row>
    <row r="1522" spans="1:7" ht="15" x14ac:dyDescent="0.25">
      <c r="A1522" s="205">
        <v>1520</v>
      </c>
      <c r="B1522" s="197"/>
      <c r="C1522" s="198"/>
      <c r="D1522" s="197"/>
      <c r="E1522" s="199"/>
      <c r="F1522" s="200"/>
      <c r="G1522" s="201"/>
    </row>
    <row r="1523" spans="1:7" ht="15" x14ac:dyDescent="0.25">
      <c r="A1523" s="205">
        <v>1521</v>
      </c>
      <c r="B1523" s="197"/>
      <c r="C1523" s="198"/>
      <c r="D1523" s="197"/>
      <c r="E1523" s="199"/>
      <c r="F1523" s="200"/>
      <c r="G1523" s="201"/>
    </row>
    <row r="1524" spans="1:7" ht="15" x14ac:dyDescent="0.25">
      <c r="A1524" s="205">
        <v>1522</v>
      </c>
      <c r="B1524" s="197"/>
      <c r="C1524" s="198"/>
      <c r="D1524" s="197"/>
      <c r="E1524" s="199"/>
      <c r="F1524" s="200"/>
      <c r="G1524" s="201"/>
    </row>
    <row r="1525" spans="1:7" ht="15" x14ac:dyDescent="0.25">
      <c r="A1525" s="205">
        <v>1523</v>
      </c>
      <c r="B1525" s="197"/>
      <c r="C1525" s="198"/>
      <c r="D1525" s="197"/>
      <c r="E1525" s="199"/>
      <c r="F1525" s="200"/>
      <c r="G1525" s="201"/>
    </row>
    <row r="1526" spans="1:7" ht="15" x14ac:dyDescent="0.25">
      <c r="A1526" s="205">
        <v>1524</v>
      </c>
      <c r="B1526" s="197"/>
      <c r="C1526" s="198"/>
      <c r="D1526" s="197"/>
      <c r="E1526" s="199"/>
      <c r="F1526" s="200"/>
      <c r="G1526" s="201"/>
    </row>
    <row r="1527" spans="1:7" ht="15" x14ac:dyDescent="0.25">
      <c r="A1527" s="205">
        <v>1525</v>
      </c>
      <c r="B1527" s="197"/>
      <c r="C1527" s="198"/>
      <c r="D1527" s="197"/>
      <c r="E1527" s="199"/>
      <c r="F1527" s="200"/>
      <c r="G1527" s="201"/>
    </row>
    <row r="1528" spans="1:7" ht="15" x14ac:dyDescent="0.25">
      <c r="A1528" s="205">
        <v>1526</v>
      </c>
      <c r="B1528" s="197"/>
      <c r="C1528" s="198"/>
      <c r="D1528" s="197"/>
      <c r="E1528" s="199"/>
      <c r="F1528" s="200"/>
      <c r="G1528" s="201"/>
    </row>
    <row r="1529" spans="1:7" ht="15" x14ac:dyDescent="0.25">
      <c r="A1529" s="205">
        <v>1527</v>
      </c>
      <c r="B1529" s="197"/>
      <c r="C1529" s="198"/>
      <c r="D1529" s="197"/>
      <c r="E1529" s="199"/>
      <c r="F1529" s="200"/>
      <c r="G1529" s="201"/>
    </row>
    <row r="1530" spans="1:7" ht="15" x14ac:dyDescent="0.25">
      <c r="A1530" s="205">
        <v>1528</v>
      </c>
      <c r="B1530" s="197"/>
      <c r="C1530" s="198"/>
      <c r="D1530" s="197"/>
      <c r="E1530" s="199"/>
      <c r="F1530" s="200"/>
      <c r="G1530" s="201"/>
    </row>
    <row r="1531" spans="1:7" ht="15" x14ac:dyDescent="0.25">
      <c r="A1531" s="205">
        <v>1529</v>
      </c>
      <c r="B1531" s="197"/>
      <c r="C1531" s="198"/>
      <c r="D1531" s="197"/>
      <c r="E1531" s="199"/>
      <c r="F1531" s="200"/>
      <c r="G1531" s="201"/>
    </row>
    <row r="1532" spans="1:7" ht="15" x14ac:dyDescent="0.25">
      <c r="A1532" s="205">
        <v>1530</v>
      </c>
      <c r="B1532" s="197"/>
      <c r="C1532" s="198"/>
      <c r="D1532" s="197"/>
      <c r="E1532" s="199"/>
      <c r="F1532" s="200"/>
      <c r="G1532" s="201"/>
    </row>
    <row r="1533" spans="1:7" ht="15" x14ac:dyDescent="0.25">
      <c r="A1533" s="205">
        <v>1531</v>
      </c>
      <c r="B1533" s="197"/>
      <c r="C1533" s="198"/>
      <c r="D1533" s="197"/>
      <c r="E1533" s="199"/>
      <c r="F1533" s="200"/>
      <c r="G1533" s="201"/>
    </row>
    <row r="1534" spans="1:7" ht="15" x14ac:dyDescent="0.25">
      <c r="A1534" s="205">
        <v>1532</v>
      </c>
      <c r="B1534" s="197"/>
      <c r="C1534" s="198"/>
      <c r="D1534" s="197"/>
      <c r="E1534" s="199"/>
      <c r="F1534" s="200"/>
      <c r="G1534" s="201"/>
    </row>
    <row r="1535" spans="1:7" ht="15" x14ac:dyDescent="0.25">
      <c r="A1535" s="205">
        <v>1533</v>
      </c>
      <c r="B1535" s="197"/>
      <c r="C1535" s="198"/>
      <c r="D1535" s="197"/>
      <c r="E1535" s="199"/>
      <c r="F1535" s="200"/>
      <c r="G1535" s="201"/>
    </row>
    <row r="1536" spans="1:7" ht="15" x14ac:dyDescent="0.25">
      <c r="A1536" s="205">
        <v>1534</v>
      </c>
      <c r="B1536" s="197"/>
      <c r="C1536" s="198"/>
      <c r="D1536" s="197"/>
      <c r="E1536" s="199"/>
      <c r="F1536" s="200"/>
      <c r="G1536" s="201"/>
    </row>
    <row r="1537" spans="1:7" ht="15" x14ac:dyDescent="0.25">
      <c r="A1537" s="205">
        <v>1535</v>
      </c>
      <c r="B1537" s="197"/>
      <c r="C1537" s="198"/>
      <c r="D1537" s="197"/>
      <c r="E1537" s="199"/>
      <c r="F1537" s="200"/>
      <c r="G1537" s="201"/>
    </row>
    <row r="1538" spans="1:7" ht="15" x14ac:dyDescent="0.25">
      <c r="A1538" s="205">
        <v>1536</v>
      </c>
      <c r="B1538" s="197"/>
      <c r="C1538" s="198"/>
      <c r="D1538" s="197"/>
      <c r="E1538" s="199"/>
      <c r="F1538" s="200"/>
      <c r="G1538" s="201"/>
    </row>
    <row r="1539" spans="1:7" ht="15" x14ac:dyDescent="0.25">
      <c r="A1539" s="205">
        <v>1537</v>
      </c>
      <c r="B1539" s="197"/>
      <c r="C1539" s="198"/>
      <c r="D1539" s="197"/>
      <c r="E1539" s="199"/>
      <c r="F1539" s="200"/>
      <c r="G1539" s="201"/>
    </row>
    <row r="1540" spans="1:7" ht="15" x14ac:dyDescent="0.25">
      <c r="A1540" s="205">
        <v>1538</v>
      </c>
      <c r="B1540" s="197"/>
      <c r="C1540" s="198"/>
      <c r="D1540" s="197"/>
      <c r="E1540" s="199"/>
      <c r="F1540" s="200"/>
      <c r="G1540" s="201"/>
    </row>
    <row r="1541" spans="1:7" ht="15" x14ac:dyDescent="0.25">
      <c r="A1541" s="205">
        <v>1539</v>
      </c>
      <c r="B1541" s="197"/>
      <c r="C1541" s="198"/>
      <c r="D1541" s="197"/>
      <c r="E1541" s="199"/>
      <c r="F1541" s="200"/>
      <c r="G1541" s="201"/>
    </row>
    <row r="1542" spans="1:7" ht="15" x14ac:dyDescent="0.25">
      <c r="A1542" s="205">
        <v>1540</v>
      </c>
      <c r="B1542" s="197"/>
      <c r="C1542" s="198"/>
      <c r="D1542" s="197"/>
      <c r="E1542" s="199"/>
      <c r="F1542" s="200"/>
      <c r="G1542" s="201"/>
    </row>
    <row r="1543" spans="1:7" ht="15" x14ac:dyDescent="0.25">
      <c r="A1543" s="205">
        <v>1541</v>
      </c>
      <c r="B1543" s="197"/>
      <c r="C1543" s="198"/>
      <c r="D1543" s="197"/>
      <c r="E1543" s="199"/>
      <c r="F1543" s="200"/>
      <c r="G1543" s="201"/>
    </row>
    <row r="1544" spans="1:7" ht="15" x14ac:dyDescent="0.25">
      <c r="A1544" s="205">
        <v>1542</v>
      </c>
      <c r="B1544" s="197"/>
      <c r="C1544" s="198"/>
      <c r="D1544" s="197"/>
      <c r="E1544" s="199"/>
      <c r="F1544" s="200"/>
      <c r="G1544" s="201"/>
    </row>
    <row r="1545" spans="1:7" ht="15" x14ac:dyDescent="0.25">
      <c r="A1545" s="205">
        <v>1543</v>
      </c>
      <c r="B1545" s="197"/>
      <c r="C1545" s="198"/>
      <c r="D1545" s="197"/>
      <c r="E1545" s="199"/>
      <c r="F1545" s="200"/>
      <c r="G1545" s="201"/>
    </row>
    <row r="1546" spans="1:7" ht="15" x14ac:dyDescent="0.25">
      <c r="A1546" s="205">
        <v>1544</v>
      </c>
      <c r="B1546" s="197"/>
      <c r="C1546" s="198"/>
      <c r="D1546" s="197"/>
      <c r="E1546" s="199"/>
      <c r="F1546" s="200"/>
      <c r="G1546" s="201"/>
    </row>
    <row r="1547" spans="1:7" ht="15" x14ac:dyDescent="0.25">
      <c r="A1547" s="205">
        <v>1545</v>
      </c>
      <c r="B1547" s="197"/>
      <c r="C1547" s="198"/>
      <c r="D1547" s="197"/>
      <c r="E1547" s="199"/>
      <c r="F1547" s="200"/>
      <c r="G1547" s="201"/>
    </row>
    <row r="1548" spans="1:7" ht="15" x14ac:dyDescent="0.25">
      <c r="A1548" s="205">
        <v>1546</v>
      </c>
      <c r="B1548" s="197"/>
      <c r="C1548" s="198"/>
      <c r="D1548" s="197"/>
      <c r="E1548" s="199"/>
      <c r="F1548" s="200"/>
      <c r="G1548" s="201"/>
    </row>
    <row r="1549" spans="1:7" ht="15" x14ac:dyDescent="0.25">
      <c r="A1549" s="205">
        <v>1547</v>
      </c>
      <c r="B1549" s="197"/>
      <c r="C1549" s="198"/>
      <c r="D1549" s="197"/>
      <c r="E1549" s="199"/>
      <c r="F1549" s="200"/>
      <c r="G1549" s="201"/>
    </row>
    <row r="1550" spans="1:7" ht="15" x14ac:dyDescent="0.25">
      <c r="A1550" s="205">
        <v>1548</v>
      </c>
      <c r="B1550" s="197"/>
      <c r="C1550" s="198"/>
      <c r="D1550" s="197"/>
      <c r="E1550" s="199"/>
      <c r="F1550" s="200"/>
      <c r="G1550" s="201"/>
    </row>
    <row r="1551" spans="1:7" ht="15" x14ac:dyDescent="0.25">
      <c r="A1551" s="205">
        <v>1549</v>
      </c>
      <c r="B1551" s="197"/>
      <c r="C1551" s="198"/>
      <c r="D1551" s="197"/>
      <c r="E1551" s="199"/>
      <c r="F1551" s="200"/>
      <c r="G1551" s="201"/>
    </row>
    <row r="1552" spans="1:7" ht="15" x14ac:dyDescent="0.25">
      <c r="A1552" s="205">
        <v>1550</v>
      </c>
      <c r="B1552" s="197"/>
      <c r="C1552" s="198"/>
      <c r="D1552" s="197"/>
      <c r="E1552" s="199"/>
      <c r="F1552" s="200"/>
      <c r="G1552" s="201"/>
    </row>
    <row r="1553" spans="1:7" ht="15" x14ac:dyDescent="0.25">
      <c r="A1553" s="205">
        <v>1551</v>
      </c>
      <c r="B1553" s="197"/>
      <c r="C1553" s="198"/>
      <c r="D1553" s="197"/>
      <c r="E1553" s="199"/>
      <c r="F1553" s="200"/>
      <c r="G1553" s="201"/>
    </row>
    <row r="1554" spans="1:7" ht="15" x14ac:dyDescent="0.25">
      <c r="A1554" s="205">
        <v>1552</v>
      </c>
      <c r="B1554" s="197"/>
      <c r="C1554" s="198"/>
      <c r="D1554" s="197"/>
      <c r="E1554" s="199"/>
      <c r="F1554" s="200"/>
      <c r="G1554" s="201"/>
    </row>
    <row r="1555" spans="1:7" ht="15" x14ac:dyDescent="0.25">
      <c r="A1555" s="205">
        <v>1553</v>
      </c>
      <c r="B1555" s="197"/>
      <c r="C1555" s="198"/>
      <c r="D1555" s="197"/>
      <c r="E1555" s="199"/>
      <c r="F1555" s="200"/>
      <c r="G1555" s="201"/>
    </row>
    <row r="1556" spans="1:7" ht="15" x14ac:dyDescent="0.25">
      <c r="A1556" s="205">
        <v>1554</v>
      </c>
      <c r="B1556" s="197"/>
      <c r="C1556" s="198"/>
      <c r="D1556" s="197"/>
      <c r="E1556" s="199"/>
      <c r="F1556" s="200"/>
      <c r="G1556" s="201"/>
    </row>
    <row r="1557" spans="1:7" ht="15" x14ac:dyDescent="0.25">
      <c r="A1557" s="205">
        <v>1555</v>
      </c>
      <c r="B1557" s="197"/>
      <c r="C1557" s="198"/>
      <c r="D1557" s="197"/>
      <c r="E1557" s="199"/>
      <c r="F1557" s="200"/>
      <c r="G1557" s="201"/>
    </row>
    <row r="1558" spans="1:7" ht="15" x14ac:dyDescent="0.25">
      <c r="A1558" s="205">
        <v>1556</v>
      </c>
      <c r="B1558" s="197"/>
      <c r="C1558" s="198"/>
      <c r="D1558" s="197"/>
      <c r="E1558" s="199"/>
      <c r="F1558" s="200"/>
      <c r="G1558" s="201"/>
    </row>
    <row r="1559" spans="1:7" ht="15" x14ac:dyDescent="0.25">
      <c r="A1559" s="205">
        <v>1557</v>
      </c>
      <c r="B1559" s="197"/>
      <c r="C1559" s="198"/>
      <c r="D1559" s="197"/>
      <c r="E1559" s="199"/>
      <c r="F1559" s="200"/>
      <c r="G1559" s="201"/>
    </row>
    <row r="1560" spans="1:7" ht="15" x14ac:dyDescent="0.25">
      <c r="A1560" s="205">
        <v>1558</v>
      </c>
      <c r="B1560" s="197"/>
      <c r="C1560" s="198"/>
      <c r="D1560" s="197"/>
      <c r="E1560" s="199"/>
      <c r="F1560" s="200"/>
      <c r="G1560" s="201"/>
    </row>
    <row r="1561" spans="1:7" ht="15" x14ac:dyDescent="0.25">
      <c r="A1561" s="205">
        <v>1559</v>
      </c>
      <c r="B1561" s="197"/>
      <c r="C1561" s="198"/>
      <c r="D1561" s="197"/>
      <c r="E1561" s="199"/>
      <c r="F1561" s="200"/>
      <c r="G1561" s="201"/>
    </row>
    <row r="1562" spans="1:7" ht="15" x14ac:dyDescent="0.25">
      <c r="A1562" s="205">
        <v>1560</v>
      </c>
      <c r="B1562" s="197"/>
      <c r="C1562" s="198"/>
      <c r="D1562" s="197"/>
      <c r="E1562" s="199"/>
      <c r="F1562" s="200"/>
      <c r="G1562" s="201"/>
    </row>
    <row r="1563" spans="1:7" ht="15" x14ac:dyDescent="0.25">
      <c r="A1563" s="205">
        <v>1561</v>
      </c>
      <c r="B1563" s="197"/>
      <c r="C1563" s="198"/>
      <c r="D1563" s="197"/>
      <c r="E1563" s="199"/>
      <c r="F1563" s="200"/>
      <c r="G1563" s="201"/>
    </row>
    <row r="1564" spans="1:7" ht="15" x14ac:dyDescent="0.25">
      <c r="A1564" s="205">
        <v>1562</v>
      </c>
      <c r="B1564" s="197"/>
      <c r="C1564" s="198"/>
      <c r="D1564" s="197"/>
      <c r="E1564" s="199"/>
      <c r="F1564" s="200"/>
      <c r="G1564" s="201"/>
    </row>
    <row r="1565" spans="1:7" ht="15" x14ac:dyDescent="0.25">
      <c r="A1565" s="205">
        <v>1563</v>
      </c>
      <c r="B1565" s="197"/>
      <c r="C1565" s="198"/>
      <c r="D1565" s="197"/>
      <c r="E1565" s="199"/>
      <c r="F1565" s="200"/>
      <c r="G1565" s="201"/>
    </row>
    <row r="1566" spans="1:7" ht="15" x14ac:dyDescent="0.25">
      <c r="A1566" s="205">
        <v>1564</v>
      </c>
      <c r="B1566" s="197"/>
      <c r="C1566" s="198"/>
      <c r="D1566" s="197"/>
      <c r="E1566" s="199"/>
      <c r="F1566" s="200"/>
      <c r="G1566" s="201"/>
    </row>
    <row r="1567" spans="1:7" ht="15" x14ac:dyDescent="0.25">
      <c r="A1567" s="205">
        <v>1565</v>
      </c>
      <c r="B1567" s="197"/>
      <c r="C1567" s="198"/>
      <c r="D1567" s="197"/>
      <c r="E1567" s="199"/>
      <c r="F1567" s="200"/>
      <c r="G1567" s="201"/>
    </row>
    <row r="1568" spans="1:7" ht="15" x14ac:dyDescent="0.25">
      <c r="A1568" s="205">
        <v>1566</v>
      </c>
      <c r="B1568" s="197"/>
      <c r="C1568" s="198"/>
      <c r="D1568" s="197"/>
      <c r="E1568" s="199"/>
      <c r="F1568" s="200"/>
      <c r="G1568" s="201"/>
    </row>
    <row r="1569" spans="1:7" ht="15" x14ac:dyDescent="0.25">
      <c r="A1569" s="205">
        <v>1567</v>
      </c>
      <c r="B1569" s="197"/>
      <c r="C1569" s="198"/>
      <c r="D1569" s="197"/>
      <c r="E1569" s="199"/>
      <c r="F1569" s="200"/>
      <c r="G1569" s="201"/>
    </row>
    <row r="1570" spans="1:7" ht="15" x14ac:dyDescent="0.25">
      <c r="A1570" s="205">
        <v>1568</v>
      </c>
      <c r="B1570" s="197"/>
      <c r="C1570" s="198"/>
      <c r="D1570" s="197"/>
      <c r="E1570" s="199"/>
      <c r="F1570" s="200"/>
      <c r="G1570" s="201"/>
    </row>
    <row r="1571" spans="1:7" ht="15" x14ac:dyDescent="0.25">
      <c r="A1571" s="205">
        <v>1569</v>
      </c>
      <c r="B1571" s="197"/>
      <c r="C1571" s="198"/>
      <c r="D1571" s="197"/>
      <c r="E1571" s="199"/>
      <c r="F1571" s="200"/>
      <c r="G1571" s="201"/>
    </row>
    <row r="1572" spans="1:7" ht="15" x14ac:dyDescent="0.25">
      <c r="A1572" s="205">
        <v>1570</v>
      </c>
      <c r="B1572" s="197"/>
      <c r="C1572" s="198"/>
      <c r="D1572" s="197"/>
      <c r="E1572" s="199"/>
      <c r="F1572" s="200"/>
      <c r="G1572" s="201"/>
    </row>
    <row r="1573" spans="1:7" ht="15" x14ac:dyDescent="0.25">
      <c r="A1573" s="205">
        <v>1571</v>
      </c>
      <c r="B1573" s="197"/>
      <c r="C1573" s="198"/>
      <c r="D1573" s="197"/>
      <c r="E1573" s="199"/>
      <c r="F1573" s="200"/>
      <c r="G1573" s="201"/>
    </row>
    <row r="1574" spans="1:7" ht="15" x14ac:dyDescent="0.25">
      <c r="A1574" s="205">
        <v>1572</v>
      </c>
      <c r="B1574" s="197"/>
      <c r="C1574" s="198"/>
      <c r="D1574" s="197"/>
      <c r="E1574" s="199"/>
      <c r="F1574" s="200"/>
      <c r="G1574" s="201"/>
    </row>
    <row r="1575" spans="1:7" ht="15" x14ac:dyDescent="0.25">
      <c r="A1575" s="205">
        <v>1573</v>
      </c>
      <c r="B1575" s="197"/>
      <c r="C1575" s="198"/>
      <c r="D1575" s="197"/>
      <c r="E1575" s="199"/>
      <c r="F1575" s="200"/>
      <c r="G1575" s="201"/>
    </row>
    <row r="1576" spans="1:7" ht="15" x14ac:dyDescent="0.25">
      <c r="A1576" s="205">
        <v>1574</v>
      </c>
      <c r="B1576" s="197"/>
      <c r="C1576" s="198"/>
      <c r="D1576" s="197"/>
      <c r="E1576" s="199"/>
      <c r="F1576" s="200"/>
      <c r="G1576" s="201"/>
    </row>
    <row r="1577" spans="1:7" ht="15" x14ac:dyDescent="0.25">
      <c r="A1577" s="205">
        <v>1575</v>
      </c>
      <c r="B1577" s="197"/>
      <c r="C1577" s="198"/>
      <c r="D1577" s="197"/>
      <c r="E1577" s="199"/>
      <c r="F1577" s="200"/>
      <c r="G1577" s="201"/>
    </row>
    <row r="1578" spans="1:7" ht="15" x14ac:dyDescent="0.25">
      <c r="A1578" s="205">
        <v>1576</v>
      </c>
      <c r="B1578" s="197"/>
      <c r="C1578" s="198"/>
      <c r="D1578" s="197"/>
      <c r="E1578" s="199"/>
      <c r="F1578" s="200"/>
      <c r="G1578" s="201"/>
    </row>
    <row r="1579" spans="1:7" ht="15" x14ac:dyDescent="0.25">
      <c r="A1579" s="205">
        <v>1577</v>
      </c>
      <c r="B1579" s="197"/>
      <c r="C1579" s="198"/>
      <c r="D1579" s="197"/>
      <c r="E1579" s="199"/>
      <c r="F1579" s="200"/>
      <c r="G1579" s="201"/>
    </row>
    <row r="1580" spans="1:7" ht="15" x14ac:dyDescent="0.25">
      <c r="A1580" s="205">
        <v>1578</v>
      </c>
      <c r="B1580" s="197"/>
      <c r="C1580" s="198"/>
      <c r="D1580" s="197"/>
      <c r="E1580" s="199"/>
      <c r="F1580" s="200"/>
      <c r="G1580" s="201"/>
    </row>
    <row r="1581" spans="1:7" ht="15" x14ac:dyDescent="0.25">
      <c r="A1581" s="205">
        <v>1579</v>
      </c>
      <c r="B1581" s="197"/>
      <c r="C1581" s="198"/>
      <c r="D1581" s="197"/>
      <c r="E1581" s="199"/>
      <c r="F1581" s="200"/>
      <c r="G1581" s="201"/>
    </row>
    <row r="1582" spans="1:7" ht="15" x14ac:dyDescent="0.25">
      <c r="A1582" s="205">
        <v>1580</v>
      </c>
      <c r="B1582" s="197"/>
      <c r="C1582" s="198"/>
      <c r="D1582" s="197"/>
      <c r="E1582" s="199"/>
      <c r="F1582" s="200"/>
      <c r="G1582" s="201"/>
    </row>
    <row r="1583" spans="1:7" ht="15" x14ac:dyDescent="0.25">
      <c r="A1583" s="205">
        <v>1581</v>
      </c>
      <c r="B1583" s="197"/>
      <c r="C1583" s="198"/>
      <c r="D1583" s="197"/>
      <c r="E1583" s="199"/>
      <c r="F1583" s="200"/>
      <c r="G1583" s="201"/>
    </row>
    <row r="1584" spans="1:7" ht="15" x14ac:dyDescent="0.25">
      <c r="A1584" s="205">
        <v>1582</v>
      </c>
      <c r="B1584" s="197"/>
      <c r="C1584" s="198"/>
      <c r="D1584" s="197"/>
      <c r="E1584" s="199"/>
      <c r="F1584" s="200"/>
      <c r="G1584" s="201"/>
    </row>
    <row r="1585" spans="1:7" ht="15" x14ac:dyDescent="0.25">
      <c r="A1585" s="205">
        <v>1583</v>
      </c>
      <c r="B1585" s="197"/>
      <c r="C1585" s="198"/>
      <c r="D1585" s="197"/>
      <c r="E1585" s="199"/>
      <c r="F1585" s="200"/>
      <c r="G1585" s="201"/>
    </row>
    <row r="1586" spans="1:7" ht="15" x14ac:dyDescent="0.25">
      <c r="A1586" s="205">
        <v>1584</v>
      </c>
      <c r="B1586" s="197"/>
      <c r="C1586" s="198"/>
      <c r="D1586" s="197"/>
      <c r="E1586" s="199"/>
      <c r="F1586" s="200"/>
      <c r="G1586" s="201"/>
    </row>
    <row r="1587" spans="1:7" ht="15" x14ac:dyDescent="0.25">
      <c r="A1587" s="205">
        <v>1585</v>
      </c>
      <c r="B1587" s="197"/>
      <c r="C1587" s="198"/>
      <c r="D1587" s="197"/>
      <c r="E1587" s="199"/>
      <c r="F1587" s="200"/>
      <c r="G1587" s="201"/>
    </row>
    <row r="1588" spans="1:7" ht="15" x14ac:dyDescent="0.25">
      <c r="A1588" s="205">
        <v>1586</v>
      </c>
      <c r="B1588" s="197"/>
      <c r="C1588" s="198"/>
      <c r="D1588" s="197"/>
      <c r="E1588" s="199"/>
      <c r="F1588" s="200"/>
      <c r="G1588" s="201"/>
    </row>
    <row r="1589" spans="1:7" ht="15" x14ac:dyDescent="0.25">
      <c r="A1589" s="205">
        <v>1587</v>
      </c>
      <c r="B1589" s="197"/>
      <c r="C1589" s="198"/>
      <c r="D1589" s="197"/>
      <c r="E1589" s="199"/>
      <c r="F1589" s="200"/>
      <c r="G1589" s="201"/>
    </row>
    <row r="1590" spans="1:7" ht="15" x14ac:dyDescent="0.25">
      <c r="A1590" s="205">
        <v>1588</v>
      </c>
      <c r="B1590" s="197"/>
      <c r="C1590" s="198"/>
      <c r="D1590" s="197"/>
      <c r="E1590" s="199"/>
      <c r="F1590" s="200"/>
      <c r="G1590" s="201"/>
    </row>
    <row r="1591" spans="1:7" ht="15" x14ac:dyDescent="0.25">
      <c r="A1591" s="205">
        <v>1589</v>
      </c>
      <c r="B1591" s="197"/>
      <c r="C1591" s="198"/>
      <c r="D1591" s="197"/>
      <c r="E1591" s="199"/>
      <c r="F1591" s="200"/>
      <c r="G1591" s="201"/>
    </row>
    <row r="1592" spans="1:7" ht="15" x14ac:dyDescent="0.25">
      <c r="A1592" s="205">
        <v>1590</v>
      </c>
      <c r="B1592" s="197"/>
      <c r="C1592" s="198"/>
      <c r="D1592" s="197"/>
      <c r="E1592" s="199"/>
      <c r="F1592" s="200"/>
      <c r="G1592" s="201"/>
    </row>
    <row r="1593" spans="1:7" ht="15" x14ac:dyDescent="0.25">
      <c r="A1593" s="205">
        <v>1591</v>
      </c>
      <c r="B1593" s="197"/>
      <c r="C1593" s="198"/>
      <c r="D1593" s="197"/>
      <c r="E1593" s="199"/>
      <c r="F1593" s="200"/>
      <c r="G1593" s="201"/>
    </row>
    <row r="1594" spans="1:7" ht="15" x14ac:dyDescent="0.25">
      <c r="A1594" s="205">
        <v>1592</v>
      </c>
      <c r="B1594" s="197"/>
      <c r="C1594" s="198"/>
      <c r="D1594" s="197"/>
      <c r="E1594" s="199"/>
      <c r="F1594" s="200"/>
      <c r="G1594" s="201"/>
    </row>
    <row r="1595" spans="1:7" ht="15" x14ac:dyDescent="0.25">
      <c r="A1595" s="205">
        <v>1593</v>
      </c>
      <c r="B1595" s="197"/>
      <c r="C1595" s="198"/>
      <c r="D1595" s="197"/>
      <c r="E1595" s="199"/>
      <c r="F1595" s="200"/>
      <c r="G1595" s="201"/>
    </row>
    <row r="1596" spans="1:7" ht="15" x14ac:dyDescent="0.25">
      <c r="A1596" s="205">
        <v>1594</v>
      </c>
      <c r="B1596" s="197"/>
      <c r="C1596" s="198"/>
      <c r="D1596" s="197"/>
      <c r="E1596" s="199"/>
      <c r="F1596" s="200"/>
      <c r="G1596" s="201"/>
    </row>
    <row r="1597" spans="1:7" ht="15" x14ac:dyDescent="0.25">
      <c r="A1597" s="205">
        <v>1595</v>
      </c>
      <c r="B1597" s="197"/>
      <c r="C1597" s="198"/>
      <c r="D1597" s="197"/>
      <c r="E1597" s="199"/>
      <c r="F1597" s="200"/>
      <c r="G1597" s="201"/>
    </row>
    <row r="1598" spans="1:7" ht="15" x14ac:dyDescent="0.25">
      <c r="A1598" s="205">
        <v>1596</v>
      </c>
      <c r="B1598" s="197"/>
      <c r="C1598" s="198"/>
      <c r="D1598" s="197"/>
      <c r="E1598" s="199"/>
      <c r="F1598" s="200"/>
      <c r="G1598" s="201"/>
    </row>
    <row r="1599" spans="1:7" ht="15" x14ac:dyDescent="0.25">
      <c r="A1599" s="205">
        <v>1597</v>
      </c>
      <c r="B1599" s="197"/>
      <c r="C1599" s="198"/>
      <c r="D1599" s="197"/>
      <c r="E1599" s="199"/>
      <c r="F1599" s="200"/>
      <c r="G1599" s="201"/>
    </row>
    <row r="1600" spans="1:7" ht="15" x14ac:dyDescent="0.25">
      <c r="A1600" s="205">
        <v>1598</v>
      </c>
      <c r="B1600" s="197"/>
      <c r="C1600" s="198"/>
      <c r="D1600" s="197"/>
      <c r="E1600" s="199"/>
      <c r="F1600" s="200"/>
      <c r="G1600" s="201"/>
    </row>
    <row r="1601" spans="1:7" ht="15" x14ac:dyDescent="0.25">
      <c r="A1601" s="205">
        <v>1599</v>
      </c>
      <c r="B1601" s="197"/>
      <c r="C1601" s="198"/>
      <c r="D1601" s="197"/>
      <c r="E1601" s="199"/>
      <c r="F1601" s="200"/>
      <c r="G1601" s="201"/>
    </row>
    <row r="1602" spans="1:7" ht="15" x14ac:dyDescent="0.25">
      <c r="A1602" s="205">
        <v>1600</v>
      </c>
      <c r="B1602" s="197"/>
      <c r="C1602" s="198"/>
      <c r="D1602" s="197"/>
      <c r="E1602" s="199"/>
      <c r="F1602" s="200"/>
      <c r="G1602" s="201"/>
    </row>
    <row r="1603" spans="1:7" ht="15" x14ac:dyDescent="0.25">
      <c r="A1603" s="205">
        <v>1601</v>
      </c>
      <c r="B1603" s="197"/>
      <c r="C1603" s="198"/>
      <c r="D1603" s="197"/>
      <c r="E1603" s="199"/>
      <c r="F1603" s="200"/>
      <c r="G1603" s="201"/>
    </row>
    <row r="1604" spans="1:7" ht="15" x14ac:dyDescent="0.25">
      <c r="A1604" s="205">
        <v>1602</v>
      </c>
      <c r="B1604" s="197"/>
      <c r="C1604" s="198"/>
      <c r="D1604" s="197"/>
      <c r="E1604" s="199"/>
      <c r="F1604" s="200"/>
      <c r="G1604" s="201"/>
    </row>
    <row r="1605" spans="1:7" ht="15" x14ac:dyDescent="0.25">
      <c r="A1605" s="205">
        <v>1603</v>
      </c>
      <c r="B1605" s="197"/>
      <c r="C1605" s="198"/>
      <c r="D1605" s="197"/>
      <c r="E1605" s="199"/>
      <c r="F1605" s="200"/>
      <c r="G1605" s="201"/>
    </row>
    <row r="1606" spans="1:7" ht="15" x14ac:dyDescent="0.25">
      <c r="A1606" s="205">
        <v>1604</v>
      </c>
      <c r="B1606" s="197"/>
      <c r="C1606" s="198"/>
      <c r="D1606" s="197"/>
      <c r="E1606" s="199"/>
      <c r="F1606" s="200"/>
      <c r="G1606" s="201"/>
    </row>
    <row r="1607" spans="1:7" ht="15" x14ac:dyDescent="0.25">
      <c r="A1607" s="205">
        <v>1605</v>
      </c>
      <c r="B1607" s="197"/>
      <c r="C1607" s="198"/>
      <c r="D1607" s="197"/>
      <c r="E1607" s="199"/>
      <c r="F1607" s="200"/>
      <c r="G1607" s="201"/>
    </row>
    <row r="1608" spans="1:7" ht="15" x14ac:dyDescent="0.25">
      <c r="A1608" s="205">
        <v>1606</v>
      </c>
      <c r="B1608" s="197"/>
      <c r="C1608" s="198"/>
      <c r="D1608" s="197"/>
      <c r="E1608" s="199"/>
      <c r="F1608" s="200"/>
      <c r="G1608" s="201"/>
    </row>
    <row r="1609" spans="1:7" ht="15" x14ac:dyDescent="0.25">
      <c r="A1609" s="205">
        <v>1607</v>
      </c>
      <c r="B1609" s="197"/>
      <c r="C1609" s="198"/>
      <c r="D1609" s="197"/>
      <c r="E1609" s="199"/>
      <c r="F1609" s="200"/>
      <c r="G1609" s="201"/>
    </row>
    <row r="1610" spans="1:7" ht="15" x14ac:dyDescent="0.25">
      <c r="A1610" s="205">
        <v>1608</v>
      </c>
      <c r="B1610" s="197"/>
      <c r="C1610" s="198"/>
      <c r="D1610" s="197"/>
      <c r="E1610" s="199"/>
      <c r="F1610" s="200"/>
      <c r="G1610" s="201"/>
    </row>
    <row r="1611" spans="1:7" ht="15" x14ac:dyDescent="0.25">
      <c r="A1611" s="205">
        <v>1609</v>
      </c>
      <c r="B1611" s="197"/>
      <c r="C1611" s="198"/>
      <c r="D1611" s="197"/>
      <c r="E1611" s="199"/>
      <c r="F1611" s="200"/>
      <c r="G1611" s="201"/>
    </row>
    <row r="1612" spans="1:7" ht="15" x14ac:dyDescent="0.25">
      <c r="A1612" s="205">
        <v>1610</v>
      </c>
      <c r="B1612" s="197"/>
      <c r="C1612" s="198"/>
      <c r="D1612" s="197"/>
      <c r="E1612" s="199"/>
      <c r="F1612" s="200"/>
      <c r="G1612" s="201"/>
    </row>
    <row r="1613" spans="1:7" ht="15" x14ac:dyDescent="0.25">
      <c r="A1613" s="205">
        <v>1611</v>
      </c>
      <c r="B1613" s="197"/>
      <c r="C1613" s="198"/>
      <c r="D1613" s="197"/>
      <c r="E1613" s="199"/>
      <c r="F1613" s="200"/>
      <c r="G1613" s="201"/>
    </row>
    <row r="1614" spans="1:7" ht="15" x14ac:dyDescent="0.25">
      <c r="A1614" s="205">
        <v>1612</v>
      </c>
      <c r="B1614" s="197"/>
      <c r="C1614" s="198"/>
      <c r="D1614" s="197"/>
      <c r="E1614" s="199"/>
      <c r="F1614" s="200"/>
      <c r="G1614" s="201"/>
    </row>
    <row r="1615" spans="1:7" ht="15" x14ac:dyDescent="0.25">
      <c r="A1615" s="205">
        <v>1613</v>
      </c>
      <c r="B1615" s="197"/>
      <c r="C1615" s="198"/>
      <c r="D1615" s="197"/>
      <c r="E1615" s="199"/>
      <c r="F1615" s="200"/>
      <c r="G1615" s="201"/>
    </row>
    <row r="1616" spans="1:7" ht="15" x14ac:dyDescent="0.25">
      <c r="A1616" s="205">
        <v>1614</v>
      </c>
      <c r="B1616" s="197"/>
      <c r="C1616" s="198"/>
      <c r="D1616" s="197"/>
      <c r="E1616" s="199"/>
      <c r="F1616" s="200"/>
      <c r="G1616" s="201"/>
    </row>
    <row r="1617" spans="1:7" ht="15" x14ac:dyDescent="0.25">
      <c r="A1617" s="205">
        <v>1615</v>
      </c>
      <c r="B1617" s="197"/>
      <c r="C1617" s="198"/>
      <c r="D1617" s="197"/>
      <c r="E1617" s="199"/>
      <c r="F1617" s="200"/>
      <c r="G1617" s="201"/>
    </row>
    <row r="1618" spans="1:7" ht="15" x14ac:dyDescent="0.25">
      <c r="A1618" s="205">
        <v>1616</v>
      </c>
      <c r="B1618" s="197"/>
      <c r="C1618" s="198"/>
      <c r="D1618" s="197"/>
      <c r="E1618" s="199"/>
      <c r="F1618" s="200"/>
      <c r="G1618" s="201"/>
    </row>
    <row r="1619" spans="1:7" ht="15" x14ac:dyDescent="0.25">
      <c r="A1619" s="205">
        <v>1617</v>
      </c>
      <c r="B1619" s="197"/>
      <c r="C1619" s="198"/>
      <c r="D1619" s="197"/>
      <c r="E1619" s="199"/>
      <c r="F1619" s="200"/>
      <c r="G1619" s="201"/>
    </row>
    <row r="1620" spans="1:7" ht="15" x14ac:dyDescent="0.25">
      <c r="A1620" s="205">
        <v>1618</v>
      </c>
      <c r="B1620" s="197"/>
      <c r="C1620" s="198"/>
      <c r="D1620" s="197"/>
      <c r="E1620" s="199"/>
      <c r="F1620" s="200"/>
      <c r="G1620" s="201"/>
    </row>
    <row r="1621" spans="1:7" ht="15" x14ac:dyDescent="0.25">
      <c r="A1621" s="205">
        <v>1619</v>
      </c>
      <c r="B1621" s="197"/>
      <c r="C1621" s="198"/>
      <c r="D1621" s="197"/>
      <c r="E1621" s="199"/>
      <c r="F1621" s="200"/>
      <c r="G1621" s="201"/>
    </row>
    <row r="1622" spans="1:7" ht="15" x14ac:dyDescent="0.25">
      <c r="A1622" s="205">
        <v>1620</v>
      </c>
      <c r="B1622" s="197"/>
      <c r="C1622" s="198"/>
      <c r="D1622" s="197"/>
      <c r="E1622" s="199"/>
      <c r="F1622" s="200"/>
      <c r="G1622" s="201"/>
    </row>
    <row r="1623" spans="1:7" ht="15" x14ac:dyDescent="0.25">
      <c r="A1623" s="205">
        <v>1621</v>
      </c>
      <c r="B1623" s="197"/>
      <c r="C1623" s="198"/>
      <c r="D1623" s="197"/>
      <c r="E1623" s="199"/>
      <c r="F1623" s="200"/>
      <c r="G1623" s="201"/>
    </row>
    <row r="1624" spans="1:7" ht="15" x14ac:dyDescent="0.25">
      <c r="A1624" s="205">
        <v>1622</v>
      </c>
      <c r="B1624" s="197"/>
      <c r="C1624" s="198"/>
      <c r="D1624" s="197"/>
      <c r="E1624" s="199"/>
      <c r="F1624" s="200"/>
      <c r="G1624" s="201"/>
    </row>
    <row r="1625" spans="1:7" ht="15" x14ac:dyDescent="0.25">
      <c r="A1625" s="205">
        <v>1623</v>
      </c>
      <c r="B1625" s="197"/>
      <c r="C1625" s="198"/>
      <c r="D1625" s="197"/>
      <c r="E1625" s="199"/>
      <c r="F1625" s="200"/>
      <c r="G1625" s="201"/>
    </row>
    <row r="1626" spans="1:7" ht="15" x14ac:dyDescent="0.25">
      <c r="A1626" s="205">
        <v>1624</v>
      </c>
      <c r="B1626" s="197"/>
      <c r="C1626" s="198"/>
      <c r="D1626" s="197"/>
      <c r="E1626" s="199"/>
      <c r="F1626" s="200"/>
      <c r="G1626" s="201"/>
    </row>
    <row r="1627" spans="1:7" ht="15" x14ac:dyDescent="0.25">
      <c r="A1627" s="205">
        <v>1625</v>
      </c>
      <c r="B1627" s="197"/>
      <c r="C1627" s="198"/>
      <c r="D1627" s="197"/>
      <c r="E1627" s="199"/>
      <c r="F1627" s="200"/>
      <c r="G1627" s="201"/>
    </row>
    <row r="1628" spans="1:7" ht="15" x14ac:dyDescent="0.25">
      <c r="A1628" s="205">
        <v>1626</v>
      </c>
      <c r="B1628" s="197"/>
      <c r="C1628" s="198"/>
      <c r="D1628" s="197"/>
      <c r="E1628" s="199"/>
      <c r="F1628" s="200"/>
      <c r="G1628" s="201"/>
    </row>
    <row r="1629" spans="1:7" ht="15" x14ac:dyDescent="0.25">
      <c r="A1629" s="205">
        <v>1627</v>
      </c>
      <c r="B1629" s="197"/>
      <c r="C1629" s="198"/>
      <c r="D1629" s="197"/>
      <c r="E1629" s="199"/>
      <c r="F1629" s="200"/>
      <c r="G1629" s="201"/>
    </row>
    <row r="1630" spans="1:7" ht="15" x14ac:dyDescent="0.25">
      <c r="A1630" s="205">
        <v>1628</v>
      </c>
      <c r="B1630" s="197"/>
      <c r="C1630" s="198"/>
      <c r="D1630" s="197"/>
      <c r="E1630" s="199"/>
      <c r="F1630" s="200"/>
      <c r="G1630" s="201"/>
    </row>
    <row r="1631" spans="1:7" ht="15" x14ac:dyDescent="0.25">
      <c r="A1631" s="205">
        <v>1629</v>
      </c>
      <c r="B1631" s="197"/>
      <c r="C1631" s="198"/>
      <c r="D1631" s="197"/>
      <c r="E1631" s="199"/>
      <c r="F1631" s="200"/>
      <c r="G1631" s="201"/>
    </row>
    <row r="1632" spans="1:7" ht="15" x14ac:dyDescent="0.25">
      <c r="A1632" s="205">
        <v>1630</v>
      </c>
      <c r="B1632" s="197"/>
      <c r="C1632" s="198"/>
      <c r="D1632" s="197"/>
      <c r="E1632" s="199"/>
      <c r="F1632" s="200"/>
      <c r="G1632" s="201"/>
    </row>
    <row r="1633" spans="1:7" ht="15" x14ac:dyDescent="0.25">
      <c r="A1633" s="205">
        <v>1631</v>
      </c>
      <c r="B1633" s="197"/>
      <c r="C1633" s="198"/>
      <c r="D1633" s="197"/>
      <c r="E1633" s="199"/>
      <c r="F1633" s="200"/>
      <c r="G1633" s="201"/>
    </row>
    <row r="1634" spans="1:7" ht="15" x14ac:dyDescent="0.25">
      <c r="A1634" s="205">
        <v>1632</v>
      </c>
      <c r="B1634" s="197"/>
      <c r="C1634" s="198"/>
      <c r="D1634" s="197"/>
      <c r="E1634" s="199"/>
      <c r="F1634" s="200"/>
      <c r="G1634" s="201"/>
    </row>
    <row r="1635" spans="1:7" ht="15" x14ac:dyDescent="0.25">
      <c r="A1635" s="205">
        <v>1633</v>
      </c>
      <c r="B1635" s="197"/>
      <c r="C1635" s="198"/>
      <c r="D1635" s="197"/>
      <c r="E1635" s="199"/>
      <c r="F1635" s="200"/>
      <c r="G1635" s="201"/>
    </row>
    <row r="1636" spans="1:7" ht="15" x14ac:dyDescent="0.25">
      <c r="A1636" s="205">
        <v>1634</v>
      </c>
      <c r="B1636" s="197"/>
      <c r="C1636" s="198"/>
      <c r="D1636" s="197"/>
      <c r="E1636" s="199"/>
      <c r="F1636" s="200"/>
      <c r="G1636" s="201"/>
    </row>
    <row r="1637" spans="1:7" ht="15" x14ac:dyDescent="0.25">
      <c r="A1637" s="205">
        <v>1635</v>
      </c>
      <c r="B1637" s="197"/>
      <c r="C1637" s="198"/>
      <c r="D1637" s="197"/>
      <c r="E1637" s="199"/>
      <c r="F1637" s="200"/>
      <c r="G1637" s="201"/>
    </row>
    <row r="1638" spans="1:7" ht="15" x14ac:dyDescent="0.25">
      <c r="A1638" s="205">
        <v>1636</v>
      </c>
      <c r="B1638" s="197"/>
      <c r="C1638" s="198"/>
      <c r="D1638" s="197"/>
      <c r="E1638" s="199"/>
      <c r="F1638" s="200"/>
      <c r="G1638" s="201"/>
    </row>
    <row r="1639" spans="1:7" ht="15" x14ac:dyDescent="0.25">
      <c r="A1639" s="205">
        <v>1637</v>
      </c>
      <c r="B1639" s="197"/>
      <c r="C1639" s="198"/>
      <c r="D1639" s="197"/>
      <c r="E1639" s="199"/>
      <c r="F1639" s="200"/>
      <c r="G1639" s="201"/>
    </row>
    <row r="1640" spans="1:7" ht="15" x14ac:dyDescent="0.25">
      <c r="A1640" s="205">
        <v>1638</v>
      </c>
      <c r="B1640" s="197"/>
      <c r="C1640" s="198"/>
      <c r="D1640" s="197"/>
      <c r="E1640" s="199"/>
      <c r="F1640" s="200"/>
      <c r="G1640" s="201"/>
    </row>
    <row r="1641" spans="1:7" ht="15" x14ac:dyDescent="0.25">
      <c r="A1641" s="205">
        <v>1639</v>
      </c>
      <c r="B1641" s="197"/>
      <c r="C1641" s="198"/>
      <c r="D1641" s="197"/>
      <c r="E1641" s="199"/>
      <c r="F1641" s="200"/>
      <c r="G1641" s="201"/>
    </row>
    <row r="1642" spans="1:7" ht="15" x14ac:dyDescent="0.25">
      <c r="A1642" s="205">
        <v>1640</v>
      </c>
      <c r="B1642" s="197"/>
      <c r="C1642" s="198"/>
      <c r="D1642" s="197"/>
      <c r="E1642" s="199"/>
      <c r="F1642" s="200"/>
      <c r="G1642" s="201"/>
    </row>
    <row r="1643" spans="1:7" ht="15" x14ac:dyDescent="0.25">
      <c r="A1643" s="205">
        <v>1641</v>
      </c>
      <c r="B1643" s="197"/>
      <c r="C1643" s="198"/>
      <c r="D1643" s="197"/>
      <c r="E1643" s="199"/>
      <c r="F1643" s="200"/>
      <c r="G1643" s="201"/>
    </row>
    <row r="1644" spans="1:7" ht="15" x14ac:dyDescent="0.25">
      <c r="A1644" s="205">
        <v>1642</v>
      </c>
      <c r="B1644" s="197"/>
      <c r="C1644" s="198"/>
      <c r="D1644" s="197"/>
      <c r="E1644" s="199"/>
      <c r="F1644" s="200"/>
      <c r="G1644" s="201"/>
    </row>
    <row r="1645" spans="1:7" ht="15" x14ac:dyDescent="0.25">
      <c r="A1645" s="205">
        <v>1643</v>
      </c>
      <c r="B1645" s="197"/>
      <c r="C1645" s="198"/>
      <c r="D1645" s="197"/>
      <c r="E1645" s="199"/>
      <c r="F1645" s="200"/>
      <c r="G1645" s="201"/>
    </row>
    <row r="1646" spans="1:7" ht="15" x14ac:dyDescent="0.25">
      <c r="A1646" s="205">
        <v>1644</v>
      </c>
      <c r="B1646" s="197"/>
      <c r="C1646" s="198"/>
      <c r="D1646" s="197"/>
      <c r="E1646" s="199"/>
      <c r="F1646" s="200"/>
      <c r="G1646" s="201"/>
    </row>
    <row r="1647" spans="1:7" ht="15" x14ac:dyDescent="0.25">
      <c r="A1647" s="205">
        <v>1645</v>
      </c>
      <c r="B1647" s="197"/>
      <c r="C1647" s="198"/>
      <c r="D1647" s="197"/>
      <c r="E1647" s="199"/>
      <c r="F1647" s="200"/>
      <c r="G1647" s="201"/>
    </row>
    <row r="1648" spans="1:7" ht="15" x14ac:dyDescent="0.25">
      <c r="A1648" s="205">
        <v>1646</v>
      </c>
      <c r="B1648" s="197"/>
      <c r="C1648" s="198"/>
      <c r="D1648" s="197"/>
      <c r="E1648" s="199"/>
      <c r="F1648" s="200"/>
      <c r="G1648" s="201"/>
    </row>
    <row r="1649" spans="1:7" ht="15" x14ac:dyDescent="0.25">
      <c r="A1649" s="205">
        <v>1647</v>
      </c>
      <c r="B1649" s="197"/>
      <c r="C1649" s="198"/>
      <c r="D1649" s="197"/>
      <c r="E1649" s="199"/>
      <c r="F1649" s="200"/>
      <c r="G1649" s="201"/>
    </row>
    <row r="1650" spans="1:7" ht="15" x14ac:dyDescent="0.25">
      <c r="A1650" s="205">
        <v>1648</v>
      </c>
      <c r="B1650" s="197"/>
      <c r="C1650" s="198"/>
      <c r="D1650" s="197"/>
      <c r="E1650" s="199"/>
      <c r="F1650" s="200"/>
      <c r="G1650" s="201"/>
    </row>
    <row r="1651" spans="1:7" ht="15" x14ac:dyDescent="0.25">
      <c r="A1651" s="205">
        <v>1649</v>
      </c>
      <c r="B1651" s="197"/>
      <c r="C1651" s="198"/>
      <c r="D1651" s="197"/>
      <c r="E1651" s="199"/>
      <c r="F1651" s="200"/>
      <c r="G1651" s="201"/>
    </row>
    <row r="1652" spans="1:7" ht="15" x14ac:dyDescent="0.25">
      <c r="A1652" s="205">
        <v>1650</v>
      </c>
      <c r="B1652" s="197"/>
      <c r="C1652" s="198"/>
      <c r="D1652" s="197"/>
      <c r="E1652" s="199"/>
      <c r="F1652" s="200"/>
      <c r="G1652" s="201"/>
    </row>
    <row r="1653" spans="1:7" ht="15" x14ac:dyDescent="0.25">
      <c r="A1653" s="205">
        <v>1651</v>
      </c>
      <c r="B1653" s="197"/>
      <c r="C1653" s="198"/>
      <c r="D1653" s="197"/>
      <c r="E1653" s="199"/>
      <c r="F1653" s="200"/>
      <c r="G1653" s="201"/>
    </row>
    <row r="1654" spans="1:7" ht="15" x14ac:dyDescent="0.25">
      <c r="A1654" s="205">
        <v>1652</v>
      </c>
      <c r="B1654" s="197"/>
      <c r="C1654" s="198"/>
      <c r="D1654" s="197"/>
      <c r="E1654" s="199"/>
      <c r="F1654" s="200"/>
      <c r="G1654" s="201"/>
    </row>
    <row r="1655" spans="1:7" ht="15" x14ac:dyDescent="0.25">
      <c r="A1655" s="205">
        <v>1653</v>
      </c>
      <c r="B1655" s="197"/>
      <c r="C1655" s="198"/>
      <c r="D1655" s="197"/>
      <c r="E1655" s="199"/>
      <c r="F1655" s="200"/>
      <c r="G1655" s="201"/>
    </row>
    <row r="1656" spans="1:7" ht="15" x14ac:dyDescent="0.25">
      <c r="A1656" s="205">
        <v>1654</v>
      </c>
      <c r="B1656" s="197"/>
      <c r="C1656" s="198"/>
      <c r="D1656" s="197"/>
      <c r="E1656" s="199"/>
      <c r="F1656" s="200"/>
      <c r="G1656" s="201"/>
    </row>
    <row r="1657" spans="1:7" ht="15" x14ac:dyDescent="0.25">
      <c r="A1657" s="205">
        <v>1655</v>
      </c>
      <c r="B1657" s="197"/>
      <c r="C1657" s="198"/>
      <c r="D1657" s="197"/>
      <c r="E1657" s="199"/>
      <c r="F1657" s="200"/>
      <c r="G1657" s="201"/>
    </row>
    <row r="1658" spans="1:7" ht="15" x14ac:dyDescent="0.25">
      <c r="A1658" s="205">
        <v>1656</v>
      </c>
      <c r="B1658" s="197"/>
      <c r="C1658" s="198"/>
      <c r="D1658" s="197"/>
      <c r="E1658" s="199"/>
      <c r="F1658" s="200"/>
      <c r="G1658" s="201"/>
    </row>
    <row r="1659" spans="1:7" ht="15" x14ac:dyDescent="0.25">
      <c r="A1659" s="205">
        <v>1657</v>
      </c>
      <c r="B1659" s="197"/>
      <c r="C1659" s="198"/>
      <c r="D1659" s="197"/>
      <c r="E1659" s="199"/>
      <c r="F1659" s="200"/>
      <c r="G1659" s="201"/>
    </row>
    <row r="1660" spans="1:7" ht="15" x14ac:dyDescent="0.25">
      <c r="A1660" s="205">
        <v>1658</v>
      </c>
      <c r="B1660" s="197"/>
      <c r="C1660" s="198"/>
      <c r="D1660" s="197"/>
      <c r="E1660" s="199"/>
      <c r="F1660" s="200"/>
      <c r="G1660" s="201"/>
    </row>
    <row r="1661" spans="1:7" ht="15" x14ac:dyDescent="0.25">
      <c r="A1661" s="205">
        <v>1659</v>
      </c>
      <c r="B1661" s="197"/>
      <c r="C1661" s="198"/>
      <c r="D1661" s="197"/>
      <c r="E1661" s="199"/>
      <c r="F1661" s="200"/>
      <c r="G1661" s="201"/>
    </row>
    <row r="1662" spans="1:7" ht="15" x14ac:dyDescent="0.25">
      <c r="A1662" s="205">
        <v>1660</v>
      </c>
      <c r="B1662" s="197"/>
      <c r="C1662" s="198"/>
      <c r="D1662" s="197"/>
      <c r="E1662" s="199"/>
      <c r="F1662" s="200"/>
      <c r="G1662" s="201"/>
    </row>
    <row r="1663" spans="1:7" ht="15" x14ac:dyDescent="0.25">
      <c r="A1663" s="205">
        <v>1661</v>
      </c>
      <c r="B1663" s="197"/>
      <c r="C1663" s="198"/>
      <c r="D1663" s="197"/>
      <c r="E1663" s="199"/>
      <c r="F1663" s="200"/>
      <c r="G1663" s="201"/>
    </row>
    <row r="1664" spans="1:7" ht="15" x14ac:dyDescent="0.25">
      <c r="A1664" s="205">
        <v>1662</v>
      </c>
      <c r="B1664" s="197"/>
      <c r="C1664" s="198"/>
      <c r="D1664" s="197"/>
      <c r="E1664" s="199"/>
      <c r="F1664" s="200"/>
      <c r="G1664" s="201"/>
    </row>
    <row r="1665" spans="1:7" ht="15" x14ac:dyDescent="0.25">
      <c r="A1665" s="205">
        <v>1663</v>
      </c>
      <c r="B1665" s="197"/>
      <c r="C1665" s="198"/>
      <c r="D1665" s="197"/>
      <c r="E1665" s="199"/>
      <c r="F1665" s="200"/>
      <c r="G1665" s="201"/>
    </row>
    <row r="1666" spans="1:7" ht="15" x14ac:dyDescent="0.25">
      <c r="A1666" s="205">
        <v>1664</v>
      </c>
      <c r="B1666" s="197"/>
      <c r="C1666" s="198"/>
      <c r="D1666" s="197"/>
      <c r="E1666" s="199"/>
      <c r="F1666" s="200"/>
      <c r="G1666" s="201"/>
    </row>
    <row r="1667" spans="1:7" ht="15" x14ac:dyDescent="0.25">
      <c r="A1667" s="205">
        <v>1665</v>
      </c>
      <c r="B1667" s="197"/>
      <c r="C1667" s="198"/>
      <c r="D1667" s="197"/>
      <c r="E1667" s="199"/>
      <c r="F1667" s="200"/>
      <c r="G1667" s="201"/>
    </row>
    <row r="1668" spans="1:7" ht="15" x14ac:dyDescent="0.25">
      <c r="A1668" s="205">
        <v>1666</v>
      </c>
      <c r="B1668" s="197"/>
      <c r="C1668" s="198"/>
      <c r="D1668" s="197"/>
      <c r="E1668" s="199"/>
      <c r="F1668" s="200"/>
      <c r="G1668" s="201"/>
    </row>
    <row r="1669" spans="1:7" ht="15" x14ac:dyDescent="0.25">
      <c r="A1669" s="205">
        <v>1667</v>
      </c>
      <c r="B1669" s="197"/>
      <c r="C1669" s="198"/>
      <c r="D1669" s="197"/>
      <c r="E1669" s="199"/>
      <c r="F1669" s="200"/>
      <c r="G1669" s="201"/>
    </row>
    <row r="1670" spans="1:7" ht="15" x14ac:dyDescent="0.25">
      <c r="A1670" s="205">
        <v>1668</v>
      </c>
      <c r="B1670" s="197"/>
      <c r="C1670" s="198"/>
      <c r="D1670" s="197"/>
      <c r="E1670" s="199"/>
      <c r="F1670" s="200"/>
      <c r="G1670" s="201"/>
    </row>
    <row r="1671" spans="1:7" ht="15" x14ac:dyDescent="0.25">
      <c r="A1671" s="205">
        <v>1669</v>
      </c>
      <c r="B1671" s="197"/>
      <c r="C1671" s="198"/>
      <c r="D1671" s="197"/>
      <c r="E1671" s="199"/>
      <c r="F1671" s="200"/>
      <c r="G1671" s="201"/>
    </row>
    <row r="1672" spans="1:7" ht="15" x14ac:dyDescent="0.25">
      <c r="A1672" s="205">
        <v>1670</v>
      </c>
      <c r="B1672" s="197"/>
      <c r="C1672" s="198"/>
      <c r="D1672" s="197"/>
      <c r="E1672" s="199"/>
      <c r="F1672" s="200"/>
      <c r="G1672" s="201"/>
    </row>
    <row r="1673" spans="1:7" ht="15" x14ac:dyDescent="0.25">
      <c r="A1673" s="205">
        <v>1671</v>
      </c>
      <c r="B1673" s="197"/>
      <c r="C1673" s="198"/>
      <c r="D1673" s="197"/>
      <c r="E1673" s="199"/>
      <c r="F1673" s="200"/>
      <c r="G1673" s="201"/>
    </row>
    <row r="1674" spans="1:7" ht="15" x14ac:dyDescent="0.25">
      <c r="A1674" s="205">
        <v>1672</v>
      </c>
      <c r="B1674" s="197"/>
      <c r="C1674" s="198"/>
      <c r="D1674" s="197"/>
      <c r="E1674" s="199"/>
      <c r="F1674" s="200"/>
      <c r="G1674" s="201"/>
    </row>
    <row r="1675" spans="1:7" ht="15" x14ac:dyDescent="0.25">
      <c r="A1675" s="205">
        <v>1673</v>
      </c>
      <c r="B1675" s="197"/>
      <c r="C1675" s="198"/>
      <c r="D1675" s="197"/>
      <c r="E1675" s="199"/>
      <c r="F1675" s="200"/>
      <c r="G1675" s="201"/>
    </row>
    <row r="1676" spans="1:7" ht="15" x14ac:dyDescent="0.25">
      <c r="A1676" s="205">
        <v>1674</v>
      </c>
      <c r="B1676" s="197"/>
      <c r="C1676" s="198"/>
      <c r="D1676" s="197"/>
      <c r="E1676" s="199"/>
      <c r="F1676" s="200"/>
      <c r="G1676" s="201"/>
    </row>
    <row r="1677" spans="1:7" ht="15" x14ac:dyDescent="0.25">
      <c r="A1677" s="205">
        <v>1675</v>
      </c>
      <c r="B1677" s="197"/>
      <c r="C1677" s="198"/>
      <c r="D1677" s="197"/>
      <c r="E1677" s="199"/>
      <c r="F1677" s="200"/>
      <c r="G1677" s="201"/>
    </row>
    <row r="1678" spans="1:7" ht="15" x14ac:dyDescent="0.25">
      <c r="A1678" s="205">
        <v>1676</v>
      </c>
      <c r="B1678" s="197"/>
      <c r="C1678" s="198"/>
      <c r="D1678" s="197"/>
      <c r="E1678" s="199"/>
      <c r="F1678" s="200"/>
      <c r="G1678" s="201"/>
    </row>
    <row r="1679" spans="1:7" ht="15" x14ac:dyDescent="0.25">
      <c r="A1679" s="205">
        <v>1677</v>
      </c>
      <c r="B1679" s="197"/>
      <c r="C1679" s="198"/>
      <c r="D1679" s="197"/>
      <c r="E1679" s="199"/>
      <c r="F1679" s="200"/>
      <c r="G1679" s="201"/>
    </row>
    <row r="1680" spans="1:7" ht="15" x14ac:dyDescent="0.25">
      <c r="A1680" s="205">
        <v>1678</v>
      </c>
      <c r="B1680" s="197"/>
      <c r="C1680" s="198"/>
      <c r="D1680" s="197"/>
      <c r="E1680" s="199"/>
      <c r="F1680" s="200"/>
      <c r="G1680" s="201"/>
    </row>
    <row r="1681" spans="1:7" ht="15" x14ac:dyDescent="0.25">
      <c r="A1681" s="205">
        <v>1679</v>
      </c>
      <c r="B1681" s="197"/>
      <c r="C1681" s="198"/>
      <c r="D1681" s="197"/>
      <c r="E1681" s="199"/>
      <c r="F1681" s="200"/>
      <c r="G1681" s="201"/>
    </row>
    <row r="1682" spans="1:7" ht="15" x14ac:dyDescent="0.25">
      <c r="A1682" s="205">
        <v>1680</v>
      </c>
      <c r="B1682" s="197"/>
      <c r="C1682" s="198"/>
      <c r="D1682" s="197"/>
      <c r="E1682" s="199"/>
      <c r="F1682" s="200"/>
      <c r="G1682" s="201"/>
    </row>
    <row r="1683" spans="1:7" ht="15" x14ac:dyDescent="0.25">
      <c r="A1683" s="205">
        <v>1681</v>
      </c>
      <c r="B1683" s="197"/>
      <c r="C1683" s="198"/>
      <c r="D1683" s="197"/>
      <c r="E1683" s="199"/>
      <c r="F1683" s="200"/>
      <c r="G1683" s="201"/>
    </row>
    <row r="1684" spans="1:7" ht="15" x14ac:dyDescent="0.25">
      <c r="A1684" s="205">
        <v>1682</v>
      </c>
      <c r="B1684" s="197"/>
      <c r="C1684" s="198"/>
      <c r="D1684" s="197"/>
      <c r="E1684" s="199"/>
      <c r="F1684" s="200"/>
      <c r="G1684" s="201"/>
    </row>
    <row r="1685" spans="1:7" ht="15" x14ac:dyDescent="0.25">
      <c r="A1685" s="205">
        <v>1683</v>
      </c>
      <c r="B1685" s="197"/>
      <c r="C1685" s="198"/>
      <c r="D1685" s="197"/>
      <c r="E1685" s="199"/>
      <c r="F1685" s="200"/>
      <c r="G1685" s="201"/>
    </row>
    <row r="1686" spans="1:7" ht="15" x14ac:dyDescent="0.25">
      <c r="A1686" s="205">
        <v>1684</v>
      </c>
      <c r="B1686" s="197"/>
      <c r="C1686" s="198"/>
      <c r="D1686" s="197"/>
      <c r="E1686" s="199"/>
      <c r="F1686" s="200"/>
      <c r="G1686" s="201"/>
    </row>
    <row r="1687" spans="1:7" ht="15" x14ac:dyDescent="0.25">
      <c r="A1687" s="205">
        <v>1685</v>
      </c>
      <c r="B1687" s="197"/>
      <c r="C1687" s="198"/>
      <c r="D1687" s="197"/>
      <c r="E1687" s="199"/>
      <c r="F1687" s="200"/>
      <c r="G1687" s="201"/>
    </row>
    <row r="1688" spans="1:7" ht="15" x14ac:dyDescent="0.25">
      <c r="A1688" s="205">
        <v>1686</v>
      </c>
      <c r="B1688" s="197"/>
      <c r="C1688" s="198"/>
      <c r="D1688" s="197"/>
      <c r="E1688" s="199"/>
      <c r="F1688" s="200"/>
      <c r="G1688" s="201"/>
    </row>
    <row r="1689" spans="1:7" ht="15" x14ac:dyDescent="0.25">
      <c r="A1689" s="205">
        <v>1687</v>
      </c>
      <c r="B1689" s="197"/>
      <c r="C1689" s="198"/>
      <c r="D1689" s="197"/>
      <c r="E1689" s="199"/>
      <c r="F1689" s="200"/>
      <c r="G1689" s="201"/>
    </row>
    <row r="1690" spans="1:7" ht="15" x14ac:dyDescent="0.25">
      <c r="A1690" s="205">
        <v>1688</v>
      </c>
      <c r="B1690" s="197"/>
      <c r="C1690" s="198"/>
      <c r="D1690" s="197"/>
      <c r="E1690" s="199"/>
      <c r="F1690" s="200"/>
      <c r="G1690" s="201"/>
    </row>
    <row r="1691" spans="1:7" ht="15" x14ac:dyDescent="0.25">
      <c r="A1691" s="205">
        <v>1689</v>
      </c>
      <c r="B1691" s="197"/>
      <c r="C1691" s="198"/>
      <c r="D1691" s="197"/>
      <c r="E1691" s="199"/>
      <c r="F1691" s="200"/>
      <c r="G1691" s="201"/>
    </row>
    <row r="1692" spans="1:7" ht="15" x14ac:dyDescent="0.25">
      <c r="A1692" s="205">
        <v>1690</v>
      </c>
      <c r="B1692" s="197"/>
      <c r="C1692" s="198"/>
      <c r="D1692" s="197"/>
      <c r="E1692" s="199"/>
      <c r="F1692" s="200"/>
      <c r="G1692" s="201"/>
    </row>
    <row r="1693" spans="1:7" ht="15" x14ac:dyDescent="0.25">
      <c r="A1693" s="205">
        <v>1691</v>
      </c>
      <c r="B1693" s="197"/>
      <c r="C1693" s="198"/>
      <c r="D1693" s="197"/>
      <c r="E1693" s="199"/>
      <c r="F1693" s="200"/>
      <c r="G1693" s="201"/>
    </row>
    <row r="1694" spans="1:7" ht="15" x14ac:dyDescent="0.25">
      <c r="A1694" s="205">
        <v>1692</v>
      </c>
      <c r="B1694" s="197"/>
      <c r="C1694" s="198"/>
      <c r="D1694" s="197"/>
      <c r="E1694" s="199"/>
      <c r="F1694" s="200"/>
      <c r="G1694" s="201"/>
    </row>
    <row r="1695" spans="1:7" ht="15" x14ac:dyDescent="0.25">
      <c r="A1695" s="205">
        <v>1693</v>
      </c>
      <c r="B1695" s="197"/>
      <c r="C1695" s="198"/>
      <c r="D1695" s="197"/>
      <c r="E1695" s="199"/>
      <c r="F1695" s="200"/>
      <c r="G1695" s="201"/>
    </row>
    <row r="1696" spans="1:7" ht="15" x14ac:dyDescent="0.25">
      <c r="A1696" s="205">
        <v>1694</v>
      </c>
      <c r="B1696" s="197"/>
      <c r="C1696" s="198"/>
      <c r="D1696" s="197"/>
      <c r="E1696" s="199"/>
      <c r="F1696" s="200"/>
      <c r="G1696" s="201"/>
    </row>
    <row r="1697" spans="1:7" ht="15" x14ac:dyDescent="0.25">
      <c r="A1697" s="205">
        <v>1695</v>
      </c>
      <c r="B1697" s="197"/>
      <c r="C1697" s="198"/>
      <c r="D1697" s="197"/>
      <c r="E1697" s="199"/>
      <c r="F1697" s="200"/>
      <c r="G1697" s="201"/>
    </row>
    <row r="1698" spans="1:7" ht="15" x14ac:dyDescent="0.25">
      <c r="A1698" s="205">
        <v>1696</v>
      </c>
      <c r="B1698" s="197"/>
      <c r="C1698" s="198"/>
      <c r="D1698" s="197"/>
      <c r="E1698" s="199"/>
      <c r="F1698" s="200"/>
      <c r="G1698" s="201"/>
    </row>
    <row r="1699" spans="1:7" ht="15" x14ac:dyDescent="0.25">
      <c r="A1699" s="205">
        <v>1697</v>
      </c>
      <c r="B1699" s="197"/>
      <c r="C1699" s="198"/>
      <c r="D1699" s="197"/>
      <c r="E1699" s="199"/>
      <c r="F1699" s="200"/>
      <c r="G1699" s="201"/>
    </row>
    <row r="1700" spans="1:7" ht="15" x14ac:dyDescent="0.25">
      <c r="A1700" s="205">
        <v>1698</v>
      </c>
      <c r="B1700" s="197"/>
      <c r="C1700" s="198"/>
      <c r="D1700" s="197"/>
      <c r="E1700" s="199"/>
      <c r="F1700" s="200"/>
      <c r="G1700" s="201"/>
    </row>
    <row r="1701" spans="1:7" ht="15" x14ac:dyDescent="0.25">
      <c r="A1701" s="205">
        <v>1699</v>
      </c>
      <c r="B1701" s="197"/>
      <c r="C1701" s="198"/>
      <c r="D1701" s="197"/>
      <c r="E1701" s="199"/>
      <c r="F1701" s="200"/>
      <c r="G1701" s="201"/>
    </row>
    <row r="1702" spans="1:7" ht="15" x14ac:dyDescent="0.25">
      <c r="A1702" s="205">
        <v>1700</v>
      </c>
      <c r="B1702" s="197"/>
      <c r="C1702" s="198"/>
      <c r="D1702" s="197"/>
      <c r="E1702" s="199"/>
      <c r="F1702" s="200"/>
      <c r="G1702" s="201"/>
    </row>
    <row r="1703" spans="1:7" ht="15" x14ac:dyDescent="0.25">
      <c r="A1703" s="205">
        <v>1701</v>
      </c>
      <c r="B1703" s="197"/>
      <c r="C1703" s="198"/>
      <c r="D1703" s="197"/>
      <c r="E1703" s="199"/>
      <c r="F1703" s="200"/>
      <c r="G1703" s="201"/>
    </row>
    <row r="1704" spans="1:7" ht="15" x14ac:dyDescent="0.25">
      <c r="A1704" s="205">
        <v>1702</v>
      </c>
      <c r="B1704" s="197"/>
      <c r="C1704" s="198"/>
      <c r="D1704" s="197"/>
      <c r="E1704" s="199"/>
      <c r="F1704" s="200"/>
      <c r="G1704" s="201"/>
    </row>
    <row r="1705" spans="1:7" ht="15" x14ac:dyDescent="0.25">
      <c r="A1705" s="205">
        <v>1703</v>
      </c>
      <c r="B1705" s="197"/>
      <c r="C1705" s="198"/>
      <c r="D1705" s="197"/>
      <c r="E1705" s="199"/>
      <c r="F1705" s="200"/>
      <c r="G1705" s="201"/>
    </row>
    <row r="1706" spans="1:7" ht="15" x14ac:dyDescent="0.25">
      <c r="A1706" s="205">
        <v>1704</v>
      </c>
      <c r="B1706" s="197"/>
      <c r="C1706" s="198"/>
      <c r="D1706" s="197"/>
      <c r="E1706" s="199"/>
      <c r="F1706" s="200"/>
      <c r="G1706" s="201"/>
    </row>
    <row r="1707" spans="1:7" ht="15" x14ac:dyDescent="0.25">
      <c r="A1707" s="205">
        <v>1705</v>
      </c>
      <c r="B1707" s="197"/>
      <c r="C1707" s="198"/>
      <c r="D1707" s="197"/>
      <c r="E1707" s="199"/>
      <c r="F1707" s="200"/>
      <c r="G1707" s="201"/>
    </row>
    <row r="1708" spans="1:7" ht="15" x14ac:dyDescent="0.25">
      <c r="A1708" s="205">
        <v>1706</v>
      </c>
      <c r="B1708" s="197"/>
      <c r="C1708" s="198"/>
      <c r="D1708" s="197"/>
      <c r="E1708" s="199"/>
      <c r="F1708" s="200"/>
      <c r="G1708" s="201"/>
    </row>
    <row r="1709" spans="1:7" ht="15" x14ac:dyDescent="0.25">
      <c r="A1709" s="205">
        <v>1707</v>
      </c>
      <c r="B1709" s="197"/>
      <c r="C1709" s="198"/>
      <c r="D1709" s="197"/>
      <c r="E1709" s="199"/>
      <c r="F1709" s="200"/>
      <c r="G1709" s="201"/>
    </row>
    <row r="1710" spans="1:7" ht="15" x14ac:dyDescent="0.25">
      <c r="A1710" s="205">
        <v>1708</v>
      </c>
      <c r="B1710" s="197"/>
      <c r="C1710" s="198"/>
      <c r="D1710" s="197"/>
      <c r="E1710" s="199"/>
      <c r="F1710" s="200"/>
      <c r="G1710" s="201"/>
    </row>
    <row r="1711" spans="1:7" ht="15" x14ac:dyDescent="0.25">
      <c r="A1711" s="205">
        <v>1709</v>
      </c>
      <c r="B1711" s="197"/>
      <c r="C1711" s="198"/>
      <c r="D1711" s="197"/>
      <c r="E1711" s="199"/>
      <c r="F1711" s="200"/>
      <c r="G1711" s="201"/>
    </row>
    <row r="1712" spans="1:7" ht="15" x14ac:dyDescent="0.25">
      <c r="A1712" s="205">
        <v>1710</v>
      </c>
      <c r="B1712" s="197"/>
      <c r="C1712" s="198"/>
      <c r="D1712" s="197"/>
      <c r="E1712" s="199"/>
      <c r="F1712" s="200"/>
      <c r="G1712" s="201"/>
    </row>
    <row r="1713" spans="1:7" ht="15" x14ac:dyDescent="0.25">
      <c r="A1713" s="205">
        <v>1711</v>
      </c>
      <c r="B1713" s="197"/>
      <c r="C1713" s="198"/>
      <c r="D1713" s="197"/>
      <c r="E1713" s="199"/>
      <c r="F1713" s="200"/>
      <c r="G1713" s="201"/>
    </row>
    <row r="1714" spans="1:7" ht="15" x14ac:dyDescent="0.25">
      <c r="A1714" s="205">
        <v>1712</v>
      </c>
      <c r="B1714" s="197"/>
      <c r="C1714" s="198"/>
      <c r="D1714" s="197"/>
      <c r="E1714" s="199"/>
      <c r="F1714" s="200"/>
      <c r="G1714" s="201"/>
    </row>
    <row r="1715" spans="1:7" ht="15" x14ac:dyDescent="0.25">
      <c r="A1715" s="205">
        <v>1713</v>
      </c>
      <c r="B1715" s="197"/>
      <c r="C1715" s="198"/>
      <c r="D1715" s="197"/>
      <c r="E1715" s="199"/>
      <c r="F1715" s="200"/>
      <c r="G1715" s="201"/>
    </row>
    <row r="1716" spans="1:7" ht="15" x14ac:dyDescent="0.25">
      <c r="A1716" s="205">
        <v>1714</v>
      </c>
      <c r="B1716" s="197"/>
      <c r="C1716" s="198"/>
      <c r="D1716" s="197"/>
      <c r="E1716" s="199"/>
      <c r="F1716" s="200"/>
      <c r="G1716" s="201"/>
    </row>
    <row r="1717" spans="1:7" ht="15" x14ac:dyDescent="0.25">
      <c r="A1717" s="205">
        <v>1715</v>
      </c>
      <c r="B1717" s="197"/>
      <c r="C1717" s="198"/>
      <c r="D1717" s="197"/>
      <c r="E1717" s="199"/>
      <c r="F1717" s="200"/>
      <c r="G1717" s="201"/>
    </row>
    <row r="1718" spans="1:7" ht="15" x14ac:dyDescent="0.25">
      <c r="A1718" s="205">
        <v>1716</v>
      </c>
      <c r="B1718" s="197"/>
      <c r="C1718" s="198"/>
      <c r="D1718" s="197"/>
      <c r="E1718" s="199"/>
      <c r="F1718" s="200"/>
      <c r="G1718" s="201"/>
    </row>
    <row r="1719" spans="1:7" ht="15" x14ac:dyDescent="0.25">
      <c r="A1719" s="205">
        <v>1717</v>
      </c>
      <c r="B1719" s="197"/>
      <c r="C1719" s="198"/>
      <c r="D1719" s="197"/>
      <c r="E1719" s="199"/>
      <c r="F1719" s="200"/>
      <c r="G1719" s="201"/>
    </row>
    <row r="1720" spans="1:7" ht="15" x14ac:dyDescent="0.25">
      <c r="A1720" s="205">
        <v>1718</v>
      </c>
      <c r="B1720" s="197"/>
      <c r="C1720" s="198"/>
      <c r="D1720" s="197"/>
      <c r="E1720" s="199"/>
      <c r="F1720" s="200"/>
      <c r="G1720" s="201"/>
    </row>
    <row r="1721" spans="1:7" ht="15" x14ac:dyDescent="0.25">
      <c r="A1721" s="205">
        <v>1719</v>
      </c>
      <c r="B1721" s="197"/>
      <c r="C1721" s="198"/>
      <c r="D1721" s="197"/>
      <c r="E1721" s="199"/>
      <c r="F1721" s="200"/>
      <c r="G1721" s="201"/>
    </row>
    <row r="1722" spans="1:7" ht="15" x14ac:dyDescent="0.25">
      <c r="A1722" s="205">
        <v>1720</v>
      </c>
      <c r="B1722" s="197"/>
      <c r="C1722" s="198"/>
      <c r="D1722" s="197"/>
      <c r="E1722" s="199"/>
      <c r="F1722" s="200"/>
      <c r="G1722" s="201"/>
    </row>
    <row r="1723" spans="1:7" ht="15" x14ac:dyDescent="0.25">
      <c r="A1723" s="205">
        <v>1721</v>
      </c>
      <c r="B1723" s="197"/>
      <c r="C1723" s="198"/>
      <c r="D1723" s="197"/>
      <c r="E1723" s="199"/>
      <c r="F1723" s="200"/>
      <c r="G1723" s="201"/>
    </row>
    <row r="1724" spans="1:7" ht="15" x14ac:dyDescent="0.25">
      <c r="A1724" s="205">
        <v>1722</v>
      </c>
      <c r="B1724" s="197"/>
      <c r="C1724" s="198"/>
      <c r="D1724" s="197"/>
      <c r="E1724" s="199"/>
      <c r="F1724" s="200"/>
      <c r="G1724" s="201"/>
    </row>
    <row r="1725" spans="1:7" ht="15" x14ac:dyDescent="0.25">
      <c r="A1725" s="205">
        <v>1723</v>
      </c>
      <c r="B1725" s="197"/>
      <c r="C1725" s="198"/>
      <c r="D1725" s="197"/>
      <c r="E1725" s="199"/>
      <c r="F1725" s="200"/>
      <c r="G1725" s="201"/>
    </row>
    <row r="1726" spans="1:7" ht="15" x14ac:dyDescent="0.25">
      <c r="A1726" s="205">
        <v>1724</v>
      </c>
      <c r="B1726" s="197"/>
      <c r="C1726" s="198"/>
      <c r="D1726" s="197"/>
      <c r="E1726" s="199"/>
      <c r="F1726" s="200"/>
      <c r="G1726" s="201"/>
    </row>
    <row r="1727" spans="1:7" ht="15" x14ac:dyDescent="0.25">
      <c r="A1727" s="205">
        <v>1725</v>
      </c>
      <c r="B1727" s="197"/>
      <c r="C1727" s="198"/>
      <c r="D1727" s="197"/>
      <c r="E1727" s="199"/>
      <c r="F1727" s="200"/>
      <c r="G1727" s="201"/>
    </row>
    <row r="1728" spans="1:7" ht="15" x14ac:dyDescent="0.25">
      <c r="A1728" s="205">
        <v>1726</v>
      </c>
      <c r="B1728" s="197"/>
      <c r="C1728" s="198"/>
      <c r="D1728" s="197"/>
      <c r="E1728" s="199"/>
      <c r="F1728" s="200"/>
      <c r="G1728" s="201"/>
    </row>
    <row r="1729" spans="1:7" ht="15" x14ac:dyDescent="0.25">
      <c r="A1729" s="205">
        <v>1727</v>
      </c>
      <c r="B1729" s="197"/>
      <c r="C1729" s="198"/>
      <c r="D1729" s="197"/>
      <c r="E1729" s="199"/>
      <c r="F1729" s="200"/>
      <c r="G1729" s="201"/>
    </row>
    <row r="1730" spans="1:7" ht="15" x14ac:dyDescent="0.25">
      <c r="A1730" s="205">
        <v>1728</v>
      </c>
      <c r="B1730" s="197"/>
      <c r="C1730" s="198"/>
      <c r="D1730" s="197"/>
      <c r="E1730" s="199"/>
      <c r="F1730" s="200"/>
      <c r="G1730" s="201"/>
    </row>
    <row r="1731" spans="1:7" ht="15" x14ac:dyDescent="0.25">
      <c r="A1731" s="205">
        <v>1729</v>
      </c>
      <c r="B1731" s="197"/>
      <c r="C1731" s="198"/>
      <c r="D1731" s="197"/>
      <c r="E1731" s="199"/>
      <c r="F1731" s="200"/>
      <c r="G1731" s="201"/>
    </row>
    <row r="1732" spans="1:7" ht="15" x14ac:dyDescent="0.25">
      <c r="A1732" s="205">
        <v>1730</v>
      </c>
      <c r="B1732" s="197"/>
      <c r="C1732" s="198"/>
      <c r="D1732" s="197"/>
      <c r="E1732" s="199"/>
      <c r="F1732" s="200"/>
      <c r="G1732" s="201"/>
    </row>
    <row r="1733" spans="1:7" ht="15" x14ac:dyDescent="0.25">
      <c r="A1733" s="205">
        <v>1731</v>
      </c>
      <c r="B1733" s="197"/>
      <c r="C1733" s="198"/>
      <c r="D1733" s="197"/>
      <c r="E1733" s="199"/>
      <c r="F1733" s="200"/>
      <c r="G1733" s="201"/>
    </row>
    <row r="1734" spans="1:7" ht="15" x14ac:dyDescent="0.25">
      <c r="A1734" s="205">
        <v>1732</v>
      </c>
      <c r="B1734" s="197"/>
      <c r="C1734" s="198"/>
      <c r="D1734" s="197"/>
      <c r="E1734" s="199"/>
      <c r="F1734" s="200"/>
      <c r="G1734" s="201"/>
    </row>
    <row r="1735" spans="1:7" ht="15" x14ac:dyDescent="0.25">
      <c r="A1735" s="205">
        <v>1733</v>
      </c>
      <c r="B1735" s="197"/>
      <c r="C1735" s="198"/>
      <c r="D1735" s="197"/>
      <c r="E1735" s="199"/>
      <c r="F1735" s="200"/>
      <c r="G1735" s="201"/>
    </row>
    <row r="1736" spans="1:7" ht="15" x14ac:dyDescent="0.25">
      <c r="A1736" s="205">
        <v>1734</v>
      </c>
      <c r="B1736" s="197"/>
      <c r="C1736" s="198"/>
      <c r="D1736" s="197"/>
      <c r="E1736" s="199"/>
      <c r="F1736" s="200"/>
      <c r="G1736" s="201"/>
    </row>
    <row r="1737" spans="1:7" ht="15" x14ac:dyDescent="0.25">
      <c r="A1737" s="205">
        <v>1735</v>
      </c>
      <c r="B1737" s="197"/>
      <c r="C1737" s="198"/>
      <c r="D1737" s="197"/>
      <c r="E1737" s="199"/>
      <c r="F1737" s="200"/>
      <c r="G1737" s="201"/>
    </row>
    <row r="1738" spans="1:7" ht="15" x14ac:dyDescent="0.25">
      <c r="A1738" s="205">
        <v>1736</v>
      </c>
      <c r="B1738" s="197"/>
      <c r="C1738" s="198"/>
      <c r="D1738" s="197"/>
      <c r="E1738" s="199"/>
      <c r="F1738" s="200"/>
      <c r="G1738" s="201"/>
    </row>
    <row r="1739" spans="1:7" ht="15" x14ac:dyDescent="0.25">
      <c r="A1739" s="205">
        <v>1737</v>
      </c>
      <c r="B1739" s="197"/>
      <c r="C1739" s="198"/>
      <c r="D1739" s="197"/>
      <c r="E1739" s="199"/>
      <c r="F1739" s="200"/>
      <c r="G1739" s="201"/>
    </row>
    <row r="1740" spans="1:7" ht="15" x14ac:dyDescent="0.25">
      <c r="A1740" s="205">
        <v>1738</v>
      </c>
      <c r="B1740" s="197"/>
      <c r="C1740" s="198"/>
      <c r="D1740" s="197"/>
      <c r="E1740" s="199"/>
      <c r="F1740" s="200"/>
      <c r="G1740" s="201"/>
    </row>
    <row r="1741" spans="1:7" ht="15" x14ac:dyDescent="0.25">
      <c r="A1741" s="205">
        <v>1739</v>
      </c>
      <c r="B1741" s="197"/>
      <c r="C1741" s="198"/>
      <c r="D1741" s="197"/>
      <c r="E1741" s="199"/>
      <c r="F1741" s="200"/>
      <c r="G1741" s="201"/>
    </row>
    <row r="1742" spans="1:7" ht="15" x14ac:dyDescent="0.25">
      <c r="A1742" s="205">
        <v>1740</v>
      </c>
      <c r="B1742" s="197"/>
      <c r="C1742" s="198"/>
      <c r="D1742" s="197"/>
      <c r="E1742" s="199"/>
      <c r="F1742" s="200"/>
      <c r="G1742" s="201"/>
    </row>
    <row r="1743" spans="1:7" ht="15" x14ac:dyDescent="0.25">
      <c r="A1743" s="205">
        <v>1741</v>
      </c>
      <c r="B1743" s="197"/>
      <c r="C1743" s="198"/>
      <c r="D1743" s="197"/>
      <c r="E1743" s="199"/>
      <c r="F1743" s="200"/>
      <c r="G1743" s="201"/>
    </row>
    <row r="1744" spans="1:7" ht="15" x14ac:dyDescent="0.25">
      <c r="A1744" s="205">
        <v>1742</v>
      </c>
      <c r="B1744" s="197"/>
      <c r="C1744" s="198"/>
      <c r="D1744" s="197"/>
      <c r="E1744" s="199"/>
      <c r="F1744" s="200"/>
      <c r="G1744" s="201"/>
    </row>
    <row r="1745" spans="1:7" ht="15" x14ac:dyDescent="0.25">
      <c r="A1745" s="205">
        <v>1743</v>
      </c>
      <c r="B1745" s="197"/>
      <c r="C1745" s="198"/>
      <c r="D1745" s="197"/>
      <c r="E1745" s="199"/>
      <c r="F1745" s="200"/>
      <c r="G1745" s="201"/>
    </row>
    <row r="1746" spans="1:7" ht="15" x14ac:dyDescent="0.25">
      <c r="A1746" s="205">
        <v>1744</v>
      </c>
      <c r="B1746" s="197"/>
      <c r="C1746" s="198"/>
      <c r="D1746" s="197"/>
      <c r="E1746" s="199"/>
      <c r="F1746" s="200"/>
      <c r="G1746" s="201"/>
    </row>
    <row r="1747" spans="1:7" ht="15" x14ac:dyDescent="0.25">
      <c r="A1747" s="205">
        <v>1745</v>
      </c>
      <c r="B1747" s="197"/>
      <c r="C1747" s="198"/>
      <c r="D1747" s="197"/>
      <c r="E1747" s="199"/>
      <c r="F1747" s="200"/>
      <c r="G1747" s="201"/>
    </row>
    <row r="1748" spans="1:7" ht="15" x14ac:dyDescent="0.25">
      <c r="A1748" s="205">
        <v>1746</v>
      </c>
      <c r="B1748" s="197"/>
      <c r="C1748" s="198"/>
      <c r="D1748" s="197"/>
      <c r="E1748" s="199"/>
      <c r="F1748" s="200"/>
      <c r="G1748" s="201"/>
    </row>
    <row r="1749" spans="1:7" ht="15" x14ac:dyDescent="0.25">
      <c r="A1749" s="205">
        <v>1747</v>
      </c>
      <c r="B1749" s="197"/>
      <c r="C1749" s="198"/>
      <c r="D1749" s="197"/>
      <c r="E1749" s="199"/>
      <c r="F1749" s="200"/>
      <c r="G1749" s="201"/>
    </row>
    <row r="1750" spans="1:7" ht="15" x14ac:dyDescent="0.25">
      <c r="A1750" s="205">
        <v>1748</v>
      </c>
      <c r="B1750" s="197"/>
      <c r="C1750" s="198"/>
      <c r="D1750" s="197"/>
      <c r="E1750" s="199"/>
      <c r="F1750" s="200"/>
      <c r="G1750" s="201"/>
    </row>
    <row r="1751" spans="1:7" ht="15" x14ac:dyDescent="0.25">
      <c r="A1751" s="205">
        <v>1749</v>
      </c>
      <c r="B1751" s="197"/>
      <c r="C1751" s="198"/>
      <c r="D1751" s="197"/>
      <c r="E1751" s="199"/>
      <c r="F1751" s="200"/>
      <c r="G1751" s="201"/>
    </row>
    <row r="1752" spans="1:7" ht="15" x14ac:dyDescent="0.25">
      <c r="A1752" s="205">
        <v>1750</v>
      </c>
      <c r="B1752" s="197"/>
      <c r="C1752" s="198"/>
      <c r="D1752" s="197"/>
      <c r="E1752" s="199"/>
      <c r="F1752" s="200"/>
      <c r="G1752" s="201"/>
    </row>
    <row r="1753" spans="1:7" ht="15" x14ac:dyDescent="0.25">
      <c r="A1753" s="205">
        <v>1751</v>
      </c>
      <c r="B1753" s="197"/>
      <c r="C1753" s="198"/>
      <c r="D1753" s="197"/>
      <c r="E1753" s="199"/>
      <c r="F1753" s="200"/>
      <c r="G1753" s="201"/>
    </row>
    <row r="1754" spans="1:7" ht="15" x14ac:dyDescent="0.25">
      <c r="A1754" s="205">
        <v>1752</v>
      </c>
      <c r="B1754" s="197"/>
      <c r="C1754" s="198"/>
      <c r="D1754" s="197"/>
      <c r="E1754" s="199"/>
      <c r="F1754" s="200"/>
      <c r="G1754" s="201"/>
    </row>
    <row r="1755" spans="1:7" ht="15" x14ac:dyDescent="0.25">
      <c r="A1755" s="205">
        <v>1753</v>
      </c>
      <c r="B1755" s="197"/>
      <c r="C1755" s="198"/>
      <c r="D1755" s="197"/>
      <c r="E1755" s="199"/>
      <c r="F1755" s="200"/>
      <c r="G1755" s="201"/>
    </row>
    <row r="1756" spans="1:7" ht="15" x14ac:dyDescent="0.25">
      <c r="A1756" s="205">
        <v>1754</v>
      </c>
      <c r="B1756" s="197"/>
      <c r="C1756" s="198"/>
      <c r="D1756" s="197"/>
      <c r="E1756" s="199"/>
      <c r="F1756" s="200"/>
      <c r="G1756" s="201"/>
    </row>
    <row r="1757" spans="1:7" ht="15" x14ac:dyDescent="0.25">
      <c r="A1757" s="205">
        <v>1755</v>
      </c>
      <c r="B1757" s="197"/>
      <c r="C1757" s="198"/>
      <c r="D1757" s="197"/>
      <c r="E1757" s="199"/>
      <c r="F1757" s="200"/>
      <c r="G1757" s="201"/>
    </row>
    <row r="1758" spans="1:7" ht="15" x14ac:dyDescent="0.25">
      <c r="A1758" s="205">
        <v>1756</v>
      </c>
      <c r="B1758" s="197"/>
      <c r="C1758" s="198"/>
      <c r="D1758" s="197"/>
      <c r="E1758" s="199"/>
      <c r="F1758" s="200"/>
      <c r="G1758" s="201"/>
    </row>
    <row r="1759" spans="1:7" ht="15" x14ac:dyDescent="0.25">
      <c r="A1759" s="205">
        <v>1757</v>
      </c>
      <c r="B1759" s="197"/>
      <c r="C1759" s="198"/>
      <c r="D1759" s="197"/>
      <c r="E1759" s="199"/>
      <c r="F1759" s="200"/>
      <c r="G1759" s="201"/>
    </row>
    <row r="1760" spans="1:7" ht="15" x14ac:dyDescent="0.25">
      <c r="A1760" s="205">
        <v>1758</v>
      </c>
      <c r="B1760" s="197"/>
      <c r="C1760" s="198"/>
      <c r="D1760" s="197"/>
      <c r="E1760" s="199"/>
      <c r="F1760" s="200"/>
      <c r="G1760" s="201"/>
    </row>
    <row r="1761" spans="1:7" ht="15" x14ac:dyDescent="0.25">
      <c r="A1761" s="205">
        <v>1759</v>
      </c>
      <c r="B1761" s="197"/>
      <c r="C1761" s="198"/>
      <c r="D1761" s="197"/>
      <c r="E1761" s="199"/>
      <c r="F1761" s="200"/>
      <c r="G1761" s="201"/>
    </row>
    <row r="1762" spans="1:7" ht="15" x14ac:dyDescent="0.25">
      <c r="A1762" s="205">
        <v>1760</v>
      </c>
      <c r="B1762" s="197"/>
      <c r="C1762" s="198"/>
      <c r="D1762" s="197"/>
      <c r="E1762" s="199"/>
      <c r="F1762" s="200"/>
      <c r="G1762" s="201"/>
    </row>
    <row r="1763" spans="1:7" ht="15" x14ac:dyDescent="0.25">
      <c r="A1763" s="205">
        <v>1761</v>
      </c>
      <c r="B1763" s="197"/>
      <c r="C1763" s="198"/>
      <c r="D1763" s="197"/>
      <c r="E1763" s="199"/>
      <c r="F1763" s="200"/>
      <c r="G1763" s="201"/>
    </row>
    <row r="1764" spans="1:7" ht="15" x14ac:dyDescent="0.25">
      <c r="A1764" s="205">
        <v>1762</v>
      </c>
      <c r="B1764" s="197"/>
      <c r="C1764" s="198"/>
      <c r="D1764" s="197"/>
      <c r="E1764" s="199"/>
      <c r="F1764" s="200"/>
      <c r="G1764" s="201"/>
    </row>
    <row r="1765" spans="1:7" ht="15" x14ac:dyDescent="0.25">
      <c r="A1765" s="205">
        <v>1763</v>
      </c>
      <c r="B1765" s="197"/>
      <c r="C1765" s="198"/>
      <c r="D1765" s="197"/>
      <c r="E1765" s="199"/>
      <c r="F1765" s="200"/>
      <c r="G1765" s="201"/>
    </row>
    <row r="1766" spans="1:7" ht="15" x14ac:dyDescent="0.25">
      <c r="A1766" s="205">
        <v>1764</v>
      </c>
      <c r="B1766" s="197"/>
      <c r="C1766" s="198"/>
      <c r="D1766" s="197"/>
      <c r="E1766" s="199"/>
      <c r="F1766" s="200"/>
      <c r="G1766" s="201"/>
    </row>
    <row r="1767" spans="1:7" ht="15" x14ac:dyDescent="0.25">
      <c r="A1767" s="205">
        <v>1765</v>
      </c>
      <c r="B1767" s="197"/>
      <c r="C1767" s="198"/>
      <c r="D1767" s="197"/>
      <c r="E1767" s="199"/>
      <c r="F1767" s="200"/>
      <c r="G1767" s="201"/>
    </row>
    <row r="1768" spans="1:7" ht="15" x14ac:dyDescent="0.25">
      <c r="A1768" s="205">
        <v>1766</v>
      </c>
      <c r="B1768" s="197"/>
      <c r="C1768" s="198"/>
      <c r="D1768" s="197"/>
      <c r="E1768" s="199"/>
      <c r="F1768" s="200"/>
      <c r="G1768" s="201"/>
    </row>
    <row r="1769" spans="1:7" ht="15" x14ac:dyDescent="0.25">
      <c r="A1769" s="205">
        <v>1767</v>
      </c>
      <c r="B1769" s="197"/>
      <c r="C1769" s="198"/>
      <c r="D1769" s="197"/>
      <c r="E1769" s="199"/>
      <c r="F1769" s="200"/>
      <c r="G1769" s="201"/>
    </row>
    <row r="1770" spans="1:7" ht="15" x14ac:dyDescent="0.25">
      <c r="A1770" s="205">
        <v>1768</v>
      </c>
      <c r="B1770" s="197"/>
      <c r="C1770" s="198"/>
      <c r="D1770" s="197"/>
      <c r="E1770" s="199"/>
      <c r="F1770" s="200"/>
      <c r="G1770" s="201"/>
    </row>
    <row r="1771" spans="1:7" ht="15" x14ac:dyDescent="0.25">
      <c r="A1771" s="205">
        <v>1769</v>
      </c>
      <c r="B1771" s="197"/>
      <c r="C1771" s="198"/>
      <c r="D1771" s="197"/>
      <c r="E1771" s="199"/>
      <c r="F1771" s="200"/>
      <c r="G1771" s="201"/>
    </row>
    <row r="1772" spans="1:7" ht="15" x14ac:dyDescent="0.25">
      <c r="A1772" s="205">
        <v>1770</v>
      </c>
      <c r="B1772" s="197"/>
      <c r="C1772" s="198"/>
      <c r="D1772" s="197"/>
      <c r="E1772" s="199"/>
      <c r="F1772" s="200"/>
      <c r="G1772" s="201"/>
    </row>
    <row r="1773" spans="1:7" ht="15" x14ac:dyDescent="0.25">
      <c r="A1773" s="205">
        <v>1771</v>
      </c>
      <c r="B1773" s="197"/>
      <c r="C1773" s="198"/>
      <c r="D1773" s="197"/>
      <c r="E1773" s="199"/>
      <c r="F1773" s="200"/>
      <c r="G1773" s="201"/>
    </row>
    <row r="1774" spans="1:7" ht="15" x14ac:dyDescent="0.25">
      <c r="A1774" s="205">
        <v>1772</v>
      </c>
      <c r="B1774" s="197"/>
      <c r="C1774" s="198"/>
      <c r="D1774" s="197"/>
      <c r="E1774" s="199"/>
      <c r="F1774" s="200"/>
      <c r="G1774" s="201"/>
    </row>
    <row r="1775" spans="1:7" ht="15" x14ac:dyDescent="0.25">
      <c r="A1775" s="205">
        <v>1773</v>
      </c>
      <c r="B1775" s="197"/>
      <c r="C1775" s="198"/>
      <c r="D1775" s="197"/>
      <c r="E1775" s="199"/>
      <c r="F1775" s="200"/>
      <c r="G1775" s="201"/>
    </row>
    <row r="1776" spans="1:7" ht="15" x14ac:dyDescent="0.25">
      <c r="A1776" s="205">
        <v>1774</v>
      </c>
      <c r="B1776" s="197"/>
      <c r="C1776" s="198"/>
      <c r="D1776" s="197"/>
      <c r="E1776" s="199"/>
      <c r="F1776" s="200"/>
      <c r="G1776" s="201"/>
    </row>
    <row r="1777" spans="1:7" ht="15" x14ac:dyDescent="0.25">
      <c r="A1777" s="205">
        <v>1775</v>
      </c>
      <c r="B1777" s="197"/>
      <c r="C1777" s="198"/>
      <c r="D1777" s="197"/>
      <c r="E1777" s="199"/>
      <c r="F1777" s="200"/>
      <c r="G1777" s="201"/>
    </row>
    <row r="1778" spans="1:7" ht="15" x14ac:dyDescent="0.25">
      <c r="A1778" s="205">
        <v>1776</v>
      </c>
      <c r="B1778" s="197"/>
      <c r="C1778" s="198"/>
      <c r="D1778" s="197"/>
      <c r="E1778" s="199"/>
      <c r="F1778" s="200"/>
      <c r="G1778" s="201"/>
    </row>
    <row r="1779" spans="1:7" ht="15" x14ac:dyDescent="0.25">
      <c r="A1779" s="205">
        <v>1777</v>
      </c>
      <c r="B1779" s="197"/>
      <c r="C1779" s="198"/>
      <c r="D1779" s="197"/>
      <c r="E1779" s="199"/>
      <c r="F1779" s="200"/>
      <c r="G1779" s="201"/>
    </row>
    <row r="1780" spans="1:7" ht="15" x14ac:dyDescent="0.25">
      <c r="A1780" s="205">
        <v>1778</v>
      </c>
      <c r="B1780" s="197"/>
      <c r="C1780" s="198"/>
      <c r="D1780" s="197"/>
      <c r="E1780" s="199"/>
      <c r="F1780" s="200"/>
      <c r="G1780" s="201"/>
    </row>
    <row r="1781" spans="1:7" ht="15" x14ac:dyDescent="0.25">
      <c r="A1781" s="205">
        <v>1779</v>
      </c>
      <c r="B1781" s="197"/>
      <c r="C1781" s="198"/>
      <c r="D1781" s="197"/>
      <c r="E1781" s="199"/>
      <c r="F1781" s="200"/>
      <c r="G1781" s="201"/>
    </row>
    <row r="1782" spans="1:7" ht="15" x14ac:dyDescent="0.25">
      <c r="A1782" s="205">
        <v>1780</v>
      </c>
      <c r="B1782" s="197"/>
      <c r="C1782" s="198"/>
      <c r="D1782" s="197"/>
      <c r="E1782" s="199"/>
      <c r="F1782" s="200"/>
      <c r="G1782" s="201"/>
    </row>
    <row r="1783" spans="1:7" ht="15" x14ac:dyDescent="0.25">
      <c r="A1783" s="205">
        <v>1781</v>
      </c>
      <c r="B1783" s="197"/>
      <c r="C1783" s="198"/>
      <c r="D1783" s="197"/>
      <c r="E1783" s="199"/>
      <c r="F1783" s="200"/>
      <c r="G1783" s="201"/>
    </row>
    <row r="1784" spans="1:7" ht="15" x14ac:dyDescent="0.25">
      <c r="A1784" s="205">
        <v>1782</v>
      </c>
      <c r="B1784" s="197"/>
      <c r="C1784" s="198"/>
      <c r="D1784" s="197"/>
      <c r="E1784" s="199"/>
      <c r="F1784" s="200"/>
      <c r="G1784" s="201"/>
    </row>
    <row r="1785" spans="1:7" ht="15" x14ac:dyDescent="0.25">
      <c r="A1785" s="205">
        <v>1783</v>
      </c>
      <c r="B1785" s="197"/>
      <c r="C1785" s="198"/>
      <c r="D1785" s="197"/>
      <c r="E1785" s="199"/>
      <c r="F1785" s="200"/>
      <c r="G1785" s="201"/>
    </row>
    <row r="1786" spans="1:7" ht="15" x14ac:dyDescent="0.25">
      <c r="A1786" s="205">
        <v>1784</v>
      </c>
      <c r="B1786" s="197"/>
      <c r="C1786" s="198"/>
      <c r="D1786" s="197"/>
      <c r="E1786" s="199"/>
      <c r="F1786" s="200"/>
      <c r="G1786" s="201"/>
    </row>
    <row r="1787" spans="1:7" ht="15" x14ac:dyDescent="0.25">
      <c r="A1787" s="205">
        <v>1785</v>
      </c>
      <c r="B1787" s="197"/>
      <c r="C1787" s="198"/>
      <c r="D1787" s="197"/>
      <c r="E1787" s="199"/>
      <c r="F1787" s="200"/>
      <c r="G1787" s="201"/>
    </row>
    <row r="1788" spans="1:7" ht="15" x14ac:dyDescent="0.25">
      <c r="A1788" s="205">
        <v>1786</v>
      </c>
      <c r="B1788" s="197"/>
      <c r="C1788" s="198"/>
      <c r="D1788" s="197"/>
      <c r="E1788" s="199"/>
      <c r="F1788" s="200"/>
      <c r="G1788" s="201"/>
    </row>
    <row r="1789" spans="1:7" ht="15" x14ac:dyDescent="0.25">
      <c r="A1789" s="205">
        <v>1787</v>
      </c>
      <c r="B1789" s="197"/>
      <c r="C1789" s="198"/>
      <c r="D1789" s="197"/>
      <c r="E1789" s="199"/>
      <c r="F1789" s="200"/>
      <c r="G1789" s="201"/>
    </row>
    <row r="1790" spans="1:7" ht="15" x14ac:dyDescent="0.25">
      <c r="A1790" s="205">
        <v>1788</v>
      </c>
      <c r="B1790" s="197"/>
      <c r="C1790" s="198"/>
      <c r="D1790" s="197"/>
      <c r="E1790" s="199"/>
      <c r="F1790" s="200"/>
      <c r="G1790" s="201"/>
    </row>
    <row r="1791" spans="1:7" ht="15" x14ac:dyDescent="0.25">
      <c r="A1791" s="205">
        <v>1789</v>
      </c>
      <c r="B1791" s="197"/>
      <c r="C1791" s="198"/>
      <c r="D1791" s="197"/>
      <c r="E1791" s="199"/>
      <c r="F1791" s="200"/>
      <c r="G1791" s="201"/>
    </row>
    <row r="1792" spans="1:7" ht="15" x14ac:dyDescent="0.25">
      <c r="A1792" s="205">
        <v>1790</v>
      </c>
      <c r="B1792" s="197"/>
      <c r="C1792" s="198"/>
      <c r="D1792" s="197"/>
      <c r="E1792" s="199"/>
      <c r="F1792" s="200"/>
      <c r="G1792" s="201"/>
    </row>
    <row r="1793" spans="1:7" ht="15" x14ac:dyDescent="0.25">
      <c r="A1793" s="205">
        <v>1791</v>
      </c>
      <c r="B1793" s="197"/>
      <c r="C1793" s="198"/>
      <c r="D1793" s="197"/>
      <c r="E1793" s="199"/>
      <c r="F1793" s="200"/>
      <c r="G1793" s="201"/>
    </row>
    <row r="1794" spans="1:7" ht="15" x14ac:dyDescent="0.25">
      <c r="A1794" s="205">
        <v>1792</v>
      </c>
      <c r="B1794" s="197"/>
      <c r="C1794" s="198"/>
      <c r="D1794" s="197"/>
      <c r="E1794" s="199"/>
      <c r="F1794" s="200"/>
      <c r="G1794" s="201"/>
    </row>
    <row r="1795" spans="1:7" ht="15" x14ac:dyDescent="0.25">
      <c r="A1795" s="205">
        <v>1793</v>
      </c>
      <c r="B1795" s="197"/>
      <c r="C1795" s="198"/>
      <c r="D1795" s="197"/>
      <c r="E1795" s="199"/>
      <c r="F1795" s="200"/>
      <c r="G1795" s="201"/>
    </row>
    <row r="1796" spans="1:7" ht="15" x14ac:dyDescent="0.25">
      <c r="A1796" s="205">
        <v>1794</v>
      </c>
      <c r="B1796" s="197"/>
      <c r="C1796" s="198"/>
      <c r="D1796" s="197"/>
      <c r="E1796" s="199"/>
      <c r="F1796" s="200"/>
      <c r="G1796" s="201"/>
    </row>
    <row r="1797" spans="1:7" ht="15" x14ac:dyDescent="0.25">
      <c r="A1797" s="205">
        <v>1795</v>
      </c>
      <c r="B1797" s="197"/>
      <c r="C1797" s="198"/>
      <c r="D1797" s="197"/>
      <c r="E1797" s="199"/>
      <c r="F1797" s="200"/>
      <c r="G1797" s="201"/>
    </row>
    <row r="1798" spans="1:7" ht="15" x14ac:dyDescent="0.25">
      <c r="A1798" s="205">
        <v>1796</v>
      </c>
      <c r="B1798" s="197"/>
      <c r="C1798" s="198"/>
      <c r="D1798" s="197"/>
      <c r="E1798" s="199"/>
      <c r="F1798" s="200"/>
      <c r="G1798" s="201"/>
    </row>
    <row r="1799" spans="1:7" ht="15" x14ac:dyDescent="0.25">
      <c r="A1799" s="205">
        <v>1797</v>
      </c>
      <c r="B1799" s="197"/>
      <c r="C1799" s="198"/>
      <c r="D1799" s="197"/>
      <c r="E1799" s="199"/>
      <c r="F1799" s="200"/>
      <c r="G1799" s="201"/>
    </row>
    <row r="1800" spans="1:7" ht="15" x14ac:dyDescent="0.25">
      <c r="A1800" s="205">
        <v>1798</v>
      </c>
      <c r="B1800" s="197"/>
      <c r="C1800" s="198"/>
      <c r="D1800" s="197"/>
      <c r="E1800" s="199"/>
      <c r="F1800" s="200"/>
      <c r="G1800" s="201"/>
    </row>
    <row r="1801" spans="1:7" ht="15" x14ac:dyDescent="0.25">
      <c r="A1801" s="205">
        <v>1799</v>
      </c>
      <c r="B1801" s="197"/>
      <c r="C1801" s="198"/>
      <c r="D1801" s="197"/>
      <c r="E1801" s="199"/>
      <c r="F1801" s="200"/>
      <c r="G1801" s="201"/>
    </row>
    <row r="1802" spans="1:7" ht="15" x14ac:dyDescent="0.25">
      <c r="A1802" s="205">
        <v>1800</v>
      </c>
      <c r="B1802" s="197"/>
      <c r="C1802" s="198"/>
      <c r="D1802" s="197"/>
      <c r="E1802" s="199"/>
      <c r="F1802" s="200"/>
      <c r="G1802" s="201"/>
    </row>
    <row r="1803" spans="1:7" ht="15" x14ac:dyDescent="0.25">
      <c r="A1803" s="205">
        <v>1801</v>
      </c>
      <c r="B1803" s="197"/>
      <c r="C1803" s="198"/>
      <c r="D1803" s="197"/>
      <c r="E1803" s="199"/>
      <c r="F1803" s="200"/>
      <c r="G1803" s="201"/>
    </row>
    <row r="1804" spans="1:7" ht="15" x14ac:dyDescent="0.25">
      <c r="A1804" s="205">
        <v>1802</v>
      </c>
      <c r="B1804" s="197"/>
      <c r="C1804" s="198"/>
      <c r="D1804" s="197"/>
      <c r="E1804" s="199"/>
      <c r="F1804" s="200"/>
      <c r="G1804" s="201"/>
    </row>
    <row r="1805" spans="1:7" ht="15" x14ac:dyDescent="0.25">
      <c r="A1805" s="205">
        <v>1803</v>
      </c>
      <c r="B1805" s="197"/>
      <c r="C1805" s="198"/>
      <c r="D1805" s="197"/>
      <c r="E1805" s="199"/>
      <c r="F1805" s="200"/>
      <c r="G1805" s="201"/>
    </row>
    <row r="1806" spans="1:7" ht="15" x14ac:dyDescent="0.25">
      <c r="A1806" s="205">
        <v>1804</v>
      </c>
      <c r="B1806" s="197"/>
      <c r="C1806" s="198"/>
      <c r="D1806" s="197"/>
      <c r="E1806" s="199"/>
      <c r="F1806" s="200"/>
      <c r="G1806" s="201"/>
    </row>
    <row r="1807" spans="1:7" ht="15" x14ac:dyDescent="0.25">
      <c r="A1807" s="205">
        <v>1805</v>
      </c>
      <c r="B1807" s="197"/>
      <c r="C1807" s="198"/>
      <c r="D1807" s="197"/>
      <c r="E1807" s="199"/>
      <c r="F1807" s="200"/>
      <c r="G1807" s="201"/>
    </row>
    <row r="1808" spans="1:7" ht="15" x14ac:dyDescent="0.25">
      <c r="A1808" s="205">
        <v>1806</v>
      </c>
      <c r="B1808" s="197"/>
      <c r="C1808" s="198"/>
      <c r="D1808" s="197"/>
      <c r="E1808" s="199"/>
      <c r="F1808" s="200"/>
      <c r="G1808" s="201"/>
    </row>
    <row r="1809" spans="1:7" ht="15" x14ac:dyDescent="0.25">
      <c r="A1809" s="205">
        <v>1807</v>
      </c>
      <c r="B1809" s="197"/>
      <c r="C1809" s="198"/>
      <c r="D1809" s="197"/>
      <c r="E1809" s="199"/>
      <c r="F1809" s="200"/>
      <c r="G1809" s="201"/>
    </row>
    <row r="1810" spans="1:7" ht="15" x14ac:dyDescent="0.25">
      <c r="A1810" s="205">
        <v>1808</v>
      </c>
      <c r="B1810" s="197"/>
      <c r="C1810" s="198"/>
      <c r="D1810" s="197"/>
      <c r="E1810" s="199"/>
      <c r="F1810" s="200"/>
      <c r="G1810" s="201"/>
    </row>
    <row r="1811" spans="1:7" ht="15" x14ac:dyDescent="0.25">
      <c r="A1811" s="205">
        <v>1809</v>
      </c>
      <c r="B1811" s="197"/>
      <c r="C1811" s="198"/>
      <c r="D1811" s="197"/>
      <c r="E1811" s="199"/>
      <c r="F1811" s="200"/>
      <c r="G1811" s="201"/>
    </row>
    <row r="1812" spans="1:7" ht="15" x14ac:dyDescent="0.25">
      <c r="A1812" s="205">
        <v>1810</v>
      </c>
      <c r="B1812" s="197"/>
      <c r="C1812" s="198"/>
      <c r="D1812" s="197"/>
      <c r="E1812" s="199"/>
      <c r="F1812" s="200"/>
      <c r="G1812" s="201"/>
    </row>
    <row r="1813" spans="1:7" ht="15" x14ac:dyDescent="0.25">
      <c r="A1813" s="205">
        <v>1811</v>
      </c>
      <c r="B1813" s="197"/>
      <c r="C1813" s="198"/>
      <c r="D1813" s="197"/>
      <c r="E1813" s="199"/>
      <c r="F1813" s="200"/>
      <c r="G1813" s="201"/>
    </row>
    <row r="1814" spans="1:7" ht="15" x14ac:dyDescent="0.25">
      <c r="A1814" s="205">
        <v>1812</v>
      </c>
      <c r="B1814" s="197"/>
      <c r="C1814" s="198"/>
      <c r="D1814" s="197"/>
      <c r="E1814" s="199"/>
      <c r="F1814" s="200"/>
      <c r="G1814" s="201"/>
    </row>
    <row r="1815" spans="1:7" ht="15" x14ac:dyDescent="0.25">
      <c r="A1815" s="205">
        <v>1813</v>
      </c>
      <c r="B1815" s="197"/>
      <c r="C1815" s="198"/>
      <c r="D1815" s="197"/>
      <c r="E1815" s="199"/>
      <c r="F1815" s="200"/>
      <c r="G1815" s="201"/>
    </row>
    <row r="1816" spans="1:7" ht="15" x14ac:dyDescent="0.25">
      <c r="A1816" s="205">
        <v>1814</v>
      </c>
      <c r="B1816" s="197"/>
      <c r="C1816" s="198"/>
      <c r="D1816" s="197"/>
      <c r="E1816" s="199"/>
      <c r="F1816" s="200"/>
      <c r="G1816" s="201"/>
    </row>
    <row r="1817" spans="1:7" ht="15" x14ac:dyDescent="0.25">
      <c r="A1817" s="205">
        <v>1815</v>
      </c>
      <c r="B1817" s="197"/>
      <c r="C1817" s="198"/>
      <c r="D1817" s="197"/>
      <c r="E1817" s="199"/>
      <c r="F1817" s="200"/>
      <c r="G1817" s="201"/>
    </row>
    <row r="1818" spans="1:7" ht="15" x14ac:dyDescent="0.25">
      <c r="A1818" s="205">
        <v>1816</v>
      </c>
      <c r="B1818" s="197"/>
      <c r="C1818" s="198"/>
      <c r="D1818" s="197"/>
      <c r="E1818" s="199"/>
      <c r="F1818" s="200"/>
      <c r="G1818" s="201"/>
    </row>
    <row r="1819" spans="1:7" ht="15" x14ac:dyDescent="0.25">
      <c r="A1819" s="205">
        <v>1817</v>
      </c>
      <c r="B1819" s="197"/>
      <c r="C1819" s="198"/>
      <c r="D1819" s="197"/>
      <c r="E1819" s="199"/>
      <c r="F1819" s="200"/>
      <c r="G1819" s="201"/>
    </row>
    <row r="1820" spans="1:7" ht="15" x14ac:dyDescent="0.25">
      <c r="A1820" s="205">
        <v>1818</v>
      </c>
      <c r="B1820" s="197"/>
      <c r="C1820" s="198"/>
      <c r="D1820" s="197"/>
      <c r="E1820" s="199"/>
      <c r="F1820" s="200"/>
      <c r="G1820" s="201"/>
    </row>
    <row r="1821" spans="1:7" ht="15" x14ac:dyDescent="0.25">
      <c r="A1821" s="205">
        <v>1819</v>
      </c>
      <c r="B1821" s="197"/>
      <c r="C1821" s="198"/>
      <c r="D1821" s="197"/>
      <c r="E1821" s="199"/>
      <c r="F1821" s="200"/>
      <c r="G1821" s="201"/>
    </row>
    <row r="1822" spans="1:7" ht="15" x14ac:dyDescent="0.25">
      <c r="A1822" s="205">
        <v>1820</v>
      </c>
      <c r="B1822" s="197"/>
      <c r="C1822" s="198"/>
      <c r="D1822" s="197"/>
      <c r="E1822" s="199"/>
      <c r="F1822" s="200"/>
      <c r="G1822" s="201"/>
    </row>
    <row r="1823" spans="1:7" ht="15" x14ac:dyDescent="0.25">
      <c r="A1823" s="205">
        <v>1821</v>
      </c>
      <c r="B1823" s="197"/>
      <c r="C1823" s="198"/>
      <c r="D1823" s="197"/>
      <c r="E1823" s="199"/>
      <c r="F1823" s="200"/>
      <c r="G1823" s="201"/>
    </row>
    <row r="1824" spans="1:7" ht="15" x14ac:dyDescent="0.25">
      <c r="A1824" s="205">
        <v>1822</v>
      </c>
      <c r="B1824" s="197"/>
      <c r="C1824" s="198"/>
      <c r="D1824" s="197"/>
      <c r="E1824" s="199"/>
      <c r="F1824" s="200"/>
      <c r="G1824" s="201"/>
    </row>
    <row r="1825" spans="1:7" ht="15" x14ac:dyDescent="0.25">
      <c r="A1825" s="205">
        <v>1823</v>
      </c>
      <c r="B1825" s="197"/>
      <c r="C1825" s="198"/>
      <c r="D1825" s="197"/>
      <c r="E1825" s="199"/>
      <c r="F1825" s="200"/>
      <c r="G1825" s="201"/>
    </row>
    <row r="1826" spans="1:7" ht="15" x14ac:dyDescent="0.25">
      <c r="A1826" s="205">
        <v>1824</v>
      </c>
      <c r="B1826" s="197"/>
      <c r="C1826" s="198"/>
      <c r="D1826" s="197"/>
      <c r="E1826" s="199"/>
      <c r="F1826" s="200"/>
      <c r="G1826" s="201"/>
    </row>
    <row r="1827" spans="1:7" ht="15" x14ac:dyDescent="0.25">
      <c r="A1827" s="205">
        <v>1825</v>
      </c>
      <c r="B1827" s="197"/>
      <c r="C1827" s="198"/>
      <c r="D1827" s="197"/>
      <c r="E1827" s="199"/>
      <c r="F1827" s="200"/>
      <c r="G1827" s="201"/>
    </row>
    <row r="1828" spans="1:7" ht="15" x14ac:dyDescent="0.25">
      <c r="A1828" s="205">
        <v>1826</v>
      </c>
      <c r="B1828" s="197"/>
      <c r="C1828" s="198"/>
      <c r="D1828" s="197"/>
      <c r="E1828" s="199"/>
      <c r="F1828" s="200"/>
      <c r="G1828" s="201"/>
    </row>
    <row r="1829" spans="1:7" ht="15" x14ac:dyDescent="0.25">
      <c r="A1829" s="205">
        <v>1827</v>
      </c>
      <c r="B1829" s="197"/>
      <c r="C1829" s="198"/>
      <c r="D1829" s="197"/>
      <c r="E1829" s="199"/>
      <c r="F1829" s="200"/>
      <c r="G1829" s="201"/>
    </row>
    <row r="1830" spans="1:7" ht="15" x14ac:dyDescent="0.25">
      <c r="A1830" s="205">
        <v>1828</v>
      </c>
      <c r="B1830" s="197"/>
      <c r="C1830" s="198"/>
      <c r="D1830" s="197"/>
      <c r="E1830" s="199"/>
      <c r="F1830" s="200"/>
      <c r="G1830" s="201"/>
    </row>
    <row r="1831" spans="1:7" ht="15" x14ac:dyDescent="0.25">
      <c r="A1831" s="205">
        <v>1829</v>
      </c>
      <c r="B1831" s="197"/>
      <c r="C1831" s="198"/>
      <c r="D1831" s="197"/>
      <c r="E1831" s="199"/>
      <c r="F1831" s="200"/>
      <c r="G1831" s="201"/>
    </row>
    <row r="1832" spans="1:7" ht="15" x14ac:dyDescent="0.25">
      <c r="A1832" s="205">
        <v>1830</v>
      </c>
      <c r="B1832" s="197"/>
      <c r="C1832" s="198"/>
      <c r="D1832" s="197"/>
      <c r="E1832" s="199"/>
      <c r="F1832" s="200"/>
      <c r="G1832" s="201"/>
    </row>
    <row r="1833" spans="1:7" ht="15" x14ac:dyDescent="0.25">
      <c r="A1833" s="205">
        <v>1831</v>
      </c>
      <c r="B1833" s="197"/>
      <c r="C1833" s="198"/>
      <c r="D1833" s="197"/>
      <c r="E1833" s="199"/>
      <c r="F1833" s="200"/>
      <c r="G1833" s="201"/>
    </row>
    <row r="1834" spans="1:7" ht="15" x14ac:dyDescent="0.25">
      <c r="A1834" s="205">
        <v>1832</v>
      </c>
      <c r="B1834" s="197"/>
      <c r="C1834" s="198"/>
      <c r="D1834" s="197"/>
      <c r="E1834" s="199"/>
      <c r="F1834" s="200"/>
      <c r="G1834" s="201"/>
    </row>
    <row r="1835" spans="1:7" ht="15" x14ac:dyDescent="0.25">
      <c r="A1835" s="205">
        <v>1833</v>
      </c>
      <c r="B1835" s="197"/>
      <c r="C1835" s="198"/>
      <c r="D1835" s="197"/>
      <c r="E1835" s="199"/>
      <c r="F1835" s="200"/>
      <c r="G1835" s="201"/>
    </row>
    <row r="1836" spans="1:7" ht="15" x14ac:dyDescent="0.25">
      <c r="A1836" s="205">
        <v>1834</v>
      </c>
      <c r="B1836" s="197"/>
      <c r="C1836" s="198"/>
      <c r="D1836" s="197"/>
      <c r="E1836" s="199"/>
      <c r="F1836" s="200"/>
      <c r="G1836" s="201"/>
    </row>
    <row r="1837" spans="1:7" ht="15" x14ac:dyDescent="0.25">
      <c r="A1837" s="205">
        <v>1835</v>
      </c>
      <c r="B1837" s="197"/>
      <c r="C1837" s="198"/>
      <c r="D1837" s="197"/>
      <c r="E1837" s="199"/>
      <c r="F1837" s="200"/>
      <c r="G1837" s="201"/>
    </row>
    <row r="1838" spans="1:7" ht="15" x14ac:dyDescent="0.25">
      <c r="A1838" s="205">
        <v>1836</v>
      </c>
      <c r="B1838" s="197"/>
      <c r="C1838" s="198"/>
      <c r="D1838" s="197"/>
      <c r="E1838" s="199"/>
      <c r="F1838" s="200"/>
      <c r="G1838" s="201"/>
    </row>
    <row r="1839" spans="1:7" ht="15" x14ac:dyDescent="0.25">
      <c r="A1839" s="205">
        <v>1837</v>
      </c>
      <c r="B1839" s="197"/>
      <c r="C1839" s="198"/>
      <c r="D1839" s="197"/>
      <c r="E1839" s="199"/>
      <c r="F1839" s="200"/>
      <c r="G1839" s="201"/>
    </row>
    <row r="1840" spans="1:7" ht="15" x14ac:dyDescent="0.25">
      <c r="A1840" s="205">
        <v>1838</v>
      </c>
      <c r="B1840" s="197"/>
      <c r="C1840" s="198"/>
      <c r="D1840" s="197"/>
      <c r="E1840" s="199"/>
      <c r="F1840" s="200"/>
      <c r="G1840" s="201"/>
    </row>
    <row r="1841" spans="1:7" ht="15" x14ac:dyDescent="0.25">
      <c r="A1841" s="205">
        <v>1839</v>
      </c>
      <c r="B1841" s="197"/>
      <c r="C1841" s="198"/>
      <c r="D1841" s="197"/>
      <c r="E1841" s="199"/>
      <c r="F1841" s="200"/>
      <c r="G1841" s="201"/>
    </row>
    <row r="1842" spans="1:7" ht="15" x14ac:dyDescent="0.25">
      <c r="A1842" s="205">
        <v>1840</v>
      </c>
      <c r="B1842" s="197"/>
      <c r="C1842" s="198"/>
      <c r="D1842" s="197"/>
      <c r="E1842" s="199"/>
      <c r="F1842" s="200"/>
      <c r="G1842" s="201"/>
    </row>
    <row r="1843" spans="1:7" ht="15" x14ac:dyDescent="0.25">
      <c r="A1843" s="205">
        <v>1841</v>
      </c>
      <c r="B1843" s="197"/>
      <c r="C1843" s="198"/>
      <c r="D1843" s="197"/>
      <c r="E1843" s="199"/>
      <c r="F1843" s="200"/>
      <c r="G1843" s="201"/>
    </row>
    <row r="1844" spans="1:7" ht="15" x14ac:dyDescent="0.25">
      <c r="A1844" s="205">
        <v>1842</v>
      </c>
      <c r="B1844" s="197"/>
      <c r="C1844" s="198"/>
      <c r="D1844" s="197"/>
      <c r="E1844" s="199"/>
      <c r="F1844" s="200"/>
      <c r="G1844" s="201"/>
    </row>
    <row r="1845" spans="1:7" ht="15" x14ac:dyDescent="0.25">
      <c r="A1845" s="205">
        <v>1843</v>
      </c>
      <c r="B1845" s="197"/>
      <c r="C1845" s="198"/>
      <c r="D1845" s="197"/>
      <c r="E1845" s="199"/>
      <c r="F1845" s="200"/>
      <c r="G1845" s="201"/>
    </row>
    <row r="1846" spans="1:7" ht="15" x14ac:dyDescent="0.25">
      <c r="A1846" s="205">
        <v>1844</v>
      </c>
      <c r="B1846" s="197"/>
      <c r="C1846" s="198"/>
      <c r="D1846" s="197"/>
      <c r="E1846" s="199"/>
      <c r="F1846" s="200"/>
      <c r="G1846" s="201"/>
    </row>
    <row r="1847" spans="1:7" ht="15" x14ac:dyDescent="0.25">
      <c r="A1847" s="205">
        <v>1845</v>
      </c>
      <c r="B1847" s="197"/>
      <c r="C1847" s="198"/>
      <c r="D1847" s="197"/>
      <c r="E1847" s="199"/>
      <c r="F1847" s="200"/>
      <c r="G1847" s="201"/>
    </row>
    <row r="1848" spans="1:7" ht="15" x14ac:dyDescent="0.25">
      <c r="A1848" s="205">
        <v>1846</v>
      </c>
      <c r="B1848" s="197"/>
      <c r="C1848" s="198"/>
      <c r="D1848" s="197"/>
      <c r="E1848" s="199"/>
      <c r="F1848" s="200"/>
      <c r="G1848" s="201"/>
    </row>
    <row r="1849" spans="1:7" ht="15" x14ac:dyDescent="0.25">
      <c r="A1849" s="205">
        <v>1847</v>
      </c>
      <c r="B1849" s="197"/>
      <c r="C1849" s="198"/>
      <c r="D1849" s="197"/>
      <c r="E1849" s="199"/>
      <c r="F1849" s="200"/>
      <c r="G1849" s="201"/>
    </row>
    <row r="1850" spans="1:7" ht="15" x14ac:dyDescent="0.25">
      <c r="A1850" s="205">
        <v>1848</v>
      </c>
      <c r="B1850" s="197"/>
      <c r="C1850" s="198"/>
      <c r="D1850" s="197"/>
      <c r="E1850" s="199"/>
      <c r="F1850" s="200"/>
      <c r="G1850" s="201"/>
    </row>
    <row r="1851" spans="1:7" ht="15" x14ac:dyDescent="0.25">
      <c r="A1851" s="205">
        <v>1849</v>
      </c>
      <c r="B1851" s="197"/>
      <c r="C1851" s="198"/>
      <c r="D1851" s="197"/>
      <c r="E1851" s="199"/>
      <c r="F1851" s="200"/>
      <c r="G1851" s="201"/>
    </row>
    <row r="1852" spans="1:7" ht="15" x14ac:dyDescent="0.25">
      <c r="A1852" s="205">
        <v>1850</v>
      </c>
      <c r="B1852" s="197"/>
      <c r="C1852" s="198"/>
      <c r="D1852" s="197"/>
      <c r="E1852" s="199"/>
      <c r="F1852" s="200"/>
      <c r="G1852" s="201"/>
    </row>
    <row r="1853" spans="1:7" ht="15" x14ac:dyDescent="0.25">
      <c r="A1853" s="205">
        <v>1851</v>
      </c>
      <c r="B1853" s="197"/>
      <c r="C1853" s="198"/>
      <c r="D1853" s="197"/>
      <c r="E1853" s="199"/>
      <c r="F1853" s="200"/>
      <c r="G1853" s="201"/>
    </row>
    <row r="1854" spans="1:7" ht="15" x14ac:dyDescent="0.25">
      <c r="A1854" s="205">
        <v>1852</v>
      </c>
      <c r="B1854" s="197"/>
      <c r="C1854" s="198"/>
      <c r="D1854" s="197"/>
      <c r="E1854" s="199"/>
      <c r="F1854" s="200"/>
      <c r="G1854" s="201"/>
    </row>
    <row r="1855" spans="1:7" ht="15" x14ac:dyDescent="0.25">
      <c r="A1855" s="205">
        <v>1853</v>
      </c>
      <c r="B1855" s="197"/>
      <c r="C1855" s="198"/>
      <c r="D1855" s="197"/>
      <c r="E1855" s="199"/>
      <c r="F1855" s="200"/>
      <c r="G1855" s="201"/>
    </row>
    <row r="1856" spans="1:7" ht="15" x14ac:dyDescent="0.25">
      <c r="A1856" s="205">
        <v>1854</v>
      </c>
      <c r="B1856" s="197"/>
      <c r="C1856" s="198"/>
      <c r="D1856" s="197"/>
      <c r="E1856" s="199"/>
      <c r="F1856" s="200"/>
      <c r="G1856" s="201"/>
    </row>
    <row r="1857" spans="1:7" ht="15" x14ac:dyDescent="0.25">
      <c r="A1857" s="205">
        <v>1855</v>
      </c>
      <c r="B1857" s="197"/>
      <c r="C1857" s="198"/>
      <c r="D1857" s="197"/>
      <c r="E1857" s="199"/>
      <c r="F1857" s="200"/>
      <c r="G1857" s="201"/>
    </row>
    <row r="1858" spans="1:7" ht="15" x14ac:dyDescent="0.25">
      <c r="A1858" s="205">
        <v>1856</v>
      </c>
      <c r="B1858" s="197"/>
      <c r="C1858" s="198"/>
      <c r="D1858" s="197"/>
      <c r="E1858" s="199"/>
      <c r="F1858" s="200"/>
      <c r="G1858" s="201"/>
    </row>
    <row r="1859" spans="1:7" ht="15" x14ac:dyDescent="0.25">
      <c r="A1859" s="205">
        <v>1857</v>
      </c>
      <c r="B1859" s="197"/>
      <c r="C1859" s="198"/>
      <c r="D1859" s="197"/>
      <c r="E1859" s="199"/>
      <c r="F1859" s="200"/>
      <c r="G1859" s="201"/>
    </row>
    <row r="1860" spans="1:7" ht="15" x14ac:dyDescent="0.25">
      <c r="A1860" s="205">
        <v>1858</v>
      </c>
      <c r="B1860" s="197"/>
      <c r="C1860" s="198"/>
      <c r="D1860" s="197"/>
      <c r="E1860" s="199"/>
      <c r="F1860" s="200"/>
      <c r="G1860" s="201"/>
    </row>
    <row r="1861" spans="1:7" ht="15" x14ac:dyDescent="0.25">
      <c r="A1861" s="205">
        <v>1859</v>
      </c>
      <c r="B1861" s="197"/>
      <c r="C1861" s="198"/>
      <c r="D1861" s="197"/>
      <c r="E1861" s="199"/>
      <c r="F1861" s="200"/>
      <c r="G1861" s="201"/>
    </row>
    <row r="1862" spans="1:7" ht="15" x14ac:dyDescent="0.25">
      <c r="A1862" s="205">
        <v>1860</v>
      </c>
      <c r="B1862" s="197"/>
      <c r="C1862" s="198"/>
      <c r="D1862" s="197"/>
      <c r="E1862" s="199"/>
      <c r="F1862" s="200"/>
      <c r="G1862" s="201"/>
    </row>
    <row r="1863" spans="1:7" ht="15" x14ac:dyDescent="0.25">
      <c r="A1863" s="205">
        <v>1861</v>
      </c>
      <c r="B1863" s="197"/>
      <c r="C1863" s="198"/>
      <c r="D1863" s="197"/>
      <c r="E1863" s="199"/>
      <c r="F1863" s="200"/>
      <c r="G1863" s="201"/>
    </row>
    <row r="1864" spans="1:7" ht="15" x14ac:dyDescent="0.25">
      <c r="A1864" s="205">
        <v>1862</v>
      </c>
      <c r="B1864" s="197"/>
      <c r="C1864" s="198"/>
      <c r="D1864" s="197"/>
      <c r="E1864" s="199"/>
      <c r="F1864" s="200"/>
      <c r="G1864" s="201"/>
    </row>
    <row r="1865" spans="1:7" ht="15" x14ac:dyDescent="0.25">
      <c r="A1865" s="205">
        <v>1863</v>
      </c>
      <c r="B1865" s="197"/>
      <c r="C1865" s="198"/>
      <c r="D1865" s="197"/>
      <c r="E1865" s="199"/>
      <c r="F1865" s="200"/>
      <c r="G1865" s="201"/>
    </row>
    <row r="1866" spans="1:7" ht="15" x14ac:dyDescent="0.25">
      <c r="A1866" s="205">
        <v>1864</v>
      </c>
      <c r="B1866" s="197"/>
      <c r="C1866" s="198"/>
      <c r="D1866" s="197"/>
      <c r="E1866" s="199"/>
      <c r="F1866" s="200"/>
      <c r="G1866" s="201"/>
    </row>
    <row r="1867" spans="1:7" ht="15" x14ac:dyDescent="0.25">
      <c r="A1867" s="205">
        <v>1865</v>
      </c>
      <c r="B1867" s="197"/>
      <c r="C1867" s="198"/>
      <c r="D1867" s="197"/>
      <c r="E1867" s="199"/>
      <c r="F1867" s="200"/>
      <c r="G1867" s="201"/>
    </row>
    <row r="1868" spans="1:7" ht="15" x14ac:dyDescent="0.25">
      <c r="A1868" s="205">
        <v>1866</v>
      </c>
      <c r="B1868" s="197"/>
      <c r="C1868" s="198"/>
      <c r="D1868" s="197"/>
      <c r="E1868" s="199"/>
      <c r="F1868" s="200"/>
      <c r="G1868" s="201"/>
    </row>
    <row r="1869" spans="1:7" ht="15" x14ac:dyDescent="0.25">
      <c r="A1869" s="205">
        <v>1867</v>
      </c>
      <c r="B1869" s="197"/>
      <c r="C1869" s="198"/>
      <c r="D1869" s="197"/>
      <c r="E1869" s="199"/>
      <c r="F1869" s="200"/>
      <c r="G1869" s="201"/>
    </row>
    <row r="1870" spans="1:7" ht="15" x14ac:dyDescent="0.25">
      <c r="A1870" s="205">
        <v>1868</v>
      </c>
      <c r="B1870" s="197"/>
      <c r="C1870" s="198"/>
      <c r="D1870" s="197"/>
      <c r="E1870" s="199"/>
      <c r="F1870" s="200"/>
      <c r="G1870" s="201"/>
    </row>
    <row r="1871" spans="1:7" ht="15" x14ac:dyDescent="0.25">
      <c r="A1871" s="205">
        <v>1869</v>
      </c>
      <c r="B1871" s="197"/>
      <c r="C1871" s="198"/>
      <c r="D1871" s="197"/>
      <c r="E1871" s="199"/>
      <c r="F1871" s="200"/>
      <c r="G1871" s="201"/>
    </row>
    <row r="1872" spans="1:7" ht="15" x14ac:dyDescent="0.25">
      <c r="A1872" s="205">
        <v>1870</v>
      </c>
      <c r="B1872" s="197"/>
      <c r="C1872" s="198"/>
      <c r="D1872" s="197"/>
      <c r="E1872" s="199"/>
      <c r="F1872" s="200"/>
      <c r="G1872" s="201"/>
    </row>
    <row r="1873" spans="1:7" ht="15" x14ac:dyDescent="0.25">
      <c r="A1873" s="205">
        <v>1871</v>
      </c>
      <c r="B1873" s="197"/>
      <c r="C1873" s="198"/>
      <c r="D1873" s="197"/>
      <c r="E1873" s="199"/>
      <c r="F1873" s="200"/>
      <c r="G1873" s="201"/>
    </row>
    <row r="1874" spans="1:7" ht="15" x14ac:dyDescent="0.25">
      <c r="A1874" s="205">
        <v>1872</v>
      </c>
      <c r="B1874" s="197"/>
      <c r="C1874" s="198"/>
      <c r="D1874" s="197"/>
      <c r="E1874" s="199"/>
      <c r="F1874" s="200"/>
      <c r="G1874" s="201"/>
    </row>
    <row r="1875" spans="1:7" ht="15" x14ac:dyDescent="0.25">
      <c r="A1875" s="205">
        <v>1873</v>
      </c>
      <c r="B1875" s="197"/>
      <c r="C1875" s="198"/>
      <c r="D1875" s="197"/>
      <c r="E1875" s="199"/>
      <c r="F1875" s="200"/>
      <c r="G1875" s="201"/>
    </row>
    <row r="1876" spans="1:7" ht="15" x14ac:dyDescent="0.25">
      <c r="A1876" s="205">
        <v>1874</v>
      </c>
      <c r="B1876" s="197"/>
      <c r="C1876" s="198"/>
      <c r="D1876" s="197"/>
      <c r="E1876" s="199"/>
      <c r="F1876" s="200"/>
      <c r="G1876" s="201"/>
    </row>
    <row r="1877" spans="1:7" ht="15" x14ac:dyDescent="0.25">
      <c r="A1877" s="205">
        <v>1875</v>
      </c>
      <c r="B1877" s="197"/>
      <c r="C1877" s="198"/>
      <c r="D1877" s="197"/>
      <c r="E1877" s="199"/>
      <c r="F1877" s="200"/>
      <c r="G1877" s="201"/>
    </row>
    <row r="1878" spans="1:7" ht="15" x14ac:dyDescent="0.25">
      <c r="A1878" s="205">
        <v>1876</v>
      </c>
      <c r="B1878" s="197"/>
      <c r="C1878" s="198"/>
      <c r="D1878" s="197"/>
      <c r="E1878" s="199"/>
      <c r="F1878" s="200"/>
      <c r="G1878" s="201"/>
    </row>
    <row r="1879" spans="1:7" ht="15" x14ac:dyDescent="0.25">
      <c r="A1879" s="205">
        <v>1877</v>
      </c>
      <c r="B1879" s="197"/>
      <c r="C1879" s="198"/>
      <c r="D1879" s="197"/>
      <c r="E1879" s="199"/>
      <c r="F1879" s="200"/>
      <c r="G1879" s="201"/>
    </row>
    <row r="1880" spans="1:7" ht="15" x14ac:dyDescent="0.25">
      <c r="A1880" s="205">
        <v>1878</v>
      </c>
      <c r="B1880" s="197"/>
      <c r="C1880" s="198"/>
      <c r="D1880" s="197"/>
      <c r="E1880" s="199"/>
      <c r="F1880" s="200"/>
      <c r="G1880" s="201"/>
    </row>
    <row r="1881" spans="1:7" ht="15" x14ac:dyDescent="0.25">
      <c r="A1881" s="205">
        <v>1879</v>
      </c>
      <c r="B1881" s="197"/>
      <c r="C1881" s="198"/>
      <c r="D1881" s="197"/>
      <c r="E1881" s="199"/>
      <c r="F1881" s="200"/>
      <c r="G1881" s="201"/>
    </row>
    <row r="1882" spans="1:7" ht="15" x14ac:dyDescent="0.25">
      <c r="A1882" s="205">
        <v>1880</v>
      </c>
      <c r="B1882" s="197"/>
      <c r="C1882" s="198"/>
      <c r="D1882" s="197"/>
      <c r="E1882" s="199"/>
      <c r="F1882" s="200"/>
      <c r="G1882" s="201"/>
    </row>
    <row r="1883" spans="1:7" ht="15" x14ac:dyDescent="0.25">
      <c r="A1883" s="205">
        <v>1881</v>
      </c>
      <c r="B1883" s="197"/>
      <c r="C1883" s="198"/>
      <c r="D1883" s="197"/>
      <c r="E1883" s="199"/>
      <c r="F1883" s="200"/>
      <c r="G1883" s="201"/>
    </row>
    <row r="1884" spans="1:7" ht="15" x14ac:dyDescent="0.25">
      <c r="A1884" s="205">
        <v>1882</v>
      </c>
      <c r="B1884" s="197"/>
      <c r="C1884" s="198"/>
      <c r="D1884" s="197"/>
      <c r="E1884" s="199"/>
      <c r="F1884" s="200"/>
      <c r="G1884" s="201"/>
    </row>
    <row r="1885" spans="1:7" ht="15" x14ac:dyDescent="0.25">
      <c r="A1885" s="205">
        <v>1883</v>
      </c>
      <c r="B1885" s="197"/>
      <c r="C1885" s="198"/>
      <c r="D1885" s="197"/>
      <c r="E1885" s="199"/>
      <c r="F1885" s="200"/>
      <c r="G1885" s="201"/>
    </row>
    <row r="1886" spans="1:7" ht="15" x14ac:dyDescent="0.25">
      <c r="A1886" s="205">
        <v>1884</v>
      </c>
      <c r="B1886" s="197"/>
      <c r="C1886" s="198"/>
      <c r="D1886" s="197"/>
      <c r="E1886" s="199"/>
      <c r="F1886" s="200"/>
      <c r="G1886" s="201"/>
    </row>
    <row r="1887" spans="1:7" ht="15" x14ac:dyDescent="0.25">
      <c r="A1887" s="205">
        <v>1885</v>
      </c>
      <c r="B1887" s="197"/>
      <c r="C1887" s="198"/>
      <c r="D1887" s="197"/>
      <c r="E1887" s="199"/>
      <c r="F1887" s="200"/>
      <c r="G1887" s="201"/>
    </row>
    <row r="1888" spans="1:7" ht="15" x14ac:dyDescent="0.25">
      <c r="A1888" s="205">
        <v>1886</v>
      </c>
      <c r="B1888" s="197"/>
      <c r="C1888" s="198"/>
      <c r="D1888" s="197"/>
      <c r="E1888" s="199"/>
      <c r="F1888" s="200"/>
      <c r="G1888" s="201"/>
    </row>
    <row r="1889" spans="1:7" ht="15" x14ac:dyDescent="0.25">
      <c r="A1889" s="205">
        <v>1887</v>
      </c>
      <c r="B1889" s="197"/>
      <c r="C1889" s="198"/>
      <c r="D1889" s="197"/>
      <c r="E1889" s="199"/>
      <c r="F1889" s="200"/>
      <c r="G1889" s="201"/>
    </row>
    <row r="1890" spans="1:7" ht="15" x14ac:dyDescent="0.25">
      <c r="A1890" s="205">
        <v>1888</v>
      </c>
      <c r="B1890" s="197"/>
      <c r="C1890" s="198"/>
      <c r="D1890" s="197"/>
      <c r="E1890" s="199"/>
      <c r="F1890" s="200"/>
      <c r="G1890" s="201"/>
    </row>
    <row r="1891" spans="1:7" ht="15" x14ac:dyDescent="0.25">
      <c r="A1891" s="205">
        <v>1889</v>
      </c>
      <c r="B1891" s="197"/>
      <c r="C1891" s="198"/>
      <c r="D1891" s="197"/>
      <c r="E1891" s="199"/>
      <c r="F1891" s="200"/>
      <c r="G1891" s="201"/>
    </row>
    <row r="1892" spans="1:7" ht="15" x14ac:dyDescent="0.25">
      <c r="A1892" s="205">
        <v>1890</v>
      </c>
      <c r="B1892" s="197"/>
      <c r="C1892" s="198"/>
      <c r="D1892" s="197"/>
      <c r="E1892" s="199"/>
      <c r="F1892" s="200"/>
      <c r="G1892" s="201"/>
    </row>
    <row r="1893" spans="1:7" ht="15" x14ac:dyDescent="0.25">
      <c r="A1893" s="205">
        <v>1891</v>
      </c>
      <c r="B1893" s="197"/>
      <c r="C1893" s="198"/>
      <c r="D1893" s="197"/>
      <c r="E1893" s="199"/>
      <c r="F1893" s="200"/>
      <c r="G1893" s="201"/>
    </row>
    <row r="1894" spans="1:7" ht="15" x14ac:dyDescent="0.25">
      <c r="A1894" s="205">
        <v>1892</v>
      </c>
      <c r="B1894" s="197"/>
      <c r="C1894" s="198"/>
      <c r="D1894" s="197"/>
      <c r="E1894" s="199"/>
      <c r="F1894" s="200"/>
      <c r="G1894" s="201"/>
    </row>
    <row r="1895" spans="1:7" ht="15" x14ac:dyDescent="0.25">
      <c r="A1895" s="205">
        <v>1893</v>
      </c>
      <c r="B1895" s="197"/>
      <c r="C1895" s="198"/>
      <c r="D1895" s="197"/>
      <c r="E1895" s="199"/>
      <c r="F1895" s="200"/>
      <c r="G1895" s="201"/>
    </row>
    <row r="1896" spans="1:7" ht="15" x14ac:dyDescent="0.25">
      <c r="A1896" s="205">
        <v>1894</v>
      </c>
      <c r="B1896" s="197"/>
      <c r="C1896" s="198"/>
      <c r="D1896" s="197"/>
      <c r="E1896" s="199"/>
      <c r="F1896" s="200"/>
      <c r="G1896" s="201"/>
    </row>
    <row r="1897" spans="1:7" ht="15" x14ac:dyDescent="0.25">
      <c r="A1897" s="205">
        <v>1895</v>
      </c>
      <c r="B1897" s="197"/>
      <c r="C1897" s="198"/>
      <c r="D1897" s="197"/>
      <c r="E1897" s="199"/>
      <c r="F1897" s="200"/>
      <c r="G1897" s="201"/>
    </row>
    <row r="1898" spans="1:7" ht="15" x14ac:dyDescent="0.25">
      <c r="A1898" s="205">
        <v>1896</v>
      </c>
      <c r="B1898" s="197"/>
      <c r="C1898" s="198"/>
      <c r="D1898" s="197"/>
      <c r="E1898" s="199"/>
      <c r="F1898" s="200"/>
      <c r="G1898" s="201"/>
    </row>
    <row r="1899" spans="1:7" ht="15" x14ac:dyDescent="0.25">
      <c r="A1899" s="205">
        <v>1897</v>
      </c>
      <c r="B1899" s="197"/>
      <c r="C1899" s="198"/>
      <c r="D1899" s="197"/>
      <c r="E1899" s="199"/>
      <c r="F1899" s="200"/>
      <c r="G1899" s="201"/>
    </row>
    <row r="1900" spans="1:7" ht="15" x14ac:dyDescent="0.25">
      <c r="A1900" s="205">
        <v>1898</v>
      </c>
      <c r="B1900" s="197"/>
      <c r="C1900" s="198"/>
      <c r="D1900" s="197"/>
      <c r="E1900" s="199"/>
      <c r="F1900" s="200"/>
      <c r="G1900" s="201"/>
    </row>
    <row r="1901" spans="1:7" ht="15" x14ac:dyDescent="0.25">
      <c r="A1901" s="205">
        <v>1899</v>
      </c>
      <c r="B1901" s="197"/>
      <c r="C1901" s="198"/>
      <c r="D1901" s="197"/>
      <c r="E1901" s="199"/>
      <c r="F1901" s="200"/>
      <c r="G1901" s="201"/>
    </row>
    <row r="1902" spans="1:7" ht="15" x14ac:dyDescent="0.25">
      <c r="A1902" s="205">
        <v>1900</v>
      </c>
      <c r="B1902" s="197"/>
      <c r="C1902" s="198"/>
      <c r="D1902" s="197"/>
      <c r="E1902" s="199"/>
      <c r="F1902" s="200"/>
      <c r="G1902" s="201"/>
    </row>
    <row r="1903" spans="1:7" ht="15" x14ac:dyDescent="0.25">
      <c r="A1903" s="205">
        <v>1901</v>
      </c>
      <c r="B1903" s="197"/>
      <c r="C1903" s="198"/>
      <c r="D1903" s="197"/>
      <c r="E1903" s="199"/>
      <c r="F1903" s="200"/>
      <c r="G1903" s="201"/>
    </row>
    <row r="1904" spans="1:7" ht="15" x14ac:dyDescent="0.25">
      <c r="A1904" s="205">
        <v>1902</v>
      </c>
      <c r="B1904" s="197"/>
      <c r="C1904" s="198"/>
      <c r="D1904" s="197"/>
      <c r="E1904" s="199"/>
      <c r="F1904" s="200"/>
      <c r="G1904" s="201"/>
    </row>
    <row r="1905" spans="1:7" ht="15" x14ac:dyDescent="0.25">
      <c r="A1905" s="205">
        <v>1903</v>
      </c>
      <c r="B1905" s="197"/>
      <c r="C1905" s="198"/>
      <c r="D1905" s="197"/>
      <c r="E1905" s="199"/>
      <c r="F1905" s="200"/>
      <c r="G1905" s="201"/>
    </row>
    <row r="1906" spans="1:7" ht="15" x14ac:dyDescent="0.25">
      <c r="A1906" s="205">
        <v>1904</v>
      </c>
      <c r="B1906" s="197"/>
      <c r="C1906" s="198"/>
      <c r="D1906" s="197"/>
      <c r="E1906" s="199"/>
      <c r="F1906" s="200"/>
      <c r="G1906" s="201"/>
    </row>
    <row r="1907" spans="1:7" ht="15" x14ac:dyDescent="0.25">
      <c r="A1907" s="205">
        <v>1905</v>
      </c>
      <c r="B1907" s="197"/>
      <c r="C1907" s="198"/>
      <c r="D1907" s="197"/>
      <c r="E1907" s="199"/>
      <c r="F1907" s="200"/>
      <c r="G1907" s="201"/>
    </row>
    <row r="1908" spans="1:7" ht="15" x14ac:dyDescent="0.25">
      <c r="A1908" s="205">
        <v>1906</v>
      </c>
      <c r="B1908" s="197"/>
      <c r="C1908" s="198"/>
      <c r="D1908" s="197"/>
      <c r="E1908" s="199"/>
      <c r="F1908" s="200"/>
      <c r="G1908" s="201"/>
    </row>
    <row r="1909" spans="1:7" ht="15" x14ac:dyDescent="0.25">
      <c r="A1909" s="205">
        <v>1907</v>
      </c>
      <c r="B1909" s="197"/>
      <c r="C1909" s="198"/>
      <c r="D1909" s="197"/>
      <c r="E1909" s="199"/>
      <c r="F1909" s="200"/>
      <c r="G1909" s="201"/>
    </row>
    <row r="1910" spans="1:7" ht="15" x14ac:dyDescent="0.25">
      <c r="A1910" s="205">
        <v>1908</v>
      </c>
      <c r="B1910" s="197"/>
      <c r="C1910" s="198"/>
      <c r="D1910" s="197"/>
      <c r="E1910" s="199"/>
      <c r="F1910" s="200"/>
      <c r="G1910" s="201"/>
    </row>
    <row r="1911" spans="1:7" ht="15" x14ac:dyDescent="0.25">
      <c r="A1911" s="205">
        <v>1909</v>
      </c>
      <c r="B1911" s="197"/>
      <c r="C1911" s="198"/>
      <c r="D1911" s="197"/>
      <c r="E1911" s="199"/>
      <c r="F1911" s="200"/>
      <c r="G1911" s="201"/>
    </row>
    <row r="1912" spans="1:7" ht="15" x14ac:dyDescent="0.25">
      <c r="A1912" s="205">
        <v>1910</v>
      </c>
      <c r="B1912" s="197"/>
      <c r="C1912" s="198"/>
      <c r="D1912" s="197"/>
      <c r="E1912" s="199"/>
      <c r="F1912" s="200"/>
      <c r="G1912" s="201"/>
    </row>
    <row r="1913" spans="1:7" ht="15" x14ac:dyDescent="0.25">
      <c r="A1913" s="205">
        <v>1911</v>
      </c>
      <c r="B1913" s="197"/>
      <c r="C1913" s="198"/>
      <c r="D1913" s="197"/>
      <c r="E1913" s="199"/>
      <c r="F1913" s="200"/>
      <c r="G1913" s="201"/>
    </row>
    <row r="1914" spans="1:7" ht="15" x14ac:dyDescent="0.25">
      <c r="A1914" s="205">
        <v>1912</v>
      </c>
      <c r="B1914" s="197"/>
      <c r="C1914" s="198"/>
      <c r="D1914" s="197"/>
      <c r="E1914" s="199"/>
      <c r="F1914" s="200"/>
      <c r="G1914" s="201"/>
    </row>
    <row r="1915" spans="1:7" ht="15" x14ac:dyDescent="0.25">
      <c r="A1915" s="205">
        <v>1913</v>
      </c>
      <c r="B1915" s="197"/>
      <c r="C1915" s="198"/>
      <c r="D1915" s="197"/>
      <c r="E1915" s="199"/>
      <c r="F1915" s="200"/>
      <c r="G1915" s="201"/>
    </row>
    <row r="1916" spans="1:7" ht="15" x14ac:dyDescent="0.25">
      <c r="A1916" s="205">
        <v>1914</v>
      </c>
      <c r="B1916" s="197"/>
      <c r="C1916" s="198"/>
      <c r="D1916" s="197"/>
      <c r="E1916" s="199"/>
      <c r="F1916" s="200"/>
      <c r="G1916" s="201"/>
    </row>
    <row r="1917" spans="1:7" ht="15" x14ac:dyDescent="0.25">
      <c r="A1917" s="205">
        <v>1915</v>
      </c>
      <c r="B1917" s="197"/>
      <c r="C1917" s="198"/>
      <c r="D1917" s="197"/>
      <c r="E1917" s="199"/>
      <c r="F1917" s="200"/>
      <c r="G1917" s="201"/>
    </row>
    <row r="1918" spans="1:7" ht="15" x14ac:dyDescent="0.25">
      <c r="A1918" s="205">
        <v>1916</v>
      </c>
      <c r="B1918" s="197"/>
      <c r="C1918" s="198"/>
      <c r="D1918" s="197"/>
      <c r="E1918" s="199"/>
      <c r="F1918" s="200"/>
      <c r="G1918" s="201"/>
    </row>
    <row r="1919" spans="1:7" ht="15" x14ac:dyDescent="0.25">
      <c r="A1919" s="205">
        <v>1917</v>
      </c>
      <c r="B1919" s="197"/>
      <c r="C1919" s="198"/>
      <c r="D1919" s="197"/>
      <c r="E1919" s="199"/>
      <c r="F1919" s="200"/>
      <c r="G1919" s="201"/>
    </row>
    <row r="1920" spans="1:7" ht="15" x14ac:dyDescent="0.25">
      <c r="A1920" s="205">
        <v>1918</v>
      </c>
      <c r="B1920" s="197"/>
      <c r="C1920" s="198"/>
      <c r="D1920" s="197"/>
      <c r="E1920" s="199"/>
      <c r="F1920" s="200"/>
      <c r="G1920" s="201"/>
    </row>
    <row r="1921" spans="1:7" ht="15" x14ac:dyDescent="0.25">
      <c r="A1921" s="205">
        <v>1919</v>
      </c>
      <c r="B1921" s="197"/>
      <c r="C1921" s="198"/>
      <c r="D1921" s="197"/>
      <c r="E1921" s="199"/>
      <c r="F1921" s="200"/>
      <c r="G1921" s="201"/>
    </row>
    <row r="1922" spans="1:7" ht="15" x14ac:dyDescent="0.25">
      <c r="A1922" s="205">
        <v>1920</v>
      </c>
      <c r="B1922" s="197"/>
      <c r="C1922" s="198"/>
      <c r="D1922" s="197"/>
      <c r="E1922" s="199"/>
      <c r="F1922" s="200"/>
      <c r="G1922" s="201"/>
    </row>
    <row r="1923" spans="1:7" ht="15" x14ac:dyDescent="0.25">
      <c r="A1923" s="205">
        <v>1921</v>
      </c>
      <c r="B1923" s="197"/>
      <c r="C1923" s="198"/>
      <c r="D1923" s="197"/>
      <c r="E1923" s="199"/>
      <c r="F1923" s="200"/>
      <c r="G1923" s="201"/>
    </row>
    <row r="1924" spans="1:7" ht="15" x14ac:dyDescent="0.25">
      <c r="A1924" s="205">
        <v>1922</v>
      </c>
      <c r="B1924" s="197"/>
      <c r="C1924" s="198"/>
      <c r="D1924" s="197"/>
      <c r="E1924" s="199"/>
      <c r="F1924" s="200"/>
      <c r="G1924" s="201"/>
    </row>
    <row r="1925" spans="1:7" ht="15" x14ac:dyDescent="0.25">
      <c r="A1925" s="205">
        <v>1923</v>
      </c>
      <c r="B1925" s="197"/>
      <c r="C1925" s="198"/>
      <c r="D1925" s="197"/>
      <c r="E1925" s="199"/>
      <c r="F1925" s="200"/>
      <c r="G1925" s="201"/>
    </row>
    <row r="1926" spans="1:7" ht="15" x14ac:dyDescent="0.25">
      <c r="A1926" s="205">
        <v>1924</v>
      </c>
      <c r="B1926" s="197"/>
      <c r="C1926" s="198"/>
      <c r="D1926" s="197"/>
      <c r="E1926" s="199"/>
      <c r="F1926" s="200"/>
      <c r="G1926" s="201"/>
    </row>
    <row r="1927" spans="1:7" ht="15" x14ac:dyDescent="0.25">
      <c r="A1927" s="205">
        <v>1925</v>
      </c>
      <c r="B1927" s="197"/>
      <c r="C1927" s="198"/>
      <c r="D1927" s="197"/>
      <c r="E1927" s="199"/>
      <c r="F1927" s="200"/>
      <c r="G1927" s="201"/>
    </row>
    <row r="1928" spans="1:7" ht="15" x14ac:dyDescent="0.25">
      <c r="A1928" s="205">
        <v>1926</v>
      </c>
      <c r="B1928" s="197"/>
      <c r="C1928" s="198"/>
      <c r="D1928" s="197"/>
      <c r="E1928" s="199"/>
      <c r="F1928" s="200"/>
      <c r="G1928" s="201"/>
    </row>
    <row r="1929" spans="1:7" ht="15" x14ac:dyDescent="0.25">
      <c r="A1929" s="205">
        <v>1927</v>
      </c>
      <c r="B1929" s="197"/>
      <c r="C1929" s="198"/>
      <c r="D1929" s="197"/>
      <c r="E1929" s="199"/>
      <c r="F1929" s="200"/>
      <c r="G1929" s="201"/>
    </row>
    <row r="1930" spans="1:7" ht="15" x14ac:dyDescent="0.25">
      <c r="A1930" s="205">
        <v>1928</v>
      </c>
      <c r="B1930" s="197"/>
      <c r="C1930" s="198"/>
      <c r="D1930" s="197"/>
      <c r="E1930" s="199"/>
      <c r="F1930" s="200"/>
      <c r="G1930" s="201"/>
    </row>
    <row r="1931" spans="1:7" ht="15" x14ac:dyDescent="0.25">
      <c r="A1931" s="205">
        <v>1929</v>
      </c>
      <c r="B1931" s="197"/>
      <c r="C1931" s="198"/>
      <c r="D1931" s="197"/>
      <c r="E1931" s="199"/>
      <c r="F1931" s="200"/>
      <c r="G1931" s="201"/>
    </row>
    <row r="1932" spans="1:7" ht="15" x14ac:dyDescent="0.25">
      <c r="A1932" s="205">
        <v>1930</v>
      </c>
      <c r="B1932" s="197"/>
      <c r="C1932" s="198"/>
      <c r="D1932" s="197"/>
      <c r="E1932" s="199"/>
      <c r="F1932" s="200"/>
      <c r="G1932" s="201"/>
    </row>
    <row r="1933" spans="1:7" ht="15" x14ac:dyDescent="0.25">
      <c r="A1933" s="205">
        <v>1931</v>
      </c>
      <c r="B1933" s="197"/>
      <c r="C1933" s="198"/>
      <c r="D1933" s="197"/>
      <c r="E1933" s="199"/>
      <c r="F1933" s="200"/>
      <c r="G1933" s="201"/>
    </row>
    <row r="1934" spans="1:7" ht="15" x14ac:dyDescent="0.25">
      <c r="A1934" s="205">
        <v>1932</v>
      </c>
      <c r="B1934" s="197"/>
      <c r="C1934" s="198"/>
      <c r="D1934" s="197"/>
      <c r="E1934" s="199"/>
      <c r="F1934" s="200"/>
      <c r="G1934" s="201"/>
    </row>
    <row r="1935" spans="1:7" ht="15" x14ac:dyDescent="0.25">
      <c r="A1935" s="205">
        <v>1933</v>
      </c>
      <c r="B1935" s="197"/>
      <c r="C1935" s="198"/>
      <c r="D1935" s="197"/>
      <c r="E1935" s="199"/>
      <c r="F1935" s="200"/>
      <c r="G1935" s="201"/>
    </row>
    <row r="1936" spans="1:7" ht="15" x14ac:dyDescent="0.25">
      <c r="A1936" s="205">
        <v>1934</v>
      </c>
      <c r="B1936" s="197"/>
      <c r="C1936" s="198"/>
      <c r="D1936" s="197"/>
      <c r="E1936" s="199"/>
      <c r="F1936" s="200"/>
      <c r="G1936" s="201"/>
    </row>
    <row r="1937" spans="1:7" ht="15" x14ac:dyDescent="0.25">
      <c r="A1937" s="205">
        <v>1935</v>
      </c>
      <c r="B1937" s="197"/>
      <c r="C1937" s="198"/>
      <c r="D1937" s="197"/>
      <c r="E1937" s="199"/>
      <c r="F1937" s="200"/>
      <c r="G1937" s="201"/>
    </row>
    <row r="1938" spans="1:7" ht="15" x14ac:dyDescent="0.25">
      <c r="A1938" s="205">
        <v>1936</v>
      </c>
      <c r="B1938" s="197"/>
      <c r="C1938" s="198"/>
      <c r="D1938" s="197"/>
      <c r="E1938" s="199"/>
      <c r="F1938" s="200"/>
      <c r="G1938" s="201"/>
    </row>
    <row r="1939" spans="1:7" ht="15" x14ac:dyDescent="0.25">
      <c r="A1939" s="205">
        <v>1937</v>
      </c>
      <c r="B1939" s="197"/>
      <c r="C1939" s="198"/>
      <c r="D1939" s="197"/>
      <c r="E1939" s="199"/>
      <c r="F1939" s="200"/>
      <c r="G1939" s="201"/>
    </row>
    <row r="1940" spans="1:7" ht="15" x14ac:dyDescent="0.25">
      <c r="A1940" s="205">
        <v>1938</v>
      </c>
      <c r="B1940" s="197"/>
      <c r="C1940" s="198"/>
      <c r="D1940" s="197"/>
      <c r="E1940" s="199"/>
      <c r="F1940" s="200"/>
      <c r="G1940" s="201"/>
    </row>
    <row r="1941" spans="1:7" ht="15" x14ac:dyDescent="0.25">
      <c r="A1941" s="205">
        <v>1939</v>
      </c>
      <c r="B1941" s="197"/>
      <c r="C1941" s="198"/>
      <c r="D1941" s="197"/>
      <c r="E1941" s="199"/>
      <c r="F1941" s="200"/>
      <c r="G1941" s="201"/>
    </row>
    <row r="1942" spans="1:7" ht="15" x14ac:dyDescent="0.25">
      <c r="A1942" s="205">
        <v>1940</v>
      </c>
      <c r="B1942" s="197"/>
      <c r="C1942" s="198"/>
      <c r="D1942" s="197"/>
      <c r="E1942" s="199"/>
      <c r="F1942" s="200"/>
      <c r="G1942" s="201"/>
    </row>
    <row r="1943" spans="1:7" ht="15" x14ac:dyDescent="0.25">
      <c r="A1943" s="205">
        <v>1941</v>
      </c>
      <c r="B1943" s="197"/>
      <c r="C1943" s="198"/>
      <c r="D1943" s="197"/>
      <c r="E1943" s="199"/>
      <c r="F1943" s="200"/>
      <c r="G1943" s="201"/>
    </row>
    <row r="1944" spans="1:7" ht="15" x14ac:dyDescent="0.25">
      <c r="A1944" s="205">
        <v>1942</v>
      </c>
      <c r="B1944" s="197"/>
      <c r="C1944" s="198"/>
      <c r="D1944" s="197"/>
      <c r="E1944" s="199"/>
      <c r="F1944" s="200"/>
      <c r="G1944" s="201"/>
    </row>
    <row r="1945" spans="1:7" ht="15" x14ac:dyDescent="0.25">
      <c r="A1945" s="205">
        <v>1943</v>
      </c>
      <c r="B1945" s="197"/>
      <c r="C1945" s="198"/>
      <c r="D1945" s="197"/>
      <c r="E1945" s="199"/>
      <c r="F1945" s="200"/>
      <c r="G1945" s="201"/>
    </row>
    <row r="1946" spans="1:7" ht="15" x14ac:dyDescent="0.25">
      <c r="A1946" s="205">
        <v>1944</v>
      </c>
      <c r="B1946" s="197"/>
      <c r="C1946" s="198"/>
      <c r="D1946" s="197"/>
      <c r="E1946" s="199"/>
      <c r="F1946" s="200"/>
      <c r="G1946" s="201"/>
    </row>
    <row r="1947" spans="1:7" ht="15" x14ac:dyDescent="0.25">
      <c r="A1947" s="205">
        <v>1945</v>
      </c>
      <c r="B1947" s="197"/>
      <c r="C1947" s="198"/>
      <c r="D1947" s="197"/>
      <c r="E1947" s="199"/>
      <c r="F1947" s="200"/>
      <c r="G1947" s="201"/>
    </row>
    <row r="1948" spans="1:7" ht="15" x14ac:dyDescent="0.25">
      <c r="A1948" s="205">
        <v>1946</v>
      </c>
      <c r="B1948" s="197"/>
      <c r="C1948" s="198"/>
      <c r="D1948" s="197"/>
      <c r="E1948" s="199"/>
      <c r="F1948" s="200"/>
      <c r="G1948" s="201"/>
    </row>
    <row r="1949" spans="1:7" ht="15" x14ac:dyDescent="0.25">
      <c r="A1949" s="205">
        <v>1947</v>
      </c>
      <c r="B1949" s="197"/>
      <c r="C1949" s="198"/>
      <c r="D1949" s="197"/>
      <c r="E1949" s="199"/>
      <c r="F1949" s="200"/>
      <c r="G1949" s="201"/>
    </row>
    <row r="1950" spans="1:7" ht="15" x14ac:dyDescent="0.25">
      <c r="A1950" s="205">
        <v>1948</v>
      </c>
      <c r="B1950" s="197"/>
      <c r="C1950" s="198"/>
      <c r="D1950" s="197"/>
      <c r="E1950" s="199"/>
      <c r="F1950" s="200"/>
      <c r="G1950" s="201"/>
    </row>
    <row r="1951" spans="1:7" ht="15" x14ac:dyDescent="0.25">
      <c r="A1951" s="205">
        <v>1949</v>
      </c>
      <c r="B1951" s="197"/>
      <c r="C1951" s="198"/>
      <c r="D1951" s="197"/>
      <c r="E1951" s="199"/>
      <c r="F1951" s="200"/>
      <c r="G1951" s="201"/>
    </row>
    <row r="1952" spans="1:7" ht="15" x14ac:dyDescent="0.25">
      <c r="A1952" s="205">
        <v>1950</v>
      </c>
      <c r="B1952" s="197"/>
      <c r="C1952" s="198"/>
      <c r="D1952" s="197"/>
      <c r="E1952" s="199"/>
      <c r="F1952" s="200"/>
      <c r="G1952" s="201"/>
    </row>
    <row r="1953" spans="1:7" ht="15" x14ac:dyDescent="0.25">
      <c r="A1953" s="205">
        <v>1951</v>
      </c>
      <c r="B1953" s="197"/>
      <c r="C1953" s="198"/>
      <c r="D1953" s="197"/>
      <c r="E1953" s="199"/>
      <c r="F1953" s="200"/>
      <c r="G1953" s="201"/>
    </row>
    <row r="1954" spans="1:7" ht="15" x14ac:dyDescent="0.25">
      <c r="A1954" s="205">
        <v>1952</v>
      </c>
      <c r="B1954" s="197"/>
      <c r="C1954" s="198"/>
      <c r="D1954" s="197"/>
      <c r="E1954" s="199"/>
      <c r="F1954" s="200"/>
      <c r="G1954" s="201"/>
    </row>
    <row r="1955" spans="1:7" ht="15" x14ac:dyDescent="0.25">
      <c r="A1955" s="205">
        <v>1953</v>
      </c>
      <c r="B1955" s="197"/>
      <c r="C1955" s="198"/>
      <c r="D1955" s="197"/>
      <c r="E1955" s="199"/>
      <c r="F1955" s="200"/>
      <c r="G1955" s="201"/>
    </row>
    <row r="1956" spans="1:7" ht="15" x14ac:dyDescent="0.25">
      <c r="A1956" s="205">
        <v>1954</v>
      </c>
      <c r="B1956" s="197"/>
      <c r="C1956" s="198"/>
      <c r="D1956" s="197"/>
      <c r="E1956" s="199"/>
      <c r="F1956" s="200"/>
      <c r="G1956" s="201"/>
    </row>
    <row r="1957" spans="1:7" ht="15" x14ac:dyDescent="0.25">
      <c r="A1957" s="205">
        <v>1955</v>
      </c>
      <c r="B1957" s="197"/>
      <c r="C1957" s="198"/>
      <c r="D1957" s="197"/>
      <c r="E1957" s="199"/>
      <c r="F1957" s="200"/>
      <c r="G1957" s="201"/>
    </row>
    <row r="1958" spans="1:7" ht="15" x14ac:dyDescent="0.25">
      <c r="A1958" s="205">
        <v>1956</v>
      </c>
      <c r="B1958" s="197"/>
      <c r="C1958" s="198"/>
      <c r="D1958" s="197"/>
      <c r="E1958" s="199"/>
      <c r="F1958" s="200"/>
      <c r="G1958" s="201"/>
    </row>
    <row r="1959" spans="1:7" ht="15" x14ac:dyDescent="0.25">
      <c r="A1959" s="205">
        <v>1957</v>
      </c>
      <c r="B1959" s="197"/>
      <c r="C1959" s="198"/>
      <c r="D1959" s="197"/>
      <c r="E1959" s="199"/>
      <c r="F1959" s="200"/>
      <c r="G1959" s="201"/>
    </row>
    <row r="1960" spans="1:7" ht="15" x14ac:dyDescent="0.25">
      <c r="A1960" s="205">
        <v>1958</v>
      </c>
      <c r="B1960" s="197"/>
      <c r="C1960" s="198"/>
      <c r="D1960" s="197"/>
      <c r="E1960" s="199"/>
      <c r="F1960" s="200"/>
      <c r="G1960" s="201"/>
    </row>
    <row r="1961" spans="1:7" ht="15" x14ac:dyDescent="0.25">
      <c r="A1961" s="205">
        <v>1959</v>
      </c>
      <c r="B1961" s="197"/>
      <c r="C1961" s="198"/>
      <c r="D1961" s="197"/>
      <c r="E1961" s="199"/>
      <c r="F1961" s="200"/>
      <c r="G1961" s="201"/>
    </row>
    <row r="1962" spans="1:7" ht="15" x14ac:dyDescent="0.25">
      <c r="A1962" s="205">
        <v>1960</v>
      </c>
      <c r="B1962" s="197"/>
      <c r="C1962" s="198"/>
      <c r="D1962" s="197"/>
      <c r="E1962" s="199"/>
      <c r="F1962" s="200"/>
      <c r="G1962" s="201"/>
    </row>
    <row r="1963" spans="1:7" ht="15" x14ac:dyDescent="0.25">
      <c r="A1963" s="205">
        <v>1961</v>
      </c>
      <c r="B1963" s="197"/>
      <c r="C1963" s="198"/>
      <c r="D1963" s="197"/>
      <c r="E1963" s="199"/>
      <c r="F1963" s="200"/>
      <c r="G1963" s="201"/>
    </row>
    <row r="1964" spans="1:7" ht="15" x14ac:dyDescent="0.25">
      <c r="A1964" s="205">
        <v>1962</v>
      </c>
      <c r="B1964" s="197"/>
      <c r="C1964" s="198"/>
      <c r="D1964" s="197"/>
      <c r="E1964" s="199"/>
      <c r="F1964" s="200"/>
      <c r="G1964" s="201"/>
    </row>
    <row r="1965" spans="1:7" ht="15" x14ac:dyDescent="0.25">
      <c r="A1965" s="205">
        <v>1963</v>
      </c>
      <c r="B1965" s="197"/>
      <c r="C1965" s="198"/>
      <c r="D1965" s="197"/>
      <c r="E1965" s="199"/>
      <c r="F1965" s="200"/>
      <c r="G1965" s="201"/>
    </row>
    <row r="1966" spans="1:7" ht="15" x14ac:dyDescent="0.25">
      <c r="A1966" s="205">
        <v>1964</v>
      </c>
      <c r="B1966" s="197"/>
      <c r="C1966" s="198"/>
      <c r="D1966" s="197"/>
      <c r="E1966" s="199"/>
      <c r="F1966" s="200"/>
      <c r="G1966" s="201"/>
    </row>
    <row r="1967" spans="1:7" ht="15" x14ac:dyDescent="0.25">
      <c r="A1967" s="205">
        <v>1965</v>
      </c>
      <c r="B1967" s="197"/>
      <c r="C1967" s="198"/>
      <c r="D1967" s="197"/>
      <c r="E1967" s="199"/>
      <c r="F1967" s="200"/>
      <c r="G1967" s="201"/>
    </row>
    <row r="1968" spans="1:7" ht="15" x14ac:dyDescent="0.25">
      <c r="A1968" s="205">
        <v>1966</v>
      </c>
      <c r="B1968" s="197"/>
      <c r="C1968" s="198"/>
      <c r="D1968" s="197"/>
      <c r="E1968" s="199"/>
      <c r="F1968" s="200"/>
      <c r="G1968" s="201"/>
    </row>
    <row r="1969" spans="1:7" ht="15" x14ac:dyDescent="0.25">
      <c r="A1969" s="205">
        <v>1967</v>
      </c>
      <c r="B1969" s="197"/>
      <c r="C1969" s="198"/>
      <c r="D1969" s="197"/>
      <c r="E1969" s="199"/>
      <c r="F1969" s="200"/>
      <c r="G1969" s="201"/>
    </row>
    <row r="1970" spans="1:7" ht="15" x14ac:dyDescent="0.25">
      <c r="A1970" s="205">
        <v>1968</v>
      </c>
      <c r="B1970" s="197"/>
      <c r="C1970" s="198"/>
      <c r="D1970" s="197"/>
      <c r="E1970" s="199"/>
      <c r="F1970" s="200"/>
      <c r="G1970" s="201"/>
    </row>
    <row r="1971" spans="1:7" ht="15" x14ac:dyDescent="0.25">
      <c r="A1971" s="205">
        <v>1969</v>
      </c>
      <c r="B1971" s="197"/>
      <c r="C1971" s="198"/>
      <c r="D1971" s="197"/>
      <c r="E1971" s="199"/>
      <c r="F1971" s="200"/>
      <c r="G1971" s="201"/>
    </row>
    <row r="1972" spans="1:7" ht="15" x14ac:dyDescent="0.25">
      <c r="A1972" s="205">
        <v>1970</v>
      </c>
      <c r="B1972" s="197"/>
      <c r="C1972" s="198"/>
      <c r="D1972" s="197"/>
      <c r="E1972" s="199"/>
      <c r="F1972" s="200"/>
      <c r="G1972" s="201"/>
    </row>
    <row r="1973" spans="1:7" ht="15" x14ac:dyDescent="0.25">
      <c r="A1973" s="205">
        <v>1971</v>
      </c>
      <c r="B1973" s="197"/>
      <c r="C1973" s="198"/>
      <c r="D1973" s="197"/>
      <c r="E1973" s="199"/>
      <c r="F1973" s="200"/>
      <c r="G1973" s="201"/>
    </row>
    <row r="1974" spans="1:7" ht="15" x14ac:dyDescent="0.25">
      <c r="A1974" s="205">
        <v>1972</v>
      </c>
      <c r="B1974" s="197"/>
      <c r="C1974" s="198"/>
      <c r="D1974" s="197"/>
      <c r="E1974" s="199"/>
      <c r="F1974" s="200"/>
      <c r="G1974" s="201"/>
    </row>
    <row r="1975" spans="1:7" ht="15" x14ac:dyDescent="0.25">
      <c r="A1975" s="205">
        <v>1973</v>
      </c>
      <c r="B1975" s="197"/>
      <c r="C1975" s="198"/>
      <c r="D1975" s="197"/>
      <c r="E1975" s="199"/>
      <c r="F1975" s="200"/>
      <c r="G1975" s="201"/>
    </row>
    <row r="1976" spans="1:7" ht="15" x14ac:dyDescent="0.25">
      <c r="A1976" s="205">
        <v>1974</v>
      </c>
      <c r="B1976" s="197"/>
      <c r="C1976" s="198"/>
      <c r="D1976" s="197"/>
      <c r="E1976" s="199"/>
      <c r="F1976" s="200"/>
      <c r="G1976" s="201"/>
    </row>
    <row r="1977" spans="1:7" ht="15" x14ac:dyDescent="0.25">
      <c r="A1977" s="205">
        <v>1975</v>
      </c>
      <c r="B1977" s="197"/>
      <c r="C1977" s="198"/>
      <c r="D1977" s="197"/>
      <c r="E1977" s="199"/>
      <c r="F1977" s="200"/>
      <c r="G1977" s="201"/>
    </row>
    <row r="1978" spans="1:7" ht="15" x14ac:dyDescent="0.25">
      <c r="A1978" s="205">
        <v>1976</v>
      </c>
      <c r="B1978" s="197"/>
      <c r="C1978" s="198"/>
      <c r="D1978" s="197"/>
      <c r="E1978" s="199"/>
      <c r="F1978" s="200"/>
      <c r="G1978" s="201"/>
    </row>
    <row r="1979" spans="1:7" ht="15" x14ac:dyDescent="0.25">
      <c r="A1979" s="205">
        <v>1977</v>
      </c>
      <c r="B1979" s="197"/>
      <c r="C1979" s="198"/>
      <c r="D1979" s="197"/>
      <c r="E1979" s="199"/>
      <c r="F1979" s="200"/>
      <c r="G1979" s="201"/>
    </row>
    <row r="1980" spans="1:7" ht="15" x14ac:dyDescent="0.25">
      <c r="A1980" s="205">
        <v>1978</v>
      </c>
      <c r="B1980" s="197"/>
      <c r="C1980" s="198"/>
      <c r="D1980" s="197"/>
      <c r="E1980" s="199"/>
      <c r="F1980" s="200"/>
      <c r="G1980" s="201"/>
    </row>
    <row r="1981" spans="1:7" ht="15" x14ac:dyDescent="0.25">
      <c r="A1981" s="205">
        <v>1979</v>
      </c>
      <c r="B1981" s="197"/>
      <c r="C1981" s="198"/>
      <c r="D1981" s="197"/>
      <c r="E1981" s="199"/>
      <c r="F1981" s="200"/>
      <c r="G1981" s="201"/>
    </row>
    <row r="1982" spans="1:7" ht="15" x14ac:dyDescent="0.25">
      <c r="A1982" s="205">
        <v>1980</v>
      </c>
      <c r="B1982" s="197"/>
      <c r="C1982" s="198"/>
      <c r="D1982" s="197"/>
      <c r="E1982" s="199"/>
      <c r="F1982" s="200"/>
      <c r="G1982" s="201"/>
    </row>
    <row r="1983" spans="1:7" ht="15" x14ac:dyDescent="0.25">
      <c r="A1983" s="205">
        <v>1981</v>
      </c>
      <c r="B1983" s="197"/>
      <c r="C1983" s="198"/>
      <c r="D1983" s="197"/>
      <c r="E1983" s="199"/>
      <c r="F1983" s="200"/>
      <c r="G1983" s="201"/>
    </row>
    <row r="1984" spans="1:7" ht="15" x14ac:dyDescent="0.25">
      <c r="A1984" s="205">
        <v>1982</v>
      </c>
      <c r="B1984" s="197"/>
      <c r="C1984" s="198"/>
      <c r="D1984" s="197"/>
      <c r="E1984" s="199"/>
      <c r="F1984" s="200"/>
      <c r="G1984" s="201"/>
    </row>
    <row r="1985" spans="1:7" ht="15" x14ac:dyDescent="0.25">
      <c r="A1985" s="205">
        <v>1983</v>
      </c>
      <c r="B1985" s="197"/>
      <c r="C1985" s="198"/>
      <c r="D1985" s="197"/>
      <c r="E1985" s="199"/>
      <c r="F1985" s="200"/>
      <c r="G1985" s="201"/>
    </row>
    <row r="1986" spans="1:7" ht="15" x14ac:dyDescent="0.25">
      <c r="A1986" s="205">
        <v>1984</v>
      </c>
      <c r="B1986" s="197"/>
      <c r="C1986" s="198"/>
      <c r="D1986" s="197"/>
      <c r="E1986" s="199"/>
      <c r="F1986" s="200"/>
      <c r="G1986" s="201"/>
    </row>
    <row r="1987" spans="1:7" ht="15" x14ac:dyDescent="0.25">
      <c r="A1987" s="205">
        <v>1985</v>
      </c>
      <c r="B1987" s="197"/>
      <c r="C1987" s="198"/>
      <c r="D1987" s="197"/>
      <c r="E1987" s="199"/>
      <c r="F1987" s="200"/>
      <c r="G1987" s="201"/>
    </row>
    <row r="1988" spans="1:7" ht="15" x14ac:dyDescent="0.25">
      <c r="A1988" s="205">
        <v>1986</v>
      </c>
      <c r="B1988" s="197"/>
      <c r="C1988" s="198"/>
      <c r="D1988" s="197"/>
      <c r="E1988" s="199"/>
      <c r="F1988" s="200"/>
      <c r="G1988" s="201"/>
    </row>
    <row r="1989" spans="1:7" ht="15" x14ac:dyDescent="0.25">
      <c r="A1989" s="205">
        <v>1987</v>
      </c>
      <c r="B1989" s="197"/>
      <c r="C1989" s="198"/>
      <c r="D1989" s="197"/>
      <c r="E1989" s="199"/>
      <c r="F1989" s="200"/>
      <c r="G1989" s="201"/>
    </row>
    <row r="1990" spans="1:7" ht="15" x14ac:dyDescent="0.25">
      <c r="A1990" s="205">
        <v>1988</v>
      </c>
      <c r="B1990" s="197"/>
      <c r="C1990" s="198"/>
      <c r="D1990" s="197"/>
      <c r="E1990" s="199"/>
      <c r="F1990" s="200"/>
      <c r="G1990" s="201"/>
    </row>
    <row r="1991" spans="1:7" ht="15" x14ac:dyDescent="0.25">
      <c r="A1991" s="205">
        <v>1989</v>
      </c>
      <c r="B1991" s="197"/>
      <c r="C1991" s="198"/>
      <c r="D1991" s="197"/>
      <c r="E1991" s="199"/>
      <c r="F1991" s="200"/>
      <c r="G1991" s="201"/>
    </row>
    <row r="1992" spans="1:7" ht="15" x14ac:dyDescent="0.25">
      <c r="A1992" s="205">
        <v>1990</v>
      </c>
      <c r="B1992" s="197"/>
      <c r="C1992" s="198"/>
      <c r="D1992" s="197"/>
      <c r="E1992" s="199"/>
      <c r="F1992" s="200"/>
      <c r="G1992" s="201"/>
    </row>
    <row r="1993" spans="1:7" ht="15" x14ac:dyDescent="0.25">
      <c r="A1993" s="205">
        <v>1991</v>
      </c>
      <c r="B1993" s="197"/>
      <c r="C1993" s="198"/>
      <c r="D1993" s="197"/>
      <c r="E1993" s="199"/>
      <c r="F1993" s="200"/>
      <c r="G1993" s="201"/>
    </row>
    <row r="1994" spans="1:7" ht="15" x14ac:dyDescent="0.25">
      <c r="A1994" s="205">
        <v>1992</v>
      </c>
      <c r="B1994" s="197"/>
      <c r="C1994" s="198"/>
      <c r="D1994" s="197"/>
      <c r="E1994" s="199"/>
      <c r="F1994" s="200"/>
      <c r="G1994" s="201"/>
    </row>
    <row r="1995" spans="1:7" ht="15" x14ac:dyDescent="0.25">
      <c r="A1995" s="205">
        <v>1993</v>
      </c>
      <c r="B1995" s="197"/>
      <c r="C1995" s="198"/>
      <c r="D1995" s="197"/>
      <c r="E1995" s="199"/>
      <c r="F1995" s="200"/>
      <c r="G1995" s="201"/>
    </row>
    <row r="1996" spans="1:7" ht="15" x14ac:dyDescent="0.25">
      <c r="A1996" s="205">
        <v>1994</v>
      </c>
      <c r="B1996" s="197"/>
      <c r="C1996" s="198"/>
      <c r="D1996" s="197"/>
      <c r="E1996" s="199"/>
      <c r="F1996" s="200"/>
      <c r="G1996" s="201"/>
    </row>
    <row r="1997" spans="1:7" ht="15" x14ac:dyDescent="0.25">
      <c r="A1997" s="205">
        <v>1995</v>
      </c>
      <c r="B1997" s="197"/>
      <c r="C1997" s="198"/>
      <c r="D1997" s="197"/>
      <c r="E1997" s="199"/>
      <c r="F1997" s="200"/>
      <c r="G1997" s="201"/>
    </row>
    <row r="1998" spans="1:7" ht="15" x14ac:dyDescent="0.25">
      <c r="A1998" s="205">
        <v>1996</v>
      </c>
      <c r="B1998" s="197"/>
      <c r="C1998" s="198"/>
      <c r="D1998" s="197"/>
      <c r="E1998" s="199"/>
      <c r="F1998" s="200"/>
      <c r="G1998" s="201"/>
    </row>
    <row r="1999" spans="1:7" ht="15" x14ac:dyDescent="0.25">
      <c r="A1999" s="205">
        <v>1997</v>
      </c>
      <c r="B1999" s="197"/>
      <c r="C1999" s="198"/>
      <c r="D1999" s="197"/>
      <c r="E1999" s="199"/>
      <c r="F1999" s="200"/>
      <c r="G1999" s="201"/>
    </row>
    <row r="2000" spans="1:7" ht="15" x14ac:dyDescent="0.25">
      <c r="A2000" s="205">
        <v>1998</v>
      </c>
      <c r="B2000" s="197"/>
      <c r="C2000" s="198"/>
      <c r="D2000" s="197"/>
      <c r="E2000" s="199"/>
      <c r="F2000" s="200"/>
      <c r="G2000" s="201"/>
    </row>
    <row r="2001" spans="1:7" ht="15" x14ac:dyDescent="0.25">
      <c r="A2001" s="205">
        <v>1999</v>
      </c>
      <c r="B2001" s="197"/>
      <c r="C2001" s="198"/>
      <c r="D2001" s="197"/>
      <c r="E2001" s="199"/>
      <c r="F2001" s="200"/>
      <c r="G2001" s="201"/>
    </row>
    <row r="2002" spans="1:7" ht="15" x14ac:dyDescent="0.25">
      <c r="A2002" s="205">
        <v>2000</v>
      </c>
      <c r="B2002" s="197"/>
      <c r="C2002" s="198"/>
      <c r="D2002" s="197"/>
      <c r="E2002" s="199"/>
      <c r="F2002" s="200"/>
      <c r="G2002" s="201"/>
    </row>
    <row r="2003" spans="1:7" ht="15" x14ac:dyDescent="0.25">
      <c r="A2003" s="205">
        <v>2001</v>
      </c>
      <c r="B2003" s="197"/>
      <c r="C2003" s="198"/>
      <c r="D2003" s="197"/>
      <c r="E2003" s="199"/>
      <c r="F2003" s="200"/>
      <c r="G2003" s="201"/>
    </row>
    <row r="2004" spans="1:7" ht="15" x14ac:dyDescent="0.25">
      <c r="A2004" s="205">
        <v>2002</v>
      </c>
      <c r="B2004" s="197"/>
      <c r="C2004" s="198"/>
      <c r="D2004" s="197"/>
      <c r="E2004" s="199"/>
      <c r="F2004" s="200"/>
      <c r="G2004" s="201"/>
    </row>
    <row r="2005" spans="1:7" ht="15" x14ac:dyDescent="0.25">
      <c r="A2005" s="205">
        <v>2003</v>
      </c>
      <c r="B2005" s="197"/>
      <c r="C2005" s="198"/>
      <c r="D2005" s="197"/>
      <c r="E2005" s="199"/>
      <c r="F2005" s="200"/>
      <c r="G2005" s="201"/>
    </row>
    <row r="2006" spans="1:7" ht="15" x14ac:dyDescent="0.25">
      <c r="A2006" s="205">
        <v>2004</v>
      </c>
      <c r="B2006" s="197"/>
      <c r="C2006" s="198"/>
      <c r="D2006" s="197"/>
      <c r="E2006" s="199"/>
      <c r="F2006" s="200"/>
      <c r="G2006" s="201"/>
    </row>
    <row r="2007" spans="1:7" ht="15" x14ac:dyDescent="0.25">
      <c r="A2007" s="205">
        <v>2005</v>
      </c>
      <c r="B2007" s="197"/>
      <c r="C2007" s="198"/>
      <c r="D2007" s="197"/>
      <c r="E2007" s="199"/>
      <c r="F2007" s="200"/>
      <c r="G2007" s="201"/>
    </row>
    <row r="2008" spans="1:7" ht="15" x14ac:dyDescent="0.25">
      <c r="A2008" s="205">
        <v>2006</v>
      </c>
      <c r="B2008" s="197"/>
      <c r="C2008" s="198"/>
      <c r="D2008" s="197"/>
      <c r="E2008" s="199"/>
      <c r="F2008" s="200"/>
      <c r="G2008" s="201"/>
    </row>
    <row r="2009" spans="1:7" ht="15" x14ac:dyDescent="0.25">
      <c r="A2009" s="205">
        <v>2007</v>
      </c>
      <c r="B2009" s="197"/>
      <c r="C2009" s="198"/>
      <c r="D2009" s="197"/>
      <c r="E2009" s="199"/>
      <c r="F2009" s="200"/>
      <c r="G2009" s="201"/>
    </row>
    <row r="2010" spans="1:7" ht="15" x14ac:dyDescent="0.25">
      <c r="A2010" s="205">
        <v>2008</v>
      </c>
      <c r="B2010" s="197"/>
      <c r="C2010" s="198"/>
      <c r="D2010" s="197"/>
      <c r="E2010" s="199"/>
      <c r="F2010" s="200"/>
      <c r="G2010" s="201"/>
    </row>
    <row r="2011" spans="1:7" ht="15" x14ac:dyDescent="0.25">
      <c r="A2011" s="205">
        <v>2009</v>
      </c>
      <c r="B2011" s="197"/>
      <c r="C2011" s="198"/>
      <c r="D2011" s="197"/>
      <c r="E2011" s="199"/>
      <c r="F2011" s="200"/>
      <c r="G2011" s="201"/>
    </row>
    <row r="2012" spans="1:7" ht="15" x14ac:dyDescent="0.25">
      <c r="A2012" s="205">
        <v>2010</v>
      </c>
      <c r="B2012" s="197"/>
      <c r="C2012" s="198"/>
      <c r="D2012" s="197"/>
      <c r="E2012" s="199"/>
      <c r="F2012" s="200"/>
      <c r="G2012" s="201"/>
    </row>
    <row r="2013" spans="1:7" ht="15" x14ac:dyDescent="0.25">
      <c r="A2013" s="205">
        <v>2011</v>
      </c>
      <c r="B2013" s="197"/>
      <c r="C2013" s="198"/>
      <c r="D2013" s="197"/>
      <c r="E2013" s="199"/>
      <c r="F2013" s="200"/>
      <c r="G2013" s="201"/>
    </row>
    <row r="2014" spans="1:7" ht="15" x14ac:dyDescent="0.25">
      <c r="A2014" s="205">
        <v>2012</v>
      </c>
      <c r="B2014" s="197"/>
      <c r="C2014" s="198"/>
      <c r="D2014" s="197"/>
      <c r="E2014" s="199"/>
      <c r="F2014" s="200"/>
      <c r="G2014" s="201"/>
    </row>
    <row r="2015" spans="1:7" ht="15" x14ac:dyDescent="0.25">
      <c r="A2015" s="205">
        <v>2013</v>
      </c>
      <c r="B2015" s="197"/>
      <c r="C2015" s="198"/>
      <c r="D2015" s="197"/>
      <c r="E2015" s="199"/>
      <c r="F2015" s="200"/>
      <c r="G2015" s="201"/>
    </row>
    <row r="2016" spans="1:7" ht="15" x14ac:dyDescent="0.25">
      <c r="A2016" s="205">
        <v>2014</v>
      </c>
      <c r="B2016" s="197"/>
      <c r="C2016" s="198"/>
      <c r="D2016" s="197"/>
      <c r="E2016" s="199"/>
      <c r="F2016" s="200"/>
      <c r="G2016" s="201"/>
    </row>
    <row r="2017" spans="1:7" ht="15" x14ac:dyDescent="0.25">
      <c r="A2017" s="205">
        <v>2015</v>
      </c>
      <c r="B2017" s="197"/>
      <c r="C2017" s="198"/>
      <c r="D2017" s="197"/>
      <c r="E2017" s="199"/>
      <c r="F2017" s="200"/>
      <c r="G2017" s="201"/>
    </row>
    <row r="2018" spans="1:7" ht="15" x14ac:dyDescent="0.25">
      <c r="A2018" s="205">
        <v>2016</v>
      </c>
      <c r="B2018" s="197"/>
      <c r="C2018" s="198"/>
      <c r="D2018" s="197"/>
      <c r="E2018" s="199"/>
      <c r="F2018" s="200"/>
      <c r="G2018" s="201"/>
    </row>
    <row r="2019" spans="1:7" ht="15" x14ac:dyDescent="0.25">
      <c r="A2019" s="205">
        <v>2017</v>
      </c>
      <c r="B2019" s="197"/>
      <c r="C2019" s="198"/>
      <c r="D2019" s="197"/>
      <c r="E2019" s="199"/>
      <c r="F2019" s="200"/>
      <c r="G2019" s="201"/>
    </row>
    <row r="2020" spans="1:7" ht="15" x14ac:dyDescent="0.25">
      <c r="A2020" s="205">
        <v>2018</v>
      </c>
      <c r="B2020" s="197"/>
      <c r="C2020" s="198"/>
      <c r="D2020" s="197"/>
      <c r="E2020" s="199"/>
      <c r="F2020" s="200"/>
      <c r="G2020" s="201"/>
    </row>
    <row r="2021" spans="1:7" ht="15" x14ac:dyDescent="0.25">
      <c r="A2021" s="205">
        <v>2019</v>
      </c>
      <c r="B2021" s="197"/>
      <c r="C2021" s="198"/>
      <c r="D2021" s="197"/>
      <c r="E2021" s="199"/>
      <c r="F2021" s="200"/>
      <c r="G2021" s="201"/>
    </row>
    <row r="2022" spans="1:7" ht="15" x14ac:dyDescent="0.25">
      <c r="A2022" s="205">
        <v>2020</v>
      </c>
      <c r="B2022" s="197"/>
      <c r="C2022" s="198"/>
      <c r="D2022" s="197"/>
      <c r="E2022" s="199"/>
      <c r="F2022" s="200"/>
      <c r="G2022" s="201"/>
    </row>
    <row r="2023" spans="1:7" ht="15" x14ac:dyDescent="0.25">
      <c r="A2023" s="205">
        <v>2021</v>
      </c>
      <c r="B2023" s="197"/>
      <c r="C2023" s="198"/>
      <c r="D2023" s="197"/>
      <c r="E2023" s="199"/>
      <c r="F2023" s="200"/>
      <c r="G2023" s="201"/>
    </row>
    <row r="2024" spans="1:7" ht="15" x14ac:dyDescent="0.25">
      <c r="A2024" s="205">
        <v>2022</v>
      </c>
      <c r="B2024" s="197"/>
      <c r="C2024" s="198"/>
      <c r="D2024" s="197"/>
      <c r="E2024" s="199"/>
      <c r="F2024" s="200"/>
      <c r="G2024" s="201"/>
    </row>
    <row r="2025" spans="1:7" ht="15" x14ac:dyDescent="0.25">
      <c r="A2025" s="205">
        <v>2023</v>
      </c>
      <c r="B2025" s="197"/>
      <c r="C2025" s="198"/>
      <c r="D2025" s="197"/>
      <c r="E2025" s="199"/>
      <c r="F2025" s="200"/>
      <c r="G2025" s="201"/>
    </row>
    <row r="2026" spans="1:7" ht="15" x14ac:dyDescent="0.25">
      <c r="A2026" s="205">
        <v>2024</v>
      </c>
      <c r="B2026" s="197"/>
      <c r="C2026" s="198"/>
      <c r="D2026" s="197"/>
      <c r="E2026" s="199"/>
      <c r="F2026" s="200"/>
      <c r="G2026" s="201"/>
    </row>
    <row r="2027" spans="1:7" ht="15" x14ac:dyDescent="0.25">
      <c r="A2027" s="205">
        <v>2025</v>
      </c>
      <c r="B2027" s="197"/>
      <c r="C2027" s="198"/>
      <c r="D2027" s="197"/>
      <c r="E2027" s="199"/>
      <c r="F2027" s="200"/>
      <c r="G2027" s="201"/>
    </row>
    <row r="2028" spans="1:7" ht="15" x14ac:dyDescent="0.25">
      <c r="A2028" s="205">
        <v>2026</v>
      </c>
      <c r="B2028" s="197"/>
      <c r="C2028" s="198"/>
      <c r="D2028" s="197"/>
      <c r="E2028" s="199"/>
      <c r="F2028" s="200"/>
      <c r="G2028" s="201"/>
    </row>
    <row r="2029" spans="1:7" ht="15" x14ac:dyDescent="0.25">
      <c r="A2029" s="205">
        <v>2027</v>
      </c>
      <c r="B2029" s="197"/>
      <c r="C2029" s="198"/>
      <c r="D2029" s="197"/>
      <c r="E2029" s="199"/>
      <c r="F2029" s="200"/>
      <c r="G2029" s="201"/>
    </row>
    <row r="2030" spans="1:7" ht="15" x14ac:dyDescent="0.25">
      <c r="A2030" s="205">
        <v>2028</v>
      </c>
      <c r="B2030" s="197"/>
      <c r="C2030" s="198"/>
      <c r="D2030" s="197"/>
      <c r="E2030" s="199"/>
      <c r="F2030" s="200"/>
      <c r="G2030" s="201"/>
    </row>
    <row r="2031" spans="1:7" ht="15" x14ac:dyDescent="0.25">
      <c r="A2031" s="205">
        <v>2029</v>
      </c>
      <c r="B2031" s="197"/>
      <c r="C2031" s="198"/>
      <c r="D2031" s="197"/>
      <c r="E2031" s="199"/>
      <c r="F2031" s="200"/>
      <c r="G2031" s="201"/>
    </row>
    <row r="2032" spans="1:7" ht="15" x14ac:dyDescent="0.25">
      <c r="A2032" s="205">
        <v>2030</v>
      </c>
      <c r="B2032" s="197"/>
      <c r="C2032" s="198"/>
      <c r="D2032" s="197"/>
      <c r="E2032" s="199"/>
      <c r="F2032" s="200"/>
      <c r="G2032" s="201"/>
    </row>
    <row r="2033" spans="1:7" ht="15" x14ac:dyDescent="0.25">
      <c r="A2033" s="205">
        <v>2031</v>
      </c>
      <c r="B2033" s="197"/>
      <c r="C2033" s="198"/>
      <c r="D2033" s="197"/>
      <c r="E2033" s="199"/>
      <c r="F2033" s="200"/>
      <c r="G2033" s="201"/>
    </row>
    <row r="2034" spans="1:7" ht="15" x14ac:dyDescent="0.25">
      <c r="A2034" s="205">
        <v>2032</v>
      </c>
      <c r="B2034" s="197"/>
      <c r="C2034" s="198"/>
      <c r="D2034" s="197"/>
      <c r="E2034" s="199"/>
      <c r="F2034" s="200"/>
      <c r="G2034" s="201"/>
    </row>
    <row r="2035" spans="1:7" ht="15" x14ac:dyDescent="0.25">
      <c r="A2035" s="205">
        <v>2033</v>
      </c>
      <c r="B2035" s="197"/>
      <c r="C2035" s="198"/>
      <c r="D2035" s="197"/>
      <c r="E2035" s="199"/>
      <c r="F2035" s="200"/>
      <c r="G2035" s="201"/>
    </row>
    <row r="2036" spans="1:7" ht="15" x14ac:dyDescent="0.25">
      <c r="A2036" s="205">
        <v>2034</v>
      </c>
      <c r="B2036" s="197"/>
      <c r="C2036" s="198"/>
      <c r="D2036" s="197"/>
      <c r="E2036" s="199"/>
      <c r="F2036" s="200"/>
      <c r="G2036" s="201"/>
    </row>
    <row r="2037" spans="1:7" ht="15" x14ac:dyDescent="0.25">
      <c r="A2037" s="205">
        <v>2035</v>
      </c>
      <c r="B2037" s="197"/>
      <c r="C2037" s="198"/>
      <c r="D2037" s="197"/>
      <c r="E2037" s="199"/>
      <c r="F2037" s="200"/>
      <c r="G2037" s="201"/>
    </row>
    <row r="2038" spans="1:7" ht="15" x14ac:dyDescent="0.25">
      <c r="A2038" s="205">
        <v>2036</v>
      </c>
      <c r="B2038" s="197"/>
      <c r="C2038" s="198"/>
      <c r="D2038" s="197"/>
      <c r="E2038" s="199"/>
      <c r="F2038" s="200"/>
      <c r="G2038" s="201"/>
    </row>
    <row r="2039" spans="1:7" ht="15" x14ac:dyDescent="0.25">
      <c r="A2039" s="205">
        <v>2037</v>
      </c>
      <c r="B2039" s="197"/>
      <c r="C2039" s="198"/>
      <c r="D2039" s="197"/>
      <c r="E2039" s="199"/>
      <c r="F2039" s="200"/>
      <c r="G2039" s="201"/>
    </row>
    <row r="2040" spans="1:7" ht="15" x14ac:dyDescent="0.25">
      <c r="A2040" s="205">
        <v>2038</v>
      </c>
      <c r="B2040" s="197"/>
      <c r="C2040" s="198"/>
      <c r="D2040" s="197"/>
      <c r="E2040" s="199"/>
      <c r="F2040" s="200"/>
      <c r="G2040" s="201"/>
    </row>
    <row r="2041" spans="1:7" ht="15" x14ac:dyDescent="0.25">
      <c r="A2041" s="205">
        <v>2039</v>
      </c>
      <c r="B2041" s="197"/>
      <c r="C2041" s="198"/>
      <c r="D2041" s="197"/>
      <c r="E2041" s="199"/>
      <c r="F2041" s="200"/>
      <c r="G2041" s="201"/>
    </row>
    <row r="2042" spans="1:7" ht="15" x14ac:dyDescent="0.25">
      <c r="A2042" s="205">
        <v>2040</v>
      </c>
      <c r="B2042" s="197"/>
      <c r="C2042" s="198"/>
      <c r="D2042" s="197"/>
      <c r="E2042" s="199"/>
      <c r="F2042" s="200"/>
      <c r="G2042" s="201"/>
    </row>
    <row r="2043" spans="1:7" ht="15" x14ac:dyDescent="0.25">
      <c r="A2043" s="205">
        <v>2041</v>
      </c>
      <c r="B2043" s="197"/>
      <c r="C2043" s="198"/>
      <c r="D2043" s="197"/>
      <c r="E2043" s="199"/>
      <c r="F2043" s="200"/>
      <c r="G2043" s="201"/>
    </row>
    <row r="2044" spans="1:7" ht="15" x14ac:dyDescent="0.25">
      <c r="A2044" s="205">
        <v>2042</v>
      </c>
      <c r="B2044" s="197"/>
      <c r="C2044" s="198"/>
      <c r="D2044" s="197"/>
      <c r="E2044" s="199"/>
      <c r="F2044" s="200"/>
      <c r="G2044" s="201"/>
    </row>
    <row r="2045" spans="1:7" ht="15" x14ac:dyDescent="0.25">
      <c r="A2045" s="205">
        <v>2043</v>
      </c>
      <c r="B2045" s="197"/>
      <c r="C2045" s="198"/>
      <c r="D2045" s="197"/>
      <c r="E2045" s="199"/>
      <c r="F2045" s="200"/>
      <c r="G2045" s="201"/>
    </row>
    <row r="2046" spans="1:7" ht="15" x14ac:dyDescent="0.25">
      <c r="A2046" s="205">
        <v>2044</v>
      </c>
      <c r="B2046" s="197"/>
      <c r="C2046" s="198"/>
      <c r="D2046" s="197"/>
      <c r="E2046" s="199"/>
      <c r="F2046" s="200"/>
      <c r="G2046" s="201"/>
    </row>
    <row r="2047" spans="1:7" ht="15" x14ac:dyDescent="0.25">
      <c r="A2047" s="205">
        <v>2045</v>
      </c>
      <c r="B2047" s="197"/>
      <c r="C2047" s="198"/>
      <c r="D2047" s="197"/>
      <c r="E2047" s="199"/>
      <c r="F2047" s="200"/>
      <c r="G2047" s="201"/>
    </row>
    <row r="2048" spans="1:7" ht="15" x14ac:dyDescent="0.25">
      <c r="A2048" s="205">
        <v>2046</v>
      </c>
      <c r="B2048" s="197"/>
      <c r="C2048" s="198"/>
      <c r="D2048" s="197"/>
      <c r="E2048" s="199"/>
      <c r="F2048" s="200"/>
      <c r="G2048" s="201"/>
    </row>
    <row r="2049" spans="1:7" ht="15" x14ac:dyDescent="0.25">
      <c r="A2049" s="205">
        <v>2047</v>
      </c>
      <c r="B2049" s="197"/>
      <c r="C2049" s="198"/>
      <c r="D2049" s="197"/>
      <c r="E2049" s="199"/>
      <c r="F2049" s="200"/>
      <c r="G2049" s="201"/>
    </row>
    <row r="2050" spans="1:7" ht="15" x14ac:dyDescent="0.25">
      <c r="A2050" s="205">
        <v>2048</v>
      </c>
      <c r="B2050" s="197"/>
      <c r="C2050" s="198"/>
      <c r="D2050" s="197"/>
      <c r="E2050" s="199"/>
      <c r="F2050" s="200"/>
      <c r="G2050" s="201"/>
    </row>
    <row r="2051" spans="1:7" ht="15" x14ac:dyDescent="0.25">
      <c r="A2051" s="205">
        <v>2049</v>
      </c>
      <c r="B2051" s="197"/>
      <c r="C2051" s="198"/>
      <c r="D2051" s="197"/>
      <c r="E2051" s="199"/>
      <c r="F2051" s="200"/>
      <c r="G2051" s="201"/>
    </row>
    <row r="2052" spans="1:7" ht="15" x14ac:dyDescent="0.25">
      <c r="A2052" s="205">
        <v>2050</v>
      </c>
      <c r="B2052" s="197"/>
      <c r="C2052" s="198"/>
      <c r="D2052" s="197"/>
      <c r="E2052" s="199"/>
      <c r="F2052" s="200"/>
      <c r="G2052" s="201"/>
    </row>
    <row r="2053" spans="1:7" ht="15" x14ac:dyDescent="0.25">
      <c r="A2053" s="205">
        <v>2051</v>
      </c>
      <c r="B2053" s="197"/>
      <c r="C2053" s="198"/>
      <c r="D2053" s="197"/>
      <c r="E2053" s="199"/>
      <c r="F2053" s="200"/>
      <c r="G2053" s="201"/>
    </row>
    <row r="2054" spans="1:7" ht="15" x14ac:dyDescent="0.25">
      <c r="A2054" s="205">
        <v>2052</v>
      </c>
      <c r="B2054" s="197"/>
      <c r="C2054" s="198"/>
      <c r="D2054" s="197"/>
      <c r="E2054" s="199"/>
      <c r="F2054" s="200"/>
      <c r="G2054" s="201"/>
    </row>
    <row r="2055" spans="1:7" ht="15" x14ac:dyDescent="0.25">
      <c r="A2055" s="205">
        <v>2053</v>
      </c>
      <c r="B2055" s="197"/>
      <c r="C2055" s="198"/>
      <c r="D2055" s="197"/>
      <c r="E2055" s="199"/>
      <c r="F2055" s="200"/>
      <c r="G2055" s="201"/>
    </row>
    <row r="2056" spans="1:7" ht="15" x14ac:dyDescent="0.25">
      <c r="A2056" s="205">
        <v>2054</v>
      </c>
      <c r="B2056" s="197"/>
      <c r="C2056" s="198"/>
      <c r="D2056" s="197"/>
      <c r="E2056" s="199"/>
      <c r="F2056" s="200"/>
      <c r="G2056" s="201"/>
    </row>
    <row r="2057" spans="1:7" ht="15" x14ac:dyDescent="0.25">
      <c r="A2057" s="205">
        <v>2055</v>
      </c>
      <c r="B2057" s="197"/>
      <c r="C2057" s="198"/>
      <c r="D2057" s="197"/>
      <c r="E2057" s="199"/>
      <c r="F2057" s="200"/>
      <c r="G2057" s="201"/>
    </row>
    <row r="2058" spans="1:7" ht="15" x14ac:dyDescent="0.25">
      <c r="A2058" s="205">
        <v>2056</v>
      </c>
      <c r="B2058" s="197"/>
      <c r="C2058" s="198"/>
      <c r="D2058" s="197"/>
      <c r="E2058" s="199"/>
      <c r="F2058" s="200"/>
      <c r="G2058" s="201"/>
    </row>
    <row r="2059" spans="1:7" ht="15" x14ac:dyDescent="0.25">
      <c r="A2059" s="205">
        <v>2057</v>
      </c>
      <c r="B2059" s="197"/>
      <c r="C2059" s="198"/>
      <c r="D2059" s="197"/>
      <c r="E2059" s="199"/>
      <c r="F2059" s="200"/>
      <c r="G2059" s="201"/>
    </row>
    <row r="2060" spans="1:7" ht="15" x14ac:dyDescent="0.25">
      <c r="A2060" s="205">
        <v>2058</v>
      </c>
      <c r="B2060" s="197"/>
      <c r="C2060" s="198"/>
      <c r="D2060" s="197"/>
      <c r="E2060" s="199"/>
      <c r="F2060" s="200"/>
      <c r="G2060" s="201"/>
    </row>
    <row r="2061" spans="1:7" ht="15" x14ac:dyDescent="0.25">
      <c r="A2061" s="205">
        <v>2059</v>
      </c>
      <c r="B2061" s="197"/>
      <c r="C2061" s="198"/>
      <c r="D2061" s="197"/>
      <c r="E2061" s="199"/>
      <c r="F2061" s="200"/>
      <c r="G2061" s="201"/>
    </row>
    <row r="2062" spans="1:7" ht="15" x14ac:dyDescent="0.25">
      <c r="A2062" s="205">
        <v>2060</v>
      </c>
      <c r="B2062" s="197"/>
      <c r="C2062" s="198"/>
      <c r="D2062" s="197"/>
      <c r="E2062" s="199"/>
      <c r="F2062" s="200"/>
      <c r="G2062" s="201"/>
    </row>
    <row r="2063" spans="1:7" ht="15" x14ac:dyDescent="0.25">
      <c r="A2063" s="205">
        <v>2061</v>
      </c>
      <c r="B2063" s="197"/>
      <c r="C2063" s="198"/>
      <c r="D2063" s="197"/>
      <c r="E2063" s="199"/>
      <c r="F2063" s="200"/>
      <c r="G2063" s="201"/>
    </row>
    <row r="2064" spans="1:7" ht="15" x14ac:dyDescent="0.25">
      <c r="A2064" s="205">
        <v>2062</v>
      </c>
      <c r="B2064" s="197"/>
      <c r="C2064" s="198"/>
      <c r="D2064" s="197"/>
      <c r="E2064" s="199"/>
      <c r="F2064" s="200"/>
      <c r="G2064" s="201"/>
    </row>
    <row r="2065" spans="1:7" ht="15" x14ac:dyDescent="0.25">
      <c r="A2065" s="205">
        <v>2063</v>
      </c>
      <c r="B2065" s="197"/>
      <c r="C2065" s="198"/>
      <c r="D2065" s="197"/>
      <c r="E2065" s="199"/>
      <c r="F2065" s="200"/>
      <c r="G2065" s="201"/>
    </row>
    <row r="2066" spans="1:7" ht="15" x14ac:dyDescent="0.25">
      <c r="A2066" s="205">
        <v>2064</v>
      </c>
      <c r="B2066" s="197"/>
      <c r="C2066" s="198"/>
      <c r="D2066" s="197"/>
      <c r="E2066" s="199"/>
      <c r="F2066" s="200"/>
      <c r="G2066" s="201"/>
    </row>
    <row r="2067" spans="1:7" ht="15" x14ac:dyDescent="0.25">
      <c r="A2067" s="205">
        <v>2065</v>
      </c>
      <c r="B2067" s="197"/>
      <c r="C2067" s="198"/>
      <c r="D2067" s="197"/>
      <c r="E2067" s="199"/>
      <c r="F2067" s="200"/>
      <c r="G2067" s="201"/>
    </row>
    <row r="2068" spans="1:7" ht="15" x14ac:dyDescent="0.25">
      <c r="A2068" s="205">
        <v>2066</v>
      </c>
      <c r="B2068" s="197"/>
      <c r="C2068" s="198"/>
      <c r="D2068" s="197"/>
      <c r="E2068" s="199"/>
      <c r="F2068" s="200"/>
      <c r="G2068" s="201"/>
    </row>
    <row r="2069" spans="1:7" ht="15" x14ac:dyDescent="0.25">
      <c r="A2069" s="205">
        <v>2067</v>
      </c>
      <c r="B2069" s="197"/>
      <c r="C2069" s="198"/>
      <c r="D2069" s="197"/>
      <c r="E2069" s="199"/>
      <c r="F2069" s="200"/>
      <c r="G2069" s="201"/>
    </row>
    <row r="2070" spans="1:7" ht="15" x14ac:dyDescent="0.25">
      <c r="A2070" s="205">
        <v>2068</v>
      </c>
      <c r="B2070" s="197"/>
      <c r="C2070" s="198"/>
      <c r="D2070" s="197"/>
      <c r="E2070" s="199"/>
      <c r="F2070" s="200"/>
      <c r="G2070" s="201"/>
    </row>
    <row r="2071" spans="1:7" ht="15" x14ac:dyDescent="0.25">
      <c r="A2071" s="205">
        <v>2069</v>
      </c>
      <c r="B2071" s="197"/>
      <c r="C2071" s="198"/>
      <c r="D2071" s="197"/>
      <c r="E2071" s="199"/>
      <c r="F2071" s="200"/>
      <c r="G2071" s="201"/>
    </row>
    <row r="2072" spans="1:7" ht="15" x14ac:dyDescent="0.25">
      <c r="A2072" s="205">
        <v>2070</v>
      </c>
      <c r="B2072" s="197"/>
      <c r="C2072" s="198"/>
      <c r="D2072" s="197"/>
      <c r="E2072" s="199"/>
      <c r="F2072" s="200"/>
      <c r="G2072" s="201"/>
    </row>
    <row r="2073" spans="1:7" ht="15" x14ac:dyDescent="0.25">
      <c r="A2073" s="205">
        <v>2071</v>
      </c>
      <c r="B2073" s="197"/>
      <c r="C2073" s="198"/>
      <c r="D2073" s="197"/>
      <c r="E2073" s="199"/>
      <c r="F2073" s="200"/>
      <c r="G2073" s="201"/>
    </row>
    <row r="2074" spans="1:7" ht="15" x14ac:dyDescent="0.25">
      <c r="A2074" s="205">
        <v>2072</v>
      </c>
      <c r="B2074" s="197"/>
      <c r="C2074" s="198"/>
      <c r="D2074" s="197"/>
      <c r="E2074" s="199"/>
      <c r="F2074" s="200"/>
      <c r="G2074" s="201"/>
    </row>
    <row r="2075" spans="1:7" ht="15" x14ac:dyDescent="0.25">
      <c r="A2075" s="205">
        <v>2073</v>
      </c>
      <c r="B2075" s="197"/>
      <c r="C2075" s="198"/>
      <c r="D2075" s="197"/>
      <c r="E2075" s="199"/>
      <c r="F2075" s="200"/>
      <c r="G2075" s="201"/>
    </row>
    <row r="2076" spans="1:7" ht="15" x14ac:dyDescent="0.25">
      <c r="A2076" s="205">
        <v>2074</v>
      </c>
      <c r="B2076" s="197"/>
      <c r="C2076" s="198"/>
      <c r="D2076" s="197"/>
      <c r="E2076" s="199"/>
      <c r="F2076" s="200"/>
      <c r="G2076" s="201"/>
    </row>
    <row r="2077" spans="1:7" ht="15" x14ac:dyDescent="0.25">
      <c r="A2077" s="205">
        <v>2075</v>
      </c>
      <c r="B2077" s="197"/>
      <c r="C2077" s="198"/>
      <c r="D2077" s="197"/>
      <c r="E2077" s="199"/>
      <c r="F2077" s="200"/>
      <c r="G2077" s="201"/>
    </row>
    <row r="2078" spans="1:7" ht="15" x14ac:dyDescent="0.25">
      <c r="A2078" s="205">
        <v>2076</v>
      </c>
      <c r="B2078" s="197"/>
      <c r="C2078" s="198"/>
      <c r="D2078" s="197"/>
      <c r="E2078" s="199"/>
      <c r="F2078" s="200"/>
      <c r="G2078" s="201"/>
    </row>
    <row r="2079" spans="1:7" ht="15" x14ac:dyDescent="0.25">
      <c r="A2079" s="205">
        <v>2077</v>
      </c>
      <c r="B2079" s="197"/>
      <c r="C2079" s="198"/>
      <c r="D2079" s="197"/>
      <c r="E2079" s="199"/>
      <c r="F2079" s="200"/>
      <c r="G2079" s="201"/>
    </row>
    <row r="2080" spans="1:7" ht="15" x14ac:dyDescent="0.25">
      <c r="A2080" s="205">
        <v>2078</v>
      </c>
      <c r="B2080" s="197"/>
      <c r="C2080" s="198"/>
      <c r="D2080" s="197"/>
      <c r="E2080" s="199"/>
      <c r="F2080" s="200"/>
      <c r="G2080" s="201"/>
    </row>
    <row r="2081" spans="1:7" ht="15" x14ac:dyDescent="0.25">
      <c r="A2081" s="205">
        <v>2079</v>
      </c>
      <c r="B2081" s="197"/>
      <c r="C2081" s="198"/>
      <c r="D2081" s="197"/>
      <c r="E2081" s="199"/>
      <c r="F2081" s="200"/>
      <c r="G2081" s="201"/>
    </row>
    <row r="2082" spans="1:7" ht="15" x14ac:dyDescent="0.25">
      <c r="A2082" s="205">
        <v>2080</v>
      </c>
      <c r="B2082" s="197"/>
      <c r="C2082" s="198"/>
      <c r="D2082" s="197"/>
      <c r="E2082" s="199"/>
      <c r="F2082" s="200"/>
      <c r="G2082" s="201"/>
    </row>
    <row r="2083" spans="1:7" ht="15" x14ac:dyDescent="0.25">
      <c r="A2083" s="205">
        <v>2081</v>
      </c>
      <c r="B2083" s="197"/>
      <c r="C2083" s="198"/>
      <c r="D2083" s="197"/>
      <c r="E2083" s="199"/>
      <c r="F2083" s="200"/>
      <c r="G2083" s="201"/>
    </row>
    <row r="2084" spans="1:7" ht="15" x14ac:dyDescent="0.25">
      <c r="A2084" s="205">
        <v>2082</v>
      </c>
      <c r="B2084" s="197"/>
      <c r="C2084" s="198"/>
      <c r="D2084" s="197"/>
      <c r="E2084" s="199"/>
      <c r="F2084" s="200"/>
      <c r="G2084" s="201"/>
    </row>
    <row r="2085" spans="1:7" ht="15" x14ac:dyDescent="0.25">
      <c r="A2085" s="205">
        <v>2083</v>
      </c>
      <c r="B2085" s="197"/>
      <c r="C2085" s="198"/>
      <c r="D2085" s="197"/>
      <c r="E2085" s="199"/>
      <c r="F2085" s="200"/>
      <c r="G2085" s="201"/>
    </row>
    <row r="2086" spans="1:7" ht="15" x14ac:dyDescent="0.25">
      <c r="A2086" s="205">
        <v>2084</v>
      </c>
      <c r="B2086" s="197"/>
      <c r="C2086" s="198"/>
      <c r="D2086" s="197"/>
      <c r="E2086" s="199"/>
      <c r="F2086" s="200"/>
      <c r="G2086" s="201"/>
    </row>
    <row r="2087" spans="1:7" ht="15" x14ac:dyDescent="0.25">
      <c r="A2087" s="205">
        <v>2085</v>
      </c>
      <c r="B2087" s="197"/>
      <c r="C2087" s="198"/>
      <c r="D2087" s="197"/>
      <c r="E2087" s="199"/>
      <c r="F2087" s="200"/>
      <c r="G2087" s="201"/>
    </row>
    <row r="2088" spans="1:7" ht="15" x14ac:dyDescent="0.25">
      <c r="A2088" s="205">
        <v>2086</v>
      </c>
      <c r="B2088" s="197"/>
      <c r="C2088" s="198"/>
      <c r="D2088" s="197"/>
      <c r="E2088" s="199"/>
      <c r="F2088" s="200"/>
      <c r="G2088" s="201"/>
    </row>
    <row r="2089" spans="1:7" ht="15" x14ac:dyDescent="0.25">
      <c r="A2089" s="205">
        <v>2087</v>
      </c>
      <c r="B2089" s="197"/>
      <c r="C2089" s="198"/>
      <c r="D2089" s="197"/>
      <c r="E2089" s="199"/>
      <c r="F2089" s="200"/>
      <c r="G2089" s="201"/>
    </row>
    <row r="2090" spans="1:7" ht="15" x14ac:dyDescent="0.25">
      <c r="A2090" s="205">
        <v>2088</v>
      </c>
      <c r="B2090" s="197"/>
      <c r="C2090" s="198"/>
      <c r="D2090" s="197"/>
      <c r="E2090" s="199"/>
      <c r="F2090" s="200"/>
      <c r="G2090" s="201"/>
    </row>
    <row r="2091" spans="1:7" ht="15" x14ac:dyDescent="0.25">
      <c r="A2091" s="205">
        <v>2089</v>
      </c>
      <c r="B2091" s="197"/>
      <c r="C2091" s="198"/>
      <c r="D2091" s="197"/>
      <c r="E2091" s="199"/>
      <c r="F2091" s="200"/>
      <c r="G2091" s="201"/>
    </row>
    <row r="2092" spans="1:7" ht="15" x14ac:dyDescent="0.25">
      <c r="A2092" s="205">
        <v>2090</v>
      </c>
      <c r="B2092" s="197"/>
      <c r="C2092" s="198"/>
      <c r="D2092" s="197"/>
      <c r="E2092" s="199"/>
      <c r="F2092" s="200"/>
      <c r="G2092" s="201"/>
    </row>
    <row r="2093" spans="1:7" ht="15" x14ac:dyDescent="0.25">
      <c r="A2093" s="205">
        <v>2091</v>
      </c>
      <c r="B2093" s="197"/>
      <c r="C2093" s="198"/>
      <c r="D2093" s="197"/>
      <c r="E2093" s="199"/>
      <c r="F2093" s="200"/>
      <c r="G2093" s="201"/>
    </row>
    <row r="2094" spans="1:7" ht="15" x14ac:dyDescent="0.25">
      <c r="A2094" s="205">
        <v>2092</v>
      </c>
      <c r="B2094" s="197"/>
      <c r="C2094" s="198"/>
      <c r="D2094" s="197"/>
      <c r="E2094" s="199"/>
      <c r="F2094" s="200"/>
      <c r="G2094" s="201"/>
    </row>
    <row r="2095" spans="1:7" ht="15" x14ac:dyDescent="0.25">
      <c r="A2095" s="205">
        <v>2093</v>
      </c>
      <c r="B2095" s="197"/>
      <c r="C2095" s="198"/>
      <c r="D2095" s="197"/>
      <c r="E2095" s="199"/>
      <c r="F2095" s="200"/>
      <c r="G2095" s="201"/>
    </row>
    <row r="2096" spans="1:7" ht="15" x14ac:dyDescent="0.25">
      <c r="A2096" s="205">
        <v>2094</v>
      </c>
      <c r="B2096" s="197"/>
      <c r="C2096" s="198"/>
      <c r="D2096" s="197"/>
      <c r="E2096" s="199"/>
      <c r="F2096" s="200"/>
      <c r="G2096" s="201"/>
    </row>
    <row r="2097" spans="1:7" ht="15" x14ac:dyDescent="0.25">
      <c r="A2097" s="205">
        <v>2095</v>
      </c>
      <c r="B2097" s="197"/>
      <c r="C2097" s="198"/>
      <c r="D2097" s="197"/>
      <c r="E2097" s="199"/>
      <c r="F2097" s="200"/>
      <c r="G2097" s="201"/>
    </row>
    <row r="2098" spans="1:7" ht="15" x14ac:dyDescent="0.25">
      <c r="A2098" s="205">
        <v>2096</v>
      </c>
      <c r="B2098" s="197"/>
      <c r="C2098" s="198"/>
      <c r="D2098" s="197"/>
      <c r="E2098" s="199"/>
      <c r="F2098" s="200"/>
      <c r="G2098" s="201"/>
    </row>
    <row r="2099" spans="1:7" ht="15" x14ac:dyDescent="0.25">
      <c r="A2099" s="205">
        <v>2097</v>
      </c>
      <c r="B2099" s="197"/>
      <c r="C2099" s="198"/>
      <c r="D2099" s="197"/>
      <c r="E2099" s="199"/>
      <c r="F2099" s="200"/>
      <c r="G2099" s="201"/>
    </row>
    <row r="2100" spans="1:7" ht="15" x14ac:dyDescent="0.25">
      <c r="A2100" s="205">
        <v>2098</v>
      </c>
      <c r="B2100" s="197"/>
      <c r="C2100" s="198"/>
      <c r="D2100" s="197"/>
      <c r="E2100" s="199"/>
      <c r="F2100" s="200"/>
      <c r="G2100" s="201"/>
    </row>
    <row r="2101" spans="1:7" ht="15" x14ac:dyDescent="0.25">
      <c r="A2101" s="205">
        <v>2099</v>
      </c>
      <c r="B2101" s="197"/>
      <c r="C2101" s="198"/>
      <c r="D2101" s="197"/>
      <c r="E2101" s="199"/>
      <c r="F2101" s="200"/>
      <c r="G2101" s="201"/>
    </row>
    <row r="2102" spans="1:7" ht="15" x14ac:dyDescent="0.25">
      <c r="A2102" s="205">
        <v>2100</v>
      </c>
      <c r="B2102" s="197"/>
      <c r="C2102" s="198"/>
      <c r="D2102" s="197"/>
      <c r="E2102" s="199"/>
      <c r="F2102" s="200"/>
      <c r="G2102" s="201"/>
    </row>
    <row r="2103" spans="1:7" ht="15" x14ac:dyDescent="0.25">
      <c r="A2103" s="205">
        <v>2101</v>
      </c>
      <c r="B2103" s="197"/>
      <c r="C2103" s="198"/>
      <c r="D2103" s="197"/>
      <c r="E2103" s="199"/>
      <c r="F2103" s="200"/>
      <c r="G2103" s="201"/>
    </row>
    <row r="2104" spans="1:7" ht="15" x14ac:dyDescent="0.25">
      <c r="A2104" s="205">
        <v>2102</v>
      </c>
      <c r="B2104" s="197"/>
      <c r="C2104" s="198"/>
      <c r="D2104" s="197"/>
      <c r="E2104" s="199"/>
      <c r="F2104" s="200"/>
      <c r="G2104" s="201"/>
    </row>
    <row r="2105" spans="1:7" ht="15" x14ac:dyDescent="0.25">
      <c r="A2105" s="205">
        <v>2103</v>
      </c>
      <c r="B2105" s="197"/>
      <c r="C2105" s="198"/>
      <c r="D2105" s="197"/>
      <c r="E2105" s="199"/>
      <c r="F2105" s="200"/>
      <c r="G2105" s="201"/>
    </row>
    <row r="2106" spans="1:7" ht="15" x14ac:dyDescent="0.25">
      <c r="A2106" s="205">
        <v>2104</v>
      </c>
      <c r="B2106" s="197"/>
      <c r="C2106" s="198"/>
      <c r="D2106" s="197"/>
      <c r="E2106" s="199"/>
      <c r="F2106" s="200"/>
      <c r="G2106" s="201"/>
    </row>
    <row r="2107" spans="1:7" ht="15" x14ac:dyDescent="0.25">
      <c r="A2107" s="205">
        <v>2105</v>
      </c>
      <c r="B2107" s="197"/>
      <c r="C2107" s="198"/>
      <c r="D2107" s="197"/>
      <c r="E2107" s="199"/>
      <c r="F2107" s="200"/>
      <c r="G2107" s="201"/>
    </row>
    <row r="2108" spans="1:7" ht="15" x14ac:dyDescent="0.25">
      <c r="A2108" s="205">
        <v>2106</v>
      </c>
      <c r="B2108" s="197"/>
      <c r="C2108" s="198"/>
      <c r="D2108" s="197"/>
      <c r="E2108" s="199"/>
      <c r="F2108" s="200"/>
      <c r="G2108" s="201"/>
    </row>
    <row r="2109" spans="1:7" ht="15" x14ac:dyDescent="0.25">
      <c r="A2109" s="205">
        <v>2107</v>
      </c>
      <c r="B2109" s="197"/>
      <c r="C2109" s="198"/>
      <c r="D2109" s="197"/>
      <c r="E2109" s="199"/>
      <c r="F2109" s="200"/>
      <c r="G2109" s="201"/>
    </row>
    <row r="2110" spans="1:7" ht="15" x14ac:dyDescent="0.25">
      <c r="A2110" s="205">
        <v>2108</v>
      </c>
      <c r="B2110" s="197"/>
      <c r="C2110" s="198"/>
      <c r="D2110" s="197"/>
      <c r="E2110" s="199"/>
      <c r="F2110" s="200"/>
      <c r="G2110" s="201"/>
    </row>
    <row r="2111" spans="1:7" ht="15" x14ac:dyDescent="0.25">
      <c r="A2111" s="205">
        <v>2109</v>
      </c>
      <c r="B2111" s="197"/>
      <c r="C2111" s="198"/>
      <c r="D2111" s="197"/>
      <c r="E2111" s="199"/>
      <c r="F2111" s="200"/>
      <c r="G2111" s="201"/>
    </row>
    <row r="2112" spans="1:7" ht="15" x14ac:dyDescent="0.25">
      <c r="A2112" s="205">
        <v>2110</v>
      </c>
      <c r="B2112" s="197"/>
      <c r="C2112" s="198"/>
      <c r="D2112" s="197"/>
      <c r="E2112" s="199"/>
      <c r="F2112" s="200"/>
      <c r="G2112" s="201"/>
    </row>
    <row r="2113" spans="1:7" ht="15" x14ac:dyDescent="0.25">
      <c r="A2113" s="205">
        <v>2111</v>
      </c>
      <c r="B2113" s="197"/>
      <c r="C2113" s="198"/>
      <c r="D2113" s="197"/>
      <c r="E2113" s="199"/>
      <c r="F2113" s="200"/>
      <c r="G2113" s="201"/>
    </row>
    <row r="2114" spans="1:7" ht="15" x14ac:dyDescent="0.25">
      <c r="A2114" s="205">
        <v>2112</v>
      </c>
      <c r="B2114" s="197"/>
      <c r="C2114" s="198"/>
      <c r="D2114" s="197"/>
      <c r="E2114" s="199"/>
      <c r="F2114" s="200"/>
      <c r="G2114" s="201"/>
    </row>
    <row r="2115" spans="1:7" ht="15" x14ac:dyDescent="0.25">
      <c r="A2115" s="205">
        <v>2113</v>
      </c>
      <c r="B2115" s="197"/>
      <c r="C2115" s="198"/>
      <c r="D2115" s="197"/>
      <c r="E2115" s="199"/>
      <c r="F2115" s="200"/>
      <c r="G2115" s="201"/>
    </row>
    <row r="2116" spans="1:7" ht="15" x14ac:dyDescent="0.25">
      <c r="A2116" s="205">
        <v>2114</v>
      </c>
      <c r="B2116" s="197"/>
      <c r="C2116" s="198"/>
      <c r="D2116" s="197"/>
      <c r="E2116" s="199"/>
      <c r="F2116" s="200"/>
      <c r="G2116" s="201"/>
    </row>
    <row r="2117" spans="1:7" ht="15" x14ac:dyDescent="0.25">
      <c r="A2117" s="205">
        <v>2115</v>
      </c>
      <c r="B2117" s="197"/>
      <c r="C2117" s="198"/>
      <c r="D2117" s="197"/>
      <c r="E2117" s="199"/>
      <c r="F2117" s="200"/>
      <c r="G2117" s="201"/>
    </row>
    <row r="2118" spans="1:7" ht="15" x14ac:dyDescent="0.25">
      <c r="A2118" s="205">
        <v>2116</v>
      </c>
      <c r="B2118" s="197"/>
      <c r="C2118" s="198"/>
      <c r="D2118" s="197"/>
      <c r="E2118" s="199"/>
      <c r="F2118" s="200"/>
      <c r="G2118" s="201"/>
    </row>
    <row r="2119" spans="1:7" ht="15" x14ac:dyDescent="0.25">
      <c r="A2119" s="205">
        <v>2117</v>
      </c>
      <c r="B2119" s="197"/>
      <c r="C2119" s="198"/>
      <c r="D2119" s="197"/>
      <c r="E2119" s="199"/>
      <c r="F2119" s="200"/>
      <c r="G2119" s="201"/>
    </row>
    <row r="2120" spans="1:7" ht="15" x14ac:dyDescent="0.25">
      <c r="A2120" s="205">
        <v>2118</v>
      </c>
      <c r="B2120" s="197"/>
      <c r="C2120" s="198"/>
      <c r="D2120" s="197"/>
      <c r="E2120" s="199"/>
      <c r="F2120" s="200"/>
      <c r="G2120" s="201"/>
    </row>
    <row r="2121" spans="1:7" ht="15" x14ac:dyDescent="0.25">
      <c r="A2121" s="205">
        <v>2119</v>
      </c>
      <c r="B2121" s="197"/>
      <c r="C2121" s="198"/>
      <c r="D2121" s="197"/>
      <c r="E2121" s="199"/>
      <c r="F2121" s="200"/>
      <c r="G2121" s="201"/>
    </row>
    <row r="2122" spans="1:7" ht="15" x14ac:dyDescent="0.25">
      <c r="A2122" s="205">
        <v>2120</v>
      </c>
      <c r="B2122" s="197"/>
      <c r="C2122" s="198"/>
      <c r="D2122" s="197"/>
      <c r="E2122" s="199"/>
      <c r="F2122" s="200"/>
      <c r="G2122" s="201"/>
    </row>
    <row r="2123" spans="1:7" ht="15" x14ac:dyDescent="0.25">
      <c r="A2123" s="205">
        <v>2121</v>
      </c>
      <c r="B2123" s="197"/>
      <c r="C2123" s="198"/>
      <c r="D2123" s="197"/>
      <c r="E2123" s="199"/>
      <c r="F2123" s="200"/>
      <c r="G2123" s="201"/>
    </row>
    <row r="2124" spans="1:7" ht="15" x14ac:dyDescent="0.25">
      <c r="A2124" s="205">
        <v>2122</v>
      </c>
      <c r="B2124" s="197"/>
      <c r="C2124" s="198"/>
      <c r="D2124" s="197"/>
      <c r="E2124" s="199"/>
      <c r="F2124" s="200"/>
      <c r="G2124" s="201"/>
    </row>
    <row r="2125" spans="1:7" ht="15" x14ac:dyDescent="0.25">
      <c r="A2125" s="205">
        <v>2123</v>
      </c>
      <c r="B2125" s="197"/>
      <c r="C2125" s="198"/>
      <c r="D2125" s="197"/>
      <c r="E2125" s="199"/>
      <c r="F2125" s="200"/>
      <c r="G2125" s="201"/>
    </row>
    <row r="2126" spans="1:7" ht="15" x14ac:dyDescent="0.25">
      <c r="A2126" s="205">
        <v>2124</v>
      </c>
      <c r="B2126" s="197"/>
      <c r="C2126" s="198"/>
      <c r="D2126" s="197"/>
      <c r="E2126" s="199"/>
      <c r="F2126" s="200"/>
      <c r="G2126" s="201"/>
    </row>
    <row r="2127" spans="1:7" ht="15" x14ac:dyDescent="0.25">
      <c r="A2127" s="205">
        <v>2125</v>
      </c>
      <c r="B2127" s="197"/>
      <c r="C2127" s="198"/>
      <c r="D2127" s="197"/>
      <c r="E2127" s="199"/>
      <c r="F2127" s="200"/>
      <c r="G2127" s="201"/>
    </row>
    <row r="2128" spans="1:7" ht="15" x14ac:dyDescent="0.25">
      <c r="A2128" s="205">
        <v>2126</v>
      </c>
      <c r="B2128" s="197"/>
      <c r="C2128" s="198"/>
      <c r="D2128" s="197"/>
      <c r="E2128" s="199"/>
      <c r="F2128" s="200"/>
      <c r="G2128" s="201"/>
    </row>
    <row r="2129" spans="1:7" ht="15" x14ac:dyDescent="0.25">
      <c r="A2129" s="205">
        <v>2127</v>
      </c>
      <c r="B2129" s="197"/>
      <c r="C2129" s="198"/>
      <c r="D2129" s="197"/>
      <c r="E2129" s="199"/>
      <c r="F2129" s="200"/>
      <c r="G2129" s="201"/>
    </row>
    <row r="2130" spans="1:7" ht="15" x14ac:dyDescent="0.25">
      <c r="A2130" s="205">
        <v>2128</v>
      </c>
      <c r="B2130" s="197"/>
      <c r="C2130" s="198"/>
      <c r="D2130" s="197"/>
      <c r="E2130" s="199"/>
      <c r="F2130" s="200"/>
      <c r="G2130" s="201"/>
    </row>
    <row r="2131" spans="1:7" ht="15" x14ac:dyDescent="0.25">
      <c r="A2131" s="205">
        <v>2129</v>
      </c>
      <c r="B2131" s="197"/>
      <c r="C2131" s="198"/>
      <c r="D2131" s="197"/>
      <c r="E2131" s="199"/>
      <c r="F2131" s="200"/>
      <c r="G2131" s="201"/>
    </row>
    <row r="2132" spans="1:7" ht="15" x14ac:dyDescent="0.25">
      <c r="A2132" s="205">
        <v>2130</v>
      </c>
      <c r="B2132" s="197"/>
      <c r="C2132" s="198"/>
      <c r="D2132" s="197"/>
      <c r="E2132" s="199"/>
      <c r="F2132" s="200"/>
      <c r="G2132" s="201"/>
    </row>
    <row r="2133" spans="1:7" ht="15" x14ac:dyDescent="0.25">
      <c r="A2133" s="205">
        <v>2131</v>
      </c>
      <c r="B2133" s="197"/>
      <c r="C2133" s="198"/>
      <c r="D2133" s="197"/>
      <c r="E2133" s="199"/>
      <c r="F2133" s="200"/>
      <c r="G2133" s="201"/>
    </row>
    <row r="2134" spans="1:7" ht="15" x14ac:dyDescent="0.25">
      <c r="A2134" s="205">
        <v>2132</v>
      </c>
      <c r="B2134" s="197"/>
      <c r="C2134" s="198"/>
      <c r="D2134" s="197"/>
      <c r="E2134" s="199"/>
      <c r="F2134" s="200"/>
      <c r="G2134" s="201"/>
    </row>
    <row r="2135" spans="1:7" ht="15" x14ac:dyDescent="0.25">
      <c r="A2135" s="205">
        <v>2133</v>
      </c>
      <c r="B2135" s="197"/>
      <c r="C2135" s="198"/>
      <c r="D2135" s="197"/>
      <c r="E2135" s="199"/>
      <c r="F2135" s="200"/>
      <c r="G2135" s="201"/>
    </row>
    <row r="2136" spans="1:7" ht="15" x14ac:dyDescent="0.25">
      <c r="A2136" s="205">
        <v>2134</v>
      </c>
      <c r="B2136" s="197"/>
      <c r="C2136" s="198"/>
      <c r="D2136" s="197"/>
      <c r="E2136" s="199"/>
      <c r="F2136" s="200"/>
      <c r="G2136" s="201"/>
    </row>
    <row r="2137" spans="1:7" ht="15" x14ac:dyDescent="0.25">
      <c r="A2137" s="205">
        <v>2135</v>
      </c>
      <c r="B2137" s="197"/>
      <c r="C2137" s="198"/>
      <c r="D2137" s="197"/>
      <c r="E2137" s="199"/>
      <c r="F2137" s="200"/>
      <c r="G2137" s="201"/>
    </row>
    <row r="2138" spans="1:7" ht="15" x14ac:dyDescent="0.25">
      <c r="A2138" s="205">
        <v>2136</v>
      </c>
      <c r="B2138" s="197"/>
      <c r="C2138" s="198"/>
      <c r="D2138" s="197"/>
      <c r="E2138" s="199"/>
      <c r="F2138" s="200"/>
      <c r="G2138" s="201"/>
    </row>
    <row r="2139" spans="1:7" ht="15" x14ac:dyDescent="0.25">
      <c r="A2139" s="205">
        <v>2137</v>
      </c>
      <c r="B2139" s="197"/>
      <c r="C2139" s="198"/>
      <c r="D2139" s="197"/>
      <c r="E2139" s="199"/>
      <c r="F2139" s="200"/>
      <c r="G2139" s="201"/>
    </row>
    <row r="2140" spans="1:7" ht="15" x14ac:dyDescent="0.25">
      <c r="A2140" s="205">
        <v>2138</v>
      </c>
      <c r="B2140" s="197"/>
      <c r="C2140" s="198"/>
      <c r="D2140" s="197"/>
      <c r="E2140" s="199"/>
      <c r="F2140" s="200"/>
      <c r="G2140" s="201"/>
    </row>
    <row r="2141" spans="1:7" ht="15" x14ac:dyDescent="0.25">
      <c r="A2141" s="205">
        <v>2139</v>
      </c>
      <c r="B2141" s="197"/>
      <c r="C2141" s="198"/>
      <c r="D2141" s="197"/>
      <c r="E2141" s="199"/>
      <c r="F2141" s="200"/>
      <c r="G2141" s="201"/>
    </row>
    <row r="2142" spans="1:7" ht="15" x14ac:dyDescent="0.25">
      <c r="A2142" s="205">
        <v>2140</v>
      </c>
      <c r="B2142" s="197"/>
      <c r="C2142" s="198"/>
      <c r="D2142" s="197"/>
      <c r="E2142" s="199"/>
      <c r="F2142" s="200"/>
      <c r="G2142" s="201"/>
    </row>
    <row r="2143" spans="1:7" ht="15" x14ac:dyDescent="0.25">
      <c r="A2143" s="205">
        <v>2141</v>
      </c>
      <c r="B2143" s="197"/>
      <c r="C2143" s="198"/>
      <c r="D2143" s="197"/>
      <c r="E2143" s="199"/>
      <c r="F2143" s="200"/>
      <c r="G2143" s="201"/>
    </row>
    <row r="2144" spans="1:7" ht="15" x14ac:dyDescent="0.25">
      <c r="A2144" s="205">
        <v>2142</v>
      </c>
      <c r="B2144" s="197"/>
      <c r="C2144" s="198"/>
      <c r="D2144" s="197"/>
      <c r="E2144" s="199"/>
      <c r="F2144" s="200"/>
      <c r="G2144" s="201"/>
    </row>
    <row r="2145" spans="1:7" ht="15" x14ac:dyDescent="0.25">
      <c r="A2145" s="205">
        <v>2143</v>
      </c>
      <c r="B2145" s="197"/>
      <c r="C2145" s="198"/>
      <c r="D2145" s="197"/>
      <c r="E2145" s="199"/>
      <c r="F2145" s="200"/>
      <c r="G2145" s="201"/>
    </row>
    <row r="2146" spans="1:7" ht="15" x14ac:dyDescent="0.25">
      <c r="A2146" s="205">
        <v>2144</v>
      </c>
      <c r="B2146" s="197"/>
      <c r="C2146" s="198"/>
      <c r="D2146" s="197"/>
      <c r="E2146" s="199"/>
      <c r="F2146" s="200"/>
      <c r="G2146" s="201"/>
    </row>
    <row r="2147" spans="1:7" ht="15" x14ac:dyDescent="0.25">
      <c r="A2147" s="205">
        <v>2145</v>
      </c>
      <c r="B2147" s="197"/>
      <c r="C2147" s="198"/>
      <c r="D2147" s="197"/>
      <c r="E2147" s="199"/>
      <c r="F2147" s="200"/>
      <c r="G2147" s="201"/>
    </row>
    <row r="2148" spans="1:7" ht="15" x14ac:dyDescent="0.25">
      <c r="A2148" s="205">
        <v>2146</v>
      </c>
      <c r="B2148" s="197"/>
      <c r="C2148" s="198"/>
      <c r="D2148" s="197"/>
      <c r="E2148" s="199"/>
      <c r="F2148" s="200"/>
      <c r="G2148" s="201"/>
    </row>
    <row r="2149" spans="1:7" ht="15" x14ac:dyDescent="0.25">
      <c r="A2149" s="205">
        <v>2147</v>
      </c>
      <c r="B2149" s="197"/>
      <c r="C2149" s="198"/>
      <c r="D2149" s="197"/>
      <c r="E2149" s="199"/>
      <c r="F2149" s="200"/>
      <c r="G2149" s="201"/>
    </row>
    <row r="2150" spans="1:7" ht="15" x14ac:dyDescent="0.25">
      <c r="A2150" s="205">
        <v>2148</v>
      </c>
      <c r="B2150" s="197"/>
      <c r="C2150" s="198"/>
      <c r="D2150" s="197"/>
      <c r="E2150" s="199"/>
      <c r="F2150" s="200"/>
      <c r="G2150" s="201"/>
    </row>
    <row r="2151" spans="1:7" ht="15" x14ac:dyDescent="0.25">
      <c r="A2151" s="205">
        <v>2149</v>
      </c>
      <c r="B2151" s="197"/>
      <c r="C2151" s="198"/>
      <c r="D2151" s="197"/>
      <c r="E2151" s="199"/>
      <c r="F2151" s="200"/>
      <c r="G2151" s="201"/>
    </row>
    <row r="2152" spans="1:7" ht="15" x14ac:dyDescent="0.25">
      <c r="A2152" s="205">
        <v>2150</v>
      </c>
      <c r="B2152" s="197"/>
      <c r="C2152" s="198"/>
      <c r="D2152" s="197"/>
      <c r="E2152" s="199"/>
      <c r="F2152" s="200"/>
      <c r="G2152" s="201"/>
    </row>
    <row r="2153" spans="1:7" ht="15" x14ac:dyDescent="0.25">
      <c r="A2153" s="205">
        <v>2151</v>
      </c>
      <c r="B2153" s="197"/>
      <c r="C2153" s="198"/>
      <c r="D2153" s="197"/>
      <c r="E2153" s="199"/>
      <c r="F2153" s="200"/>
      <c r="G2153" s="201"/>
    </row>
    <row r="2154" spans="1:7" ht="15" x14ac:dyDescent="0.25">
      <c r="A2154" s="205">
        <v>2152</v>
      </c>
      <c r="B2154" s="197"/>
      <c r="C2154" s="198"/>
      <c r="D2154" s="197"/>
      <c r="E2154" s="199"/>
      <c r="F2154" s="200"/>
      <c r="G2154" s="201"/>
    </row>
    <row r="2155" spans="1:7" ht="15" x14ac:dyDescent="0.25">
      <c r="A2155" s="205">
        <v>2153</v>
      </c>
      <c r="B2155" s="197"/>
      <c r="C2155" s="198"/>
      <c r="D2155" s="197"/>
      <c r="E2155" s="199"/>
      <c r="F2155" s="200"/>
      <c r="G2155" s="201"/>
    </row>
    <row r="2156" spans="1:7" ht="15" x14ac:dyDescent="0.25">
      <c r="A2156" s="205">
        <v>2154</v>
      </c>
      <c r="B2156" s="197"/>
      <c r="C2156" s="198"/>
      <c r="D2156" s="197"/>
      <c r="E2156" s="199"/>
      <c r="F2156" s="200"/>
      <c r="G2156" s="201"/>
    </row>
    <row r="2157" spans="1:7" ht="15" x14ac:dyDescent="0.25">
      <c r="A2157" s="205">
        <v>2155</v>
      </c>
      <c r="B2157" s="197"/>
      <c r="C2157" s="198"/>
      <c r="D2157" s="197"/>
      <c r="E2157" s="199"/>
      <c r="F2157" s="200"/>
      <c r="G2157" s="201"/>
    </row>
    <row r="2158" spans="1:7" ht="15" x14ac:dyDescent="0.25">
      <c r="A2158" s="205">
        <v>2156</v>
      </c>
      <c r="B2158" s="197"/>
      <c r="C2158" s="198"/>
      <c r="D2158" s="197"/>
      <c r="E2158" s="199"/>
      <c r="F2158" s="200"/>
      <c r="G2158" s="201"/>
    </row>
    <row r="2159" spans="1:7" ht="15" x14ac:dyDescent="0.25">
      <c r="A2159" s="205">
        <v>2157</v>
      </c>
      <c r="B2159" s="197"/>
      <c r="C2159" s="198"/>
      <c r="D2159" s="197"/>
      <c r="E2159" s="199"/>
      <c r="F2159" s="200"/>
      <c r="G2159" s="201"/>
    </row>
    <row r="2160" spans="1:7" ht="15" x14ac:dyDescent="0.25">
      <c r="A2160" s="205">
        <v>2158</v>
      </c>
      <c r="B2160" s="197"/>
      <c r="C2160" s="198"/>
      <c r="D2160" s="197"/>
      <c r="E2160" s="199"/>
      <c r="F2160" s="200"/>
      <c r="G2160" s="201"/>
    </row>
    <row r="2161" spans="1:7" ht="15" x14ac:dyDescent="0.25">
      <c r="A2161" s="205">
        <v>2159</v>
      </c>
      <c r="B2161" s="197"/>
      <c r="C2161" s="198"/>
      <c r="D2161" s="197"/>
      <c r="E2161" s="199"/>
      <c r="F2161" s="200"/>
      <c r="G2161" s="201"/>
    </row>
    <row r="2162" spans="1:7" ht="15" x14ac:dyDescent="0.25">
      <c r="A2162" s="205">
        <v>2160</v>
      </c>
      <c r="B2162" s="197"/>
      <c r="C2162" s="198"/>
      <c r="D2162" s="197"/>
      <c r="E2162" s="199"/>
      <c r="F2162" s="200"/>
      <c r="G2162" s="201"/>
    </row>
    <row r="2163" spans="1:7" ht="15" x14ac:dyDescent="0.25">
      <c r="A2163" s="205">
        <v>2161</v>
      </c>
      <c r="B2163" s="197"/>
      <c r="C2163" s="198"/>
      <c r="D2163" s="197"/>
      <c r="E2163" s="199"/>
      <c r="F2163" s="200"/>
      <c r="G2163" s="201"/>
    </row>
    <row r="2164" spans="1:7" ht="15" x14ac:dyDescent="0.25">
      <c r="A2164" s="205">
        <v>2162</v>
      </c>
      <c r="B2164" s="197"/>
      <c r="C2164" s="198"/>
      <c r="D2164" s="197"/>
      <c r="E2164" s="199"/>
      <c r="F2164" s="200"/>
      <c r="G2164" s="201"/>
    </row>
    <row r="2165" spans="1:7" ht="15" x14ac:dyDescent="0.25">
      <c r="A2165" s="205">
        <v>2163</v>
      </c>
      <c r="B2165" s="197"/>
      <c r="C2165" s="198"/>
      <c r="D2165" s="197"/>
      <c r="E2165" s="199"/>
      <c r="F2165" s="200"/>
      <c r="G2165" s="201"/>
    </row>
    <row r="2166" spans="1:7" ht="15" x14ac:dyDescent="0.25">
      <c r="A2166" s="205">
        <v>2164</v>
      </c>
      <c r="B2166" s="197"/>
      <c r="C2166" s="198"/>
      <c r="D2166" s="197"/>
      <c r="E2166" s="199"/>
      <c r="F2166" s="200"/>
      <c r="G2166" s="201"/>
    </row>
    <row r="2167" spans="1:7" ht="15" x14ac:dyDescent="0.25">
      <c r="A2167" s="205">
        <v>2165</v>
      </c>
      <c r="B2167" s="197"/>
      <c r="C2167" s="198"/>
      <c r="D2167" s="197"/>
      <c r="E2167" s="199"/>
      <c r="F2167" s="200"/>
      <c r="G2167" s="201"/>
    </row>
    <row r="2168" spans="1:7" ht="15" x14ac:dyDescent="0.25">
      <c r="A2168" s="205">
        <v>2166</v>
      </c>
      <c r="B2168" s="197"/>
      <c r="C2168" s="198"/>
      <c r="D2168" s="197"/>
      <c r="E2168" s="199"/>
      <c r="F2168" s="200"/>
      <c r="G2168" s="201"/>
    </row>
    <row r="2169" spans="1:7" ht="15" x14ac:dyDescent="0.25">
      <c r="A2169" s="205">
        <v>2167</v>
      </c>
      <c r="B2169" s="197"/>
      <c r="C2169" s="198"/>
      <c r="D2169" s="197"/>
      <c r="E2169" s="199"/>
      <c r="F2169" s="200"/>
      <c r="G2169" s="201"/>
    </row>
    <row r="2170" spans="1:7" ht="15" x14ac:dyDescent="0.25">
      <c r="A2170" s="205">
        <v>2168</v>
      </c>
      <c r="B2170" s="197"/>
      <c r="C2170" s="198"/>
      <c r="D2170" s="197"/>
      <c r="E2170" s="199"/>
      <c r="F2170" s="200"/>
      <c r="G2170" s="201"/>
    </row>
    <row r="2171" spans="1:7" ht="15" x14ac:dyDescent="0.25">
      <c r="A2171" s="205">
        <v>2169</v>
      </c>
      <c r="B2171" s="197"/>
      <c r="C2171" s="198"/>
      <c r="D2171" s="197"/>
      <c r="E2171" s="199"/>
      <c r="F2171" s="200"/>
      <c r="G2171" s="201"/>
    </row>
    <row r="2172" spans="1:7" ht="15" x14ac:dyDescent="0.25">
      <c r="A2172" s="205">
        <v>2170</v>
      </c>
      <c r="B2172" s="197"/>
      <c r="C2172" s="198"/>
      <c r="D2172" s="197"/>
      <c r="E2172" s="199"/>
      <c r="F2172" s="200"/>
      <c r="G2172" s="201"/>
    </row>
    <row r="2173" spans="1:7" ht="15" x14ac:dyDescent="0.25">
      <c r="A2173" s="205">
        <v>2171</v>
      </c>
      <c r="B2173" s="197"/>
      <c r="C2173" s="198"/>
      <c r="D2173" s="197"/>
      <c r="E2173" s="199"/>
      <c r="F2173" s="200"/>
      <c r="G2173" s="201"/>
    </row>
    <row r="2174" spans="1:7" ht="15" x14ac:dyDescent="0.25">
      <c r="A2174" s="205">
        <v>2172</v>
      </c>
      <c r="B2174" s="197"/>
      <c r="C2174" s="198"/>
      <c r="D2174" s="197"/>
      <c r="E2174" s="199"/>
      <c r="F2174" s="200"/>
      <c r="G2174" s="201"/>
    </row>
    <row r="2175" spans="1:7" ht="15" x14ac:dyDescent="0.25">
      <c r="A2175" s="205">
        <v>2173</v>
      </c>
      <c r="B2175" s="197"/>
      <c r="C2175" s="198"/>
      <c r="D2175" s="197"/>
      <c r="E2175" s="199"/>
      <c r="F2175" s="200"/>
      <c r="G2175" s="201"/>
    </row>
    <row r="2176" spans="1:7" ht="15" x14ac:dyDescent="0.25">
      <c r="A2176" s="205">
        <v>2174</v>
      </c>
      <c r="B2176" s="197"/>
      <c r="C2176" s="198"/>
      <c r="D2176" s="197"/>
      <c r="E2176" s="199"/>
      <c r="F2176" s="200"/>
      <c r="G2176" s="201"/>
    </row>
    <row r="2177" spans="1:7" ht="15" x14ac:dyDescent="0.25">
      <c r="A2177" s="205">
        <v>2175</v>
      </c>
      <c r="B2177" s="197"/>
      <c r="C2177" s="198"/>
      <c r="D2177" s="197"/>
      <c r="E2177" s="199"/>
      <c r="F2177" s="200"/>
      <c r="G2177" s="201"/>
    </row>
    <row r="2178" spans="1:7" ht="15" x14ac:dyDescent="0.25">
      <c r="A2178" s="205">
        <v>2176</v>
      </c>
      <c r="B2178" s="197"/>
      <c r="C2178" s="198"/>
      <c r="D2178" s="197"/>
      <c r="E2178" s="199"/>
      <c r="F2178" s="200"/>
      <c r="G2178" s="201"/>
    </row>
    <row r="2179" spans="1:7" ht="15" x14ac:dyDescent="0.25">
      <c r="A2179" s="205">
        <v>2177</v>
      </c>
      <c r="B2179" s="197"/>
      <c r="C2179" s="198"/>
      <c r="D2179" s="197"/>
      <c r="E2179" s="199"/>
      <c r="F2179" s="200"/>
      <c r="G2179" s="201"/>
    </row>
    <row r="2180" spans="1:7" ht="15" x14ac:dyDescent="0.25">
      <c r="A2180" s="205">
        <v>2178</v>
      </c>
      <c r="B2180" s="197"/>
      <c r="C2180" s="198"/>
      <c r="D2180" s="197"/>
      <c r="E2180" s="199"/>
      <c r="F2180" s="200"/>
      <c r="G2180" s="201"/>
    </row>
    <row r="2181" spans="1:7" ht="15" x14ac:dyDescent="0.25">
      <c r="A2181" s="205">
        <v>2179</v>
      </c>
      <c r="B2181" s="197"/>
      <c r="C2181" s="198"/>
      <c r="D2181" s="197"/>
      <c r="E2181" s="199"/>
      <c r="F2181" s="200"/>
      <c r="G2181" s="201"/>
    </row>
    <row r="2182" spans="1:7" ht="15" x14ac:dyDescent="0.25">
      <c r="A2182" s="205">
        <v>2180</v>
      </c>
      <c r="B2182" s="197"/>
      <c r="C2182" s="198"/>
      <c r="D2182" s="197"/>
      <c r="E2182" s="199"/>
      <c r="F2182" s="200"/>
      <c r="G2182" s="201"/>
    </row>
    <row r="2183" spans="1:7" ht="15" x14ac:dyDescent="0.25">
      <c r="A2183" s="205">
        <v>2181</v>
      </c>
      <c r="B2183" s="197"/>
      <c r="C2183" s="198"/>
      <c r="D2183" s="197"/>
      <c r="E2183" s="199"/>
      <c r="F2183" s="200"/>
      <c r="G2183" s="201"/>
    </row>
    <row r="2184" spans="1:7" ht="15" x14ac:dyDescent="0.25">
      <c r="A2184" s="205">
        <v>2182</v>
      </c>
      <c r="B2184" s="197"/>
      <c r="C2184" s="198"/>
      <c r="D2184" s="197"/>
      <c r="E2184" s="199"/>
      <c r="F2184" s="200"/>
      <c r="G2184" s="201"/>
    </row>
    <row r="2185" spans="1:7" ht="15" x14ac:dyDescent="0.25">
      <c r="A2185" s="205">
        <v>2183</v>
      </c>
      <c r="B2185" s="197"/>
      <c r="C2185" s="198"/>
      <c r="D2185" s="197"/>
      <c r="E2185" s="199"/>
      <c r="F2185" s="200"/>
      <c r="G2185" s="201"/>
    </row>
    <row r="2186" spans="1:7" ht="15" x14ac:dyDescent="0.25">
      <c r="A2186" s="205">
        <v>2184</v>
      </c>
      <c r="B2186" s="197"/>
      <c r="C2186" s="198"/>
      <c r="D2186" s="197"/>
      <c r="E2186" s="199"/>
      <c r="F2186" s="200"/>
      <c r="G2186" s="201"/>
    </row>
    <row r="2187" spans="1:7" ht="15" x14ac:dyDescent="0.25">
      <c r="A2187" s="205">
        <v>2185</v>
      </c>
      <c r="B2187" s="197"/>
      <c r="C2187" s="198"/>
      <c r="D2187" s="197"/>
      <c r="E2187" s="199"/>
      <c r="F2187" s="200"/>
      <c r="G2187" s="201"/>
    </row>
    <row r="2188" spans="1:7" ht="15" x14ac:dyDescent="0.25">
      <c r="A2188" s="205">
        <v>2186</v>
      </c>
      <c r="B2188" s="197"/>
      <c r="C2188" s="198"/>
      <c r="D2188" s="197"/>
      <c r="E2188" s="199"/>
      <c r="F2188" s="200"/>
      <c r="G2188" s="201"/>
    </row>
    <row r="2189" spans="1:7" ht="15" x14ac:dyDescent="0.25">
      <c r="A2189" s="205">
        <v>2187</v>
      </c>
      <c r="B2189" s="197"/>
      <c r="C2189" s="198"/>
      <c r="D2189" s="197"/>
      <c r="E2189" s="199"/>
      <c r="F2189" s="200"/>
      <c r="G2189" s="201"/>
    </row>
    <row r="2190" spans="1:7" ht="15" x14ac:dyDescent="0.25">
      <c r="A2190" s="205">
        <v>2188</v>
      </c>
      <c r="B2190" s="197"/>
      <c r="C2190" s="198"/>
      <c r="D2190" s="197"/>
      <c r="E2190" s="199"/>
      <c r="F2190" s="200"/>
      <c r="G2190" s="201"/>
    </row>
    <row r="2191" spans="1:7" ht="15" x14ac:dyDescent="0.25">
      <c r="A2191" s="205">
        <v>2189</v>
      </c>
      <c r="B2191" s="197"/>
      <c r="C2191" s="198"/>
      <c r="D2191" s="197"/>
      <c r="E2191" s="199"/>
      <c r="F2191" s="200"/>
      <c r="G2191" s="201"/>
    </row>
    <row r="2192" spans="1:7" ht="15" x14ac:dyDescent="0.25">
      <c r="A2192" s="205">
        <v>2190</v>
      </c>
      <c r="B2192" s="197"/>
      <c r="C2192" s="198"/>
      <c r="D2192" s="197"/>
      <c r="E2192" s="199"/>
      <c r="F2192" s="200"/>
      <c r="G2192" s="201"/>
    </row>
    <row r="2193" spans="1:7" ht="15" x14ac:dyDescent="0.25">
      <c r="A2193" s="205">
        <v>2191</v>
      </c>
      <c r="B2193" s="197"/>
      <c r="C2193" s="198"/>
      <c r="D2193" s="197"/>
      <c r="E2193" s="199"/>
      <c r="F2193" s="200"/>
      <c r="G2193" s="201"/>
    </row>
    <row r="2194" spans="1:7" ht="15" x14ac:dyDescent="0.25">
      <c r="A2194" s="205">
        <v>2192</v>
      </c>
      <c r="B2194" s="197"/>
      <c r="C2194" s="198"/>
      <c r="D2194" s="197"/>
      <c r="E2194" s="199"/>
      <c r="F2194" s="200"/>
      <c r="G2194" s="201"/>
    </row>
    <row r="2195" spans="1:7" ht="15" x14ac:dyDescent="0.25">
      <c r="A2195" s="205">
        <v>2193</v>
      </c>
      <c r="B2195" s="197"/>
      <c r="C2195" s="198"/>
      <c r="D2195" s="197"/>
      <c r="E2195" s="199"/>
      <c r="F2195" s="200"/>
      <c r="G2195" s="201"/>
    </row>
    <row r="2196" spans="1:7" ht="15" x14ac:dyDescent="0.25">
      <c r="A2196" s="205">
        <v>2194</v>
      </c>
      <c r="B2196" s="197"/>
      <c r="C2196" s="198"/>
      <c r="D2196" s="197"/>
      <c r="E2196" s="199"/>
      <c r="F2196" s="200"/>
      <c r="G2196" s="201"/>
    </row>
    <row r="2197" spans="1:7" ht="15" x14ac:dyDescent="0.25">
      <c r="A2197" s="205">
        <v>2195</v>
      </c>
      <c r="B2197" s="197"/>
      <c r="C2197" s="198"/>
      <c r="D2197" s="197"/>
      <c r="E2197" s="199"/>
      <c r="F2197" s="200"/>
      <c r="G2197" s="201"/>
    </row>
    <row r="2198" spans="1:7" ht="15" x14ac:dyDescent="0.25">
      <c r="A2198" s="205">
        <v>2196</v>
      </c>
      <c r="B2198" s="197"/>
      <c r="C2198" s="198"/>
      <c r="D2198" s="197"/>
      <c r="E2198" s="199"/>
      <c r="F2198" s="200"/>
      <c r="G2198" s="201"/>
    </row>
    <row r="2199" spans="1:7" ht="15" x14ac:dyDescent="0.25">
      <c r="A2199" s="205">
        <v>2197</v>
      </c>
      <c r="B2199" s="197"/>
      <c r="C2199" s="198"/>
      <c r="D2199" s="197"/>
      <c r="E2199" s="199"/>
      <c r="F2199" s="200"/>
      <c r="G2199" s="201"/>
    </row>
    <row r="2200" spans="1:7" ht="15" x14ac:dyDescent="0.25">
      <c r="A2200" s="205">
        <v>2198</v>
      </c>
      <c r="B2200" s="197"/>
      <c r="C2200" s="198"/>
      <c r="D2200" s="197"/>
      <c r="E2200" s="199"/>
      <c r="F2200" s="200"/>
      <c r="G2200" s="201"/>
    </row>
    <row r="2201" spans="1:7" ht="15" x14ac:dyDescent="0.25">
      <c r="A2201" s="205">
        <v>2199</v>
      </c>
      <c r="B2201" s="197"/>
      <c r="C2201" s="198"/>
      <c r="D2201" s="197"/>
      <c r="E2201" s="199"/>
      <c r="F2201" s="200"/>
      <c r="G2201" s="201"/>
    </row>
    <row r="2202" spans="1:7" ht="15" x14ac:dyDescent="0.25">
      <c r="A2202" s="205">
        <v>2200</v>
      </c>
      <c r="B2202" s="197"/>
      <c r="C2202" s="198"/>
      <c r="D2202" s="197"/>
      <c r="E2202" s="199"/>
      <c r="F2202" s="200"/>
      <c r="G2202" s="201"/>
    </row>
    <row r="2203" spans="1:7" ht="15" x14ac:dyDescent="0.25">
      <c r="A2203" s="205">
        <v>2201</v>
      </c>
      <c r="B2203" s="197"/>
      <c r="C2203" s="198"/>
      <c r="D2203" s="197"/>
      <c r="E2203" s="199"/>
      <c r="F2203" s="200"/>
      <c r="G2203" s="201"/>
    </row>
    <row r="2204" spans="1:7" ht="15" x14ac:dyDescent="0.25">
      <c r="A2204" s="205">
        <v>2202</v>
      </c>
      <c r="B2204" s="197"/>
      <c r="C2204" s="198"/>
      <c r="D2204" s="197"/>
      <c r="E2204" s="199"/>
      <c r="F2204" s="200"/>
      <c r="G2204" s="201"/>
    </row>
    <row r="2205" spans="1:7" ht="15" x14ac:dyDescent="0.25">
      <c r="A2205" s="205">
        <v>2203</v>
      </c>
      <c r="B2205" s="197"/>
      <c r="C2205" s="198"/>
      <c r="D2205" s="197"/>
      <c r="E2205" s="199"/>
      <c r="F2205" s="200"/>
      <c r="G2205" s="201"/>
    </row>
    <row r="2206" spans="1:7" ht="15" x14ac:dyDescent="0.25">
      <c r="A2206" s="205">
        <v>2204</v>
      </c>
      <c r="B2206" s="197"/>
      <c r="C2206" s="198"/>
      <c r="D2206" s="197"/>
      <c r="E2206" s="199"/>
      <c r="F2206" s="200"/>
      <c r="G2206" s="201"/>
    </row>
    <row r="2207" spans="1:7" ht="15" x14ac:dyDescent="0.25">
      <c r="A2207" s="205">
        <v>2205</v>
      </c>
      <c r="B2207" s="197"/>
      <c r="C2207" s="198"/>
      <c r="D2207" s="197"/>
      <c r="E2207" s="199"/>
      <c r="F2207" s="200"/>
      <c r="G2207" s="201"/>
    </row>
    <row r="2208" spans="1:7" ht="15" x14ac:dyDescent="0.25">
      <c r="A2208" s="205">
        <v>2206</v>
      </c>
      <c r="B2208" s="197"/>
      <c r="C2208" s="198"/>
      <c r="D2208" s="197"/>
      <c r="E2208" s="199"/>
      <c r="F2208" s="200"/>
      <c r="G2208" s="201"/>
    </row>
    <row r="2209" spans="1:7" ht="15" x14ac:dyDescent="0.25">
      <c r="A2209" s="205">
        <v>2207</v>
      </c>
      <c r="B2209" s="197"/>
      <c r="C2209" s="198"/>
      <c r="D2209" s="197"/>
      <c r="E2209" s="199"/>
      <c r="F2209" s="200"/>
      <c r="G2209" s="201"/>
    </row>
    <row r="2210" spans="1:7" ht="15" x14ac:dyDescent="0.25">
      <c r="A2210" s="205">
        <v>2208</v>
      </c>
      <c r="B2210" s="197"/>
      <c r="C2210" s="198"/>
      <c r="D2210" s="197"/>
      <c r="E2210" s="199"/>
      <c r="F2210" s="200"/>
      <c r="G2210" s="201"/>
    </row>
    <row r="2211" spans="1:7" ht="15" x14ac:dyDescent="0.25">
      <c r="A2211" s="205">
        <v>2209</v>
      </c>
      <c r="B2211" s="197"/>
      <c r="C2211" s="198"/>
      <c r="D2211" s="197"/>
      <c r="E2211" s="199"/>
      <c r="F2211" s="200"/>
      <c r="G2211" s="201"/>
    </row>
    <row r="2212" spans="1:7" ht="15" x14ac:dyDescent="0.25">
      <c r="A2212" s="205">
        <v>2210</v>
      </c>
      <c r="B2212" s="197"/>
      <c r="C2212" s="198"/>
      <c r="D2212" s="197"/>
      <c r="E2212" s="199"/>
      <c r="F2212" s="200"/>
      <c r="G2212" s="201"/>
    </row>
    <row r="2213" spans="1:7" ht="15" x14ac:dyDescent="0.25">
      <c r="A2213" s="205">
        <v>2211</v>
      </c>
      <c r="B2213" s="197"/>
      <c r="C2213" s="198"/>
      <c r="D2213" s="197"/>
      <c r="E2213" s="199"/>
      <c r="F2213" s="200"/>
      <c r="G2213" s="201"/>
    </row>
    <row r="2214" spans="1:7" ht="15" x14ac:dyDescent="0.25">
      <c r="A2214" s="205">
        <v>2212</v>
      </c>
      <c r="B2214" s="197"/>
      <c r="C2214" s="198"/>
      <c r="D2214" s="197"/>
      <c r="E2214" s="199"/>
      <c r="F2214" s="200"/>
      <c r="G2214" s="201"/>
    </row>
    <row r="2215" spans="1:7" ht="15" x14ac:dyDescent="0.25">
      <c r="A2215" s="205">
        <v>2213</v>
      </c>
      <c r="B2215" s="197"/>
      <c r="C2215" s="198"/>
      <c r="D2215" s="197"/>
      <c r="E2215" s="199"/>
      <c r="F2215" s="200"/>
      <c r="G2215" s="201"/>
    </row>
    <row r="2216" spans="1:7" ht="15" x14ac:dyDescent="0.25">
      <c r="A2216" s="205">
        <v>2214</v>
      </c>
      <c r="B2216" s="197"/>
      <c r="C2216" s="198"/>
      <c r="D2216" s="197"/>
      <c r="E2216" s="199"/>
      <c r="F2216" s="200"/>
      <c r="G2216" s="201"/>
    </row>
    <row r="2217" spans="1:7" ht="15" x14ac:dyDescent="0.25">
      <c r="A2217" s="205">
        <v>2215</v>
      </c>
      <c r="B2217" s="197"/>
      <c r="C2217" s="198"/>
      <c r="D2217" s="197"/>
      <c r="E2217" s="199"/>
      <c r="F2217" s="200"/>
      <c r="G2217" s="201"/>
    </row>
    <row r="2218" spans="1:7" ht="15" x14ac:dyDescent="0.25">
      <c r="A2218" s="205">
        <v>2216</v>
      </c>
      <c r="B2218" s="197"/>
      <c r="C2218" s="198"/>
      <c r="D2218" s="197"/>
      <c r="E2218" s="199"/>
      <c r="F2218" s="200"/>
      <c r="G2218" s="201"/>
    </row>
    <row r="2219" spans="1:7" ht="15" x14ac:dyDescent="0.25">
      <c r="A2219" s="205">
        <v>2217</v>
      </c>
      <c r="B2219" s="197"/>
      <c r="C2219" s="198"/>
      <c r="D2219" s="197"/>
      <c r="E2219" s="199"/>
      <c r="F2219" s="200"/>
      <c r="G2219" s="201"/>
    </row>
    <row r="2220" spans="1:7" ht="15" x14ac:dyDescent="0.25">
      <c r="A2220" s="205">
        <v>2218</v>
      </c>
      <c r="B2220" s="197"/>
      <c r="C2220" s="198"/>
      <c r="D2220" s="197"/>
      <c r="E2220" s="199"/>
      <c r="F2220" s="200"/>
      <c r="G2220" s="201"/>
    </row>
    <row r="2221" spans="1:7" ht="15" x14ac:dyDescent="0.25">
      <c r="A2221" s="205">
        <v>2219</v>
      </c>
      <c r="B2221" s="197"/>
      <c r="C2221" s="198"/>
      <c r="D2221" s="197"/>
      <c r="E2221" s="199"/>
      <c r="F2221" s="200"/>
      <c r="G2221" s="201"/>
    </row>
    <row r="2222" spans="1:7" ht="15" x14ac:dyDescent="0.25">
      <c r="A2222" s="205">
        <v>2220</v>
      </c>
      <c r="B2222" s="197"/>
      <c r="C2222" s="198"/>
      <c r="D2222" s="197"/>
      <c r="E2222" s="199"/>
      <c r="F2222" s="200"/>
      <c r="G2222" s="201"/>
    </row>
    <row r="2223" spans="1:7" ht="15" x14ac:dyDescent="0.25">
      <c r="A2223" s="205">
        <v>2221</v>
      </c>
      <c r="B2223" s="197"/>
      <c r="C2223" s="198"/>
      <c r="D2223" s="197"/>
      <c r="E2223" s="199"/>
      <c r="F2223" s="200"/>
      <c r="G2223" s="201"/>
    </row>
    <row r="2224" spans="1:7" ht="15" x14ac:dyDescent="0.25">
      <c r="A2224" s="205">
        <v>2222</v>
      </c>
      <c r="B2224" s="197"/>
      <c r="C2224" s="198"/>
      <c r="D2224" s="197"/>
      <c r="E2224" s="199"/>
      <c r="F2224" s="200"/>
      <c r="G2224" s="201"/>
    </row>
    <row r="2225" spans="1:7" ht="15" x14ac:dyDescent="0.25">
      <c r="A2225" s="205">
        <v>2223</v>
      </c>
      <c r="B2225" s="197"/>
      <c r="C2225" s="198"/>
      <c r="D2225" s="197"/>
      <c r="E2225" s="199"/>
      <c r="F2225" s="200"/>
      <c r="G2225" s="201"/>
    </row>
    <row r="2226" spans="1:7" ht="15" x14ac:dyDescent="0.25">
      <c r="A2226" s="205">
        <v>2224</v>
      </c>
      <c r="B2226" s="197"/>
      <c r="C2226" s="198"/>
      <c r="D2226" s="197"/>
      <c r="E2226" s="199"/>
      <c r="F2226" s="200"/>
      <c r="G2226" s="201"/>
    </row>
    <row r="2227" spans="1:7" ht="15" x14ac:dyDescent="0.25">
      <c r="A2227" s="205">
        <v>2225</v>
      </c>
      <c r="B2227" s="197"/>
      <c r="C2227" s="198"/>
      <c r="D2227" s="197"/>
      <c r="E2227" s="199"/>
      <c r="F2227" s="200"/>
      <c r="G2227" s="201"/>
    </row>
    <row r="2228" spans="1:7" ht="15" x14ac:dyDescent="0.25">
      <c r="A2228" s="205">
        <v>2226</v>
      </c>
      <c r="B2228" s="197"/>
      <c r="C2228" s="198"/>
      <c r="D2228" s="197"/>
      <c r="E2228" s="199"/>
      <c r="F2228" s="200"/>
      <c r="G2228" s="201"/>
    </row>
    <row r="2229" spans="1:7" ht="15" x14ac:dyDescent="0.25">
      <c r="A2229" s="205">
        <v>2227</v>
      </c>
      <c r="B2229" s="197"/>
      <c r="C2229" s="198"/>
      <c r="D2229" s="197"/>
      <c r="E2229" s="199"/>
      <c r="F2229" s="200"/>
      <c r="G2229" s="201"/>
    </row>
    <row r="2230" spans="1:7" ht="15" x14ac:dyDescent="0.25">
      <c r="A2230" s="205">
        <v>2228</v>
      </c>
      <c r="B2230" s="197"/>
      <c r="C2230" s="198"/>
      <c r="D2230" s="197"/>
      <c r="E2230" s="199"/>
      <c r="F2230" s="200"/>
      <c r="G2230" s="201"/>
    </row>
    <row r="2231" spans="1:7" ht="15" x14ac:dyDescent="0.25">
      <c r="A2231" s="205">
        <v>2229</v>
      </c>
      <c r="B2231" s="197"/>
      <c r="C2231" s="198"/>
      <c r="D2231" s="197"/>
      <c r="E2231" s="199"/>
      <c r="F2231" s="200"/>
      <c r="G2231" s="201"/>
    </row>
    <row r="2232" spans="1:7" ht="15" x14ac:dyDescent="0.25">
      <c r="A2232" s="205">
        <v>2230</v>
      </c>
      <c r="B2232" s="197"/>
      <c r="C2232" s="198"/>
      <c r="D2232" s="197"/>
      <c r="E2232" s="199"/>
      <c r="F2232" s="200"/>
      <c r="G2232" s="201"/>
    </row>
    <row r="2233" spans="1:7" ht="15" x14ac:dyDescent="0.25">
      <c r="A2233" s="205">
        <v>2231</v>
      </c>
      <c r="B2233" s="197"/>
      <c r="C2233" s="198"/>
      <c r="D2233" s="197"/>
      <c r="E2233" s="199"/>
      <c r="F2233" s="200"/>
      <c r="G2233" s="201"/>
    </row>
    <row r="2234" spans="1:7" ht="15" x14ac:dyDescent="0.25">
      <c r="A2234" s="205">
        <v>2232</v>
      </c>
      <c r="B2234" s="197"/>
      <c r="C2234" s="198"/>
      <c r="D2234" s="197"/>
      <c r="E2234" s="199"/>
      <c r="F2234" s="200"/>
      <c r="G2234" s="201"/>
    </row>
    <row r="2235" spans="1:7" ht="15" x14ac:dyDescent="0.25">
      <c r="A2235" s="205">
        <v>2233</v>
      </c>
      <c r="B2235" s="197"/>
      <c r="C2235" s="198"/>
      <c r="D2235" s="197"/>
      <c r="E2235" s="199"/>
      <c r="F2235" s="200"/>
      <c r="G2235" s="201"/>
    </row>
    <row r="2236" spans="1:7" ht="15" x14ac:dyDescent="0.25">
      <c r="A2236" s="205">
        <v>2234</v>
      </c>
      <c r="B2236" s="197"/>
      <c r="C2236" s="198"/>
      <c r="D2236" s="197"/>
      <c r="E2236" s="199"/>
      <c r="F2236" s="200"/>
      <c r="G2236" s="201"/>
    </row>
    <row r="2237" spans="1:7" ht="15" x14ac:dyDescent="0.25">
      <c r="A2237" s="205">
        <v>2235</v>
      </c>
      <c r="B2237" s="197"/>
      <c r="C2237" s="198"/>
      <c r="D2237" s="197"/>
      <c r="E2237" s="199"/>
      <c r="F2237" s="200"/>
      <c r="G2237" s="201"/>
    </row>
    <row r="2238" spans="1:7" ht="15" x14ac:dyDescent="0.25">
      <c r="A2238" s="205">
        <v>2236</v>
      </c>
      <c r="B2238" s="197"/>
      <c r="C2238" s="198"/>
      <c r="D2238" s="197"/>
      <c r="E2238" s="199"/>
      <c r="F2238" s="200"/>
      <c r="G2238" s="201"/>
    </row>
    <row r="2239" spans="1:7" ht="15" x14ac:dyDescent="0.25">
      <c r="A2239" s="205">
        <v>2237</v>
      </c>
      <c r="B2239" s="197"/>
      <c r="C2239" s="198"/>
      <c r="D2239" s="197"/>
      <c r="E2239" s="199"/>
      <c r="F2239" s="200"/>
      <c r="G2239" s="201"/>
    </row>
    <row r="2240" spans="1:7" ht="15" x14ac:dyDescent="0.25">
      <c r="A2240" s="205">
        <v>2238</v>
      </c>
      <c r="B2240" s="197"/>
      <c r="C2240" s="198"/>
      <c r="D2240" s="197"/>
      <c r="E2240" s="199"/>
      <c r="F2240" s="200"/>
      <c r="G2240" s="201"/>
    </row>
    <row r="2241" spans="1:7" ht="15" x14ac:dyDescent="0.25">
      <c r="A2241" s="205">
        <v>2239</v>
      </c>
      <c r="B2241" s="197"/>
      <c r="C2241" s="198"/>
      <c r="D2241" s="197"/>
      <c r="E2241" s="199"/>
      <c r="F2241" s="200"/>
      <c r="G2241" s="201"/>
    </row>
    <row r="2242" spans="1:7" ht="15" x14ac:dyDescent="0.25">
      <c r="A2242" s="205">
        <v>2240</v>
      </c>
      <c r="B2242" s="197"/>
      <c r="C2242" s="198"/>
      <c r="D2242" s="197"/>
      <c r="E2242" s="199"/>
      <c r="F2242" s="200"/>
      <c r="G2242" s="201"/>
    </row>
    <row r="2243" spans="1:7" ht="15" x14ac:dyDescent="0.25">
      <c r="A2243" s="205">
        <v>2241</v>
      </c>
      <c r="B2243" s="197"/>
      <c r="C2243" s="198"/>
      <c r="D2243" s="197"/>
      <c r="E2243" s="199"/>
      <c r="F2243" s="200"/>
      <c r="G2243" s="201"/>
    </row>
    <row r="2244" spans="1:7" ht="15" x14ac:dyDescent="0.25">
      <c r="A2244" s="205">
        <v>2242</v>
      </c>
      <c r="B2244" s="197"/>
      <c r="C2244" s="198"/>
      <c r="D2244" s="197"/>
      <c r="E2244" s="199"/>
      <c r="F2244" s="200"/>
      <c r="G2244" s="201"/>
    </row>
    <row r="2245" spans="1:7" ht="15" x14ac:dyDescent="0.25">
      <c r="A2245" s="205">
        <v>2243</v>
      </c>
      <c r="B2245" s="197"/>
      <c r="C2245" s="198"/>
      <c r="D2245" s="197"/>
      <c r="E2245" s="199"/>
      <c r="F2245" s="200"/>
      <c r="G2245" s="201"/>
    </row>
    <row r="2246" spans="1:7" ht="15" x14ac:dyDescent="0.25">
      <c r="A2246" s="205">
        <v>2244</v>
      </c>
      <c r="B2246" s="197"/>
      <c r="C2246" s="198"/>
      <c r="D2246" s="197"/>
      <c r="E2246" s="199"/>
      <c r="F2246" s="200"/>
      <c r="G2246" s="201"/>
    </row>
    <row r="2247" spans="1:7" ht="15" x14ac:dyDescent="0.25">
      <c r="A2247" s="205">
        <v>2245</v>
      </c>
      <c r="B2247" s="197"/>
      <c r="C2247" s="198"/>
      <c r="D2247" s="197"/>
      <c r="E2247" s="199"/>
      <c r="F2247" s="200"/>
      <c r="G2247" s="201"/>
    </row>
    <row r="2248" spans="1:7" ht="15" x14ac:dyDescent="0.25">
      <c r="A2248" s="205">
        <v>2246</v>
      </c>
      <c r="B2248" s="197"/>
      <c r="C2248" s="198"/>
      <c r="D2248" s="197"/>
      <c r="E2248" s="199"/>
      <c r="F2248" s="200"/>
      <c r="G2248" s="201"/>
    </row>
    <row r="2249" spans="1:7" ht="15" x14ac:dyDescent="0.25">
      <c r="A2249" s="205">
        <v>2247</v>
      </c>
      <c r="B2249" s="197"/>
      <c r="C2249" s="198"/>
      <c r="D2249" s="197"/>
      <c r="E2249" s="199"/>
      <c r="F2249" s="200"/>
      <c r="G2249" s="201"/>
    </row>
    <row r="2250" spans="1:7" ht="15" x14ac:dyDescent="0.25">
      <c r="A2250" s="205">
        <v>2248</v>
      </c>
      <c r="B2250" s="197"/>
      <c r="C2250" s="198"/>
      <c r="D2250" s="197"/>
      <c r="E2250" s="199"/>
      <c r="F2250" s="200"/>
      <c r="G2250" s="201"/>
    </row>
    <row r="2251" spans="1:7" ht="15" x14ac:dyDescent="0.25">
      <c r="A2251" s="205">
        <v>2249</v>
      </c>
      <c r="B2251" s="197"/>
      <c r="C2251" s="198"/>
      <c r="D2251" s="197"/>
      <c r="E2251" s="199"/>
      <c r="F2251" s="200"/>
      <c r="G2251" s="201"/>
    </row>
    <row r="2252" spans="1:7" ht="15" x14ac:dyDescent="0.25">
      <c r="A2252" s="205">
        <v>2250</v>
      </c>
      <c r="B2252" s="197"/>
      <c r="C2252" s="198"/>
      <c r="D2252" s="197"/>
      <c r="E2252" s="199"/>
      <c r="F2252" s="200"/>
      <c r="G2252" s="201"/>
    </row>
    <row r="2253" spans="1:7" ht="15" x14ac:dyDescent="0.25">
      <c r="A2253" s="205">
        <v>2251</v>
      </c>
      <c r="B2253" s="197"/>
      <c r="C2253" s="198"/>
      <c r="D2253" s="197"/>
      <c r="E2253" s="199"/>
      <c r="F2253" s="200"/>
      <c r="G2253" s="201"/>
    </row>
    <row r="2254" spans="1:7" ht="15" x14ac:dyDescent="0.25">
      <c r="A2254" s="205">
        <v>2252</v>
      </c>
      <c r="B2254" s="197"/>
      <c r="C2254" s="198"/>
      <c r="D2254" s="197"/>
      <c r="E2254" s="199"/>
      <c r="F2254" s="200"/>
      <c r="G2254" s="201"/>
    </row>
    <row r="2255" spans="1:7" ht="15" x14ac:dyDescent="0.25">
      <c r="A2255" s="205">
        <v>2253</v>
      </c>
      <c r="B2255" s="197"/>
      <c r="C2255" s="198"/>
      <c r="D2255" s="197"/>
      <c r="E2255" s="199"/>
      <c r="F2255" s="200"/>
      <c r="G2255" s="201"/>
    </row>
    <row r="2256" spans="1:7" ht="15" x14ac:dyDescent="0.25">
      <c r="A2256" s="205">
        <v>2254</v>
      </c>
      <c r="B2256" s="197"/>
      <c r="C2256" s="198"/>
      <c r="D2256" s="197"/>
      <c r="E2256" s="199"/>
      <c r="F2256" s="200"/>
      <c r="G2256" s="201"/>
    </row>
    <row r="2257" spans="1:7" ht="15" x14ac:dyDescent="0.25">
      <c r="A2257" s="205">
        <v>2255</v>
      </c>
      <c r="B2257" s="197"/>
      <c r="C2257" s="198"/>
      <c r="D2257" s="197"/>
      <c r="E2257" s="199"/>
      <c r="F2257" s="200"/>
      <c r="G2257" s="201"/>
    </row>
    <row r="2258" spans="1:7" ht="15" x14ac:dyDescent="0.25">
      <c r="A2258" s="205">
        <v>2256</v>
      </c>
      <c r="B2258" s="197"/>
      <c r="C2258" s="198"/>
      <c r="D2258" s="197"/>
      <c r="E2258" s="199"/>
      <c r="F2258" s="200"/>
      <c r="G2258" s="201"/>
    </row>
    <row r="2259" spans="1:7" ht="15" x14ac:dyDescent="0.25">
      <c r="A2259" s="205">
        <v>2257</v>
      </c>
      <c r="B2259" s="197"/>
      <c r="C2259" s="198"/>
      <c r="D2259" s="197"/>
      <c r="E2259" s="199"/>
      <c r="F2259" s="200"/>
      <c r="G2259" s="201"/>
    </row>
    <row r="2260" spans="1:7" ht="15" x14ac:dyDescent="0.25">
      <c r="A2260" s="205">
        <v>2258</v>
      </c>
      <c r="B2260" s="197"/>
      <c r="C2260" s="198"/>
      <c r="D2260" s="197"/>
      <c r="E2260" s="199"/>
      <c r="F2260" s="200"/>
      <c r="G2260" s="201"/>
    </row>
    <row r="2261" spans="1:7" ht="15" x14ac:dyDescent="0.25">
      <c r="A2261" s="205">
        <v>2259</v>
      </c>
      <c r="B2261" s="197"/>
      <c r="C2261" s="198"/>
      <c r="D2261" s="197"/>
      <c r="E2261" s="199"/>
      <c r="F2261" s="200"/>
      <c r="G2261" s="201"/>
    </row>
    <row r="2262" spans="1:7" ht="15" x14ac:dyDescent="0.25">
      <c r="A2262" s="205">
        <v>2260</v>
      </c>
      <c r="B2262" s="197"/>
      <c r="C2262" s="198"/>
      <c r="D2262" s="197"/>
      <c r="E2262" s="199"/>
      <c r="F2262" s="200"/>
      <c r="G2262" s="201"/>
    </row>
    <row r="2263" spans="1:7" ht="15" x14ac:dyDescent="0.25">
      <c r="A2263" s="205">
        <v>2261</v>
      </c>
      <c r="B2263" s="197"/>
      <c r="C2263" s="198"/>
      <c r="D2263" s="197"/>
      <c r="E2263" s="199"/>
      <c r="F2263" s="200"/>
      <c r="G2263" s="201"/>
    </row>
    <row r="2264" spans="1:7" ht="15" x14ac:dyDescent="0.25">
      <c r="A2264" s="205">
        <v>2262</v>
      </c>
      <c r="B2264" s="197"/>
      <c r="C2264" s="198"/>
      <c r="D2264" s="197"/>
      <c r="E2264" s="199"/>
      <c r="F2264" s="200"/>
      <c r="G2264" s="201"/>
    </row>
    <row r="2265" spans="1:7" ht="15" x14ac:dyDescent="0.25">
      <c r="A2265" s="205">
        <v>2263</v>
      </c>
      <c r="B2265" s="197"/>
      <c r="C2265" s="198"/>
      <c r="D2265" s="197"/>
      <c r="E2265" s="199"/>
      <c r="F2265" s="200"/>
      <c r="G2265" s="201"/>
    </row>
    <row r="2266" spans="1:7" ht="15" x14ac:dyDescent="0.25">
      <c r="A2266" s="205">
        <v>2264</v>
      </c>
      <c r="B2266" s="197"/>
      <c r="C2266" s="198"/>
      <c r="D2266" s="197"/>
      <c r="E2266" s="199"/>
      <c r="F2266" s="200"/>
      <c r="G2266" s="201"/>
    </row>
    <row r="2267" spans="1:7" ht="15" x14ac:dyDescent="0.25">
      <c r="A2267" s="205">
        <v>2265</v>
      </c>
      <c r="B2267" s="197"/>
      <c r="C2267" s="198"/>
      <c r="D2267" s="197"/>
      <c r="E2267" s="199"/>
      <c r="F2267" s="200"/>
      <c r="G2267" s="201"/>
    </row>
    <row r="2268" spans="1:7" ht="15" x14ac:dyDescent="0.25">
      <c r="A2268" s="205">
        <v>2266</v>
      </c>
      <c r="B2268" s="197"/>
      <c r="C2268" s="198"/>
      <c r="D2268" s="197"/>
      <c r="E2268" s="199"/>
      <c r="F2268" s="200"/>
      <c r="G2268" s="201"/>
    </row>
    <row r="2269" spans="1:7" ht="15" x14ac:dyDescent="0.25">
      <c r="A2269" s="205">
        <v>2267</v>
      </c>
      <c r="B2269" s="197"/>
      <c r="C2269" s="198"/>
      <c r="D2269" s="197"/>
      <c r="E2269" s="199"/>
      <c r="F2269" s="200"/>
      <c r="G2269" s="201"/>
    </row>
    <row r="2270" spans="1:7" ht="15" x14ac:dyDescent="0.25">
      <c r="A2270" s="205">
        <v>2268</v>
      </c>
      <c r="B2270" s="197"/>
      <c r="C2270" s="198"/>
      <c r="D2270" s="197"/>
      <c r="E2270" s="199"/>
      <c r="F2270" s="200"/>
      <c r="G2270" s="201"/>
    </row>
    <row r="2271" spans="1:7" ht="15" x14ac:dyDescent="0.25">
      <c r="A2271" s="205">
        <v>2269</v>
      </c>
      <c r="B2271" s="197"/>
      <c r="C2271" s="198"/>
      <c r="D2271" s="197"/>
      <c r="E2271" s="199"/>
      <c r="F2271" s="200"/>
      <c r="G2271" s="201"/>
    </row>
    <row r="2272" spans="1:7" ht="15" x14ac:dyDescent="0.25">
      <c r="A2272" s="205">
        <v>2270</v>
      </c>
      <c r="B2272" s="197"/>
      <c r="C2272" s="198"/>
      <c r="D2272" s="197"/>
      <c r="E2272" s="199"/>
      <c r="F2272" s="200"/>
      <c r="G2272" s="201"/>
    </row>
    <row r="2273" spans="1:7" ht="15" x14ac:dyDescent="0.25">
      <c r="A2273" s="205">
        <v>2271</v>
      </c>
      <c r="B2273" s="197"/>
      <c r="C2273" s="198"/>
      <c r="D2273" s="197"/>
      <c r="E2273" s="199"/>
      <c r="F2273" s="200"/>
      <c r="G2273" s="201"/>
    </row>
    <row r="2274" spans="1:7" ht="15" x14ac:dyDescent="0.25">
      <c r="A2274" s="205">
        <v>2272</v>
      </c>
      <c r="B2274" s="197"/>
      <c r="C2274" s="198"/>
      <c r="D2274" s="197"/>
      <c r="E2274" s="199"/>
      <c r="F2274" s="200"/>
      <c r="G2274" s="201"/>
    </row>
    <row r="2275" spans="1:7" ht="15" x14ac:dyDescent="0.25">
      <c r="A2275" s="205">
        <v>2273</v>
      </c>
      <c r="B2275" s="197"/>
      <c r="C2275" s="198"/>
      <c r="D2275" s="197"/>
      <c r="E2275" s="199"/>
      <c r="F2275" s="200"/>
      <c r="G2275" s="201"/>
    </row>
    <row r="2276" spans="1:7" ht="15" x14ac:dyDescent="0.25">
      <c r="A2276" s="205">
        <v>2274</v>
      </c>
      <c r="B2276" s="197"/>
      <c r="C2276" s="198"/>
      <c r="D2276" s="197"/>
      <c r="E2276" s="199"/>
      <c r="F2276" s="200"/>
      <c r="G2276" s="201"/>
    </row>
    <row r="2277" spans="1:7" ht="15" x14ac:dyDescent="0.25">
      <c r="A2277" s="205">
        <v>2275</v>
      </c>
      <c r="B2277" s="197"/>
      <c r="C2277" s="198"/>
      <c r="D2277" s="197"/>
      <c r="E2277" s="199"/>
      <c r="F2277" s="200"/>
      <c r="G2277" s="201"/>
    </row>
    <row r="2278" spans="1:7" ht="15" x14ac:dyDescent="0.25">
      <c r="A2278" s="205">
        <v>2276</v>
      </c>
      <c r="B2278" s="197"/>
      <c r="C2278" s="198"/>
      <c r="D2278" s="197"/>
      <c r="E2278" s="199"/>
      <c r="F2278" s="200"/>
      <c r="G2278" s="201"/>
    </row>
    <row r="2279" spans="1:7" ht="15" x14ac:dyDescent="0.25">
      <c r="A2279" s="205">
        <v>2277</v>
      </c>
      <c r="B2279" s="197"/>
      <c r="C2279" s="198"/>
      <c r="D2279" s="197"/>
      <c r="E2279" s="199"/>
      <c r="F2279" s="200"/>
      <c r="G2279" s="201"/>
    </row>
    <row r="2280" spans="1:7" ht="15" x14ac:dyDescent="0.25">
      <c r="A2280" s="205">
        <v>2278</v>
      </c>
      <c r="B2280" s="197"/>
      <c r="C2280" s="198"/>
      <c r="D2280" s="197"/>
      <c r="E2280" s="199"/>
      <c r="F2280" s="200"/>
      <c r="G2280" s="201"/>
    </row>
    <row r="2281" spans="1:7" ht="15" x14ac:dyDescent="0.25">
      <c r="A2281" s="205">
        <v>2279</v>
      </c>
      <c r="B2281" s="197"/>
      <c r="C2281" s="198"/>
      <c r="D2281" s="197"/>
      <c r="E2281" s="199"/>
      <c r="F2281" s="200"/>
      <c r="G2281" s="201"/>
    </row>
    <row r="2282" spans="1:7" ht="15" x14ac:dyDescent="0.25">
      <c r="A2282" s="205">
        <v>2280</v>
      </c>
      <c r="B2282" s="197"/>
      <c r="C2282" s="198"/>
      <c r="D2282" s="197"/>
      <c r="E2282" s="199"/>
      <c r="F2282" s="200"/>
      <c r="G2282" s="201"/>
    </row>
    <row r="2283" spans="1:7" ht="15" x14ac:dyDescent="0.25">
      <c r="A2283" s="205">
        <v>2281</v>
      </c>
      <c r="B2283" s="197"/>
      <c r="C2283" s="198"/>
      <c r="D2283" s="197"/>
      <c r="E2283" s="199"/>
      <c r="F2283" s="200"/>
      <c r="G2283" s="201"/>
    </row>
    <row r="2284" spans="1:7" ht="15" x14ac:dyDescent="0.25">
      <c r="A2284" s="205">
        <v>2282</v>
      </c>
      <c r="B2284" s="197"/>
      <c r="C2284" s="198"/>
      <c r="D2284" s="197"/>
      <c r="E2284" s="199"/>
      <c r="F2284" s="200"/>
      <c r="G2284" s="201"/>
    </row>
    <row r="2285" spans="1:7" ht="15" x14ac:dyDescent="0.25">
      <c r="A2285" s="205">
        <v>2283</v>
      </c>
      <c r="B2285" s="197"/>
      <c r="C2285" s="198"/>
      <c r="D2285" s="197"/>
      <c r="E2285" s="199"/>
      <c r="F2285" s="200"/>
      <c r="G2285" s="201"/>
    </row>
    <row r="2286" spans="1:7" ht="15" x14ac:dyDescent="0.25">
      <c r="A2286" s="205">
        <v>2284</v>
      </c>
      <c r="B2286" s="197"/>
      <c r="C2286" s="198"/>
      <c r="D2286" s="197"/>
      <c r="E2286" s="199"/>
      <c r="F2286" s="200"/>
      <c r="G2286" s="201"/>
    </row>
    <row r="2287" spans="1:7" ht="15" x14ac:dyDescent="0.25">
      <c r="A2287" s="205">
        <v>2285</v>
      </c>
      <c r="B2287" s="197"/>
      <c r="C2287" s="198"/>
      <c r="D2287" s="197"/>
      <c r="E2287" s="199"/>
      <c r="F2287" s="200"/>
      <c r="G2287" s="201"/>
    </row>
    <row r="2288" spans="1:7" ht="15" x14ac:dyDescent="0.25">
      <c r="A2288" s="205">
        <v>2286</v>
      </c>
      <c r="B2288" s="197"/>
      <c r="C2288" s="198"/>
      <c r="D2288" s="197"/>
      <c r="E2288" s="199"/>
      <c r="F2288" s="200"/>
      <c r="G2288" s="201"/>
    </row>
    <row r="2289" spans="1:7" ht="15" x14ac:dyDescent="0.25">
      <c r="A2289" s="205">
        <v>2287</v>
      </c>
      <c r="B2289" s="197"/>
      <c r="C2289" s="198"/>
      <c r="D2289" s="197"/>
      <c r="E2289" s="199"/>
      <c r="F2289" s="200"/>
      <c r="G2289" s="201"/>
    </row>
    <row r="2290" spans="1:7" ht="15" x14ac:dyDescent="0.25">
      <c r="A2290" s="205">
        <v>2288</v>
      </c>
      <c r="B2290" s="197"/>
      <c r="C2290" s="198"/>
      <c r="D2290" s="197"/>
      <c r="E2290" s="199"/>
      <c r="F2290" s="200"/>
      <c r="G2290" s="201"/>
    </row>
    <row r="2291" spans="1:7" ht="15" x14ac:dyDescent="0.25">
      <c r="A2291" s="205">
        <v>2289</v>
      </c>
      <c r="B2291" s="197"/>
      <c r="C2291" s="198"/>
      <c r="D2291" s="197"/>
      <c r="E2291" s="199"/>
      <c r="F2291" s="200"/>
      <c r="G2291" s="201"/>
    </row>
    <row r="2292" spans="1:7" ht="15" x14ac:dyDescent="0.25">
      <c r="A2292" s="205">
        <v>2290</v>
      </c>
      <c r="B2292" s="197"/>
      <c r="C2292" s="198"/>
      <c r="D2292" s="197"/>
      <c r="E2292" s="199"/>
      <c r="F2292" s="200"/>
      <c r="G2292" s="201"/>
    </row>
    <row r="2293" spans="1:7" ht="15" x14ac:dyDescent="0.25">
      <c r="A2293" s="205">
        <v>2291</v>
      </c>
      <c r="B2293" s="197"/>
      <c r="C2293" s="198"/>
      <c r="D2293" s="197"/>
      <c r="E2293" s="199"/>
      <c r="F2293" s="200"/>
      <c r="G2293" s="201"/>
    </row>
    <row r="2294" spans="1:7" ht="15" x14ac:dyDescent="0.25">
      <c r="A2294" s="205">
        <v>2292</v>
      </c>
      <c r="B2294" s="197"/>
      <c r="C2294" s="198"/>
      <c r="D2294" s="197"/>
      <c r="E2294" s="199"/>
      <c r="F2294" s="200"/>
      <c r="G2294" s="201"/>
    </row>
    <row r="2295" spans="1:7" ht="15" x14ac:dyDescent="0.25">
      <c r="A2295" s="205">
        <v>2293</v>
      </c>
      <c r="B2295" s="197"/>
      <c r="C2295" s="198"/>
      <c r="D2295" s="197"/>
      <c r="E2295" s="199"/>
      <c r="F2295" s="200"/>
      <c r="G2295" s="201"/>
    </row>
    <row r="2296" spans="1:7" ht="15" x14ac:dyDescent="0.25">
      <c r="A2296" s="205">
        <v>2294</v>
      </c>
      <c r="B2296" s="197"/>
      <c r="C2296" s="198"/>
      <c r="D2296" s="197"/>
      <c r="E2296" s="199"/>
      <c r="F2296" s="200"/>
      <c r="G2296" s="201"/>
    </row>
    <row r="2297" spans="1:7" ht="15" x14ac:dyDescent="0.25">
      <c r="A2297" s="205">
        <v>2295</v>
      </c>
      <c r="B2297" s="197"/>
      <c r="C2297" s="198"/>
      <c r="D2297" s="197"/>
      <c r="E2297" s="199"/>
      <c r="F2297" s="200"/>
      <c r="G2297" s="201"/>
    </row>
    <row r="2298" spans="1:7" ht="15" x14ac:dyDescent="0.25">
      <c r="A2298" s="205">
        <v>2296</v>
      </c>
      <c r="B2298" s="197"/>
      <c r="C2298" s="198"/>
      <c r="D2298" s="197"/>
      <c r="E2298" s="199"/>
      <c r="F2298" s="200"/>
      <c r="G2298" s="201"/>
    </row>
    <row r="2299" spans="1:7" ht="15" x14ac:dyDescent="0.25">
      <c r="A2299" s="205">
        <v>2297</v>
      </c>
      <c r="B2299" s="197"/>
      <c r="C2299" s="198"/>
      <c r="D2299" s="197"/>
      <c r="E2299" s="199"/>
      <c r="F2299" s="200"/>
      <c r="G2299" s="201"/>
    </row>
    <row r="2300" spans="1:7" ht="15" x14ac:dyDescent="0.25">
      <c r="A2300" s="205">
        <v>2298</v>
      </c>
      <c r="B2300" s="197"/>
      <c r="C2300" s="198"/>
      <c r="D2300" s="197"/>
      <c r="E2300" s="199"/>
      <c r="F2300" s="200"/>
      <c r="G2300" s="201"/>
    </row>
    <row r="2301" spans="1:7" ht="15" x14ac:dyDescent="0.25">
      <c r="A2301" s="205">
        <v>2299</v>
      </c>
      <c r="B2301" s="197"/>
      <c r="C2301" s="198"/>
      <c r="D2301" s="197"/>
      <c r="E2301" s="199"/>
      <c r="F2301" s="200"/>
      <c r="G2301" s="201"/>
    </row>
    <row r="2302" spans="1:7" ht="15" x14ac:dyDescent="0.25">
      <c r="A2302" s="205">
        <v>2300</v>
      </c>
      <c r="B2302" s="197"/>
      <c r="C2302" s="198"/>
      <c r="D2302" s="197"/>
      <c r="E2302" s="199"/>
      <c r="F2302" s="200"/>
      <c r="G2302" s="201"/>
    </row>
    <row r="2303" spans="1:7" ht="15" x14ac:dyDescent="0.25">
      <c r="A2303" s="205">
        <v>2301</v>
      </c>
      <c r="B2303" s="197"/>
      <c r="C2303" s="198"/>
      <c r="D2303" s="197"/>
      <c r="E2303" s="199"/>
      <c r="F2303" s="200"/>
      <c r="G2303" s="201"/>
    </row>
    <row r="2304" spans="1:7" ht="15" x14ac:dyDescent="0.25">
      <c r="A2304" s="205">
        <v>2302</v>
      </c>
      <c r="B2304" s="197"/>
      <c r="C2304" s="198"/>
      <c r="D2304" s="197"/>
      <c r="E2304" s="199"/>
      <c r="F2304" s="200"/>
      <c r="G2304" s="201"/>
    </row>
    <row r="2305" spans="1:7" ht="15" x14ac:dyDescent="0.25">
      <c r="A2305" s="205">
        <v>2303</v>
      </c>
      <c r="B2305" s="197"/>
      <c r="C2305" s="198"/>
      <c r="D2305" s="197"/>
      <c r="E2305" s="199"/>
      <c r="F2305" s="200"/>
      <c r="G2305" s="201"/>
    </row>
    <row r="2306" spans="1:7" ht="15" x14ac:dyDescent="0.25">
      <c r="A2306" s="205">
        <v>2304</v>
      </c>
      <c r="B2306" s="197"/>
      <c r="C2306" s="198"/>
      <c r="D2306" s="197"/>
      <c r="E2306" s="199"/>
      <c r="F2306" s="200"/>
      <c r="G2306" s="201"/>
    </row>
    <row r="2307" spans="1:7" ht="15" x14ac:dyDescent="0.25">
      <c r="A2307" s="205">
        <v>2305</v>
      </c>
      <c r="B2307" s="197"/>
      <c r="C2307" s="198"/>
      <c r="D2307" s="197"/>
      <c r="E2307" s="199"/>
      <c r="F2307" s="200"/>
      <c r="G2307" s="201"/>
    </row>
    <row r="2308" spans="1:7" ht="15" x14ac:dyDescent="0.25">
      <c r="A2308" s="205">
        <v>2306</v>
      </c>
      <c r="B2308" s="197"/>
      <c r="C2308" s="198"/>
      <c r="D2308" s="197"/>
      <c r="E2308" s="199"/>
      <c r="F2308" s="200"/>
      <c r="G2308" s="201"/>
    </row>
    <row r="2309" spans="1:7" ht="15" x14ac:dyDescent="0.25">
      <c r="A2309" s="205">
        <v>2307</v>
      </c>
      <c r="B2309" s="197"/>
      <c r="C2309" s="198"/>
      <c r="D2309" s="197"/>
      <c r="E2309" s="199"/>
      <c r="F2309" s="200"/>
      <c r="G2309" s="201"/>
    </row>
    <row r="2310" spans="1:7" ht="15" x14ac:dyDescent="0.25">
      <c r="A2310" s="205">
        <v>2308</v>
      </c>
      <c r="B2310" s="197"/>
      <c r="C2310" s="198"/>
      <c r="D2310" s="197"/>
      <c r="E2310" s="199"/>
      <c r="F2310" s="200"/>
      <c r="G2310" s="201"/>
    </row>
    <row r="2311" spans="1:7" ht="15" x14ac:dyDescent="0.25">
      <c r="A2311" s="205">
        <v>2309</v>
      </c>
      <c r="B2311" s="197"/>
      <c r="C2311" s="198"/>
      <c r="D2311" s="197"/>
      <c r="E2311" s="199"/>
      <c r="F2311" s="200"/>
      <c r="G2311" s="201"/>
    </row>
    <row r="2312" spans="1:7" ht="15" x14ac:dyDescent="0.25">
      <c r="A2312" s="205">
        <v>2310</v>
      </c>
      <c r="B2312" s="197"/>
      <c r="C2312" s="198"/>
      <c r="D2312" s="197"/>
      <c r="E2312" s="199"/>
      <c r="F2312" s="200"/>
      <c r="G2312" s="201"/>
    </row>
    <row r="2313" spans="1:7" ht="15" x14ac:dyDescent="0.25">
      <c r="A2313" s="205">
        <v>2311</v>
      </c>
      <c r="B2313" s="197"/>
      <c r="C2313" s="198"/>
      <c r="D2313" s="197"/>
      <c r="E2313" s="199"/>
      <c r="F2313" s="200"/>
      <c r="G2313" s="201"/>
    </row>
    <row r="2314" spans="1:7" ht="15" x14ac:dyDescent="0.25">
      <c r="A2314" s="205">
        <v>2312</v>
      </c>
      <c r="B2314" s="197"/>
      <c r="C2314" s="198"/>
      <c r="D2314" s="197"/>
      <c r="E2314" s="199"/>
      <c r="F2314" s="200"/>
      <c r="G2314" s="201"/>
    </row>
    <row r="2315" spans="1:7" ht="15" x14ac:dyDescent="0.25">
      <c r="A2315" s="205">
        <v>2313</v>
      </c>
      <c r="B2315" s="197"/>
      <c r="C2315" s="198"/>
      <c r="D2315" s="197"/>
      <c r="E2315" s="199"/>
      <c r="F2315" s="200"/>
      <c r="G2315" s="201"/>
    </row>
    <row r="2316" spans="1:7" ht="15" x14ac:dyDescent="0.25">
      <c r="A2316" s="205">
        <v>2314</v>
      </c>
      <c r="B2316" s="197"/>
      <c r="C2316" s="198"/>
      <c r="D2316" s="197"/>
      <c r="E2316" s="199"/>
      <c r="F2316" s="200"/>
      <c r="G2316" s="201"/>
    </row>
    <row r="2317" spans="1:7" ht="15" x14ac:dyDescent="0.25">
      <c r="A2317" s="205">
        <v>2315</v>
      </c>
      <c r="B2317" s="197"/>
      <c r="C2317" s="198"/>
      <c r="D2317" s="197"/>
      <c r="E2317" s="199"/>
      <c r="F2317" s="200"/>
      <c r="G2317" s="201"/>
    </row>
    <row r="2318" spans="1:7" ht="15" x14ac:dyDescent="0.25">
      <c r="A2318" s="205">
        <v>2316</v>
      </c>
      <c r="B2318" s="197"/>
      <c r="C2318" s="198"/>
      <c r="D2318" s="197"/>
      <c r="E2318" s="199"/>
      <c r="F2318" s="200"/>
      <c r="G2318" s="201"/>
    </row>
    <row r="2319" spans="1:7" ht="15" x14ac:dyDescent="0.25">
      <c r="A2319" s="205">
        <v>2317</v>
      </c>
      <c r="B2319" s="197"/>
      <c r="C2319" s="198"/>
      <c r="D2319" s="197"/>
      <c r="E2319" s="199"/>
      <c r="F2319" s="200"/>
      <c r="G2319" s="201"/>
    </row>
    <row r="2320" spans="1:7" ht="15" x14ac:dyDescent="0.25">
      <c r="A2320" s="205">
        <v>2318</v>
      </c>
      <c r="B2320" s="197"/>
      <c r="C2320" s="198"/>
      <c r="D2320" s="197"/>
      <c r="E2320" s="199"/>
      <c r="F2320" s="200"/>
      <c r="G2320" s="201"/>
    </row>
    <row r="2321" spans="1:7" ht="15" x14ac:dyDescent="0.25">
      <c r="A2321" s="205">
        <v>2319</v>
      </c>
      <c r="B2321" s="197"/>
      <c r="C2321" s="198"/>
      <c r="D2321" s="197"/>
      <c r="E2321" s="199"/>
      <c r="F2321" s="200"/>
      <c r="G2321" s="201"/>
    </row>
    <row r="2322" spans="1:7" ht="15" x14ac:dyDescent="0.25">
      <c r="A2322" s="205">
        <v>2320</v>
      </c>
      <c r="B2322" s="197"/>
      <c r="C2322" s="198"/>
      <c r="D2322" s="197"/>
      <c r="E2322" s="199"/>
      <c r="F2322" s="200"/>
      <c r="G2322" s="201"/>
    </row>
    <row r="2323" spans="1:7" ht="15" x14ac:dyDescent="0.25">
      <c r="A2323" s="205">
        <v>2321</v>
      </c>
      <c r="B2323" s="197"/>
      <c r="C2323" s="198"/>
      <c r="D2323" s="197"/>
      <c r="E2323" s="199"/>
      <c r="F2323" s="200"/>
      <c r="G2323" s="201"/>
    </row>
    <row r="2324" spans="1:7" ht="15" x14ac:dyDescent="0.25">
      <c r="A2324" s="205">
        <v>2322</v>
      </c>
      <c r="B2324" s="197"/>
      <c r="C2324" s="198"/>
      <c r="D2324" s="197"/>
      <c r="E2324" s="199"/>
      <c r="F2324" s="200"/>
      <c r="G2324" s="201"/>
    </row>
    <row r="2325" spans="1:7" ht="15" x14ac:dyDescent="0.25">
      <c r="A2325" s="205">
        <v>2323</v>
      </c>
      <c r="B2325" s="197"/>
      <c r="C2325" s="198"/>
      <c r="D2325" s="197"/>
      <c r="E2325" s="199"/>
      <c r="F2325" s="200"/>
      <c r="G2325" s="201"/>
    </row>
    <row r="2326" spans="1:7" ht="15" x14ac:dyDescent="0.25">
      <c r="A2326" s="205">
        <v>2324</v>
      </c>
      <c r="B2326" s="197"/>
      <c r="C2326" s="198"/>
      <c r="D2326" s="197"/>
      <c r="E2326" s="199"/>
      <c r="F2326" s="200"/>
      <c r="G2326" s="201"/>
    </row>
    <row r="2327" spans="1:7" ht="15" x14ac:dyDescent="0.25">
      <c r="A2327" s="205">
        <v>2325</v>
      </c>
      <c r="B2327" s="197"/>
      <c r="C2327" s="198"/>
      <c r="D2327" s="197"/>
      <c r="E2327" s="199"/>
      <c r="F2327" s="200"/>
      <c r="G2327" s="201"/>
    </row>
    <row r="2328" spans="1:7" ht="15" x14ac:dyDescent="0.25">
      <c r="A2328" s="205">
        <v>2326</v>
      </c>
      <c r="B2328" s="197"/>
      <c r="C2328" s="198"/>
      <c r="D2328" s="197"/>
      <c r="E2328" s="199"/>
      <c r="F2328" s="200"/>
      <c r="G2328" s="201"/>
    </row>
    <row r="2329" spans="1:7" ht="15" x14ac:dyDescent="0.25">
      <c r="A2329" s="205">
        <v>2327</v>
      </c>
      <c r="B2329" s="197"/>
      <c r="C2329" s="198"/>
      <c r="D2329" s="197"/>
      <c r="E2329" s="199"/>
      <c r="F2329" s="200"/>
      <c r="G2329" s="201"/>
    </row>
    <row r="2330" spans="1:7" ht="15" x14ac:dyDescent="0.25">
      <c r="A2330" s="205">
        <v>2328</v>
      </c>
      <c r="B2330" s="197"/>
      <c r="C2330" s="198"/>
      <c r="D2330" s="197"/>
      <c r="E2330" s="199"/>
      <c r="F2330" s="200"/>
      <c r="G2330" s="201"/>
    </row>
    <row r="2331" spans="1:7" ht="15" x14ac:dyDescent="0.25">
      <c r="A2331" s="205">
        <v>2329</v>
      </c>
      <c r="B2331" s="197"/>
      <c r="C2331" s="198"/>
      <c r="D2331" s="197"/>
      <c r="E2331" s="199"/>
      <c r="F2331" s="200"/>
      <c r="G2331" s="201"/>
    </row>
    <row r="2332" spans="1:7" ht="15" x14ac:dyDescent="0.25">
      <c r="A2332" s="205">
        <v>2330</v>
      </c>
      <c r="B2332" s="197"/>
      <c r="C2332" s="198"/>
      <c r="D2332" s="197"/>
      <c r="E2332" s="199"/>
      <c r="F2332" s="200"/>
      <c r="G2332" s="201"/>
    </row>
    <row r="2333" spans="1:7" ht="15" x14ac:dyDescent="0.25">
      <c r="A2333" s="205">
        <v>2331</v>
      </c>
      <c r="B2333" s="197"/>
      <c r="C2333" s="198"/>
      <c r="D2333" s="197"/>
      <c r="E2333" s="199"/>
      <c r="F2333" s="200"/>
      <c r="G2333" s="201"/>
    </row>
    <row r="2334" spans="1:7" ht="15" x14ac:dyDescent="0.25">
      <c r="A2334" s="205">
        <v>2332</v>
      </c>
      <c r="B2334" s="197"/>
      <c r="C2334" s="198"/>
      <c r="D2334" s="197"/>
      <c r="E2334" s="199"/>
      <c r="F2334" s="200"/>
      <c r="G2334" s="201"/>
    </row>
    <row r="2335" spans="1:7" ht="15" x14ac:dyDescent="0.25">
      <c r="A2335" s="205">
        <v>2333</v>
      </c>
      <c r="B2335" s="197"/>
      <c r="C2335" s="198"/>
      <c r="D2335" s="197"/>
      <c r="E2335" s="199"/>
      <c r="F2335" s="200"/>
      <c r="G2335" s="201"/>
    </row>
    <row r="2336" spans="1:7" ht="15" x14ac:dyDescent="0.25">
      <c r="A2336" s="205">
        <v>2334</v>
      </c>
      <c r="B2336" s="197"/>
      <c r="C2336" s="198"/>
      <c r="D2336" s="197"/>
      <c r="E2336" s="199"/>
      <c r="F2336" s="200"/>
      <c r="G2336" s="201"/>
    </row>
    <row r="2337" spans="1:7" ht="15" x14ac:dyDescent="0.25">
      <c r="A2337" s="205">
        <v>2335</v>
      </c>
      <c r="B2337" s="197"/>
      <c r="C2337" s="198"/>
      <c r="D2337" s="197"/>
      <c r="E2337" s="199"/>
      <c r="F2337" s="200"/>
      <c r="G2337" s="201"/>
    </row>
    <row r="2338" spans="1:7" ht="15" x14ac:dyDescent="0.25">
      <c r="A2338" s="205">
        <v>2336</v>
      </c>
      <c r="B2338" s="197"/>
      <c r="C2338" s="198"/>
      <c r="D2338" s="197"/>
      <c r="E2338" s="199"/>
      <c r="F2338" s="200"/>
      <c r="G2338" s="201"/>
    </row>
    <row r="2339" spans="1:7" ht="15" x14ac:dyDescent="0.25">
      <c r="A2339" s="205">
        <v>2337</v>
      </c>
      <c r="B2339" s="197"/>
      <c r="C2339" s="198"/>
      <c r="D2339" s="197"/>
      <c r="E2339" s="199"/>
      <c r="F2339" s="200"/>
      <c r="G2339" s="201"/>
    </row>
    <row r="2340" spans="1:7" ht="15" x14ac:dyDescent="0.25">
      <c r="A2340" s="205">
        <v>2338</v>
      </c>
      <c r="B2340" s="197"/>
      <c r="C2340" s="198"/>
      <c r="D2340" s="197"/>
      <c r="E2340" s="199"/>
      <c r="F2340" s="200"/>
      <c r="G2340" s="201"/>
    </row>
    <row r="2341" spans="1:7" ht="15" x14ac:dyDescent="0.25">
      <c r="A2341" s="205">
        <v>2339</v>
      </c>
      <c r="B2341" s="197"/>
      <c r="C2341" s="198"/>
      <c r="D2341" s="197"/>
      <c r="E2341" s="199"/>
      <c r="F2341" s="200"/>
      <c r="G2341" s="201"/>
    </row>
    <row r="2342" spans="1:7" ht="15" x14ac:dyDescent="0.25">
      <c r="A2342" s="205">
        <v>2340</v>
      </c>
      <c r="B2342" s="197"/>
      <c r="C2342" s="198"/>
      <c r="D2342" s="197"/>
      <c r="E2342" s="199"/>
      <c r="F2342" s="200"/>
      <c r="G2342" s="201"/>
    </row>
    <row r="2343" spans="1:7" ht="15" x14ac:dyDescent="0.25">
      <c r="A2343" s="205">
        <v>2341</v>
      </c>
      <c r="B2343" s="197"/>
      <c r="C2343" s="198"/>
      <c r="D2343" s="197"/>
      <c r="E2343" s="199"/>
      <c r="F2343" s="200"/>
      <c r="G2343" s="201"/>
    </row>
    <row r="2344" spans="1:7" ht="15" x14ac:dyDescent="0.25">
      <c r="A2344" s="205">
        <v>2342</v>
      </c>
      <c r="B2344" s="197"/>
      <c r="C2344" s="198"/>
      <c r="D2344" s="197"/>
      <c r="E2344" s="199"/>
      <c r="F2344" s="200"/>
      <c r="G2344" s="201"/>
    </row>
    <row r="2345" spans="1:7" ht="15" x14ac:dyDescent="0.25">
      <c r="A2345" s="205">
        <v>2343</v>
      </c>
      <c r="B2345" s="197"/>
      <c r="C2345" s="198"/>
      <c r="D2345" s="197"/>
      <c r="E2345" s="199"/>
      <c r="F2345" s="200"/>
      <c r="G2345" s="201"/>
    </row>
    <row r="2346" spans="1:7" ht="15" x14ac:dyDescent="0.25">
      <c r="A2346" s="205">
        <v>2344</v>
      </c>
      <c r="B2346" s="197"/>
      <c r="C2346" s="198"/>
      <c r="D2346" s="197"/>
      <c r="E2346" s="199"/>
      <c r="F2346" s="200"/>
      <c r="G2346" s="201"/>
    </row>
    <row r="2347" spans="1:7" ht="15" x14ac:dyDescent="0.25">
      <c r="A2347" s="205">
        <v>2345</v>
      </c>
      <c r="B2347" s="197"/>
      <c r="C2347" s="198"/>
      <c r="D2347" s="197"/>
      <c r="E2347" s="199"/>
      <c r="F2347" s="200"/>
      <c r="G2347" s="201"/>
    </row>
    <row r="2348" spans="1:7" ht="15" x14ac:dyDescent="0.25">
      <c r="A2348" s="205">
        <v>2346</v>
      </c>
      <c r="B2348" s="197"/>
      <c r="C2348" s="198"/>
      <c r="D2348" s="197"/>
      <c r="E2348" s="199"/>
      <c r="F2348" s="200"/>
      <c r="G2348" s="201"/>
    </row>
    <row r="2349" spans="1:7" ht="15" x14ac:dyDescent="0.25">
      <c r="A2349" s="205">
        <v>2347</v>
      </c>
      <c r="B2349" s="197"/>
      <c r="C2349" s="198"/>
      <c r="D2349" s="197"/>
      <c r="E2349" s="199"/>
      <c r="F2349" s="200"/>
      <c r="G2349" s="201"/>
    </row>
    <row r="2350" spans="1:7" ht="15" x14ac:dyDescent="0.25">
      <c r="A2350" s="205">
        <v>2348</v>
      </c>
      <c r="B2350" s="197"/>
      <c r="C2350" s="198"/>
      <c r="D2350" s="197"/>
      <c r="E2350" s="199"/>
      <c r="F2350" s="200"/>
      <c r="G2350" s="201"/>
    </row>
    <row r="2351" spans="1:7" ht="15" x14ac:dyDescent="0.25">
      <c r="A2351" s="205">
        <v>2349</v>
      </c>
      <c r="B2351" s="197"/>
      <c r="C2351" s="198"/>
      <c r="D2351" s="197"/>
      <c r="E2351" s="199"/>
      <c r="F2351" s="200"/>
      <c r="G2351" s="201"/>
    </row>
    <row r="2352" spans="1:7" ht="15" x14ac:dyDescent="0.25">
      <c r="A2352" s="205">
        <v>2350</v>
      </c>
      <c r="B2352" s="197"/>
      <c r="C2352" s="198"/>
      <c r="D2352" s="197"/>
      <c r="E2352" s="199"/>
      <c r="F2352" s="200"/>
      <c r="G2352" s="201"/>
    </row>
    <row r="2353" spans="1:7" ht="15" x14ac:dyDescent="0.25">
      <c r="A2353" s="205">
        <v>2351</v>
      </c>
      <c r="B2353" s="197"/>
      <c r="C2353" s="198"/>
      <c r="D2353" s="197"/>
      <c r="E2353" s="199"/>
      <c r="F2353" s="200"/>
      <c r="G2353" s="201"/>
    </row>
    <row r="2354" spans="1:7" ht="15" x14ac:dyDescent="0.25">
      <c r="A2354" s="205">
        <v>2352</v>
      </c>
      <c r="B2354" s="197"/>
      <c r="C2354" s="198"/>
      <c r="D2354" s="197"/>
      <c r="E2354" s="199"/>
      <c r="F2354" s="200"/>
      <c r="G2354" s="201"/>
    </row>
    <row r="2355" spans="1:7" ht="15" x14ac:dyDescent="0.25">
      <c r="A2355" s="205">
        <v>2353</v>
      </c>
      <c r="B2355" s="197"/>
      <c r="C2355" s="198"/>
      <c r="D2355" s="197"/>
      <c r="E2355" s="199"/>
      <c r="F2355" s="200"/>
      <c r="G2355" s="201"/>
    </row>
    <row r="2356" spans="1:7" ht="15" x14ac:dyDescent="0.25">
      <c r="A2356" s="205">
        <v>2354</v>
      </c>
      <c r="B2356" s="197"/>
      <c r="C2356" s="198"/>
      <c r="D2356" s="197"/>
      <c r="E2356" s="199"/>
      <c r="F2356" s="200"/>
      <c r="G2356" s="201"/>
    </row>
    <row r="2357" spans="1:7" ht="15" x14ac:dyDescent="0.25">
      <c r="A2357" s="205">
        <v>2355</v>
      </c>
      <c r="B2357" s="197"/>
      <c r="C2357" s="198"/>
      <c r="D2357" s="197"/>
      <c r="E2357" s="199"/>
      <c r="F2357" s="200"/>
      <c r="G2357" s="201"/>
    </row>
    <row r="2358" spans="1:7" ht="15" x14ac:dyDescent="0.25">
      <c r="A2358" s="205">
        <v>2356</v>
      </c>
      <c r="B2358" s="197"/>
      <c r="C2358" s="198"/>
      <c r="D2358" s="197"/>
      <c r="E2358" s="199"/>
      <c r="F2358" s="200"/>
      <c r="G2358" s="201"/>
    </row>
    <row r="2359" spans="1:7" ht="15" x14ac:dyDescent="0.25">
      <c r="A2359" s="205">
        <v>2357</v>
      </c>
      <c r="B2359" s="197"/>
      <c r="C2359" s="198"/>
      <c r="D2359" s="197"/>
      <c r="E2359" s="199"/>
      <c r="F2359" s="200"/>
      <c r="G2359" s="201"/>
    </row>
    <row r="2360" spans="1:7" ht="15" x14ac:dyDescent="0.25">
      <c r="A2360" s="205">
        <v>2358</v>
      </c>
      <c r="B2360" s="197"/>
      <c r="C2360" s="198"/>
      <c r="D2360" s="197"/>
      <c r="E2360" s="199"/>
      <c r="F2360" s="200"/>
      <c r="G2360" s="201"/>
    </row>
    <row r="2361" spans="1:7" ht="15" x14ac:dyDescent="0.25">
      <c r="A2361" s="205">
        <v>2359</v>
      </c>
      <c r="B2361" s="197"/>
      <c r="C2361" s="198"/>
      <c r="D2361" s="197"/>
      <c r="E2361" s="199"/>
      <c r="F2361" s="200"/>
      <c r="G2361" s="201"/>
    </row>
    <row r="2362" spans="1:7" ht="15" x14ac:dyDescent="0.25">
      <c r="A2362" s="205">
        <v>2360</v>
      </c>
      <c r="B2362" s="197"/>
      <c r="C2362" s="198"/>
      <c r="D2362" s="197"/>
      <c r="E2362" s="199"/>
      <c r="F2362" s="200"/>
      <c r="G2362" s="201"/>
    </row>
    <row r="2363" spans="1:7" ht="15" x14ac:dyDescent="0.25">
      <c r="A2363" s="205">
        <v>2361</v>
      </c>
      <c r="B2363" s="197"/>
      <c r="C2363" s="198"/>
      <c r="D2363" s="197"/>
      <c r="E2363" s="199"/>
      <c r="F2363" s="200"/>
      <c r="G2363" s="201"/>
    </row>
    <row r="2364" spans="1:7" ht="15" x14ac:dyDescent="0.25">
      <c r="A2364" s="205">
        <v>2362</v>
      </c>
      <c r="B2364" s="197"/>
      <c r="C2364" s="198"/>
      <c r="D2364" s="197"/>
      <c r="E2364" s="199"/>
      <c r="F2364" s="200"/>
      <c r="G2364" s="201"/>
    </row>
    <row r="2365" spans="1:7" ht="15" x14ac:dyDescent="0.25">
      <c r="A2365" s="205">
        <v>2363</v>
      </c>
      <c r="B2365" s="197"/>
      <c r="C2365" s="198"/>
      <c r="D2365" s="197"/>
      <c r="E2365" s="199"/>
      <c r="F2365" s="200"/>
      <c r="G2365" s="201"/>
    </row>
    <row r="2366" spans="1:7" ht="15" x14ac:dyDescent="0.25">
      <c r="A2366" s="205">
        <v>2364</v>
      </c>
      <c r="B2366" s="197"/>
      <c r="C2366" s="198"/>
      <c r="D2366" s="197"/>
      <c r="E2366" s="199"/>
      <c r="F2366" s="200"/>
      <c r="G2366" s="201"/>
    </row>
    <row r="2367" spans="1:7" ht="15" x14ac:dyDescent="0.25">
      <c r="A2367" s="205">
        <v>2365</v>
      </c>
      <c r="B2367" s="197"/>
      <c r="C2367" s="198"/>
      <c r="D2367" s="197"/>
      <c r="E2367" s="199"/>
      <c r="F2367" s="200"/>
      <c r="G2367" s="201"/>
    </row>
    <row r="2368" spans="1:7" ht="15" x14ac:dyDescent="0.25">
      <c r="A2368" s="205">
        <v>2366</v>
      </c>
      <c r="B2368" s="197"/>
      <c r="C2368" s="198"/>
      <c r="D2368" s="197"/>
      <c r="E2368" s="199"/>
      <c r="F2368" s="200"/>
      <c r="G2368" s="201"/>
    </row>
    <row r="2369" spans="1:7" ht="15" x14ac:dyDescent="0.25">
      <c r="A2369" s="205">
        <v>2367</v>
      </c>
      <c r="B2369" s="197"/>
      <c r="C2369" s="198"/>
      <c r="D2369" s="197"/>
      <c r="E2369" s="199"/>
      <c r="F2369" s="200"/>
      <c r="G2369" s="201"/>
    </row>
    <row r="2370" spans="1:7" ht="15" x14ac:dyDescent="0.25">
      <c r="A2370" s="205">
        <v>2368</v>
      </c>
      <c r="B2370" s="197"/>
      <c r="C2370" s="198"/>
      <c r="D2370" s="197"/>
      <c r="E2370" s="199"/>
      <c r="F2370" s="200"/>
      <c r="G2370" s="201"/>
    </row>
    <row r="2371" spans="1:7" ht="15" x14ac:dyDescent="0.25">
      <c r="A2371" s="205">
        <v>2369</v>
      </c>
      <c r="B2371" s="197"/>
      <c r="C2371" s="198"/>
      <c r="D2371" s="197"/>
      <c r="E2371" s="199"/>
      <c r="F2371" s="200"/>
      <c r="G2371" s="201"/>
    </row>
    <row r="2372" spans="1:7" ht="15" x14ac:dyDescent="0.25">
      <c r="A2372" s="205">
        <v>2370</v>
      </c>
      <c r="B2372" s="197"/>
      <c r="C2372" s="198"/>
      <c r="D2372" s="197"/>
      <c r="E2372" s="199"/>
      <c r="F2372" s="200"/>
      <c r="G2372" s="201"/>
    </row>
    <row r="2373" spans="1:7" ht="15" x14ac:dyDescent="0.25">
      <c r="A2373" s="205">
        <v>2371</v>
      </c>
      <c r="B2373" s="197"/>
      <c r="C2373" s="198"/>
      <c r="D2373" s="197"/>
      <c r="E2373" s="199"/>
      <c r="F2373" s="200"/>
      <c r="G2373" s="201"/>
    </row>
    <row r="2374" spans="1:7" ht="15" x14ac:dyDescent="0.25">
      <c r="A2374" s="205">
        <v>2372</v>
      </c>
      <c r="B2374" s="197"/>
      <c r="C2374" s="198"/>
      <c r="D2374" s="197"/>
      <c r="E2374" s="199"/>
      <c r="F2374" s="200"/>
      <c r="G2374" s="201"/>
    </row>
    <row r="2375" spans="1:7" ht="15" x14ac:dyDescent="0.25">
      <c r="A2375" s="205">
        <v>2373</v>
      </c>
      <c r="B2375" s="197"/>
      <c r="C2375" s="198"/>
      <c r="D2375" s="197"/>
      <c r="E2375" s="199"/>
      <c r="F2375" s="200"/>
      <c r="G2375" s="201"/>
    </row>
    <row r="2376" spans="1:7" ht="15" x14ac:dyDescent="0.25">
      <c r="A2376" s="205">
        <v>2374</v>
      </c>
      <c r="B2376" s="197"/>
      <c r="C2376" s="198"/>
      <c r="D2376" s="197"/>
      <c r="E2376" s="199"/>
      <c r="F2376" s="200"/>
      <c r="G2376" s="201"/>
    </row>
    <row r="2377" spans="1:7" ht="15" x14ac:dyDescent="0.25">
      <c r="A2377" s="205">
        <v>2375</v>
      </c>
      <c r="B2377" s="197"/>
      <c r="C2377" s="198"/>
      <c r="D2377" s="197"/>
      <c r="E2377" s="199"/>
      <c r="F2377" s="200"/>
      <c r="G2377" s="201"/>
    </row>
    <row r="2378" spans="1:7" ht="15" x14ac:dyDescent="0.25">
      <c r="A2378" s="205">
        <v>2376</v>
      </c>
      <c r="B2378" s="197"/>
      <c r="C2378" s="198"/>
      <c r="D2378" s="197"/>
      <c r="E2378" s="199"/>
      <c r="F2378" s="200"/>
      <c r="G2378" s="201"/>
    </row>
    <row r="2379" spans="1:7" ht="15" x14ac:dyDescent="0.25">
      <c r="A2379" s="205">
        <v>2377</v>
      </c>
      <c r="B2379" s="197"/>
      <c r="C2379" s="198"/>
      <c r="D2379" s="197"/>
      <c r="E2379" s="199"/>
      <c r="F2379" s="200"/>
      <c r="G2379" s="201"/>
    </row>
    <row r="2380" spans="1:7" ht="15" x14ac:dyDescent="0.25">
      <c r="A2380" s="205">
        <v>2378</v>
      </c>
      <c r="B2380" s="197"/>
      <c r="C2380" s="198"/>
      <c r="D2380" s="197"/>
      <c r="E2380" s="199"/>
      <c r="F2380" s="200"/>
      <c r="G2380" s="201"/>
    </row>
    <row r="2381" spans="1:7" ht="15" x14ac:dyDescent="0.25">
      <c r="A2381" s="205">
        <v>2379</v>
      </c>
      <c r="B2381" s="197"/>
      <c r="C2381" s="198"/>
      <c r="D2381" s="197"/>
      <c r="E2381" s="199"/>
      <c r="F2381" s="200"/>
      <c r="G2381" s="201"/>
    </row>
    <row r="2382" spans="1:7" ht="15" x14ac:dyDescent="0.25">
      <c r="A2382" s="205">
        <v>2380</v>
      </c>
      <c r="B2382" s="197"/>
      <c r="C2382" s="198"/>
      <c r="D2382" s="197"/>
      <c r="E2382" s="199"/>
      <c r="F2382" s="200"/>
      <c r="G2382" s="201"/>
    </row>
    <row r="2383" spans="1:7" ht="15" x14ac:dyDescent="0.25">
      <c r="A2383" s="205">
        <v>2381</v>
      </c>
      <c r="B2383" s="197"/>
      <c r="C2383" s="198"/>
      <c r="D2383" s="197"/>
      <c r="E2383" s="199"/>
      <c r="F2383" s="200"/>
      <c r="G2383" s="201"/>
    </row>
    <row r="2384" spans="1:7" ht="15" x14ac:dyDescent="0.25">
      <c r="A2384" s="205">
        <v>2382</v>
      </c>
      <c r="B2384" s="197"/>
      <c r="C2384" s="198"/>
      <c r="D2384" s="197"/>
      <c r="E2384" s="199"/>
      <c r="F2384" s="200"/>
      <c r="G2384" s="201"/>
    </row>
    <row r="2385" spans="1:7" ht="15" x14ac:dyDescent="0.25">
      <c r="A2385" s="205">
        <v>2383</v>
      </c>
      <c r="B2385" s="197"/>
      <c r="C2385" s="198"/>
      <c r="D2385" s="197"/>
      <c r="E2385" s="199"/>
      <c r="F2385" s="200"/>
      <c r="G2385" s="201"/>
    </row>
    <row r="2386" spans="1:7" ht="15" x14ac:dyDescent="0.25">
      <c r="A2386" s="205">
        <v>2384</v>
      </c>
      <c r="B2386" s="197"/>
      <c r="C2386" s="198"/>
      <c r="D2386" s="197"/>
      <c r="E2386" s="199"/>
      <c r="F2386" s="200"/>
      <c r="G2386" s="201"/>
    </row>
    <row r="2387" spans="1:7" ht="15" x14ac:dyDescent="0.25">
      <c r="A2387" s="205">
        <v>2385</v>
      </c>
      <c r="B2387" s="197"/>
      <c r="C2387" s="198"/>
      <c r="D2387" s="197"/>
      <c r="E2387" s="199"/>
      <c r="F2387" s="200"/>
      <c r="G2387" s="201"/>
    </row>
    <row r="2388" spans="1:7" ht="15" x14ac:dyDescent="0.25">
      <c r="A2388" s="205">
        <v>2386</v>
      </c>
      <c r="B2388" s="197"/>
      <c r="C2388" s="198"/>
      <c r="D2388" s="197"/>
      <c r="E2388" s="199"/>
      <c r="F2388" s="200"/>
      <c r="G2388" s="201"/>
    </row>
    <row r="2389" spans="1:7" ht="15" x14ac:dyDescent="0.25">
      <c r="A2389" s="205">
        <v>2387</v>
      </c>
      <c r="B2389" s="197"/>
      <c r="C2389" s="198"/>
      <c r="D2389" s="197"/>
      <c r="E2389" s="199"/>
      <c r="F2389" s="200"/>
      <c r="G2389" s="201"/>
    </row>
    <row r="2390" spans="1:7" ht="15" x14ac:dyDescent="0.25">
      <c r="A2390" s="205">
        <v>2388</v>
      </c>
      <c r="B2390" s="197"/>
      <c r="C2390" s="198"/>
      <c r="D2390" s="197"/>
      <c r="E2390" s="199"/>
      <c r="F2390" s="200"/>
      <c r="G2390" s="201"/>
    </row>
    <row r="2391" spans="1:7" ht="15" x14ac:dyDescent="0.25">
      <c r="A2391" s="205">
        <v>2389</v>
      </c>
      <c r="B2391" s="197"/>
      <c r="C2391" s="198"/>
      <c r="D2391" s="197"/>
      <c r="E2391" s="199"/>
      <c r="F2391" s="200"/>
      <c r="G2391" s="201"/>
    </row>
    <row r="2392" spans="1:7" ht="15" x14ac:dyDescent="0.25">
      <c r="A2392" s="205">
        <v>2390</v>
      </c>
      <c r="B2392" s="197"/>
      <c r="C2392" s="198"/>
      <c r="D2392" s="197"/>
      <c r="E2392" s="199"/>
      <c r="F2392" s="200"/>
      <c r="G2392" s="201"/>
    </row>
    <row r="2393" spans="1:7" ht="15" x14ac:dyDescent="0.25">
      <c r="A2393" s="205">
        <v>2391</v>
      </c>
      <c r="B2393" s="197"/>
      <c r="C2393" s="198"/>
      <c r="D2393" s="197"/>
      <c r="E2393" s="199"/>
      <c r="F2393" s="200"/>
      <c r="G2393" s="201"/>
    </row>
    <row r="2394" spans="1:7" ht="15" x14ac:dyDescent="0.25">
      <c r="A2394" s="205">
        <v>2392</v>
      </c>
      <c r="B2394" s="197"/>
      <c r="C2394" s="198"/>
      <c r="D2394" s="197"/>
      <c r="E2394" s="199"/>
      <c r="F2394" s="200"/>
      <c r="G2394" s="201"/>
    </row>
    <row r="2395" spans="1:7" ht="15" x14ac:dyDescent="0.25">
      <c r="A2395" s="205">
        <v>2393</v>
      </c>
      <c r="B2395" s="197"/>
      <c r="C2395" s="198"/>
      <c r="D2395" s="197"/>
      <c r="E2395" s="199"/>
      <c r="F2395" s="200"/>
      <c r="G2395" s="201"/>
    </row>
    <row r="2396" spans="1:7" ht="15" x14ac:dyDescent="0.25">
      <c r="A2396" s="205">
        <v>2394</v>
      </c>
      <c r="B2396" s="197"/>
      <c r="C2396" s="198"/>
      <c r="D2396" s="197"/>
      <c r="E2396" s="199"/>
      <c r="F2396" s="200"/>
      <c r="G2396" s="201"/>
    </row>
    <row r="2397" spans="1:7" ht="15" x14ac:dyDescent="0.25">
      <c r="A2397" s="205">
        <v>2395</v>
      </c>
      <c r="B2397" s="197"/>
      <c r="C2397" s="198"/>
      <c r="D2397" s="197"/>
      <c r="E2397" s="199"/>
      <c r="F2397" s="200"/>
      <c r="G2397" s="201"/>
    </row>
    <row r="2398" spans="1:7" ht="15" x14ac:dyDescent="0.25">
      <c r="A2398" s="205">
        <v>2396</v>
      </c>
      <c r="B2398" s="197"/>
      <c r="C2398" s="198"/>
      <c r="D2398" s="197"/>
      <c r="E2398" s="199"/>
      <c r="F2398" s="200"/>
      <c r="G2398" s="201"/>
    </row>
    <row r="2399" spans="1:7" ht="15" x14ac:dyDescent="0.25">
      <c r="A2399" s="205">
        <v>2397</v>
      </c>
      <c r="B2399" s="197"/>
      <c r="C2399" s="198"/>
      <c r="D2399" s="197"/>
      <c r="E2399" s="199"/>
      <c r="F2399" s="200"/>
      <c r="G2399" s="201"/>
    </row>
    <row r="2400" spans="1:7" ht="15" x14ac:dyDescent="0.25">
      <c r="A2400" s="205">
        <v>2398</v>
      </c>
      <c r="B2400" s="197"/>
      <c r="C2400" s="198"/>
      <c r="D2400" s="197"/>
      <c r="E2400" s="199"/>
      <c r="F2400" s="200"/>
      <c r="G2400" s="201"/>
    </row>
    <row r="2401" spans="1:7" ht="15" x14ac:dyDescent="0.25">
      <c r="A2401" s="205">
        <v>2399</v>
      </c>
      <c r="B2401" s="197"/>
      <c r="C2401" s="198"/>
      <c r="D2401" s="197"/>
      <c r="E2401" s="199"/>
      <c r="F2401" s="200"/>
      <c r="G2401" s="201"/>
    </row>
    <row r="2402" spans="1:7" ht="15" x14ac:dyDescent="0.25">
      <c r="A2402" s="205">
        <v>2400</v>
      </c>
      <c r="B2402" s="197"/>
      <c r="C2402" s="198"/>
      <c r="D2402" s="197"/>
      <c r="E2402" s="199"/>
      <c r="F2402" s="200"/>
      <c r="G2402" s="201"/>
    </row>
  </sheetData>
  <mergeCells count="1">
    <mergeCell ref="I1:J1"/>
  </mergeCells>
  <hyperlinks>
    <hyperlink ref="I1:J1" location="'Purchase Order'!A1" display="Purchase Order" xr:uid="{00000000-0004-0000-0400-000000000000}"/>
  </hyperlinks>
  <pageMargins left="0.7" right="0.7" top="0.75" bottom="0.75" header="0.3" footer="0.3"/>
  <pageSetup scale="7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6">
    <tabColor rgb="FF0070C0"/>
  </sheetPr>
  <dimension ref="A1:N2370"/>
  <sheetViews>
    <sheetView zoomScaleNormal="100" workbookViewId="0">
      <pane ySplit="1" topLeftCell="A2" activePane="bottomLeft" state="frozen"/>
      <selection activeCell="I1" sqref="I1:J1"/>
      <selection pane="bottomLeft" activeCell="B3" sqref="B3:G235"/>
    </sheetView>
  </sheetViews>
  <sheetFormatPr defaultColWidth="9.1796875" defaultRowHeight="14.5" x14ac:dyDescent="0.35"/>
  <cols>
    <col min="1" max="1" width="4.453125" style="205" bestFit="1" customWidth="1"/>
    <col min="2" max="2" width="6.81640625" style="180" customWidth="1"/>
    <col min="3" max="3" width="29" style="202" bestFit="1" customWidth="1"/>
    <col min="4" max="4" width="47.26953125" style="202" customWidth="1"/>
    <col min="5" max="5" width="9.453125" style="203" bestFit="1" customWidth="1"/>
    <col min="6" max="6" width="7.54296875" style="180" customWidth="1"/>
    <col min="7" max="7" width="10.81640625" style="300" bestFit="1" customWidth="1"/>
    <col min="8" max="8" width="15.453125" style="258" bestFit="1" customWidth="1"/>
    <col min="9" max="9" width="9.1796875" style="258"/>
    <col min="10" max="11" width="14" style="258" bestFit="1" customWidth="1"/>
    <col min="12" max="12" width="9" style="258" bestFit="1" customWidth="1"/>
    <col min="13" max="14" width="6.1796875" style="258" bestFit="1" customWidth="1"/>
    <col min="15" max="16384" width="9.1796875" style="258"/>
  </cols>
  <sheetData>
    <row r="1" spans="1:14" x14ac:dyDescent="0.35">
      <c r="B1" s="297" t="s">
        <v>3884</v>
      </c>
      <c r="C1" s="295"/>
      <c r="D1" s="179"/>
      <c r="E1" s="179"/>
      <c r="G1" s="299"/>
      <c r="H1" s="182"/>
      <c r="I1" s="434" t="s">
        <v>3515</v>
      </c>
      <c r="J1" s="434"/>
      <c r="K1" s="182"/>
      <c r="L1" s="182"/>
    </row>
    <row r="2" spans="1:14" ht="15" thickBot="1" x14ac:dyDescent="0.4">
      <c r="B2" s="184" t="s">
        <v>29</v>
      </c>
      <c r="C2" s="185" t="s">
        <v>3519</v>
      </c>
      <c r="D2" s="185" t="s">
        <v>3520</v>
      </c>
      <c r="E2" s="186" t="s">
        <v>2</v>
      </c>
      <c r="F2" s="186" t="s">
        <v>3521</v>
      </c>
      <c r="G2" s="227" t="s">
        <v>3522</v>
      </c>
      <c r="H2" s="188"/>
      <c r="I2" s="287"/>
    </row>
    <row r="3" spans="1:14" ht="15" thickTop="1" x14ac:dyDescent="0.35">
      <c r="A3" s="205">
        <v>1</v>
      </c>
      <c r="B3" s="291"/>
      <c r="C3" s="296"/>
      <c r="D3" s="290"/>
      <c r="E3" s="291"/>
      <c r="F3" s="291"/>
      <c r="G3" s="292"/>
      <c r="H3" s="194"/>
    </row>
    <row r="4" spans="1:14" x14ac:dyDescent="0.35">
      <c r="A4" s="205">
        <v>2</v>
      </c>
      <c r="B4" s="291">
        <v>170</v>
      </c>
      <c r="C4" s="296" t="s">
        <v>4016</v>
      </c>
      <c r="D4" s="290" t="s">
        <v>4017</v>
      </c>
      <c r="E4" s="291" t="s">
        <v>3833</v>
      </c>
      <c r="F4" s="291">
        <v>1</v>
      </c>
      <c r="G4" s="292">
        <v>1.05</v>
      </c>
      <c r="H4" s="194"/>
      <c r="I4" s="288"/>
      <c r="J4" s="289"/>
      <c r="L4" s="289"/>
      <c r="M4" s="289"/>
      <c r="N4" s="289"/>
    </row>
    <row r="5" spans="1:14" x14ac:dyDescent="0.35">
      <c r="A5" s="205">
        <v>3</v>
      </c>
      <c r="B5" s="291">
        <v>185</v>
      </c>
      <c r="C5" s="296" t="s">
        <v>3949</v>
      </c>
      <c r="D5" s="290" t="s">
        <v>3950</v>
      </c>
      <c r="E5" s="291" t="s">
        <v>3833</v>
      </c>
      <c r="F5" s="291">
        <v>1</v>
      </c>
      <c r="G5" s="292">
        <v>6</v>
      </c>
      <c r="H5" s="194"/>
      <c r="I5" s="288"/>
      <c r="J5" s="289"/>
    </row>
    <row r="6" spans="1:14" x14ac:dyDescent="0.35">
      <c r="A6" s="205">
        <v>4</v>
      </c>
      <c r="B6" s="291">
        <v>170</v>
      </c>
      <c r="C6" s="296" t="s">
        <v>4018</v>
      </c>
      <c r="D6" s="290" t="s">
        <v>4019</v>
      </c>
      <c r="E6" s="291" t="s">
        <v>3833</v>
      </c>
      <c r="F6" s="291">
        <v>12</v>
      </c>
      <c r="G6" s="292">
        <v>3.55</v>
      </c>
      <c r="H6" s="194"/>
      <c r="I6" s="288"/>
      <c r="J6" s="289"/>
    </row>
    <row r="7" spans="1:14" x14ac:dyDescent="0.35">
      <c r="A7" s="205">
        <v>5</v>
      </c>
      <c r="B7" s="291">
        <v>170</v>
      </c>
      <c r="C7" s="296" t="s">
        <v>4020</v>
      </c>
      <c r="D7" s="290" t="s">
        <v>4209</v>
      </c>
      <c r="E7" s="291" t="s">
        <v>3833</v>
      </c>
      <c r="F7" s="291">
        <v>12</v>
      </c>
      <c r="G7" s="292">
        <v>0.53</v>
      </c>
      <c r="H7" s="194"/>
      <c r="I7" s="288"/>
      <c r="J7" s="289"/>
    </row>
    <row r="8" spans="1:14" x14ac:dyDescent="0.35">
      <c r="A8" s="205">
        <v>6</v>
      </c>
      <c r="B8" s="291">
        <v>170</v>
      </c>
      <c r="C8" s="296" t="s">
        <v>4021</v>
      </c>
      <c r="D8" s="290" t="s">
        <v>4022</v>
      </c>
      <c r="E8" s="291" t="s">
        <v>3833</v>
      </c>
      <c r="F8" s="291">
        <v>12</v>
      </c>
      <c r="G8" s="292">
        <v>2.4</v>
      </c>
      <c r="H8" s="194"/>
      <c r="I8" s="288"/>
      <c r="J8" s="289"/>
    </row>
    <row r="9" spans="1:14" x14ac:dyDescent="0.35">
      <c r="A9" s="205">
        <v>7</v>
      </c>
      <c r="B9" s="291">
        <v>170</v>
      </c>
      <c r="C9" s="296" t="s">
        <v>3951</v>
      </c>
      <c r="D9" s="290" t="s">
        <v>3952</v>
      </c>
      <c r="E9" s="291" t="s">
        <v>3833</v>
      </c>
      <c r="F9" s="291">
        <v>12</v>
      </c>
      <c r="G9" s="292">
        <v>2.4</v>
      </c>
      <c r="H9" s="194"/>
      <c r="I9" s="288"/>
      <c r="J9" s="289"/>
    </row>
    <row r="10" spans="1:14" x14ac:dyDescent="0.35">
      <c r="A10" s="205">
        <v>8</v>
      </c>
      <c r="B10" s="291">
        <v>170</v>
      </c>
      <c r="C10" s="296" t="s">
        <v>4023</v>
      </c>
      <c r="D10" s="290" t="s">
        <v>4024</v>
      </c>
      <c r="E10" s="291" t="s">
        <v>3833</v>
      </c>
      <c r="F10" s="291">
        <v>1</v>
      </c>
      <c r="G10" s="292">
        <v>1.55</v>
      </c>
      <c r="H10" s="194"/>
      <c r="I10" s="288"/>
      <c r="J10" s="289"/>
    </row>
    <row r="11" spans="1:14" x14ac:dyDescent="0.35">
      <c r="A11" s="205">
        <v>9</v>
      </c>
      <c r="B11" s="291">
        <v>170</v>
      </c>
      <c r="C11" s="296" t="s">
        <v>3953</v>
      </c>
      <c r="D11" s="290" t="s">
        <v>3954</v>
      </c>
      <c r="E11" s="291" t="s">
        <v>3833</v>
      </c>
      <c r="F11" s="291">
        <v>1</v>
      </c>
      <c r="G11" s="292">
        <v>1.55</v>
      </c>
      <c r="H11" s="194"/>
      <c r="I11" s="288"/>
      <c r="J11" s="289"/>
    </row>
    <row r="12" spans="1:14" x14ac:dyDescent="0.35">
      <c r="A12" s="205">
        <v>10</v>
      </c>
      <c r="B12" s="291">
        <v>170</v>
      </c>
      <c r="C12" s="296" t="s">
        <v>4025</v>
      </c>
      <c r="D12" s="290" t="s">
        <v>4026</v>
      </c>
      <c r="E12" s="291" t="s">
        <v>3833</v>
      </c>
      <c r="F12" s="291">
        <v>1</v>
      </c>
      <c r="G12" s="292">
        <v>1.55</v>
      </c>
      <c r="H12" s="194"/>
      <c r="I12" s="288"/>
      <c r="J12" s="289"/>
    </row>
    <row r="13" spans="1:14" x14ac:dyDescent="0.35">
      <c r="A13" s="205">
        <v>11</v>
      </c>
      <c r="B13" s="291">
        <v>170</v>
      </c>
      <c r="C13" s="296" t="s">
        <v>4027</v>
      </c>
      <c r="D13" s="290" t="s">
        <v>4028</v>
      </c>
      <c r="E13" s="291" t="s">
        <v>3833</v>
      </c>
      <c r="F13" s="291">
        <v>1</v>
      </c>
      <c r="G13" s="292">
        <v>1.75</v>
      </c>
      <c r="H13" s="194"/>
      <c r="I13" s="288"/>
      <c r="J13" s="289"/>
    </row>
    <row r="14" spans="1:14" x14ac:dyDescent="0.35">
      <c r="A14" s="205">
        <v>12</v>
      </c>
      <c r="B14" s="291">
        <v>170</v>
      </c>
      <c r="C14" s="296" t="s">
        <v>4029</v>
      </c>
      <c r="D14" s="290" t="s">
        <v>4030</v>
      </c>
      <c r="E14" s="291" t="s">
        <v>3833</v>
      </c>
      <c r="F14" s="291">
        <v>1</v>
      </c>
      <c r="G14" s="292">
        <v>1.55</v>
      </c>
      <c r="H14" s="194"/>
      <c r="I14" s="288"/>
      <c r="J14" s="289"/>
    </row>
    <row r="15" spans="1:14" x14ac:dyDescent="0.35">
      <c r="A15" s="205">
        <v>13</v>
      </c>
      <c r="B15" s="291">
        <v>170</v>
      </c>
      <c r="C15" s="296" t="s">
        <v>4031</v>
      </c>
      <c r="D15" s="290" t="s">
        <v>4032</v>
      </c>
      <c r="E15" s="291" t="s">
        <v>3833</v>
      </c>
      <c r="F15" s="291">
        <v>1</v>
      </c>
      <c r="G15" s="292">
        <v>1.55</v>
      </c>
      <c r="H15" s="194"/>
      <c r="I15" s="288"/>
      <c r="J15" s="289"/>
    </row>
    <row r="16" spans="1:14" x14ac:dyDescent="0.35">
      <c r="A16" s="205">
        <v>14</v>
      </c>
      <c r="B16" s="291">
        <v>170</v>
      </c>
      <c r="C16" s="296" t="s">
        <v>4033</v>
      </c>
      <c r="D16" s="290" t="s">
        <v>4034</v>
      </c>
      <c r="E16" s="291" t="s">
        <v>3833</v>
      </c>
      <c r="F16" s="291">
        <v>1</v>
      </c>
      <c r="G16" s="292">
        <v>3.5</v>
      </c>
      <c r="H16" s="194"/>
      <c r="I16" s="288"/>
      <c r="J16" s="289"/>
    </row>
    <row r="17" spans="1:10" x14ac:dyDescent="0.35">
      <c r="A17" s="205">
        <v>15</v>
      </c>
      <c r="B17" s="291">
        <v>170</v>
      </c>
      <c r="C17" s="296" t="s">
        <v>4033</v>
      </c>
      <c r="D17" s="290" t="s">
        <v>4035</v>
      </c>
      <c r="E17" s="291" t="s">
        <v>3833</v>
      </c>
      <c r="F17" s="291">
        <v>1</v>
      </c>
      <c r="G17" s="292">
        <v>3.5</v>
      </c>
      <c r="H17" s="194"/>
      <c r="I17" s="288"/>
      <c r="J17" s="289"/>
    </row>
    <row r="18" spans="1:10" x14ac:dyDescent="0.35">
      <c r="A18" s="205">
        <v>16</v>
      </c>
      <c r="B18" s="291">
        <v>185</v>
      </c>
      <c r="C18" s="296" t="s">
        <v>3955</v>
      </c>
      <c r="D18" s="290" t="s">
        <v>4210</v>
      </c>
      <c r="E18" s="291" t="s">
        <v>3833</v>
      </c>
      <c r="F18" s="291">
        <v>1</v>
      </c>
      <c r="G18" s="292">
        <v>36.5</v>
      </c>
      <c r="H18" s="194"/>
      <c r="I18" s="288"/>
      <c r="J18" s="289"/>
    </row>
    <row r="19" spans="1:10" x14ac:dyDescent="0.35">
      <c r="A19" s="205">
        <v>17</v>
      </c>
      <c r="B19" s="291">
        <v>185</v>
      </c>
      <c r="C19" s="296" t="s">
        <v>3956</v>
      </c>
      <c r="D19" s="290" t="s">
        <v>4211</v>
      </c>
      <c r="E19" s="291" t="s">
        <v>3833</v>
      </c>
      <c r="F19" s="291">
        <v>1</v>
      </c>
      <c r="G19" s="292">
        <v>36.5</v>
      </c>
      <c r="H19" s="194"/>
      <c r="I19" s="288"/>
      <c r="J19" s="289"/>
    </row>
    <row r="20" spans="1:10" x14ac:dyDescent="0.35">
      <c r="A20" s="205">
        <v>18</v>
      </c>
      <c r="B20" s="291">
        <v>185</v>
      </c>
      <c r="C20" s="296" t="s">
        <v>3957</v>
      </c>
      <c r="D20" s="290" t="s">
        <v>4212</v>
      </c>
      <c r="E20" s="291" t="s">
        <v>3833</v>
      </c>
      <c r="F20" s="291">
        <v>1</v>
      </c>
      <c r="G20" s="292">
        <v>36.5</v>
      </c>
      <c r="H20" s="194"/>
      <c r="I20" s="288"/>
      <c r="J20" s="289"/>
    </row>
    <row r="21" spans="1:10" x14ac:dyDescent="0.35">
      <c r="A21" s="205">
        <v>19</v>
      </c>
      <c r="B21" s="291">
        <v>185</v>
      </c>
      <c r="C21" s="296" t="s">
        <v>4036</v>
      </c>
      <c r="D21" s="290" t="s">
        <v>4213</v>
      </c>
      <c r="E21" s="291" t="s">
        <v>3833</v>
      </c>
      <c r="F21" s="291">
        <v>1</v>
      </c>
      <c r="G21" s="292">
        <v>36.5</v>
      </c>
      <c r="H21" s="194"/>
      <c r="I21" s="288"/>
      <c r="J21" s="289"/>
    </row>
    <row r="22" spans="1:10" x14ac:dyDescent="0.35">
      <c r="A22" s="205">
        <v>20</v>
      </c>
      <c r="B22" s="291">
        <v>185</v>
      </c>
      <c r="C22" s="296" t="s">
        <v>4037</v>
      </c>
      <c r="D22" s="290" t="s">
        <v>4214</v>
      </c>
      <c r="E22" s="291" t="s">
        <v>3833</v>
      </c>
      <c r="F22" s="291">
        <v>1</v>
      </c>
      <c r="G22" s="292">
        <v>36.5</v>
      </c>
      <c r="H22" s="194"/>
      <c r="I22" s="288"/>
      <c r="J22" s="289"/>
    </row>
    <row r="23" spans="1:10" x14ac:dyDescent="0.35">
      <c r="A23" s="205">
        <v>21</v>
      </c>
      <c r="B23" s="291">
        <v>170</v>
      </c>
      <c r="C23" s="296" t="s">
        <v>4038</v>
      </c>
      <c r="D23" s="290" t="s">
        <v>4039</v>
      </c>
      <c r="E23" s="291" t="s">
        <v>4040</v>
      </c>
      <c r="F23" s="291">
        <v>1</v>
      </c>
      <c r="G23" s="292">
        <v>6.45</v>
      </c>
      <c r="H23" s="194"/>
      <c r="I23" s="288"/>
      <c r="J23" s="289"/>
    </row>
    <row r="24" spans="1:10" x14ac:dyDescent="0.35">
      <c r="A24" s="205">
        <v>22</v>
      </c>
      <c r="B24" s="291">
        <v>380</v>
      </c>
      <c r="C24" s="296" t="s">
        <v>4300</v>
      </c>
      <c r="D24" s="290" t="s">
        <v>4301</v>
      </c>
      <c r="E24" s="291" t="s">
        <v>3833</v>
      </c>
      <c r="F24" s="291">
        <v>1</v>
      </c>
      <c r="G24" s="292">
        <v>15</v>
      </c>
      <c r="H24" s="194"/>
      <c r="I24" s="288"/>
      <c r="J24" s="289"/>
    </row>
    <row r="25" spans="1:10" x14ac:dyDescent="0.35">
      <c r="A25" s="205">
        <v>23</v>
      </c>
      <c r="B25" s="291">
        <v>175</v>
      </c>
      <c r="C25" s="296" t="s">
        <v>4041</v>
      </c>
      <c r="D25" s="290" t="s">
        <v>4216</v>
      </c>
      <c r="E25" s="291" t="s">
        <v>3833</v>
      </c>
      <c r="F25" s="291">
        <v>1</v>
      </c>
      <c r="G25" s="292">
        <v>31</v>
      </c>
      <c r="H25" s="194"/>
      <c r="I25" s="288"/>
      <c r="J25" s="289"/>
    </row>
    <row r="26" spans="1:10" x14ac:dyDescent="0.35">
      <c r="A26" s="205">
        <v>24</v>
      </c>
      <c r="B26" s="291">
        <v>175</v>
      </c>
      <c r="C26" s="296" t="s">
        <v>4190</v>
      </c>
      <c r="D26" s="290" t="s">
        <v>4191</v>
      </c>
      <c r="E26" s="291" t="s">
        <v>4044</v>
      </c>
      <c r="F26" s="291">
        <v>1</v>
      </c>
      <c r="G26" s="292"/>
      <c r="H26" s="194"/>
      <c r="I26" s="288"/>
      <c r="J26" s="289"/>
    </row>
    <row r="27" spans="1:10" x14ac:dyDescent="0.35">
      <c r="A27" s="205">
        <v>25</v>
      </c>
      <c r="B27" s="291">
        <v>175</v>
      </c>
      <c r="C27" s="296" t="s">
        <v>4192</v>
      </c>
      <c r="D27" s="290" t="s">
        <v>4193</v>
      </c>
      <c r="E27" s="291" t="s">
        <v>4194</v>
      </c>
      <c r="F27" s="291">
        <v>100</v>
      </c>
      <c r="G27" s="292"/>
      <c r="H27" s="194"/>
      <c r="I27" s="288"/>
      <c r="J27" s="289"/>
    </row>
    <row r="28" spans="1:10" x14ac:dyDescent="0.35">
      <c r="A28" s="205">
        <v>26</v>
      </c>
      <c r="B28" s="291">
        <v>175</v>
      </c>
      <c r="C28" s="296" t="s">
        <v>4042</v>
      </c>
      <c r="D28" s="290" t="s">
        <v>4043</v>
      </c>
      <c r="E28" s="291" t="s">
        <v>4044</v>
      </c>
      <c r="F28" s="291">
        <v>1</v>
      </c>
      <c r="G28" s="292">
        <v>24</v>
      </c>
      <c r="H28" s="194"/>
      <c r="I28" s="288"/>
      <c r="J28" s="289"/>
    </row>
    <row r="29" spans="1:10" x14ac:dyDescent="0.35">
      <c r="A29" s="205">
        <v>27</v>
      </c>
      <c r="B29" s="291">
        <v>175</v>
      </c>
      <c r="C29" s="296" t="s">
        <v>4195</v>
      </c>
      <c r="D29" s="290" t="s">
        <v>4196</v>
      </c>
      <c r="E29" s="291" t="s">
        <v>4044</v>
      </c>
      <c r="F29" s="291">
        <v>1</v>
      </c>
      <c r="G29" s="292"/>
      <c r="H29" s="194"/>
      <c r="I29" s="288"/>
      <c r="J29" s="289"/>
    </row>
    <row r="30" spans="1:10" x14ac:dyDescent="0.35">
      <c r="A30" s="205">
        <v>28</v>
      </c>
      <c r="B30" s="291">
        <v>175</v>
      </c>
      <c r="C30" s="296" t="s">
        <v>4197</v>
      </c>
      <c r="D30" s="290" t="s">
        <v>4198</v>
      </c>
      <c r="E30" s="291" t="s">
        <v>3833</v>
      </c>
      <c r="F30" s="291">
        <v>1</v>
      </c>
      <c r="G30" s="292"/>
      <c r="H30" s="194"/>
      <c r="I30" s="288"/>
      <c r="J30" s="289"/>
    </row>
    <row r="31" spans="1:10" x14ac:dyDescent="0.35">
      <c r="A31" s="205">
        <v>29</v>
      </c>
      <c r="B31" s="291">
        <v>175</v>
      </c>
      <c r="C31" s="296" t="s">
        <v>4045</v>
      </c>
      <c r="D31" s="290" t="s">
        <v>4217</v>
      </c>
      <c r="E31" s="291" t="s">
        <v>4046</v>
      </c>
      <c r="F31" s="291">
        <v>1</v>
      </c>
      <c r="G31" s="292">
        <v>70</v>
      </c>
      <c r="H31" s="194"/>
      <c r="I31" s="288"/>
      <c r="J31" s="289"/>
    </row>
    <row r="32" spans="1:10" x14ac:dyDescent="0.35">
      <c r="A32" s="205">
        <v>30</v>
      </c>
      <c r="B32" s="291">
        <v>175</v>
      </c>
      <c r="C32" s="296" t="s">
        <v>4047</v>
      </c>
      <c r="D32" s="290" t="s">
        <v>4218</v>
      </c>
      <c r="E32" s="291" t="s">
        <v>4046</v>
      </c>
      <c r="F32" s="291">
        <v>1</v>
      </c>
      <c r="G32" s="292">
        <v>65</v>
      </c>
      <c r="H32" s="194"/>
      <c r="I32" s="288"/>
      <c r="J32" s="289"/>
    </row>
    <row r="33" spans="1:10" x14ac:dyDescent="0.35">
      <c r="A33" s="205">
        <v>31</v>
      </c>
      <c r="B33" s="291">
        <v>175</v>
      </c>
      <c r="C33" s="296" t="s">
        <v>4197</v>
      </c>
      <c r="D33" s="290" t="s">
        <v>4199</v>
      </c>
      <c r="E33" s="291" t="s">
        <v>3833</v>
      </c>
      <c r="F33" s="291">
        <v>1</v>
      </c>
      <c r="G33" s="292"/>
      <c r="H33" s="194"/>
      <c r="I33" s="288"/>
      <c r="J33" s="289"/>
    </row>
    <row r="34" spans="1:10" x14ac:dyDescent="0.35">
      <c r="A34" s="205">
        <v>32</v>
      </c>
      <c r="B34" s="291">
        <v>175</v>
      </c>
      <c r="C34" s="296" t="s">
        <v>4048</v>
      </c>
      <c r="D34" s="290" t="s">
        <v>4049</v>
      </c>
      <c r="E34" s="291" t="s">
        <v>4046</v>
      </c>
      <c r="F34" s="291">
        <v>1</v>
      </c>
      <c r="G34" s="292">
        <v>350</v>
      </c>
      <c r="H34" s="194"/>
      <c r="I34" s="288"/>
    </row>
    <row r="35" spans="1:10" x14ac:dyDescent="0.35">
      <c r="A35" s="205">
        <v>33</v>
      </c>
      <c r="B35" s="291">
        <v>175</v>
      </c>
      <c r="C35" s="296" t="s">
        <v>4050</v>
      </c>
      <c r="D35" s="290" t="s">
        <v>4051</v>
      </c>
      <c r="E35" s="291" t="s">
        <v>4044</v>
      </c>
      <c r="F35" s="291">
        <v>1</v>
      </c>
      <c r="G35" s="292">
        <v>19</v>
      </c>
      <c r="H35" s="194"/>
      <c r="I35" s="288"/>
    </row>
    <row r="36" spans="1:10" ht="15" x14ac:dyDescent="0.25">
      <c r="A36" s="205">
        <v>34</v>
      </c>
      <c r="B36" s="291">
        <v>175</v>
      </c>
      <c r="C36" s="296" t="s">
        <v>4052</v>
      </c>
      <c r="D36" s="290" t="s">
        <v>4053</v>
      </c>
      <c r="E36" s="291" t="s">
        <v>4054</v>
      </c>
      <c r="F36" s="291">
        <v>1</v>
      </c>
      <c r="G36" s="292">
        <v>3.5000000000000003E-2</v>
      </c>
      <c r="H36" s="194"/>
      <c r="I36" s="288"/>
    </row>
    <row r="37" spans="1:10" ht="15" x14ac:dyDescent="0.25">
      <c r="A37" s="205">
        <v>35</v>
      </c>
      <c r="B37" s="291">
        <v>180</v>
      </c>
      <c r="C37" s="296" t="s">
        <v>3958</v>
      </c>
      <c r="D37" s="290" t="s">
        <v>4219</v>
      </c>
      <c r="E37" s="291" t="s">
        <v>3959</v>
      </c>
      <c r="F37" s="291">
        <v>44</v>
      </c>
      <c r="G37" s="292">
        <v>1.8</v>
      </c>
      <c r="H37" s="194"/>
      <c r="I37" s="288"/>
    </row>
    <row r="38" spans="1:10" ht="15" x14ac:dyDescent="0.25">
      <c r="A38" s="205">
        <v>36</v>
      </c>
      <c r="B38" s="291">
        <v>180</v>
      </c>
      <c r="C38" s="296" t="s">
        <v>3960</v>
      </c>
      <c r="D38" s="290" t="s">
        <v>3961</v>
      </c>
      <c r="E38" s="291" t="s">
        <v>3959</v>
      </c>
      <c r="F38" s="291">
        <v>44</v>
      </c>
      <c r="G38" s="292">
        <v>1.8</v>
      </c>
      <c r="H38" s="194"/>
      <c r="I38" s="288"/>
    </row>
    <row r="39" spans="1:10" ht="15" x14ac:dyDescent="0.25">
      <c r="A39" s="205">
        <v>37</v>
      </c>
      <c r="B39" s="291">
        <v>180</v>
      </c>
      <c r="C39" s="296" t="s">
        <v>4055</v>
      </c>
      <c r="D39" s="290" t="s">
        <v>4220</v>
      </c>
      <c r="E39" s="291" t="s">
        <v>3959</v>
      </c>
      <c r="F39" s="291">
        <v>44</v>
      </c>
      <c r="G39" s="292">
        <v>2.85</v>
      </c>
      <c r="H39" s="194"/>
      <c r="I39" s="288"/>
    </row>
    <row r="40" spans="1:10" ht="15" x14ac:dyDescent="0.25">
      <c r="A40" s="205">
        <v>38</v>
      </c>
      <c r="B40" s="291">
        <v>180</v>
      </c>
      <c r="C40" s="296" t="s">
        <v>4056</v>
      </c>
      <c r="D40" s="290" t="s">
        <v>4221</v>
      </c>
      <c r="E40" s="291" t="s">
        <v>3959</v>
      </c>
      <c r="F40" s="291">
        <v>28</v>
      </c>
      <c r="G40" s="292">
        <v>9.35</v>
      </c>
      <c r="H40" s="194"/>
      <c r="I40" s="288"/>
    </row>
    <row r="41" spans="1:10" ht="15" x14ac:dyDescent="0.25">
      <c r="A41" s="205">
        <v>39</v>
      </c>
      <c r="B41" s="291">
        <v>180</v>
      </c>
      <c r="C41" s="296" t="s">
        <v>3962</v>
      </c>
      <c r="D41" s="290" t="s">
        <v>4222</v>
      </c>
      <c r="E41" s="291" t="s">
        <v>3959</v>
      </c>
      <c r="F41" s="291">
        <v>50</v>
      </c>
      <c r="G41" s="292">
        <v>3.05</v>
      </c>
      <c r="H41" s="194"/>
      <c r="I41" s="288"/>
    </row>
    <row r="42" spans="1:10" ht="15" x14ac:dyDescent="0.25">
      <c r="A42" s="205">
        <v>40</v>
      </c>
      <c r="B42" s="291">
        <v>180</v>
      </c>
      <c r="C42" s="296" t="s">
        <v>4057</v>
      </c>
      <c r="D42" s="290" t="s">
        <v>4223</v>
      </c>
      <c r="E42" s="291" t="s">
        <v>3959</v>
      </c>
      <c r="F42" s="291">
        <v>50</v>
      </c>
      <c r="G42" s="292">
        <v>3.5</v>
      </c>
      <c r="H42" s="194"/>
      <c r="I42" s="288"/>
    </row>
    <row r="43" spans="1:10" ht="15" x14ac:dyDescent="0.25">
      <c r="A43" s="205">
        <v>41</v>
      </c>
      <c r="B43" s="291">
        <v>180</v>
      </c>
      <c r="C43" s="296" t="s">
        <v>4058</v>
      </c>
      <c r="D43" s="290" t="s">
        <v>4059</v>
      </c>
      <c r="E43" s="291" t="s">
        <v>3959</v>
      </c>
      <c r="F43" s="291">
        <v>50</v>
      </c>
      <c r="G43" s="292">
        <v>2.4500000000000002</v>
      </c>
      <c r="H43" s="194"/>
      <c r="I43" s="288"/>
    </row>
    <row r="44" spans="1:10" ht="15" x14ac:dyDescent="0.25">
      <c r="A44" s="205">
        <v>42</v>
      </c>
      <c r="B44" s="291">
        <v>180</v>
      </c>
      <c r="C44" s="296" t="s">
        <v>4060</v>
      </c>
      <c r="D44" s="290" t="s">
        <v>4061</v>
      </c>
      <c r="E44" s="291" t="s">
        <v>3959</v>
      </c>
      <c r="F44" s="291">
        <v>50</v>
      </c>
      <c r="G44" s="292">
        <v>2.6</v>
      </c>
      <c r="H44" s="194"/>
      <c r="I44" s="288"/>
    </row>
    <row r="45" spans="1:10" ht="15" x14ac:dyDescent="0.25">
      <c r="A45" s="205">
        <v>43</v>
      </c>
      <c r="B45" s="291">
        <v>180</v>
      </c>
      <c r="C45" s="296" t="s">
        <v>3963</v>
      </c>
      <c r="D45" s="290" t="s">
        <v>3964</v>
      </c>
      <c r="E45" s="291" t="s">
        <v>3833</v>
      </c>
      <c r="F45" s="291">
        <v>10</v>
      </c>
      <c r="G45" s="292">
        <v>3.65</v>
      </c>
      <c r="H45" s="194"/>
      <c r="I45" s="288"/>
    </row>
    <row r="46" spans="1:10" ht="15" x14ac:dyDescent="0.25">
      <c r="A46" s="205">
        <v>44</v>
      </c>
      <c r="B46" s="291">
        <v>180</v>
      </c>
      <c r="C46" s="296" t="s">
        <v>4062</v>
      </c>
      <c r="D46" s="290" t="s">
        <v>4224</v>
      </c>
      <c r="E46" s="291" t="s">
        <v>3959</v>
      </c>
      <c r="F46" s="291">
        <v>1</v>
      </c>
      <c r="G46" s="292">
        <v>6.05</v>
      </c>
      <c r="H46" s="194"/>
      <c r="I46" s="288"/>
    </row>
    <row r="47" spans="1:10" ht="15" x14ac:dyDescent="0.25">
      <c r="A47" s="205">
        <v>45</v>
      </c>
      <c r="B47" s="291">
        <v>180</v>
      </c>
      <c r="C47" s="296" t="s">
        <v>4063</v>
      </c>
      <c r="D47" s="290" t="s">
        <v>4225</v>
      </c>
      <c r="E47" s="291" t="s">
        <v>3959</v>
      </c>
      <c r="F47" s="291">
        <v>1</v>
      </c>
      <c r="G47" s="292">
        <v>8.5</v>
      </c>
      <c r="H47" s="194"/>
      <c r="I47" s="288"/>
    </row>
    <row r="48" spans="1:10" ht="15" x14ac:dyDescent="0.25">
      <c r="A48" s="205">
        <v>46</v>
      </c>
      <c r="B48" s="291">
        <v>180</v>
      </c>
      <c r="C48" s="296" t="s">
        <v>4064</v>
      </c>
      <c r="D48" s="290" t="s">
        <v>4226</v>
      </c>
      <c r="E48" s="291" t="s">
        <v>3959</v>
      </c>
      <c r="F48" s="291">
        <v>1</v>
      </c>
      <c r="G48" s="292">
        <v>7.5</v>
      </c>
      <c r="H48" s="194"/>
      <c r="I48" s="288"/>
    </row>
    <row r="49" spans="1:9" ht="15" x14ac:dyDescent="0.25">
      <c r="A49" s="205">
        <v>47</v>
      </c>
      <c r="B49" s="291">
        <v>180</v>
      </c>
      <c r="C49" s="296" t="s">
        <v>3965</v>
      </c>
      <c r="D49" s="290" t="s">
        <v>4227</v>
      </c>
      <c r="E49" s="291" t="s">
        <v>3959</v>
      </c>
      <c r="F49" s="291">
        <v>10</v>
      </c>
      <c r="G49" s="292">
        <v>2.1</v>
      </c>
      <c r="H49" s="194"/>
      <c r="I49" s="288"/>
    </row>
    <row r="50" spans="1:9" ht="15" x14ac:dyDescent="0.25">
      <c r="A50" s="205">
        <v>48</v>
      </c>
      <c r="B50" s="291">
        <v>180</v>
      </c>
      <c r="C50" s="296" t="s">
        <v>4065</v>
      </c>
      <c r="D50" s="290" t="s">
        <v>4066</v>
      </c>
      <c r="E50" s="291" t="s">
        <v>3959</v>
      </c>
      <c r="F50" s="291">
        <v>50</v>
      </c>
      <c r="G50" s="292">
        <v>2.6</v>
      </c>
      <c r="H50" s="194"/>
      <c r="I50" s="288"/>
    </row>
    <row r="51" spans="1:9" ht="15" x14ac:dyDescent="0.25">
      <c r="A51" s="205">
        <v>49</v>
      </c>
      <c r="B51" s="291">
        <v>180</v>
      </c>
      <c r="C51" s="296" t="s">
        <v>3966</v>
      </c>
      <c r="D51" s="290" t="s">
        <v>4228</v>
      </c>
      <c r="E51" s="291" t="s">
        <v>3959</v>
      </c>
      <c r="F51" s="291">
        <v>50</v>
      </c>
      <c r="G51" s="292">
        <v>3.25</v>
      </c>
      <c r="H51" s="194"/>
      <c r="I51" s="288"/>
    </row>
    <row r="52" spans="1:9" ht="15" x14ac:dyDescent="0.25">
      <c r="A52" s="205">
        <v>50</v>
      </c>
      <c r="B52" s="291">
        <v>180</v>
      </c>
      <c r="C52" s="296" t="s">
        <v>4067</v>
      </c>
      <c r="D52" s="290" t="s">
        <v>4068</v>
      </c>
      <c r="E52" s="291" t="s">
        <v>3959</v>
      </c>
      <c r="F52" s="291">
        <v>50</v>
      </c>
      <c r="G52" s="292">
        <v>2.75</v>
      </c>
      <c r="H52" s="194"/>
      <c r="I52" s="288"/>
    </row>
    <row r="53" spans="1:9" ht="15" x14ac:dyDescent="0.25">
      <c r="A53" s="205">
        <v>51</v>
      </c>
      <c r="B53" s="291">
        <v>180</v>
      </c>
      <c r="C53" s="296" t="s">
        <v>4069</v>
      </c>
      <c r="D53" s="290" t="s">
        <v>4070</v>
      </c>
      <c r="E53" s="291" t="s">
        <v>3959</v>
      </c>
      <c r="F53" s="291">
        <v>50</v>
      </c>
      <c r="G53" s="292">
        <v>2.6</v>
      </c>
      <c r="H53" s="194"/>
      <c r="I53" s="288"/>
    </row>
    <row r="54" spans="1:9" ht="15" x14ac:dyDescent="0.25">
      <c r="A54" s="205">
        <v>52</v>
      </c>
      <c r="B54" s="291">
        <v>180</v>
      </c>
      <c r="C54" s="296" t="s">
        <v>4071</v>
      </c>
      <c r="D54" s="290" t="s">
        <v>4229</v>
      </c>
      <c r="E54" s="291" t="s">
        <v>3959</v>
      </c>
      <c r="F54" s="291">
        <v>1</v>
      </c>
      <c r="G54" s="292">
        <v>6.15</v>
      </c>
      <c r="H54" s="194"/>
      <c r="I54" s="288"/>
    </row>
    <row r="55" spans="1:9" ht="15" x14ac:dyDescent="0.25">
      <c r="A55" s="205">
        <v>53</v>
      </c>
      <c r="B55" s="291">
        <v>180</v>
      </c>
      <c r="C55" s="296" t="s">
        <v>4072</v>
      </c>
      <c r="D55" s="290" t="s">
        <v>4230</v>
      </c>
      <c r="E55" s="291" t="s">
        <v>3959</v>
      </c>
      <c r="F55" s="291">
        <v>1</v>
      </c>
      <c r="G55" s="292">
        <v>8.6</v>
      </c>
      <c r="H55" s="194"/>
      <c r="I55" s="288"/>
    </row>
    <row r="56" spans="1:9" ht="15" x14ac:dyDescent="0.25">
      <c r="A56" s="205">
        <v>54</v>
      </c>
      <c r="B56" s="291">
        <v>180</v>
      </c>
      <c r="C56" s="296" t="s">
        <v>4073</v>
      </c>
      <c r="D56" s="290" t="s">
        <v>4231</v>
      </c>
      <c r="E56" s="291" t="s">
        <v>3959</v>
      </c>
      <c r="F56" s="291">
        <v>1</v>
      </c>
      <c r="G56" s="292">
        <v>7.65</v>
      </c>
      <c r="H56" s="194"/>
      <c r="I56" s="288"/>
    </row>
    <row r="57" spans="1:9" ht="15" x14ac:dyDescent="0.25">
      <c r="A57" s="205">
        <v>55</v>
      </c>
      <c r="B57" s="291">
        <v>180</v>
      </c>
      <c r="C57" s="296" t="s">
        <v>3967</v>
      </c>
      <c r="D57" s="290" t="s">
        <v>4232</v>
      </c>
      <c r="E57" s="291" t="s">
        <v>3959</v>
      </c>
      <c r="F57" s="291">
        <v>10</v>
      </c>
      <c r="G57" s="292">
        <v>2.15</v>
      </c>
      <c r="H57" s="194"/>
      <c r="I57" s="288"/>
    </row>
    <row r="58" spans="1:9" ht="15" x14ac:dyDescent="0.25">
      <c r="A58" s="205">
        <v>56</v>
      </c>
      <c r="B58" s="291">
        <v>180</v>
      </c>
      <c r="C58" s="266" t="s">
        <v>4074</v>
      </c>
      <c r="D58" s="290" t="s">
        <v>4233</v>
      </c>
      <c r="E58" s="291" t="s">
        <v>3959</v>
      </c>
      <c r="F58" s="291">
        <v>50</v>
      </c>
      <c r="G58" s="292">
        <v>2.65</v>
      </c>
      <c r="H58" s="194"/>
      <c r="I58" s="288"/>
    </row>
    <row r="59" spans="1:9" ht="15" x14ac:dyDescent="0.25">
      <c r="A59" s="205">
        <v>57</v>
      </c>
      <c r="B59" s="291">
        <v>180</v>
      </c>
      <c r="C59" s="301" t="s">
        <v>4075</v>
      </c>
      <c r="D59" s="290" t="s">
        <v>4234</v>
      </c>
      <c r="E59" s="291" t="s">
        <v>3959</v>
      </c>
      <c r="F59" s="291">
        <v>50</v>
      </c>
      <c r="G59" s="292">
        <v>3.5</v>
      </c>
      <c r="H59" s="194"/>
      <c r="I59" s="288"/>
    </row>
    <row r="60" spans="1:9" ht="15" x14ac:dyDescent="0.25">
      <c r="A60" s="205">
        <v>58</v>
      </c>
      <c r="B60" s="291">
        <v>180</v>
      </c>
      <c r="C60" s="301" t="s">
        <v>4076</v>
      </c>
      <c r="D60" s="290" t="s">
        <v>4077</v>
      </c>
      <c r="E60" s="291" t="s">
        <v>3959</v>
      </c>
      <c r="F60" s="291">
        <v>50</v>
      </c>
      <c r="G60" s="292">
        <v>2.75</v>
      </c>
      <c r="H60" s="194"/>
      <c r="I60" s="288"/>
    </row>
    <row r="61" spans="1:9" ht="15" x14ac:dyDescent="0.25">
      <c r="A61" s="205">
        <v>59</v>
      </c>
      <c r="B61" s="291">
        <v>180</v>
      </c>
      <c r="C61" s="301" t="s">
        <v>4078</v>
      </c>
      <c r="D61" s="290" t="s">
        <v>4079</v>
      </c>
      <c r="E61" s="291" t="s">
        <v>3959</v>
      </c>
      <c r="F61" s="291">
        <v>50</v>
      </c>
      <c r="G61" s="292">
        <v>2.5499999999999998</v>
      </c>
      <c r="H61" s="194"/>
      <c r="I61" s="288"/>
    </row>
    <row r="62" spans="1:9" ht="15" x14ac:dyDescent="0.25">
      <c r="A62" s="205">
        <v>60</v>
      </c>
      <c r="B62" s="291">
        <v>180</v>
      </c>
      <c r="C62" s="296" t="s">
        <v>4080</v>
      </c>
      <c r="D62" s="290" t="s">
        <v>4235</v>
      </c>
      <c r="E62" s="291" t="s">
        <v>3959</v>
      </c>
      <c r="F62" s="291">
        <v>10</v>
      </c>
      <c r="G62" s="292">
        <v>2.0499999999999998</v>
      </c>
      <c r="H62" s="194"/>
      <c r="I62" s="288"/>
    </row>
    <row r="63" spans="1:9" ht="15" x14ac:dyDescent="0.25">
      <c r="A63" s="205">
        <v>61</v>
      </c>
      <c r="B63" s="291">
        <v>180</v>
      </c>
      <c r="C63" s="296" t="s">
        <v>4081</v>
      </c>
      <c r="D63" s="290" t="s">
        <v>4236</v>
      </c>
      <c r="E63" s="291" t="s">
        <v>4082</v>
      </c>
      <c r="F63" s="291">
        <v>50</v>
      </c>
      <c r="G63" s="292">
        <v>17</v>
      </c>
      <c r="H63" s="194"/>
      <c r="I63" s="288"/>
    </row>
    <row r="64" spans="1:9" ht="15" x14ac:dyDescent="0.25">
      <c r="A64" s="205">
        <v>62</v>
      </c>
      <c r="B64" s="291">
        <v>185</v>
      </c>
      <c r="C64" s="296" t="s">
        <v>4083</v>
      </c>
      <c r="D64" s="290" t="s">
        <v>4084</v>
      </c>
      <c r="E64" s="291" t="s">
        <v>3833</v>
      </c>
      <c r="F64" s="291">
        <v>1</v>
      </c>
      <c r="G64" s="292">
        <v>3</v>
      </c>
      <c r="H64" s="194"/>
      <c r="I64" s="288"/>
    </row>
    <row r="65" spans="1:9" ht="15" x14ac:dyDescent="0.25">
      <c r="A65" s="205">
        <v>63</v>
      </c>
      <c r="B65" s="291">
        <v>185</v>
      </c>
      <c r="C65" s="296" t="s">
        <v>4085</v>
      </c>
      <c r="D65" s="290" t="s">
        <v>3968</v>
      </c>
      <c r="E65" s="291" t="s">
        <v>3833</v>
      </c>
      <c r="F65" s="291">
        <v>1</v>
      </c>
      <c r="G65" s="292">
        <v>6</v>
      </c>
      <c r="H65" s="194"/>
      <c r="I65" s="288"/>
    </row>
    <row r="66" spans="1:9" ht="15" x14ac:dyDescent="0.25">
      <c r="A66" s="205">
        <v>64</v>
      </c>
      <c r="B66" s="291">
        <v>185</v>
      </c>
      <c r="C66" s="296" t="s">
        <v>4086</v>
      </c>
      <c r="D66" s="290" t="s">
        <v>4237</v>
      </c>
      <c r="E66" s="291" t="s">
        <v>3833</v>
      </c>
      <c r="F66" s="291">
        <v>1</v>
      </c>
      <c r="G66" s="292">
        <v>4.75</v>
      </c>
      <c r="H66" s="194"/>
      <c r="I66" s="288"/>
    </row>
    <row r="67" spans="1:9" ht="15" x14ac:dyDescent="0.25">
      <c r="A67" s="205">
        <v>65</v>
      </c>
      <c r="B67" s="291">
        <v>185</v>
      </c>
      <c r="C67" s="296" t="s">
        <v>3969</v>
      </c>
      <c r="D67" s="290" t="s">
        <v>3970</v>
      </c>
      <c r="E67" s="291" t="s">
        <v>3833</v>
      </c>
      <c r="F67" s="291">
        <v>1</v>
      </c>
      <c r="G67" s="292">
        <v>11.75</v>
      </c>
      <c r="H67" s="194"/>
      <c r="I67" s="288"/>
    </row>
    <row r="68" spans="1:9" ht="15" x14ac:dyDescent="0.25">
      <c r="A68" s="205">
        <v>66</v>
      </c>
      <c r="B68" s="291">
        <v>185</v>
      </c>
      <c r="C68" s="296" t="s">
        <v>4087</v>
      </c>
      <c r="D68" s="290" t="s">
        <v>4238</v>
      </c>
      <c r="E68" s="291" t="s">
        <v>3833</v>
      </c>
      <c r="F68" s="291">
        <v>1</v>
      </c>
      <c r="G68" s="292">
        <v>21.5</v>
      </c>
      <c r="H68" s="194"/>
      <c r="I68" s="288"/>
    </row>
    <row r="69" spans="1:9" ht="15" x14ac:dyDescent="0.25">
      <c r="A69" s="205">
        <v>67</v>
      </c>
      <c r="B69" s="291">
        <v>185</v>
      </c>
      <c r="C69" s="296" t="s">
        <v>4088</v>
      </c>
      <c r="D69" s="290" t="s">
        <v>4239</v>
      </c>
      <c r="E69" s="291" t="s">
        <v>3833</v>
      </c>
      <c r="F69" s="291">
        <v>1</v>
      </c>
      <c r="G69" s="292">
        <v>15.2</v>
      </c>
      <c r="H69" s="194"/>
      <c r="I69" s="288"/>
    </row>
    <row r="70" spans="1:9" ht="15" x14ac:dyDescent="0.25">
      <c r="A70" s="205">
        <v>68</v>
      </c>
      <c r="B70" s="291">
        <v>185</v>
      </c>
      <c r="C70" s="296" t="s">
        <v>3971</v>
      </c>
      <c r="D70" s="290" t="s">
        <v>4240</v>
      </c>
      <c r="E70" s="291" t="s">
        <v>3833</v>
      </c>
      <c r="F70" s="291">
        <v>20</v>
      </c>
      <c r="G70" s="292">
        <v>3</v>
      </c>
      <c r="H70" s="194"/>
      <c r="I70" s="288"/>
    </row>
    <row r="71" spans="1:9" ht="15" x14ac:dyDescent="0.25">
      <c r="A71" s="205">
        <v>69</v>
      </c>
      <c r="B71" s="291">
        <v>185</v>
      </c>
      <c r="C71" s="302" t="s">
        <v>3972</v>
      </c>
      <c r="D71" s="290" t="s">
        <v>4241</v>
      </c>
      <c r="E71" s="291" t="s">
        <v>3833</v>
      </c>
      <c r="F71" s="291">
        <v>20</v>
      </c>
      <c r="G71" s="292">
        <v>5</v>
      </c>
      <c r="H71" s="194"/>
      <c r="I71" s="288"/>
    </row>
    <row r="72" spans="1:9" ht="15" x14ac:dyDescent="0.25">
      <c r="A72" s="205">
        <v>70</v>
      </c>
      <c r="B72" s="291">
        <v>185</v>
      </c>
      <c r="C72" s="296" t="s">
        <v>4089</v>
      </c>
      <c r="D72" s="290" t="s">
        <v>4242</v>
      </c>
      <c r="E72" s="291" t="s">
        <v>3833</v>
      </c>
      <c r="F72" s="291">
        <v>20</v>
      </c>
      <c r="G72" s="292">
        <v>2.2000000000000002</v>
      </c>
      <c r="H72" s="194"/>
      <c r="I72" s="288"/>
    </row>
    <row r="73" spans="1:9" ht="15" x14ac:dyDescent="0.25">
      <c r="A73" s="205">
        <v>71</v>
      </c>
      <c r="B73" s="291">
        <v>185</v>
      </c>
      <c r="C73" s="296" t="s">
        <v>3973</v>
      </c>
      <c r="D73" s="290" t="s">
        <v>4243</v>
      </c>
      <c r="E73" s="291" t="s">
        <v>3833</v>
      </c>
      <c r="F73" s="291">
        <v>20</v>
      </c>
      <c r="G73" s="292">
        <v>1.9</v>
      </c>
      <c r="H73" s="194"/>
      <c r="I73" s="288"/>
    </row>
    <row r="74" spans="1:9" ht="15" x14ac:dyDescent="0.25">
      <c r="A74" s="205">
        <v>72</v>
      </c>
      <c r="B74" s="291">
        <v>185</v>
      </c>
      <c r="C74" s="296" t="s">
        <v>3974</v>
      </c>
      <c r="D74" s="290" t="s">
        <v>4244</v>
      </c>
      <c r="E74" s="291" t="s">
        <v>3833</v>
      </c>
      <c r="F74" s="291">
        <v>1</v>
      </c>
      <c r="G74" s="292">
        <v>1.1000000000000001</v>
      </c>
      <c r="I74" s="288"/>
    </row>
    <row r="75" spans="1:9" ht="15" x14ac:dyDescent="0.25">
      <c r="A75" s="205">
        <v>73</v>
      </c>
      <c r="B75" s="291">
        <v>185</v>
      </c>
      <c r="C75" s="296" t="s">
        <v>3975</v>
      </c>
      <c r="D75" s="290" t="s">
        <v>4245</v>
      </c>
      <c r="E75" s="291" t="s">
        <v>3833</v>
      </c>
      <c r="F75" s="291">
        <v>1</v>
      </c>
      <c r="G75" s="292">
        <v>8.75</v>
      </c>
      <c r="H75" s="194"/>
      <c r="I75" s="288"/>
    </row>
    <row r="76" spans="1:9" ht="15" x14ac:dyDescent="0.25">
      <c r="A76" s="205">
        <v>74</v>
      </c>
      <c r="B76" s="291">
        <v>185</v>
      </c>
      <c r="C76" s="296" t="s">
        <v>3976</v>
      </c>
      <c r="D76" s="290" t="s">
        <v>4246</v>
      </c>
      <c r="E76" s="291" t="s">
        <v>3833</v>
      </c>
      <c r="F76" s="291">
        <v>1</v>
      </c>
      <c r="G76" s="292">
        <v>22</v>
      </c>
      <c r="H76" s="194"/>
      <c r="I76" s="288"/>
    </row>
    <row r="77" spans="1:9" ht="15" x14ac:dyDescent="0.25">
      <c r="A77" s="205">
        <v>75</v>
      </c>
      <c r="B77" s="291">
        <v>185</v>
      </c>
      <c r="C77" s="296" t="s">
        <v>3977</v>
      </c>
      <c r="D77" s="290" t="s">
        <v>4247</v>
      </c>
      <c r="E77" s="291" t="s">
        <v>3833</v>
      </c>
      <c r="F77" s="291">
        <v>1</v>
      </c>
      <c r="G77" s="292">
        <v>29</v>
      </c>
      <c r="H77" s="194"/>
      <c r="I77" s="288"/>
    </row>
    <row r="78" spans="1:9" ht="15" x14ac:dyDescent="0.25">
      <c r="A78" s="205">
        <v>76</v>
      </c>
      <c r="B78" s="291">
        <v>185</v>
      </c>
      <c r="C78" s="296" t="s">
        <v>3978</v>
      </c>
      <c r="D78" s="290" t="s">
        <v>4248</v>
      </c>
      <c r="E78" s="291" t="s">
        <v>3833</v>
      </c>
      <c r="F78" s="291">
        <v>50</v>
      </c>
      <c r="G78" s="292">
        <v>1.5</v>
      </c>
      <c r="H78" s="194"/>
      <c r="I78" s="288"/>
    </row>
    <row r="79" spans="1:9" ht="15" x14ac:dyDescent="0.25">
      <c r="A79" s="205">
        <v>77</v>
      </c>
      <c r="B79" s="291">
        <v>185</v>
      </c>
      <c r="C79" s="296" t="s">
        <v>4090</v>
      </c>
      <c r="D79" s="290" t="s">
        <v>4091</v>
      </c>
      <c r="E79" s="291" t="s">
        <v>3833</v>
      </c>
      <c r="F79" s="291">
        <v>10</v>
      </c>
      <c r="G79" s="292">
        <v>18.5</v>
      </c>
      <c r="H79" s="194"/>
      <c r="I79" s="288"/>
    </row>
    <row r="80" spans="1:9" ht="15" x14ac:dyDescent="0.25">
      <c r="A80" s="205">
        <v>78</v>
      </c>
      <c r="B80" s="291">
        <v>185</v>
      </c>
      <c r="C80" s="296" t="s">
        <v>4092</v>
      </c>
      <c r="D80" s="290" t="s">
        <v>4249</v>
      </c>
      <c r="E80" s="291" t="s">
        <v>3833</v>
      </c>
      <c r="F80" s="291">
        <v>10</v>
      </c>
      <c r="G80" s="292">
        <v>4.26</v>
      </c>
      <c r="H80" s="194"/>
      <c r="I80" s="288"/>
    </row>
    <row r="81" spans="1:9" ht="15" x14ac:dyDescent="0.25">
      <c r="A81" s="205">
        <v>79</v>
      </c>
      <c r="B81" s="291">
        <v>185</v>
      </c>
      <c r="C81" s="296" t="s">
        <v>4093</v>
      </c>
      <c r="D81" s="290" t="s">
        <v>4250</v>
      </c>
      <c r="E81" s="291" t="s">
        <v>3833</v>
      </c>
      <c r="F81" s="291">
        <v>1</v>
      </c>
      <c r="G81" s="292">
        <v>4.95</v>
      </c>
      <c r="H81" s="194"/>
      <c r="I81" s="288"/>
    </row>
    <row r="82" spans="1:9" ht="15" x14ac:dyDescent="0.25">
      <c r="A82" s="205">
        <v>80</v>
      </c>
      <c r="B82" s="291">
        <v>185</v>
      </c>
      <c r="C82" s="296" t="s">
        <v>4094</v>
      </c>
      <c r="D82" s="290" t="s">
        <v>4251</v>
      </c>
      <c r="E82" s="291" t="s">
        <v>3833</v>
      </c>
      <c r="F82" s="291">
        <v>25</v>
      </c>
      <c r="G82" s="292">
        <v>6</v>
      </c>
      <c r="H82" s="194"/>
      <c r="I82" s="288"/>
    </row>
    <row r="83" spans="1:9" ht="15" x14ac:dyDescent="0.25">
      <c r="A83" s="205">
        <v>81</v>
      </c>
      <c r="B83" s="298">
        <v>185</v>
      </c>
      <c r="C83" s="253" t="s">
        <v>4095</v>
      </c>
      <c r="D83" s="253" t="s">
        <v>4252</v>
      </c>
      <c r="E83" s="255" t="s">
        <v>3833</v>
      </c>
      <c r="F83" s="256">
        <v>25</v>
      </c>
      <c r="G83" s="293">
        <v>5.8</v>
      </c>
      <c r="H83" s="194"/>
      <c r="I83" s="288"/>
    </row>
    <row r="84" spans="1:9" ht="15" x14ac:dyDescent="0.25">
      <c r="A84" s="205">
        <v>82</v>
      </c>
      <c r="B84" s="298">
        <v>185</v>
      </c>
      <c r="C84" s="253" t="s">
        <v>4096</v>
      </c>
      <c r="D84" s="253" t="s">
        <v>4253</v>
      </c>
      <c r="E84" s="255" t="s">
        <v>3833</v>
      </c>
      <c r="F84" s="256">
        <v>10</v>
      </c>
      <c r="G84" s="293">
        <v>12</v>
      </c>
      <c r="H84" s="194"/>
      <c r="I84" s="288"/>
    </row>
    <row r="85" spans="1:9" ht="15" x14ac:dyDescent="0.25">
      <c r="A85" s="205">
        <v>83</v>
      </c>
      <c r="B85" s="298">
        <v>185</v>
      </c>
      <c r="C85" s="253" t="s">
        <v>4097</v>
      </c>
      <c r="D85" s="253" t="s">
        <v>4254</v>
      </c>
      <c r="E85" s="255" t="s">
        <v>3833</v>
      </c>
      <c r="F85" s="256">
        <v>10</v>
      </c>
      <c r="G85" s="293">
        <v>6.75</v>
      </c>
      <c r="H85" s="194"/>
      <c r="I85" s="288"/>
    </row>
    <row r="86" spans="1:9" ht="15" x14ac:dyDescent="0.25">
      <c r="A86" s="205">
        <v>84</v>
      </c>
      <c r="B86" s="298">
        <v>185</v>
      </c>
      <c r="C86" s="253" t="s">
        <v>3979</v>
      </c>
      <c r="D86" s="253" t="s">
        <v>3980</v>
      </c>
      <c r="E86" s="255" t="s">
        <v>3833</v>
      </c>
      <c r="F86" s="256">
        <v>1</v>
      </c>
      <c r="G86" s="293">
        <v>3.75</v>
      </c>
      <c r="H86" s="194"/>
      <c r="I86" s="288"/>
    </row>
    <row r="87" spans="1:9" ht="15" x14ac:dyDescent="0.25">
      <c r="A87" s="205">
        <v>85</v>
      </c>
      <c r="B87" s="298">
        <v>185</v>
      </c>
      <c r="C87" s="253" t="s">
        <v>4098</v>
      </c>
      <c r="D87" s="253" t="s">
        <v>4099</v>
      </c>
      <c r="E87" s="255" t="s">
        <v>4100</v>
      </c>
      <c r="F87" s="256">
        <v>1</v>
      </c>
      <c r="G87" s="293">
        <v>12.75</v>
      </c>
      <c r="H87" s="194"/>
      <c r="I87" s="288"/>
    </row>
    <row r="88" spans="1:9" ht="15" x14ac:dyDescent="0.25">
      <c r="A88" s="205">
        <v>86</v>
      </c>
      <c r="B88" s="298">
        <v>185</v>
      </c>
      <c r="C88" s="253" t="s">
        <v>4101</v>
      </c>
      <c r="D88" s="253" t="s">
        <v>4102</v>
      </c>
      <c r="E88" s="255" t="s">
        <v>4100</v>
      </c>
      <c r="F88" s="256">
        <v>1</v>
      </c>
      <c r="G88" s="293">
        <v>13.3</v>
      </c>
      <c r="H88" s="194"/>
      <c r="I88" s="288"/>
    </row>
    <row r="89" spans="1:9" ht="15" x14ac:dyDescent="0.25">
      <c r="A89" s="205">
        <v>87</v>
      </c>
      <c r="B89" s="298">
        <v>185</v>
      </c>
      <c r="C89" s="253" t="s">
        <v>3981</v>
      </c>
      <c r="D89" s="253" t="s">
        <v>3982</v>
      </c>
      <c r="E89" s="255" t="s">
        <v>3833</v>
      </c>
      <c r="F89" s="256">
        <v>1</v>
      </c>
      <c r="G89" s="293">
        <v>0.9</v>
      </c>
      <c r="H89" s="194"/>
      <c r="I89" s="288"/>
    </row>
    <row r="90" spans="1:9" ht="15" x14ac:dyDescent="0.25">
      <c r="A90" s="205">
        <v>88</v>
      </c>
      <c r="B90" s="298">
        <v>185</v>
      </c>
      <c r="C90" s="253" t="s">
        <v>4103</v>
      </c>
      <c r="D90" s="253" t="s">
        <v>4104</v>
      </c>
      <c r="E90" s="255" t="s">
        <v>3833</v>
      </c>
      <c r="F90" s="256">
        <v>1</v>
      </c>
      <c r="G90" s="293">
        <v>1</v>
      </c>
      <c r="H90" s="194"/>
      <c r="I90" s="288"/>
    </row>
    <row r="91" spans="1:9" ht="15" x14ac:dyDescent="0.25">
      <c r="A91" s="205">
        <v>89</v>
      </c>
      <c r="B91" s="298">
        <v>185</v>
      </c>
      <c r="C91" s="253" t="s">
        <v>4105</v>
      </c>
      <c r="D91" s="253" t="s">
        <v>4255</v>
      </c>
      <c r="E91" s="255" t="s">
        <v>3833</v>
      </c>
      <c r="F91" s="256">
        <v>25</v>
      </c>
      <c r="G91" s="293">
        <v>0.35</v>
      </c>
      <c r="H91" s="194"/>
      <c r="I91" s="288"/>
    </row>
    <row r="92" spans="1:9" ht="15" x14ac:dyDescent="0.25">
      <c r="A92" s="205">
        <v>90</v>
      </c>
      <c r="B92" s="298">
        <v>185</v>
      </c>
      <c r="C92" s="253" t="s">
        <v>3983</v>
      </c>
      <c r="D92" s="253" t="s">
        <v>4256</v>
      </c>
      <c r="E92" s="255" t="s">
        <v>3833</v>
      </c>
      <c r="F92" s="256">
        <v>25</v>
      </c>
      <c r="G92" s="293">
        <v>0.47</v>
      </c>
      <c r="H92" s="194"/>
      <c r="I92" s="288"/>
    </row>
    <row r="93" spans="1:9" ht="15" x14ac:dyDescent="0.25">
      <c r="A93" s="205">
        <v>91</v>
      </c>
      <c r="B93" s="298">
        <v>185</v>
      </c>
      <c r="C93" s="253" t="s">
        <v>4106</v>
      </c>
      <c r="D93" s="253" t="s">
        <v>4257</v>
      </c>
      <c r="E93" s="255" t="s">
        <v>3833</v>
      </c>
      <c r="F93" s="256">
        <v>25</v>
      </c>
      <c r="G93" s="293">
        <v>0.35</v>
      </c>
      <c r="H93" s="194"/>
      <c r="I93" s="288"/>
    </row>
    <row r="94" spans="1:9" ht="15" x14ac:dyDescent="0.25">
      <c r="A94" s="205">
        <v>92</v>
      </c>
      <c r="B94" s="298">
        <v>185</v>
      </c>
      <c r="C94" s="253" t="s">
        <v>4107</v>
      </c>
      <c r="D94" s="253" t="s">
        <v>4258</v>
      </c>
      <c r="E94" s="255" t="s">
        <v>3833</v>
      </c>
      <c r="F94" s="256">
        <v>25</v>
      </c>
      <c r="G94" s="293">
        <v>0.47</v>
      </c>
      <c r="H94" s="194"/>
      <c r="I94" s="288"/>
    </row>
    <row r="95" spans="1:9" ht="15" x14ac:dyDescent="0.25">
      <c r="A95" s="205">
        <v>93</v>
      </c>
      <c r="B95" s="298">
        <v>185</v>
      </c>
      <c r="C95" s="253" t="s">
        <v>4108</v>
      </c>
      <c r="D95" s="253" t="s">
        <v>4109</v>
      </c>
      <c r="E95" s="255" t="s">
        <v>3833</v>
      </c>
      <c r="F95" s="256">
        <v>1</v>
      </c>
      <c r="G95" s="293">
        <v>9.65</v>
      </c>
      <c r="H95" s="194"/>
      <c r="I95" s="288"/>
    </row>
    <row r="96" spans="1:9" ht="15" x14ac:dyDescent="0.25">
      <c r="A96" s="205">
        <v>94</v>
      </c>
      <c r="B96" s="298">
        <v>185</v>
      </c>
      <c r="C96" s="253" t="s">
        <v>4110</v>
      </c>
      <c r="D96" s="253" t="s">
        <v>4111</v>
      </c>
      <c r="E96" s="255" t="s">
        <v>3833</v>
      </c>
      <c r="F96" s="256">
        <v>1</v>
      </c>
      <c r="G96" s="293">
        <v>9.65</v>
      </c>
      <c r="H96" s="194"/>
      <c r="I96" s="288"/>
    </row>
    <row r="97" spans="1:9" ht="15" x14ac:dyDescent="0.25">
      <c r="A97" s="205">
        <v>95</v>
      </c>
      <c r="B97" s="298">
        <v>185</v>
      </c>
      <c r="C97" s="253" t="s">
        <v>4112</v>
      </c>
      <c r="D97" s="253" t="s">
        <v>4113</v>
      </c>
      <c r="E97" s="255" t="s">
        <v>3833</v>
      </c>
      <c r="F97" s="256">
        <v>1</v>
      </c>
      <c r="G97" s="293">
        <v>9.65</v>
      </c>
      <c r="H97" s="194"/>
      <c r="I97" s="288"/>
    </row>
    <row r="98" spans="1:9" ht="15" x14ac:dyDescent="0.25">
      <c r="A98" s="205">
        <v>96</v>
      </c>
      <c r="B98" s="298">
        <v>185</v>
      </c>
      <c r="C98" s="253" t="s">
        <v>4114</v>
      </c>
      <c r="D98" s="253" t="s">
        <v>4115</v>
      </c>
      <c r="E98" s="255" t="s">
        <v>3833</v>
      </c>
      <c r="F98" s="256">
        <v>1</v>
      </c>
      <c r="G98" s="293">
        <v>9.65</v>
      </c>
      <c r="H98" s="194"/>
      <c r="I98" s="288"/>
    </row>
    <row r="99" spans="1:9" ht="15" x14ac:dyDescent="0.25">
      <c r="A99" s="205">
        <v>97</v>
      </c>
      <c r="B99" s="298">
        <v>185</v>
      </c>
      <c r="C99" s="253" t="s">
        <v>4116</v>
      </c>
      <c r="D99" s="253" t="s">
        <v>4117</v>
      </c>
      <c r="E99" s="255" t="s">
        <v>3833</v>
      </c>
      <c r="F99" s="256">
        <v>1</v>
      </c>
      <c r="G99" s="293">
        <v>9.65</v>
      </c>
      <c r="H99" s="194"/>
      <c r="I99" s="288"/>
    </row>
    <row r="100" spans="1:9" ht="15" x14ac:dyDescent="0.25">
      <c r="A100" s="205">
        <v>98</v>
      </c>
      <c r="B100" s="298">
        <v>185</v>
      </c>
      <c r="C100" s="253" t="s">
        <v>4118</v>
      </c>
      <c r="D100" s="253" t="s">
        <v>4119</v>
      </c>
      <c r="E100" s="255" t="s">
        <v>3833</v>
      </c>
      <c r="F100" s="256">
        <v>1</v>
      </c>
      <c r="G100" s="293">
        <v>9.65</v>
      </c>
      <c r="H100" s="194"/>
      <c r="I100" s="288"/>
    </row>
    <row r="101" spans="1:9" ht="15" x14ac:dyDescent="0.25">
      <c r="A101" s="205">
        <v>99</v>
      </c>
      <c r="B101" s="298">
        <v>185</v>
      </c>
      <c r="C101" s="253" t="s">
        <v>4120</v>
      </c>
      <c r="D101" s="253" t="s">
        <v>4259</v>
      </c>
      <c r="E101" s="255" t="s">
        <v>3833</v>
      </c>
      <c r="F101" s="256">
        <v>5</v>
      </c>
      <c r="G101" s="293">
        <v>6.25</v>
      </c>
      <c r="H101" s="194"/>
      <c r="I101" s="288"/>
    </row>
    <row r="102" spans="1:9" ht="15" x14ac:dyDescent="0.25">
      <c r="A102" s="205">
        <v>100</v>
      </c>
      <c r="B102" s="298">
        <v>185</v>
      </c>
      <c r="C102" s="253" t="s">
        <v>4121</v>
      </c>
      <c r="D102" s="253" t="s">
        <v>4122</v>
      </c>
      <c r="E102" s="255" t="s">
        <v>3833</v>
      </c>
      <c r="F102" s="256">
        <v>5</v>
      </c>
      <c r="G102" s="293">
        <v>8.75</v>
      </c>
      <c r="H102" s="194"/>
      <c r="I102" s="288"/>
    </row>
    <row r="103" spans="1:9" ht="15" x14ac:dyDescent="0.25">
      <c r="A103" s="205">
        <v>101</v>
      </c>
      <c r="B103" s="298">
        <v>185</v>
      </c>
      <c r="C103" s="253" t="s">
        <v>4123</v>
      </c>
      <c r="D103" s="253" t="s">
        <v>4122</v>
      </c>
      <c r="E103" s="255" t="s">
        <v>3833</v>
      </c>
      <c r="F103" s="256">
        <v>5</v>
      </c>
      <c r="G103" s="293">
        <v>6.5</v>
      </c>
      <c r="H103" s="194"/>
      <c r="I103" s="288"/>
    </row>
    <row r="104" spans="1:9" ht="15" x14ac:dyDescent="0.25">
      <c r="A104" s="205">
        <v>102</v>
      </c>
      <c r="B104" s="298">
        <v>185</v>
      </c>
      <c r="C104" s="253" t="s">
        <v>4124</v>
      </c>
      <c r="D104" s="253" t="s">
        <v>4125</v>
      </c>
      <c r="E104" s="255" t="s">
        <v>3833</v>
      </c>
      <c r="F104" s="256">
        <v>1</v>
      </c>
      <c r="G104" s="293">
        <v>6.25</v>
      </c>
      <c r="H104" s="194"/>
      <c r="I104" s="288"/>
    </row>
    <row r="105" spans="1:9" ht="15" x14ac:dyDescent="0.25">
      <c r="A105" s="205">
        <v>103</v>
      </c>
      <c r="B105" s="298">
        <v>185</v>
      </c>
      <c r="C105" s="253" t="s">
        <v>4126</v>
      </c>
      <c r="D105" s="253" t="s">
        <v>3984</v>
      </c>
      <c r="E105" s="255" t="s">
        <v>3833</v>
      </c>
      <c r="F105" s="256">
        <v>5</v>
      </c>
      <c r="G105" s="293">
        <v>2.31</v>
      </c>
      <c r="H105" s="194"/>
      <c r="I105" s="288"/>
    </row>
    <row r="106" spans="1:9" ht="15" x14ac:dyDescent="0.25">
      <c r="A106" s="205">
        <v>104</v>
      </c>
      <c r="B106" s="298">
        <v>185</v>
      </c>
      <c r="C106" s="253" t="s">
        <v>3985</v>
      </c>
      <c r="D106" s="253" t="s">
        <v>3984</v>
      </c>
      <c r="E106" s="255" t="s">
        <v>3833</v>
      </c>
      <c r="F106" s="256">
        <v>5</v>
      </c>
      <c r="G106" s="293">
        <v>2.5499999999999998</v>
      </c>
      <c r="H106" s="194"/>
      <c r="I106" s="288"/>
    </row>
    <row r="107" spans="1:9" ht="15" x14ac:dyDescent="0.25">
      <c r="A107" s="205">
        <v>105</v>
      </c>
      <c r="B107" s="298">
        <v>185</v>
      </c>
      <c r="C107" s="253" t="s">
        <v>3986</v>
      </c>
      <c r="D107" s="253" t="s">
        <v>3987</v>
      </c>
      <c r="E107" s="255" t="s">
        <v>3833</v>
      </c>
      <c r="F107" s="256"/>
      <c r="G107" s="293">
        <v>5.85</v>
      </c>
      <c r="H107" s="194"/>
      <c r="I107" s="288"/>
    </row>
    <row r="108" spans="1:9" ht="15" x14ac:dyDescent="0.25">
      <c r="A108" s="205">
        <v>106</v>
      </c>
      <c r="B108" s="298">
        <v>185</v>
      </c>
      <c r="C108" s="253" t="s">
        <v>3988</v>
      </c>
      <c r="D108" s="253" t="s">
        <v>4260</v>
      </c>
      <c r="E108" s="255" t="s">
        <v>3833</v>
      </c>
      <c r="F108" s="256">
        <v>2</v>
      </c>
      <c r="G108" s="293">
        <v>5.0999999999999996</v>
      </c>
      <c r="H108" s="194"/>
      <c r="I108" s="288"/>
    </row>
    <row r="109" spans="1:9" ht="15" x14ac:dyDescent="0.25">
      <c r="A109" s="205">
        <v>107</v>
      </c>
      <c r="B109" s="298">
        <v>185</v>
      </c>
      <c r="C109" s="253" t="s">
        <v>4127</v>
      </c>
      <c r="D109" s="253" t="s">
        <v>4261</v>
      </c>
      <c r="E109" s="255" t="s">
        <v>3833</v>
      </c>
      <c r="F109" s="256">
        <v>2</v>
      </c>
      <c r="G109" s="293">
        <v>5.0999999999999996</v>
      </c>
      <c r="H109" s="194"/>
      <c r="I109" s="288"/>
    </row>
    <row r="110" spans="1:9" ht="15" x14ac:dyDescent="0.25">
      <c r="A110" s="205">
        <v>108</v>
      </c>
      <c r="B110" s="298">
        <v>185</v>
      </c>
      <c r="C110" s="253" t="s">
        <v>4128</v>
      </c>
      <c r="D110" s="253" t="s">
        <v>4262</v>
      </c>
      <c r="E110" s="255" t="s">
        <v>3833</v>
      </c>
      <c r="F110" s="256">
        <v>2</v>
      </c>
      <c r="G110" s="293">
        <v>2</v>
      </c>
      <c r="H110" s="194"/>
      <c r="I110" s="288"/>
    </row>
    <row r="111" spans="1:9" ht="15" x14ac:dyDescent="0.25">
      <c r="A111" s="205">
        <v>109</v>
      </c>
      <c r="B111" s="298">
        <v>185</v>
      </c>
      <c r="C111" s="253" t="s">
        <v>4129</v>
      </c>
      <c r="D111" s="253" t="s">
        <v>4263</v>
      </c>
      <c r="E111" s="255" t="s">
        <v>3833</v>
      </c>
      <c r="F111" s="256">
        <v>2</v>
      </c>
      <c r="G111" s="293">
        <v>1.45</v>
      </c>
      <c r="H111" s="194"/>
      <c r="I111" s="288"/>
    </row>
    <row r="112" spans="1:9" ht="15" x14ac:dyDescent="0.25">
      <c r="A112" s="205">
        <v>110</v>
      </c>
      <c r="B112" s="298">
        <v>185</v>
      </c>
      <c r="C112" s="253" t="s">
        <v>3989</v>
      </c>
      <c r="D112" s="253" t="s">
        <v>4264</v>
      </c>
      <c r="E112" s="255" t="s">
        <v>3833</v>
      </c>
      <c r="F112" s="256">
        <v>1</v>
      </c>
      <c r="G112" s="293">
        <v>2.15</v>
      </c>
      <c r="H112" s="194"/>
      <c r="I112" s="288"/>
    </row>
    <row r="113" spans="1:9" ht="15" x14ac:dyDescent="0.25">
      <c r="A113" s="205">
        <v>111</v>
      </c>
      <c r="B113" s="298">
        <v>185</v>
      </c>
      <c r="C113" s="253" t="s">
        <v>4130</v>
      </c>
      <c r="D113" s="253" t="s">
        <v>4265</v>
      </c>
      <c r="E113" s="255" t="s">
        <v>3833</v>
      </c>
      <c r="F113" s="256">
        <v>1</v>
      </c>
      <c r="G113" s="293">
        <v>2.15</v>
      </c>
      <c r="H113" s="194"/>
      <c r="I113" s="288"/>
    </row>
    <row r="114" spans="1:9" ht="15" x14ac:dyDescent="0.25">
      <c r="A114" s="205">
        <v>112</v>
      </c>
      <c r="B114" s="298">
        <v>185</v>
      </c>
      <c r="C114" s="253" t="s">
        <v>4131</v>
      </c>
      <c r="D114" s="253" t="s">
        <v>4266</v>
      </c>
      <c r="E114" s="255" t="s">
        <v>3833</v>
      </c>
      <c r="F114" s="256">
        <v>1</v>
      </c>
      <c r="G114" s="293">
        <v>2.1</v>
      </c>
      <c r="H114" s="194"/>
      <c r="I114" s="288"/>
    </row>
    <row r="115" spans="1:9" ht="15" x14ac:dyDescent="0.25">
      <c r="A115" s="205">
        <v>113</v>
      </c>
      <c r="B115" s="298">
        <v>185</v>
      </c>
      <c r="C115" s="253" t="s">
        <v>3990</v>
      </c>
      <c r="D115" s="253" t="s">
        <v>4267</v>
      </c>
      <c r="E115" s="255" t="s">
        <v>3833</v>
      </c>
      <c r="F115" s="256">
        <v>1</v>
      </c>
      <c r="G115" s="293">
        <v>0.9</v>
      </c>
      <c r="H115" s="194"/>
      <c r="I115" s="288"/>
    </row>
    <row r="116" spans="1:9" ht="15" x14ac:dyDescent="0.25">
      <c r="A116" s="205">
        <v>114</v>
      </c>
      <c r="B116" s="298">
        <v>185</v>
      </c>
      <c r="C116" s="253" t="s">
        <v>4132</v>
      </c>
      <c r="D116" s="253" t="s">
        <v>4268</v>
      </c>
      <c r="E116" s="255" t="s">
        <v>3833</v>
      </c>
      <c r="F116" s="256">
        <v>1</v>
      </c>
      <c r="G116" s="293">
        <v>0.9</v>
      </c>
      <c r="H116" s="194"/>
      <c r="I116" s="288"/>
    </row>
    <row r="117" spans="1:9" ht="15" x14ac:dyDescent="0.25">
      <c r="A117" s="205">
        <v>115</v>
      </c>
      <c r="B117" s="298">
        <v>185</v>
      </c>
      <c r="C117" s="253" t="s">
        <v>3991</v>
      </c>
      <c r="D117" s="253" t="s">
        <v>3992</v>
      </c>
      <c r="E117" s="255" t="s">
        <v>3833</v>
      </c>
      <c r="F117" s="256">
        <v>10</v>
      </c>
      <c r="G117" s="293">
        <v>2.6</v>
      </c>
      <c r="H117" s="194"/>
      <c r="I117" s="288"/>
    </row>
    <row r="118" spans="1:9" ht="15" x14ac:dyDescent="0.25">
      <c r="A118" s="205">
        <v>116</v>
      </c>
      <c r="B118" s="298">
        <v>185</v>
      </c>
      <c r="C118" s="253" t="s">
        <v>4133</v>
      </c>
      <c r="D118" s="253" t="s">
        <v>4269</v>
      </c>
      <c r="E118" s="255" t="s">
        <v>3833</v>
      </c>
      <c r="F118" s="256">
        <v>1</v>
      </c>
      <c r="G118" s="293">
        <v>9.75</v>
      </c>
      <c r="H118" s="194"/>
      <c r="I118" s="288"/>
    </row>
    <row r="119" spans="1:9" ht="15" x14ac:dyDescent="0.25">
      <c r="A119" s="205">
        <v>117</v>
      </c>
      <c r="B119" s="298">
        <v>185</v>
      </c>
      <c r="C119" s="253" t="s">
        <v>3993</v>
      </c>
      <c r="D119" s="253" t="s">
        <v>4270</v>
      </c>
      <c r="E119" s="255" t="s">
        <v>3833</v>
      </c>
      <c r="F119" s="256">
        <v>5</v>
      </c>
      <c r="G119" s="293">
        <v>0.6</v>
      </c>
      <c r="H119" s="194"/>
      <c r="I119" s="288"/>
    </row>
    <row r="120" spans="1:9" ht="15" x14ac:dyDescent="0.25">
      <c r="A120" s="205">
        <v>118</v>
      </c>
      <c r="B120" s="256">
        <v>185</v>
      </c>
      <c r="C120" s="253" t="s">
        <v>3994</v>
      </c>
      <c r="D120" s="253" t="s">
        <v>3995</v>
      </c>
      <c r="E120" s="255" t="s">
        <v>3833</v>
      </c>
      <c r="F120" s="256">
        <v>1</v>
      </c>
      <c r="G120" s="294">
        <v>29</v>
      </c>
      <c r="H120" s="194"/>
      <c r="I120" s="288"/>
    </row>
    <row r="121" spans="1:9" ht="15" x14ac:dyDescent="0.25">
      <c r="A121" s="205">
        <v>119</v>
      </c>
      <c r="B121" s="256">
        <v>185</v>
      </c>
      <c r="C121" s="253" t="s">
        <v>3996</v>
      </c>
      <c r="D121" s="253" t="s">
        <v>4271</v>
      </c>
      <c r="E121" s="255" t="s">
        <v>3833</v>
      </c>
      <c r="F121" s="256">
        <v>1</v>
      </c>
      <c r="G121" s="294">
        <v>7.3</v>
      </c>
      <c r="H121" s="194"/>
      <c r="I121" s="188"/>
    </row>
    <row r="122" spans="1:9" ht="15" x14ac:dyDescent="0.25">
      <c r="A122" s="205">
        <v>120</v>
      </c>
      <c r="B122" s="256">
        <v>185</v>
      </c>
      <c r="C122" s="253" t="s">
        <v>4134</v>
      </c>
      <c r="D122" s="253" t="s">
        <v>4272</v>
      </c>
      <c r="E122" s="255" t="s">
        <v>3833</v>
      </c>
      <c r="F122" s="256">
        <v>1</v>
      </c>
      <c r="G122" s="294">
        <v>9</v>
      </c>
      <c r="H122" s="194"/>
      <c r="I122" s="188"/>
    </row>
    <row r="123" spans="1:9" ht="15" x14ac:dyDescent="0.25">
      <c r="A123" s="205">
        <v>121</v>
      </c>
      <c r="B123" s="256">
        <v>185</v>
      </c>
      <c r="C123" s="253" t="s">
        <v>3997</v>
      </c>
      <c r="D123" s="253" t="s">
        <v>3998</v>
      </c>
      <c r="E123" s="255" t="s">
        <v>3833</v>
      </c>
      <c r="F123" s="256">
        <v>12</v>
      </c>
      <c r="G123" s="294">
        <v>6.2</v>
      </c>
      <c r="H123" s="194"/>
      <c r="I123" s="188"/>
    </row>
    <row r="124" spans="1:9" ht="15" x14ac:dyDescent="0.25">
      <c r="A124" s="205">
        <v>122</v>
      </c>
      <c r="B124" s="256">
        <v>190</v>
      </c>
      <c r="C124" s="253" t="s">
        <v>4135</v>
      </c>
      <c r="D124" s="253" t="s">
        <v>4136</v>
      </c>
      <c r="E124" s="255" t="s">
        <v>3833</v>
      </c>
      <c r="F124" s="256">
        <v>1</v>
      </c>
      <c r="G124" s="294">
        <v>0.95</v>
      </c>
      <c r="H124" s="194"/>
      <c r="I124" s="188"/>
    </row>
    <row r="125" spans="1:9" ht="15" x14ac:dyDescent="0.25">
      <c r="A125" s="205">
        <v>123</v>
      </c>
      <c r="B125" s="256">
        <v>190</v>
      </c>
      <c r="C125" s="253" t="s">
        <v>4137</v>
      </c>
      <c r="D125" s="253" t="s">
        <v>4138</v>
      </c>
      <c r="E125" s="255" t="s">
        <v>3833</v>
      </c>
      <c r="F125" s="256">
        <v>1</v>
      </c>
      <c r="G125" s="294">
        <v>0.95</v>
      </c>
      <c r="H125" s="194"/>
      <c r="I125" s="188"/>
    </row>
    <row r="126" spans="1:9" ht="15" x14ac:dyDescent="0.25">
      <c r="A126" s="205">
        <v>124</v>
      </c>
      <c r="B126" s="298">
        <v>190</v>
      </c>
      <c r="C126" s="253" t="s">
        <v>3999</v>
      </c>
      <c r="D126" s="253" t="s">
        <v>4000</v>
      </c>
      <c r="E126" s="255" t="s">
        <v>3833</v>
      </c>
      <c r="F126" s="256">
        <v>1</v>
      </c>
      <c r="G126" s="293">
        <v>0.95</v>
      </c>
      <c r="H126" s="194"/>
      <c r="I126" s="188"/>
    </row>
    <row r="127" spans="1:9" ht="15" x14ac:dyDescent="0.25">
      <c r="A127" s="205">
        <v>125</v>
      </c>
      <c r="B127" s="298">
        <v>190</v>
      </c>
      <c r="C127" s="253" t="s">
        <v>4001</v>
      </c>
      <c r="D127" s="253" t="s">
        <v>4273</v>
      </c>
      <c r="E127" s="255" t="s">
        <v>3833</v>
      </c>
      <c r="F127" s="256">
        <v>100</v>
      </c>
      <c r="G127" s="293">
        <v>0.55000000000000004</v>
      </c>
      <c r="H127" s="194"/>
      <c r="I127" s="188"/>
    </row>
    <row r="128" spans="1:9" ht="15" x14ac:dyDescent="0.25">
      <c r="A128" s="205">
        <v>126</v>
      </c>
      <c r="B128" s="256">
        <v>190</v>
      </c>
      <c r="C128" s="253" t="s">
        <v>4139</v>
      </c>
      <c r="D128" s="253" t="s">
        <v>4274</v>
      </c>
      <c r="E128" s="255" t="s">
        <v>3833</v>
      </c>
      <c r="F128" s="256">
        <v>50</v>
      </c>
      <c r="G128" s="294">
        <v>1.4</v>
      </c>
      <c r="H128" s="194"/>
      <c r="I128" s="188"/>
    </row>
    <row r="129" spans="1:9" ht="15" x14ac:dyDescent="0.25">
      <c r="A129" s="205">
        <v>127</v>
      </c>
      <c r="B129" s="298">
        <v>185</v>
      </c>
      <c r="C129" s="253" t="s">
        <v>4140</v>
      </c>
      <c r="D129" s="253" t="s">
        <v>4275</v>
      </c>
      <c r="E129" s="255" t="s">
        <v>3833</v>
      </c>
      <c r="F129" s="256">
        <v>1</v>
      </c>
      <c r="G129" s="293">
        <v>2.5499999999999998</v>
      </c>
      <c r="H129" s="194"/>
      <c r="I129" s="188"/>
    </row>
    <row r="130" spans="1:9" ht="15" x14ac:dyDescent="0.25">
      <c r="A130" s="205">
        <v>128</v>
      </c>
      <c r="B130" s="298">
        <v>380</v>
      </c>
      <c r="C130" s="253" t="s">
        <v>4002</v>
      </c>
      <c r="D130" s="253" t="s">
        <v>4003</v>
      </c>
      <c r="E130" s="255" t="s">
        <v>3833</v>
      </c>
      <c r="F130" s="256">
        <v>6</v>
      </c>
      <c r="G130" s="293">
        <v>24</v>
      </c>
      <c r="H130" s="194"/>
      <c r="I130" s="188"/>
    </row>
    <row r="131" spans="1:9" ht="15" x14ac:dyDescent="0.25">
      <c r="A131" s="205">
        <v>129</v>
      </c>
      <c r="B131" s="298">
        <v>380</v>
      </c>
      <c r="C131" s="253" t="s">
        <v>4141</v>
      </c>
      <c r="D131" s="253" t="s">
        <v>4142</v>
      </c>
      <c r="E131" s="255" t="s">
        <v>3833</v>
      </c>
      <c r="F131" s="256">
        <v>10</v>
      </c>
      <c r="G131" s="293">
        <v>0.45</v>
      </c>
      <c r="H131" s="194"/>
      <c r="I131" s="188"/>
    </row>
    <row r="132" spans="1:9" ht="15" x14ac:dyDescent="0.25">
      <c r="A132" s="205">
        <v>130</v>
      </c>
      <c r="B132" s="298">
        <v>380</v>
      </c>
      <c r="C132" s="253" t="s">
        <v>4004</v>
      </c>
      <c r="D132" s="253" t="s">
        <v>4005</v>
      </c>
      <c r="E132" s="255" t="s">
        <v>3833</v>
      </c>
      <c r="F132" s="256">
        <v>1</v>
      </c>
      <c r="G132" s="293">
        <v>1.45</v>
      </c>
      <c r="H132" s="194"/>
      <c r="I132" s="188"/>
    </row>
    <row r="133" spans="1:9" ht="15" x14ac:dyDescent="0.25">
      <c r="A133" s="205">
        <v>131</v>
      </c>
      <c r="B133" s="256">
        <v>380</v>
      </c>
      <c r="C133" s="253" t="s">
        <v>4006</v>
      </c>
      <c r="D133" s="253" t="s">
        <v>4276</v>
      </c>
      <c r="E133" s="255" t="s">
        <v>3833</v>
      </c>
      <c r="F133" s="256">
        <v>1</v>
      </c>
      <c r="G133" s="294">
        <v>55</v>
      </c>
      <c r="H133" s="194"/>
      <c r="I133" s="188"/>
    </row>
    <row r="134" spans="1:9" ht="15" x14ac:dyDescent="0.25">
      <c r="A134" s="205">
        <v>132</v>
      </c>
      <c r="B134" s="256">
        <v>380</v>
      </c>
      <c r="C134" s="253" t="s">
        <v>4143</v>
      </c>
      <c r="D134" s="253" t="s">
        <v>4277</v>
      </c>
      <c r="E134" s="255" t="s">
        <v>3833</v>
      </c>
      <c r="F134" s="256">
        <v>1</v>
      </c>
      <c r="G134" s="294">
        <v>190</v>
      </c>
      <c r="H134" s="194"/>
      <c r="I134" s="188"/>
    </row>
    <row r="135" spans="1:9" ht="15" x14ac:dyDescent="0.25">
      <c r="A135" s="205">
        <v>133</v>
      </c>
      <c r="B135" s="298">
        <v>380</v>
      </c>
      <c r="C135" s="253" t="s">
        <v>4144</v>
      </c>
      <c r="D135" s="253" t="s">
        <v>4145</v>
      </c>
      <c r="E135" s="255" t="s">
        <v>3833</v>
      </c>
      <c r="F135" s="256">
        <v>1</v>
      </c>
      <c r="G135" s="293">
        <v>24</v>
      </c>
      <c r="H135" s="194"/>
      <c r="I135" s="188"/>
    </row>
    <row r="136" spans="1:9" ht="15" x14ac:dyDescent="0.25">
      <c r="A136" s="205">
        <v>134</v>
      </c>
      <c r="B136" s="256">
        <v>380</v>
      </c>
      <c r="C136" s="253" t="s">
        <v>4146</v>
      </c>
      <c r="D136" s="253" t="s">
        <v>4147</v>
      </c>
      <c r="E136" s="255" t="s">
        <v>3833</v>
      </c>
      <c r="F136" s="256">
        <v>1</v>
      </c>
      <c r="G136" s="294">
        <v>24</v>
      </c>
      <c r="H136" s="194"/>
      <c r="I136" s="188"/>
    </row>
    <row r="137" spans="1:9" ht="15" x14ac:dyDescent="0.25">
      <c r="A137" s="205">
        <v>135</v>
      </c>
      <c r="B137" s="298">
        <v>380</v>
      </c>
      <c r="C137" s="253" t="s">
        <v>4148</v>
      </c>
      <c r="D137" s="253" t="s">
        <v>4149</v>
      </c>
      <c r="E137" s="255" t="s">
        <v>3833</v>
      </c>
      <c r="F137" s="256">
        <v>1</v>
      </c>
      <c r="G137" s="293">
        <v>18</v>
      </c>
      <c r="H137" s="194"/>
      <c r="I137" s="188"/>
    </row>
    <row r="138" spans="1:9" ht="15" x14ac:dyDescent="0.25">
      <c r="A138" s="205">
        <v>136</v>
      </c>
      <c r="B138" s="256">
        <v>380</v>
      </c>
      <c r="C138" s="253" t="s">
        <v>4007</v>
      </c>
      <c r="D138" s="253" t="s">
        <v>4008</v>
      </c>
      <c r="E138" s="255" t="s">
        <v>3833</v>
      </c>
      <c r="F138" s="256">
        <v>1</v>
      </c>
      <c r="G138" s="294">
        <v>28</v>
      </c>
      <c r="H138" s="194"/>
      <c r="I138" s="188"/>
    </row>
    <row r="139" spans="1:9" ht="15" x14ac:dyDescent="0.25">
      <c r="A139" s="205">
        <v>137</v>
      </c>
      <c r="B139" s="256">
        <v>380</v>
      </c>
      <c r="C139" s="253" t="s">
        <v>4150</v>
      </c>
      <c r="D139" s="253" t="s">
        <v>4151</v>
      </c>
      <c r="E139" s="255" t="s">
        <v>3833</v>
      </c>
      <c r="F139" s="256">
        <v>1</v>
      </c>
      <c r="G139" s="294">
        <v>5</v>
      </c>
      <c r="H139" s="194"/>
      <c r="I139" s="188"/>
    </row>
    <row r="140" spans="1:9" ht="15" x14ac:dyDescent="0.25">
      <c r="A140" s="205">
        <v>138</v>
      </c>
      <c r="B140" s="256">
        <v>380</v>
      </c>
      <c r="C140" s="253" t="s">
        <v>4152</v>
      </c>
      <c r="D140" s="253" t="s">
        <v>4153</v>
      </c>
      <c r="E140" s="255" t="s">
        <v>3833</v>
      </c>
      <c r="F140" s="256">
        <v>1</v>
      </c>
      <c r="G140" s="294">
        <v>10.5</v>
      </c>
      <c r="H140" s="194"/>
      <c r="I140" s="188"/>
    </row>
    <row r="141" spans="1:9" ht="15" x14ac:dyDescent="0.25">
      <c r="A141" s="205">
        <v>139</v>
      </c>
      <c r="B141" s="298">
        <v>380</v>
      </c>
      <c r="C141" s="253" t="s">
        <v>4154</v>
      </c>
      <c r="D141" s="253" t="s">
        <v>4278</v>
      </c>
      <c r="E141" s="255" t="s">
        <v>3833</v>
      </c>
      <c r="F141" s="256">
        <v>1</v>
      </c>
      <c r="G141" s="293">
        <v>15.2</v>
      </c>
      <c r="H141" s="194"/>
      <c r="I141" s="188"/>
    </row>
    <row r="142" spans="1:9" ht="15" x14ac:dyDescent="0.25">
      <c r="A142" s="205">
        <v>140</v>
      </c>
      <c r="B142" s="298">
        <v>380</v>
      </c>
      <c r="C142" s="253" t="s">
        <v>4009</v>
      </c>
      <c r="D142" s="253" t="s">
        <v>4010</v>
      </c>
      <c r="E142" s="255" t="s">
        <v>3833</v>
      </c>
      <c r="F142" s="256">
        <v>1</v>
      </c>
      <c r="G142" s="293">
        <v>48</v>
      </c>
      <c r="H142" s="194"/>
      <c r="I142" s="188"/>
    </row>
    <row r="143" spans="1:9" ht="15" x14ac:dyDescent="0.25">
      <c r="A143" s="205">
        <v>141</v>
      </c>
      <c r="B143" s="298">
        <v>380</v>
      </c>
      <c r="C143" s="253" t="s">
        <v>4155</v>
      </c>
      <c r="D143" s="253" t="s">
        <v>4156</v>
      </c>
      <c r="E143" s="255" t="s">
        <v>3833</v>
      </c>
      <c r="F143" s="256">
        <v>1</v>
      </c>
      <c r="G143" s="293">
        <v>5</v>
      </c>
      <c r="H143" s="194"/>
      <c r="I143" s="188"/>
    </row>
    <row r="144" spans="1:9" ht="15" x14ac:dyDescent="0.25">
      <c r="A144" s="205">
        <v>142</v>
      </c>
      <c r="B144" s="298">
        <v>380</v>
      </c>
      <c r="C144" s="253" t="s">
        <v>4157</v>
      </c>
      <c r="D144" s="253" t="s">
        <v>4158</v>
      </c>
      <c r="E144" s="255" t="s">
        <v>3833</v>
      </c>
      <c r="F144" s="256">
        <v>1</v>
      </c>
      <c r="G144" s="293">
        <v>9</v>
      </c>
      <c r="H144" s="194"/>
      <c r="I144" s="188"/>
    </row>
    <row r="145" spans="1:9" ht="15" x14ac:dyDescent="0.25">
      <c r="A145" s="205">
        <v>143</v>
      </c>
      <c r="B145" s="298">
        <v>185</v>
      </c>
      <c r="C145" s="253" t="s">
        <v>4159</v>
      </c>
      <c r="D145" s="253" t="s">
        <v>4279</v>
      </c>
      <c r="E145" s="255" t="s">
        <v>3833</v>
      </c>
      <c r="F145" s="256">
        <v>1</v>
      </c>
      <c r="G145" s="293">
        <v>14.5</v>
      </c>
      <c r="H145" s="194"/>
      <c r="I145" s="188"/>
    </row>
    <row r="146" spans="1:9" ht="15" x14ac:dyDescent="0.25">
      <c r="A146" s="205">
        <v>144</v>
      </c>
      <c r="B146" s="298">
        <v>185</v>
      </c>
      <c r="C146" s="253" t="s">
        <v>4160</v>
      </c>
      <c r="D146" s="253" t="s">
        <v>4161</v>
      </c>
      <c r="E146" s="255" t="s">
        <v>3833</v>
      </c>
      <c r="F146" s="256">
        <v>10</v>
      </c>
      <c r="G146" s="293">
        <v>1.5</v>
      </c>
      <c r="H146" s="194"/>
      <c r="I146" s="188"/>
    </row>
    <row r="147" spans="1:9" ht="15" x14ac:dyDescent="0.25">
      <c r="A147" s="205">
        <v>145</v>
      </c>
      <c r="B147" s="256">
        <v>185</v>
      </c>
      <c r="C147" s="253" t="s">
        <v>4162</v>
      </c>
      <c r="D147" s="253" t="s">
        <v>4163</v>
      </c>
      <c r="E147" s="255" t="s">
        <v>3833</v>
      </c>
      <c r="F147" s="256">
        <v>6</v>
      </c>
      <c r="G147" s="294">
        <v>9.25</v>
      </c>
      <c r="H147" s="194"/>
      <c r="I147" s="188"/>
    </row>
    <row r="148" spans="1:9" ht="15" x14ac:dyDescent="0.25">
      <c r="A148" s="205">
        <v>146</v>
      </c>
      <c r="B148" s="256">
        <v>185</v>
      </c>
      <c r="C148" s="253" t="s">
        <v>4164</v>
      </c>
      <c r="D148" s="253" t="s">
        <v>4165</v>
      </c>
      <c r="E148" s="255" t="s">
        <v>4166</v>
      </c>
      <c r="F148" s="256">
        <v>1</v>
      </c>
      <c r="G148" s="294">
        <v>0.45</v>
      </c>
      <c r="H148" s="194"/>
      <c r="I148" s="188"/>
    </row>
    <row r="149" spans="1:9" ht="15" x14ac:dyDescent="0.25">
      <c r="A149" s="205">
        <v>147</v>
      </c>
      <c r="B149" s="298">
        <v>185</v>
      </c>
      <c r="C149" s="253" t="s">
        <v>4167</v>
      </c>
      <c r="D149" s="253" t="s">
        <v>4280</v>
      </c>
      <c r="E149" s="255" t="s">
        <v>3833</v>
      </c>
      <c r="F149" s="256">
        <v>1</v>
      </c>
      <c r="G149" s="293">
        <v>516</v>
      </c>
      <c r="H149" s="194"/>
      <c r="I149" s="188"/>
    </row>
    <row r="150" spans="1:9" ht="15" x14ac:dyDescent="0.25">
      <c r="A150" s="205">
        <v>148</v>
      </c>
      <c r="B150" s="298">
        <v>185</v>
      </c>
      <c r="C150" s="253" t="s">
        <v>4168</v>
      </c>
      <c r="D150" s="253" t="s">
        <v>4281</v>
      </c>
      <c r="E150" s="255" t="s">
        <v>3833</v>
      </c>
      <c r="F150" s="256">
        <v>1</v>
      </c>
      <c r="G150" s="293">
        <v>50</v>
      </c>
      <c r="H150" s="194"/>
      <c r="I150" s="188"/>
    </row>
    <row r="151" spans="1:9" ht="15" x14ac:dyDescent="0.25">
      <c r="A151" s="205">
        <v>149</v>
      </c>
      <c r="B151" s="298">
        <v>185</v>
      </c>
      <c r="C151" s="253" t="s">
        <v>4169</v>
      </c>
      <c r="D151" s="253" t="s">
        <v>4282</v>
      </c>
      <c r="E151" s="255" t="s">
        <v>3833</v>
      </c>
      <c r="F151" s="256">
        <v>1</v>
      </c>
      <c r="G151" s="293">
        <v>186</v>
      </c>
      <c r="H151" s="194"/>
      <c r="I151" s="188"/>
    </row>
    <row r="152" spans="1:9" ht="15" x14ac:dyDescent="0.25">
      <c r="A152" s="205">
        <v>150</v>
      </c>
      <c r="B152" s="256">
        <v>185</v>
      </c>
      <c r="C152" s="253" t="s">
        <v>4170</v>
      </c>
      <c r="D152" s="253" t="s">
        <v>4283</v>
      </c>
      <c r="E152" s="255" t="s">
        <v>3833</v>
      </c>
      <c r="F152" s="256">
        <v>1</v>
      </c>
      <c r="G152" s="294">
        <v>160.5</v>
      </c>
      <c r="H152" s="194"/>
      <c r="I152" s="188"/>
    </row>
    <row r="153" spans="1:9" ht="15" x14ac:dyDescent="0.25">
      <c r="A153" s="205">
        <v>151</v>
      </c>
      <c r="B153" s="298">
        <v>185</v>
      </c>
      <c r="C153" s="253" t="s">
        <v>4171</v>
      </c>
      <c r="D153" s="253" t="s">
        <v>4284</v>
      </c>
      <c r="E153" s="255" t="s">
        <v>3833</v>
      </c>
      <c r="F153" s="256">
        <v>1</v>
      </c>
      <c r="G153" s="293">
        <v>4.05</v>
      </c>
      <c r="H153" s="194"/>
      <c r="I153" s="188"/>
    </row>
    <row r="154" spans="1:9" ht="15" x14ac:dyDescent="0.25">
      <c r="A154" s="205">
        <v>152</v>
      </c>
      <c r="B154" s="256">
        <v>185</v>
      </c>
      <c r="C154" s="253" t="s">
        <v>4011</v>
      </c>
      <c r="D154" s="253" t="s">
        <v>4285</v>
      </c>
      <c r="E154" s="255" t="s">
        <v>3833</v>
      </c>
      <c r="F154" s="256">
        <v>1</v>
      </c>
      <c r="G154" s="294">
        <v>6.75</v>
      </c>
      <c r="H154" s="194"/>
      <c r="I154" s="188"/>
    </row>
    <row r="155" spans="1:9" ht="15" x14ac:dyDescent="0.25">
      <c r="A155" s="205">
        <v>153</v>
      </c>
      <c r="B155" s="256">
        <v>185</v>
      </c>
      <c r="C155" s="253" t="s">
        <v>4172</v>
      </c>
      <c r="D155" s="253" t="s">
        <v>4286</v>
      </c>
      <c r="E155" s="255" t="s">
        <v>3833</v>
      </c>
      <c r="F155" s="256">
        <v>1</v>
      </c>
      <c r="G155" s="294">
        <v>0.45</v>
      </c>
      <c r="H155" s="194"/>
      <c r="I155" s="188"/>
    </row>
    <row r="156" spans="1:9" ht="15" x14ac:dyDescent="0.25">
      <c r="A156" s="205">
        <v>154</v>
      </c>
      <c r="B156" s="298">
        <v>185</v>
      </c>
      <c r="C156" s="253" t="s">
        <v>4173</v>
      </c>
      <c r="D156" s="253" t="s">
        <v>4287</v>
      </c>
      <c r="E156" s="255" t="s">
        <v>3833</v>
      </c>
      <c r="F156" s="256">
        <v>1</v>
      </c>
      <c r="G156" s="293">
        <v>2.35</v>
      </c>
      <c r="H156" s="194"/>
      <c r="I156" s="188"/>
    </row>
    <row r="157" spans="1:9" ht="15" x14ac:dyDescent="0.25">
      <c r="A157" s="205">
        <v>155</v>
      </c>
      <c r="B157" s="298">
        <v>380</v>
      </c>
      <c r="C157" s="253" t="s">
        <v>4174</v>
      </c>
      <c r="D157" s="253" t="s">
        <v>4288</v>
      </c>
      <c r="E157" s="255" t="s">
        <v>3833</v>
      </c>
      <c r="F157" s="256">
        <v>1</v>
      </c>
      <c r="G157" s="293">
        <v>120</v>
      </c>
      <c r="H157" s="194"/>
      <c r="I157" s="188"/>
    </row>
    <row r="158" spans="1:9" ht="15" x14ac:dyDescent="0.25">
      <c r="A158" s="205">
        <v>156</v>
      </c>
      <c r="B158" s="298">
        <v>185</v>
      </c>
      <c r="C158" s="253" t="s">
        <v>4123</v>
      </c>
      <c r="D158" s="253" t="s">
        <v>4122</v>
      </c>
      <c r="E158" s="255" t="s">
        <v>3833</v>
      </c>
      <c r="F158" s="256">
        <v>5</v>
      </c>
      <c r="G158" s="293">
        <v>6.5</v>
      </c>
      <c r="H158" s="194"/>
      <c r="I158" s="188"/>
    </row>
    <row r="159" spans="1:9" ht="15" x14ac:dyDescent="0.25">
      <c r="A159" s="205">
        <v>157</v>
      </c>
      <c r="B159" s="256">
        <v>185</v>
      </c>
      <c r="C159" s="253" t="s">
        <v>4124</v>
      </c>
      <c r="D159" s="253" t="s">
        <v>4125</v>
      </c>
      <c r="E159" s="255" t="s">
        <v>3833</v>
      </c>
      <c r="F159" s="256">
        <v>1</v>
      </c>
      <c r="G159" s="294">
        <v>6.25</v>
      </c>
      <c r="H159" s="194"/>
      <c r="I159" s="188"/>
    </row>
    <row r="160" spans="1:9" ht="15" x14ac:dyDescent="0.25">
      <c r="A160" s="205">
        <v>158</v>
      </c>
      <c r="B160" s="298">
        <v>185</v>
      </c>
      <c r="C160" s="253" t="s">
        <v>4126</v>
      </c>
      <c r="D160" s="253" t="s">
        <v>3984</v>
      </c>
      <c r="E160" s="255" t="s">
        <v>3833</v>
      </c>
      <c r="F160" s="256">
        <v>5</v>
      </c>
      <c r="G160" s="293">
        <v>2.31</v>
      </c>
      <c r="H160" s="194"/>
      <c r="I160" s="188"/>
    </row>
    <row r="161" spans="1:9" ht="15" x14ac:dyDescent="0.25">
      <c r="A161" s="205">
        <v>159</v>
      </c>
      <c r="B161" s="298">
        <v>185</v>
      </c>
      <c r="C161" s="253" t="s">
        <v>4127</v>
      </c>
      <c r="D161" s="253" t="s">
        <v>4261</v>
      </c>
      <c r="E161" s="255" t="s">
        <v>3833</v>
      </c>
      <c r="F161" s="256">
        <v>2</v>
      </c>
      <c r="G161" s="293">
        <v>4.75</v>
      </c>
      <c r="H161" s="194"/>
      <c r="I161" s="188"/>
    </row>
    <row r="162" spans="1:9" ht="15" x14ac:dyDescent="0.25">
      <c r="A162" s="205">
        <v>160</v>
      </c>
      <c r="B162" s="256">
        <v>185</v>
      </c>
      <c r="C162" s="253" t="s">
        <v>4128</v>
      </c>
      <c r="D162" s="253" t="s">
        <v>4262</v>
      </c>
      <c r="E162" s="255" t="s">
        <v>3833</v>
      </c>
      <c r="F162" s="256">
        <v>2</v>
      </c>
      <c r="G162" s="294">
        <v>2</v>
      </c>
      <c r="H162" s="194"/>
      <c r="I162" s="188"/>
    </row>
    <row r="163" spans="1:9" ht="15" x14ac:dyDescent="0.25">
      <c r="A163" s="205">
        <v>161</v>
      </c>
      <c r="B163" s="256">
        <v>185</v>
      </c>
      <c r="C163" s="253" t="s">
        <v>4129</v>
      </c>
      <c r="D163" s="253" t="s">
        <v>4263</v>
      </c>
      <c r="E163" s="255" t="s">
        <v>3833</v>
      </c>
      <c r="F163" s="256">
        <v>2</v>
      </c>
      <c r="G163" s="294">
        <v>1.45</v>
      </c>
      <c r="H163" s="194"/>
      <c r="I163" s="188"/>
    </row>
    <row r="164" spans="1:9" ht="15" x14ac:dyDescent="0.25">
      <c r="A164" s="205">
        <v>162</v>
      </c>
      <c r="B164" s="298">
        <v>185</v>
      </c>
      <c r="C164" s="253" t="s">
        <v>4130</v>
      </c>
      <c r="D164" s="253" t="s">
        <v>4265</v>
      </c>
      <c r="E164" s="255" t="s">
        <v>3833</v>
      </c>
      <c r="F164" s="256">
        <v>1</v>
      </c>
      <c r="G164" s="293">
        <v>2.15</v>
      </c>
      <c r="H164" s="194"/>
      <c r="I164" s="188"/>
    </row>
    <row r="165" spans="1:9" ht="15" x14ac:dyDescent="0.25">
      <c r="A165" s="205">
        <v>163</v>
      </c>
      <c r="B165" s="298">
        <v>185</v>
      </c>
      <c r="C165" s="253" t="s">
        <v>4131</v>
      </c>
      <c r="D165" s="253" t="s">
        <v>4266</v>
      </c>
      <c r="E165" s="255" t="s">
        <v>3833</v>
      </c>
      <c r="F165" s="256">
        <v>1</v>
      </c>
      <c r="G165" s="293">
        <v>2.1</v>
      </c>
      <c r="H165" s="194"/>
      <c r="I165" s="188"/>
    </row>
    <row r="166" spans="1:9" ht="15" x14ac:dyDescent="0.25">
      <c r="A166" s="205">
        <v>164</v>
      </c>
      <c r="B166" s="298">
        <v>185</v>
      </c>
      <c r="C166" s="253" t="s">
        <v>4132</v>
      </c>
      <c r="D166" s="253" t="s">
        <v>4268</v>
      </c>
      <c r="E166" s="255" t="s">
        <v>3833</v>
      </c>
      <c r="F166" s="256">
        <v>1</v>
      </c>
      <c r="G166" s="293">
        <v>0.9</v>
      </c>
      <c r="H166" s="194"/>
      <c r="I166" s="188"/>
    </row>
    <row r="167" spans="1:9" ht="15" x14ac:dyDescent="0.25">
      <c r="A167" s="205">
        <v>165</v>
      </c>
      <c r="B167" s="298">
        <v>185</v>
      </c>
      <c r="C167" s="253" t="s">
        <v>4133</v>
      </c>
      <c r="D167" s="253" t="s">
        <v>4269</v>
      </c>
      <c r="E167" s="255" t="s">
        <v>3833</v>
      </c>
      <c r="F167" s="256">
        <v>1</v>
      </c>
      <c r="G167" s="293">
        <v>9.75</v>
      </c>
      <c r="H167" s="194"/>
      <c r="I167" s="188"/>
    </row>
    <row r="168" spans="1:9" ht="15" x14ac:dyDescent="0.25">
      <c r="A168" s="205">
        <v>166</v>
      </c>
      <c r="B168" s="298">
        <v>185</v>
      </c>
      <c r="C168" s="253" t="s">
        <v>3994</v>
      </c>
      <c r="D168" s="253" t="s">
        <v>3995</v>
      </c>
      <c r="E168" s="255" t="s">
        <v>3833</v>
      </c>
      <c r="F168" s="256">
        <v>1</v>
      </c>
      <c r="G168" s="293">
        <v>29</v>
      </c>
      <c r="H168" s="194"/>
      <c r="I168" s="188"/>
    </row>
    <row r="169" spans="1:9" ht="15" x14ac:dyDescent="0.25">
      <c r="A169" s="205">
        <v>167</v>
      </c>
      <c r="B169" s="256">
        <v>185</v>
      </c>
      <c r="C169" s="253" t="s">
        <v>4134</v>
      </c>
      <c r="D169" s="253" t="s">
        <v>4272</v>
      </c>
      <c r="E169" s="255" t="s">
        <v>3833</v>
      </c>
      <c r="F169" s="256">
        <v>1</v>
      </c>
      <c r="G169" s="294">
        <v>9</v>
      </c>
      <c r="H169" s="194"/>
      <c r="I169" s="188"/>
    </row>
    <row r="170" spans="1:9" ht="15" x14ac:dyDescent="0.25">
      <c r="A170" s="205">
        <v>168</v>
      </c>
      <c r="B170" s="298">
        <v>190</v>
      </c>
      <c r="C170" s="253" t="s">
        <v>4135</v>
      </c>
      <c r="D170" s="253" t="s">
        <v>4136</v>
      </c>
      <c r="E170" s="255" t="s">
        <v>3833</v>
      </c>
      <c r="F170" s="256">
        <v>1</v>
      </c>
      <c r="G170" s="294">
        <v>0.9</v>
      </c>
      <c r="H170" s="194"/>
      <c r="I170" s="188"/>
    </row>
    <row r="171" spans="1:9" ht="15" x14ac:dyDescent="0.25">
      <c r="A171" s="205">
        <v>169</v>
      </c>
      <c r="B171" s="298">
        <v>190</v>
      </c>
      <c r="C171" s="253" t="s">
        <v>4137</v>
      </c>
      <c r="D171" s="253" t="s">
        <v>4138</v>
      </c>
      <c r="E171" s="255" t="s">
        <v>3833</v>
      </c>
      <c r="F171" s="256">
        <v>1</v>
      </c>
      <c r="G171" s="293">
        <v>0.9</v>
      </c>
      <c r="H171" s="194"/>
      <c r="I171" s="188"/>
    </row>
    <row r="172" spans="1:9" ht="15" x14ac:dyDescent="0.25">
      <c r="A172" s="205">
        <v>170</v>
      </c>
      <c r="B172" s="298">
        <v>190</v>
      </c>
      <c r="C172" s="253" t="s">
        <v>4001</v>
      </c>
      <c r="D172" s="253" t="s">
        <v>4273</v>
      </c>
      <c r="E172" s="255" t="s">
        <v>3833</v>
      </c>
      <c r="F172" s="256">
        <v>100</v>
      </c>
      <c r="G172" s="293">
        <v>0.55000000000000004</v>
      </c>
      <c r="H172" s="194"/>
      <c r="I172" s="188"/>
    </row>
    <row r="173" spans="1:9" ht="15" x14ac:dyDescent="0.25">
      <c r="A173" s="205">
        <v>171</v>
      </c>
      <c r="B173" s="256">
        <v>190</v>
      </c>
      <c r="C173" s="253" t="s">
        <v>4139</v>
      </c>
      <c r="D173" s="253" t="s">
        <v>4274</v>
      </c>
      <c r="E173" s="255" t="s">
        <v>3833</v>
      </c>
      <c r="F173" s="256">
        <v>50</v>
      </c>
      <c r="G173" s="294">
        <v>1.25</v>
      </c>
      <c r="H173" s="194"/>
      <c r="I173" s="188"/>
    </row>
    <row r="174" spans="1:9" ht="15" x14ac:dyDescent="0.25">
      <c r="A174" s="205">
        <v>172</v>
      </c>
      <c r="B174" s="298">
        <v>185</v>
      </c>
      <c r="C174" s="253" t="s">
        <v>4140</v>
      </c>
      <c r="D174" s="253" t="s">
        <v>4275</v>
      </c>
      <c r="E174" s="255" t="s">
        <v>3833</v>
      </c>
      <c r="F174" s="256">
        <v>1</v>
      </c>
      <c r="G174" s="293">
        <v>2</v>
      </c>
      <c r="H174" s="194"/>
      <c r="I174" s="188"/>
    </row>
    <row r="175" spans="1:9" ht="15" x14ac:dyDescent="0.25">
      <c r="A175" s="205">
        <v>173</v>
      </c>
      <c r="B175" s="298">
        <v>380</v>
      </c>
      <c r="C175" s="253" t="s">
        <v>4141</v>
      </c>
      <c r="D175" s="253" t="s">
        <v>4142</v>
      </c>
      <c r="E175" s="255" t="s">
        <v>3833</v>
      </c>
      <c r="F175" s="256">
        <v>10</v>
      </c>
      <c r="G175" s="293">
        <v>0.45</v>
      </c>
      <c r="H175" s="194"/>
      <c r="I175" s="188"/>
    </row>
    <row r="176" spans="1:9" ht="15" x14ac:dyDescent="0.25">
      <c r="A176" s="205">
        <v>174</v>
      </c>
      <c r="B176" s="298">
        <v>380</v>
      </c>
      <c r="C176" s="253" t="s">
        <v>4143</v>
      </c>
      <c r="D176" s="253" t="s">
        <v>4277</v>
      </c>
      <c r="E176" s="255" t="s">
        <v>3833</v>
      </c>
      <c r="F176" s="256">
        <v>1</v>
      </c>
      <c r="G176" s="293">
        <v>190</v>
      </c>
      <c r="H176" s="194"/>
      <c r="I176" s="188"/>
    </row>
    <row r="177" spans="1:9" ht="15" x14ac:dyDescent="0.25">
      <c r="A177" s="205">
        <v>175</v>
      </c>
      <c r="B177" s="298">
        <v>380</v>
      </c>
      <c r="C177" s="253" t="s">
        <v>4144</v>
      </c>
      <c r="D177" s="253" t="s">
        <v>4145</v>
      </c>
      <c r="E177" s="255" t="s">
        <v>3833</v>
      </c>
      <c r="F177" s="256">
        <v>1</v>
      </c>
      <c r="G177" s="293">
        <v>24</v>
      </c>
      <c r="H177" s="194"/>
      <c r="I177" s="188"/>
    </row>
    <row r="178" spans="1:9" ht="15" x14ac:dyDescent="0.25">
      <c r="A178" s="205">
        <v>176</v>
      </c>
      <c r="B178" s="298">
        <v>380</v>
      </c>
      <c r="C178" s="253" t="s">
        <v>4146</v>
      </c>
      <c r="D178" s="253" t="s">
        <v>4147</v>
      </c>
      <c r="E178" s="255" t="s">
        <v>3833</v>
      </c>
      <c r="F178" s="256">
        <v>1</v>
      </c>
      <c r="G178" s="293">
        <v>24</v>
      </c>
      <c r="H178" s="194"/>
      <c r="I178" s="188"/>
    </row>
    <row r="179" spans="1:9" ht="15" x14ac:dyDescent="0.25">
      <c r="A179" s="205">
        <v>177</v>
      </c>
      <c r="B179" s="298">
        <v>380</v>
      </c>
      <c r="C179" s="253" t="s">
        <v>4148</v>
      </c>
      <c r="D179" s="253" t="s">
        <v>4149</v>
      </c>
      <c r="E179" s="255" t="s">
        <v>3833</v>
      </c>
      <c r="F179" s="256">
        <v>1</v>
      </c>
      <c r="G179" s="293">
        <v>18</v>
      </c>
      <c r="H179" s="194"/>
      <c r="I179" s="188"/>
    </row>
    <row r="180" spans="1:9" ht="15" x14ac:dyDescent="0.25">
      <c r="A180" s="205">
        <v>178</v>
      </c>
      <c r="B180" s="298">
        <v>380</v>
      </c>
      <c r="C180" s="253" t="s">
        <v>4007</v>
      </c>
      <c r="D180" s="253" t="s">
        <v>4008</v>
      </c>
      <c r="E180" s="255" t="s">
        <v>3833</v>
      </c>
      <c r="F180" s="256">
        <v>1</v>
      </c>
      <c r="G180" s="293">
        <v>27</v>
      </c>
      <c r="H180" s="194"/>
      <c r="I180" s="188"/>
    </row>
    <row r="181" spans="1:9" ht="15" x14ac:dyDescent="0.25">
      <c r="A181" s="205">
        <v>179</v>
      </c>
      <c r="B181" s="298">
        <v>380</v>
      </c>
      <c r="C181" s="253" t="s">
        <v>4150</v>
      </c>
      <c r="D181" s="253" t="s">
        <v>4151</v>
      </c>
      <c r="E181" s="255" t="s">
        <v>3833</v>
      </c>
      <c r="F181" s="256">
        <v>1</v>
      </c>
      <c r="G181" s="293">
        <v>5</v>
      </c>
      <c r="H181" s="194"/>
      <c r="I181" s="188"/>
    </row>
    <row r="182" spans="1:9" ht="15" x14ac:dyDescent="0.25">
      <c r="A182" s="205">
        <v>180</v>
      </c>
      <c r="B182" s="298">
        <v>380</v>
      </c>
      <c r="C182" s="253" t="s">
        <v>4152</v>
      </c>
      <c r="D182" s="253" t="s">
        <v>4153</v>
      </c>
      <c r="E182" s="255" t="s">
        <v>3833</v>
      </c>
      <c r="F182" s="256">
        <v>1</v>
      </c>
      <c r="G182" s="293">
        <v>10.25</v>
      </c>
      <c r="H182" s="194"/>
      <c r="I182" s="188"/>
    </row>
    <row r="183" spans="1:9" ht="15" x14ac:dyDescent="0.25">
      <c r="A183" s="205">
        <v>181</v>
      </c>
      <c r="B183" s="298">
        <v>380</v>
      </c>
      <c r="C183" s="253" t="s">
        <v>4154</v>
      </c>
      <c r="D183" s="253" t="s">
        <v>4278</v>
      </c>
      <c r="E183" s="255" t="s">
        <v>3833</v>
      </c>
      <c r="F183" s="256">
        <v>1</v>
      </c>
      <c r="G183" s="293">
        <v>15.2</v>
      </c>
      <c r="H183" s="194"/>
      <c r="I183" s="188"/>
    </row>
    <row r="184" spans="1:9" ht="15" x14ac:dyDescent="0.25">
      <c r="A184" s="205">
        <v>182</v>
      </c>
      <c r="B184" s="298">
        <v>380</v>
      </c>
      <c r="C184" s="253" t="s">
        <v>4155</v>
      </c>
      <c r="D184" s="253" t="s">
        <v>4156</v>
      </c>
      <c r="E184" s="255" t="s">
        <v>3833</v>
      </c>
      <c r="F184" s="256">
        <v>1</v>
      </c>
      <c r="G184" s="293">
        <v>5</v>
      </c>
      <c r="H184" s="194"/>
      <c r="I184" s="188"/>
    </row>
    <row r="185" spans="1:9" ht="15" x14ac:dyDescent="0.25">
      <c r="A185" s="205">
        <v>183</v>
      </c>
      <c r="B185" s="298">
        <v>380</v>
      </c>
      <c r="C185" s="253" t="s">
        <v>4157</v>
      </c>
      <c r="D185" s="253" t="s">
        <v>4158</v>
      </c>
      <c r="E185" s="255" t="s">
        <v>3833</v>
      </c>
      <c r="F185" s="256">
        <v>1</v>
      </c>
      <c r="G185" s="293">
        <v>9</v>
      </c>
      <c r="H185" s="194"/>
      <c r="I185" s="188"/>
    </row>
    <row r="186" spans="1:9" ht="15" x14ac:dyDescent="0.25">
      <c r="A186" s="205">
        <v>184</v>
      </c>
      <c r="B186" s="298">
        <v>185</v>
      </c>
      <c r="C186" s="253" t="s">
        <v>4159</v>
      </c>
      <c r="D186" s="253" t="s">
        <v>4279</v>
      </c>
      <c r="E186" s="255" t="s">
        <v>3833</v>
      </c>
      <c r="F186" s="256">
        <v>1</v>
      </c>
      <c r="G186" s="293">
        <v>14.5</v>
      </c>
      <c r="H186" s="194"/>
      <c r="I186" s="188"/>
    </row>
    <row r="187" spans="1:9" ht="15" x14ac:dyDescent="0.25">
      <c r="A187" s="205">
        <v>185</v>
      </c>
      <c r="B187" s="298">
        <v>185</v>
      </c>
      <c r="C187" s="253" t="s">
        <v>4160</v>
      </c>
      <c r="D187" s="253" t="s">
        <v>4161</v>
      </c>
      <c r="E187" s="255" t="s">
        <v>3833</v>
      </c>
      <c r="F187" s="256">
        <v>10</v>
      </c>
      <c r="G187" s="293">
        <v>1.5</v>
      </c>
      <c r="H187" s="194"/>
      <c r="I187" s="188"/>
    </row>
    <row r="188" spans="1:9" ht="15" x14ac:dyDescent="0.25">
      <c r="A188" s="205">
        <v>186</v>
      </c>
      <c r="B188" s="298">
        <v>185</v>
      </c>
      <c r="C188" s="253" t="s">
        <v>4162</v>
      </c>
      <c r="D188" s="253" t="s">
        <v>4163</v>
      </c>
      <c r="E188" s="255" t="s">
        <v>3833</v>
      </c>
      <c r="F188" s="256">
        <v>6</v>
      </c>
      <c r="G188" s="293">
        <v>9.25</v>
      </c>
      <c r="H188" s="194"/>
      <c r="I188" s="188"/>
    </row>
    <row r="189" spans="1:9" ht="15" x14ac:dyDescent="0.25">
      <c r="A189" s="205">
        <v>187</v>
      </c>
      <c r="B189" s="298">
        <v>185</v>
      </c>
      <c r="C189" s="253" t="s">
        <v>4164</v>
      </c>
      <c r="D189" s="253" t="s">
        <v>4165</v>
      </c>
      <c r="E189" s="255" t="s">
        <v>4166</v>
      </c>
      <c r="F189" s="256">
        <v>1</v>
      </c>
      <c r="G189" s="293">
        <v>0.45</v>
      </c>
      <c r="H189" s="194"/>
      <c r="I189" s="188"/>
    </row>
    <row r="190" spans="1:9" ht="15" x14ac:dyDescent="0.25">
      <c r="A190" s="205">
        <v>188</v>
      </c>
      <c r="B190" s="298">
        <v>380</v>
      </c>
      <c r="C190" s="253" t="s">
        <v>4167</v>
      </c>
      <c r="D190" s="253" t="s">
        <v>4280</v>
      </c>
      <c r="E190" s="255" t="s">
        <v>3833</v>
      </c>
      <c r="F190" s="256">
        <v>1</v>
      </c>
      <c r="G190" s="293">
        <v>516</v>
      </c>
      <c r="H190" s="194"/>
      <c r="I190" s="188"/>
    </row>
    <row r="191" spans="1:9" ht="15" x14ac:dyDescent="0.25">
      <c r="A191" s="205">
        <v>189</v>
      </c>
      <c r="B191" s="298">
        <v>380</v>
      </c>
      <c r="C191" s="253" t="s">
        <v>4168</v>
      </c>
      <c r="D191" s="253" t="s">
        <v>4281</v>
      </c>
      <c r="E191" s="255" t="s">
        <v>3833</v>
      </c>
      <c r="F191" s="256">
        <v>1</v>
      </c>
      <c r="G191" s="293">
        <v>50</v>
      </c>
      <c r="H191" s="194"/>
      <c r="I191" s="188"/>
    </row>
    <row r="192" spans="1:9" ht="15" x14ac:dyDescent="0.25">
      <c r="A192" s="205">
        <v>190</v>
      </c>
      <c r="B192" s="298">
        <v>380</v>
      </c>
      <c r="C192" s="253" t="s">
        <v>4169</v>
      </c>
      <c r="D192" s="253" t="s">
        <v>4282</v>
      </c>
      <c r="E192" s="255" t="s">
        <v>3833</v>
      </c>
      <c r="F192" s="256">
        <v>1</v>
      </c>
      <c r="G192" s="293">
        <v>186</v>
      </c>
      <c r="H192" s="194"/>
      <c r="I192" s="188"/>
    </row>
    <row r="193" spans="1:9" ht="15" x14ac:dyDescent="0.25">
      <c r="A193" s="205">
        <v>191</v>
      </c>
      <c r="B193" s="298">
        <v>380</v>
      </c>
      <c r="C193" s="253" t="s">
        <v>4170</v>
      </c>
      <c r="D193" s="253" t="s">
        <v>4283</v>
      </c>
      <c r="E193" s="255" t="s">
        <v>3833</v>
      </c>
      <c r="F193" s="256">
        <v>1</v>
      </c>
      <c r="G193" s="293">
        <v>160.5</v>
      </c>
      <c r="H193" s="194"/>
      <c r="I193" s="188"/>
    </row>
    <row r="194" spans="1:9" ht="15" x14ac:dyDescent="0.25">
      <c r="A194" s="205">
        <v>192</v>
      </c>
      <c r="B194" s="298">
        <v>185</v>
      </c>
      <c r="C194" s="253" t="s">
        <v>4171</v>
      </c>
      <c r="D194" s="253" t="s">
        <v>4284</v>
      </c>
      <c r="E194" s="255" t="s">
        <v>3833</v>
      </c>
      <c r="F194" s="256">
        <v>1</v>
      </c>
      <c r="G194" s="293">
        <v>4.05</v>
      </c>
      <c r="H194" s="194"/>
      <c r="I194" s="188"/>
    </row>
    <row r="195" spans="1:9" ht="15" x14ac:dyDescent="0.25">
      <c r="A195" s="205">
        <v>193</v>
      </c>
      <c r="B195" s="298">
        <v>185</v>
      </c>
      <c r="C195" s="253" t="s">
        <v>4011</v>
      </c>
      <c r="D195" s="253" t="s">
        <v>4285</v>
      </c>
      <c r="E195" s="255" t="s">
        <v>3833</v>
      </c>
      <c r="F195" s="256">
        <v>1</v>
      </c>
      <c r="G195" s="293">
        <v>6.75</v>
      </c>
      <c r="H195" s="194"/>
      <c r="I195" s="188"/>
    </row>
    <row r="196" spans="1:9" ht="15" x14ac:dyDescent="0.25">
      <c r="A196" s="205">
        <v>194</v>
      </c>
      <c r="B196" s="298">
        <v>185</v>
      </c>
      <c r="C196" s="253" t="s">
        <v>4172</v>
      </c>
      <c r="D196" s="253" t="s">
        <v>4286</v>
      </c>
      <c r="E196" s="255" t="s">
        <v>3833</v>
      </c>
      <c r="F196" s="256">
        <v>1</v>
      </c>
      <c r="G196" s="293">
        <v>0.45</v>
      </c>
      <c r="H196" s="194"/>
      <c r="I196" s="188"/>
    </row>
    <row r="197" spans="1:9" ht="15" x14ac:dyDescent="0.25">
      <c r="A197" s="205">
        <v>195</v>
      </c>
      <c r="B197" s="298">
        <v>185</v>
      </c>
      <c r="C197" s="253" t="s">
        <v>4173</v>
      </c>
      <c r="D197" s="253" t="s">
        <v>4287</v>
      </c>
      <c r="E197" s="255" t="s">
        <v>3833</v>
      </c>
      <c r="F197" s="256">
        <v>1</v>
      </c>
      <c r="G197" s="293">
        <v>2.35</v>
      </c>
      <c r="H197" s="194"/>
      <c r="I197" s="188"/>
    </row>
    <row r="198" spans="1:9" ht="15" x14ac:dyDescent="0.25">
      <c r="A198" s="205">
        <v>196</v>
      </c>
      <c r="B198" s="298">
        <v>380</v>
      </c>
      <c r="C198" s="253" t="s">
        <v>4174</v>
      </c>
      <c r="D198" s="253" t="s">
        <v>4288</v>
      </c>
      <c r="E198" s="255" t="s">
        <v>3833</v>
      </c>
      <c r="F198" s="256">
        <v>1</v>
      </c>
      <c r="G198" s="293">
        <v>120</v>
      </c>
      <c r="H198" s="194"/>
      <c r="I198" s="188"/>
    </row>
    <row r="199" spans="1:9" ht="15" x14ac:dyDescent="0.25">
      <c r="A199" s="205">
        <v>197</v>
      </c>
      <c r="B199" s="298">
        <v>190</v>
      </c>
      <c r="C199" s="253" t="s">
        <v>4175</v>
      </c>
      <c r="D199" s="253" t="s">
        <v>4289</v>
      </c>
      <c r="E199" s="255" t="s">
        <v>3833</v>
      </c>
      <c r="F199" s="256">
        <v>1</v>
      </c>
      <c r="G199" s="293">
        <v>54</v>
      </c>
      <c r="H199" s="194"/>
      <c r="I199" s="188"/>
    </row>
    <row r="200" spans="1:9" ht="15" x14ac:dyDescent="0.25">
      <c r="A200" s="205">
        <v>198</v>
      </c>
      <c r="B200" s="298">
        <v>190</v>
      </c>
      <c r="C200" s="253" t="s">
        <v>4215</v>
      </c>
      <c r="D200" s="253" t="s">
        <v>4215</v>
      </c>
      <c r="E200" s="255"/>
      <c r="F200" s="256"/>
      <c r="G200" s="293"/>
      <c r="H200" s="194"/>
      <c r="I200" s="188"/>
    </row>
    <row r="201" spans="1:9" ht="15" x14ac:dyDescent="0.25">
      <c r="A201" s="205">
        <v>199</v>
      </c>
      <c r="B201" s="298">
        <v>190</v>
      </c>
      <c r="C201" s="253" t="s">
        <v>4176</v>
      </c>
      <c r="D201" s="253" t="s">
        <v>4290</v>
      </c>
      <c r="E201" s="255" t="s">
        <v>3833</v>
      </c>
      <c r="F201" s="256">
        <v>1</v>
      </c>
      <c r="G201" s="293">
        <v>13</v>
      </c>
      <c r="H201" s="194"/>
      <c r="I201" s="188"/>
    </row>
    <row r="202" spans="1:9" ht="15" x14ac:dyDescent="0.25">
      <c r="A202" s="205">
        <v>200</v>
      </c>
      <c r="B202" s="298">
        <v>190</v>
      </c>
      <c r="C202" s="253" t="s">
        <v>4178</v>
      </c>
      <c r="D202" s="253" t="s">
        <v>4291</v>
      </c>
      <c r="E202" s="255" t="s">
        <v>3833</v>
      </c>
      <c r="F202" s="256">
        <v>1</v>
      </c>
      <c r="G202" s="293">
        <v>13</v>
      </c>
      <c r="H202" s="194"/>
      <c r="I202" s="188"/>
    </row>
    <row r="203" spans="1:9" ht="15" x14ac:dyDescent="0.25">
      <c r="A203" s="205">
        <v>201</v>
      </c>
      <c r="B203" s="298">
        <v>190</v>
      </c>
      <c r="C203" s="253" t="s">
        <v>4177</v>
      </c>
      <c r="D203" s="253" t="s">
        <v>4292</v>
      </c>
      <c r="E203" s="255" t="s">
        <v>3833</v>
      </c>
      <c r="F203" s="256">
        <v>1</v>
      </c>
      <c r="G203" s="293">
        <v>13</v>
      </c>
      <c r="H203" s="194"/>
      <c r="I203" s="188"/>
    </row>
    <row r="204" spans="1:9" ht="15" x14ac:dyDescent="0.25">
      <c r="A204" s="205">
        <v>202</v>
      </c>
      <c r="B204" s="298">
        <v>190</v>
      </c>
      <c r="C204" s="253" t="s">
        <v>4014</v>
      </c>
      <c r="D204" s="253" t="s">
        <v>4015</v>
      </c>
      <c r="E204" s="255" t="s">
        <v>3833</v>
      </c>
      <c r="F204" s="256">
        <v>1</v>
      </c>
      <c r="G204" s="293">
        <v>190</v>
      </c>
      <c r="H204" s="194"/>
      <c r="I204" s="188"/>
    </row>
    <row r="205" spans="1:9" ht="15" x14ac:dyDescent="0.25">
      <c r="A205" s="205">
        <v>203</v>
      </c>
      <c r="B205" s="298">
        <v>190</v>
      </c>
      <c r="C205" s="253" t="s">
        <v>4179</v>
      </c>
      <c r="D205" s="253" t="s">
        <v>4293</v>
      </c>
      <c r="E205" s="255" t="s">
        <v>3833</v>
      </c>
      <c r="F205" s="256">
        <v>1</v>
      </c>
      <c r="G205" s="293">
        <v>1565</v>
      </c>
      <c r="H205" s="194"/>
      <c r="I205" s="188"/>
    </row>
    <row r="206" spans="1:9" ht="15" x14ac:dyDescent="0.25">
      <c r="A206" s="205">
        <v>204</v>
      </c>
      <c r="B206" s="298">
        <v>190</v>
      </c>
      <c r="C206" s="253" t="s">
        <v>4180</v>
      </c>
      <c r="D206" s="253" t="s">
        <v>4294</v>
      </c>
      <c r="E206" s="255" t="s">
        <v>3833</v>
      </c>
      <c r="F206" s="256">
        <v>1</v>
      </c>
      <c r="G206" s="293">
        <v>80</v>
      </c>
      <c r="H206" s="194"/>
      <c r="I206" s="188"/>
    </row>
    <row r="207" spans="1:9" ht="15" x14ac:dyDescent="0.25">
      <c r="A207" s="205">
        <v>205</v>
      </c>
      <c r="B207" s="298">
        <v>190</v>
      </c>
      <c r="C207" s="253" t="s">
        <v>4181</v>
      </c>
      <c r="D207" s="253" t="s">
        <v>4295</v>
      </c>
      <c r="E207" s="255" t="s">
        <v>3833</v>
      </c>
      <c r="F207" s="256">
        <v>1</v>
      </c>
      <c r="G207" s="293">
        <v>40</v>
      </c>
      <c r="H207" s="194"/>
      <c r="I207" s="188"/>
    </row>
    <row r="208" spans="1:9" ht="15" x14ac:dyDescent="0.25">
      <c r="A208" s="205">
        <v>206</v>
      </c>
      <c r="B208" s="298">
        <v>190</v>
      </c>
      <c r="C208" s="253" t="s">
        <v>4182</v>
      </c>
      <c r="D208" s="253" t="s">
        <v>4296</v>
      </c>
      <c r="E208" s="255" t="s">
        <v>3833</v>
      </c>
      <c r="F208" s="256">
        <v>1</v>
      </c>
      <c r="G208" s="293">
        <v>136</v>
      </c>
      <c r="H208" s="194"/>
      <c r="I208" s="188"/>
    </row>
    <row r="209" spans="1:9" ht="15" x14ac:dyDescent="0.25">
      <c r="A209" s="205">
        <v>207</v>
      </c>
      <c r="B209" s="298">
        <v>190</v>
      </c>
      <c r="C209" s="253" t="s">
        <v>4183</v>
      </c>
      <c r="D209" s="253" t="s">
        <v>4188</v>
      </c>
      <c r="E209" s="255" t="s">
        <v>3833</v>
      </c>
      <c r="F209" s="256">
        <v>1</v>
      </c>
      <c r="G209" s="293">
        <v>560</v>
      </c>
      <c r="H209" s="194"/>
      <c r="I209" s="188"/>
    </row>
    <row r="210" spans="1:9" ht="15" x14ac:dyDescent="0.25">
      <c r="A210" s="205">
        <v>208</v>
      </c>
      <c r="B210" s="298">
        <v>190</v>
      </c>
      <c r="C210" s="253" t="s">
        <v>4184</v>
      </c>
      <c r="D210" s="253" t="s">
        <v>4189</v>
      </c>
      <c r="E210" s="255" t="s">
        <v>3833</v>
      </c>
      <c r="F210" s="256">
        <v>1</v>
      </c>
      <c r="G210" s="293">
        <v>380</v>
      </c>
      <c r="H210" s="194"/>
      <c r="I210" s="188"/>
    </row>
    <row r="211" spans="1:9" ht="15" x14ac:dyDescent="0.25">
      <c r="A211" s="205">
        <v>209</v>
      </c>
      <c r="B211" s="298">
        <v>190</v>
      </c>
      <c r="C211" s="253" t="s">
        <v>4185</v>
      </c>
      <c r="D211" s="253" t="s">
        <v>4297</v>
      </c>
      <c r="E211" s="255" t="s">
        <v>3833</v>
      </c>
      <c r="F211" s="256">
        <v>1</v>
      </c>
      <c r="G211" s="293">
        <v>12.25</v>
      </c>
      <c r="H211" s="194"/>
      <c r="I211" s="188"/>
    </row>
    <row r="212" spans="1:9" ht="15" x14ac:dyDescent="0.25">
      <c r="A212" s="205">
        <v>210</v>
      </c>
      <c r="B212" s="298">
        <v>190</v>
      </c>
      <c r="C212" s="253" t="s">
        <v>4186</v>
      </c>
      <c r="D212" s="253" t="s">
        <v>4298</v>
      </c>
      <c r="E212" s="255" t="s">
        <v>3833</v>
      </c>
      <c r="F212" s="256">
        <v>1</v>
      </c>
      <c r="G212" s="293">
        <v>17</v>
      </c>
      <c r="H212" s="194"/>
      <c r="I212" s="188"/>
    </row>
    <row r="213" spans="1:9" ht="15" x14ac:dyDescent="0.25">
      <c r="A213" s="205">
        <v>211</v>
      </c>
      <c r="B213" s="298">
        <v>190</v>
      </c>
      <c r="C213" s="253" t="s">
        <v>4187</v>
      </c>
      <c r="D213" s="253" t="s">
        <v>4299</v>
      </c>
      <c r="E213" s="255" t="s">
        <v>3833</v>
      </c>
      <c r="F213" s="256">
        <v>1</v>
      </c>
      <c r="G213" s="293">
        <v>30</v>
      </c>
      <c r="H213" s="194"/>
      <c r="I213" s="188"/>
    </row>
    <row r="214" spans="1:9" ht="15" x14ac:dyDescent="0.25">
      <c r="A214" s="205">
        <v>212</v>
      </c>
      <c r="B214" s="298">
        <v>380</v>
      </c>
      <c r="C214" s="253" t="s">
        <v>4202</v>
      </c>
      <c r="D214" s="253" t="s">
        <v>4201</v>
      </c>
      <c r="E214" s="255" t="s">
        <v>3833</v>
      </c>
      <c r="F214" s="256">
        <v>1</v>
      </c>
      <c r="G214" s="293">
        <v>66</v>
      </c>
      <c r="H214" s="194"/>
      <c r="I214" s="188"/>
    </row>
    <row r="215" spans="1:9" ht="15" x14ac:dyDescent="0.25">
      <c r="A215" s="205">
        <v>213</v>
      </c>
      <c r="B215" s="298">
        <v>380</v>
      </c>
      <c r="C215" s="253" t="s">
        <v>4203</v>
      </c>
      <c r="D215" s="253" t="s">
        <v>4206</v>
      </c>
      <c r="E215" s="255" t="s">
        <v>3833</v>
      </c>
      <c r="F215" s="256">
        <v>1</v>
      </c>
      <c r="G215" s="293">
        <v>70</v>
      </c>
      <c r="H215" s="194"/>
      <c r="I215" s="188"/>
    </row>
    <row r="216" spans="1:9" ht="15" x14ac:dyDescent="0.25">
      <c r="A216" s="205">
        <v>214</v>
      </c>
      <c r="B216" s="298">
        <v>380</v>
      </c>
      <c r="C216" s="253" t="s">
        <v>4204</v>
      </c>
      <c r="D216" s="253" t="s">
        <v>4207</v>
      </c>
      <c r="E216" s="255" t="s">
        <v>3833</v>
      </c>
      <c r="F216" s="256">
        <v>1</v>
      </c>
      <c r="G216" s="293">
        <v>25.5</v>
      </c>
      <c r="H216" s="194"/>
      <c r="I216" s="188"/>
    </row>
    <row r="217" spans="1:9" ht="15" x14ac:dyDescent="0.25">
      <c r="A217" s="205">
        <v>215</v>
      </c>
      <c r="B217" s="298">
        <v>380</v>
      </c>
      <c r="C217" s="253" t="s">
        <v>4205</v>
      </c>
      <c r="D217" s="253" t="s">
        <v>4208</v>
      </c>
      <c r="E217" s="255" t="s">
        <v>4082</v>
      </c>
      <c r="F217" s="256">
        <v>1</v>
      </c>
      <c r="G217" s="293">
        <v>49</v>
      </c>
      <c r="H217" s="194"/>
      <c r="I217" s="188"/>
    </row>
    <row r="218" spans="1:9" ht="15" x14ac:dyDescent="0.25">
      <c r="A218" s="205">
        <v>216</v>
      </c>
      <c r="B218" s="298">
        <v>380</v>
      </c>
      <c r="C218" s="253" t="s">
        <v>4302</v>
      </c>
      <c r="D218" s="253" t="s">
        <v>4308</v>
      </c>
      <c r="E218" s="255" t="s">
        <v>4012</v>
      </c>
      <c r="F218" s="256">
        <v>1</v>
      </c>
      <c r="G218" s="293">
        <v>42</v>
      </c>
      <c r="H218" s="194"/>
      <c r="I218" s="188"/>
    </row>
    <row r="219" spans="1:9" ht="15" x14ac:dyDescent="0.25">
      <c r="A219" s="205">
        <v>217</v>
      </c>
      <c r="B219" s="298">
        <v>380</v>
      </c>
      <c r="C219" s="253" t="s">
        <v>4303</v>
      </c>
      <c r="D219" s="253" t="s">
        <v>4309</v>
      </c>
      <c r="E219" s="255" t="s">
        <v>4012</v>
      </c>
      <c r="F219" s="256">
        <v>1</v>
      </c>
      <c r="G219" s="293">
        <v>42</v>
      </c>
      <c r="H219" s="194"/>
      <c r="I219" s="188"/>
    </row>
    <row r="220" spans="1:9" ht="15" x14ac:dyDescent="0.25">
      <c r="A220" s="205">
        <v>218</v>
      </c>
      <c r="B220" s="298">
        <v>380</v>
      </c>
      <c r="C220" s="253" t="s">
        <v>4203</v>
      </c>
      <c r="D220" s="253" t="s">
        <v>4304</v>
      </c>
      <c r="E220" s="255" t="s">
        <v>3833</v>
      </c>
      <c r="F220" s="256">
        <v>1</v>
      </c>
      <c r="G220" s="293">
        <v>66</v>
      </c>
      <c r="H220" s="194"/>
      <c r="I220" s="188"/>
    </row>
    <row r="221" spans="1:9" ht="15" x14ac:dyDescent="0.25">
      <c r="A221" s="205">
        <v>219</v>
      </c>
      <c r="B221" s="298">
        <v>380</v>
      </c>
      <c r="C221" s="253" t="s">
        <v>4202</v>
      </c>
      <c r="D221" s="253" t="s">
        <v>4305</v>
      </c>
      <c r="E221" s="255" t="s">
        <v>3833</v>
      </c>
      <c r="F221" s="256">
        <v>1</v>
      </c>
      <c r="G221" s="293">
        <v>68</v>
      </c>
      <c r="H221" s="194"/>
      <c r="I221" s="188"/>
    </row>
    <row r="222" spans="1:9" ht="15" x14ac:dyDescent="0.25">
      <c r="A222" s="205">
        <v>220</v>
      </c>
      <c r="B222" s="298">
        <v>380</v>
      </c>
      <c r="C222" s="253" t="s">
        <v>4306</v>
      </c>
      <c r="D222" s="253" t="s">
        <v>4307</v>
      </c>
      <c r="E222" s="255" t="s">
        <v>3833</v>
      </c>
      <c r="F222" s="256">
        <v>1</v>
      </c>
      <c r="G222" s="293">
        <v>30</v>
      </c>
      <c r="H222" s="194"/>
      <c r="I222" s="188"/>
    </row>
    <row r="223" spans="1:9" ht="15" x14ac:dyDescent="0.25">
      <c r="A223" s="205">
        <v>221</v>
      </c>
      <c r="B223" s="298">
        <v>190</v>
      </c>
      <c r="C223" s="253" t="s">
        <v>4310</v>
      </c>
      <c r="D223" s="253" t="s">
        <v>4319</v>
      </c>
      <c r="E223" s="255" t="s">
        <v>3833</v>
      </c>
      <c r="F223" s="256">
        <v>1</v>
      </c>
      <c r="G223" s="293">
        <v>11</v>
      </c>
      <c r="H223" s="194"/>
      <c r="I223" s="188"/>
    </row>
    <row r="224" spans="1:9" ht="15" x14ac:dyDescent="0.25">
      <c r="A224" s="205">
        <v>222</v>
      </c>
      <c r="B224" s="298">
        <v>190</v>
      </c>
      <c r="C224" s="253" t="s">
        <v>4311</v>
      </c>
      <c r="D224" s="253" t="s">
        <v>4320</v>
      </c>
      <c r="E224" s="255" t="s">
        <v>3833</v>
      </c>
      <c r="F224" s="256">
        <v>1</v>
      </c>
      <c r="G224" s="293">
        <v>11</v>
      </c>
      <c r="H224" s="194"/>
      <c r="I224" s="188"/>
    </row>
    <row r="225" spans="1:9" ht="15" x14ac:dyDescent="0.25">
      <c r="A225" s="205">
        <v>223</v>
      </c>
      <c r="B225" s="298">
        <v>190</v>
      </c>
      <c r="C225" s="253" t="s">
        <v>4312</v>
      </c>
      <c r="D225" s="253" t="s">
        <v>4321</v>
      </c>
      <c r="E225" s="255" t="s">
        <v>3833</v>
      </c>
      <c r="F225" s="256">
        <v>1</v>
      </c>
      <c r="G225" s="293">
        <v>11</v>
      </c>
      <c r="H225" s="194"/>
      <c r="I225" s="188"/>
    </row>
    <row r="226" spans="1:9" ht="15" x14ac:dyDescent="0.25">
      <c r="A226" s="205">
        <v>224</v>
      </c>
      <c r="B226" s="298">
        <v>190</v>
      </c>
      <c r="C226" s="253" t="s">
        <v>4313</v>
      </c>
      <c r="D226" s="253" t="s">
        <v>4322</v>
      </c>
      <c r="E226" s="255" t="s">
        <v>3833</v>
      </c>
      <c r="F226" s="256">
        <v>1</v>
      </c>
      <c r="G226" s="293">
        <v>8.75</v>
      </c>
      <c r="H226" s="194"/>
      <c r="I226" s="188"/>
    </row>
    <row r="227" spans="1:9" ht="15" x14ac:dyDescent="0.25">
      <c r="A227" s="205">
        <v>225</v>
      </c>
      <c r="B227" s="298">
        <v>190</v>
      </c>
      <c r="C227" s="253" t="s">
        <v>4314</v>
      </c>
      <c r="D227" s="253" t="s">
        <v>4323</v>
      </c>
      <c r="E227" s="255" t="s">
        <v>3833</v>
      </c>
      <c r="F227" s="256">
        <v>1</v>
      </c>
      <c r="G227" s="293">
        <v>8.75</v>
      </c>
      <c r="H227" s="194"/>
      <c r="I227" s="188"/>
    </row>
    <row r="228" spans="1:9" ht="15" x14ac:dyDescent="0.25">
      <c r="A228" s="205">
        <v>226</v>
      </c>
      <c r="B228" s="298">
        <v>190</v>
      </c>
      <c r="C228" s="253" t="s">
        <v>4315</v>
      </c>
      <c r="D228" s="253" t="s">
        <v>4324</v>
      </c>
      <c r="E228" s="255" t="s">
        <v>3833</v>
      </c>
      <c r="F228" s="256">
        <v>1</v>
      </c>
      <c r="G228" s="293">
        <v>8.75</v>
      </c>
      <c r="H228" s="194"/>
      <c r="I228" s="188"/>
    </row>
    <row r="229" spans="1:9" ht="15" x14ac:dyDescent="0.25">
      <c r="A229" s="205">
        <v>227</v>
      </c>
      <c r="B229" s="298">
        <v>190</v>
      </c>
      <c r="C229" s="253" t="s">
        <v>4316</v>
      </c>
      <c r="D229" s="253" t="s">
        <v>4325</v>
      </c>
      <c r="E229" s="255" t="s">
        <v>3833</v>
      </c>
      <c r="F229" s="256">
        <v>1</v>
      </c>
      <c r="G229" s="293">
        <v>6.9</v>
      </c>
      <c r="H229" s="194"/>
      <c r="I229" s="188"/>
    </row>
    <row r="230" spans="1:9" ht="15" x14ac:dyDescent="0.25">
      <c r="A230" s="205">
        <v>228</v>
      </c>
      <c r="B230" s="298">
        <v>190</v>
      </c>
      <c r="C230" s="253" t="s">
        <v>4317</v>
      </c>
      <c r="D230" s="253" t="s">
        <v>4326</v>
      </c>
      <c r="E230" s="255" t="s">
        <v>3833</v>
      </c>
      <c r="F230" s="256">
        <v>1</v>
      </c>
      <c r="G230" s="293">
        <v>6.85</v>
      </c>
      <c r="H230" s="194"/>
      <c r="I230" s="188"/>
    </row>
    <row r="231" spans="1:9" ht="15" x14ac:dyDescent="0.25">
      <c r="A231" s="205">
        <v>229</v>
      </c>
      <c r="B231" s="298">
        <v>190</v>
      </c>
      <c r="C231" s="253" t="s">
        <v>4318</v>
      </c>
      <c r="D231" s="253" t="s">
        <v>4327</v>
      </c>
      <c r="E231" s="255" t="s">
        <v>3833</v>
      </c>
      <c r="F231" s="256">
        <v>1</v>
      </c>
      <c r="G231" s="293">
        <v>7.62</v>
      </c>
      <c r="H231" s="194"/>
      <c r="I231" s="188"/>
    </row>
    <row r="232" spans="1:9" ht="15" x14ac:dyDescent="0.25">
      <c r="A232" s="205">
        <v>230</v>
      </c>
      <c r="B232" s="298"/>
      <c r="C232" s="253"/>
      <c r="D232" s="253"/>
      <c r="E232" s="255"/>
      <c r="F232" s="256"/>
      <c r="G232" s="293"/>
      <c r="H232" s="194"/>
      <c r="I232" s="188"/>
    </row>
    <row r="233" spans="1:9" ht="15" x14ac:dyDescent="0.25">
      <c r="A233" s="205">
        <v>231</v>
      </c>
      <c r="B233" s="298">
        <v>185</v>
      </c>
      <c r="C233" s="253" t="s">
        <v>3993</v>
      </c>
      <c r="D233" s="253" t="s">
        <v>4331</v>
      </c>
      <c r="E233" s="255" t="s">
        <v>3833</v>
      </c>
      <c r="F233" s="256">
        <v>10</v>
      </c>
      <c r="G233" s="293">
        <v>0.6</v>
      </c>
      <c r="H233" s="194"/>
      <c r="I233" s="188"/>
    </row>
    <row r="234" spans="1:9" ht="15" x14ac:dyDescent="0.25">
      <c r="A234" s="205">
        <v>232</v>
      </c>
      <c r="B234" s="298">
        <v>185</v>
      </c>
      <c r="C234" s="253" t="s">
        <v>4328</v>
      </c>
      <c r="D234" s="253" t="s">
        <v>4330</v>
      </c>
      <c r="E234" s="255" t="s">
        <v>3833</v>
      </c>
      <c r="F234" s="256">
        <v>10</v>
      </c>
      <c r="G234" s="293">
        <v>0.55000000000000004</v>
      </c>
      <c r="H234" s="194"/>
      <c r="I234" s="188"/>
    </row>
    <row r="235" spans="1:9" ht="15" x14ac:dyDescent="0.25">
      <c r="A235" s="205">
        <v>233</v>
      </c>
      <c r="B235" s="298">
        <v>185</v>
      </c>
      <c r="C235" s="253" t="s">
        <v>4329</v>
      </c>
      <c r="D235" s="253" t="s">
        <v>4332</v>
      </c>
      <c r="E235" s="255" t="s">
        <v>3833</v>
      </c>
      <c r="F235" s="256">
        <v>10</v>
      </c>
      <c r="G235" s="293">
        <v>0.6</v>
      </c>
      <c r="H235" s="194"/>
      <c r="I235" s="188"/>
    </row>
    <row r="236" spans="1:9" ht="15" x14ac:dyDescent="0.25">
      <c r="A236" s="205">
        <v>234</v>
      </c>
      <c r="B236" s="298"/>
      <c r="C236" s="253"/>
      <c r="D236" s="253"/>
      <c r="E236" s="255"/>
      <c r="F236" s="256"/>
      <c r="G236" s="293"/>
      <c r="H236" s="194"/>
      <c r="I236" s="188"/>
    </row>
    <row r="237" spans="1:9" ht="15" x14ac:dyDescent="0.25">
      <c r="A237" s="205">
        <v>235</v>
      </c>
      <c r="B237" s="298"/>
      <c r="C237" s="253"/>
      <c r="D237" s="253"/>
      <c r="E237" s="255"/>
      <c r="F237" s="256"/>
      <c r="G237" s="293"/>
      <c r="H237" s="194"/>
      <c r="I237" s="188"/>
    </row>
    <row r="238" spans="1:9" ht="15" x14ac:dyDescent="0.25">
      <c r="A238" s="205">
        <v>236</v>
      </c>
      <c r="B238" s="298"/>
      <c r="C238" s="253"/>
      <c r="D238" s="253"/>
      <c r="E238" s="255"/>
      <c r="F238" s="256"/>
      <c r="G238" s="293"/>
      <c r="H238" s="194"/>
      <c r="I238" s="188"/>
    </row>
    <row r="239" spans="1:9" ht="15" x14ac:dyDescent="0.25">
      <c r="A239" s="205">
        <v>237</v>
      </c>
      <c r="B239" s="298"/>
      <c r="C239" s="253"/>
      <c r="D239" s="253"/>
      <c r="E239" s="255"/>
      <c r="F239" s="256"/>
      <c r="G239" s="293"/>
      <c r="H239" s="194"/>
      <c r="I239" s="188"/>
    </row>
    <row r="240" spans="1:9" ht="15" x14ac:dyDescent="0.25">
      <c r="A240" s="205">
        <v>253</v>
      </c>
      <c r="B240" s="298"/>
      <c r="C240" s="253"/>
      <c r="D240" s="253"/>
      <c r="E240" s="255"/>
      <c r="F240" s="256"/>
      <c r="G240" s="293"/>
    </row>
    <row r="241" spans="1:7" ht="15" x14ac:dyDescent="0.25">
      <c r="A241" s="205">
        <v>254</v>
      </c>
      <c r="B241" s="298"/>
      <c r="C241" s="253"/>
      <c r="D241" s="253"/>
      <c r="E241" s="255"/>
      <c r="F241" s="256"/>
      <c r="G241" s="293"/>
    </row>
    <row r="242" spans="1:7" ht="15" x14ac:dyDescent="0.25">
      <c r="A242" s="205">
        <v>255</v>
      </c>
      <c r="B242" s="298"/>
      <c r="C242" s="253"/>
      <c r="D242" s="253"/>
      <c r="E242" s="255"/>
      <c r="F242" s="256"/>
      <c r="G242" s="293"/>
    </row>
    <row r="243" spans="1:7" ht="15" x14ac:dyDescent="0.25">
      <c r="A243" s="205">
        <v>256</v>
      </c>
      <c r="B243" s="298"/>
      <c r="C243" s="253"/>
      <c r="D243" s="253"/>
      <c r="E243" s="255"/>
      <c r="F243" s="256"/>
      <c r="G243" s="293"/>
    </row>
    <row r="244" spans="1:7" ht="15" x14ac:dyDescent="0.25">
      <c r="A244" s="205">
        <v>257</v>
      </c>
      <c r="B244" s="298"/>
      <c r="C244" s="253"/>
      <c r="D244" s="253"/>
      <c r="E244" s="255"/>
      <c r="F244" s="256"/>
      <c r="G244" s="293"/>
    </row>
    <row r="245" spans="1:7" ht="15" x14ac:dyDescent="0.25">
      <c r="A245" s="205">
        <v>258</v>
      </c>
      <c r="B245" s="298"/>
      <c r="C245" s="253"/>
      <c r="D245" s="253"/>
      <c r="E245" s="255"/>
      <c r="F245" s="256"/>
      <c r="G245" s="293"/>
    </row>
    <row r="246" spans="1:7" ht="15" x14ac:dyDescent="0.25">
      <c r="A246" s="205">
        <v>259</v>
      </c>
      <c r="B246" s="298"/>
      <c r="C246" s="253"/>
      <c r="D246" s="253"/>
      <c r="E246" s="255"/>
      <c r="F246" s="256"/>
      <c r="G246" s="293"/>
    </row>
    <row r="247" spans="1:7" ht="15" x14ac:dyDescent="0.25">
      <c r="A247" s="205">
        <v>260</v>
      </c>
      <c r="B247" s="298"/>
      <c r="C247" s="253"/>
      <c r="D247" s="253"/>
      <c r="E247" s="255"/>
      <c r="F247" s="256"/>
      <c r="G247" s="293"/>
    </row>
    <row r="248" spans="1:7" ht="15" x14ac:dyDescent="0.25">
      <c r="A248" s="205">
        <v>261</v>
      </c>
      <c r="B248" s="298"/>
      <c r="C248" s="253"/>
      <c r="D248" s="253"/>
      <c r="E248" s="255"/>
      <c r="F248" s="256"/>
      <c r="G248" s="293"/>
    </row>
    <row r="249" spans="1:7" ht="15" x14ac:dyDescent="0.25">
      <c r="A249" s="205">
        <v>262</v>
      </c>
      <c r="B249" s="298"/>
      <c r="C249" s="253"/>
      <c r="D249" s="253"/>
      <c r="E249" s="255"/>
      <c r="F249" s="256"/>
      <c r="G249" s="293"/>
    </row>
    <row r="250" spans="1:7" ht="15" x14ac:dyDescent="0.25">
      <c r="A250" s="205">
        <v>263</v>
      </c>
      <c r="B250" s="298"/>
      <c r="C250" s="253"/>
      <c r="D250" s="253"/>
      <c r="E250" s="255"/>
      <c r="F250" s="256"/>
      <c r="G250" s="293"/>
    </row>
    <row r="251" spans="1:7" ht="15" x14ac:dyDescent="0.25">
      <c r="A251" s="205">
        <v>264</v>
      </c>
      <c r="B251" s="298"/>
      <c r="C251" s="253"/>
      <c r="D251" s="253"/>
      <c r="E251" s="255"/>
      <c r="F251" s="256"/>
      <c r="G251" s="293"/>
    </row>
    <row r="252" spans="1:7" ht="15" x14ac:dyDescent="0.25">
      <c r="A252" s="205">
        <v>265</v>
      </c>
      <c r="B252" s="298"/>
      <c r="C252" s="253"/>
      <c r="D252" s="253"/>
      <c r="E252" s="255"/>
      <c r="F252" s="256"/>
      <c r="G252" s="293"/>
    </row>
    <row r="253" spans="1:7" ht="15" x14ac:dyDescent="0.25">
      <c r="A253" s="205">
        <v>266</v>
      </c>
      <c r="B253" s="298"/>
      <c r="C253" s="253"/>
      <c r="D253" s="253"/>
      <c r="E253" s="255"/>
      <c r="F253" s="256"/>
      <c r="G253" s="293"/>
    </row>
    <row r="254" spans="1:7" ht="15" x14ac:dyDescent="0.25">
      <c r="A254" s="205">
        <v>267</v>
      </c>
      <c r="B254" s="298"/>
      <c r="C254" s="253"/>
      <c r="D254" s="253"/>
      <c r="E254" s="255"/>
      <c r="F254" s="256"/>
      <c r="G254" s="293"/>
    </row>
    <row r="255" spans="1:7" ht="15" x14ac:dyDescent="0.25">
      <c r="A255" s="205">
        <v>268</v>
      </c>
      <c r="B255" s="298"/>
      <c r="C255" s="253"/>
      <c r="D255" s="253"/>
      <c r="E255" s="255"/>
      <c r="F255" s="256"/>
      <c r="G255" s="293"/>
    </row>
    <row r="256" spans="1:7" ht="15" x14ac:dyDescent="0.25">
      <c r="A256" s="205">
        <v>269</v>
      </c>
      <c r="B256" s="298"/>
      <c r="C256" s="253"/>
      <c r="D256" s="253"/>
      <c r="E256" s="255"/>
      <c r="F256" s="256"/>
      <c r="G256" s="293"/>
    </row>
    <row r="257" spans="1:7" ht="15" x14ac:dyDescent="0.25">
      <c r="A257" s="205">
        <v>270</v>
      </c>
      <c r="B257" s="298"/>
      <c r="C257" s="253"/>
      <c r="D257" s="253"/>
      <c r="E257" s="255"/>
      <c r="F257" s="256"/>
      <c r="G257" s="293"/>
    </row>
    <row r="258" spans="1:7" ht="15" x14ac:dyDescent="0.25">
      <c r="A258" s="205">
        <v>271</v>
      </c>
      <c r="B258" s="298"/>
      <c r="C258" s="253"/>
      <c r="D258" s="253"/>
      <c r="E258" s="255"/>
      <c r="F258" s="256"/>
      <c r="G258" s="293"/>
    </row>
    <row r="259" spans="1:7" ht="15" x14ac:dyDescent="0.25">
      <c r="A259" s="205">
        <v>272</v>
      </c>
      <c r="B259" s="298"/>
      <c r="C259" s="253"/>
      <c r="D259" s="253"/>
      <c r="E259" s="255"/>
      <c r="F259" s="256"/>
      <c r="G259" s="293"/>
    </row>
    <row r="260" spans="1:7" ht="15" x14ac:dyDescent="0.25">
      <c r="A260" s="205">
        <v>273</v>
      </c>
      <c r="B260" s="298"/>
      <c r="C260" s="253"/>
      <c r="D260" s="253"/>
      <c r="E260" s="255"/>
      <c r="F260" s="256"/>
      <c r="G260" s="293"/>
    </row>
    <row r="261" spans="1:7" ht="15" x14ac:dyDescent="0.25">
      <c r="A261" s="205">
        <v>274</v>
      </c>
      <c r="B261" s="298"/>
      <c r="C261" s="253"/>
      <c r="D261" s="253"/>
      <c r="E261" s="255"/>
      <c r="F261" s="256"/>
      <c r="G261" s="293"/>
    </row>
    <row r="262" spans="1:7" ht="15" x14ac:dyDescent="0.25">
      <c r="A262" s="205">
        <v>275</v>
      </c>
      <c r="B262" s="298"/>
      <c r="C262" s="253"/>
      <c r="D262" s="253"/>
      <c r="E262" s="255"/>
      <c r="F262" s="256"/>
      <c r="G262" s="293"/>
    </row>
    <row r="263" spans="1:7" ht="15" x14ac:dyDescent="0.25">
      <c r="A263" s="205">
        <v>276</v>
      </c>
      <c r="B263" s="298"/>
      <c r="C263" s="253"/>
      <c r="D263" s="253"/>
      <c r="E263" s="255"/>
      <c r="F263" s="256"/>
      <c r="G263" s="293"/>
    </row>
    <row r="264" spans="1:7" ht="15" x14ac:dyDescent="0.25">
      <c r="A264" s="205">
        <v>277</v>
      </c>
      <c r="B264" s="298"/>
      <c r="C264" s="253"/>
      <c r="D264" s="253"/>
      <c r="E264" s="255"/>
      <c r="F264" s="256"/>
      <c r="G264" s="293"/>
    </row>
    <row r="265" spans="1:7" ht="15" x14ac:dyDescent="0.25">
      <c r="A265" s="205">
        <v>278</v>
      </c>
      <c r="B265" s="298"/>
      <c r="C265" s="253"/>
      <c r="D265" s="253"/>
      <c r="E265" s="255"/>
      <c r="F265" s="256"/>
      <c r="G265" s="293"/>
    </row>
    <row r="266" spans="1:7" ht="15" x14ac:dyDescent="0.25">
      <c r="A266" s="205">
        <v>279</v>
      </c>
      <c r="B266" s="298"/>
      <c r="C266" s="253"/>
      <c r="D266" s="253"/>
      <c r="E266" s="255"/>
      <c r="F266" s="256"/>
      <c r="G266" s="293"/>
    </row>
    <row r="267" spans="1:7" ht="15" x14ac:dyDescent="0.25">
      <c r="A267" s="205">
        <v>280</v>
      </c>
      <c r="B267" s="298"/>
      <c r="C267" s="253"/>
      <c r="D267" s="253"/>
      <c r="E267" s="255"/>
      <c r="F267" s="256"/>
      <c r="G267" s="293"/>
    </row>
    <row r="268" spans="1:7" ht="15" x14ac:dyDescent="0.25">
      <c r="A268" s="205">
        <v>281</v>
      </c>
      <c r="B268" s="298"/>
      <c r="C268" s="253"/>
      <c r="D268" s="253"/>
      <c r="E268" s="255"/>
      <c r="F268" s="256"/>
      <c r="G268" s="293"/>
    </row>
    <row r="269" spans="1:7" ht="15" x14ac:dyDescent="0.25">
      <c r="A269" s="205">
        <v>282</v>
      </c>
      <c r="B269" s="298"/>
      <c r="C269" s="253"/>
      <c r="D269" s="253"/>
      <c r="E269" s="255"/>
      <c r="F269" s="256"/>
      <c r="G269" s="293"/>
    </row>
    <row r="270" spans="1:7" ht="15" x14ac:dyDescent="0.25">
      <c r="A270" s="205">
        <v>283</v>
      </c>
      <c r="B270" s="298"/>
      <c r="C270" s="253"/>
      <c r="D270" s="253"/>
      <c r="E270" s="255"/>
      <c r="F270" s="256"/>
      <c r="G270" s="293"/>
    </row>
    <row r="271" spans="1:7" ht="15" x14ac:dyDescent="0.25">
      <c r="A271" s="205">
        <v>284</v>
      </c>
      <c r="B271" s="298"/>
      <c r="C271" s="253"/>
      <c r="D271" s="253"/>
      <c r="E271" s="255"/>
      <c r="F271" s="256"/>
      <c r="G271" s="293"/>
    </row>
    <row r="272" spans="1:7" ht="15" x14ac:dyDescent="0.25">
      <c r="A272" s="205">
        <v>285</v>
      </c>
      <c r="B272" s="298"/>
      <c r="C272" s="253"/>
      <c r="D272" s="253"/>
      <c r="E272" s="255"/>
      <c r="F272" s="256"/>
      <c r="G272" s="293"/>
    </row>
    <row r="273" spans="1:7" ht="15" x14ac:dyDescent="0.25">
      <c r="A273" s="205">
        <v>286</v>
      </c>
      <c r="B273" s="298"/>
      <c r="C273" s="253"/>
      <c r="D273" s="253"/>
      <c r="E273" s="255"/>
      <c r="F273" s="256"/>
      <c r="G273" s="293"/>
    </row>
    <row r="274" spans="1:7" ht="15" x14ac:dyDescent="0.25">
      <c r="A274" s="205">
        <v>287</v>
      </c>
      <c r="B274" s="298"/>
      <c r="C274" s="253"/>
      <c r="D274" s="253"/>
      <c r="E274" s="255"/>
      <c r="F274" s="256"/>
      <c r="G274" s="293"/>
    </row>
    <row r="275" spans="1:7" ht="15" x14ac:dyDescent="0.25">
      <c r="A275" s="205">
        <v>288</v>
      </c>
      <c r="B275" s="298"/>
      <c r="C275" s="253"/>
      <c r="D275" s="253"/>
      <c r="E275" s="255"/>
      <c r="F275" s="256"/>
      <c r="G275" s="293"/>
    </row>
    <row r="276" spans="1:7" ht="15" x14ac:dyDescent="0.25">
      <c r="A276" s="205">
        <v>289</v>
      </c>
      <c r="B276" s="298"/>
      <c r="C276" s="253"/>
      <c r="D276" s="253"/>
      <c r="E276" s="255"/>
      <c r="F276" s="256"/>
      <c r="G276" s="293"/>
    </row>
    <row r="277" spans="1:7" ht="15" x14ac:dyDescent="0.25">
      <c r="A277" s="205">
        <v>290</v>
      </c>
      <c r="B277" s="298"/>
      <c r="C277" s="253"/>
      <c r="D277" s="253"/>
      <c r="E277" s="255"/>
      <c r="F277" s="256"/>
      <c r="G277" s="293"/>
    </row>
    <row r="278" spans="1:7" ht="15" x14ac:dyDescent="0.25">
      <c r="A278" s="205">
        <v>291</v>
      </c>
      <c r="B278" s="298"/>
      <c r="C278" s="253"/>
      <c r="D278" s="253"/>
      <c r="E278" s="255"/>
      <c r="F278" s="256"/>
      <c r="G278" s="293"/>
    </row>
    <row r="279" spans="1:7" ht="15" x14ac:dyDescent="0.25">
      <c r="A279" s="205">
        <v>292</v>
      </c>
      <c r="B279" s="298"/>
      <c r="C279" s="253"/>
      <c r="D279" s="253"/>
      <c r="E279" s="255"/>
      <c r="F279" s="256"/>
      <c r="G279" s="293"/>
    </row>
    <row r="280" spans="1:7" ht="15" x14ac:dyDescent="0.25">
      <c r="A280" s="205">
        <v>293</v>
      </c>
      <c r="B280" s="298"/>
      <c r="C280" s="253"/>
      <c r="D280" s="253"/>
      <c r="E280" s="255"/>
      <c r="F280" s="256"/>
      <c r="G280" s="293"/>
    </row>
    <row r="281" spans="1:7" ht="15" x14ac:dyDescent="0.25">
      <c r="A281" s="205">
        <v>294</v>
      </c>
      <c r="B281" s="298"/>
      <c r="C281" s="253"/>
      <c r="D281" s="253"/>
      <c r="E281" s="255"/>
      <c r="F281" s="256"/>
      <c r="G281" s="293"/>
    </row>
    <row r="282" spans="1:7" ht="15" x14ac:dyDescent="0.25">
      <c r="A282" s="205">
        <v>295</v>
      </c>
      <c r="B282" s="298"/>
      <c r="C282" s="253"/>
      <c r="D282" s="253"/>
      <c r="E282" s="255"/>
      <c r="F282" s="256"/>
      <c r="G282" s="293"/>
    </row>
    <row r="283" spans="1:7" ht="15" x14ac:dyDescent="0.25">
      <c r="A283" s="205">
        <v>296</v>
      </c>
      <c r="B283" s="298"/>
      <c r="C283" s="253"/>
      <c r="D283" s="253"/>
      <c r="E283" s="255"/>
      <c r="F283" s="256"/>
      <c r="G283" s="293"/>
    </row>
    <row r="284" spans="1:7" ht="15" x14ac:dyDescent="0.25">
      <c r="A284" s="205">
        <v>297</v>
      </c>
      <c r="B284" s="298"/>
      <c r="C284" s="253"/>
      <c r="D284" s="253"/>
      <c r="E284" s="255"/>
      <c r="F284" s="256"/>
      <c r="G284" s="293"/>
    </row>
    <row r="285" spans="1:7" ht="15" x14ac:dyDescent="0.25">
      <c r="A285" s="205">
        <v>304</v>
      </c>
      <c r="B285" s="298"/>
      <c r="C285" s="253"/>
      <c r="D285" s="253"/>
      <c r="E285" s="255"/>
      <c r="F285" s="256"/>
      <c r="G285" s="293"/>
    </row>
    <row r="286" spans="1:7" ht="15" x14ac:dyDescent="0.25">
      <c r="A286" s="205">
        <v>305</v>
      </c>
      <c r="B286" s="298"/>
      <c r="C286" s="253"/>
      <c r="D286" s="253"/>
      <c r="E286" s="255"/>
      <c r="F286" s="256"/>
      <c r="G286" s="293"/>
    </row>
    <row r="287" spans="1:7" ht="15" x14ac:dyDescent="0.25">
      <c r="A287" s="205">
        <v>306</v>
      </c>
      <c r="B287" s="298"/>
      <c r="C287" s="253"/>
      <c r="D287" s="253"/>
      <c r="E287" s="255"/>
      <c r="F287" s="256"/>
      <c r="G287" s="293"/>
    </row>
    <row r="288" spans="1:7" ht="15" x14ac:dyDescent="0.25">
      <c r="A288" s="205">
        <v>307</v>
      </c>
      <c r="B288" s="298"/>
      <c r="C288" s="253"/>
      <c r="D288" s="253"/>
      <c r="E288" s="255"/>
      <c r="F288" s="256"/>
      <c r="G288" s="293"/>
    </row>
    <row r="289" spans="1:7" ht="15" x14ac:dyDescent="0.25">
      <c r="A289" s="205">
        <v>308</v>
      </c>
      <c r="B289" s="298"/>
      <c r="C289" s="253"/>
      <c r="D289" s="253"/>
      <c r="E289" s="255"/>
      <c r="F289" s="256"/>
      <c r="G289" s="293"/>
    </row>
    <row r="290" spans="1:7" ht="15" x14ac:dyDescent="0.25">
      <c r="A290" s="205">
        <v>309</v>
      </c>
      <c r="B290" s="298"/>
      <c r="C290" s="253"/>
      <c r="D290" s="253"/>
      <c r="E290" s="255"/>
      <c r="F290" s="256"/>
      <c r="G290" s="293"/>
    </row>
    <row r="291" spans="1:7" ht="15" x14ac:dyDescent="0.25">
      <c r="A291" s="205">
        <v>310</v>
      </c>
      <c r="B291" s="298"/>
      <c r="C291" s="253"/>
      <c r="D291" s="253"/>
      <c r="E291" s="255"/>
      <c r="F291" s="256"/>
      <c r="G291" s="293"/>
    </row>
    <row r="292" spans="1:7" ht="15" x14ac:dyDescent="0.25">
      <c r="A292" s="205">
        <v>311</v>
      </c>
      <c r="B292" s="298"/>
      <c r="C292" s="253"/>
      <c r="D292" s="253"/>
      <c r="E292" s="255"/>
      <c r="F292" s="256"/>
      <c r="G292" s="293"/>
    </row>
    <row r="293" spans="1:7" ht="15" x14ac:dyDescent="0.25">
      <c r="A293" s="205">
        <v>312</v>
      </c>
      <c r="B293" s="298"/>
      <c r="C293" s="253"/>
      <c r="D293" s="253"/>
      <c r="E293" s="255"/>
      <c r="F293" s="256"/>
      <c r="G293" s="293"/>
    </row>
    <row r="294" spans="1:7" ht="15" x14ac:dyDescent="0.25">
      <c r="A294" s="205">
        <v>313</v>
      </c>
      <c r="B294" s="298"/>
      <c r="C294" s="253"/>
      <c r="D294" s="253"/>
      <c r="E294" s="255"/>
      <c r="F294" s="256"/>
      <c r="G294" s="293"/>
    </row>
    <row r="295" spans="1:7" ht="15" x14ac:dyDescent="0.25">
      <c r="A295" s="205">
        <v>314</v>
      </c>
      <c r="B295" s="298"/>
      <c r="C295" s="253"/>
      <c r="D295" s="253"/>
      <c r="E295" s="255"/>
      <c r="F295" s="256"/>
      <c r="G295" s="293"/>
    </row>
    <row r="296" spans="1:7" ht="15" x14ac:dyDescent="0.25">
      <c r="A296" s="205">
        <v>315</v>
      </c>
      <c r="B296" s="298"/>
      <c r="C296" s="253"/>
      <c r="D296" s="253"/>
      <c r="E296" s="255"/>
      <c r="F296" s="256"/>
      <c r="G296" s="293"/>
    </row>
    <row r="297" spans="1:7" ht="15" x14ac:dyDescent="0.25">
      <c r="A297" s="205">
        <v>316</v>
      </c>
      <c r="B297" s="298"/>
      <c r="C297" s="253"/>
      <c r="D297" s="253"/>
      <c r="E297" s="255"/>
      <c r="F297" s="256"/>
      <c r="G297" s="293"/>
    </row>
    <row r="298" spans="1:7" ht="15" x14ac:dyDescent="0.25">
      <c r="A298" s="205">
        <v>317</v>
      </c>
      <c r="B298" s="298"/>
      <c r="C298" s="253"/>
      <c r="D298" s="253"/>
      <c r="E298" s="255"/>
      <c r="F298" s="256"/>
      <c r="G298" s="293"/>
    </row>
    <row r="299" spans="1:7" ht="15" x14ac:dyDescent="0.25">
      <c r="A299" s="205">
        <v>318</v>
      </c>
      <c r="B299" s="298"/>
      <c r="C299" s="253"/>
      <c r="D299" s="253"/>
      <c r="E299" s="255"/>
      <c r="F299" s="256"/>
      <c r="G299" s="293"/>
    </row>
    <row r="300" spans="1:7" ht="15" x14ac:dyDescent="0.25">
      <c r="A300" s="205">
        <v>319</v>
      </c>
      <c r="B300" s="298"/>
      <c r="C300" s="253"/>
      <c r="D300" s="253"/>
      <c r="E300" s="255"/>
      <c r="F300" s="256"/>
      <c r="G300" s="293"/>
    </row>
    <row r="301" spans="1:7" ht="15" x14ac:dyDescent="0.25">
      <c r="A301" s="205">
        <v>320</v>
      </c>
      <c r="B301" s="298"/>
      <c r="C301" s="253"/>
      <c r="D301" s="253"/>
      <c r="E301" s="255"/>
      <c r="F301" s="256"/>
      <c r="G301" s="293"/>
    </row>
    <row r="302" spans="1:7" ht="15" x14ac:dyDescent="0.25">
      <c r="A302" s="205">
        <v>321</v>
      </c>
      <c r="B302" s="298"/>
      <c r="C302" s="253"/>
      <c r="D302" s="253"/>
      <c r="E302" s="255"/>
      <c r="F302" s="256"/>
      <c r="G302" s="293"/>
    </row>
    <row r="303" spans="1:7" ht="15" x14ac:dyDescent="0.25">
      <c r="A303" s="205">
        <v>322</v>
      </c>
      <c r="B303" s="298"/>
      <c r="C303" s="253"/>
      <c r="D303" s="253"/>
      <c r="E303" s="255"/>
      <c r="F303" s="256"/>
      <c r="G303" s="293"/>
    </row>
    <row r="304" spans="1:7" ht="15" x14ac:dyDescent="0.25">
      <c r="A304" s="205">
        <v>323</v>
      </c>
      <c r="B304" s="298"/>
      <c r="C304" s="253"/>
      <c r="D304" s="253"/>
      <c r="E304" s="255"/>
      <c r="F304" s="256"/>
      <c r="G304" s="293"/>
    </row>
    <row r="305" spans="1:7" ht="15" x14ac:dyDescent="0.25">
      <c r="A305" s="205">
        <v>324</v>
      </c>
      <c r="B305" s="298"/>
      <c r="C305" s="253"/>
      <c r="D305" s="253"/>
      <c r="E305" s="255"/>
      <c r="F305" s="256"/>
      <c r="G305" s="293"/>
    </row>
    <row r="306" spans="1:7" ht="15" x14ac:dyDescent="0.25">
      <c r="A306" s="205">
        <v>325</v>
      </c>
      <c r="B306" s="298"/>
      <c r="C306" s="253"/>
      <c r="D306" s="253"/>
      <c r="E306" s="255"/>
      <c r="F306" s="256"/>
      <c r="G306" s="293"/>
    </row>
    <row r="307" spans="1:7" ht="15" x14ac:dyDescent="0.25">
      <c r="A307" s="205">
        <v>326</v>
      </c>
      <c r="B307" s="298"/>
      <c r="C307" s="253"/>
      <c r="D307" s="253"/>
      <c r="E307" s="255"/>
      <c r="F307" s="256"/>
      <c r="G307" s="293"/>
    </row>
    <row r="308" spans="1:7" ht="15" x14ac:dyDescent="0.25">
      <c r="A308" s="205">
        <v>327</v>
      </c>
      <c r="B308" s="298"/>
      <c r="C308" s="253"/>
      <c r="D308" s="253"/>
      <c r="E308" s="255"/>
      <c r="F308" s="256"/>
      <c r="G308" s="293"/>
    </row>
    <row r="309" spans="1:7" ht="15" x14ac:dyDescent="0.25">
      <c r="A309" s="205">
        <v>329</v>
      </c>
      <c r="B309" s="298"/>
      <c r="C309" s="253"/>
      <c r="D309" s="253"/>
      <c r="E309" s="255"/>
      <c r="F309" s="256"/>
      <c r="G309" s="293"/>
    </row>
    <row r="310" spans="1:7" ht="15" x14ac:dyDescent="0.25">
      <c r="A310" s="205">
        <v>330</v>
      </c>
      <c r="B310" s="298"/>
      <c r="C310" s="253"/>
      <c r="D310" s="253"/>
      <c r="E310" s="255"/>
      <c r="F310" s="256"/>
      <c r="G310" s="293"/>
    </row>
    <row r="311" spans="1:7" ht="15" x14ac:dyDescent="0.25">
      <c r="A311" s="205">
        <v>331</v>
      </c>
      <c r="B311" s="298"/>
      <c r="C311" s="253"/>
      <c r="D311" s="253"/>
      <c r="E311" s="255"/>
      <c r="F311" s="256"/>
      <c r="G311" s="293"/>
    </row>
    <row r="312" spans="1:7" ht="15" x14ac:dyDescent="0.25">
      <c r="A312" s="205">
        <v>332</v>
      </c>
      <c r="B312" s="298"/>
      <c r="C312" s="253"/>
      <c r="D312" s="253"/>
      <c r="E312" s="255"/>
      <c r="F312" s="256"/>
      <c r="G312" s="293"/>
    </row>
    <row r="313" spans="1:7" ht="15" x14ac:dyDescent="0.25">
      <c r="A313" s="205">
        <v>333</v>
      </c>
      <c r="B313" s="298"/>
      <c r="C313" s="253"/>
      <c r="D313" s="253"/>
      <c r="E313" s="255"/>
      <c r="F313" s="256"/>
      <c r="G313" s="293"/>
    </row>
    <row r="314" spans="1:7" ht="15" x14ac:dyDescent="0.25">
      <c r="A314" s="205">
        <v>334</v>
      </c>
      <c r="B314" s="298"/>
      <c r="C314" s="253"/>
      <c r="D314" s="253"/>
      <c r="E314" s="255"/>
      <c r="F314" s="256"/>
      <c r="G314" s="293"/>
    </row>
    <row r="315" spans="1:7" ht="15" x14ac:dyDescent="0.25">
      <c r="A315" s="205">
        <v>335</v>
      </c>
      <c r="B315" s="298"/>
      <c r="C315" s="253"/>
      <c r="D315" s="253"/>
      <c r="E315" s="255"/>
      <c r="F315" s="256"/>
      <c r="G315" s="293"/>
    </row>
    <row r="316" spans="1:7" ht="15" x14ac:dyDescent="0.25">
      <c r="A316" s="205">
        <v>336</v>
      </c>
      <c r="B316" s="298"/>
      <c r="C316" s="253"/>
      <c r="D316" s="253"/>
      <c r="E316" s="255"/>
      <c r="F316" s="256"/>
      <c r="G316" s="293"/>
    </row>
    <row r="317" spans="1:7" ht="15" x14ac:dyDescent="0.25">
      <c r="A317" s="205">
        <v>337</v>
      </c>
      <c r="B317" s="298"/>
      <c r="C317" s="253"/>
      <c r="D317" s="253"/>
      <c r="E317" s="255"/>
      <c r="F317" s="256"/>
      <c r="G317" s="293"/>
    </row>
    <row r="318" spans="1:7" ht="15" x14ac:dyDescent="0.25">
      <c r="A318" s="205">
        <v>338</v>
      </c>
      <c r="B318" s="298"/>
      <c r="C318" s="253"/>
      <c r="D318" s="253"/>
      <c r="E318" s="255"/>
      <c r="F318" s="256"/>
      <c r="G318" s="293"/>
    </row>
    <row r="319" spans="1:7" ht="15" x14ac:dyDescent="0.25">
      <c r="A319" s="205">
        <v>339</v>
      </c>
      <c r="B319" s="298"/>
      <c r="C319" s="253"/>
      <c r="D319" s="253"/>
      <c r="E319" s="255"/>
      <c r="F319" s="256"/>
      <c r="G319" s="293"/>
    </row>
    <row r="320" spans="1:7" ht="15" x14ac:dyDescent="0.25">
      <c r="A320" s="205">
        <v>340</v>
      </c>
      <c r="B320" s="298"/>
      <c r="C320" s="253"/>
      <c r="D320" s="253"/>
      <c r="E320" s="255"/>
      <c r="F320" s="256"/>
      <c r="G320" s="293"/>
    </row>
    <row r="321" spans="1:7" ht="15" x14ac:dyDescent="0.25">
      <c r="A321" s="205">
        <v>341</v>
      </c>
      <c r="B321" s="298"/>
      <c r="C321" s="253"/>
      <c r="D321" s="253"/>
      <c r="E321" s="255"/>
      <c r="F321" s="256"/>
      <c r="G321" s="293"/>
    </row>
    <row r="322" spans="1:7" ht="15" x14ac:dyDescent="0.25">
      <c r="A322" s="205">
        <v>342</v>
      </c>
      <c r="B322" s="298"/>
      <c r="C322" s="253"/>
      <c r="D322" s="253"/>
      <c r="E322" s="255"/>
      <c r="F322" s="256"/>
      <c r="G322" s="293"/>
    </row>
    <row r="323" spans="1:7" ht="15" x14ac:dyDescent="0.25">
      <c r="A323" s="205">
        <v>343</v>
      </c>
      <c r="B323" s="298"/>
      <c r="C323" s="253"/>
      <c r="D323" s="253"/>
      <c r="E323" s="255"/>
      <c r="F323" s="256"/>
      <c r="G323" s="293"/>
    </row>
    <row r="324" spans="1:7" ht="15" x14ac:dyDescent="0.25">
      <c r="A324" s="205">
        <v>344</v>
      </c>
      <c r="B324" s="298"/>
      <c r="C324" s="253"/>
      <c r="D324" s="253"/>
      <c r="E324" s="255"/>
      <c r="F324" s="256"/>
      <c r="G324" s="293"/>
    </row>
    <row r="325" spans="1:7" ht="15" x14ac:dyDescent="0.25">
      <c r="A325" s="205">
        <v>345</v>
      </c>
      <c r="B325" s="298"/>
      <c r="C325" s="253"/>
      <c r="D325" s="253"/>
      <c r="E325" s="255"/>
      <c r="F325" s="256"/>
      <c r="G325" s="293"/>
    </row>
    <row r="326" spans="1:7" ht="15" x14ac:dyDescent="0.25">
      <c r="A326" s="205">
        <v>346</v>
      </c>
      <c r="B326" s="298"/>
      <c r="C326" s="253"/>
      <c r="D326" s="253"/>
      <c r="E326" s="255"/>
      <c r="F326" s="256"/>
      <c r="G326" s="293"/>
    </row>
    <row r="327" spans="1:7" ht="15" x14ac:dyDescent="0.25">
      <c r="A327" s="205">
        <v>347</v>
      </c>
      <c r="B327" s="298"/>
      <c r="C327" s="253"/>
      <c r="D327" s="253"/>
      <c r="E327" s="255"/>
      <c r="F327" s="256"/>
      <c r="G327" s="293"/>
    </row>
    <row r="328" spans="1:7" ht="15" x14ac:dyDescent="0.25">
      <c r="A328" s="205">
        <v>348</v>
      </c>
      <c r="B328" s="298"/>
      <c r="C328" s="253"/>
      <c r="D328" s="253"/>
      <c r="E328" s="255"/>
      <c r="F328" s="256"/>
      <c r="G328" s="293"/>
    </row>
    <row r="329" spans="1:7" ht="15" x14ac:dyDescent="0.25">
      <c r="A329" s="205">
        <v>349</v>
      </c>
      <c r="B329" s="298"/>
      <c r="C329" s="253"/>
      <c r="D329" s="253"/>
      <c r="E329" s="255"/>
      <c r="F329" s="256"/>
      <c r="G329" s="293"/>
    </row>
    <row r="330" spans="1:7" ht="15" x14ac:dyDescent="0.25">
      <c r="A330" s="205">
        <v>350</v>
      </c>
      <c r="B330" s="298"/>
      <c r="C330" s="253"/>
      <c r="D330" s="253"/>
      <c r="E330" s="255"/>
      <c r="F330" s="256"/>
      <c r="G330" s="293"/>
    </row>
    <row r="331" spans="1:7" ht="15" x14ac:dyDescent="0.25">
      <c r="A331" s="205">
        <v>351</v>
      </c>
      <c r="B331" s="298"/>
      <c r="C331" s="253"/>
      <c r="D331" s="253"/>
      <c r="E331" s="255"/>
      <c r="F331" s="256"/>
      <c r="G331" s="293"/>
    </row>
    <row r="332" spans="1:7" ht="15" x14ac:dyDescent="0.25">
      <c r="A332" s="205">
        <v>352</v>
      </c>
      <c r="B332" s="298"/>
      <c r="C332" s="253"/>
      <c r="D332" s="253"/>
      <c r="E332" s="255"/>
      <c r="F332" s="256"/>
      <c r="G332" s="294"/>
    </row>
    <row r="333" spans="1:7" ht="15" x14ac:dyDescent="0.25">
      <c r="A333" s="205">
        <v>353</v>
      </c>
      <c r="B333" s="256"/>
      <c r="C333" s="253"/>
      <c r="D333" s="253"/>
      <c r="E333" s="255"/>
      <c r="F333" s="256"/>
      <c r="G333" s="294"/>
    </row>
    <row r="334" spans="1:7" ht="15" x14ac:dyDescent="0.25">
      <c r="A334" s="205">
        <v>354</v>
      </c>
      <c r="B334" s="256"/>
      <c r="C334" s="253"/>
      <c r="D334" s="253"/>
      <c r="E334" s="255"/>
      <c r="F334" s="256"/>
      <c r="G334" s="294"/>
    </row>
    <row r="335" spans="1:7" ht="15" x14ac:dyDescent="0.25">
      <c r="A335" s="205">
        <v>355</v>
      </c>
      <c r="B335" s="256"/>
      <c r="C335" s="253"/>
      <c r="D335" s="253"/>
      <c r="E335" s="255"/>
      <c r="F335" s="256"/>
      <c r="G335" s="294"/>
    </row>
    <row r="336" spans="1:7" ht="15" x14ac:dyDescent="0.25">
      <c r="A336" s="205">
        <v>356</v>
      </c>
      <c r="B336" s="256"/>
      <c r="C336" s="253"/>
      <c r="D336" s="253"/>
      <c r="E336" s="255"/>
      <c r="F336" s="256"/>
      <c r="G336" s="294"/>
    </row>
    <row r="337" spans="1:7" ht="15" x14ac:dyDescent="0.25">
      <c r="A337" s="205">
        <v>357</v>
      </c>
      <c r="B337" s="256"/>
      <c r="C337" s="253"/>
      <c r="D337" s="253"/>
      <c r="E337" s="255"/>
      <c r="F337" s="256"/>
      <c r="G337" s="294"/>
    </row>
    <row r="338" spans="1:7" ht="15" x14ac:dyDescent="0.25">
      <c r="A338" s="205">
        <v>358</v>
      </c>
      <c r="B338" s="256"/>
      <c r="C338" s="253"/>
      <c r="D338" s="253"/>
      <c r="E338" s="255"/>
      <c r="F338" s="256"/>
      <c r="G338" s="294"/>
    </row>
    <row r="339" spans="1:7" ht="15" x14ac:dyDescent="0.25">
      <c r="A339" s="205">
        <v>364</v>
      </c>
      <c r="B339" s="256"/>
      <c r="C339" s="253"/>
      <c r="D339" s="253"/>
      <c r="E339" s="255"/>
      <c r="F339" s="256"/>
      <c r="G339" s="294"/>
    </row>
    <row r="340" spans="1:7" ht="15" x14ac:dyDescent="0.25">
      <c r="A340" s="205">
        <v>365</v>
      </c>
      <c r="B340" s="256"/>
      <c r="C340" s="253"/>
      <c r="D340" s="253"/>
      <c r="E340" s="255"/>
      <c r="F340" s="256"/>
      <c r="G340" s="294"/>
    </row>
    <row r="341" spans="1:7" ht="15" x14ac:dyDescent="0.25">
      <c r="A341" s="205">
        <v>366</v>
      </c>
      <c r="B341" s="256"/>
      <c r="C341" s="253"/>
      <c r="D341" s="253"/>
      <c r="E341" s="255"/>
      <c r="F341" s="256"/>
      <c r="G341" s="294"/>
    </row>
    <row r="342" spans="1:7" ht="15" x14ac:dyDescent="0.25">
      <c r="A342" s="205">
        <v>367</v>
      </c>
      <c r="B342" s="256"/>
      <c r="C342" s="253"/>
      <c r="D342" s="253"/>
      <c r="E342" s="255"/>
      <c r="F342" s="256"/>
      <c r="G342" s="294"/>
    </row>
    <row r="343" spans="1:7" ht="15" x14ac:dyDescent="0.25">
      <c r="A343" s="205">
        <v>368</v>
      </c>
      <c r="B343" s="256"/>
      <c r="C343" s="253"/>
      <c r="D343" s="253"/>
      <c r="E343" s="255"/>
      <c r="F343" s="256"/>
      <c r="G343" s="294"/>
    </row>
    <row r="344" spans="1:7" ht="15" x14ac:dyDescent="0.25">
      <c r="A344" s="205">
        <v>369</v>
      </c>
      <c r="B344" s="256"/>
      <c r="C344" s="253"/>
      <c r="D344" s="253"/>
      <c r="E344" s="255"/>
      <c r="F344" s="256"/>
      <c r="G344" s="294"/>
    </row>
    <row r="345" spans="1:7" ht="15" x14ac:dyDescent="0.25">
      <c r="A345" s="205">
        <v>370</v>
      </c>
      <c r="B345" s="256"/>
      <c r="C345" s="253"/>
      <c r="D345" s="253"/>
      <c r="E345" s="255"/>
      <c r="F345" s="256"/>
      <c r="G345" s="294"/>
    </row>
    <row r="346" spans="1:7" ht="15" x14ac:dyDescent="0.25">
      <c r="A346" s="205">
        <v>371</v>
      </c>
      <c r="B346" s="256"/>
      <c r="C346" s="253"/>
      <c r="D346" s="253"/>
      <c r="E346" s="255"/>
      <c r="F346" s="256"/>
      <c r="G346" s="294"/>
    </row>
    <row r="347" spans="1:7" ht="15" x14ac:dyDescent="0.25">
      <c r="A347" s="205">
        <v>372</v>
      </c>
      <c r="B347" s="256"/>
      <c r="C347" s="253"/>
      <c r="D347" s="253"/>
      <c r="E347" s="255"/>
      <c r="F347" s="256"/>
      <c r="G347" s="294"/>
    </row>
    <row r="348" spans="1:7" ht="15" x14ac:dyDescent="0.25">
      <c r="A348" s="205">
        <v>373</v>
      </c>
      <c r="B348" s="256"/>
      <c r="C348" s="253"/>
      <c r="D348" s="253"/>
      <c r="E348" s="255"/>
      <c r="F348" s="256"/>
      <c r="G348" s="294"/>
    </row>
    <row r="349" spans="1:7" ht="15" x14ac:dyDescent="0.25">
      <c r="A349" s="205">
        <v>374</v>
      </c>
      <c r="B349" s="256"/>
      <c r="C349" s="253"/>
      <c r="D349" s="253"/>
      <c r="E349" s="255"/>
      <c r="F349" s="256"/>
      <c r="G349" s="294"/>
    </row>
    <row r="350" spans="1:7" ht="15" x14ac:dyDescent="0.25">
      <c r="A350" s="205">
        <v>375</v>
      </c>
      <c r="B350" s="256"/>
      <c r="C350" s="253"/>
      <c r="D350" s="253"/>
      <c r="E350" s="255"/>
      <c r="F350" s="256"/>
      <c r="G350" s="294"/>
    </row>
    <row r="351" spans="1:7" ht="15" x14ac:dyDescent="0.25">
      <c r="A351" s="205">
        <v>376</v>
      </c>
      <c r="B351" s="256"/>
      <c r="C351" s="253"/>
      <c r="D351" s="253"/>
      <c r="E351" s="255"/>
      <c r="F351" s="256"/>
      <c r="G351" s="294"/>
    </row>
    <row r="352" spans="1:7" ht="15" x14ac:dyDescent="0.25">
      <c r="A352" s="205">
        <v>377</v>
      </c>
      <c r="B352" s="256"/>
      <c r="C352" s="253"/>
      <c r="D352" s="253"/>
      <c r="E352" s="255"/>
      <c r="F352" s="256"/>
      <c r="G352" s="294"/>
    </row>
    <row r="353" spans="1:7" ht="15" x14ac:dyDescent="0.25">
      <c r="A353" s="205">
        <v>378</v>
      </c>
      <c r="B353" s="256"/>
      <c r="C353" s="253"/>
      <c r="D353" s="253"/>
      <c r="E353" s="255"/>
      <c r="F353" s="256"/>
      <c r="G353" s="294"/>
    </row>
    <row r="354" spans="1:7" ht="15" x14ac:dyDescent="0.25">
      <c r="A354" s="205">
        <v>379</v>
      </c>
      <c r="B354" s="256"/>
      <c r="C354" s="253"/>
      <c r="D354" s="253"/>
      <c r="E354" s="255"/>
      <c r="F354" s="256"/>
      <c r="G354" s="294"/>
    </row>
    <row r="355" spans="1:7" ht="15" x14ac:dyDescent="0.25">
      <c r="A355" s="205">
        <v>380</v>
      </c>
      <c r="B355" s="256"/>
      <c r="C355" s="253"/>
      <c r="D355" s="253"/>
      <c r="E355" s="255"/>
      <c r="F355" s="256"/>
      <c r="G355" s="294"/>
    </row>
    <row r="356" spans="1:7" ht="15" x14ac:dyDescent="0.25">
      <c r="A356" s="205">
        <v>381</v>
      </c>
      <c r="B356" s="256"/>
      <c r="C356" s="253"/>
      <c r="D356" s="253"/>
      <c r="E356" s="255"/>
      <c r="F356" s="256"/>
      <c r="G356" s="294"/>
    </row>
    <row r="357" spans="1:7" ht="15" x14ac:dyDescent="0.25">
      <c r="A357" s="205">
        <v>382</v>
      </c>
      <c r="B357" s="256"/>
      <c r="C357" s="253"/>
      <c r="D357" s="253"/>
      <c r="E357" s="255"/>
      <c r="F357" s="256"/>
      <c r="G357" s="294"/>
    </row>
    <row r="358" spans="1:7" ht="15" x14ac:dyDescent="0.25">
      <c r="A358" s="205">
        <v>384</v>
      </c>
      <c r="B358" s="256"/>
      <c r="C358" s="253"/>
      <c r="D358" s="253"/>
      <c r="E358" s="255"/>
      <c r="F358" s="256"/>
      <c r="G358" s="294"/>
    </row>
    <row r="359" spans="1:7" ht="15" x14ac:dyDescent="0.25">
      <c r="A359" s="205">
        <v>385</v>
      </c>
      <c r="B359" s="256"/>
      <c r="C359" s="253"/>
      <c r="D359" s="253"/>
      <c r="E359" s="255"/>
      <c r="F359" s="256"/>
      <c r="G359" s="294"/>
    </row>
    <row r="360" spans="1:7" ht="15" x14ac:dyDescent="0.25">
      <c r="A360" s="205">
        <v>386</v>
      </c>
      <c r="B360" s="256"/>
      <c r="C360" s="253"/>
      <c r="D360" s="253"/>
      <c r="E360" s="255"/>
      <c r="F360" s="256"/>
      <c r="G360" s="294"/>
    </row>
    <row r="361" spans="1:7" ht="15" x14ac:dyDescent="0.25">
      <c r="A361" s="205">
        <v>387</v>
      </c>
      <c r="B361" s="256"/>
      <c r="C361" s="253"/>
      <c r="D361" s="253"/>
      <c r="E361" s="255"/>
      <c r="F361" s="256"/>
      <c r="G361" s="294"/>
    </row>
    <row r="362" spans="1:7" ht="15" x14ac:dyDescent="0.25">
      <c r="A362" s="205">
        <v>388</v>
      </c>
      <c r="B362" s="256"/>
      <c r="C362" s="253"/>
      <c r="D362" s="253"/>
      <c r="E362" s="255"/>
      <c r="F362" s="256"/>
      <c r="G362" s="294"/>
    </row>
    <row r="363" spans="1:7" ht="15" x14ac:dyDescent="0.25">
      <c r="A363" s="205">
        <v>390</v>
      </c>
      <c r="B363" s="256"/>
      <c r="C363" s="253"/>
      <c r="D363" s="253"/>
      <c r="E363" s="255"/>
      <c r="F363" s="256"/>
      <c r="G363" s="294"/>
    </row>
    <row r="364" spans="1:7" ht="15" x14ac:dyDescent="0.25">
      <c r="A364" s="205">
        <v>391</v>
      </c>
      <c r="B364" s="256"/>
      <c r="C364" s="253"/>
      <c r="D364" s="253"/>
      <c r="E364" s="255"/>
      <c r="F364" s="256"/>
      <c r="G364" s="294"/>
    </row>
    <row r="365" spans="1:7" ht="15" x14ac:dyDescent="0.25">
      <c r="A365" s="205">
        <v>392</v>
      </c>
      <c r="B365" s="256"/>
      <c r="C365" s="253"/>
      <c r="D365" s="253"/>
      <c r="E365" s="255"/>
      <c r="F365" s="256"/>
      <c r="G365" s="294"/>
    </row>
    <row r="366" spans="1:7" ht="15" x14ac:dyDescent="0.25">
      <c r="A366" s="205">
        <v>393</v>
      </c>
      <c r="B366" s="256"/>
      <c r="C366" s="253"/>
      <c r="D366" s="253"/>
      <c r="E366" s="255"/>
      <c r="F366" s="256"/>
      <c r="G366" s="294"/>
    </row>
    <row r="367" spans="1:7" ht="15" x14ac:dyDescent="0.25">
      <c r="A367" s="205">
        <v>394</v>
      </c>
      <c r="B367" s="256"/>
      <c r="C367" s="253"/>
      <c r="D367" s="253"/>
      <c r="E367" s="255"/>
      <c r="F367" s="256"/>
      <c r="G367" s="294"/>
    </row>
    <row r="368" spans="1:7" ht="15" x14ac:dyDescent="0.25">
      <c r="A368" s="205">
        <v>395</v>
      </c>
      <c r="B368" s="256"/>
      <c r="C368" s="253"/>
      <c r="D368" s="253"/>
      <c r="E368" s="255"/>
      <c r="F368" s="256"/>
      <c r="G368" s="294"/>
    </row>
    <row r="369" spans="1:7" ht="15" x14ac:dyDescent="0.25">
      <c r="A369" s="205">
        <v>396</v>
      </c>
      <c r="B369" s="256"/>
      <c r="C369" s="253"/>
      <c r="D369" s="253"/>
      <c r="E369" s="255"/>
      <c r="F369" s="256"/>
      <c r="G369" s="294"/>
    </row>
    <row r="370" spans="1:7" ht="15" x14ac:dyDescent="0.25">
      <c r="A370" s="205">
        <v>397</v>
      </c>
      <c r="B370" s="256"/>
      <c r="C370" s="253"/>
      <c r="D370" s="253"/>
      <c r="E370" s="255"/>
      <c r="F370" s="256"/>
      <c r="G370" s="294"/>
    </row>
    <row r="371" spans="1:7" ht="15" x14ac:dyDescent="0.25">
      <c r="A371" s="205">
        <v>398</v>
      </c>
      <c r="B371" s="256"/>
      <c r="C371" s="253"/>
      <c r="D371" s="253"/>
      <c r="E371" s="255"/>
      <c r="F371" s="256"/>
      <c r="G371" s="294"/>
    </row>
    <row r="372" spans="1:7" ht="15" x14ac:dyDescent="0.25">
      <c r="A372" s="205">
        <v>399</v>
      </c>
      <c r="B372" s="256"/>
      <c r="C372" s="253"/>
      <c r="D372" s="253"/>
      <c r="E372" s="255"/>
      <c r="F372" s="256"/>
      <c r="G372" s="294"/>
    </row>
    <row r="373" spans="1:7" ht="15" x14ac:dyDescent="0.25">
      <c r="A373" s="205">
        <v>400</v>
      </c>
      <c r="B373" s="256"/>
      <c r="C373" s="253"/>
      <c r="D373" s="253"/>
      <c r="E373" s="255"/>
      <c r="F373" s="256"/>
      <c r="G373" s="294"/>
    </row>
    <row r="374" spans="1:7" ht="15" x14ac:dyDescent="0.25">
      <c r="A374" s="205">
        <v>401</v>
      </c>
      <c r="B374" s="256"/>
      <c r="C374" s="253"/>
      <c r="D374" s="253"/>
      <c r="E374" s="255"/>
      <c r="F374" s="256"/>
      <c r="G374" s="294"/>
    </row>
    <row r="375" spans="1:7" ht="15" x14ac:dyDescent="0.25">
      <c r="A375" s="205">
        <v>402</v>
      </c>
      <c r="B375" s="256"/>
      <c r="C375" s="253"/>
      <c r="D375" s="253"/>
      <c r="E375" s="255"/>
      <c r="F375" s="256"/>
      <c r="G375" s="294"/>
    </row>
    <row r="376" spans="1:7" ht="15" x14ac:dyDescent="0.25">
      <c r="A376" s="205">
        <v>403</v>
      </c>
      <c r="B376" s="256"/>
      <c r="C376" s="253"/>
      <c r="D376" s="253"/>
      <c r="E376" s="255"/>
      <c r="F376" s="256"/>
      <c r="G376" s="294"/>
    </row>
    <row r="377" spans="1:7" ht="15" x14ac:dyDescent="0.25">
      <c r="A377" s="205">
        <v>404</v>
      </c>
      <c r="B377" s="256"/>
      <c r="C377" s="253"/>
      <c r="D377" s="253"/>
      <c r="E377" s="255"/>
      <c r="F377" s="256"/>
      <c r="G377" s="294"/>
    </row>
    <row r="378" spans="1:7" ht="15" x14ac:dyDescent="0.25">
      <c r="A378" s="205">
        <v>405</v>
      </c>
      <c r="B378" s="256"/>
      <c r="C378" s="253"/>
      <c r="D378" s="253"/>
      <c r="E378" s="255"/>
      <c r="F378" s="256"/>
      <c r="G378" s="294"/>
    </row>
    <row r="379" spans="1:7" ht="15" x14ac:dyDescent="0.25">
      <c r="A379" s="205">
        <v>406</v>
      </c>
      <c r="B379" s="256"/>
      <c r="C379" s="253"/>
      <c r="D379" s="253"/>
      <c r="E379" s="255"/>
      <c r="F379" s="256"/>
      <c r="G379" s="294"/>
    </row>
    <row r="380" spans="1:7" ht="15" x14ac:dyDescent="0.25">
      <c r="A380" s="205">
        <v>407</v>
      </c>
      <c r="B380" s="256"/>
      <c r="C380" s="253"/>
      <c r="D380" s="253"/>
      <c r="E380" s="255"/>
      <c r="F380" s="256"/>
      <c r="G380" s="294"/>
    </row>
    <row r="381" spans="1:7" ht="15" x14ac:dyDescent="0.25">
      <c r="A381" s="205">
        <v>409</v>
      </c>
      <c r="B381" s="256"/>
      <c r="C381" s="253"/>
      <c r="D381" s="253"/>
      <c r="E381" s="255"/>
      <c r="F381" s="256"/>
      <c r="G381" s="294"/>
    </row>
    <row r="382" spans="1:7" ht="15" x14ac:dyDescent="0.25">
      <c r="A382" s="205">
        <v>410</v>
      </c>
      <c r="B382" s="256"/>
      <c r="C382" s="253"/>
      <c r="D382" s="253"/>
      <c r="E382" s="255"/>
      <c r="F382" s="256"/>
      <c r="G382" s="294"/>
    </row>
    <row r="383" spans="1:7" ht="15" x14ac:dyDescent="0.25">
      <c r="A383" s="205">
        <v>411</v>
      </c>
      <c r="B383" s="256"/>
      <c r="C383" s="253"/>
      <c r="D383" s="253"/>
      <c r="E383" s="255"/>
      <c r="F383" s="256"/>
      <c r="G383" s="294"/>
    </row>
    <row r="384" spans="1:7" ht="15" x14ac:dyDescent="0.25">
      <c r="A384" s="205">
        <v>412</v>
      </c>
      <c r="B384" s="256"/>
      <c r="C384" s="253"/>
      <c r="D384" s="253"/>
      <c r="E384" s="255"/>
      <c r="F384" s="256"/>
      <c r="G384" s="294"/>
    </row>
    <row r="385" spans="1:7" ht="15" x14ac:dyDescent="0.25">
      <c r="A385" s="205">
        <v>413</v>
      </c>
      <c r="B385" s="256"/>
      <c r="C385" s="253"/>
      <c r="D385" s="253"/>
      <c r="E385" s="255"/>
      <c r="F385" s="256"/>
      <c r="G385" s="294"/>
    </row>
    <row r="386" spans="1:7" ht="15" x14ac:dyDescent="0.25">
      <c r="A386" s="205">
        <v>414</v>
      </c>
      <c r="B386" s="256"/>
      <c r="C386" s="253"/>
      <c r="D386" s="253"/>
      <c r="E386" s="255"/>
      <c r="F386" s="256"/>
      <c r="G386" s="294"/>
    </row>
    <row r="387" spans="1:7" ht="15" x14ac:dyDescent="0.25">
      <c r="A387" s="205">
        <v>415</v>
      </c>
      <c r="B387" s="256"/>
      <c r="C387" s="253"/>
      <c r="D387" s="253"/>
      <c r="E387" s="255"/>
      <c r="F387" s="256"/>
      <c r="G387" s="294"/>
    </row>
    <row r="388" spans="1:7" ht="15" x14ac:dyDescent="0.25">
      <c r="A388" s="205">
        <v>416</v>
      </c>
      <c r="B388" s="256"/>
      <c r="C388" s="253"/>
      <c r="D388" s="253"/>
      <c r="E388" s="255"/>
      <c r="F388" s="256"/>
      <c r="G388" s="294"/>
    </row>
    <row r="389" spans="1:7" ht="15" x14ac:dyDescent="0.25">
      <c r="A389" s="205">
        <v>417</v>
      </c>
      <c r="B389" s="256"/>
      <c r="C389" s="253"/>
      <c r="D389" s="253"/>
      <c r="E389" s="255"/>
      <c r="F389" s="256"/>
      <c r="G389" s="294"/>
    </row>
    <row r="390" spans="1:7" ht="15" x14ac:dyDescent="0.25">
      <c r="A390" s="205">
        <v>418</v>
      </c>
      <c r="B390" s="256"/>
      <c r="C390" s="253"/>
      <c r="D390" s="253"/>
      <c r="E390" s="255"/>
      <c r="F390" s="256"/>
      <c r="G390" s="294"/>
    </row>
    <row r="391" spans="1:7" ht="15" x14ac:dyDescent="0.25">
      <c r="A391" s="205">
        <v>419</v>
      </c>
      <c r="B391" s="256"/>
      <c r="C391" s="253"/>
      <c r="D391" s="253"/>
      <c r="E391" s="255"/>
      <c r="F391" s="256"/>
      <c r="G391" s="294"/>
    </row>
    <row r="392" spans="1:7" ht="15" x14ac:dyDescent="0.25">
      <c r="A392" s="205">
        <v>420</v>
      </c>
      <c r="B392" s="256"/>
      <c r="C392" s="253"/>
      <c r="D392" s="253"/>
      <c r="E392" s="255"/>
      <c r="F392" s="256"/>
      <c r="G392" s="294"/>
    </row>
    <row r="393" spans="1:7" ht="15" x14ac:dyDescent="0.25">
      <c r="A393" s="205">
        <v>421</v>
      </c>
      <c r="B393" s="256"/>
      <c r="C393" s="253"/>
      <c r="D393" s="253"/>
      <c r="E393" s="255"/>
      <c r="F393" s="256"/>
      <c r="G393" s="294"/>
    </row>
    <row r="394" spans="1:7" ht="15" x14ac:dyDescent="0.25">
      <c r="A394" s="205">
        <v>422</v>
      </c>
      <c r="B394" s="256"/>
      <c r="C394" s="253"/>
      <c r="D394" s="253"/>
      <c r="E394" s="255"/>
      <c r="F394" s="256"/>
      <c r="G394" s="294"/>
    </row>
    <row r="395" spans="1:7" ht="15" x14ac:dyDescent="0.25">
      <c r="A395" s="205">
        <v>423</v>
      </c>
      <c r="B395" s="256"/>
      <c r="C395" s="253"/>
      <c r="D395" s="253"/>
      <c r="E395" s="255"/>
      <c r="F395" s="256"/>
      <c r="G395" s="294"/>
    </row>
    <row r="396" spans="1:7" ht="15" x14ac:dyDescent="0.25">
      <c r="A396" s="205">
        <v>424</v>
      </c>
      <c r="B396" s="256"/>
      <c r="C396" s="253"/>
      <c r="D396" s="253"/>
      <c r="E396" s="255"/>
      <c r="F396" s="256"/>
      <c r="G396" s="294"/>
    </row>
    <row r="397" spans="1:7" ht="15" x14ac:dyDescent="0.25">
      <c r="A397" s="205">
        <v>425</v>
      </c>
      <c r="B397" s="256"/>
      <c r="C397" s="253"/>
      <c r="D397" s="253"/>
      <c r="E397" s="255"/>
      <c r="F397" s="256"/>
      <c r="G397" s="294"/>
    </row>
    <row r="398" spans="1:7" ht="15" x14ac:dyDescent="0.25">
      <c r="A398" s="205">
        <v>426</v>
      </c>
      <c r="B398" s="256"/>
      <c r="C398" s="253"/>
      <c r="D398" s="253"/>
      <c r="E398" s="255"/>
      <c r="F398" s="256"/>
      <c r="G398" s="294"/>
    </row>
    <row r="399" spans="1:7" ht="15" x14ac:dyDescent="0.25">
      <c r="A399" s="205">
        <v>427</v>
      </c>
      <c r="B399" s="256"/>
      <c r="C399" s="253"/>
      <c r="D399" s="253"/>
      <c r="E399" s="255"/>
      <c r="F399" s="256"/>
      <c r="G399" s="294"/>
    </row>
    <row r="400" spans="1:7" ht="15" x14ac:dyDescent="0.25">
      <c r="A400" s="205">
        <v>428</v>
      </c>
      <c r="B400" s="256"/>
      <c r="C400" s="253"/>
      <c r="D400" s="253"/>
      <c r="E400" s="255"/>
      <c r="F400" s="256"/>
      <c r="G400" s="294"/>
    </row>
    <row r="401" spans="1:7" ht="15" x14ac:dyDescent="0.25">
      <c r="A401" s="205">
        <v>430</v>
      </c>
      <c r="B401" s="256"/>
      <c r="C401" s="253"/>
      <c r="D401" s="253"/>
      <c r="E401" s="255"/>
      <c r="F401" s="256"/>
      <c r="G401" s="294"/>
    </row>
    <row r="402" spans="1:7" ht="15" x14ac:dyDescent="0.25">
      <c r="A402" s="205">
        <v>431</v>
      </c>
      <c r="B402" s="256"/>
      <c r="C402" s="253"/>
      <c r="D402" s="253"/>
      <c r="E402" s="255"/>
      <c r="F402" s="256"/>
      <c r="G402" s="294"/>
    </row>
    <row r="403" spans="1:7" ht="15" x14ac:dyDescent="0.25">
      <c r="A403" s="205">
        <v>432</v>
      </c>
      <c r="B403" s="256"/>
      <c r="C403" s="253"/>
      <c r="D403" s="253"/>
      <c r="E403" s="255"/>
      <c r="F403" s="256"/>
      <c r="G403" s="294"/>
    </row>
    <row r="404" spans="1:7" ht="15" x14ac:dyDescent="0.25">
      <c r="A404" s="205">
        <v>433</v>
      </c>
      <c r="B404" s="256"/>
      <c r="C404" s="253"/>
      <c r="D404" s="253"/>
      <c r="E404" s="255"/>
      <c r="F404" s="256"/>
      <c r="G404" s="294"/>
    </row>
    <row r="405" spans="1:7" ht="15" x14ac:dyDescent="0.25">
      <c r="A405" s="205">
        <v>434</v>
      </c>
      <c r="B405" s="256"/>
      <c r="C405" s="253"/>
      <c r="D405" s="253"/>
      <c r="E405" s="255"/>
      <c r="F405" s="256"/>
      <c r="G405" s="294"/>
    </row>
    <row r="406" spans="1:7" ht="15" x14ac:dyDescent="0.25">
      <c r="A406" s="205">
        <v>435</v>
      </c>
      <c r="B406" s="256"/>
      <c r="C406" s="253"/>
      <c r="D406" s="253"/>
      <c r="E406" s="255"/>
      <c r="F406" s="256"/>
      <c r="G406" s="294"/>
    </row>
    <row r="407" spans="1:7" ht="15" x14ac:dyDescent="0.25">
      <c r="A407" s="205">
        <v>436</v>
      </c>
      <c r="B407" s="256"/>
      <c r="C407" s="253"/>
      <c r="D407" s="253"/>
      <c r="E407" s="255"/>
      <c r="F407" s="256"/>
      <c r="G407" s="294"/>
    </row>
    <row r="408" spans="1:7" ht="15" x14ac:dyDescent="0.25">
      <c r="A408" s="205">
        <v>437</v>
      </c>
      <c r="B408" s="256"/>
      <c r="C408" s="253"/>
      <c r="D408" s="253"/>
      <c r="E408" s="255"/>
      <c r="F408" s="256"/>
      <c r="G408" s="294"/>
    </row>
    <row r="409" spans="1:7" ht="15" x14ac:dyDescent="0.25">
      <c r="A409" s="205">
        <v>438</v>
      </c>
      <c r="B409" s="256"/>
      <c r="C409" s="253"/>
      <c r="D409" s="253"/>
      <c r="E409" s="255"/>
      <c r="F409" s="256"/>
      <c r="G409" s="294"/>
    </row>
    <row r="410" spans="1:7" ht="15" x14ac:dyDescent="0.25">
      <c r="A410" s="205">
        <v>439</v>
      </c>
      <c r="B410" s="256"/>
      <c r="C410" s="253"/>
      <c r="D410" s="253"/>
      <c r="E410" s="255"/>
      <c r="F410" s="256"/>
      <c r="G410" s="294"/>
    </row>
    <row r="411" spans="1:7" ht="15" x14ac:dyDescent="0.25">
      <c r="A411" s="205">
        <v>440</v>
      </c>
      <c r="B411" s="256"/>
      <c r="C411" s="253"/>
      <c r="D411" s="253"/>
      <c r="E411" s="255"/>
      <c r="F411" s="256"/>
      <c r="G411" s="294"/>
    </row>
    <row r="412" spans="1:7" ht="15" x14ac:dyDescent="0.25">
      <c r="A412" s="205">
        <v>441</v>
      </c>
      <c r="B412" s="256"/>
      <c r="C412" s="253"/>
      <c r="D412" s="253"/>
      <c r="E412" s="255"/>
      <c r="F412" s="256"/>
      <c r="G412" s="294"/>
    </row>
    <row r="413" spans="1:7" ht="15" x14ac:dyDescent="0.25">
      <c r="A413" s="205">
        <v>443</v>
      </c>
      <c r="B413" s="256"/>
      <c r="C413" s="253"/>
      <c r="D413" s="253"/>
      <c r="E413" s="255"/>
      <c r="F413" s="256"/>
      <c r="G413" s="294"/>
    </row>
    <row r="414" spans="1:7" ht="15" x14ac:dyDescent="0.25">
      <c r="A414" s="205">
        <v>444</v>
      </c>
      <c r="B414" s="256"/>
      <c r="C414" s="253"/>
      <c r="D414" s="253"/>
      <c r="E414" s="255"/>
      <c r="F414" s="256"/>
      <c r="G414" s="294"/>
    </row>
    <row r="415" spans="1:7" ht="15" x14ac:dyDescent="0.25">
      <c r="A415" s="205">
        <v>445</v>
      </c>
      <c r="B415" s="256"/>
      <c r="C415" s="253"/>
      <c r="D415" s="253"/>
      <c r="E415" s="255"/>
      <c r="F415" s="256"/>
      <c r="G415" s="294"/>
    </row>
    <row r="416" spans="1:7" ht="15" x14ac:dyDescent="0.25">
      <c r="A416" s="205">
        <v>446</v>
      </c>
      <c r="B416" s="256"/>
      <c r="C416" s="253"/>
      <c r="D416" s="253"/>
      <c r="E416" s="255"/>
      <c r="F416" s="256"/>
      <c r="G416" s="294"/>
    </row>
    <row r="417" spans="1:7" ht="15" x14ac:dyDescent="0.25">
      <c r="A417" s="205">
        <v>447</v>
      </c>
      <c r="B417" s="256"/>
      <c r="C417" s="253"/>
      <c r="D417" s="253"/>
      <c r="E417" s="255"/>
      <c r="F417" s="256"/>
      <c r="G417" s="294"/>
    </row>
    <row r="418" spans="1:7" ht="15" x14ac:dyDescent="0.25">
      <c r="A418" s="205">
        <v>448</v>
      </c>
      <c r="B418" s="256"/>
      <c r="C418" s="253"/>
      <c r="D418" s="253"/>
      <c r="E418" s="255"/>
      <c r="F418" s="256"/>
      <c r="G418" s="294"/>
    </row>
    <row r="419" spans="1:7" ht="15" x14ac:dyDescent="0.25">
      <c r="A419" s="205">
        <v>449</v>
      </c>
      <c r="B419" s="256"/>
      <c r="C419" s="253"/>
      <c r="D419" s="253"/>
      <c r="E419" s="255"/>
      <c r="F419" s="256"/>
      <c r="G419" s="294"/>
    </row>
    <row r="420" spans="1:7" ht="15" x14ac:dyDescent="0.25">
      <c r="A420" s="205">
        <v>450</v>
      </c>
      <c r="B420" s="256"/>
      <c r="C420" s="253"/>
      <c r="D420" s="253"/>
      <c r="E420" s="255"/>
      <c r="F420" s="256"/>
      <c r="G420" s="294"/>
    </row>
    <row r="421" spans="1:7" ht="15" x14ac:dyDescent="0.25">
      <c r="A421" s="205">
        <v>451</v>
      </c>
      <c r="B421" s="256"/>
      <c r="C421" s="253"/>
      <c r="D421" s="253"/>
      <c r="E421" s="255"/>
      <c r="F421" s="256"/>
      <c r="G421" s="294"/>
    </row>
    <row r="422" spans="1:7" ht="15" x14ac:dyDescent="0.25">
      <c r="A422" s="205">
        <v>452</v>
      </c>
      <c r="B422" s="256"/>
      <c r="C422" s="253"/>
      <c r="D422" s="253"/>
      <c r="E422" s="255"/>
      <c r="F422" s="256"/>
      <c r="G422" s="294"/>
    </row>
    <row r="423" spans="1:7" ht="15" x14ac:dyDescent="0.25">
      <c r="A423" s="205">
        <v>453</v>
      </c>
      <c r="B423" s="256"/>
      <c r="C423" s="253"/>
      <c r="D423" s="253"/>
      <c r="E423" s="255"/>
      <c r="F423" s="256"/>
      <c r="G423" s="294"/>
    </row>
    <row r="424" spans="1:7" ht="15" x14ac:dyDescent="0.25">
      <c r="A424" s="205">
        <v>454</v>
      </c>
      <c r="B424" s="256"/>
      <c r="C424" s="253"/>
      <c r="D424" s="253"/>
      <c r="E424" s="255"/>
      <c r="F424" s="256"/>
      <c r="G424" s="294"/>
    </row>
    <row r="425" spans="1:7" ht="15" x14ac:dyDescent="0.25">
      <c r="A425" s="205">
        <v>455</v>
      </c>
      <c r="B425" s="256"/>
      <c r="C425" s="253"/>
      <c r="D425" s="253"/>
      <c r="E425" s="255"/>
      <c r="F425" s="256"/>
      <c r="G425" s="294"/>
    </row>
    <row r="426" spans="1:7" ht="15" x14ac:dyDescent="0.25">
      <c r="A426" s="205">
        <v>456</v>
      </c>
      <c r="B426" s="256"/>
      <c r="C426" s="253"/>
      <c r="D426" s="253"/>
      <c r="E426" s="255"/>
      <c r="F426" s="256"/>
      <c r="G426" s="294"/>
    </row>
    <row r="427" spans="1:7" ht="15" x14ac:dyDescent="0.25">
      <c r="A427" s="205">
        <v>457</v>
      </c>
      <c r="B427" s="256"/>
      <c r="C427" s="253"/>
      <c r="D427" s="253"/>
      <c r="E427" s="255"/>
      <c r="F427" s="256"/>
      <c r="G427" s="294"/>
    </row>
    <row r="428" spans="1:7" ht="15" x14ac:dyDescent="0.25">
      <c r="A428" s="205">
        <v>458</v>
      </c>
      <c r="B428" s="256"/>
      <c r="C428" s="253"/>
      <c r="D428" s="253"/>
      <c r="E428" s="255"/>
      <c r="F428" s="256"/>
      <c r="G428" s="294"/>
    </row>
    <row r="429" spans="1:7" ht="15" x14ac:dyDescent="0.25">
      <c r="A429" s="205">
        <v>459</v>
      </c>
      <c r="B429" s="256"/>
      <c r="C429" s="253"/>
      <c r="D429" s="253"/>
      <c r="E429" s="255"/>
      <c r="F429" s="256"/>
      <c r="G429" s="294"/>
    </row>
    <row r="430" spans="1:7" ht="15" x14ac:dyDescent="0.25">
      <c r="A430" s="205">
        <v>460</v>
      </c>
      <c r="B430" s="256"/>
      <c r="C430" s="253"/>
      <c r="D430" s="253"/>
      <c r="E430" s="255"/>
      <c r="F430" s="256"/>
      <c r="G430" s="294"/>
    </row>
    <row r="431" spans="1:7" ht="15" x14ac:dyDescent="0.25">
      <c r="A431" s="205">
        <v>461</v>
      </c>
      <c r="B431" s="256"/>
      <c r="C431" s="253"/>
      <c r="D431" s="253"/>
      <c r="E431" s="255"/>
      <c r="F431" s="256"/>
      <c r="G431" s="294"/>
    </row>
    <row r="432" spans="1:7" ht="15" x14ac:dyDescent="0.25">
      <c r="A432" s="205">
        <v>462</v>
      </c>
      <c r="B432" s="256"/>
      <c r="C432" s="253"/>
      <c r="D432" s="253"/>
      <c r="E432" s="255"/>
      <c r="F432" s="256"/>
      <c r="G432" s="294"/>
    </row>
    <row r="433" spans="1:7" ht="15" x14ac:dyDescent="0.25">
      <c r="A433" s="205">
        <v>463</v>
      </c>
      <c r="B433" s="256"/>
      <c r="C433" s="253"/>
      <c r="D433" s="253"/>
      <c r="E433" s="255"/>
      <c r="F433" s="256"/>
      <c r="G433" s="294"/>
    </row>
    <row r="434" spans="1:7" ht="15" x14ac:dyDescent="0.25">
      <c r="A434" s="205">
        <v>464</v>
      </c>
      <c r="B434" s="256"/>
      <c r="C434" s="253"/>
      <c r="D434" s="253"/>
      <c r="E434" s="255"/>
      <c r="F434" s="256"/>
      <c r="G434" s="294"/>
    </row>
    <row r="435" spans="1:7" ht="15" x14ac:dyDescent="0.25">
      <c r="A435" s="205">
        <v>465</v>
      </c>
      <c r="B435" s="256"/>
      <c r="C435" s="253"/>
      <c r="D435" s="253"/>
      <c r="E435" s="255"/>
      <c r="F435" s="256"/>
      <c r="G435" s="294"/>
    </row>
    <row r="436" spans="1:7" ht="15" x14ac:dyDescent="0.25">
      <c r="A436" s="205">
        <v>466</v>
      </c>
      <c r="B436" s="256"/>
      <c r="C436" s="253"/>
      <c r="D436" s="253"/>
      <c r="E436" s="255"/>
      <c r="F436" s="256"/>
      <c r="G436" s="294"/>
    </row>
    <row r="437" spans="1:7" ht="15" x14ac:dyDescent="0.25">
      <c r="A437" s="205">
        <v>467</v>
      </c>
      <c r="B437" s="256"/>
      <c r="C437" s="253"/>
      <c r="D437" s="253"/>
      <c r="E437" s="255"/>
      <c r="F437" s="256"/>
      <c r="G437" s="294"/>
    </row>
    <row r="438" spans="1:7" ht="15" x14ac:dyDescent="0.25">
      <c r="A438" s="205">
        <v>468</v>
      </c>
      <c r="B438" s="256"/>
      <c r="C438" s="253"/>
      <c r="D438" s="253"/>
      <c r="E438" s="255"/>
      <c r="F438" s="256"/>
      <c r="G438" s="294"/>
    </row>
    <row r="439" spans="1:7" ht="15" x14ac:dyDescent="0.25">
      <c r="A439" s="205">
        <v>469</v>
      </c>
      <c r="B439" s="256"/>
      <c r="C439" s="253"/>
      <c r="D439" s="253"/>
      <c r="E439" s="255"/>
      <c r="F439" s="256"/>
      <c r="G439" s="294"/>
    </row>
    <row r="440" spans="1:7" ht="15" x14ac:dyDescent="0.25">
      <c r="A440" s="205">
        <v>470</v>
      </c>
      <c r="B440" s="256"/>
      <c r="C440" s="253"/>
      <c r="D440" s="253"/>
      <c r="E440" s="255"/>
      <c r="F440" s="256"/>
      <c r="G440" s="294"/>
    </row>
    <row r="441" spans="1:7" ht="15" x14ac:dyDescent="0.25">
      <c r="A441" s="205">
        <v>471</v>
      </c>
      <c r="B441" s="256"/>
      <c r="C441" s="253"/>
      <c r="D441" s="253"/>
      <c r="E441" s="255"/>
      <c r="F441" s="256"/>
      <c r="G441" s="294"/>
    </row>
    <row r="442" spans="1:7" ht="15" x14ac:dyDescent="0.25">
      <c r="A442" s="205">
        <v>472</v>
      </c>
      <c r="B442" s="256"/>
      <c r="C442" s="253"/>
      <c r="D442" s="253"/>
      <c r="E442" s="255"/>
      <c r="F442" s="256"/>
      <c r="G442" s="294"/>
    </row>
    <row r="443" spans="1:7" ht="15" x14ac:dyDescent="0.25">
      <c r="A443" s="205">
        <v>473</v>
      </c>
      <c r="B443" s="256"/>
      <c r="C443" s="253"/>
      <c r="D443" s="253"/>
      <c r="E443" s="255"/>
      <c r="F443" s="256"/>
      <c r="G443" s="294"/>
    </row>
    <row r="444" spans="1:7" ht="15" x14ac:dyDescent="0.25">
      <c r="A444" s="205">
        <v>474</v>
      </c>
      <c r="B444" s="256"/>
      <c r="C444" s="253"/>
      <c r="D444" s="253"/>
      <c r="E444" s="255"/>
      <c r="F444" s="256"/>
      <c r="G444" s="294"/>
    </row>
    <row r="445" spans="1:7" ht="15" x14ac:dyDescent="0.25">
      <c r="A445" s="205">
        <v>475</v>
      </c>
      <c r="B445" s="256"/>
      <c r="C445" s="253"/>
      <c r="D445" s="253"/>
      <c r="E445" s="255"/>
      <c r="F445" s="256"/>
      <c r="G445" s="294"/>
    </row>
    <row r="446" spans="1:7" ht="15" x14ac:dyDescent="0.25">
      <c r="A446" s="205">
        <v>476</v>
      </c>
      <c r="B446" s="256"/>
      <c r="C446" s="253"/>
      <c r="D446" s="253"/>
      <c r="E446" s="255"/>
      <c r="F446" s="256"/>
      <c r="G446" s="294"/>
    </row>
    <row r="447" spans="1:7" ht="15" x14ac:dyDescent="0.25">
      <c r="A447" s="205">
        <v>477</v>
      </c>
      <c r="B447" s="256"/>
      <c r="C447" s="253"/>
      <c r="D447" s="253"/>
      <c r="E447" s="255"/>
      <c r="F447" s="256"/>
      <c r="G447" s="294"/>
    </row>
    <row r="448" spans="1:7" ht="15" x14ac:dyDescent="0.25">
      <c r="A448" s="205">
        <v>478</v>
      </c>
      <c r="B448" s="256"/>
      <c r="C448" s="253"/>
      <c r="D448" s="253"/>
      <c r="E448" s="255"/>
      <c r="F448" s="256"/>
      <c r="G448" s="294"/>
    </row>
    <row r="449" spans="1:7" ht="15" x14ac:dyDescent="0.25">
      <c r="A449" s="205">
        <v>479</v>
      </c>
      <c r="B449" s="256"/>
      <c r="C449" s="253"/>
      <c r="D449" s="253"/>
      <c r="E449" s="255"/>
      <c r="F449" s="256"/>
      <c r="G449" s="294"/>
    </row>
    <row r="450" spans="1:7" ht="15" x14ac:dyDescent="0.25">
      <c r="A450" s="205">
        <v>480</v>
      </c>
      <c r="B450" s="256"/>
      <c r="C450" s="253"/>
      <c r="D450" s="253"/>
      <c r="E450" s="255"/>
      <c r="F450" s="256"/>
      <c r="G450" s="294"/>
    </row>
    <row r="451" spans="1:7" ht="15" x14ac:dyDescent="0.25">
      <c r="A451" s="205">
        <v>481</v>
      </c>
      <c r="B451" s="256"/>
      <c r="C451" s="253"/>
      <c r="D451" s="253"/>
      <c r="E451" s="255"/>
      <c r="F451" s="256"/>
      <c r="G451" s="294"/>
    </row>
    <row r="452" spans="1:7" ht="15" x14ac:dyDescent="0.25">
      <c r="A452" s="205">
        <v>482</v>
      </c>
      <c r="B452" s="256"/>
      <c r="C452" s="253"/>
      <c r="D452" s="253"/>
      <c r="E452" s="255"/>
      <c r="F452" s="256"/>
      <c r="G452" s="294"/>
    </row>
    <row r="453" spans="1:7" ht="15" x14ac:dyDescent="0.25">
      <c r="A453" s="205">
        <v>483</v>
      </c>
      <c r="B453" s="256"/>
      <c r="C453" s="253"/>
      <c r="D453" s="253"/>
      <c r="E453" s="255"/>
      <c r="F453" s="256"/>
      <c r="G453" s="294"/>
    </row>
    <row r="454" spans="1:7" ht="15" x14ac:dyDescent="0.25">
      <c r="A454" s="205">
        <v>484</v>
      </c>
      <c r="B454" s="256"/>
      <c r="C454" s="253"/>
      <c r="D454" s="253"/>
      <c r="E454" s="255"/>
      <c r="F454" s="256"/>
      <c r="G454" s="294"/>
    </row>
    <row r="455" spans="1:7" ht="15" x14ac:dyDescent="0.25">
      <c r="A455" s="205">
        <v>485</v>
      </c>
      <c r="B455" s="256"/>
      <c r="C455" s="253"/>
      <c r="D455" s="253"/>
      <c r="E455" s="255"/>
      <c r="F455" s="256"/>
      <c r="G455" s="294"/>
    </row>
    <row r="456" spans="1:7" ht="15" x14ac:dyDescent="0.25">
      <c r="A456" s="205">
        <v>486</v>
      </c>
      <c r="B456" s="256"/>
      <c r="C456" s="253"/>
      <c r="D456" s="253"/>
      <c r="E456" s="255"/>
      <c r="F456" s="256"/>
      <c r="G456" s="294"/>
    </row>
    <row r="457" spans="1:7" ht="15" x14ac:dyDescent="0.25">
      <c r="A457" s="205">
        <v>487</v>
      </c>
      <c r="B457" s="256"/>
      <c r="C457" s="253"/>
      <c r="D457" s="253"/>
      <c r="E457" s="255"/>
      <c r="F457" s="256"/>
      <c r="G457" s="294"/>
    </row>
    <row r="458" spans="1:7" ht="15" x14ac:dyDescent="0.25">
      <c r="A458" s="205">
        <v>488</v>
      </c>
      <c r="B458" s="256"/>
      <c r="C458" s="253"/>
      <c r="D458" s="253"/>
      <c r="E458" s="255"/>
      <c r="F458" s="256"/>
      <c r="G458" s="294"/>
    </row>
    <row r="459" spans="1:7" ht="15" x14ac:dyDescent="0.25">
      <c r="A459" s="205">
        <v>489</v>
      </c>
      <c r="B459" s="256"/>
      <c r="C459" s="253"/>
      <c r="D459" s="253"/>
      <c r="E459" s="255"/>
      <c r="F459" s="256"/>
      <c r="G459" s="294"/>
    </row>
    <row r="460" spans="1:7" ht="15" x14ac:dyDescent="0.25">
      <c r="A460" s="205">
        <v>490</v>
      </c>
      <c r="B460" s="256"/>
      <c r="C460" s="253"/>
      <c r="D460" s="253"/>
      <c r="E460" s="255"/>
      <c r="F460" s="256"/>
      <c r="G460" s="294"/>
    </row>
    <row r="461" spans="1:7" ht="15" x14ac:dyDescent="0.25">
      <c r="A461" s="205">
        <v>491</v>
      </c>
      <c r="B461" s="256"/>
      <c r="C461" s="253"/>
      <c r="D461" s="253"/>
      <c r="E461" s="255"/>
      <c r="F461" s="256"/>
      <c r="G461" s="294"/>
    </row>
    <row r="462" spans="1:7" ht="15" x14ac:dyDescent="0.25">
      <c r="A462" s="205">
        <v>492</v>
      </c>
      <c r="B462" s="256"/>
      <c r="C462" s="253"/>
      <c r="D462" s="253"/>
      <c r="E462" s="255"/>
      <c r="F462" s="256"/>
      <c r="G462" s="294"/>
    </row>
    <row r="463" spans="1:7" ht="15" x14ac:dyDescent="0.25">
      <c r="A463" s="205">
        <v>493</v>
      </c>
      <c r="B463" s="256"/>
      <c r="C463" s="253"/>
      <c r="D463" s="253"/>
      <c r="E463" s="255"/>
      <c r="F463" s="256"/>
      <c r="G463" s="294"/>
    </row>
    <row r="464" spans="1:7" ht="15" x14ac:dyDescent="0.25">
      <c r="A464" s="205">
        <v>494</v>
      </c>
      <c r="B464" s="256"/>
      <c r="C464" s="253"/>
      <c r="D464" s="253"/>
      <c r="E464" s="255"/>
      <c r="F464" s="256"/>
      <c r="G464" s="294"/>
    </row>
    <row r="465" spans="1:7" ht="15" x14ac:dyDescent="0.25">
      <c r="A465" s="205">
        <v>495</v>
      </c>
      <c r="B465" s="256"/>
      <c r="C465" s="253"/>
      <c r="D465" s="253"/>
      <c r="E465" s="255"/>
      <c r="F465" s="256"/>
      <c r="G465" s="294"/>
    </row>
    <row r="466" spans="1:7" ht="15" x14ac:dyDescent="0.25">
      <c r="A466" s="205">
        <v>496</v>
      </c>
      <c r="B466" s="256"/>
      <c r="C466" s="253"/>
      <c r="D466" s="253"/>
      <c r="E466" s="255"/>
      <c r="F466" s="256"/>
      <c r="G466" s="294"/>
    </row>
    <row r="467" spans="1:7" ht="15" x14ac:dyDescent="0.25">
      <c r="A467" s="205">
        <v>497</v>
      </c>
      <c r="B467" s="256"/>
      <c r="C467" s="253"/>
      <c r="D467" s="253"/>
      <c r="E467" s="255"/>
      <c r="F467" s="256"/>
      <c r="G467" s="294"/>
    </row>
    <row r="468" spans="1:7" ht="15" x14ac:dyDescent="0.25">
      <c r="A468" s="205">
        <v>498</v>
      </c>
      <c r="B468" s="256"/>
      <c r="C468" s="253"/>
      <c r="D468" s="253"/>
      <c r="E468" s="255"/>
      <c r="F468" s="256"/>
      <c r="G468" s="294"/>
    </row>
    <row r="469" spans="1:7" ht="15" x14ac:dyDescent="0.25">
      <c r="A469" s="205">
        <v>499</v>
      </c>
      <c r="B469" s="256"/>
      <c r="C469" s="253"/>
      <c r="D469" s="253"/>
      <c r="E469" s="255"/>
      <c r="F469" s="256"/>
      <c r="G469" s="294"/>
    </row>
    <row r="470" spans="1:7" ht="15" x14ac:dyDescent="0.25">
      <c r="A470" s="205">
        <v>500</v>
      </c>
      <c r="B470" s="256"/>
      <c r="C470" s="253"/>
      <c r="D470" s="253"/>
      <c r="E470" s="255"/>
      <c r="F470" s="256"/>
      <c r="G470" s="294"/>
    </row>
    <row r="471" spans="1:7" ht="15" x14ac:dyDescent="0.25">
      <c r="A471" s="205">
        <v>501</v>
      </c>
      <c r="B471" s="256"/>
      <c r="C471" s="253"/>
      <c r="D471" s="253"/>
      <c r="E471" s="255"/>
      <c r="F471" s="256"/>
      <c r="G471" s="294"/>
    </row>
    <row r="472" spans="1:7" ht="15" x14ac:dyDescent="0.25">
      <c r="A472" s="205">
        <v>502</v>
      </c>
      <c r="B472" s="256"/>
      <c r="C472" s="253"/>
      <c r="D472" s="253"/>
      <c r="E472" s="255"/>
      <c r="F472" s="256"/>
      <c r="G472" s="294"/>
    </row>
    <row r="473" spans="1:7" ht="15" x14ac:dyDescent="0.25">
      <c r="A473" s="205">
        <v>503</v>
      </c>
      <c r="B473" s="256"/>
      <c r="C473" s="253"/>
      <c r="D473" s="253"/>
      <c r="E473" s="255"/>
      <c r="F473" s="256"/>
      <c r="G473" s="294"/>
    </row>
    <row r="474" spans="1:7" ht="15" x14ac:dyDescent="0.25">
      <c r="A474" s="205">
        <v>504</v>
      </c>
      <c r="B474" s="256"/>
      <c r="C474" s="253"/>
      <c r="D474" s="253"/>
      <c r="E474" s="255"/>
      <c r="F474" s="256"/>
      <c r="G474" s="294"/>
    </row>
    <row r="475" spans="1:7" ht="15" x14ac:dyDescent="0.25">
      <c r="A475" s="205">
        <v>505</v>
      </c>
      <c r="B475" s="256"/>
      <c r="C475" s="253"/>
      <c r="D475" s="253"/>
      <c r="E475" s="255"/>
      <c r="F475" s="256"/>
      <c r="G475" s="294"/>
    </row>
    <row r="476" spans="1:7" ht="15" x14ac:dyDescent="0.25">
      <c r="A476" s="205">
        <v>506</v>
      </c>
      <c r="B476" s="256"/>
      <c r="C476" s="253"/>
      <c r="D476" s="253"/>
      <c r="E476" s="255"/>
      <c r="F476" s="256"/>
      <c r="G476" s="294"/>
    </row>
    <row r="477" spans="1:7" ht="15" x14ac:dyDescent="0.25">
      <c r="A477" s="205">
        <v>507</v>
      </c>
      <c r="B477" s="256"/>
      <c r="C477" s="253"/>
      <c r="D477" s="253"/>
      <c r="E477" s="255"/>
      <c r="F477" s="256"/>
      <c r="G477" s="294"/>
    </row>
    <row r="478" spans="1:7" ht="15" x14ac:dyDescent="0.25">
      <c r="A478" s="205">
        <v>508</v>
      </c>
      <c r="B478" s="256"/>
      <c r="C478" s="253"/>
      <c r="D478" s="253"/>
      <c r="E478" s="255"/>
      <c r="F478" s="256"/>
      <c r="G478" s="294"/>
    </row>
    <row r="479" spans="1:7" ht="15" x14ac:dyDescent="0.25">
      <c r="A479" s="205">
        <v>509</v>
      </c>
      <c r="B479" s="256"/>
      <c r="C479" s="253"/>
      <c r="D479" s="253"/>
      <c r="E479" s="255"/>
      <c r="F479" s="256"/>
      <c r="G479" s="294"/>
    </row>
    <row r="480" spans="1:7" ht="15" x14ac:dyDescent="0.25">
      <c r="A480" s="205">
        <v>510</v>
      </c>
      <c r="B480" s="256"/>
      <c r="C480" s="253"/>
      <c r="D480" s="253"/>
      <c r="E480" s="255"/>
      <c r="F480" s="256"/>
      <c r="G480" s="294"/>
    </row>
    <row r="481" spans="1:7" ht="15" x14ac:dyDescent="0.25">
      <c r="A481" s="205">
        <v>511</v>
      </c>
      <c r="B481" s="256"/>
      <c r="C481" s="253"/>
      <c r="D481" s="253"/>
      <c r="E481" s="255"/>
      <c r="F481" s="256"/>
      <c r="G481" s="294"/>
    </row>
    <row r="482" spans="1:7" ht="15" x14ac:dyDescent="0.25">
      <c r="A482" s="205">
        <v>512</v>
      </c>
      <c r="B482" s="256"/>
      <c r="C482" s="253"/>
      <c r="D482" s="253"/>
      <c r="E482" s="255"/>
      <c r="F482" s="256"/>
      <c r="G482" s="294"/>
    </row>
    <row r="483" spans="1:7" ht="15" x14ac:dyDescent="0.25">
      <c r="A483" s="205">
        <v>513</v>
      </c>
      <c r="B483" s="256"/>
      <c r="C483" s="253"/>
      <c r="D483" s="253"/>
      <c r="E483" s="255"/>
      <c r="F483" s="256"/>
      <c r="G483" s="294"/>
    </row>
    <row r="484" spans="1:7" ht="15" x14ac:dyDescent="0.25">
      <c r="A484" s="205">
        <v>514</v>
      </c>
      <c r="B484" s="256"/>
      <c r="C484" s="253"/>
      <c r="D484" s="253"/>
      <c r="E484" s="255"/>
      <c r="F484" s="256"/>
      <c r="G484" s="294"/>
    </row>
    <row r="485" spans="1:7" ht="15" x14ac:dyDescent="0.25">
      <c r="A485" s="205">
        <v>515</v>
      </c>
      <c r="B485" s="256"/>
      <c r="C485" s="253"/>
      <c r="D485" s="253"/>
      <c r="E485" s="255"/>
      <c r="F485" s="256"/>
      <c r="G485" s="294"/>
    </row>
    <row r="486" spans="1:7" ht="15" x14ac:dyDescent="0.25">
      <c r="A486" s="205">
        <v>516</v>
      </c>
      <c r="B486" s="256"/>
      <c r="C486" s="253"/>
      <c r="D486" s="253"/>
      <c r="E486" s="255"/>
      <c r="F486" s="256"/>
      <c r="G486" s="294"/>
    </row>
    <row r="487" spans="1:7" ht="15" x14ac:dyDescent="0.25">
      <c r="A487" s="205">
        <v>517</v>
      </c>
      <c r="B487" s="256"/>
      <c r="C487" s="253"/>
      <c r="D487" s="253"/>
      <c r="E487" s="255"/>
      <c r="F487" s="256"/>
      <c r="G487" s="294"/>
    </row>
    <row r="488" spans="1:7" ht="15" x14ac:dyDescent="0.25">
      <c r="A488" s="205">
        <v>518</v>
      </c>
      <c r="B488" s="256"/>
      <c r="C488" s="253"/>
      <c r="D488" s="253"/>
      <c r="E488" s="255"/>
      <c r="F488" s="256"/>
      <c r="G488" s="294"/>
    </row>
    <row r="489" spans="1:7" ht="15" x14ac:dyDescent="0.25">
      <c r="A489" s="205">
        <v>519</v>
      </c>
      <c r="B489" s="256"/>
      <c r="C489" s="253"/>
      <c r="D489" s="253"/>
      <c r="E489" s="255"/>
      <c r="F489" s="256"/>
      <c r="G489" s="294"/>
    </row>
    <row r="490" spans="1:7" ht="15" x14ac:dyDescent="0.25">
      <c r="A490" s="205">
        <v>520</v>
      </c>
      <c r="B490" s="256"/>
      <c r="C490" s="253"/>
      <c r="D490" s="253"/>
      <c r="E490" s="255"/>
      <c r="F490" s="256"/>
      <c r="G490" s="294"/>
    </row>
    <row r="491" spans="1:7" ht="15" x14ac:dyDescent="0.25">
      <c r="A491" s="205">
        <v>521</v>
      </c>
      <c r="B491" s="256"/>
      <c r="C491" s="253"/>
      <c r="D491" s="253"/>
      <c r="E491" s="255"/>
      <c r="F491" s="256"/>
      <c r="G491" s="294"/>
    </row>
    <row r="492" spans="1:7" ht="15" x14ac:dyDescent="0.25">
      <c r="A492" s="205">
        <v>522</v>
      </c>
      <c r="B492" s="256"/>
      <c r="C492" s="253"/>
      <c r="D492" s="253"/>
      <c r="E492" s="255"/>
      <c r="F492" s="256"/>
      <c r="G492" s="294"/>
    </row>
    <row r="493" spans="1:7" ht="15" x14ac:dyDescent="0.25">
      <c r="A493" s="205">
        <v>523</v>
      </c>
      <c r="B493" s="256"/>
      <c r="C493" s="253"/>
      <c r="D493" s="253"/>
      <c r="E493" s="255"/>
      <c r="F493" s="256"/>
      <c r="G493" s="294"/>
    </row>
    <row r="494" spans="1:7" ht="15" x14ac:dyDescent="0.25">
      <c r="A494" s="205">
        <v>524</v>
      </c>
      <c r="B494" s="256"/>
      <c r="C494" s="253"/>
      <c r="D494" s="253"/>
      <c r="E494" s="255"/>
      <c r="F494" s="256"/>
      <c r="G494" s="294"/>
    </row>
    <row r="495" spans="1:7" ht="15" x14ac:dyDescent="0.25">
      <c r="A495" s="205">
        <v>525</v>
      </c>
      <c r="B495" s="256"/>
      <c r="C495" s="253"/>
      <c r="D495" s="253"/>
      <c r="E495" s="255"/>
      <c r="F495" s="256"/>
      <c r="G495" s="294"/>
    </row>
    <row r="496" spans="1:7" ht="15" x14ac:dyDescent="0.25">
      <c r="A496" s="205">
        <v>526</v>
      </c>
      <c r="B496" s="256"/>
      <c r="C496" s="253"/>
      <c r="D496" s="253"/>
      <c r="E496" s="255"/>
      <c r="F496" s="256"/>
      <c r="G496" s="294"/>
    </row>
    <row r="497" spans="1:7" ht="15" x14ac:dyDescent="0.25">
      <c r="A497" s="205">
        <v>527</v>
      </c>
      <c r="B497" s="256"/>
      <c r="C497" s="253"/>
      <c r="D497" s="253"/>
      <c r="E497" s="255"/>
      <c r="F497" s="256"/>
      <c r="G497" s="294"/>
    </row>
    <row r="498" spans="1:7" ht="15" x14ac:dyDescent="0.25">
      <c r="A498" s="205">
        <v>528</v>
      </c>
      <c r="B498" s="256"/>
      <c r="C498" s="253"/>
      <c r="D498" s="253"/>
      <c r="E498" s="255"/>
      <c r="F498" s="256"/>
      <c r="G498" s="294"/>
    </row>
    <row r="499" spans="1:7" ht="15" x14ac:dyDescent="0.25">
      <c r="A499" s="205">
        <v>529</v>
      </c>
      <c r="B499" s="256"/>
      <c r="C499" s="253"/>
      <c r="D499" s="253"/>
      <c r="E499" s="255"/>
      <c r="F499" s="256"/>
      <c r="G499" s="294"/>
    </row>
    <row r="500" spans="1:7" ht="15" x14ac:dyDescent="0.25">
      <c r="A500" s="205">
        <v>530</v>
      </c>
      <c r="B500" s="256"/>
      <c r="C500" s="253"/>
      <c r="D500" s="253"/>
      <c r="E500" s="255"/>
      <c r="F500" s="256"/>
      <c r="G500" s="294"/>
    </row>
    <row r="501" spans="1:7" ht="15" x14ac:dyDescent="0.25">
      <c r="A501" s="205">
        <v>531</v>
      </c>
      <c r="B501" s="256"/>
      <c r="C501" s="253"/>
      <c r="D501" s="253"/>
      <c r="E501" s="255"/>
      <c r="F501" s="256"/>
      <c r="G501" s="294"/>
    </row>
    <row r="502" spans="1:7" ht="15" x14ac:dyDescent="0.25">
      <c r="A502" s="205">
        <v>532</v>
      </c>
      <c r="B502" s="256"/>
      <c r="C502" s="253"/>
      <c r="D502" s="253"/>
      <c r="E502" s="255"/>
      <c r="F502" s="256"/>
      <c r="G502" s="294"/>
    </row>
    <row r="503" spans="1:7" ht="15" x14ac:dyDescent="0.25">
      <c r="A503" s="205">
        <v>533</v>
      </c>
      <c r="B503" s="256"/>
      <c r="C503" s="253"/>
      <c r="D503" s="253"/>
      <c r="E503" s="255"/>
      <c r="F503" s="256"/>
      <c r="G503" s="294"/>
    </row>
    <row r="504" spans="1:7" ht="15" x14ac:dyDescent="0.25">
      <c r="A504" s="205">
        <v>534</v>
      </c>
      <c r="B504" s="256"/>
      <c r="C504" s="253"/>
      <c r="D504" s="253"/>
      <c r="E504" s="255"/>
      <c r="F504" s="256"/>
      <c r="G504" s="294"/>
    </row>
    <row r="505" spans="1:7" ht="15" x14ac:dyDescent="0.25">
      <c r="A505" s="205">
        <v>535</v>
      </c>
      <c r="B505" s="256"/>
      <c r="C505" s="253"/>
      <c r="D505" s="253"/>
      <c r="E505" s="255"/>
      <c r="F505" s="256"/>
      <c r="G505" s="294"/>
    </row>
    <row r="506" spans="1:7" ht="15" x14ac:dyDescent="0.25">
      <c r="A506" s="205">
        <v>536</v>
      </c>
      <c r="B506" s="256"/>
      <c r="C506" s="253"/>
      <c r="D506" s="253"/>
      <c r="E506" s="255"/>
      <c r="F506" s="256"/>
      <c r="G506" s="294"/>
    </row>
    <row r="507" spans="1:7" ht="15" x14ac:dyDescent="0.25">
      <c r="A507" s="205">
        <v>537</v>
      </c>
      <c r="B507" s="256"/>
      <c r="C507" s="253"/>
      <c r="D507" s="253"/>
      <c r="E507" s="255"/>
      <c r="F507" s="256"/>
      <c r="G507" s="294"/>
    </row>
    <row r="508" spans="1:7" ht="15" x14ac:dyDescent="0.25">
      <c r="A508" s="205">
        <v>538</v>
      </c>
      <c r="B508" s="256"/>
      <c r="C508" s="253"/>
      <c r="D508" s="253"/>
      <c r="E508" s="255"/>
      <c r="F508" s="256"/>
      <c r="G508" s="294"/>
    </row>
    <row r="509" spans="1:7" ht="15" x14ac:dyDescent="0.25">
      <c r="A509" s="205">
        <v>539</v>
      </c>
      <c r="B509" s="256"/>
      <c r="C509" s="253"/>
      <c r="D509" s="253"/>
      <c r="E509" s="255"/>
      <c r="F509" s="256"/>
      <c r="G509" s="294"/>
    </row>
    <row r="510" spans="1:7" ht="15" x14ac:dyDescent="0.25">
      <c r="A510" s="205">
        <v>540</v>
      </c>
      <c r="B510" s="256"/>
      <c r="C510" s="253"/>
      <c r="D510" s="253"/>
      <c r="E510" s="255"/>
      <c r="F510" s="256"/>
      <c r="G510" s="294"/>
    </row>
    <row r="511" spans="1:7" ht="15" x14ac:dyDescent="0.25">
      <c r="A511" s="205">
        <v>541</v>
      </c>
      <c r="B511" s="256"/>
      <c r="C511" s="253"/>
      <c r="D511" s="253"/>
      <c r="E511" s="255"/>
      <c r="F511" s="256"/>
      <c r="G511" s="294"/>
    </row>
    <row r="512" spans="1:7" ht="15" x14ac:dyDescent="0.25">
      <c r="A512" s="205">
        <v>542</v>
      </c>
      <c r="B512" s="256"/>
      <c r="C512" s="253"/>
      <c r="D512" s="253"/>
      <c r="E512" s="255"/>
      <c r="F512" s="256"/>
      <c r="G512" s="294"/>
    </row>
    <row r="513" spans="1:7" ht="15" x14ac:dyDescent="0.25">
      <c r="A513" s="205">
        <v>543</v>
      </c>
      <c r="B513" s="256"/>
      <c r="C513" s="253"/>
      <c r="D513" s="253"/>
      <c r="E513" s="255"/>
      <c r="F513" s="256"/>
      <c r="G513" s="294"/>
    </row>
    <row r="514" spans="1:7" ht="15" x14ac:dyDescent="0.25">
      <c r="A514" s="205">
        <v>544</v>
      </c>
      <c r="B514" s="256"/>
      <c r="C514" s="253"/>
      <c r="D514" s="253"/>
      <c r="E514" s="255"/>
      <c r="F514" s="256"/>
      <c r="G514" s="294"/>
    </row>
    <row r="515" spans="1:7" ht="15" x14ac:dyDescent="0.25">
      <c r="A515" s="205">
        <v>545</v>
      </c>
      <c r="B515" s="256"/>
      <c r="C515" s="253"/>
      <c r="D515" s="253"/>
      <c r="E515" s="255"/>
      <c r="F515" s="256"/>
      <c r="G515" s="294"/>
    </row>
    <row r="516" spans="1:7" ht="15" x14ac:dyDescent="0.25">
      <c r="A516" s="205">
        <v>546</v>
      </c>
      <c r="B516" s="256"/>
      <c r="C516" s="253"/>
      <c r="D516" s="253"/>
      <c r="E516" s="255"/>
      <c r="F516" s="256"/>
      <c r="G516" s="294"/>
    </row>
    <row r="517" spans="1:7" ht="15" x14ac:dyDescent="0.25">
      <c r="A517" s="205">
        <v>547</v>
      </c>
      <c r="B517" s="256"/>
      <c r="C517" s="253"/>
      <c r="D517" s="253"/>
      <c r="E517" s="255"/>
      <c r="F517" s="256"/>
      <c r="G517" s="294"/>
    </row>
    <row r="518" spans="1:7" ht="15" x14ac:dyDescent="0.25">
      <c r="A518" s="205">
        <v>548</v>
      </c>
      <c r="B518" s="256"/>
      <c r="C518" s="253"/>
      <c r="D518" s="253"/>
      <c r="E518" s="255"/>
      <c r="F518" s="256"/>
      <c r="G518" s="294"/>
    </row>
    <row r="519" spans="1:7" ht="15" x14ac:dyDescent="0.25">
      <c r="A519" s="205">
        <v>549</v>
      </c>
      <c r="B519" s="256"/>
      <c r="C519" s="253"/>
      <c r="D519" s="253"/>
      <c r="E519" s="255"/>
      <c r="F519" s="256"/>
      <c r="G519" s="294"/>
    </row>
    <row r="520" spans="1:7" ht="15" x14ac:dyDescent="0.25">
      <c r="A520" s="205">
        <v>550</v>
      </c>
      <c r="B520" s="256"/>
      <c r="C520" s="253"/>
      <c r="D520" s="253"/>
      <c r="E520" s="255"/>
      <c r="F520" s="256"/>
      <c r="G520" s="294"/>
    </row>
    <row r="521" spans="1:7" ht="15" x14ac:dyDescent="0.25">
      <c r="A521" s="205">
        <v>551</v>
      </c>
      <c r="B521" s="256"/>
      <c r="C521" s="253"/>
      <c r="D521" s="253"/>
      <c r="E521" s="255"/>
      <c r="F521" s="256"/>
      <c r="G521" s="294"/>
    </row>
    <row r="522" spans="1:7" ht="15" x14ac:dyDescent="0.25">
      <c r="A522" s="205">
        <v>552</v>
      </c>
      <c r="B522" s="256"/>
      <c r="C522" s="253"/>
      <c r="D522" s="253"/>
      <c r="E522" s="255"/>
      <c r="F522" s="256"/>
      <c r="G522" s="294"/>
    </row>
    <row r="523" spans="1:7" ht="15" x14ac:dyDescent="0.25">
      <c r="A523" s="205">
        <v>553</v>
      </c>
      <c r="B523" s="256"/>
      <c r="C523" s="253"/>
      <c r="D523" s="253"/>
      <c r="E523" s="255"/>
      <c r="F523" s="256"/>
      <c r="G523" s="294"/>
    </row>
    <row r="524" spans="1:7" ht="15" x14ac:dyDescent="0.25">
      <c r="A524" s="205">
        <v>554</v>
      </c>
      <c r="B524" s="256"/>
      <c r="C524" s="253"/>
      <c r="D524" s="253"/>
      <c r="E524" s="255"/>
      <c r="F524" s="256"/>
      <c r="G524" s="294"/>
    </row>
    <row r="525" spans="1:7" ht="15" x14ac:dyDescent="0.25">
      <c r="A525" s="205">
        <v>555</v>
      </c>
      <c r="B525" s="256"/>
      <c r="C525" s="253"/>
      <c r="D525" s="253"/>
      <c r="E525" s="255"/>
      <c r="F525" s="256"/>
      <c r="G525" s="294"/>
    </row>
    <row r="526" spans="1:7" ht="15" x14ac:dyDescent="0.25">
      <c r="A526" s="205">
        <v>556</v>
      </c>
      <c r="B526" s="256"/>
      <c r="C526" s="253"/>
      <c r="D526" s="253"/>
      <c r="E526" s="255"/>
      <c r="F526" s="256"/>
      <c r="G526" s="294"/>
    </row>
    <row r="527" spans="1:7" ht="15" x14ac:dyDescent="0.25">
      <c r="A527" s="205">
        <v>557</v>
      </c>
      <c r="B527" s="256"/>
      <c r="C527" s="253"/>
      <c r="D527" s="253"/>
      <c r="E527" s="255"/>
      <c r="F527" s="256"/>
      <c r="G527" s="294"/>
    </row>
    <row r="528" spans="1:7" ht="15" x14ac:dyDescent="0.25">
      <c r="A528" s="205">
        <v>558</v>
      </c>
      <c r="B528" s="256"/>
      <c r="C528" s="253"/>
      <c r="D528" s="253"/>
      <c r="E528" s="255"/>
      <c r="F528" s="256"/>
      <c r="G528" s="294"/>
    </row>
    <row r="529" spans="1:7" ht="15" x14ac:dyDescent="0.25">
      <c r="A529" s="205">
        <v>559</v>
      </c>
      <c r="B529" s="256"/>
      <c r="C529" s="253"/>
      <c r="D529" s="253"/>
      <c r="E529" s="255"/>
      <c r="F529" s="256"/>
      <c r="G529" s="294"/>
    </row>
    <row r="530" spans="1:7" ht="15" x14ac:dyDescent="0.25">
      <c r="A530" s="205">
        <v>560</v>
      </c>
      <c r="B530" s="256"/>
      <c r="C530" s="253"/>
      <c r="D530" s="253"/>
      <c r="E530" s="255"/>
      <c r="F530" s="256"/>
      <c r="G530" s="294"/>
    </row>
    <row r="531" spans="1:7" ht="15" x14ac:dyDescent="0.25">
      <c r="A531" s="205">
        <v>561</v>
      </c>
      <c r="B531" s="256"/>
      <c r="C531" s="253"/>
      <c r="D531" s="253"/>
      <c r="E531" s="255"/>
      <c r="F531" s="256"/>
      <c r="G531" s="294"/>
    </row>
    <row r="532" spans="1:7" ht="15" x14ac:dyDescent="0.25">
      <c r="A532" s="205">
        <v>562</v>
      </c>
      <c r="B532" s="256"/>
      <c r="C532" s="253"/>
      <c r="D532" s="253"/>
      <c r="E532" s="255"/>
      <c r="F532" s="256"/>
      <c r="G532" s="294"/>
    </row>
    <row r="533" spans="1:7" ht="15" x14ac:dyDescent="0.25">
      <c r="A533" s="205">
        <v>563</v>
      </c>
      <c r="B533" s="256"/>
      <c r="C533" s="253"/>
      <c r="D533" s="253"/>
      <c r="E533" s="255"/>
      <c r="F533" s="256"/>
      <c r="G533" s="294"/>
    </row>
    <row r="534" spans="1:7" ht="15" x14ac:dyDescent="0.25">
      <c r="A534" s="205">
        <v>564</v>
      </c>
      <c r="B534" s="256"/>
      <c r="C534" s="253"/>
      <c r="D534" s="253"/>
      <c r="E534" s="255"/>
      <c r="F534" s="256"/>
      <c r="G534" s="294"/>
    </row>
    <row r="535" spans="1:7" ht="15" x14ac:dyDescent="0.25">
      <c r="A535" s="205">
        <v>565</v>
      </c>
      <c r="B535" s="256"/>
      <c r="C535" s="253"/>
      <c r="D535" s="253"/>
      <c r="E535" s="255"/>
      <c r="F535" s="256"/>
      <c r="G535" s="294"/>
    </row>
    <row r="536" spans="1:7" ht="15" x14ac:dyDescent="0.25">
      <c r="A536" s="205">
        <v>566</v>
      </c>
      <c r="B536" s="256"/>
      <c r="C536" s="253"/>
      <c r="D536" s="253"/>
      <c r="E536" s="255"/>
      <c r="F536" s="256"/>
      <c r="G536" s="294"/>
    </row>
    <row r="537" spans="1:7" ht="15" x14ac:dyDescent="0.25">
      <c r="A537" s="205">
        <v>567</v>
      </c>
      <c r="B537" s="256"/>
      <c r="C537" s="253"/>
      <c r="D537" s="253"/>
      <c r="E537" s="255"/>
      <c r="F537" s="256"/>
      <c r="G537" s="294"/>
    </row>
    <row r="538" spans="1:7" ht="15" x14ac:dyDescent="0.25">
      <c r="A538" s="205">
        <v>568</v>
      </c>
      <c r="B538" s="256"/>
      <c r="C538" s="253"/>
      <c r="D538" s="253"/>
      <c r="E538" s="255"/>
      <c r="F538" s="256"/>
      <c r="G538" s="294"/>
    </row>
    <row r="539" spans="1:7" ht="15" x14ac:dyDescent="0.25">
      <c r="A539" s="205">
        <v>569</v>
      </c>
      <c r="B539" s="256"/>
      <c r="C539" s="253"/>
      <c r="D539" s="253"/>
      <c r="E539" s="255"/>
      <c r="F539" s="256"/>
      <c r="G539" s="294"/>
    </row>
    <row r="540" spans="1:7" ht="15" x14ac:dyDescent="0.25">
      <c r="A540" s="205">
        <v>570</v>
      </c>
      <c r="B540" s="256"/>
      <c r="C540" s="253"/>
      <c r="D540" s="253"/>
      <c r="E540" s="255"/>
      <c r="F540" s="256"/>
      <c r="G540" s="294"/>
    </row>
    <row r="541" spans="1:7" ht="15" x14ac:dyDescent="0.25">
      <c r="A541" s="205">
        <v>571</v>
      </c>
      <c r="B541" s="256"/>
      <c r="C541" s="253"/>
      <c r="D541" s="253"/>
      <c r="E541" s="255"/>
      <c r="F541" s="256"/>
      <c r="G541" s="294"/>
    </row>
    <row r="542" spans="1:7" ht="15" x14ac:dyDescent="0.25">
      <c r="A542" s="205">
        <v>572</v>
      </c>
      <c r="B542" s="256"/>
      <c r="C542" s="253"/>
      <c r="D542" s="253"/>
      <c r="E542" s="255"/>
      <c r="F542" s="256"/>
      <c r="G542" s="294"/>
    </row>
    <row r="543" spans="1:7" ht="15" x14ac:dyDescent="0.25">
      <c r="A543" s="205">
        <v>573</v>
      </c>
      <c r="B543" s="256"/>
      <c r="C543" s="253"/>
      <c r="D543" s="253"/>
      <c r="E543" s="255"/>
      <c r="F543" s="256"/>
      <c r="G543" s="294"/>
    </row>
    <row r="544" spans="1:7" ht="15" x14ac:dyDescent="0.25">
      <c r="A544" s="205">
        <v>574</v>
      </c>
      <c r="B544" s="256"/>
      <c r="C544" s="253"/>
      <c r="D544" s="253"/>
      <c r="E544" s="255"/>
      <c r="F544" s="256"/>
      <c r="G544" s="294"/>
    </row>
    <row r="545" spans="1:7" ht="15" x14ac:dyDescent="0.25">
      <c r="A545" s="205">
        <v>575</v>
      </c>
      <c r="B545" s="256"/>
      <c r="C545" s="253"/>
      <c r="D545" s="253"/>
      <c r="E545" s="255"/>
      <c r="F545" s="256"/>
      <c r="G545" s="294"/>
    </row>
    <row r="546" spans="1:7" ht="15" x14ac:dyDescent="0.25">
      <c r="A546" s="205">
        <v>576</v>
      </c>
      <c r="B546" s="256"/>
      <c r="C546" s="253"/>
      <c r="D546" s="253"/>
      <c r="E546" s="255"/>
      <c r="F546" s="256"/>
      <c r="G546" s="294"/>
    </row>
    <row r="547" spans="1:7" ht="15" x14ac:dyDescent="0.25">
      <c r="A547" s="205">
        <v>577</v>
      </c>
      <c r="B547" s="256"/>
      <c r="C547" s="253"/>
      <c r="D547" s="253"/>
      <c r="E547" s="255"/>
      <c r="F547" s="256"/>
      <c r="G547" s="294"/>
    </row>
    <row r="548" spans="1:7" ht="15" x14ac:dyDescent="0.25">
      <c r="A548" s="205">
        <v>578</v>
      </c>
      <c r="B548" s="256"/>
      <c r="C548" s="253"/>
      <c r="D548" s="253"/>
      <c r="E548" s="255"/>
      <c r="F548" s="256"/>
      <c r="G548" s="294"/>
    </row>
    <row r="549" spans="1:7" ht="15" x14ac:dyDescent="0.25">
      <c r="A549" s="205">
        <v>579</v>
      </c>
      <c r="B549" s="256"/>
      <c r="C549" s="253"/>
      <c r="D549" s="253"/>
      <c r="E549" s="255"/>
      <c r="F549" s="256"/>
      <c r="G549" s="294"/>
    </row>
    <row r="550" spans="1:7" ht="15" x14ac:dyDescent="0.25">
      <c r="A550" s="205">
        <v>580</v>
      </c>
      <c r="B550" s="256"/>
      <c r="C550" s="253"/>
      <c r="D550" s="253"/>
      <c r="E550" s="255"/>
      <c r="F550" s="256"/>
      <c r="G550" s="294"/>
    </row>
    <row r="551" spans="1:7" ht="15" x14ac:dyDescent="0.25">
      <c r="A551" s="205">
        <v>581</v>
      </c>
      <c r="B551" s="256"/>
      <c r="C551" s="253"/>
      <c r="D551" s="253"/>
      <c r="E551" s="255"/>
      <c r="F551" s="256"/>
      <c r="G551" s="294"/>
    </row>
    <row r="552" spans="1:7" ht="15" x14ac:dyDescent="0.25">
      <c r="A552" s="205">
        <v>582</v>
      </c>
      <c r="B552" s="256"/>
      <c r="C552" s="253"/>
      <c r="D552" s="253"/>
      <c r="E552" s="255"/>
      <c r="F552" s="256"/>
      <c r="G552" s="294"/>
    </row>
    <row r="553" spans="1:7" ht="15" x14ac:dyDescent="0.25">
      <c r="A553" s="205">
        <v>583</v>
      </c>
      <c r="B553" s="256"/>
      <c r="C553" s="253"/>
      <c r="D553" s="253"/>
      <c r="E553" s="255"/>
      <c r="F553" s="256"/>
      <c r="G553" s="294"/>
    </row>
    <row r="554" spans="1:7" ht="15" x14ac:dyDescent="0.25">
      <c r="A554" s="205">
        <v>584</v>
      </c>
      <c r="B554" s="256"/>
      <c r="C554" s="253"/>
      <c r="D554" s="253"/>
      <c r="E554" s="255"/>
      <c r="F554" s="256"/>
      <c r="G554" s="294"/>
    </row>
    <row r="555" spans="1:7" ht="15" x14ac:dyDescent="0.25">
      <c r="A555" s="205">
        <v>585</v>
      </c>
      <c r="B555" s="256"/>
      <c r="C555" s="253"/>
      <c r="D555" s="253"/>
      <c r="E555" s="255"/>
      <c r="F555" s="256"/>
      <c r="G555" s="294"/>
    </row>
    <row r="556" spans="1:7" ht="15" x14ac:dyDescent="0.25">
      <c r="A556" s="205">
        <v>586</v>
      </c>
      <c r="B556" s="256"/>
      <c r="C556" s="253"/>
      <c r="D556" s="253"/>
      <c r="E556" s="255"/>
      <c r="F556" s="256"/>
      <c r="G556" s="294"/>
    </row>
    <row r="557" spans="1:7" ht="15" x14ac:dyDescent="0.25">
      <c r="A557" s="205">
        <v>587</v>
      </c>
      <c r="B557" s="256"/>
      <c r="C557" s="253"/>
      <c r="D557" s="253"/>
      <c r="E557" s="255"/>
      <c r="F557" s="256"/>
      <c r="G557" s="294"/>
    </row>
    <row r="558" spans="1:7" ht="15" x14ac:dyDescent="0.25">
      <c r="A558" s="205">
        <v>588</v>
      </c>
      <c r="B558" s="256"/>
      <c r="C558" s="253"/>
      <c r="D558" s="253"/>
      <c r="E558" s="255"/>
      <c r="F558" s="256"/>
      <c r="G558" s="294"/>
    </row>
    <row r="559" spans="1:7" ht="15" x14ac:dyDescent="0.25">
      <c r="A559" s="205">
        <v>589</v>
      </c>
      <c r="B559" s="256"/>
      <c r="C559" s="253"/>
      <c r="D559" s="253"/>
      <c r="E559" s="255"/>
      <c r="F559" s="256"/>
      <c r="G559" s="294"/>
    </row>
    <row r="560" spans="1:7" ht="15" x14ac:dyDescent="0.25">
      <c r="A560" s="205">
        <v>590</v>
      </c>
      <c r="B560" s="256"/>
      <c r="C560" s="253"/>
      <c r="D560" s="253"/>
      <c r="E560" s="255"/>
      <c r="F560" s="256"/>
      <c r="G560" s="294"/>
    </row>
    <row r="561" spans="1:7" ht="15" x14ac:dyDescent="0.25">
      <c r="A561" s="205">
        <v>591</v>
      </c>
      <c r="B561" s="256"/>
      <c r="C561" s="253"/>
      <c r="D561" s="253"/>
      <c r="E561" s="255"/>
      <c r="F561" s="256"/>
      <c r="G561" s="294"/>
    </row>
    <row r="562" spans="1:7" ht="15" x14ac:dyDescent="0.25">
      <c r="A562" s="205">
        <v>592</v>
      </c>
      <c r="B562" s="256"/>
      <c r="C562" s="253"/>
      <c r="D562" s="253"/>
      <c r="E562" s="255"/>
      <c r="F562" s="256"/>
      <c r="G562" s="294"/>
    </row>
    <row r="563" spans="1:7" ht="15" x14ac:dyDescent="0.25">
      <c r="A563" s="205">
        <v>593</v>
      </c>
      <c r="B563" s="256"/>
      <c r="C563" s="253"/>
      <c r="D563" s="253"/>
      <c r="E563" s="255"/>
      <c r="F563" s="256"/>
      <c r="G563" s="294"/>
    </row>
    <row r="564" spans="1:7" ht="15" x14ac:dyDescent="0.25">
      <c r="A564" s="205">
        <v>594</v>
      </c>
      <c r="B564" s="256"/>
      <c r="C564" s="253"/>
      <c r="D564" s="253"/>
      <c r="E564" s="255"/>
      <c r="F564" s="256"/>
      <c r="G564" s="294"/>
    </row>
    <row r="565" spans="1:7" ht="15" x14ac:dyDescent="0.25">
      <c r="A565" s="205">
        <v>595</v>
      </c>
      <c r="B565" s="256"/>
      <c r="C565" s="253"/>
      <c r="D565" s="253"/>
      <c r="E565" s="255"/>
      <c r="F565" s="256"/>
      <c r="G565" s="294"/>
    </row>
    <row r="566" spans="1:7" ht="15" x14ac:dyDescent="0.25">
      <c r="A566" s="205">
        <v>596</v>
      </c>
      <c r="B566" s="256"/>
      <c r="C566" s="253"/>
      <c r="D566" s="253"/>
      <c r="E566" s="255"/>
      <c r="F566" s="256"/>
      <c r="G566" s="294"/>
    </row>
    <row r="567" spans="1:7" ht="15" x14ac:dyDescent="0.25">
      <c r="A567" s="205">
        <v>597</v>
      </c>
      <c r="B567" s="256"/>
      <c r="C567" s="253"/>
      <c r="D567" s="253"/>
      <c r="E567" s="255"/>
      <c r="F567" s="256"/>
      <c r="G567" s="294"/>
    </row>
    <row r="568" spans="1:7" ht="15" x14ac:dyDescent="0.25">
      <c r="A568" s="205">
        <v>598</v>
      </c>
      <c r="B568" s="256"/>
      <c r="C568" s="253"/>
      <c r="D568" s="253"/>
      <c r="E568" s="255"/>
      <c r="F568" s="256"/>
      <c r="G568" s="294"/>
    </row>
    <row r="569" spans="1:7" ht="15" x14ac:dyDescent="0.25">
      <c r="A569" s="205">
        <v>599</v>
      </c>
      <c r="B569" s="256"/>
      <c r="C569" s="253"/>
      <c r="D569" s="253"/>
      <c r="E569" s="255"/>
      <c r="F569" s="256"/>
      <c r="G569" s="294"/>
    </row>
    <row r="570" spans="1:7" ht="15" x14ac:dyDescent="0.25">
      <c r="A570" s="205">
        <v>600</v>
      </c>
      <c r="B570" s="256"/>
      <c r="C570" s="253"/>
      <c r="D570" s="253"/>
      <c r="E570" s="255"/>
      <c r="F570" s="256"/>
      <c r="G570" s="294"/>
    </row>
    <row r="571" spans="1:7" ht="15" x14ac:dyDescent="0.25">
      <c r="A571" s="205">
        <v>601</v>
      </c>
      <c r="B571" s="256"/>
      <c r="C571" s="253"/>
      <c r="D571" s="253"/>
      <c r="E571" s="255"/>
      <c r="F571" s="256"/>
      <c r="G571" s="294"/>
    </row>
    <row r="572" spans="1:7" ht="15" x14ac:dyDescent="0.25">
      <c r="A572" s="205">
        <v>602</v>
      </c>
      <c r="B572" s="256"/>
      <c r="C572" s="253"/>
      <c r="D572" s="253"/>
      <c r="E572" s="255"/>
      <c r="F572" s="256"/>
      <c r="G572" s="294"/>
    </row>
    <row r="573" spans="1:7" ht="15" x14ac:dyDescent="0.25">
      <c r="A573" s="205">
        <v>603</v>
      </c>
      <c r="B573" s="256"/>
      <c r="C573" s="253"/>
      <c r="D573" s="253"/>
      <c r="E573" s="255"/>
      <c r="F573" s="256"/>
      <c r="G573" s="294"/>
    </row>
    <row r="574" spans="1:7" ht="15" x14ac:dyDescent="0.25">
      <c r="A574" s="205">
        <v>604</v>
      </c>
      <c r="B574" s="256"/>
      <c r="C574" s="253"/>
      <c r="D574" s="253"/>
      <c r="E574" s="255"/>
      <c r="F574" s="256"/>
      <c r="G574" s="294"/>
    </row>
    <row r="575" spans="1:7" ht="15" x14ac:dyDescent="0.25">
      <c r="A575" s="205">
        <v>605</v>
      </c>
      <c r="B575" s="256"/>
      <c r="C575" s="253"/>
      <c r="D575" s="253"/>
      <c r="E575" s="255"/>
      <c r="F575" s="256"/>
      <c r="G575" s="294"/>
    </row>
    <row r="576" spans="1:7" ht="15" x14ac:dyDescent="0.25">
      <c r="A576" s="205">
        <v>606</v>
      </c>
      <c r="B576" s="256"/>
      <c r="C576" s="253"/>
      <c r="D576" s="253"/>
      <c r="E576" s="255"/>
      <c r="F576" s="256"/>
      <c r="G576" s="294"/>
    </row>
    <row r="577" spans="1:7" ht="15" x14ac:dyDescent="0.25">
      <c r="A577" s="205">
        <v>607</v>
      </c>
      <c r="B577" s="256"/>
      <c r="C577" s="253"/>
      <c r="D577" s="253"/>
      <c r="E577" s="255"/>
      <c r="F577" s="256"/>
      <c r="G577" s="294"/>
    </row>
    <row r="578" spans="1:7" ht="15" x14ac:dyDescent="0.25">
      <c r="A578" s="205">
        <v>608</v>
      </c>
      <c r="B578" s="256"/>
      <c r="C578" s="253"/>
      <c r="D578" s="253"/>
      <c r="E578" s="255"/>
      <c r="F578" s="256"/>
      <c r="G578" s="294"/>
    </row>
    <row r="579" spans="1:7" ht="15" x14ac:dyDescent="0.25">
      <c r="A579" s="205">
        <v>609</v>
      </c>
      <c r="B579" s="256"/>
      <c r="C579" s="253"/>
      <c r="D579" s="253"/>
      <c r="E579" s="255"/>
      <c r="F579" s="256"/>
      <c r="G579" s="294"/>
    </row>
    <row r="580" spans="1:7" ht="15" x14ac:dyDescent="0.25">
      <c r="A580" s="205">
        <v>610</v>
      </c>
      <c r="B580" s="256"/>
      <c r="C580" s="253"/>
      <c r="D580" s="253"/>
      <c r="E580" s="255"/>
      <c r="F580" s="256"/>
      <c r="G580" s="294"/>
    </row>
    <row r="581" spans="1:7" ht="15" x14ac:dyDescent="0.25">
      <c r="A581" s="205">
        <v>611</v>
      </c>
      <c r="B581" s="256"/>
      <c r="C581" s="253"/>
      <c r="D581" s="253"/>
      <c r="E581" s="255"/>
      <c r="F581" s="256"/>
      <c r="G581" s="294"/>
    </row>
    <row r="582" spans="1:7" ht="15" x14ac:dyDescent="0.25">
      <c r="A582" s="205">
        <v>612</v>
      </c>
      <c r="B582" s="256"/>
      <c r="C582" s="253"/>
      <c r="D582" s="253"/>
      <c r="E582" s="255"/>
      <c r="F582" s="256"/>
      <c r="G582" s="294"/>
    </row>
    <row r="583" spans="1:7" ht="15" x14ac:dyDescent="0.25">
      <c r="A583" s="205">
        <v>613</v>
      </c>
      <c r="B583" s="256"/>
      <c r="C583" s="253"/>
      <c r="D583" s="253"/>
      <c r="E583" s="255"/>
      <c r="F583" s="256"/>
      <c r="G583" s="294"/>
    </row>
    <row r="584" spans="1:7" ht="15" x14ac:dyDescent="0.25">
      <c r="A584" s="205">
        <v>614</v>
      </c>
      <c r="B584" s="256"/>
      <c r="C584" s="253"/>
      <c r="D584" s="253"/>
      <c r="E584" s="255"/>
      <c r="F584" s="256"/>
      <c r="G584" s="294"/>
    </row>
    <row r="585" spans="1:7" ht="15" x14ac:dyDescent="0.25">
      <c r="A585" s="205">
        <v>615</v>
      </c>
      <c r="B585" s="256"/>
      <c r="C585" s="253"/>
      <c r="D585" s="253"/>
      <c r="E585" s="255"/>
      <c r="F585" s="256"/>
      <c r="G585" s="294"/>
    </row>
    <row r="586" spans="1:7" ht="15" x14ac:dyDescent="0.25">
      <c r="A586" s="205">
        <v>616</v>
      </c>
      <c r="B586" s="256"/>
      <c r="C586" s="253"/>
      <c r="D586" s="253"/>
      <c r="E586" s="255"/>
      <c r="F586" s="256"/>
      <c r="G586" s="294"/>
    </row>
    <row r="587" spans="1:7" ht="15" x14ac:dyDescent="0.25">
      <c r="A587" s="205">
        <v>617</v>
      </c>
      <c r="B587" s="256"/>
      <c r="C587" s="253"/>
      <c r="D587" s="253"/>
      <c r="E587" s="255"/>
      <c r="F587" s="256"/>
      <c r="G587" s="294"/>
    </row>
    <row r="588" spans="1:7" ht="15" x14ac:dyDescent="0.25">
      <c r="A588" s="205">
        <v>618</v>
      </c>
      <c r="B588" s="256"/>
      <c r="C588" s="253"/>
      <c r="D588" s="253"/>
      <c r="E588" s="255"/>
      <c r="F588" s="256"/>
      <c r="G588" s="294"/>
    </row>
    <row r="589" spans="1:7" ht="15" x14ac:dyDescent="0.25">
      <c r="A589" s="205">
        <v>619</v>
      </c>
      <c r="B589" s="256"/>
      <c r="C589" s="253"/>
      <c r="D589" s="253"/>
      <c r="E589" s="255"/>
      <c r="F589" s="256"/>
      <c r="G589" s="294"/>
    </row>
    <row r="590" spans="1:7" ht="15" x14ac:dyDescent="0.25">
      <c r="A590" s="205">
        <v>620</v>
      </c>
      <c r="B590" s="256"/>
      <c r="C590" s="253"/>
      <c r="D590" s="253"/>
      <c r="E590" s="255"/>
      <c r="F590" s="256"/>
      <c r="G590" s="294"/>
    </row>
    <row r="591" spans="1:7" ht="15" x14ac:dyDescent="0.25">
      <c r="A591" s="205">
        <v>621</v>
      </c>
      <c r="B591" s="256"/>
      <c r="C591" s="253"/>
      <c r="D591" s="253"/>
      <c r="E591" s="255"/>
      <c r="F591" s="256"/>
      <c r="G591" s="294"/>
    </row>
    <row r="592" spans="1:7" ht="15" x14ac:dyDescent="0.25">
      <c r="A592" s="205">
        <v>622</v>
      </c>
      <c r="B592" s="256"/>
      <c r="C592" s="253"/>
      <c r="D592" s="253"/>
      <c r="E592" s="255"/>
      <c r="F592" s="256"/>
      <c r="G592" s="294"/>
    </row>
    <row r="593" spans="1:7" ht="15" x14ac:dyDescent="0.25">
      <c r="A593" s="205">
        <v>623</v>
      </c>
      <c r="B593" s="256"/>
      <c r="C593" s="253"/>
      <c r="D593" s="253"/>
      <c r="E593" s="255"/>
      <c r="F593" s="256"/>
      <c r="G593" s="294"/>
    </row>
    <row r="594" spans="1:7" ht="15" x14ac:dyDescent="0.25">
      <c r="A594" s="205">
        <v>624</v>
      </c>
      <c r="B594" s="256"/>
      <c r="C594" s="253"/>
      <c r="D594" s="253"/>
      <c r="E594" s="255"/>
      <c r="F594" s="256"/>
      <c r="G594" s="294"/>
    </row>
    <row r="595" spans="1:7" ht="15" x14ac:dyDescent="0.25">
      <c r="A595" s="205">
        <v>625</v>
      </c>
      <c r="B595" s="256"/>
      <c r="C595" s="253"/>
      <c r="D595" s="253"/>
      <c r="E595" s="255"/>
      <c r="F595" s="256"/>
      <c r="G595" s="294"/>
    </row>
    <row r="596" spans="1:7" ht="15" x14ac:dyDescent="0.25">
      <c r="A596" s="205">
        <v>626</v>
      </c>
      <c r="B596" s="256"/>
      <c r="C596" s="253"/>
      <c r="D596" s="253"/>
      <c r="E596" s="255"/>
      <c r="F596" s="256"/>
      <c r="G596" s="294"/>
    </row>
    <row r="597" spans="1:7" ht="15" x14ac:dyDescent="0.25">
      <c r="A597" s="205">
        <v>627</v>
      </c>
      <c r="B597" s="256"/>
      <c r="C597" s="253"/>
      <c r="D597" s="253"/>
      <c r="E597" s="255"/>
      <c r="F597" s="256"/>
      <c r="G597" s="294"/>
    </row>
    <row r="598" spans="1:7" ht="15" x14ac:dyDescent="0.25">
      <c r="A598" s="205">
        <v>628</v>
      </c>
      <c r="B598" s="256"/>
      <c r="C598" s="253"/>
      <c r="D598" s="253"/>
      <c r="E598" s="255"/>
      <c r="F598" s="256"/>
      <c r="G598" s="294"/>
    </row>
    <row r="599" spans="1:7" ht="15" x14ac:dyDescent="0.25">
      <c r="A599" s="205">
        <v>629</v>
      </c>
      <c r="B599" s="256"/>
      <c r="C599" s="253"/>
      <c r="D599" s="253"/>
      <c r="E599" s="255"/>
      <c r="F599" s="256"/>
      <c r="G599" s="294"/>
    </row>
    <row r="600" spans="1:7" ht="15" x14ac:dyDescent="0.25">
      <c r="A600" s="205">
        <v>630</v>
      </c>
      <c r="B600" s="256"/>
      <c r="C600" s="253"/>
      <c r="D600" s="253"/>
      <c r="E600" s="255"/>
      <c r="F600" s="256"/>
      <c r="G600" s="294"/>
    </row>
    <row r="601" spans="1:7" ht="15" x14ac:dyDescent="0.25">
      <c r="A601" s="205">
        <v>631</v>
      </c>
      <c r="B601" s="256"/>
      <c r="C601" s="253"/>
      <c r="D601" s="253"/>
      <c r="E601" s="255"/>
      <c r="F601" s="256"/>
      <c r="G601" s="294"/>
    </row>
    <row r="602" spans="1:7" ht="15" x14ac:dyDescent="0.25">
      <c r="A602" s="205">
        <v>632</v>
      </c>
      <c r="B602" s="256"/>
      <c r="C602" s="253"/>
      <c r="D602" s="253"/>
      <c r="E602" s="255"/>
      <c r="F602" s="256"/>
      <c r="G602" s="294"/>
    </row>
    <row r="603" spans="1:7" ht="15" x14ac:dyDescent="0.25">
      <c r="A603" s="205">
        <v>633</v>
      </c>
      <c r="B603" s="256"/>
      <c r="C603" s="253"/>
      <c r="D603" s="253"/>
      <c r="E603" s="255"/>
      <c r="F603" s="256"/>
      <c r="G603" s="294"/>
    </row>
    <row r="604" spans="1:7" ht="15" x14ac:dyDescent="0.25">
      <c r="A604" s="205">
        <v>634</v>
      </c>
      <c r="B604" s="256"/>
      <c r="C604" s="253"/>
      <c r="D604" s="253"/>
      <c r="E604" s="255"/>
      <c r="F604" s="256"/>
      <c r="G604" s="294"/>
    </row>
    <row r="605" spans="1:7" ht="15" x14ac:dyDescent="0.25">
      <c r="A605" s="205">
        <v>635</v>
      </c>
      <c r="B605" s="256"/>
      <c r="C605" s="253"/>
      <c r="D605" s="253"/>
      <c r="E605" s="255"/>
      <c r="F605" s="256"/>
      <c r="G605" s="294"/>
    </row>
    <row r="606" spans="1:7" ht="15" x14ac:dyDescent="0.25">
      <c r="A606" s="205">
        <v>636</v>
      </c>
      <c r="B606" s="256"/>
      <c r="C606" s="253"/>
      <c r="D606" s="253"/>
      <c r="E606" s="255"/>
      <c r="F606" s="256"/>
      <c r="G606" s="294"/>
    </row>
    <row r="607" spans="1:7" ht="15" x14ac:dyDescent="0.25">
      <c r="A607" s="205">
        <v>637</v>
      </c>
      <c r="B607" s="256"/>
      <c r="C607" s="253"/>
      <c r="D607" s="253"/>
      <c r="E607" s="255"/>
      <c r="F607" s="256"/>
      <c r="G607" s="294"/>
    </row>
    <row r="608" spans="1:7" ht="15" x14ac:dyDescent="0.25">
      <c r="A608" s="205">
        <v>638</v>
      </c>
      <c r="B608" s="256"/>
      <c r="C608" s="253"/>
      <c r="D608" s="253"/>
      <c r="E608" s="255"/>
      <c r="F608" s="256"/>
      <c r="G608" s="294"/>
    </row>
    <row r="609" spans="1:7" ht="15" x14ac:dyDescent="0.25">
      <c r="A609" s="205">
        <v>639</v>
      </c>
      <c r="B609" s="256"/>
      <c r="C609" s="253"/>
      <c r="D609" s="253"/>
      <c r="E609" s="255"/>
      <c r="F609" s="256"/>
      <c r="G609" s="294"/>
    </row>
    <row r="610" spans="1:7" ht="15" x14ac:dyDescent="0.25">
      <c r="A610" s="205">
        <v>640</v>
      </c>
      <c r="B610" s="256"/>
      <c r="C610" s="253"/>
      <c r="D610" s="253"/>
      <c r="E610" s="255"/>
      <c r="F610" s="256"/>
      <c r="G610" s="294"/>
    </row>
    <row r="611" spans="1:7" ht="15" x14ac:dyDescent="0.25">
      <c r="A611" s="205">
        <v>641</v>
      </c>
      <c r="B611" s="256"/>
      <c r="C611" s="253"/>
      <c r="D611" s="253"/>
      <c r="E611" s="255"/>
      <c r="F611" s="256"/>
      <c r="G611" s="294"/>
    </row>
    <row r="612" spans="1:7" ht="15" x14ac:dyDescent="0.25">
      <c r="A612" s="205">
        <v>642</v>
      </c>
      <c r="B612" s="256"/>
      <c r="C612" s="253"/>
      <c r="D612" s="253"/>
      <c r="E612" s="255"/>
      <c r="F612" s="256"/>
      <c r="G612" s="294"/>
    </row>
    <row r="613" spans="1:7" ht="15" x14ac:dyDescent="0.25">
      <c r="A613" s="205">
        <v>643</v>
      </c>
      <c r="B613" s="256"/>
      <c r="C613" s="253"/>
      <c r="D613" s="253"/>
      <c r="E613" s="255"/>
      <c r="F613" s="256"/>
      <c r="G613" s="294"/>
    </row>
    <row r="614" spans="1:7" ht="15" x14ac:dyDescent="0.25">
      <c r="A614" s="205">
        <v>644</v>
      </c>
      <c r="B614" s="256"/>
      <c r="C614" s="253"/>
      <c r="D614" s="253"/>
      <c r="E614" s="255"/>
      <c r="F614" s="256"/>
      <c r="G614" s="294"/>
    </row>
    <row r="615" spans="1:7" ht="15" x14ac:dyDescent="0.25">
      <c r="A615" s="205">
        <v>645</v>
      </c>
      <c r="B615" s="256"/>
      <c r="C615" s="253"/>
      <c r="D615" s="253"/>
      <c r="E615" s="255"/>
      <c r="F615" s="256"/>
      <c r="G615" s="294"/>
    </row>
    <row r="616" spans="1:7" ht="15" x14ac:dyDescent="0.25">
      <c r="A616" s="205">
        <v>646</v>
      </c>
      <c r="B616" s="256"/>
      <c r="C616" s="253"/>
      <c r="D616" s="253"/>
      <c r="E616" s="255"/>
      <c r="F616" s="256"/>
      <c r="G616" s="294"/>
    </row>
    <row r="617" spans="1:7" ht="15" x14ac:dyDescent="0.25">
      <c r="A617" s="205">
        <v>647</v>
      </c>
      <c r="B617" s="256"/>
      <c r="C617" s="253"/>
      <c r="D617" s="253"/>
      <c r="E617" s="255"/>
      <c r="F617" s="256"/>
      <c r="G617" s="294"/>
    </row>
    <row r="618" spans="1:7" ht="15" x14ac:dyDescent="0.25">
      <c r="A618" s="205">
        <v>648</v>
      </c>
      <c r="B618" s="256"/>
      <c r="C618" s="253"/>
      <c r="D618" s="253"/>
      <c r="E618" s="255"/>
      <c r="F618" s="256"/>
      <c r="G618" s="294"/>
    </row>
    <row r="619" spans="1:7" ht="15" x14ac:dyDescent="0.25">
      <c r="A619" s="205">
        <v>649</v>
      </c>
      <c r="B619" s="256"/>
      <c r="C619" s="253"/>
      <c r="D619" s="253"/>
      <c r="E619" s="255"/>
      <c r="F619" s="256"/>
      <c r="G619" s="294"/>
    </row>
    <row r="620" spans="1:7" ht="15" x14ac:dyDescent="0.25">
      <c r="A620" s="205">
        <v>650</v>
      </c>
      <c r="B620" s="256"/>
      <c r="C620" s="253"/>
      <c r="D620" s="253"/>
      <c r="E620" s="255"/>
      <c r="F620" s="256"/>
      <c r="G620" s="294"/>
    </row>
    <row r="621" spans="1:7" ht="15" x14ac:dyDescent="0.25">
      <c r="A621" s="205">
        <v>651</v>
      </c>
      <c r="B621" s="256"/>
      <c r="C621" s="253"/>
      <c r="D621" s="253"/>
      <c r="E621" s="255"/>
      <c r="F621" s="256"/>
      <c r="G621" s="294"/>
    </row>
    <row r="622" spans="1:7" ht="15" x14ac:dyDescent="0.25">
      <c r="A622" s="205">
        <v>652</v>
      </c>
      <c r="B622" s="256"/>
      <c r="C622" s="253"/>
      <c r="D622" s="253"/>
      <c r="E622" s="255"/>
      <c r="F622" s="256"/>
      <c r="G622" s="294"/>
    </row>
    <row r="623" spans="1:7" ht="15" x14ac:dyDescent="0.25">
      <c r="A623" s="205">
        <v>653</v>
      </c>
      <c r="B623" s="256"/>
      <c r="C623" s="253"/>
      <c r="D623" s="253"/>
      <c r="E623" s="255"/>
      <c r="F623" s="256"/>
      <c r="G623" s="294"/>
    </row>
    <row r="624" spans="1:7" ht="15" x14ac:dyDescent="0.25">
      <c r="A624" s="205">
        <v>654</v>
      </c>
      <c r="B624" s="256"/>
      <c r="C624" s="253"/>
      <c r="D624" s="253"/>
      <c r="E624" s="255"/>
      <c r="F624" s="256"/>
      <c r="G624" s="294"/>
    </row>
    <row r="625" spans="1:7" ht="15" x14ac:dyDescent="0.25">
      <c r="A625" s="205">
        <v>655</v>
      </c>
      <c r="B625" s="256"/>
      <c r="C625" s="253"/>
      <c r="D625" s="253"/>
      <c r="E625" s="255"/>
      <c r="F625" s="256"/>
      <c r="G625" s="294"/>
    </row>
    <row r="626" spans="1:7" ht="15" x14ac:dyDescent="0.25">
      <c r="A626" s="205">
        <v>656</v>
      </c>
      <c r="B626" s="256"/>
      <c r="C626" s="253"/>
      <c r="D626" s="253"/>
      <c r="E626" s="255"/>
      <c r="F626" s="256"/>
      <c r="G626" s="294"/>
    </row>
    <row r="627" spans="1:7" ht="15" x14ac:dyDescent="0.25">
      <c r="A627" s="205">
        <v>657</v>
      </c>
      <c r="B627" s="256"/>
      <c r="C627" s="253"/>
      <c r="D627" s="253"/>
      <c r="E627" s="255"/>
      <c r="F627" s="256"/>
      <c r="G627" s="294"/>
    </row>
    <row r="628" spans="1:7" ht="15" x14ac:dyDescent="0.25">
      <c r="A628" s="205">
        <v>658</v>
      </c>
      <c r="B628" s="256"/>
      <c r="C628" s="253"/>
      <c r="D628" s="253"/>
      <c r="E628" s="255"/>
      <c r="F628" s="256"/>
      <c r="G628" s="294"/>
    </row>
    <row r="629" spans="1:7" ht="15" x14ac:dyDescent="0.25">
      <c r="A629" s="205">
        <v>659</v>
      </c>
      <c r="B629" s="256"/>
      <c r="C629" s="253"/>
      <c r="D629" s="253"/>
      <c r="E629" s="255"/>
      <c r="F629" s="256"/>
      <c r="G629" s="294"/>
    </row>
    <row r="630" spans="1:7" ht="15" x14ac:dyDescent="0.25">
      <c r="A630" s="205">
        <v>660</v>
      </c>
      <c r="B630" s="256"/>
      <c r="C630" s="253"/>
      <c r="D630" s="253"/>
      <c r="E630" s="255"/>
      <c r="F630" s="256"/>
      <c r="G630" s="294"/>
    </row>
    <row r="631" spans="1:7" ht="15" x14ac:dyDescent="0.25">
      <c r="A631" s="205">
        <v>661</v>
      </c>
      <c r="B631" s="256"/>
      <c r="C631" s="253"/>
      <c r="D631" s="253"/>
      <c r="E631" s="255"/>
      <c r="F631" s="256"/>
      <c r="G631" s="294"/>
    </row>
    <row r="632" spans="1:7" ht="15" x14ac:dyDescent="0.25">
      <c r="A632" s="205">
        <v>662</v>
      </c>
      <c r="B632" s="256"/>
      <c r="C632" s="253"/>
      <c r="D632" s="253"/>
      <c r="E632" s="255"/>
      <c r="F632" s="256"/>
      <c r="G632" s="294"/>
    </row>
    <row r="633" spans="1:7" ht="15" x14ac:dyDescent="0.25">
      <c r="A633" s="205">
        <v>663</v>
      </c>
      <c r="B633" s="256"/>
      <c r="C633" s="253"/>
      <c r="D633" s="253"/>
      <c r="E633" s="255"/>
      <c r="F633" s="256"/>
      <c r="G633" s="294"/>
    </row>
    <row r="634" spans="1:7" ht="15" x14ac:dyDescent="0.25">
      <c r="A634" s="205">
        <v>664</v>
      </c>
      <c r="B634" s="256"/>
      <c r="C634" s="253"/>
      <c r="D634" s="253"/>
      <c r="E634" s="255"/>
      <c r="F634" s="256"/>
      <c r="G634" s="294"/>
    </row>
    <row r="635" spans="1:7" ht="15" x14ac:dyDescent="0.25">
      <c r="A635" s="205">
        <v>665</v>
      </c>
      <c r="B635" s="256"/>
      <c r="C635" s="253"/>
      <c r="D635" s="253"/>
      <c r="E635" s="255"/>
      <c r="F635" s="256"/>
      <c r="G635" s="294"/>
    </row>
    <row r="636" spans="1:7" ht="15" x14ac:dyDescent="0.25">
      <c r="A636" s="205">
        <v>666</v>
      </c>
      <c r="B636" s="256"/>
      <c r="C636" s="253"/>
      <c r="D636" s="253"/>
      <c r="E636" s="255"/>
      <c r="F636" s="256"/>
      <c r="G636" s="294"/>
    </row>
    <row r="637" spans="1:7" ht="15" x14ac:dyDescent="0.25">
      <c r="A637" s="205">
        <v>667</v>
      </c>
      <c r="B637" s="256"/>
      <c r="C637" s="253"/>
      <c r="D637" s="253"/>
      <c r="E637" s="255"/>
      <c r="F637" s="256"/>
      <c r="G637" s="294"/>
    </row>
    <row r="638" spans="1:7" ht="15" x14ac:dyDescent="0.25">
      <c r="A638" s="205">
        <v>668</v>
      </c>
      <c r="B638" s="256"/>
      <c r="C638" s="253"/>
      <c r="D638" s="253"/>
      <c r="E638" s="255"/>
      <c r="F638" s="256"/>
      <c r="G638" s="294"/>
    </row>
    <row r="639" spans="1:7" ht="15" x14ac:dyDescent="0.25">
      <c r="A639" s="205">
        <v>669</v>
      </c>
      <c r="B639" s="256"/>
      <c r="C639" s="253"/>
      <c r="D639" s="253"/>
      <c r="E639" s="255"/>
      <c r="F639" s="256"/>
      <c r="G639" s="294"/>
    </row>
    <row r="640" spans="1:7" ht="15" x14ac:dyDescent="0.25">
      <c r="A640" s="205">
        <v>670</v>
      </c>
      <c r="B640" s="256"/>
      <c r="C640" s="253"/>
      <c r="D640" s="253"/>
      <c r="E640" s="255"/>
      <c r="F640" s="256"/>
      <c r="G640" s="294"/>
    </row>
    <row r="641" spans="1:7" ht="15" x14ac:dyDescent="0.25">
      <c r="A641" s="205">
        <v>671</v>
      </c>
      <c r="B641" s="256"/>
      <c r="C641" s="253"/>
      <c r="D641" s="253"/>
      <c r="E641" s="255"/>
      <c r="F641" s="256"/>
      <c r="G641" s="294"/>
    </row>
    <row r="642" spans="1:7" ht="15" x14ac:dyDescent="0.25">
      <c r="A642" s="205">
        <v>672</v>
      </c>
      <c r="B642" s="256"/>
      <c r="C642" s="253"/>
      <c r="D642" s="253"/>
      <c r="E642" s="255"/>
      <c r="F642" s="256"/>
      <c r="G642" s="294"/>
    </row>
    <row r="643" spans="1:7" ht="15" x14ac:dyDescent="0.25">
      <c r="A643" s="205">
        <v>673</v>
      </c>
      <c r="B643" s="256"/>
      <c r="C643" s="253"/>
      <c r="D643" s="253"/>
      <c r="E643" s="255"/>
      <c r="F643" s="256"/>
      <c r="G643" s="294"/>
    </row>
    <row r="644" spans="1:7" ht="15" x14ac:dyDescent="0.25">
      <c r="A644" s="205">
        <v>674</v>
      </c>
      <c r="B644" s="256"/>
      <c r="C644" s="253"/>
      <c r="D644" s="253"/>
      <c r="E644" s="255"/>
      <c r="F644" s="256"/>
      <c r="G644" s="294"/>
    </row>
    <row r="645" spans="1:7" ht="15" x14ac:dyDescent="0.25">
      <c r="A645" s="205">
        <v>675</v>
      </c>
      <c r="B645" s="256"/>
      <c r="C645" s="253"/>
      <c r="D645" s="253"/>
      <c r="E645" s="255"/>
      <c r="F645" s="256"/>
      <c r="G645" s="294"/>
    </row>
    <row r="646" spans="1:7" ht="15" x14ac:dyDescent="0.25">
      <c r="A646" s="205">
        <v>676</v>
      </c>
      <c r="B646" s="256"/>
      <c r="C646" s="253"/>
      <c r="D646" s="253"/>
      <c r="E646" s="255"/>
      <c r="F646" s="256"/>
      <c r="G646" s="294"/>
    </row>
    <row r="647" spans="1:7" ht="15" x14ac:dyDescent="0.25">
      <c r="A647" s="205">
        <v>677</v>
      </c>
      <c r="B647" s="256"/>
      <c r="C647" s="253"/>
      <c r="D647" s="253"/>
      <c r="E647" s="255"/>
      <c r="F647" s="256"/>
      <c r="G647" s="294"/>
    </row>
    <row r="648" spans="1:7" ht="15" x14ac:dyDescent="0.25">
      <c r="A648" s="205">
        <v>678</v>
      </c>
      <c r="B648" s="256"/>
      <c r="C648" s="253"/>
      <c r="D648" s="253"/>
      <c r="E648" s="255"/>
      <c r="F648" s="256"/>
      <c r="G648" s="294"/>
    </row>
    <row r="649" spans="1:7" ht="15" x14ac:dyDescent="0.25">
      <c r="A649" s="205">
        <v>679</v>
      </c>
      <c r="B649" s="256"/>
      <c r="C649" s="253"/>
      <c r="D649" s="253"/>
      <c r="E649" s="255"/>
      <c r="F649" s="256"/>
      <c r="G649" s="294"/>
    </row>
    <row r="650" spans="1:7" ht="15" x14ac:dyDescent="0.25">
      <c r="A650" s="205">
        <v>680</v>
      </c>
      <c r="B650" s="256"/>
      <c r="C650" s="253"/>
      <c r="D650" s="253"/>
      <c r="E650" s="255"/>
      <c r="F650" s="256"/>
      <c r="G650" s="294"/>
    </row>
    <row r="651" spans="1:7" ht="15" x14ac:dyDescent="0.25">
      <c r="A651" s="205">
        <v>681</v>
      </c>
      <c r="B651" s="256"/>
      <c r="C651" s="253"/>
      <c r="D651" s="253"/>
      <c r="E651" s="255"/>
      <c r="F651" s="256"/>
      <c r="G651" s="294"/>
    </row>
    <row r="652" spans="1:7" ht="15" x14ac:dyDescent="0.25">
      <c r="A652" s="205">
        <v>682</v>
      </c>
      <c r="B652" s="256"/>
      <c r="C652" s="253"/>
      <c r="D652" s="253"/>
      <c r="E652" s="255"/>
      <c r="F652" s="256"/>
      <c r="G652" s="294"/>
    </row>
    <row r="653" spans="1:7" ht="15" x14ac:dyDescent="0.25">
      <c r="A653" s="205">
        <v>683</v>
      </c>
      <c r="B653" s="256"/>
      <c r="C653" s="253"/>
      <c r="D653" s="253"/>
      <c r="E653" s="255"/>
      <c r="F653" s="256"/>
      <c r="G653" s="294"/>
    </row>
    <row r="654" spans="1:7" ht="15" x14ac:dyDescent="0.25">
      <c r="A654" s="205">
        <v>684</v>
      </c>
      <c r="B654" s="256"/>
      <c r="C654" s="253"/>
      <c r="D654" s="253"/>
      <c r="E654" s="255"/>
      <c r="F654" s="256"/>
      <c r="G654" s="294"/>
    </row>
    <row r="655" spans="1:7" ht="15" x14ac:dyDescent="0.25">
      <c r="A655" s="205">
        <v>685</v>
      </c>
      <c r="B655" s="256"/>
      <c r="C655" s="253"/>
      <c r="D655" s="253"/>
      <c r="E655" s="255"/>
      <c r="F655" s="256"/>
      <c r="G655" s="294"/>
    </row>
    <row r="656" spans="1:7" ht="15" x14ac:dyDescent="0.25">
      <c r="A656" s="205">
        <v>686</v>
      </c>
      <c r="B656" s="256"/>
      <c r="C656" s="253"/>
      <c r="D656" s="253"/>
      <c r="E656" s="255"/>
      <c r="F656" s="256"/>
      <c r="G656" s="294"/>
    </row>
    <row r="657" spans="1:7" ht="15" x14ac:dyDescent="0.25">
      <c r="A657" s="205">
        <v>687</v>
      </c>
      <c r="B657" s="256"/>
      <c r="C657" s="253"/>
      <c r="D657" s="253"/>
      <c r="E657" s="255"/>
      <c r="F657" s="256"/>
      <c r="G657" s="294"/>
    </row>
    <row r="658" spans="1:7" ht="15" x14ac:dyDescent="0.25">
      <c r="A658" s="205">
        <v>688</v>
      </c>
      <c r="B658" s="256"/>
      <c r="C658" s="253"/>
      <c r="D658" s="253"/>
      <c r="E658" s="255"/>
      <c r="F658" s="256"/>
      <c r="G658" s="294"/>
    </row>
    <row r="659" spans="1:7" ht="15" x14ac:dyDescent="0.25">
      <c r="A659" s="205">
        <v>689</v>
      </c>
      <c r="B659" s="256"/>
      <c r="C659" s="253"/>
      <c r="D659" s="253"/>
      <c r="E659" s="255"/>
      <c r="F659" s="256"/>
      <c r="G659" s="294"/>
    </row>
    <row r="660" spans="1:7" ht="15" x14ac:dyDescent="0.25">
      <c r="A660" s="205">
        <v>690</v>
      </c>
      <c r="B660" s="256"/>
      <c r="C660" s="253"/>
      <c r="D660" s="253"/>
      <c r="E660" s="255"/>
      <c r="F660" s="256"/>
      <c r="G660" s="294"/>
    </row>
    <row r="661" spans="1:7" ht="15" x14ac:dyDescent="0.25">
      <c r="A661" s="205">
        <v>691</v>
      </c>
      <c r="B661" s="256"/>
      <c r="C661" s="253"/>
      <c r="D661" s="253"/>
      <c r="E661" s="255"/>
      <c r="F661" s="256"/>
      <c r="G661" s="294"/>
    </row>
    <row r="662" spans="1:7" ht="15" x14ac:dyDescent="0.25">
      <c r="A662" s="205">
        <v>692</v>
      </c>
      <c r="B662" s="256"/>
      <c r="C662" s="253"/>
      <c r="D662" s="253"/>
      <c r="E662" s="255"/>
      <c r="F662" s="256"/>
      <c r="G662" s="294"/>
    </row>
    <row r="663" spans="1:7" ht="15" x14ac:dyDescent="0.25">
      <c r="A663" s="205">
        <v>693</v>
      </c>
      <c r="B663" s="256"/>
      <c r="C663" s="253"/>
      <c r="D663" s="253"/>
      <c r="E663" s="255"/>
      <c r="F663" s="256"/>
      <c r="G663" s="294"/>
    </row>
    <row r="664" spans="1:7" ht="15" x14ac:dyDescent="0.25">
      <c r="A664" s="205">
        <v>694</v>
      </c>
      <c r="B664" s="256"/>
      <c r="C664" s="253"/>
      <c r="D664" s="253"/>
      <c r="E664" s="255"/>
      <c r="F664" s="256"/>
      <c r="G664" s="294"/>
    </row>
    <row r="665" spans="1:7" ht="15" x14ac:dyDescent="0.25">
      <c r="A665" s="205">
        <v>695</v>
      </c>
      <c r="B665" s="256"/>
      <c r="C665" s="253"/>
      <c r="D665" s="253"/>
      <c r="E665" s="255"/>
      <c r="F665" s="256"/>
      <c r="G665" s="294"/>
    </row>
    <row r="666" spans="1:7" ht="15" x14ac:dyDescent="0.25">
      <c r="A666" s="205">
        <v>696</v>
      </c>
      <c r="B666" s="256"/>
      <c r="C666" s="253"/>
      <c r="D666" s="253"/>
      <c r="E666" s="255"/>
      <c r="F666" s="256"/>
      <c r="G666" s="294"/>
    </row>
    <row r="667" spans="1:7" ht="15" x14ac:dyDescent="0.25">
      <c r="A667" s="205">
        <v>697</v>
      </c>
      <c r="B667" s="256"/>
      <c r="C667" s="253"/>
      <c r="D667" s="253"/>
      <c r="E667" s="255"/>
      <c r="F667" s="256"/>
      <c r="G667" s="294"/>
    </row>
    <row r="668" spans="1:7" ht="15" x14ac:dyDescent="0.25">
      <c r="A668" s="205">
        <v>698</v>
      </c>
      <c r="B668" s="256"/>
      <c r="C668" s="253"/>
      <c r="D668" s="253"/>
      <c r="E668" s="255"/>
      <c r="F668" s="256"/>
      <c r="G668" s="294"/>
    </row>
    <row r="669" spans="1:7" ht="15" x14ac:dyDescent="0.25">
      <c r="A669" s="205">
        <v>699</v>
      </c>
      <c r="B669" s="256"/>
      <c r="C669" s="253"/>
      <c r="D669" s="253"/>
      <c r="E669" s="255"/>
      <c r="F669" s="256"/>
      <c r="G669" s="294"/>
    </row>
    <row r="670" spans="1:7" ht="15" x14ac:dyDescent="0.25">
      <c r="A670" s="205">
        <v>700</v>
      </c>
      <c r="B670" s="256"/>
      <c r="C670" s="253"/>
      <c r="D670" s="253"/>
      <c r="E670" s="255"/>
      <c r="F670" s="256"/>
      <c r="G670" s="294"/>
    </row>
    <row r="671" spans="1:7" ht="15" x14ac:dyDescent="0.25">
      <c r="A671" s="205">
        <v>701</v>
      </c>
      <c r="B671" s="256"/>
      <c r="C671" s="253"/>
      <c r="D671" s="253"/>
      <c r="E671" s="255"/>
      <c r="F671" s="256"/>
      <c r="G671" s="294"/>
    </row>
    <row r="672" spans="1:7" ht="15" x14ac:dyDescent="0.25">
      <c r="A672" s="205">
        <v>702</v>
      </c>
      <c r="B672" s="256"/>
      <c r="C672" s="253"/>
      <c r="D672" s="253"/>
      <c r="E672" s="255"/>
      <c r="F672" s="256"/>
      <c r="G672" s="294"/>
    </row>
    <row r="673" spans="1:7" ht="15" x14ac:dyDescent="0.25">
      <c r="A673" s="205">
        <v>703</v>
      </c>
      <c r="B673" s="256"/>
      <c r="C673" s="253"/>
      <c r="D673" s="253"/>
      <c r="E673" s="255"/>
      <c r="F673" s="256"/>
      <c r="G673" s="294"/>
    </row>
    <row r="674" spans="1:7" ht="15" x14ac:dyDescent="0.25">
      <c r="A674" s="205">
        <v>704</v>
      </c>
      <c r="B674" s="256"/>
      <c r="C674" s="253"/>
      <c r="D674" s="253"/>
      <c r="E674" s="255"/>
      <c r="F674" s="256"/>
      <c r="G674" s="294"/>
    </row>
    <row r="675" spans="1:7" ht="15" x14ac:dyDescent="0.25">
      <c r="A675" s="205">
        <v>705</v>
      </c>
      <c r="B675" s="256"/>
      <c r="C675" s="253"/>
      <c r="D675" s="253"/>
      <c r="E675" s="255"/>
      <c r="F675" s="256"/>
      <c r="G675" s="294"/>
    </row>
    <row r="676" spans="1:7" ht="15" x14ac:dyDescent="0.25">
      <c r="A676" s="205">
        <v>706</v>
      </c>
      <c r="B676" s="256"/>
      <c r="C676" s="253"/>
      <c r="D676" s="253"/>
      <c r="E676" s="255"/>
      <c r="F676" s="256"/>
      <c r="G676" s="294"/>
    </row>
    <row r="677" spans="1:7" ht="15" x14ac:dyDescent="0.25">
      <c r="A677" s="205">
        <v>707</v>
      </c>
      <c r="B677" s="256"/>
      <c r="C677" s="253"/>
      <c r="D677" s="253"/>
      <c r="E677" s="255"/>
      <c r="F677" s="256"/>
      <c r="G677" s="294"/>
    </row>
    <row r="678" spans="1:7" ht="15" x14ac:dyDescent="0.25">
      <c r="A678" s="205">
        <v>708</v>
      </c>
      <c r="B678" s="256"/>
      <c r="C678" s="253"/>
      <c r="D678" s="253"/>
      <c r="E678" s="255"/>
      <c r="F678" s="256"/>
      <c r="G678" s="294"/>
    </row>
    <row r="679" spans="1:7" ht="15" x14ac:dyDescent="0.25">
      <c r="A679" s="205">
        <v>709</v>
      </c>
      <c r="B679" s="256"/>
      <c r="C679" s="253"/>
      <c r="D679" s="253"/>
      <c r="E679" s="255"/>
      <c r="F679" s="256"/>
      <c r="G679" s="294"/>
    </row>
    <row r="680" spans="1:7" ht="15" x14ac:dyDescent="0.25">
      <c r="A680" s="205">
        <v>710</v>
      </c>
      <c r="B680" s="256"/>
      <c r="C680" s="253"/>
      <c r="D680" s="253"/>
      <c r="E680" s="255"/>
      <c r="F680" s="256"/>
      <c r="G680" s="294"/>
    </row>
    <row r="681" spans="1:7" ht="15" x14ac:dyDescent="0.25">
      <c r="A681" s="205">
        <v>711</v>
      </c>
      <c r="B681" s="256"/>
      <c r="C681" s="253"/>
      <c r="D681" s="253"/>
      <c r="E681" s="255"/>
      <c r="F681" s="256"/>
      <c r="G681" s="294"/>
    </row>
    <row r="682" spans="1:7" ht="15" x14ac:dyDescent="0.25">
      <c r="A682" s="205">
        <v>712</v>
      </c>
      <c r="B682" s="256"/>
      <c r="C682" s="253"/>
      <c r="D682" s="253"/>
      <c r="E682" s="255"/>
      <c r="F682" s="256"/>
      <c r="G682" s="294"/>
    </row>
    <row r="683" spans="1:7" ht="15" x14ac:dyDescent="0.25">
      <c r="A683" s="205">
        <v>713</v>
      </c>
      <c r="B683" s="256"/>
      <c r="C683" s="253"/>
      <c r="D683" s="253"/>
      <c r="E683" s="255"/>
      <c r="F683" s="256"/>
      <c r="G683" s="294"/>
    </row>
    <row r="684" spans="1:7" ht="15" x14ac:dyDescent="0.25">
      <c r="A684" s="205">
        <v>714</v>
      </c>
      <c r="B684" s="256"/>
      <c r="C684" s="253"/>
      <c r="D684" s="253"/>
      <c r="E684" s="255"/>
      <c r="F684" s="256"/>
      <c r="G684" s="294"/>
    </row>
    <row r="685" spans="1:7" ht="15" x14ac:dyDescent="0.25">
      <c r="A685" s="205">
        <v>715</v>
      </c>
      <c r="B685" s="256"/>
      <c r="C685" s="253"/>
      <c r="D685" s="253"/>
      <c r="E685" s="255"/>
      <c r="F685" s="256"/>
      <c r="G685" s="294"/>
    </row>
    <row r="686" spans="1:7" ht="15" x14ac:dyDescent="0.25">
      <c r="A686" s="205">
        <v>716</v>
      </c>
      <c r="B686" s="256"/>
      <c r="C686" s="253"/>
      <c r="D686" s="253"/>
      <c r="E686" s="255"/>
      <c r="F686" s="256"/>
      <c r="G686" s="294"/>
    </row>
    <row r="687" spans="1:7" ht="15" x14ac:dyDescent="0.25">
      <c r="A687" s="205">
        <v>717</v>
      </c>
      <c r="B687" s="256"/>
      <c r="C687" s="253"/>
      <c r="D687" s="253"/>
      <c r="E687" s="255"/>
      <c r="F687" s="256"/>
      <c r="G687" s="294"/>
    </row>
    <row r="688" spans="1:7" ht="15" x14ac:dyDescent="0.25">
      <c r="A688" s="205">
        <v>718</v>
      </c>
      <c r="B688" s="256"/>
      <c r="C688" s="253"/>
      <c r="D688" s="253"/>
      <c r="E688" s="255"/>
      <c r="F688" s="256"/>
      <c r="G688" s="294"/>
    </row>
    <row r="689" spans="1:7" ht="15" x14ac:dyDescent="0.25">
      <c r="A689" s="205">
        <v>719</v>
      </c>
      <c r="B689" s="256"/>
      <c r="C689" s="253"/>
      <c r="D689" s="253"/>
      <c r="E689" s="255"/>
      <c r="F689" s="256"/>
      <c r="G689" s="294"/>
    </row>
    <row r="690" spans="1:7" ht="15" x14ac:dyDescent="0.25">
      <c r="A690" s="205">
        <v>720</v>
      </c>
      <c r="B690" s="256"/>
      <c r="C690" s="253"/>
      <c r="D690" s="253"/>
      <c r="E690" s="255"/>
      <c r="F690" s="256"/>
      <c r="G690" s="294"/>
    </row>
    <row r="691" spans="1:7" ht="15" x14ac:dyDescent="0.25">
      <c r="A691" s="205">
        <v>721</v>
      </c>
      <c r="B691" s="256"/>
      <c r="C691" s="253"/>
      <c r="D691" s="253"/>
      <c r="E691" s="255"/>
      <c r="F691" s="256"/>
      <c r="G691" s="294"/>
    </row>
    <row r="692" spans="1:7" ht="15" x14ac:dyDescent="0.25">
      <c r="A692" s="205">
        <v>722</v>
      </c>
      <c r="B692" s="256"/>
      <c r="C692" s="253"/>
      <c r="D692" s="253"/>
      <c r="E692" s="255"/>
      <c r="F692" s="256"/>
      <c r="G692" s="294"/>
    </row>
    <row r="693" spans="1:7" ht="15" x14ac:dyDescent="0.25">
      <c r="A693" s="205">
        <v>723</v>
      </c>
      <c r="B693" s="256"/>
      <c r="C693" s="253"/>
      <c r="D693" s="253"/>
      <c r="E693" s="255"/>
      <c r="F693" s="256"/>
      <c r="G693" s="294"/>
    </row>
    <row r="694" spans="1:7" ht="15" x14ac:dyDescent="0.25">
      <c r="A694" s="205">
        <v>724</v>
      </c>
      <c r="B694" s="256"/>
      <c r="C694" s="253"/>
      <c r="D694" s="253"/>
      <c r="E694" s="255"/>
      <c r="F694" s="256"/>
      <c r="G694" s="294"/>
    </row>
    <row r="695" spans="1:7" ht="15" x14ac:dyDescent="0.25">
      <c r="A695" s="205">
        <v>725</v>
      </c>
      <c r="B695" s="256"/>
      <c r="C695" s="253"/>
      <c r="D695" s="253"/>
      <c r="E695" s="255"/>
      <c r="F695" s="256"/>
      <c r="G695" s="294"/>
    </row>
    <row r="696" spans="1:7" ht="15" x14ac:dyDescent="0.25">
      <c r="A696" s="205">
        <v>726</v>
      </c>
      <c r="B696" s="256"/>
      <c r="C696" s="253"/>
      <c r="D696" s="253"/>
      <c r="E696" s="255"/>
      <c r="F696" s="256"/>
      <c r="G696" s="294"/>
    </row>
    <row r="697" spans="1:7" ht="15" x14ac:dyDescent="0.25">
      <c r="A697" s="205">
        <v>727</v>
      </c>
      <c r="B697" s="256"/>
      <c r="C697" s="253"/>
      <c r="D697" s="253"/>
      <c r="E697" s="255"/>
      <c r="F697" s="256"/>
      <c r="G697" s="294"/>
    </row>
    <row r="698" spans="1:7" ht="15" x14ac:dyDescent="0.25">
      <c r="A698" s="205">
        <v>728</v>
      </c>
      <c r="B698" s="256"/>
      <c r="C698" s="253"/>
      <c r="D698" s="253"/>
      <c r="E698" s="255"/>
      <c r="F698" s="256"/>
      <c r="G698" s="294"/>
    </row>
    <row r="699" spans="1:7" ht="15" x14ac:dyDescent="0.25">
      <c r="A699" s="205">
        <v>729</v>
      </c>
      <c r="B699" s="256"/>
      <c r="C699" s="253"/>
      <c r="D699" s="253"/>
      <c r="E699" s="255"/>
      <c r="F699" s="256"/>
      <c r="G699" s="294"/>
    </row>
    <row r="700" spans="1:7" ht="15" x14ac:dyDescent="0.25">
      <c r="A700" s="205">
        <v>730</v>
      </c>
      <c r="B700" s="256"/>
      <c r="C700" s="253"/>
      <c r="D700" s="253"/>
      <c r="E700" s="255"/>
      <c r="F700" s="256"/>
      <c r="G700" s="294"/>
    </row>
    <row r="701" spans="1:7" ht="15" x14ac:dyDescent="0.25">
      <c r="A701" s="205">
        <v>731</v>
      </c>
      <c r="B701" s="256"/>
      <c r="C701" s="253"/>
      <c r="D701" s="253"/>
      <c r="E701" s="255"/>
      <c r="F701" s="256"/>
      <c r="G701" s="294"/>
    </row>
    <row r="702" spans="1:7" ht="15" x14ac:dyDescent="0.25">
      <c r="A702" s="205">
        <v>732</v>
      </c>
      <c r="B702" s="256"/>
      <c r="C702" s="253"/>
      <c r="D702" s="253"/>
      <c r="E702" s="255"/>
      <c r="F702" s="256"/>
      <c r="G702" s="294"/>
    </row>
    <row r="703" spans="1:7" ht="15" x14ac:dyDescent="0.25">
      <c r="A703" s="205">
        <v>733</v>
      </c>
      <c r="B703" s="256"/>
      <c r="C703" s="253"/>
      <c r="D703" s="253"/>
      <c r="E703" s="255"/>
      <c r="F703" s="256"/>
      <c r="G703" s="294"/>
    </row>
    <row r="704" spans="1:7" ht="15" x14ac:dyDescent="0.25">
      <c r="A704" s="205">
        <v>734</v>
      </c>
      <c r="B704" s="256"/>
      <c r="C704" s="253"/>
      <c r="D704" s="253"/>
      <c r="E704" s="255"/>
      <c r="F704" s="256"/>
      <c r="G704" s="294"/>
    </row>
    <row r="705" spans="1:7" ht="15" x14ac:dyDescent="0.25">
      <c r="A705" s="205">
        <v>735</v>
      </c>
      <c r="B705" s="256"/>
      <c r="C705" s="253"/>
      <c r="D705" s="253"/>
      <c r="E705" s="255"/>
      <c r="F705" s="256"/>
      <c r="G705" s="294"/>
    </row>
    <row r="706" spans="1:7" ht="15" x14ac:dyDescent="0.25">
      <c r="A706" s="205">
        <v>736</v>
      </c>
      <c r="B706" s="256"/>
      <c r="C706" s="253"/>
      <c r="D706" s="253"/>
      <c r="E706" s="255"/>
      <c r="F706" s="256"/>
      <c r="G706" s="294"/>
    </row>
    <row r="707" spans="1:7" ht="15" x14ac:dyDescent="0.25">
      <c r="A707" s="205">
        <v>737</v>
      </c>
      <c r="B707" s="256"/>
      <c r="C707" s="253"/>
      <c r="D707" s="253"/>
      <c r="E707" s="255"/>
      <c r="F707" s="256"/>
      <c r="G707" s="294"/>
    </row>
    <row r="708" spans="1:7" ht="15" x14ac:dyDescent="0.25">
      <c r="A708" s="205">
        <v>738</v>
      </c>
      <c r="B708" s="256"/>
      <c r="C708" s="253"/>
      <c r="D708" s="253"/>
      <c r="E708" s="255"/>
      <c r="F708" s="256"/>
      <c r="G708" s="294"/>
    </row>
    <row r="709" spans="1:7" ht="15" x14ac:dyDescent="0.25">
      <c r="A709" s="205">
        <v>739</v>
      </c>
      <c r="B709" s="256"/>
      <c r="C709" s="253"/>
      <c r="D709" s="253"/>
      <c r="E709" s="255"/>
      <c r="F709" s="256"/>
      <c r="G709" s="294"/>
    </row>
    <row r="710" spans="1:7" ht="15" x14ac:dyDescent="0.25">
      <c r="A710" s="205">
        <v>740</v>
      </c>
      <c r="B710" s="256"/>
      <c r="C710" s="253"/>
      <c r="D710" s="253"/>
      <c r="E710" s="255"/>
      <c r="F710" s="256"/>
      <c r="G710" s="294"/>
    </row>
    <row r="711" spans="1:7" ht="15" x14ac:dyDescent="0.25">
      <c r="A711" s="205">
        <v>741</v>
      </c>
      <c r="B711" s="256"/>
      <c r="C711" s="253"/>
      <c r="D711" s="253"/>
      <c r="E711" s="255"/>
      <c r="F711" s="256"/>
      <c r="G711" s="294"/>
    </row>
    <row r="712" spans="1:7" ht="15" x14ac:dyDescent="0.25">
      <c r="A712" s="205">
        <v>742</v>
      </c>
      <c r="B712" s="256"/>
      <c r="C712" s="253"/>
      <c r="D712" s="253"/>
      <c r="E712" s="255"/>
      <c r="F712" s="256"/>
      <c r="G712" s="294"/>
    </row>
    <row r="713" spans="1:7" ht="15" x14ac:dyDescent="0.25">
      <c r="A713" s="205">
        <v>743</v>
      </c>
      <c r="B713" s="256"/>
      <c r="C713" s="253"/>
      <c r="D713" s="253"/>
      <c r="E713" s="255"/>
      <c r="F713" s="256"/>
      <c r="G713" s="294"/>
    </row>
    <row r="714" spans="1:7" ht="15" x14ac:dyDescent="0.25">
      <c r="A714" s="205">
        <v>744</v>
      </c>
      <c r="B714" s="256"/>
      <c r="C714" s="253"/>
      <c r="D714" s="253"/>
      <c r="E714" s="255"/>
      <c r="F714" s="256"/>
      <c r="G714" s="294"/>
    </row>
    <row r="715" spans="1:7" ht="15" x14ac:dyDescent="0.25">
      <c r="A715" s="205">
        <v>745</v>
      </c>
      <c r="B715" s="256"/>
      <c r="C715" s="253"/>
      <c r="D715" s="253"/>
      <c r="E715" s="255"/>
      <c r="F715" s="256"/>
      <c r="G715" s="294"/>
    </row>
    <row r="716" spans="1:7" ht="15" x14ac:dyDescent="0.25">
      <c r="A716" s="205">
        <v>746</v>
      </c>
      <c r="B716" s="256"/>
      <c r="C716" s="253"/>
      <c r="D716" s="253"/>
      <c r="E716" s="255"/>
      <c r="F716" s="256"/>
      <c r="G716" s="294"/>
    </row>
    <row r="717" spans="1:7" ht="15" x14ac:dyDescent="0.25">
      <c r="A717" s="205">
        <v>747</v>
      </c>
      <c r="B717" s="256"/>
      <c r="C717" s="253"/>
      <c r="D717" s="253"/>
      <c r="E717" s="255"/>
      <c r="F717" s="256"/>
      <c r="G717" s="294"/>
    </row>
    <row r="718" spans="1:7" ht="15" x14ac:dyDescent="0.25">
      <c r="A718" s="205">
        <v>748</v>
      </c>
      <c r="B718" s="256"/>
      <c r="C718" s="253"/>
      <c r="D718" s="253"/>
      <c r="E718" s="255"/>
      <c r="F718" s="256"/>
      <c r="G718" s="294"/>
    </row>
    <row r="719" spans="1:7" ht="15" x14ac:dyDescent="0.25">
      <c r="A719" s="205">
        <v>749</v>
      </c>
      <c r="B719" s="256"/>
      <c r="C719" s="253"/>
      <c r="D719" s="253"/>
      <c r="E719" s="255"/>
      <c r="F719" s="256"/>
      <c r="G719" s="294"/>
    </row>
    <row r="720" spans="1:7" ht="15" x14ac:dyDescent="0.25">
      <c r="A720" s="205">
        <v>750</v>
      </c>
      <c r="B720" s="256"/>
      <c r="C720" s="253"/>
      <c r="D720" s="253"/>
      <c r="E720" s="255"/>
      <c r="F720" s="256"/>
      <c r="G720" s="294"/>
    </row>
    <row r="721" spans="1:7" ht="15" x14ac:dyDescent="0.25">
      <c r="A721" s="205">
        <v>751</v>
      </c>
      <c r="B721" s="256"/>
      <c r="C721" s="253"/>
      <c r="D721" s="253"/>
      <c r="E721" s="255"/>
      <c r="F721" s="256"/>
      <c r="G721" s="294"/>
    </row>
    <row r="722" spans="1:7" ht="15" x14ac:dyDescent="0.25">
      <c r="A722" s="205">
        <v>752</v>
      </c>
      <c r="B722" s="256"/>
      <c r="C722" s="253"/>
      <c r="D722" s="253"/>
      <c r="E722" s="255"/>
      <c r="F722" s="256"/>
      <c r="G722" s="294"/>
    </row>
    <row r="723" spans="1:7" ht="15" x14ac:dyDescent="0.25">
      <c r="A723" s="205">
        <v>753</v>
      </c>
      <c r="B723" s="256"/>
      <c r="C723" s="253"/>
      <c r="D723" s="253"/>
      <c r="E723" s="255"/>
      <c r="F723" s="256"/>
      <c r="G723" s="294"/>
    </row>
    <row r="724" spans="1:7" ht="15" x14ac:dyDescent="0.25">
      <c r="A724" s="205">
        <v>754</v>
      </c>
      <c r="B724" s="256"/>
      <c r="C724" s="253"/>
      <c r="D724" s="253"/>
      <c r="E724" s="255"/>
      <c r="F724" s="256"/>
      <c r="G724" s="294"/>
    </row>
    <row r="725" spans="1:7" ht="15" x14ac:dyDescent="0.25">
      <c r="A725" s="205">
        <v>755</v>
      </c>
      <c r="B725" s="256"/>
      <c r="C725" s="253"/>
      <c r="D725" s="253"/>
      <c r="E725" s="255"/>
      <c r="F725" s="256"/>
      <c r="G725" s="294"/>
    </row>
    <row r="726" spans="1:7" ht="15" x14ac:dyDescent="0.25">
      <c r="A726" s="205">
        <v>756</v>
      </c>
      <c r="B726" s="256"/>
      <c r="C726" s="253"/>
      <c r="D726" s="253"/>
      <c r="E726" s="255"/>
      <c r="F726" s="256"/>
      <c r="G726" s="294"/>
    </row>
    <row r="727" spans="1:7" ht="15" x14ac:dyDescent="0.25">
      <c r="A727" s="205">
        <v>757</v>
      </c>
      <c r="B727" s="256"/>
      <c r="C727" s="253"/>
      <c r="D727" s="253"/>
      <c r="E727" s="255"/>
      <c r="F727" s="256"/>
      <c r="G727" s="294"/>
    </row>
    <row r="728" spans="1:7" ht="15" x14ac:dyDescent="0.25">
      <c r="A728" s="205">
        <v>758</v>
      </c>
      <c r="B728" s="256"/>
      <c r="C728" s="253"/>
      <c r="D728" s="253"/>
      <c r="E728" s="255"/>
      <c r="F728" s="256"/>
      <c r="G728" s="294"/>
    </row>
    <row r="729" spans="1:7" ht="15" x14ac:dyDescent="0.25">
      <c r="A729" s="205">
        <v>759</v>
      </c>
      <c r="B729" s="256"/>
      <c r="C729" s="253"/>
      <c r="D729" s="253"/>
      <c r="E729" s="255"/>
      <c r="F729" s="256"/>
      <c r="G729" s="294"/>
    </row>
    <row r="730" spans="1:7" ht="15" x14ac:dyDescent="0.25">
      <c r="A730" s="205">
        <v>760</v>
      </c>
      <c r="B730" s="256"/>
      <c r="C730" s="253"/>
      <c r="D730" s="253"/>
      <c r="E730" s="255"/>
      <c r="F730" s="256"/>
      <c r="G730" s="294"/>
    </row>
    <row r="731" spans="1:7" ht="15" x14ac:dyDescent="0.25">
      <c r="A731" s="205">
        <v>761</v>
      </c>
      <c r="B731" s="256"/>
      <c r="C731" s="253"/>
      <c r="D731" s="253"/>
      <c r="E731" s="255"/>
      <c r="F731" s="256"/>
      <c r="G731" s="294"/>
    </row>
    <row r="732" spans="1:7" ht="15" x14ac:dyDescent="0.25">
      <c r="A732" s="205">
        <v>762</v>
      </c>
      <c r="B732" s="256"/>
      <c r="C732" s="253"/>
      <c r="D732" s="253"/>
      <c r="E732" s="255"/>
      <c r="F732" s="256"/>
      <c r="G732" s="294"/>
    </row>
    <row r="733" spans="1:7" ht="15" x14ac:dyDescent="0.25">
      <c r="A733" s="205">
        <v>763</v>
      </c>
      <c r="B733" s="256"/>
      <c r="C733" s="253"/>
      <c r="D733" s="253"/>
      <c r="E733" s="255"/>
      <c r="F733" s="256"/>
      <c r="G733" s="294"/>
    </row>
    <row r="734" spans="1:7" ht="15" x14ac:dyDescent="0.25">
      <c r="A734" s="205">
        <v>764</v>
      </c>
      <c r="B734" s="256"/>
      <c r="C734" s="253"/>
      <c r="D734" s="253"/>
      <c r="E734" s="255"/>
      <c r="F734" s="256"/>
      <c r="G734" s="294"/>
    </row>
    <row r="735" spans="1:7" ht="15" x14ac:dyDescent="0.25">
      <c r="A735" s="205">
        <v>765</v>
      </c>
      <c r="B735" s="256"/>
      <c r="C735" s="253"/>
      <c r="D735" s="253"/>
      <c r="E735" s="255"/>
      <c r="F735" s="256"/>
      <c r="G735" s="294"/>
    </row>
    <row r="736" spans="1:7" ht="15" x14ac:dyDescent="0.25">
      <c r="A736" s="205">
        <v>766</v>
      </c>
      <c r="B736" s="256"/>
      <c r="C736" s="253"/>
      <c r="D736" s="253"/>
      <c r="E736" s="255"/>
      <c r="F736" s="256"/>
      <c r="G736" s="294"/>
    </row>
    <row r="737" spans="1:7" ht="15" x14ac:dyDescent="0.25">
      <c r="A737" s="205">
        <v>767</v>
      </c>
      <c r="B737" s="256"/>
      <c r="C737" s="253"/>
      <c r="D737" s="253"/>
      <c r="E737" s="255"/>
      <c r="F737" s="256"/>
      <c r="G737" s="294"/>
    </row>
    <row r="738" spans="1:7" ht="15" x14ac:dyDescent="0.25">
      <c r="A738" s="205">
        <v>768</v>
      </c>
      <c r="B738" s="256"/>
      <c r="C738" s="253"/>
      <c r="D738" s="253"/>
      <c r="E738" s="255"/>
      <c r="F738" s="256"/>
      <c r="G738" s="294"/>
    </row>
    <row r="739" spans="1:7" ht="15" x14ac:dyDescent="0.25">
      <c r="A739" s="205">
        <v>769</v>
      </c>
      <c r="B739" s="256"/>
      <c r="C739" s="253"/>
      <c r="D739" s="253"/>
      <c r="E739" s="255"/>
      <c r="F739" s="256"/>
      <c r="G739" s="294"/>
    </row>
    <row r="740" spans="1:7" ht="15" x14ac:dyDescent="0.25">
      <c r="A740" s="205">
        <v>770</v>
      </c>
      <c r="B740" s="256"/>
      <c r="C740" s="253"/>
      <c r="D740" s="253"/>
      <c r="E740" s="255"/>
      <c r="F740" s="256"/>
      <c r="G740" s="294"/>
    </row>
    <row r="741" spans="1:7" ht="15" x14ac:dyDescent="0.25">
      <c r="A741" s="205">
        <v>771</v>
      </c>
      <c r="B741" s="256"/>
      <c r="C741" s="253"/>
      <c r="D741" s="253"/>
      <c r="E741" s="255"/>
      <c r="F741" s="256"/>
      <c r="G741" s="294"/>
    </row>
    <row r="742" spans="1:7" ht="15" x14ac:dyDescent="0.25">
      <c r="A742" s="205">
        <v>772</v>
      </c>
      <c r="B742" s="256"/>
      <c r="C742" s="253"/>
      <c r="D742" s="253"/>
      <c r="E742" s="255"/>
      <c r="F742" s="256"/>
      <c r="G742" s="294"/>
    </row>
    <row r="743" spans="1:7" ht="15" x14ac:dyDescent="0.25">
      <c r="A743" s="205">
        <v>773</v>
      </c>
      <c r="B743" s="256"/>
      <c r="C743" s="253"/>
      <c r="D743" s="253"/>
      <c r="E743" s="255"/>
      <c r="F743" s="256"/>
      <c r="G743" s="294"/>
    </row>
    <row r="744" spans="1:7" ht="15" x14ac:dyDescent="0.25">
      <c r="A744" s="205">
        <v>774</v>
      </c>
      <c r="B744" s="256"/>
      <c r="C744" s="253"/>
      <c r="D744" s="253"/>
      <c r="E744" s="255"/>
      <c r="F744" s="256"/>
      <c r="G744" s="294"/>
    </row>
    <row r="745" spans="1:7" ht="15" x14ac:dyDescent="0.25">
      <c r="A745" s="205">
        <v>775</v>
      </c>
      <c r="B745" s="256"/>
      <c r="C745" s="253"/>
      <c r="D745" s="253"/>
      <c r="E745" s="255"/>
      <c r="F745" s="256"/>
      <c r="G745" s="294"/>
    </row>
    <row r="746" spans="1:7" ht="15" x14ac:dyDescent="0.25">
      <c r="A746" s="205">
        <v>776</v>
      </c>
      <c r="B746" s="256"/>
      <c r="C746" s="253"/>
      <c r="D746" s="253"/>
      <c r="E746" s="255"/>
      <c r="F746" s="256"/>
      <c r="G746" s="294"/>
    </row>
    <row r="747" spans="1:7" ht="15" x14ac:dyDescent="0.25">
      <c r="A747" s="205">
        <v>777</v>
      </c>
      <c r="B747" s="256"/>
      <c r="C747" s="253"/>
      <c r="D747" s="253"/>
      <c r="E747" s="255"/>
      <c r="F747" s="256"/>
      <c r="G747" s="294"/>
    </row>
    <row r="748" spans="1:7" ht="15" x14ac:dyDescent="0.25">
      <c r="A748" s="205">
        <v>778</v>
      </c>
      <c r="B748" s="256"/>
      <c r="C748" s="253"/>
      <c r="D748" s="253"/>
      <c r="E748" s="255"/>
      <c r="F748" s="256"/>
      <c r="G748" s="294"/>
    </row>
    <row r="749" spans="1:7" ht="15" x14ac:dyDescent="0.25">
      <c r="A749" s="205">
        <v>779</v>
      </c>
      <c r="B749" s="256"/>
      <c r="C749" s="253"/>
      <c r="D749" s="253"/>
      <c r="E749" s="255"/>
      <c r="F749" s="256"/>
      <c r="G749" s="294"/>
    </row>
    <row r="750" spans="1:7" ht="15" x14ac:dyDescent="0.25">
      <c r="A750" s="205">
        <v>780</v>
      </c>
      <c r="B750" s="256"/>
      <c r="C750" s="253"/>
      <c r="D750" s="253"/>
      <c r="E750" s="255"/>
      <c r="F750" s="256"/>
      <c r="G750" s="294"/>
    </row>
    <row r="751" spans="1:7" ht="15" x14ac:dyDescent="0.25">
      <c r="A751" s="205">
        <v>781</v>
      </c>
      <c r="B751" s="256"/>
      <c r="C751" s="253"/>
      <c r="D751" s="253"/>
      <c r="E751" s="255"/>
      <c r="F751" s="256"/>
      <c r="G751" s="294"/>
    </row>
    <row r="752" spans="1:7" ht="15" x14ac:dyDescent="0.25">
      <c r="A752" s="205">
        <v>782</v>
      </c>
      <c r="B752" s="256"/>
      <c r="C752" s="253"/>
      <c r="D752" s="253"/>
      <c r="E752" s="255"/>
      <c r="F752" s="256"/>
      <c r="G752" s="294"/>
    </row>
    <row r="753" spans="1:7" ht="15" x14ac:dyDescent="0.25">
      <c r="A753" s="205">
        <v>783</v>
      </c>
      <c r="B753" s="256"/>
      <c r="C753" s="253"/>
      <c r="D753" s="253"/>
      <c r="E753" s="255"/>
      <c r="F753" s="256"/>
      <c r="G753" s="294"/>
    </row>
    <row r="754" spans="1:7" ht="15" x14ac:dyDescent="0.25">
      <c r="A754" s="205">
        <v>784</v>
      </c>
      <c r="B754" s="256"/>
      <c r="C754" s="253"/>
      <c r="D754" s="253"/>
      <c r="E754" s="255"/>
      <c r="F754" s="256"/>
      <c r="G754" s="294"/>
    </row>
    <row r="755" spans="1:7" ht="15" x14ac:dyDescent="0.25">
      <c r="A755" s="205">
        <v>785</v>
      </c>
      <c r="B755" s="256"/>
      <c r="C755" s="253"/>
      <c r="D755" s="253"/>
      <c r="E755" s="255"/>
      <c r="F755" s="256"/>
      <c r="G755" s="294"/>
    </row>
    <row r="756" spans="1:7" ht="15" x14ac:dyDescent="0.25">
      <c r="A756" s="205">
        <v>786</v>
      </c>
      <c r="B756" s="256"/>
      <c r="C756" s="253"/>
      <c r="D756" s="253"/>
      <c r="E756" s="255"/>
      <c r="F756" s="256"/>
      <c r="G756" s="294"/>
    </row>
    <row r="757" spans="1:7" ht="15" x14ac:dyDescent="0.25">
      <c r="A757" s="205">
        <v>787</v>
      </c>
      <c r="B757" s="256"/>
      <c r="C757" s="253"/>
      <c r="D757" s="253"/>
      <c r="E757" s="255"/>
      <c r="F757" s="256"/>
      <c r="G757" s="294"/>
    </row>
    <row r="758" spans="1:7" ht="15" x14ac:dyDescent="0.25">
      <c r="A758" s="205">
        <v>788</v>
      </c>
      <c r="B758" s="256"/>
      <c r="C758" s="253"/>
      <c r="D758" s="253"/>
      <c r="E758" s="255"/>
      <c r="F758" s="256"/>
      <c r="G758" s="294"/>
    </row>
    <row r="759" spans="1:7" ht="15" x14ac:dyDescent="0.25">
      <c r="A759" s="205">
        <v>789</v>
      </c>
      <c r="B759" s="256"/>
      <c r="C759" s="253"/>
      <c r="D759" s="253"/>
      <c r="E759" s="255"/>
      <c r="F759" s="256"/>
      <c r="G759" s="294"/>
    </row>
    <row r="760" spans="1:7" ht="15" x14ac:dyDescent="0.25">
      <c r="A760" s="205">
        <v>790</v>
      </c>
      <c r="B760" s="256"/>
      <c r="C760" s="253"/>
      <c r="D760" s="253"/>
      <c r="E760" s="255"/>
      <c r="F760" s="256"/>
      <c r="G760" s="294"/>
    </row>
    <row r="761" spans="1:7" ht="15" x14ac:dyDescent="0.25">
      <c r="A761" s="205">
        <v>791</v>
      </c>
      <c r="B761" s="256"/>
      <c r="C761" s="253"/>
      <c r="D761" s="253"/>
      <c r="E761" s="255"/>
      <c r="F761" s="256"/>
      <c r="G761" s="294"/>
    </row>
    <row r="762" spans="1:7" ht="15" x14ac:dyDescent="0.25">
      <c r="A762" s="205">
        <v>792</v>
      </c>
      <c r="B762" s="256"/>
      <c r="C762" s="253"/>
      <c r="D762" s="253"/>
      <c r="E762" s="255"/>
      <c r="F762" s="256"/>
      <c r="G762" s="294"/>
    </row>
    <row r="763" spans="1:7" ht="15" x14ac:dyDescent="0.25">
      <c r="A763" s="205">
        <v>793</v>
      </c>
      <c r="B763" s="256"/>
      <c r="C763" s="253"/>
      <c r="D763" s="253"/>
      <c r="E763" s="255"/>
      <c r="F763" s="256"/>
      <c r="G763" s="294"/>
    </row>
    <row r="764" spans="1:7" ht="15" x14ac:dyDescent="0.25">
      <c r="A764" s="205">
        <v>794</v>
      </c>
      <c r="B764" s="256"/>
      <c r="C764" s="253"/>
      <c r="D764" s="253"/>
      <c r="E764" s="255"/>
      <c r="F764" s="256"/>
      <c r="G764" s="294"/>
    </row>
    <row r="765" spans="1:7" ht="15" x14ac:dyDescent="0.25">
      <c r="A765" s="205">
        <v>795</v>
      </c>
      <c r="B765" s="256"/>
      <c r="C765" s="253"/>
      <c r="D765" s="253"/>
      <c r="E765" s="255"/>
      <c r="F765" s="256"/>
      <c r="G765" s="294"/>
    </row>
    <row r="766" spans="1:7" ht="15" x14ac:dyDescent="0.25">
      <c r="A766" s="205">
        <v>796</v>
      </c>
      <c r="B766" s="256"/>
      <c r="C766" s="253"/>
      <c r="D766" s="253"/>
      <c r="E766" s="255"/>
      <c r="F766" s="256"/>
      <c r="G766" s="294"/>
    </row>
    <row r="767" spans="1:7" ht="15" x14ac:dyDescent="0.25">
      <c r="A767" s="205">
        <v>797</v>
      </c>
      <c r="B767" s="256"/>
      <c r="C767" s="253"/>
      <c r="D767" s="253"/>
      <c r="E767" s="255"/>
      <c r="F767" s="256"/>
      <c r="G767" s="294"/>
    </row>
    <row r="768" spans="1:7" ht="15" x14ac:dyDescent="0.25">
      <c r="A768" s="205">
        <v>798</v>
      </c>
      <c r="B768" s="256"/>
      <c r="C768" s="253"/>
      <c r="D768" s="253"/>
      <c r="E768" s="255"/>
      <c r="F768" s="256"/>
      <c r="G768" s="294"/>
    </row>
    <row r="769" spans="1:7" ht="15" x14ac:dyDescent="0.25">
      <c r="A769" s="205">
        <v>799</v>
      </c>
      <c r="B769" s="256"/>
      <c r="C769" s="253"/>
      <c r="D769" s="253"/>
      <c r="E769" s="255"/>
      <c r="F769" s="256"/>
      <c r="G769" s="294"/>
    </row>
    <row r="770" spans="1:7" ht="15" x14ac:dyDescent="0.25">
      <c r="A770" s="205">
        <v>800</v>
      </c>
      <c r="B770" s="256"/>
      <c r="C770" s="253"/>
      <c r="D770" s="253"/>
      <c r="E770" s="255"/>
      <c r="F770" s="256"/>
      <c r="G770" s="294"/>
    </row>
    <row r="771" spans="1:7" ht="15" x14ac:dyDescent="0.25">
      <c r="A771" s="205">
        <v>801</v>
      </c>
      <c r="B771" s="256"/>
      <c r="C771" s="253"/>
      <c r="D771" s="253"/>
      <c r="E771" s="255"/>
      <c r="F771" s="256"/>
      <c r="G771" s="294"/>
    </row>
    <row r="772" spans="1:7" ht="15" x14ac:dyDescent="0.25">
      <c r="A772" s="205">
        <v>802</v>
      </c>
      <c r="B772" s="256"/>
      <c r="C772" s="253"/>
      <c r="D772" s="253"/>
      <c r="E772" s="255"/>
      <c r="F772" s="256"/>
      <c r="G772" s="294"/>
    </row>
    <row r="773" spans="1:7" ht="15" x14ac:dyDescent="0.25">
      <c r="A773" s="205">
        <v>803</v>
      </c>
      <c r="B773" s="256"/>
      <c r="C773" s="253"/>
      <c r="D773" s="253"/>
      <c r="E773" s="255"/>
      <c r="F773" s="256"/>
      <c r="G773" s="294"/>
    </row>
    <row r="774" spans="1:7" ht="15" x14ac:dyDescent="0.25">
      <c r="A774" s="205">
        <v>804</v>
      </c>
      <c r="B774" s="256"/>
      <c r="C774" s="253"/>
      <c r="D774" s="253"/>
      <c r="E774" s="255"/>
      <c r="F774" s="256"/>
      <c r="G774" s="294"/>
    </row>
    <row r="775" spans="1:7" ht="15" x14ac:dyDescent="0.25">
      <c r="A775" s="205">
        <v>805</v>
      </c>
      <c r="B775" s="256"/>
      <c r="C775" s="253"/>
      <c r="D775" s="253"/>
      <c r="E775" s="255"/>
      <c r="F775" s="256"/>
      <c r="G775" s="294"/>
    </row>
    <row r="776" spans="1:7" ht="15" x14ac:dyDescent="0.25">
      <c r="A776" s="205">
        <v>806</v>
      </c>
      <c r="B776" s="256"/>
      <c r="C776" s="253"/>
      <c r="D776" s="253"/>
      <c r="E776" s="255"/>
      <c r="F776" s="256"/>
      <c r="G776" s="294"/>
    </row>
    <row r="777" spans="1:7" ht="15" x14ac:dyDescent="0.25">
      <c r="A777" s="205">
        <v>807</v>
      </c>
      <c r="B777" s="256"/>
      <c r="C777" s="253"/>
      <c r="D777" s="253"/>
      <c r="E777" s="255"/>
      <c r="F777" s="256"/>
      <c r="G777" s="294"/>
    </row>
    <row r="778" spans="1:7" ht="15" x14ac:dyDescent="0.25">
      <c r="A778" s="205">
        <v>808</v>
      </c>
      <c r="B778" s="256"/>
      <c r="C778" s="253"/>
      <c r="D778" s="253"/>
      <c r="E778" s="255"/>
      <c r="F778" s="256"/>
      <c r="G778" s="294"/>
    </row>
    <row r="779" spans="1:7" ht="15" x14ac:dyDescent="0.25">
      <c r="A779" s="205">
        <v>809</v>
      </c>
      <c r="B779" s="256"/>
      <c r="C779" s="253"/>
      <c r="D779" s="253"/>
      <c r="E779" s="255"/>
      <c r="F779" s="256"/>
      <c r="G779" s="294"/>
    </row>
    <row r="780" spans="1:7" ht="15" x14ac:dyDescent="0.25">
      <c r="A780" s="205">
        <v>810</v>
      </c>
      <c r="B780" s="256"/>
      <c r="C780" s="253"/>
      <c r="D780" s="253"/>
      <c r="E780" s="255"/>
      <c r="F780" s="256"/>
      <c r="G780" s="294"/>
    </row>
    <row r="781" spans="1:7" ht="15" x14ac:dyDescent="0.25">
      <c r="A781" s="205">
        <v>811</v>
      </c>
      <c r="B781" s="256"/>
      <c r="C781" s="253"/>
      <c r="D781" s="253"/>
      <c r="E781" s="255"/>
      <c r="F781" s="256"/>
      <c r="G781" s="294"/>
    </row>
    <row r="782" spans="1:7" ht="15" x14ac:dyDescent="0.25">
      <c r="A782" s="205">
        <v>812</v>
      </c>
      <c r="B782" s="256"/>
      <c r="C782" s="253"/>
      <c r="D782" s="253"/>
      <c r="E782" s="255"/>
      <c r="F782" s="256"/>
      <c r="G782" s="294"/>
    </row>
    <row r="783" spans="1:7" ht="15" x14ac:dyDescent="0.25">
      <c r="A783" s="205">
        <v>813</v>
      </c>
      <c r="B783" s="256"/>
      <c r="C783" s="253"/>
      <c r="D783" s="253"/>
      <c r="E783" s="255"/>
      <c r="F783" s="256"/>
      <c r="G783" s="294"/>
    </row>
    <row r="784" spans="1:7" ht="15" x14ac:dyDescent="0.25">
      <c r="A784" s="205">
        <v>814</v>
      </c>
      <c r="B784" s="256"/>
      <c r="C784" s="253"/>
      <c r="D784" s="253"/>
      <c r="E784" s="255"/>
      <c r="F784" s="256"/>
      <c r="G784" s="294"/>
    </row>
    <row r="785" spans="1:7" ht="15" x14ac:dyDescent="0.25">
      <c r="A785" s="205">
        <v>815</v>
      </c>
      <c r="B785" s="256"/>
      <c r="C785" s="253"/>
      <c r="D785" s="253"/>
      <c r="E785" s="255"/>
      <c r="F785" s="256"/>
      <c r="G785" s="294"/>
    </row>
    <row r="786" spans="1:7" ht="15" x14ac:dyDescent="0.25">
      <c r="A786" s="205">
        <v>816</v>
      </c>
      <c r="B786" s="256"/>
      <c r="C786" s="253"/>
      <c r="D786" s="253"/>
      <c r="E786" s="255"/>
      <c r="F786" s="256"/>
      <c r="G786" s="294"/>
    </row>
    <row r="787" spans="1:7" ht="15" x14ac:dyDescent="0.25">
      <c r="A787" s="205">
        <v>817</v>
      </c>
      <c r="B787" s="256"/>
      <c r="C787" s="253"/>
      <c r="D787" s="253"/>
      <c r="E787" s="255"/>
      <c r="F787" s="256"/>
      <c r="G787" s="294"/>
    </row>
    <row r="788" spans="1:7" ht="15" x14ac:dyDescent="0.25">
      <c r="A788" s="205">
        <v>818</v>
      </c>
      <c r="B788" s="256"/>
      <c r="C788" s="253"/>
      <c r="D788" s="253"/>
      <c r="E788" s="255"/>
      <c r="F788" s="256"/>
      <c r="G788" s="294"/>
    </row>
    <row r="789" spans="1:7" ht="15" x14ac:dyDescent="0.25">
      <c r="A789" s="205">
        <v>819</v>
      </c>
      <c r="B789" s="256"/>
      <c r="C789" s="253"/>
      <c r="D789" s="253"/>
      <c r="E789" s="255"/>
      <c r="F789" s="256"/>
      <c r="G789" s="294"/>
    </row>
    <row r="790" spans="1:7" ht="15" x14ac:dyDescent="0.25">
      <c r="A790" s="205">
        <v>820</v>
      </c>
      <c r="B790" s="256"/>
      <c r="C790" s="253"/>
      <c r="D790" s="253"/>
      <c r="E790" s="255"/>
      <c r="F790" s="256"/>
      <c r="G790" s="294"/>
    </row>
    <row r="791" spans="1:7" ht="15" x14ac:dyDescent="0.25">
      <c r="A791" s="205">
        <v>821</v>
      </c>
      <c r="B791" s="256"/>
      <c r="C791" s="253"/>
      <c r="D791" s="253"/>
      <c r="E791" s="255"/>
      <c r="F791" s="256"/>
      <c r="G791" s="294"/>
    </row>
    <row r="792" spans="1:7" ht="15" x14ac:dyDescent="0.25">
      <c r="A792" s="205">
        <v>822</v>
      </c>
      <c r="B792" s="256"/>
      <c r="C792" s="253"/>
      <c r="D792" s="253"/>
      <c r="E792" s="255"/>
      <c r="F792" s="256"/>
      <c r="G792" s="294"/>
    </row>
    <row r="793" spans="1:7" ht="15" x14ac:dyDescent="0.25">
      <c r="A793" s="205">
        <v>823</v>
      </c>
      <c r="B793" s="256"/>
      <c r="C793" s="253"/>
      <c r="D793" s="253"/>
      <c r="E793" s="255"/>
      <c r="F793" s="256"/>
      <c r="G793" s="294"/>
    </row>
    <row r="794" spans="1:7" ht="15" x14ac:dyDescent="0.25">
      <c r="A794" s="205">
        <v>824</v>
      </c>
      <c r="B794" s="256"/>
      <c r="C794" s="253"/>
      <c r="D794" s="253"/>
      <c r="E794" s="255"/>
      <c r="F794" s="256"/>
      <c r="G794" s="294"/>
    </row>
    <row r="795" spans="1:7" ht="15" x14ac:dyDescent="0.25">
      <c r="A795" s="205">
        <v>825</v>
      </c>
      <c r="B795" s="256"/>
      <c r="C795" s="253"/>
      <c r="D795" s="253"/>
      <c r="E795" s="255"/>
      <c r="F795" s="256"/>
      <c r="G795" s="294"/>
    </row>
    <row r="796" spans="1:7" ht="15" x14ac:dyDescent="0.25">
      <c r="A796" s="205">
        <v>826</v>
      </c>
      <c r="B796" s="256"/>
      <c r="C796" s="253"/>
      <c r="D796" s="253"/>
      <c r="E796" s="255"/>
      <c r="F796" s="256"/>
      <c r="G796" s="294"/>
    </row>
    <row r="797" spans="1:7" ht="15" x14ac:dyDescent="0.25">
      <c r="A797" s="205">
        <v>827</v>
      </c>
      <c r="B797" s="256"/>
      <c r="C797" s="253"/>
      <c r="D797" s="253"/>
      <c r="E797" s="255"/>
      <c r="F797" s="256"/>
      <c r="G797" s="294"/>
    </row>
    <row r="798" spans="1:7" ht="15" x14ac:dyDescent="0.25">
      <c r="A798" s="205">
        <v>828</v>
      </c>
      <c r="B798" s="256"/>
      <c r="C798" s="253"/>
      <c r="D798" s="253"/>
      <c r="E798" s="255"/>
      <c r="F798" s="256"/>
      <c r="G798" s="294"/>
    </row>
    <row r="799" spans="1:7" ht="15" x14ac:dyDescent="0.25">
      <c r="A799" s="205">
        <v>829</v>
      </c>
      <c r="B799" s="256"/>
      <c r="C799" s="253"/>
      <c r="D799" s="253"/>
      <c r="E799" s="255"/>
      <c r="F799" s="256"/>
      <c r="G799" s="294"/>
    </row>
    <row r="800" spans="1:7" ht="15" x14ac:dyDescent="0.25">
      <c r="A800" s="205">
        <v>830</v>
      </c>
      <c r="B800" s="256"/>
      <c r="C800" s="253"/>
      <c r="D800" s="253"/>
      <c r="E800" s="255"/>
      <c r="F800" s="256"/>
      <c r="G800" s="294"/>
    </row>
    <row r="801" spans="1:7" ht="15" x14ac:dyDescent="0.25">
      <c r="A801" s="205">
        <v>831</v>
      </c>
      <c r="B801" s="256"/>
      <c r="C801" s="253"/>
      <c r="D801" s="253"/>
      <c r="E801" s="255"/>
      <c r="F801" s="256"/>
      <c r="G801" s="294"/>
    </row>
    <row r="802" spans="1:7" ht="15" x14ac:dyDescent="0.25">
      <c r="A802" s="205">
        <v>832</v>
      </c>
      <c r="B802" s="256"/>
      <c r="C802" s="253"/>
      <c r="D802" s="253"/>
      <c r="E802" s="255"/>
      <c r="F802" s="256"/>
      <c r="G802" s="294"/>
    </row>
    <row r="803" spans="1:7" ht="15" x14ac:dyDescent="0.25">
      <c r="A803" s="205">
        <v>833</v>
      </c>
      <c r="B803" s="256"/>
      <c r="C803" s="253"/>
      <c r="D803" s="253"/>
      <c r="E803" s="255"/>
      <c r="F803" s="256"/>
      <c r="G803" s="294"/>
    </row>
    <row r="804" spans="1:7" ht="15" x14ac:dyDescent="0.25">
      <c r="A804" s="205">
        <v>834</v>
      </c>
      <c r="B804" s="256"/>
      <c r="C804" s="253"/>
      <c r="D804" s="253"/>
      <c r="E804" s="255"/>
      <c r="F804" s="256"/>
      <c r="G804" s="294"/>
    </row>
    <row r="805" spans="1:7" ht="15" x14ac:dyDescent="0.25">
      <c r="A805" s="205">
        <v>835</v>
      </c>
      <c r="B805" s="256"/>
      <c r="C805" s="253"/>
      <c r="D805" s="253"/>
      <c r="E805" s="255"/>
      <c r="F805" s="256"/>
      <c r="G805" s="294"/>
    </row>
    <row r="806" spans="1:7" ht="15" x14ac:dyDescent="0.25">
      <c r="A806" s="205">
        <v>836</v>
      </c>
      <c r="B806" s="256"/>
      <c r="C806" s="253"/>
      <c r="D806" s="253"/>
      <c r="E806" s="255"/>
      <c r="F806" s="256"/>
      <c r="G806" s="294"/>
    </row>
    <row r="807" spans="1:7" ht="15" x14ac:dyDescent="0.25">
      <c r="A807" s="205">
        <v>837</v>
      </c>
      <c r="B807" s="256"/>
      <c r="C807" s="253"/>
      <c r="D807" s="253"/>
      <c r="E807" s="255"/>
      <c r="F807" s="256"/>
      <c r="G807" s="294"/>
    </row>
    <row r="808" spans="1:7" ht="15" x14ac:dyDescent="0.25">
      <c r="A808" s="205">
        <v>838</v>
      </c>
      <c r="B808" s="256"/>
      <c r="C808" s="253"/>
      <c r="D808" s="253"/>
      <c r="E808" s="255"/>
      <c r="F808" s="256"/>
      <c r="G808" s="294"/>
    </row>
    <row r="809" spans="1:7" ht="15" x14ac:dyDescent="0.25">
      <c r="A809" s="205">
        <v>839</v>
      </c>
      <c r="B809" s="256"/>
      <c r="C809" s="253"/>
      <c r="D809" s="253"/>
      <c r="E809" s="255"/>
      <c r="F809" s="256"/>
      <c r="G809" s="294"/>
    </row>
    <row r="810" spans="1:7" ht="15" x14ac:dyDescent="0.25">
      <c r="A810" s="205">
        <v>840</v>
      </c>
      <c r="B810" s="256"/>
      <c r="C810" s="253"/>
      <c r="D810" s="253"/>
      <c r="E810" s="255"/>
      <c r="F810" s="256"/>
      <c r="G810" s="294"/>
    </row>
    <row r="811" spans="1:7" ht="15" x14ac:dyDescent="0.25">
      <c r="A811" s="205">
        <v>841</v>
      </c>
      <c r="B811" s="256"/>
      <c r="C811" s="253"/>
      <c r="D811" s="253"/>
      <c r="E811" s="255"/>
      <c r="F811" s="256"/>
      <c r="G811" s="294"/>
    </row>
    <row r="812" spans="1:7" ht="15" x14ac:dyDescent="0.25">
      <c r="A812" s="205">
        <v>842</v>
      </c>
      <c r="B812" s="256"/>
      <c r="C812" s="253"/>
      <c r="D812" s="253"/>
      <c r="E812" s="255"/>
      <c r="F812" s="256"/>
      <c r="G812" s="294"/>
    </row>
    <row r="813" spans="1:7" ht="15" x14ac:dyDescent="0.25">
      <c r="A813" s="205">
        <v>843</v>
      </c>
      <c r="B813" s="256"/>
      <c r="C813" s="253"/>
      <c r="D813" s="253"/>
      <c r="E813" s="255"/>
      <c r="F813" s="256"/>
      <c r="G813" s="294"/>
    </row>
    <row r="814" spans="1:7" ht="15" x14ac:dyDescent="0.25">
      <c r="A814" s="205">
        <v>844</v>
      </c>
      <c r="B814" s="256"/>
      <c r="C814" s="253"/>
      <c r="D814" s="253"/>
      <c r="E814" s="255"/>
      <c r="F814" s="256"/>
      <c r="G814" s="294"/>
    </row>
    <row r="815" spans="1:7" ht="15" x14ac:dyDescent="0.25">
      <c r="A815" s="205">
        <v>845</v>
      </c>
      <c r="B815" s="256"/>
      <c r="C815" s="253"/>
      <c r="D815" s="253"/>
      <c r="E815" s="255"/>
      <c r="F815" s="256"/>
      <c r="G815" s="294"/>
    </row>
    <row r="816" spans="1:7" ht="15" x14ac:dyDescent="0.25">
      <c r="A816" s="205">
        <v>846</v>
      </c>
      <c r="B816" s="256"/>
      <c r="C816" s="253"/>
      <c r="D816" s="253"/>
      <c r="E816" s="255"/>
      <c r="F816" s="256"/>
      <c r="G816" s="294"/>
    </row>
    <row r="817" spans="1:7" ht="15" x14ac:dyDescent="0.25">
      <c r="A817" s="205">
        <v>847</v>
      </c>
      <c r="B817" s="256"/>
      <c r="C817" s="253"/>
      <c r="D817" s="253"/>
      <c r="E817" s="255"/>
      <c r="F817" s="256"/>
      <c r="G817" s="294"/>
    </row>
    <row r="818" spans="1:7" ht="15" x14ac:dyDescent="0.25">
      <c r="A818" s="205">
        <v>848</v>
      </c>
      <c r="B818" s="256"/>
      <c r="C818" s="253"/>
      <c r="D818" s="253"/>
      <c r="E818" s="255"/>
      <c r="F818" s="256"/>
      <c r="G818" s="294"/>
    </row>
    <row r="819" spans="1:7" ht="15" x14ac:dyDescent="0.25">
      <c r="A819" s="205">
        <v>849</v>
      </c>
      <c r="B819" s="256"/>
      <c r="C819" s="253"/>
      <c r="D819" s="253"/>
      <c r="E819" s="255"/>
      <c r="F819" s="256"/>
      <c r="G819" s="294"/>
    </row>
    <row r="820" spans="1:7" ht="15" x14ac:dyDescent="0.25">
      <c r="A820" s="205">
        <v>850</v>
      </c>
      <c r="B820" s="256"/>
      <c r="C820" s="253"/>
      <c r="D820" s="253"/>
      <c r="E820" s="255"/>
      <c r="F820" s="256"/>
      <c r="G820" s="294"/>
    </row>
    <row r="821" spans="1:7" ht="15" x14ac:dyDescent="0.25">
      <c r="A821" s="205">
        <v>851</v>
      </c>
      <c r="B821" s="256"/>
      <c r="C821" s="253"/>
      <c r="D821" s="253"/>
      <c r="E821" s="255"/>
      <c r="F821" s="256"/>
      <c r="G821" s="294"/>
    </row>
    <row r="822" spans="1:7" ht="15" x14ac:dyDescent="0.25">
      <c r="A822" s="205">
        <v>852</v>
      </c>
      <c r="B822" s="256"/>
      <c r="C822" s="253"/>
      <c r="D822" s="253"/>
      <c r="E822" s="255"/>
      <c r="F822" s="256"/>
      <c r="G822" s="294"/>
    </row>
    <row r="823" spans="1:7" ht="15" x14ac:dyDescent="0.25">
      <c r="A823" s="205">
        <v>853</v>
      </c>
      <c r="B823" s="256"/>
      <c r="C823" s="253"/>
      <c r="D823" s="253"/>
      <c r="E823" s="255"/>
      <c r="F823" s="256"/>
      <c r="G823" s="294"/>
    </row>
    <row r="824" spans="1:7" ht="15" x14ac:dyDescent="0.25">
      <c r="A824" s="205">
        <v>854</v>
      </c>
      <c r="B824" s="256"/>
      <c r="C824" s="253"/>
      <c r="D824" s="253"/>
      <c r="E824" s="255"/>
      <c r="F824" s="256"/>
      <c r="G824" s="294"/>
    </row>
    <row r="825" spans="1:7" ht="15" x14ac:dyDescent="0.25">
      <c r="A825" s="205">
        <v>855</v>
      </c>
      <c r="B825" s="256"/>
      <c r="C825" s="253"/>
      <c r="D825" s="253"/>
      <c r="E825" s="255"/>
      <c r="F825" s="256"/>
      <c r="G825" s="294"/>
    </row>
    <row r="826" spans="1:7" ht="15" x14ac:dyDescent="0.25">
      <c r="A826" s="205">
        <v>856</v>
      </c>
      <c r="B826" s="256"/>
      <c r="C826" s="253"/>
      <c r="D826" s="253"/>
      <c r="E826" s="255"/>
      <c r="F826" s="256"/>
      <c r="G826" s="294"/>
    </row>
    <row r="827" spans="1:7" ht="15" x14ac:dyDescent="0.25">
      <c r="A827" s="205">
        <v>857</v>
      </c>
      <c r="B827" s="256"/>
      <c r="C827" s="253"/>
      <c r="D827" s="253"/>
      <c r="E827" s="255"/>
      <c r="F827" s="256"/>
      <c r="G827" s="294"/>
    </row>
    <row r="828" spans="1:7" ht="15" x14ac:dyDescent="0.25">
      <c r="A828" s="205">
        <v>858</v>
      </c>
      <c r="B828" s="256"/>
      <c r="C828" s="253"/>
      <c r="D828" s="253"/>
      <c r="E828" s="255"/>
      <c r="F828" s="256"/>
      <c r="G828" s="294"/>
    </row>
    <row r="829" spans="1:7" ht="15" x14ac:dyDescent="0.25">
      <c r="A829" s="205">
        <v>859</v>
      </c>
      <c r="B829" s="256"/>
      <c r="C829" s="253"/>
      <c r="D829" s="253"/>
      <c r="E829" s="255"/>
      <c r="F829" s="256"/>
      <c r="G829" s="294"/>
    </row>
    <row r="830" spans="1:7" ht="15" x14ac:dyDescent="0.25">
      <c r="A830" s="205">
        <v>860</v>
      </c>
      <c r="B830" s="256"/>
      <c r="C830" s="253"/>
      <c r="D830" s="253"/>
      <c r="E830" s="255"/>
      <c r="F830" s="256"/>
      <c r="G830" s="294"/>
    </row>
    <row r="831" spans="1:7" ht="15" x14ac:dyDescent="0.25">
      <c r="A831" s="205">
        <v>861</v>
      </c>
      <c r="B831" s="256"/>
      <c r="C831" s="253"/>
      <c r="D831" s="253"/>
      <c r="E831" s="255"/>
      <c r="F831" s="256"/>
      <c r="G831" s="294"/>
    </row>
    <row r="832" spans="1:7" ht="15" x14ac:dyDescent="0.25">
      <c r="A832" s="205">
        <v>862</v>
      </c>
      <c r="B832" s="256"/>
      <c r="C832" s="253"/>
      <c r="D832" s="253"/>
      <c r="E832" s="255"/>
      <c r="F832" s="256"/>
      <c r="G832" s="294"/>
    </row>
    <row r="833" spans="1:7" ht="15" x14ac:dyDescent="0.25">
      <c r="A833" s="205">
        <v>863</v>
      </c>
      <c r="B833" s="256"/>
      <c r="C833" s="253"/>
      <c r="D833" s="253"/>
      <c r="E833" s="255"/>
      <c r="F833" s="256"/>
      <c r="G833" s="294"/>
    </row>
    <row r="834" spans="1:7" ht="15" x14ac:dyDescent="0.25">
      <c r="A834" s="205">
        <v>864</v>
      </c>
      <c r="B834" s="256"/>
      <c r="C834" s="253"/>
      <c r="D834" s="253"/>
      <c r="E834" s="255"/>
      <c r="F834" s="256"/>
      <c r="G834" s="294"/>
    </row>
    <row r="835" spans="1:7" ht="15" x14ac:dyDescent="0.25">
      <c r="A835" s="205">
        <v>865</v>
      </c>
      <c r="B835" s="256"/>
      <c r="C835" s="253"/>
      <c r="D835" s="253"/>
      <c r="E835" s="255"/>
      <c r="F835" s="256"/>
      <c r="G835" s="294"/>
    </row>
    <row r="836" spans="1:7" ht="15" x14ac:dyDescent="0.25">
      <c r="A836" s="205">
        <v>866</v>
      </c>
      <c r="B836" s="256"/>
      <c r="C836" s="253"/>
      <c r="D836" s="253"/>
      <c r="E836" s="255"/>
      <c r="F836" s="256"/>
      <c r="G836" s="294"/>
    </row>
    <row r="837" spans="1:7" ht="15" x14ac:dyDescent="0.25">
      <c r="A837" s="205">
        <v>867</v>
      </c>
      <c r="B837" s="256"/>
      <c r="C837" s="253"/>
      <c r="D837" s="253"/>
      <c r="E837" s="255"/>
      <c r="F837" s="256"/>
      <c r="G837" s="294"/>
    </row>
    <row r="838" spans="1:7" ht="15" x14ac:dyDescent="0.25">
      <c r="A838" s="205">
        <v>868</v>
      </c>
      <c r="B838" s="256"/>
      <c r="C838" s="253"/>
      <c r="D838" s="253"/>
      <c r="E838" s="255"/>
      <c r="F838" s="256"/>
      <c r="G838" s="294"/>
    </row>
    <row r="839" spans="1:7" ht="15" x14ac:dyDescent="0.25">
      <c r="A839" s="205">
        <v>869</v>
      </c>
      <c r="B839" s="256"/>
      <c r="C839" s="253"/>
      <c r="D839" s="253"/>
      <c r="E839" s="255"/>
      <c r="F839" s="256"/>
      <c r="G839" s="294"/>
    </row>
    <row r="840" spans="1:7" ht="15" x14ac:dyDescent="0.25">
      <c r="A840" s="205">
        <v>870</v>
      </c>
      <c r="B840" s="256"/>
      <c r="C840" s="253"/>
      <c r="D840" s="253"/>
      <c r="E840" s="255"/>
      <c r="F840" s="256"/>
      <c r="G840" s="294"/>
    </row>
    <row r="841" spans="1:7" ht="15" x14ac:dyDescent="0.25">
      <c r="A841" s="205">
        <v>871</v>
      </c>
      <c r="B841" s="256"/>
      <c r="C841" s="253"/>
      <c r="D841" s="253"/>
      <c r="E841" s="255"/>
      <c r="F841" s="256"/>
      <c r="G841" s="294"/>
    </row>
    <row r="842" spans="1:7" ht="15" x14ac:dyDescent="0.25">
      <c r="A842" s="205">
        <v>872</v>
      </c>
      <c r="B842" s="256"/>
      <c r="C842" s="253"/>
      <c r="D842" s="253"/>
      <c r="E842" s="255"/>
      <c r="F842" s="256"/>
      <c r="G842" s="294"/>
    </row>
    <row r="843" spans="1:7" ht="15" x14ac:dyDescent="0.25">
      <c r="A843" s="205">
        <v>873</v>
      </c>
      <c r="B843" s="256"/>
      <c r="C843" s="253"/>
      <c r="D843" s="253"/>
      <c r="E843" s="255"/>
      <c r="F843" s="256"/>
      <c r="G843" s="294"/>
    </row>
    <row r="844" spans="1:7" ht="15" x14ac:dyDescent="0.25">
      <c r="A844" s="205">
        <v>874</v>
      </c>
      <c r="B844" s="256"/>
      <c r="C844" s="253"/>
      <c r="D844" s="253"/>
      <c r="E844" s="255"/>
      <c r="F844" s="256"/>
      <c r="G844" s="294"/>
    </row>
    <row r="845" spans="1:7" ht="15" x14ac:dyDescent="0.25">
      <c r="A845" s="205">
        <v>875</v>
      </c>
      <c r="B845" s="256"/>
      <c r="C845" s="253"/>
      <c r="D845" s="253"/>
      <c r="E845" s="255"/>
      <c r="F845" s="256"/>
      <c r="G845" s="294"/>
    </row>
    <row r="846" spans="1:7" ht="15" x14ac:dyDescent="0.25">
      <c r="A846" s="205">
        <v>876</v>
      </c>
      <c r="B846" s="256"/>
      <c r="C846" s="253"/>
      <c r="D846" s="253"/>
      <c r="E846" s="255"/>
      <c r="F846" s="256"/>
      <c r="G846" s="294"/>
    </row>
    <row r="847" spans="1:7" ht="15" x14ac:dyDescent="0.25">
      <c r="A847" s="205">
        <v>877</v>
      </c>
      <c r="B847" s="256"/>
      <c r="C847" s="253"/>
      <c r="D847" s="253"/>
      <c r="E847" s="255"/>
      <c r="F847" s="256"/>
      <c r="G847" s="294"/>
    </row>
    <row r="848" spans="1:7" ht="15" x14ac:dyDescent="0.25">
      <c r="A848" s="205">
        <v>878</v>
      </c>
      <c r="B848" s="256"/>
      <c r="C848" s="253"/>
      <c r="D848" s="253"/>
      <c r="E848" s="255"/>
      <c r="F848" s="256"/>
      <c r="G848" s="294"/>
    </row>
    <row r="849" spans="1:7" ht="15" x14ac:dyDescent="0.25">
      <c r="A849" s="205">
        <v>879</v>
      </c>
      <c r="B849" s="256"/>
      <c r="C849" s="253"/>
      <c r="D849" s="253"/>
      <c r="E849" s="255"/>
      <c r="F849" s="256"/>
      <c r="G849" s="294"/>
    </row>
    <row r="850" spans="1:7" ht="15" x14ac:dyDescent="0.25">
      <c r="A850" s="205">
        <v>880</v>
      </c>
      <c r="B850" s="256"/>
      <c r="C850" s="253"/>
      <c r="D850" s="253"/>
      <c r="E850" s="255"/>
      <c r="F850" s="256"/>
      <c r="G850" s="294"/>
    </row>
    <row r="851" spans="1:7" ht="15" x14ac:dyDescent="0.25">
      <c r="A851" s="205">
        <v>881</v>
      </c>
      <c r="B851" s="256"/>
      <c r="C851" s="253"/>
      <c r="D851" s="253"/>
      <c r="E851" s="255"/>
      <c r="F851" s="256"/>
      <c r="G851" s="294"/>
    </row>
    <row r="852" spans="1:7" ht="15" x14ac:dyDescent="0.25">
      <c r="A852" s="205">
        <v>882</v>
      </c>
      <c r="B852" s="256"/>
      <c r="C852" s="253"/>
      <c r="D852" s="253"/>
      <c r="E852" s="255"/>
      <c r="F852" s="256"/>
      <c r="G852" s="294"/>
    </row>
    <row r="853" spans="1:7" ht="15" x14ac:dyDescent="0.25">
      <c r="A853" s="205">
        <v>883</v>
      </c>
      <c r="B853" s="256"/>
      <c r="C853" s="253"/>
      <c r="D853" s="253"/>
      <c r="E853" s="255"/>
      <c r="F853" s="256"/>
      <c r="G853" s="294"/>
    </row>
    <row r="854" spans="1:7" ht="15" x14ac:dyDescent="0.25">
      <c r="A854" s="205">
        <v>884</v>
      </c>
      <c r="B854" s="256"/>
      <c r="C854" s="253"/>
      <c r="D854" s="253"/>
      <c r="E854" s="255"/>
      <c r="F854" s="256"/>
      <c r="G854" s="294"/>
    </row>
    <row r="855" spans="1:7" ht="15" x14ac:dyDescent="0.25">
      <c r="A855" s="205">
        <v>885</v>
      </c>
      <c r="B855" s="256"/>
      <c r="C855" s="253"/>
      <c r="D855" s="253"/>
      <c r="E855" s="255"/>
      <c r="F855" s="256"/>
      <c r="G855" s="294"/>
    </row>
    <row r="856" spans="1:7" ht="15" x14ac:dyDescent="0.25">
      <c r="A856" s="205">
        <v>886</v>
      </c>
      <c r="B856" s="256"/>
      <c r="C856" s="253"/>
      <c r="D856" s="253"/>
      <c r="E856" s="255"/>
      <c r="F856" s="256"/>
      <c r="G856" s="294"/>
    </row>
    <row r="857" spans="1:7" ht="15" x14ac:dyDescent="0.25">
      <c r="A857" s="205">
        <v>887</v>
      </c>
      <c r="B857" s="256"/>
      <c r="C857" s="253"/>
      <c r="D857" s="253"/>
      <c r="E857" s="255"/>
      <c r="F857" s="256"/>
      <c r="G857" s="294"/>
    </row>
    <row r="858" spans="1:7" ht="15" x14ac:dyDescent="0.25">
      <c r="A858" s="205">
        <v>888</v>
      </c>
      <c r="B858" s="256"/>
      <c r="C858" s="253"/>
      <c r="D858" s="253"/>
      <c r="E858" s="255"/>
      <c r="F858" s="256"/>
      <c r="G858" s="294"/>
    </row>
    <row r="859" spans="1:7" ht="15" x14ac:dyDescent="0.25">
      <c r="A859" s="205">
        <v>889</v>
      </c>
      <c r="B859" s="256"/>
      <c r="C859" s="253"/>
      <c r="D859" s="253"/>
      <c r="E859" s="255"/>
      <c r="F859" s="256"/>
      <c r="G859" s="294"/>
    </row>
    <row r="860" spans="1:7" ht="15" x14ac:dyDescent="0.25">
      <c r="A860" s="205">
        <v>890</v>
      </c>
      <c r="B860" s="256"/>
      <c r="C860" s="253"/>
      <c r="D860" s="253"/>
      <c r="E860" s="255"/>
      <c r="F860" s="256"/>
      <c r="G860" s="294"/>
    </row>
    <row r="861" spans="1:7" ht="15" x14ac:dyDescent="0.25">
      <c r="A861" s="205">
        <v>891</v>
      </c>
      <c r="B861" s="256"/>
      <c r="C861" s="253"/>
      <c r="D861" s="253"/>
      <c r="E861" s="255"/>
      <c r="F861" s="256"/>
      <c r="G861" s="294"/>
    </row>
    <row r="862" spans="1:7" ht="15" x14ac:dyDescent="0.25">
      <c r="A862" s="205">
        <v>892</v>
      </c>
      <c r="B862" s="256"/>
      <c r="C862" s="253"/>
      <c r="D862" s="253"/>
      <c r="E862" s="255"/>
      <c r="F862" s="256"/>
      <c r="G862" s="294"/>
    </row>
    <row r="863" spans="1:7" ht="15" x14ac:dyDescent="0.25">
      <c r="A863" s="205">
        <v>893</v>
      </c>
      <c r="B863" s="256"/>
      <c r="C863" s="253"/>
      <c r="D863" s="253"/>
      <c r="E863" s="255"/>
      <c r="F863" s="256"/>
      <c r="G863" s="294"/>
    </row>
    <row r="864" spans="1:7" ht="15" x14ac:dyDescent="0.25">
      <c r="A864" s="205">
        <v>894</v>
      </c>
      <c r="B864" s="256"/>
      <c r="C864" s="253"/>
      <c r="D864" s="253"/>
      <c r="E864" s="255"/>
      <c r="F864" s="256"/>
      <c r="G864" s="294"/>
    </row>
    <row r="865" spans="1:7" ht="15" x14ac:dyDescent="0.25">
      <c r="A865" s="205">
        <v>895</v>
      </c>
      <c r="B865" s="256"/>
      <c r="C865" s="253"/>
      <c r="D865" s="253"/>
      <c r="E865" s="255"/>
      <c r="F865" s="256"/>
      <c r="G865" s="294"/>
    </row>
    <row r="866" spans="1:7" ht="15" x14ac:dyDescent="0.25">
      <c r="A866" s="205">
        <v>896</v>
      </c>
      <c r="B866" s="256"/>
      <c r="C866" s="253"/>
      <c r="D866" s="253"/>
      <c r="E866" s="255"/>
      <c r="F866" s="256"/>
      <c r="G866" s="294"/>
    </row>
    <row r="867" spans="1:7" ht="15" x14ac:dyDescent="0.25">
      <c r="A867" s="205">
        <v>897</v>
      </c>
      <c r="B867" s="256"/>
      <c r="C867" s="253"/>
      <c r="D867" s="253"/>
      <c r="E867" s="255"/>
      <c r="F867" s="256"/>
      <c r="G867" s="294"/>
    </row>
    <row r="868" spans="1:7" ht="15" x14ac:dyDescent="0.25">
      <c r="A868" s="205">
        <v>898</v>
      </c>
      <c r="B868" s="256"/>
      <c r="C868" s="253"/>
      <c r="D868" s="253"/>
      <c r="E868" s="255"/>
      <c r="F868" s="256"/>
      <c r="G868" s="294"/>
    </row>
    <row r="869" spans="1:7" ht="15" x14ac:dyDescent="0.25">
      <c r="A869" s="205">
        <v>899</v>
      </c>
      <c r="B869" s="256"/>
      <c r="C869" s="253"/>
      <c r="D869" s="253"/>
      <c r="E869" s="255"/>
      <c r="F869" s="256"/>
      <c r="G869" s="294"/>
    </row>
    <row r="870" spans="1:7" ht="15" x14ac:dyDescent="0.25">
      <c r="A870" s="205">
        <v>900</v>
      </c>
      <c r="B870" s="256"/>
      <c r="C870" s="253"/>
      <c r="D870" s="253"/>
      <c r="E870" s="255"/>
      <c r="F870" s="256"/>
      <c r="G870" s="294"/>
    </row>
    <row r="871" spans="1:7" ht="15" x14ac:dyDescent="0.25">
      <c r="A871" s="205">
        <v>901</v>
      </c>
      <c r="B871" s="256"/>
      <c r="C871" s="253"/>
      <c r="D871" s="253"/>
      <c r="E871" s="255"/>
      <c r="F871" s="256"/>
      <c r="G871" s="294"/>
    </row>
    <row r="872" spans="1:7" ht="15" x14ac:dyDescent="0.25">
      <c r="A872" s="205">
        <v>902</v>
      </c>
      <c r="B872" s="256"/>
      <c r="C872" s="253"/>
      <c r="D872" s="253"/>
      <c r="E872" s="255"/>
      <c r="F872" s="256"/>
      <c r="G872" s="294"/>
    </row>
    <row r="873" spans="1:7" ht="15" x14ac:dyDescent="0.25">
      <c r="A873" s="205">
        <v>903</v>
      </c>
      <c r="B873" s="256"/>
      <c r="C873" s="253"/>
      <c r="D873" s="253"/>
      <c r="E873" s="255"/>
      <c r="F873" s="256"/>
      <c r="G873" s="294"/>
    </row>
    <row r="874" spans="1:7" ht="15" x14ac:dyDescent="0.25">
      <c r="A874" s="205">
        <v>904</v>
      </c>
      <c r="B874" s="256"/>
      <c r="C874" s="253"/>
      <c r="D874" s="253"/>
      <c r="E874" s="255"/>
      <c r="F874" s="256"/>
      <c r="G874" s="294"/>
    </row>
    <row r="875" spans="1:7" ht="15" x14ac:dyDescent="0.25">
      <c r="A875" s="205">
        <v>905</v>
      </c>
      <c r="B875" s="256"/>
      <c r="C875" s="253"/>
      <c r="D875" s="253"/>
      <c r="E875" s="255"/>
      <c r="F875" s="256"/>
      <c r="G875" s="294"/>
    </row>
    <row r="876" spans="1:7" ht="15" x14ac:dyDescent="0.25">
      <c r="A876" s="205">
        <v>906</v>
      </c>
      <c r="B876" s="256"/>
      <c r="C876" s="253"/>
      <c r="D876" s="253"/>
      <c r="E876" s="255"/>
      <c r="F876" s="256"/>
      <c r="G876" s="294"/>
    </row>
    <row r="877" spans="1:7" ht="15" x14ac:dyDescent="0.25">
      <c r="A877" s="205">
        <v>907</v>
      </c>
      <c r="B877" s="256"/>
      <c r="C877" s="253"/>
      <c r="D877" s="253"/>
      <c r="E877" s="255"/>
      <c r="F877" s="256"/>
      <c r="G877" s="294"/>
    </row>
    <row r="878" spans="1:7" ht="15" x14ac:dyDescent="0.25">
      <c r="A878" s="205">
        <v>908</v>
      </c>
      <c r="B878" s="256"/>
      <c r="C878" s="253"/>
      <c r="D878" s="253"/>
      <c r="E878" s="255"/>
      <c r="F878" s="256"/>
      <c r="G878" s="294"/>
    </row>
    <row r="879" spans="1:7" ht="15" x14ac:dyDescent="0.25">
      <c r="A879" s="205">
        <v>909</v>
      </c>
      <c r="B879" s="256"/>
      <c r="C879" s="253"/>
      <c r="D879" s="253"/>
      <c r="E879" s="255"/>
      <c r="F879" s="256"/>
      <c r="G879" s="294"/>
    </row>
    <row r="880" spans="1:7" ht="15" x14ac:dyDescent="0.25">
      <c r="A880" s="205">
        <v>910</v>
      </c>
      <c r="B880" s="256"/>
      <c r="C880" s="253"/>
      <c r="D880" s="253"/>
      <c r="E880" s="255"/>
      <c r="F880" s="256"/>
      <c r="G880" s="294"/>
    </row>
    <row r="881" spans="1:7" ht="15" x14ac:dyDescent="0.25">
      <c r="A881" s="205">
        <v>911</v>
      </c>
      <c r="B881" s="256"/>
      <c r="C881" s="253"/>
      <c r="D881" s="253"/>
      <c r="E881" s="255"/>
      <c r="F881" s="256"/>
      <c r="G881" s="294"/>
    </row>
    <row r="882" spans="1:7" ht="15" x14ac:dyDescent="0.25">
      <c r="A882" s="205">
        <v>912</v>
      </c>
      <c r="B882" s="256"/>
      <c r="C882" s="253"/>
      <c r="D882" s="253"/>
      <c r="E882" s="255"/>
      <c r="F882" s="256"/>
      <c r="G882" s="294"/>
    </row>
    <row r="883" spans="1:7" ht="15" x14ac:dyDescent="0.25">
      <c r="A883" s="205">
        <v>913</v>
      </c>
      <c r="B883" s="256"/>
      <c r="C883" s="253"/>
      <c r="D883" s="253"/>
      <c r="E883" s="255"/>
      <c r="F883" s="256"/>
      <c r="G883" s="294"/>
    </row>
    <row r="884" spans="1:7" ht="15" x14ac:dyDescent="0.25">
      <c r="A884" s="205">
        <v>914</v>
      </c>
      <c r="B884" s="256"/>
      <c r="C884" s="253"/>
      <c r="D884" s="253"/>
      <c r="E884" s="255"/>
      <c r="F884" s="256"/>
      <c r="G884" s="294"/>
    </row>
    <row r="885" spans="1:7" ht="15" x14ac:dyDescent="0.25">
      <c r="A885" s="205">
        <v>915</v>
      </c>
      <c r="B885" s="256"/>
      <c r="C885" s="253"/>
      <c r="D885" s="253"/>
      <c r="E885" s="255"/>
      <c r="F885" s="256"/>
      <c r="G885" s="294"/>
    </row>
    <row r="886" spans="1:7" ht="15" x14ac:dyDescent="0.25">
      <c r="A886" s="205">
        <v>916</v>
      </c>
      <c r="B886" s="256"/>
      <c r="C886" s="253"/>
      <c r="D886" s="253"/>
      <c r="E886" s="255"/>
      <c r="F886" s="256"/>
      <c r="G886" s="294"/>
    </row>
    <row r="887" spans="1:7" ht="15" x14ac:dyDescent="0.25">
      <c r="A887" s="205">
        <v>917</v>
      </c>
      <c r="B887" s="256"/>
      <c r="C887" s="253"/>
      <c r="D887" s="253"/>
      <c r="E887" s="255"/>
      <c r="F887" s="256"/>
      <c r="G887" s="294"/>
    </row>
    <row r="888" spans="1:7" ht="15" x14ac:dyDescent="0.25">
      <c r="A888" s="205">
        <v>918</v>
      </c>
      <c r="B888" s="256"/>
      <c r="C888" s="253"/>
      <c r="D888" s="253"/>
      <c r="E888" s="255"/>
      <c r="F888" s="256"/>
      <c r="G888" s="294"/>
    </row>
    <row r="889" spans="1:7" ht="15" x14ac:dyDescent="0.25">
      <c r="A889" s="205">
        <v>919</v>
      </c>
      <c r="B889" s="256"/>
      <c r="C889" s="253"/>
      <c r="D889" s="253"/>
      <c r="E889" s="255"/>
      <c r="F889" s="256"/>
      <c r="G889" s="294"/>
    </row>
    <row r="890" spans="1:7" ht="15" x14ac:dyDescent="0.25">
      <c r="A890" s="205">
        <v>920</v>
      </c>
      <c r="B890" s="256"/>
      <c r="C890" s="253"/>
      <c r="D890" s="253"/>
      <c r="E890" s="255"/>
      <c r="F890" s="256"/>
      <c r="G890" s="294"/>
    </row>
    <row r="891" spans="1:7" ht="15" x14ac:dyDescent="0.25">
      <c r="A891" s="205">
        <v>921</v>
      </c>
      <c r="B891" s="256"/>
      <c r="C891" s="253"/>
      <c r="D891" s="253"/>
      <c r="E891" s="255"/>
      <c r="F891" s="256"/>
      <c r="G891" s="294"/>
    </row>
    <row r="892" spans="1:7" ht="15" x14ac:dyDescent="0.25">
      <c r="A892" s="205">
        <v>922</v>
      </c>
      <c r="B892" s="256"/>
      <c r="C892" s="253"/>
      <c r="D892" s="253"/>
      <c r="E892" s="255"/>
      <c r="F892" s="256"/>
      <c r="G892" s="294"/>
    </row>
    <row r="893" spans="1:7" ht="15" x14ac:dyDescent="0.25">
      <c r="A893" s="205">
        <v>923</v>
      </c>
      <c r="B893" s="256"/>
      <c r="C893" s="253"/>
      <c r="D893" s="253"/>
      <c r="E893" s="255"/>
      <c r="F893" s="256"/>
      <c r="G893" s="294"/>
    </row>
    <row r="894" spans="1:7" ht="15" x14ac:dyDescent="0.25">
      <c r="A894" s="205">
        <v>924</v>
      </c>
      <c r="B894" s="256"/>
      <c r="C894" s="253"/>
      <c r="D894" s="253"/>
      <c r="E894" s="255"/>
      <c r="F894" s="256"/>
      <c r="G894" s="294"/>
    </row>
    <row r="895" spans="1:7" ht="15" x14ac:dyDescent="0.25">
      <c r="A895" s="205">
        <v>925</v>
      </c>
      <c r="B895" s="256"/>
      <c r="C895" s="253"/>
      <c r="D895" s="253"/>
      <c r="E895" s="255"/>
      <c r="F895" s="256"/>
      <c r="G895" s="294"/>
    </row>
    <row r="896" spans="1:7" ht="15" x14ac:dyDescent="0.25">
      <c r="A896" s="205">
        <v>926</v>
      </c>
      <c r="B896" s="256"/>
      <c r="C896" s="253"/>
      <c r="D896" s="253"/>
      <c r="E896" s="255"/>
      <c r="F896" s="256"/>
      <c r="G896" s="294"/>
    </row>
    <row r="897" spans="1:7" ht="15" x14ac:dyDescent="0.25">
      <c r="A897" s="205">
        <v>927</v>
      </c>
      <c r="B897" s="256"/>
      <c r="C897" s="253"/>
      <c r="D897" s="253"/>
      <c r="E897" s="255"/>
      <c r="F897" s="256"/>
      <c r="G897" s="294"/>
    </row>
    <row r="898" spans="1:7" ht="15" x14ac:dyDescent="0.25">
      <c r="A898" s="205">
        <v>928</v>
      </c>
      <c r="B898" s="256"/>
      <c r="C898" s="253"/>
      <c r="D898" s="253"/>
      <c r="E898" s="255"/>
      <c r="F898" s="256"/>
      <c r="G898" s="294"/>
    </row>
    <row r="899" spans="1:7" ht="15" x14ac:dyDescent="0.25">
      <c r="A899" s="205">
        <v>929</v>
      </c>
      <c r="B899" s="256"/>
      <c r="C899" s="253"/>
      <c r="D899" s="253"/>
      <c r="E899" s="255"/>
      <c r="F899" s="256"/>
      <c r="G899" s="294"/>
    </row>
    <row r="900" spans="1:7" ht="15" x14ac:dyDescent="0.25">
      <c r="A900" s="205">
        <v>930</v>
      </c>
      <c r="B900" s="256"/>
      <c r="C900" s="253"/>
      <c r="D900" s="253"/>
      <c r="E900" s="255"/>
      <c r="F900" s="256"/>
      <c r="G900" s="294"/>
    </row>
    <row r="901" spans="1:7" ht="15" x14ac:dyDescent="0.25">
      <c r="A901" s="205">
        <v>931</v>
      </c>
      <c r="B901" s="256"/>
      <c r="C901" s="253"/>
      <c r="D901" s="253"/>
      <c r="E901" s="255"/>
      <c r="F901" s="256"/>
      <c r="G901" s="294"/>
    </row>
    <row r="902" spans="1:7" ht="15" x14ac:dyDescent="0.25">
      <c r="A902" s="205">
        <v>932</v>
      </c>
      <c r="B902" s="256"/>
      <c r="C902" s="253"/>
      <c r="D902" s="253"/>
      <c r="E902" s="255"/>
      <c r="F902" s="256"/>
      <c r="G902" s="294"/>
    </row>
    <row r="903" spans="1:7" ht="15" x14ac:dyDescent="0.25">
      <c r="A903" s="205">
        <v>933</v>
      </c>
      <c r="B903" s="256"/>
      <c r="C903" s="253"/>
      <c r="D903" s="253"/>
      <c r="E903" s="255"/>
      <c r="F903" s="256"/>
      <c r="G903" s="294"/>
    </row>
    <row r="904" spans="1:7" ht="15" x14ac:dyDescent="0.25">
      <c r="A904" s="205">
        <v>934</v>
      </c>
      <c r="B904" s="256"/>
      <c r="C904" s="253"/>
      <c r="D904" s="253"/>
      <c r="E904" s="255"/>
      <c r="F904" s="256"/>
      <c r="G904" s="294"/>
    </row>
    <row r="905" spans="1:7" ht="15" x14ac:dyDescent="0.25">
      <c r="A905" s="205">
        <v>935</v>
      </c>
      <c r="B905" s="256"/>
      <c r="C905" s="253"/>
      <c r="D905" s="253"/>
      <c r="E905" s="255"/>
      <c r="F905" s="256"/>
      <c r="G905" s="294"/>
    </row>
    <row r="906" spans="1:7" ht="15" x14ac:dyDescent="0.25">
      <c r="A906" s="205">
        <v>936</v>
      </c>
      <c r="B906" s="256"/>
      <c r="C906" s="253"/>
      <c r="D906" s="253"/>
      <c r="E906" s="255"/>
      <c r="F906" s="256"/>
      <c r="G906" s="294"/>
    </row>
    <row r="907" spans="1:7" ht="15" x14ac:dyDescent="0.25">
      <c r="A907" s="205">
        <v>937</v>
      </c>
      <c r="B907" s="256"/>
      <c r="C907" s="253"/>
      <c r="D907" s="253"/>
      <c r="E907" s="255"/>
      <c r="F907" s="256"/>
      <c r="G907" s="294"/>
    </row>
    <row r="908" spans="1:7" ht="15" x14ac:dyDescent="0.25">
      <c r="A908" s="205">
        <v>938</v>
      </c>
      <c r="B908" s="256"/>
      <c r="C908" s="253"/>
      <c r="D908" s="253"/>
      <c r="E908" s="255"/>
      <c r="F908" s="256"/>
      <c r="G908" s="294"/>
    </row>
    <row r="909" spans="1:7" ht="15" x14ac:dyDescent="0.25">
      <c r="A909" s="205">
        <v>939</v>
      </c>
      <c r="B909" s="256"/>
      <c r="C909" s="253"/>
      <c r="D909" s="253"/>
      <c r="E909" s="255"/>
      <c r="F909" s="256"/>
      <c r="G909" s="294"/>
    </row>
    <row r="910" spans="1:7" ht="15" x14ac:dyDescent="0.25">
      <c r="A910" s="205">
        <v>940</v>
      </c>
      <c r="B910" s="256"/>
      <c r="C910" s="253"/>
      <c r="D910" s="253"/>
      <c r="E910" s="255"/>
      <c r="F910" s="256"/>
      <c r="G910" s="294"/>
    </row>
    <row r="911" spans="1:7" ht="15" x14ac:dyDescent="0.25">
      <c r="A911" s="205">
        <v>941</v>
      </c>
      <c r="B911" s="256"/>
      <c r="C911" s="253"/>
      <c r="D911" s="253"/>
      <c r="E911" s="255"/>
      <c r="F911" s="256"/>
      <c r="G911" s="294"/>
    </row>
    <row r="912" spans="1:7" ht="15" x14ac:dyDescent="0.25">
      <c r="A912" s="205">
        <v>942</v>
      </c>
      <c r="B912" s="256"/>
      <c r="C912" s="253"/>
      <c r="D912" s="253"/>
      <c r="E912" s="255"/>
      <c r="F912" s="256"/>
      <c r="G912" s="294"/>
    </row>
    <row r="913" spans="1:7" ht="15" x14ac:dyDescent="0.25">
      <c r="A913" s="205">
        <v>943</v>
      </c>
      <c r="B913" s="256"/>
      <c r="C913" s="253"/>
      <c r="D913" s="253"/>
      <c r="E913" s="255"/>
      <c r="F913" s="256"/>
      <c r="G913" s="294"/>
    </row>
    <row r="914" spans="1:7" ht="15" x14ac:dyDescent="0.25">
      <c r="A914" s="205">
        <v>944</v>
      </c>
      <c r="B914" s="256"/>
      <c r="C914" s="253"/>
      <c r="D914" s="253"/>
      <c r="E914" s="255"/>
      <c r="F914" s="256"/>
      <c r="G914" s="294"/>
    </row>
    <row r="915" spans="1:7" ht="15" x14ac:dyDescent="0.25">
      <c r="A915" s="205">
        <v>945</v>
      </c>
      <c r="B915" s="256"/>
      <c r="C915" s="253"/>
      <c r="D915" s="253"/>
      <c r="E915" s="255"/>
      <c r="F915" s="256"/>
      <c r="G915" s="294"/>
    </row>
    <row r="916" spans="1:7" ht="15" x14ac:dyDescent="0.25">
      <c r="A916" s="205">
        <v>946</v>
      </c>
      <c r="B916" s="256"/>
      <c r="C916" s="253"/>
      <c r="D916" s="253"/>
      <c r="E916" s="255"/>
      <c r="F916" s="256"/>
      <c r="G916" s="294"/>
    </row>
    <row r="917" spans="1:7" ht="15" x14ac:dyDescent="0.25">
      <c r="A917" s="205">
        <v>947</v>
      </c>
      <c r="B917" s="256"/>
      <c r="C917" s="253"/>
      <c r="D917" s="253"/>
      <c r="E917" s="255"/>
      <c r="F917" s="256"/>
      <c r="G917" s="294"/>
    </row>
    <row r="918" spans="1:7" ht="15" x14ac:dyDescent="0.25">
      <c r="A918" s="205">
        <v>948</v>
      </c>
      <c r="B918" s="256"/>
      <c r="C918" s="253"/>
      <c r="D918" s="253"/>
      <c r="E918" s="255"/>
      <c r="F918" s="256"/>
      <c r="G918" s="294"/>
    </row>
    <row r="919" spans="1:7" ht="15" x14ac:dyDescent="0.25">
      <c r="A919" s="205">
        <v>949</v>
      </c>
      <c r="B919" s="256"/>
      <c r="C919" s="253"/>
      <c r="D919" s="253"/>
      <c r="E919" s="255"/>
      <c r="F919" s="256"/>
      <c r="G919" s="294"/>
    </row>
    <row r="920" spans="1:7" ht="15" x14ac:dyDescent="0.25">
      <c r="A920" s="205">
        <v>950</v>
      </c>
      <c r="B920" s="256"/>
      <c r="C920" s="253"/>
      <c r="D920" s="253"/>
      <c r="E920" s="255"/>
      <c r="F920" s="256"/>
      <c r="G920" s="294"/>
    </row>
    <row r="921" spans="1:7" ht="15" x14ac:dyDescent="0.25">
      <c r="A921" s="205">
        <v>951</v>
      </c>
      <c r="B921" s="256"/>
      <c r="C921" s="253"/>
      <c r="D921" s="253"/>
      <c r="E921" s="255"/>
      <c r="F921" s="256"/>
      <c r="G921" s="294"/>
    </row>
    <row r="922" spans="1:7" ht="15" x14ac:dyDescent="0.25">
      <c r="A922" s="205">
        <v>952</v>
      </c>
      <c r="B922" s="256"/>
      <c r="C922" s="253"/>
      <c r="D922" s="253"/>
      <c r="E922" s="255"/>
      <c r="F922" s="256"/>
      <c r="G922" s="294"/>
    </row>
    <row r="923" spans="1:7" ht="15" x14ac:dyDescent="0.25">
      <c r="A923" s="205">
        <v>953</v>
      </c>
      <c r="B923" s="256"/>
      <c r="C923" s="253"/>
      <c r="D923" s="253"/>
      <c r="E923" s="255"/>
      <c r="F923" s="256"/>
      <c r="G923" s="294"/>
    </row>
    <row r="924" spans="1:7" ht="15" x14ac:dyDescent="0.25">
      <c r="A924" s="205">
        <v>954</v>
      </c>
      <c r="B924" s="256"/>
      <c r="C924" s="253"/>
      <c r="D924" s="253"/>
      <c r="E924" s="255"/>
      <c r="F924" s="256"/>
      <c r="G924" s="294"/>
    </row>
    <row r="925" spans="1:7" ht="15" x14ac:dyDescent="0.25">
      <c r="A925" s="205">
        <v>955</v>
      </c>
      <c r="B925" s="256"/>
      <c r="C925" s="253"/>
      <c r="D925" s="253"/>
      <c r="E925" s="255"/>
      <c r="F925" s="256"/>
      <c r="G925" s="294"/>
    </row>
    <row r="926" spans="1:7" ht="15" x14ac:dyDescent="0.25">
      <c r="A926" s="205">
        <v>956</v>
      </c>
      <c r="B926" s="256"/>
      <c r="C926" s="253"/>
      <c r="D926" s="253"/>
      <c r="E926" s="255"/>
      <c r="F926" s="256"/>
      <c r="G926" s="294"/>
    </row>
    <row r="927" spans="1:7" ht="15" x14ac:dyDescent="0.25">
      <c r="A927" s="205">
        <v>957</v>
      </c>
      <c r="B927" s="256"/>
      <c r="C927" s="253"/>
      <c r="D927" s="253"/>
      <c r="E927" s="255"/>
      <c r="F927" s="256"/>
      <c r="G927" s="294"/>
    </row>
    <row r="928" spans="1:7" ht="15" x14ac:dyDescent="0.25">
      <c r="A928" s="205">
        <v>958</v>
      </c>
      <c r="B928" s="256"/>
      <c r="C928" s="253"/>
      <c r="D928" s="253"/>
      <c r="E928" s="255"/>
      <c r="F928" s="256"/>
      <c r="G928" s="294"/>
    </row>
    <row r="929" spans="1:7" ht="15" x14ac:dyDescent="0.25">
      <c r="A929" s="205">
        <v>959</v>
      </c>
      <c r="B929" s="256"/>
      <c r="C929" s="253"/>
      <c r="D929" s="253"/>
      <c r="E929" s="255"/>
      <c r="F929" s="256"/>
      <c r="G929" s="294"/>
    </row>
    <row r="930" spans="1:7" ht="15" x14ac:dyDescent="0.25">
      <c r="A930" s="205">
        <v>960</v>
      </c>
      <c r="B930" s="256"/>
      <c r="C930" s="253"/>
      <c r="D930" s="253"/>
      <c r="E930" s="255"/>
      <c r="F930" s="256"/>
      <c r="G930" s="294"/>
    </row>
    <row r="931" spans="1:7" ht="15" x14ac:dyDescent="0.25">
      <c r="A931" s="205">
        <v>961</v>
      </c>
      <c r="B931" s="256"/>
      <c r="C931" s="253"/>
      <c r="D931" s="253"/>
      <c r="E931" s="255"/>
      <c r="F931" s="256"/>
      <c r="G931" s="294"/>
    </row>
    <row r="932" spans="1:7" ht="15" x14ac:dyDescent="0.25">
      <c r="A932" s="205">
        <v>962</v>
      </c>
      <c r="B932" s="256"/>
      <c r="C932" s="253"/>
      <c r="D932" s="253"/>
      <c r="E932" s="255"/>
      <c r="F932" s="256"/>
      <c r="G932" s="294"/>
    </row>
    <row r="933" spans="1:7" ht="15" x14ac:dyDescent="0.25">
      <c r="A933" s="205">
        <v>963</v>
      </c>
      <c r="B933" s="256"/>
      <c r="C933" s="253"/>
      <c r="D933" s="253"/>
      <c r="E933" s="255"/>
      <c r="F933" s="256"/>
      <c r="G933" s="294"/>
    </row>
    <row r="934" spans="1:7" ht="15" x14ac:dyDescent="0.25">
      <c r="A934" s="205">
        <v>964</v>
      </c>
      <c r="B934" s="256"/>
      <c r="C934" s="253"/>
      <c r="D934" s="253"/>
      <c r="E934" s="255"/>
      <c r="F934" s="256"/>
      <c r="G934" s="294"/>
    </row>
    <row r="935" spans="1:7" ht="15" x14ac:dyDescent="0.25">
      <c r="A935" s="205">
        <v>965</v>
      </c>
      <c r="B935" s="256"/>
      <c r="C935" s="253"/>
      <c r="D935" s="253"/>
      <c r="E935" s="255"/>
      <c r="F935" s="256"/>
      <c r="G935" s="294"/>
    </row>
    <row r="936" spans="1:7" ht="15" x14ac:dyDescent="0.25">
      <c r="A936" s="205">
        <v>966</v>
      </c>
      <c r="B936" s="256"/>
      <c r="C936" s="253"/>
      <c r="D936" s="253"/>
      <c r="E936" s="255"/>
      <c r="F936" s="256"/>
      <c r="G936" s="294"/>
    </row>
    <row r="937" spans="1:7" ht="15" x14ac:dyDescent="0.25">
      <c r="A937" s="205">
        <v>967</v>
      </c>
      <c r="B937" s="256"/>
      <c r="C937" s="253"/>
      <c r="D937" s="253"/>
      <c r="E937" s="255"/>
      <c r="F937" s="256"/>
      <c r="G937" s="294"/>
    </row>
    <row r="938" spans="1:7" ht="15" x14ac:dyDescent="0.25">
      <c r="A938" s="205">
        <v>968</v>
      </c>
      <c r="B938" s="256"/>
      <c r="C938" s="253"/>
      <c r="D938" s="253"/>
      <c r="E938" s="255"/>
      <c r="F938" s="256"/>
      <c r="G938" s="294"/>
    </row>
    <row r="939" spans="1:7" ht="15" x14ac:dyDescent="0.25">
      <c r="A939" s="205">
        <v>969</v>
      </c>
      <c r="B939" s="256"/>
      <c r="C939" s="253"/>
      <c r="D939" s="253"/>
      <c r="E939" s="255"/>
      <c r="F939" s="256"/>
      <c r="G939" s="294"/>
    </row>
    <row r="940" spans="1:7" ht="15" x14ac:dyDescent="0.25">
      <c r="A940" s="205">
        <v>970</v>
      </c>
      <c r="B940" s="256"/>
      <c r="C940" s="253"/>
      <c r="D940" s="253"/>
      <c r="E940" s="255"/>
      <c r="F940" s="256"/>
      <c r="G940" s="294"/>
    </row>
    <row r="941" spans="1:7" ht="15" x14ac:dyDescent="0.25">
      <c r="A941" s="205">
        <v>971</v>
      </c>
      <c r="B941" s="256"/>
      <c r="C941" s="253"/>
      <c r="D941" s="253"/>
      <c r="E941" s="255"/>
      <c r="F941" s="256"/>
      <c r="G941" s="294"/>
    </row>
    <row r="942" spans="1:7" ht="15" x14ac:dyDescent="0.25">
      <c r="A942" s="205">
        <v>972</v>
      </c>
      <c r="B942" s="256"/>
      <c r="C942" s="253"/>
      <c r="D942" s="253"/>
      <c r="E942" s="255"/>
      <c r="F942" s="256"/>
      <c r="G942" s="294"/>
    </row>
    <row r="943" spans="1:7" ht="15" x14ac:dyDescent="0.25">
      <c r="A943" s="205">
        <v>973</v>
      </c>
      <c r="B943" s="256"/>
      <c r="C943" s="253"/>
      <c r="D943" s="253"/>
      <c r="E943" s="255"/>
      <c r="F943" s="256"/>
      <c r="G943" s="294"/>
    </row>
    <row r="944" spans="1:7" ht="15" x14ac:dyDescent="0.25">
      <c r="A944" s="205">
        <v>974</v>
      </c>
      <c r="B944" s="256"/>
      <c r="C944" s="253"/>
      <c r="D944" s="253"/>
      <c r="E944" s="255"/>
      <c r="F944" s="256"/>
      <c r="G944" s="294"/>
    </row>
    <row r="945" spans="1:7" ht="15" x14ac:dyDescent="0.25">
      <c r="A945" s="205">
        <v>975</v>
      </c>
      <c r="B945" s="256"/>
      <c r="C945" s="253"/>
      <c r="D945" s="253"/>
      <c r="E945" s="255"/>
      <c r="F945" s="256"/>
      <c r="G945" s="294"/>
    </row>
    <row r="946" spans="1:7" ht="15" x14ac:dyDescent="0.25">
      <c r="A946" s="205">
        <v>976</v>
      </c>
      <c r="B946" s="256"/>
      <c r="C946" s="253"/>
      <c r="D946" s="253"/>
      <c r="E946" s="255"/>
      <c r="F946" s="256"/>
      <c r="G946" s="294"/>
    </row>
    <row r="947" spans="1:7" ht="15" x14ac:dyDescent="0.25">
      <c r="A947" s="205">
        <v>977</v>
      </c>
      <c r="B947" s="256"/>
      <c r="C947" s="253"/>
      <c r="D947" s="253"/>
      <c r="E947" s="255"/>
      <c r="F947" s="256"/>
      <c r="G947" s="294"/>
    </row>
    <row r="948" spans="1:7" ht="15" x14ac:dyDescent="0.25">
      <c r="A948" s="205">
        <v>978</v>
      </c>
      <c r="B948" s="256"/>
      <c r="C948" s="253"/>
      <c r="D948" s="253"/>
      <c r="E948" s="255"/>
      <c r="F948" s="256"/>
      <c r="G948" s="294"/>
    </row>
    <row r="949" spans="1:7" ht="15" x14ac:dyDescent="0.25">
      <c r="A949" s="205">
        <v>979</v>
      </c>
      <c r="B949" s="256"/>
      <c r="C949" s="253"/>
      <c r="D949" s="253"/>
      <c r="E949" s="255"/>
      <c r="F949" s="256"/>
      <c r="G949" s="294"/>
    </row>
    <row r="950" spans="1:7" ht="15" x14ac:dyDescent="0.25">
      <c r="A950" s="205">
        <v>980</v>
      </c>
      <c r="B950" s="256"/>
      <c r="C950" s="253"/>
      <c r="D950" s="253"/>
      <c r="E950" s="255"/>
      <c r="F950" s="256"/>
      <c r="G950" s="294"/>
    </row>
    <row r="951" spans="1:7" ht="15" x14ac:dyDescent="0.25">
      <c r="A951" s="205">
        <v>981</v>
      </c>
      <c r="B951" s="256"/>
      <c r="C951" s="253"/>
      <c r="D951" s="253"/>
      <c r="E951" s="255"/>
      <c r="F951" s="256"/>
      <c r="G951" s="294"/>
    </row>
    <row r="952" spans="1:7" ht="15" x14ac:dyDescent="0.25">
      <c r="A952" s="205">
        <v>982</v>
      </c>
      <c r="B952" s="256"/>
      <c r="C952" s="253"/>
      <c r="D952" s="253"/>
      <c r="E952" s="255"/>
      <c r="F952" s="256"/>
      <c r="G952" s="294"/>
    </row>
    <row r="953" spans="1:7" ht="15" x14ac:dyDescent="0.25">
      <c r="A953" s="205">
        <v>983</v>
      </c>
      <c r="B953" s="256"/>
      <c r="C953" s="253"/>
      <c r="D953" s="253"/>
      <c r="E953" s="255"/>
      <c r="F953" s="256"/>
      <c r="G953" s="294"/>
    </row>
    <row r="954" spans="1:7" ht="15" x14ac:dyDescent="0.25">
      <c r="A954" s="205">
        <v>984</v>
      </c>
      <c r="B954" s="256"/>
      <c r="C954" s="253"/>
      <c r="D954" s="253"/>
      <c r="E954" s="255"/>
      <c r="F954" s="256"/>
      <c r="G954" s="294"/>
    </row>
    <row r="955" spans="1:7" ht="15" x14ac:dyDescent="0.25">
      <c r="A955" s="205">
        <v>985</v>
      </c>
      <c r="B955" s="256"/>
      <c r="C955" s="253"/>
      <c r="D955" s="253"/>
      <c r="E955" s="255"/>
      <c r="F955" s="256"/>
      <c r="G955" s="294"/>
    </row>
    <row r="956" spans="1:7" ht="15" x14ac:dyDescent="0.25">
      <c r="A956" s="205">
        <v>986</v>
      </c>
      <c r="B956" s="256"/>
      <c r="C956" s="253"/>
      <c r="D956" s="253"/>
      <c r="E956" s="255"/>
      <c r="F956" s="256"/>
      <c r="G956" s="294"/>
    </row>
    <row r="957" spans="1:7" ht="15" x14ac:dyDescent="0.25">
      <c r="A957" s="205">
        <v>987</v>
      </c>
      <c r="B957" s="256"/>
      <c r="C957" s="253"/>
      <c r="D957" s="253"/>
      <c r="E957" s="255"/>
      <c r="F957" s="256"/>
      <c r="G957" s="294"/>
    </row>
    <row r="958" spans="1:7" ht="15" x14ac:dyDescent="0.25">
      <c r="A958" s="205">
        <v>988</v>
      </c>
      <c r="B958" s="256"/>
      <c r="C958" s="253"/>
      <c r="D958" s="253"/>
      <c r="E958" s="255"/>
      <c r="F958" s="256"/>
      <c r="G958" s="294"/>
    </row>
    <row r="959" spans="1:7" ht="15" x14ac:dyDescent="0.25">
      <c r="A959" s="205">
        <v>989</v>
      </c>
      <c r="B959" s="256"/>
      <c r="C959" s="253"/>
      <c r="D959" s="253"/>
      <c r="E959" s="255"/>
      <c r="F959" s="256"/>
      <c r="G959" s="294"/>
    </row>
    <row r="960" spans="1:7" ht="15" x14ac:dyDescent="0.25">
      <c r="A960" s="205">
        <v>990</v>
      </c>
      <c r="B960" s="256"/>
      <c r="C960" s="253"/>
      <c r="D960" s="253"/>
      <c r="E960" s="255"/>
      <c r="F960" s="256"/>
      <c r="G960" s="294"/>
    </row>
    <row r="961" spans="1:7" ht="15" x14ac:dyDescent="0.25">
      <c r="A961" s="205">
        <v>991</v>
      </c>
      <c r="B961" s="256"/>
      <c r="C961" s="253"/>
      <c r="D961" s="253"/>
      <c r="E961" s="255"/>
      <c r="F961" s="256"/>
      <c r="G961" s="294"/>
    </row>
    <row r="962" spans="1:7" ht="15" x14ac:dyDescent="0.25">
      <c r="A962" s="205">
        <v>992</v>
      </c>
      <c r="B962" s="256"/>
      <c r="C962" s="253"/>
      <c r="D962" s="253"/>
      <c r="E962" s="255"/>
      <c r="F962" s="256"/>
      <c r="G962" s="294"/>
    </row>
    <row r="963" spans="1:7" ht="15" x14ac:dyDescent="0.25">
      <c r="A963" s="205">
        <v>993</v>
      </c>
      <c r="B963" s="256"/>
      <c r="C963" s="253"/>
      <c r="D963" s="253"/>
      <c r="E963" s="255"/>
      <c r="F963" s="256"/>
      <c r="G963" s="294"/>
    </row>
    <row r="964" spans="1:7" ht="15" x14ac:dyDescent="0.25">
      <c r="A964" s="205">
        <v>994</v>
      </c>
      <c r="B964" s="256"/>
      <c r="C964" s="253"/>
      <c r="D964" s="253"/>
      <c r="E964" s="255"/>
      <c r="F964" s="256"/>
      <c r="G964" s="294"/>
    </row>
    <row r="965" spans="1:7" ht="15" x14ac:dyDescent="0.25">
      <c r="A965" s="205">
        <v>995</v>
      </c>
      <c r="B965" s="256"/>
      <c r="C965" s="253"/>
      <c r="D965" s="253"/>
      <c r="E965" s="255"/>
      <c r="F965" s="256"/>
      <c r="G965" s="294"/>
    </row>
    <row r="966" spans="1:7" ht="15" x14ac:dyDescent="0.25">
      <c r="A966" s="205">
        <v>996</v>
      </c>
      <c r="B966" s="256"/>
      <c r="C966" s="253"/>
      <c r="D966" s="253"/>
      <c r="E966" s="255"/>
      <c r="F966" s="256"/>
      <c r="G966" s="294"/>
    </row>
    <row r="967" spans="1:7" ht="15" x14ac:dyDescent="0.25">
      <c r="A967" s="205">
        <v>997</v>
      </c>
      <c r="B967" s="256"/>
      <c r="C967" s="253"/>
      <c r="D967" s="253"/>
      <c r="E967" s="255"/>
      <c r="F967" s="256"/>
      <c r="G967" s="294"/>
    </row>
    <row r="968" spans="1:7" ht="15" x14ac:dyDescent="0.25">
      <c r="A968" s="205">
        <v>998</v>
      </c>
      <c r="B968" s="256"/>
      <c r="C968" s="253"/>
      <c r="D968" s="253"/>
      <c r="E968" s="255"/>
      <c r="F968" s="256"/>
      <c r="G968" s="294"/>
    </row>
    <row r="969" spans="1:7" ht="15" x14ac:dyDescent="0.25">
      <c r="A969" s="205">
        <v>999</v>
      </c>
      <c r="B969" s="256"/>
      <c r="C969" s="253"/>
      <c r="D969" s="253"/>
      <c r="E969" s="255"/>
      <c r="F969" s="256"/>
      <c r="G969" s="294"/>
    </row>
    <row r="970" spans="1:7" ht="15" x14ac:dyDescent="0.25">
      <c r="A970" s="205">
        <v>1000</v>
      </c>
      <c r="B970" s="256"/>
      <c r="C970" s="253"/>
      <c r="D970" s="253"/>
      <c r="E970" s="255"/>
      <c r="F970" s="256"/>
      <c r="G970" s="294"/>
    </row>
    <row r="971" spans="1:7" ht="15" x14ac:dyDescent="0.25">
      <c r="A971" s="205">
        <v>1001</v>
      </c>
      <c r="B971" s="256"/>
      <c r="C971" s="253"/>
      <c r="D971" s="253"/>
      <c r="E971" s="255"/>
      <c r="F971" s="256"/>
      <c r="G971" s="294"/>
    </row>
    <row r="972" spans="1:7" ht="15" x14ac:dyDescent="0.25">
      <c r="A972" s="205">
        <v>1002</v>
      </c>
      <c r="B972" s="256"/>
      <c r="C972" s="253"/>
      <c r="D972" s="253"/>
      <c r="E972" s="255"/>
      <c r="F972" s="256"/>
      <c r="G972" s="294"/>
    </row>
    <row r="973" spans="1:7" ht="15" x14ac:dyDescent="0.25">
      <c r="A973" s="205">
        <v>1003</v>
      </c>
      <c r="B973" s="256"/>
      <c r="C973" s="253"/>
      <c r="D973" s="253"/>
      <c r="E973" s="255"/>
      <c r="F973" s="256"/>
      <c r="G973" s="294"/>
    </row>
    <row r="974" spans="1:7" ht="15" x14ac:dyDescent="0.25">
      <c r="A974" s="205">
        <v>1004</v>
      </c>
      <c r="B974" s="256"/>
      <c r="C974" s="253"/>
      <c r="D974" s="253"/>
      <c r="E974" s="255"/>
      <c r="F974" s="256"/>
      <c r="G974" s="294"/>
    </row>
    <row r="975" spans="1:7" ht="15" x14ac:dyDescent="0.25">
      <c r="A975" s="205">
        <v>1005</v>
      </c>
      <c r="B975" s="256"/>
      <c r="C975" s="253"/>
      <c r="D975" s="253"/>
      <c r="E975" s="255"/>
      <c r="F975" s="256"/>
      <c r="G975" s="294"/>
    </row>
    <row r="976" spans="1:7" ht="15" x14ac:dyDescent="0.25">
      <c r="A976" s="205">
        <v>1006</v>
      </c>
      <c r="B976" s="256"/>
      <c r="C976" s="253"/>
      <c r="D976" s="253"/>
      <c r="E976" s="255"/>
      <c r="F976" s="256"/>
      <c r="G976" s="294"/>
    </row>
    <row r="977" spans="1:7" ht="15" x14ac:dyDescent="0.25">
      <c r="A977" s="205">
        <v>1007</v>
      </c>
      <c r="B977" s="256"/>
      <c r="C977" s="253"/>
      <c r="D977" s="253"/>
      <c r="E977" s="255"/>
      <c r="F977" s="256"/>
      <c r="G977" s="294"/>
    </row>
    <row r="978" spans="1:7" ht="15" x14ac:dyDescent="0.25">
      <c r="A978" s="205">
        <v>1008</v>
      </c>
      <c r="B978" s="256"/>
      <c r="C978" s="253"/>
      <c r="D978" s="253"/>
      <c r="E978" s="255"/>
      <c r="F978" s="256"/>
      <c r="G978" s="294"/>
    </row>
    <row r="979" spans="1:7" ht="15" x14ac:dyDescent="0.25">
      <c r="A979" s="205">
        <v>1009</v>
      </c>
      <c r="B979" s="256"/>
      <c r="C979" s="253"/>
      <c r="D979" s="253"/>
      <c r="E979" s="255"/>
      <c r="F979" s="256"/>
      <c r="G979" s="294"/>
    </row>
    <row r="980" spans="1:7" ht="15" x14ac:dyDescent="0.25">
      <c r="A980" s="205">
        <v>1010</v>
      </c>
      <c r="B980" s="256"/>
      <c r="C980" s="253"/>
      <c r="D980" s="253"/>
      <c r="E980" s="255"/>
      <c r="F980" s="256"/>
      <c r="G980" s="294"/>
    </row>
    <row r="981" spans="1:7" ht="15" x14ac:dyDescent="0.25">
      <c r="A981" s="205">
        <v>1011</v>
      </c>
      <c r="B981" s="256"/>
      <c r="C981" s="253"/>
      <c r="D981" s="253"/>
      <c r="E981" s="255"/>
      <c r="F981" s="256"/>
      <c r="G981" s="294"/>
    </row>
    <row r="982" spans="1:7" ht="15" x14ac:dyDescent="0.25">
      <c r="A982" s="205">
        <v>1012</v>
      </c>
      <c r="B982" s="256"/>
      <c r="C982" s="253"/>
      <c r="D982" s="253"/>
      <c r="E982" s="255"/>
      <c r="F982" s="256"/>
      <c r="G982" s="294"/>
    </row>
    <row r="983" spans="1:7" ht="15" x14ac:dyDescent="0.25">
      <c r="A983" s="205">
        <v>1013</v>
      </c>
      <c r="B983" s="256"/>
      <c r="C983" s="253"/>
      <c r="D983" s="253"/>
      <c r="E983" s="255"/>
      <c r="F983" s="256"/>
      <c r="G983" s="294"/>
    </row>
    <row r="984" spans="1:7" ht="15" x14ac:dyDescent="0.25">
      <c r="A984" s="205">
        <v>1014</v>
      </c>
      <c r="B984" s="256"/>
      <c r="C984" s="253"/>
      <c r="D984" s="253"/>
      <c r="E984" s="255"/>
      <c r="F984" s="256"/>
      <c r="G984" s="294"/>
    </row>
    <row r="985" spans="1:7" ht="15" x14ac:dyDescent="0.25">
      <c r="A985" s="205">
        <v>1015</v>
      </c>
      <c r="B985" s="256"/>
      <c r="C985" s="253"/>
      <c r="D985" s="253"/>
      <c r="E985" s="255"/>
      <c r="F985" s="256"/>
      <c r="G985" s="294"/>
    </row>
    <row r="986" spans="1:7" ht="15" x14ac:dyDescent="0.25">
      <c r="A986" s="205">
        <v>1016</v>
      </c>
      <c r="B986" s="256"/>
      <c r="C986" s="253"/>
      <c r="D986" s="253"/>
      <c r="E986" s="255"/>
      <c r="F986" s="256"/>
      <c r="G986" s="294"/>
    </row>
    <row r="987" spans="1:7" ht="15" x14ac:dyDescent="0.25">
      <c r="A987" s="205">
        <v>1017</v>
      </c>
      <c r="B987" s="256"/>
      <c r="C987" s="253"/>
      <c r="D987" s="253"/>
      <c r="E987" s="255"/>
      <c r="F987" s="256"/>
      <c r="G987" s="294"/>
    </row>
    <row r="988" spans="1:7" ht="15" x14ac:dyDescent="0.25">
      <c r="A988" s="205">
        <v>1018</v>
      </c>
      <c r="B988" s="256"/>
      <c r="C988" s="253"/>
      <c r="D988" s="253"/>
      <c r="E988" s="255"/>
      <c r="F988" s="256"/>
      <c r="G988" s="294"/>
    </row>
    <row r="989" spans="1:7" ht="15" x14ac:dyDescent="0.25">
      <c r="A989" s="205">
        <v>1019</v>
      </c>
      <c r="B989" s="256"/>
      <c r="C989" s="253"/>
      <c r="D989" s="253"/>
      <c r="E989" s="255"/>
      <c r="F989" s="256"/>
      <c r="G989" s="294"/>
    </row>
    <row r="990" spans="1:7" ht="15" x14ac:dyDescent="0.25">
      <c r="A990" s="205">
        <v>1020</v>
      </c>
      <c r="B990" s="256"/>
      <c r="C990" s="253"/>
      <c r="D990" s="253"/>
      <c r="E990" s="255"/>
      <c r="F990" s="256"/>
      <c r="G990" s="294"/>
    </row>
    <row r="991" spans="1:7" ht="15" x14ac:dyDescent="0.25">
      <c r="A991" s="205">
        <v>1021</v>
      </c>
      <c r="B991" s="256"/>
      <c r="C991" s="253"/>
      <c r="D991" s="253"/>
      <c r="E991" s="255"/>
      <c r="F991" s="256"/>
      <c r="G991" s="294"/>
    </row>
    <row r="992" spans="1:7" ht="15" x14ac:dyDescent="0.25">
      <c r="A992" s="205">
        <v>1022</v>
      </c>
      <c r="B992" s="256"/>
      <c r="C992" s="253"/>
      <c r="D992" s="253"/>
      <c r="E992" s="255"/>
      <c r="F992" s="256"/>
      <c r="G992" s="294"/>
    </row>
    <row r="993" spans="1:7" ht="15" x14ac:dyDescent="0.25">
      <c r="A993" s="205">
        <v>1023</v>
      </c>
      <c r="B993" s="256"/>
      <c r="C993" s="253"/>
      <c r="D993" s="253"/>
      <c r="E993" s="255"/>
      <c r="F993" s="256"/>
      <c r="G993" s="294"/>
    </row>
    <row r="994" spans="1:7" ht="15" x14ac:dyDescent="0.25">
      <c r="A994" s="205">
        <v>1024</v>
      </c>
      <c r="B994" s="256"/>
      <c r="C994" s="253"/>
      <c r="D994" s="253"/>
      <c r="E994" s="255"/>
      <c r="F994" s="256"/>
      <c r="G994" s="294"/>
    </row>
    <row r="995" spans="1:7" ht="15" x14ac:dyDescent="0.25">
      <c r="A995" s="205">
        <v>1025</v>
      </c>
      <c r="B995" s="256"/>
      <c r="C995" s="253"/>
      <c r="D995" s="253"/>
      <c r="E995" s="255"/>
      <c r="F995" s="256"/>
      <c r="G995" s="294"/>
    </row>
    <row r="996" spans="1:7" ht="15" x14ac:dyDescent="0.25">
      <c r="A996" s="205">
        <v>1026</v>
      </c>
      <c r="B996" s="256"/>
      <c r="C996" s="253"/>
      <c r="D996" s="253"/>
      <c r="E996" s="255"/>
      <c r="F996" s="256"/>
      <c r="G996" s="294"/>
    </row>
    <row r="997" spans="1:7" ht="15" x14ac:dyDescent="0.25">
      <c r="A997" s="205">
        <v>1027</v>
      </c>
      <c r="B997" s="256"/>
      <c r="C997" s="253"/>
      <c r="D997" s="253"/>
      <c r="E997" s="255"/>
      <c r="F997" s="256"/>
      <c r="G997" s="294"/>
    </row>
    <row r="998" spans="1:7" ht="15" x14ac:dyDescent="0.25">
      <c r="A998" s="205">
        <v>1028</v>
      </c>
      <c r="B998" s="256"/>
      <c r="C998" s="253"/>
      <c r="D998" s="253"/>
      <c r="E998" s="255"/>
      <c r="F998" s="256"/>
      <c r="G998" s="294"/>
    </row>
    <row r="999" spans="1:7" ht="15" x14ac:dyDescent="0.25">
      <c r="A999" s="205">
        <v>1029</v>
      </c>
      <c r="B999" s="256"/>
      <c r="C999" s="253"/>
      <c r="D999" s="253"/>
      <c r="E999" s="255"/>
      <c r="F999" s="256"/>
      <c r="G999" s="294"/>
    </row>
    <row r="1000" spans="1:7" ht="15" x14ac:dyDescent="0.25">
      <c r="A1000" s="205">
        <v>1030</v>
      </c>
      <c r="B1000" s="256"/>
      <c r="C1000" s="253"/>
      <c r="D1000" s="253"/>
      <c r="E1000" s="255"/>
      <c r="F1000" s="256"/>
      <c r="G1000" s="294"/>
    </row>
    <row r="1001" spans="1:7" ht="15" x14ac:dyDescent="0.25">
      <c r="A1001" s="205">
        <v>1031</v>
      </c>
      <c r="B1001" s="256"/>
      <c r="C1001" s="253"/>
      <c r="D1001" s="253"/>
      <c r="E1001" s="255"/>
      <c r="F1001" s="256"/>
      <c r="G1001" s="294"/>
    </row>
    <row r="1002" spans="1:7" ht="15" x14ac:dyDescent="0.25">
      <c r="A1002" s="205">
        <v>1032</v>
      </c>
      <c r="B1002" s="256"/>
      <c r="C1002" s="253"/>
      <c r="D1002" s="253"/>
      <c r="E1002" s="255"/>
      <c r="F1002" s="256"/>
      <c r="G1002" s="294"/>
    </row>
    <row r="1003" spans="1:7" ht="15" x14ac:dyDescent="0.25">
      <c r="A1003" s="205">
        <v>1033</v>
      </c>
      <c r="B1003" s="256"/>
      <c r="C1003" s="253"/>
      <c r="D1003" s="253"/>
      <c r="E1003" s="255"/>
      <c r="F1003" s="256"/>
      <c r="G1003" s="294"/>
    </row>
    <row r="1004" spans="1:7" ht="15" x14ac:dyDescent="0.25">
      <c r="A1004" s="205">
        <v>1034</v>
      </c>
      <c r="B1004" s="256"/>
      <c r="C1004" s="253"/>
      <c r="D1004" s="253"/>
      <c r="E1004" s="255"/>
      <c r="F1004" s="256"/>
      <c r="G1004" s="294"/>
    </row>
    <row r="1005" spans="1:7" ht="15" x14ac:dyDescent="0.25">
      <c r="A1005" s="205">
        <v>1035</v>
      </c>
      <c r="B1005" s="256"/>
      <c r="C1005" s="253"/>
      <c r="D1005" s="253"/>
      <c r="E1005" s="255"/>
      <c r="F1005" s="256"/>
      <c r="G1005" s="294"/>
    </row>
    <row r="1006" spans="1:7" ht="15" x14ac:dyDescent="0.25">
      <c r="A1006" s="205">
        <v>1036</v>
      </c>
      <c r="B1006" s="256"/>
      <c r="C1006" s="253"/>
      <c r="D1006" s="253"/>
      <c r="E1006" s="255"/>
      <c r="F1006" s="256"/>
      <c r="G1006" s="294"/>
    </row>
    <row r="1007" spans="1:7" ht="15" x14ac:dyDescent="0.25">
      <c r="A1007" s="205">
        <v>1037</v>
      </c>
      <c r="B1007" s="256"/>
      <c r="C1007" s="253"/>
      <c r="D1007" s="253"/>
      <c r="E1007" s="255"/>
      <c r="F1007" s="256"/>
      <c r="G1007" s="294"/>
    </row>
    <row r="1008" spans="1:7" ht="15" x14ac:dyDescent="0.25">
      <c r="A1008" s="205">
        <v>1038</v>
      </c>
      <c r="B1008" s="256"/>
      <c r="C1008" s="253"/>
      <c r="D1008" s="253"/>
      <c r="E1008" s="255"/>
      <c r="F1008" s="256"/>
      <c r="G1008" s="294"/>
    </row>
    <row r="1009" spans="1:7" ht="15" x14ac:dyDescent="0.25">
      <c r="A1009" s="205">
        <v>1039</v>
      </c>
      <c r="B1009" s="256"/>
      <c r="C1009" s="253"/>
      <c r="D1009" s="253"/>
      <c r="E1009" s="255"/>
      <c r="F1009" s="256"/>
      <c r="G1009" s="294"/>
    </row>
    <row r="1010" spans="1:7" ht="15" x14ac:dyDescent="0.25">
      <c r="A1010" s="205">
        <v>1040</v>
      </c>
      <c r="B1010" s="256"/>
      <c r="C1010" s="253"/>
      <c r="D1010" s="253"/>
      <c r="E1010" s="255"/>
      <c r="F1010" s="256"/>
      <c r="G1010" s="294"/>
    </row>
    <row r="1011" spans="1:7" ht="15" x14ac:dyDescent="0.25">
      <c r="A1011" s="205">
        <v>1041</v>
      </c>
      <c r="B1011" s="256"/>
      <c r="C1011" s="253"/>
      <c r="D1011" s="253"/>
      <c r="E1011" s="255"/>
      <c r="F1011" s="256"/>
      <c r="G1011" s="294"/>
    </row>
    <row r="1012" spans="1:7" ht="15" x14ac:dyDescent="0.25">
      <c r="A1012" s="205">
        <v>1042</v>
      </c>
      <c r="B1012" s="256"/>
      <c r="C1012" s="253"/>
      <c r="D1012" s="253"/>
      <c r="E1012" s="255"/>
      <c r="F1012" s="256"/>
      <c r="G1012" s="294"/>
    </row>
    <row r="1013" spans="1:7" ht="15" x14ac:dyDescent="0.25">
      <c r="A1013" s="205">
        <v>1043</v>
      </c>
      <c r="B1013" s="256"/>
      <c r="C1013" s="253"/>
      <c r="D1013" s="253"/>
      <c r="E1013" s="255"/>
      <c r="F1013" s="256"/>
      <c r="G1013" s="294"/>
    </row>
    <row r="1014" spans="1:7" ht="15" x14ac:dyDescent="0.25">
      <c r="A1014" s="205">
        <v>1044</v>
      </c>
      <c r="B1014" s="256"/>
      <c r="C1014" s="253"/>
      <c r="D1014" s="253"/>
      <c r="E1014" s="255"/>
      <c r="F1014" s="256"/>
      <c r="G1014" s="294"/>
    </row>
    <row r="1015" spans="1:7" ht="15" x14ac:dyDescent="0.25">
      <c r="A1015" s="205">
        <v>1045</v>
      </c>
      <c r="B1015" s="256"/>
      <c r="C1015" s="253"/>
      <c r="D1015" s="253"/>
      <c r="E1015" s="255"/>
      <c r="F1015" s="256"/>
      <c r="G1015" s="294"/>
    </row>
    <row r="1016" spans="1:7" ht="15" x14ac:dyDescent="0.25">
      <c r="A1016" s="205">
        <v>1046</v>
      </c>
      <c r="B1016" s="256"/>
      <c r="C1016" s="253"/>
      <c r="D1016" s="253"/>
      <c r="E1016" s="255"/>
      <c r="F1016" s="256"/>
      <c r="G1016" s="294"/>
    </row>
    <row r="1017" spans="1:7" ht="15" x14ac:dyDescent="0.25">
      <c r="A1017" s="205">
        <v>1047</v>
      </c>
      <c r="B1017" s="256"/>
      <c r="C1017" s="253"/>
      <c r="D1017" s="253"/>
      <c r="E1017" s="255"/>
      <c r="F1017" s="256"/>
      <c r="G1017" s="294"/>
    </row>
    <row r="1018" spans="1:7" ht="15" x14ac:dyDescent="0.25">
      <c r="A1018" s="205">
        <v>1048</v>
      </c>
      <c r="B1018" s="256"/>
      <c r="C1018" s="253"/>
      <c r="D1018" s="253"/>
      <c r="E1018" s="255"/>
      <c r="F1018" s="256"/>
      <c r="G1018" s="294"/>
    </row>
    <row r="1019" spans="1:7" ht="15" x14ac:dyDescent="0.25">
      <c r="A1019" s="205">
        <v>1049</v>
      </c>
      <c r="B1019" s="256"/>
      <c r="C1019" s="253"/>
      <c r="D1019" s="253"/>
      <c r="E1019" s="255"/>
      <c r="F1019" s="256"/>
      <c r="G1019" s="294"/>
    </row>
    <row r="1020" spans="1:7" ht="15" x14ac:dyDescent="0.25">
      <c r="A1020" s="205">
        <v>1050</v>
      </c>
      <c r="B1020" s="256"/>
      <c r="C1020" s="253"/>
      <c r="D1020" s="253"/>
      <c r="E1020" s="255"/>
      <c r="F1020" s="256"/>
      <c r="G1020" s="294"/>
    </row>
    <row r="1021" spans="1:7" ht="15" x14ac:dyDescent="0.25">
      <c r="A1021" s="205">
        <v>1051</v>
      </c>
      <c r="B1021" s="256"/>
      <c r="C1021" s="253"/>
      <c r="D1021" s="253"/>
      <c r="E1021" s="255"/>
      <c r="F1021" s="256"/>
      <c r="G1021" s="294"/>
    </row>
    <row r="1022" spans="1:7" ht="15" x14ac:dyDescent="0.25">
      <c r="A1022" s="205">
        <v>1052</v>
      </c>
      <c r="B1022" s="256"/>
      <c r="C1022" s="253"/>
      <c r="D1022" s="253"/>
      <c r="E1022" s="255"/>
      <c r="F1022" s="256"/>
      <c r="G1022" s="294"/>
    </row>
    <row r="1023" spans="1:7" ht="15" x14ac:dyDescent="0.25">
      <c r="A1023" s="205">
        <v>1053</v>
      </c>
      <c r="B1023" s="256"/>
      <c r="C1023" s="253"/>
      <c r="D1023" s="253"/>
      <c r="E1023" s="255"/>
      <c r="F1023" s="256"/>
      <c r="G1023" s="294"/>
    </row>
    <row r="1024" spans="1:7" ht="15" x14ac:dyDescent="0.25">
      <c r="A1024" s="205">
        <v>1054</v>
      </c>
      <c r="B1024" s="256"/>
      <c r="C1024" s="253"/>
      <c r="D1024" s="253"/>
      <c r="E1024" s="255"/>
      <c r="F1024" s="256"/>
      <c r="G1024" s="294"/>
    </row>
    <row r="1025" spans="1:7" ht="15" x14ac:dyDescent="0.25">
      <c r="A1025" s="205">
        <v>1055</v>
      </c>
      <c r="B1025" s="256"/>
      <c r="C1025" s="253"/>
      <c r="D1025" s="253"/>
      <c r="E1025" s="255"/>
      <c r="F1025" s="256"/>
      <c r="G1025" s="294"/>
    </row>
    <row r="1026" spans="1:7" ht="15" x14ac:dyDescent="0.25">
      <c r="A1026" s="205">
        <v>1056</v>
      </c>
      <c r="B1026" s="256"/>
      <c r="C1026" s="253"/>
      <c r="D1026" s="253"/>
      <c r="E1026" s="255"/>
      <c r="F1026" s="256"/>
      <c r="G1026" s="294"/>
    </row>
    <row r="1027" spans="1:7" ht="15" x14ac:dyDescent="0.25">
      <c r="A1027" s="205">
        <v>1057</v>
      </c>
      <c r="B1027" s="256"/>
      <c r="C1027" s="253"/>
      <c r="D1027" s="253"/>
      <c r="E1027" s="255"/>
      <c r="F1027" s="256"/>
      <c r="G1027" s="294"/>
    </row>
    <row r="1028" spans="1:7" ht="15" x14ac:dyDescent="0.25">
      <c r="A1028" s="205">
        <v>1058</v>
      </c>
      <c r="B1028" s="256"/>
      <c r="C1028" s="253"/>
      <c r="D1028" s="253"/>
      <c r="E1028" s="255"/>
      <c r="F1028" s="256"/>
      <c r="G1028" s="294"/>
    </row>
    <row r="1029" spans="1:7" ht="15" x14ac:dyDescent="0.25">
      <c r="A1029" s="205">
        <v>1059</v>
      </c>
      <c r="B1029" s="256"/>
      <c r="C1029" s="253"/>
      <c r="D1029" s="253"/>
      <c r="E1029" s="255"/>
      <c r="F1029" s="256"/>
      <c r="G1029" s="294"/>
    </row>
    <row r="1030" spans="1:7" ht="15" x14ac:dyDescent="0.25">
      <c r="A1030" s="205">
        <v>1060</v>
      </c>
      <c r="B1030" s="256"/>
      <c r="C1030" s="253"/>
      <c r="D1030" s="253"/>
      <c r="E1030" s="255"/>
      <c r="F1030" s="256"/>
      <c r="G1030" s="294"/>
    </row>
    <row r="1031" spans="1:7" ht="15" x14ac:dyDescent="0.25">
      <c r="A1031" s="205">
        <v>1061</v>
      </c>
      <c r="B1031" s="256"/>
      <c r="C1031" s="253"/>
      <c r="D1031" s="253"/>
      <c r="E1031" s="255"/>
      <c r="F1031" s="256"/>
      <c r="G1031" s="294"/>
    </row>
    <row r="1032" spans="1:7" ht="15" x14ac:dyDescent="0.25">
      <c r="A1032" s="205">
        <v>1062</v>
      </c>
      <c r="B1032" s="256"/>
      <c r="C1032" s="253"/>
      <c r="D1032" s="253"/>
      <c r="E1032" s="255"/>
      <c r="F1032" s="256"/>
      <c r="G1032" s="294"/>
    </row>
    <row r="1033" spans="1:7" ht="15" x14ac:dyDescent="0.25">
      <c r="A1033" s="205">
        <v>1063</v>
      </c>
      <c r="B1033" s="256"/>
      <c r="C1033" s="253"/>
      <c r="D1033" s="253"/>
      <c r="E1033" s="255"/>
      <c r="F1033" s="256"/>
      <c r="G1033" s="294"/>
    </row>
    <row r="1034" spans="1:7" ht="15" x14ac:dyDescent="0.25">
      <c r="A1034" s="205">
        <v>1064</v>
      </c>
      <c r="B1034" s="256"/>
      <c r="C1034" s="253"/>
      <c r="D1034" s="253"/>
      <c r="E1034" s="255"/>
      <c r="F1034" s="256"/>
      <c r="G1034" s="294"/>
    </row>
    <row r="1035" spans="1:7" ht="15" x14ac:dyDescent="0.25">
      <c r="A1035" s="205">
        <v>1065</v>
      </c>
      <c r="B1035" s="256"/>
      <c r="C1035" s="253"/>
      <c r="D1035" s="253"/>
      <c r="E1035" s="255"/>
      <c r="F1035" s="256"/>
      <c r="G1035" s="294"/>
    </row>
    <row r="1036" spans="1:7" ht="15" x14ac:dyDescent="0.25">
      <c r="A1036" s="205">
        <v>1066</v>
      </c>
      <c r="B1036" s="256"/>
      <c r="C1036" s="253"/>
      <c r="D1036" s="253"/>
      <c r="E1036" s="255"/>
      <c r="F1036" s="256"/>
      <c r="G1036" s="294"/>
    </row>
    <row r="1037" spans="1:7" ht="15" x14ac:dyDescent="0.25">
      <c r="A1037" s="205">
        <v>1067</v>
      </c>
      <c r="B1037" s="256"/>
      <c r="C1037" s="253"/>
      <c r="D1037" s="253"/>
      <c r="E1037" s="255"/>
      <c r="F1037" s="256"/>
      <c r="G1037" s="294"/>
    </row>
    <row r="1038" spans="1:7" ht="15" x14ac:dyDescent="0.25">
      <c r="A1038" s="205">
        <v>1068</v>
      </c>
      <c r="B1038" s="256"/>
      <c r="C1038" s="253"/>
      <c r="D1038" s="253"/>
      <c r="E1038" s="255"/>
      <c r="F1038" s="256"/>
      <c r="G1038" s="294"/>
    </row>
    <row r="1039" spans="1:7" ht="15" x14ac:dyDescent="0.25">
      <c r="A1039" s="205">
        <v>1069</v>
      </c>
      <c r="B1039" s="256"/>
      <c r="C1039" s="253"/>
      <c r="D1039" s="253"/>
      <c r="E1039" s="255"/>
      <c r="F1039" s="256"/>
      <c r="G1039" s="294"/>
    </row>
    <row r="1040" spans="1:7" ht="15" x14ac:dyDescent="0.25">
      <c r="A1040" s="205">
        <v>1070</v>
      </c>
      <c r="B1040" s="256"/>
      <c r="C1040" s="253"/>
      <c r="D1040" s="253"/>
      <c r="E1040" s="255"/>
      <c r="F1040" s="256"/>
      <c r="G1040" s="294"/>
    </row>
    <row r="1041" spans="1:7" ht="15" x14ac:dyDescent="0.25">
      <c r="A1041" s="205">
        <v>1071</v>
      </c>
      <c r="B1041" s="256"/>
      <c r="C1041" s="253"/>
      <c r="D1041" s="253"/>
      <c r="E1041" s="255"/>
      <c r="F1041" s="256"/>
      <c r="G1041" s="294"/>
    </row>
    <row r="1042" spans="1:7" ht="15" x14ac:dyDescent="0.25">
      <c r="A1042" s="205">
        <v>1072</v>
      </c>
      <c r="B1042" s="256"/>
      <c r="C1042" s="253"/>
      <c r="D1042" s="253"/>
      <c r="E1042" s="255"/>
      <c r="F1042" s="256"/>
      <c r="G1042" s="294"/>
    </row>
    <row r="1043" spans="1:7" ht="15" x14ac:dyDescent="0.25">
      <c r="A1043" s="205">
        <v>1073</v>
      </c>
      <c r="B1043" s="256"/>
      <c r="C1043" s="253"/>
      <c r="D1043" s="253"/>
      <c r="E1043" s="255"/>
      <c r="F1043" s="256"/>
      <c r="G1043" s="294"/>
    </row>
    <row r="1044" spans="1:7" ht="15" x14ac:dyDescent="0.25">
      <c r="A1044" s="205">
        <v>1074</v>
      </c>
      <c r="B1044" s="256"/>
      <c r="C1044" s="253"/>
      <c r="D1044" s="253"/>
      <c r="E1044" s="255"/>
      <c r="F1044" s="256"/>
      <c r="G1044" s="294"/>
    </row>
    <row r="1045" spans="1:7" ht="15" x14ac:dyDescent="0.25">
      <c r="A1045" s="205">
        <v>1075</v>
      </c>
      <c r="B1045" s="256"/>
      <c r="C1045" s="253"/>
      <c r="D1045" s="253"/>
      <c r="E1045" s="255"/>
      <c r="F1045" s="256"/>
      <c r="G1045" s="294"/>
    </row>
    <row r="1046" spans="1:7" ht="15" x14ac:dyDescent="0.25">
      <c r="A1046" s="205">
        <v>1076</v>
      </c>
      <c r="B1046" s="256"/>
      <c r="C1046" s="253"/>
      <c r="D1046" s="253"/>
      <c r="E1046" s="255"/>
      <c r="F1046" s="256"/>
      <c r="G1046" s="294"/>
    </row>
    <row r="1047" spans="1:7" ht="15" x14ac:dyDescent="0.25">
      <c r="A1047" s="205">
        <v>1077</v>
      </c>
      <c r="B1047" s="256"/>
      <c r="C1047" s="253"/>
      <c r="D1047" s="253"/>
      <c r="E1047" s="255"/>
      <c r="F1047" s="256"/>
      <c r="G1047" s="294"/>
    </row>
    <row r="1048" spans="1:7" ht="15" x14ac:dyDescent="0.25">
      <c r="A1048" s="205">
        <v>1078</v>
      </c>
      <c r="B1048" s="256"/>
      <c r="C1048" s="253"/>
      <c r="D1048" s="253"/>
      <c r="E1048" s="255"/>
      <c r="F1048" s="256"/>
      <c r="G1048" s="294"/>
    </row>
    <row r="1049" spans="1:7" ht="15" x14ac:dyDescent="0.25">
      <c r="A1049" s="205">
        <v>1079</v>
      </c>
      <c r="B1049" s="256"/>
      <c r="C1049" s="253"/>
      <c r="D1049" s="253"/>
      <c r="E1049" s="255"/>
      <c r="F1049" s="256"/>
      <c r="G1049" s="294"/>
    </row>
    <row r="1050" spans="1:7" ht="15" x14ac:dyDescent="0.25">
      <c r="A1050" s="205">
        <v>1080</v>
      </c>
      <c r="B1050" s="256"/>
      <c r="C1050" s="253"/>
      <c r="D1050" s="253"/>
      <c r="E1050" s="255"/>
      <c r="F1050" s="256"/>
      <c r="G1050" s="294"/>
    </row>
    <row r="1051" spans="1:7" ht="15" x14ac:dyDescent="0.25">
      <c r="A1051" s="205">
        <v>1081</v>
      </c>
      <c r="B1051" s="256"/>
      <c r="C1051" s="253"/>
      <c r="D1051" s="253"/>
      <c r="E1051" s="255"/>
      <c r="F1051" s="256"/>
      <c r="G1051" s="294"/>
    </row>
    <row r="1052" spans="1:7" ht="15" x14ac:dyDescent="0.25">
      <c r="A1052" s="205">
        <v>1082</v>
      </c>
      <c r="B1052" s="256"/>
      <c r="C1052" s="253"/>
      <c r="D1052" s="253"/>
      <c r="E1052" s="255"/>
      <c r="F1052" s="256"/>
      <c r="G1052" s="294"/>
    </row>
    <row r="1053" spans="1:7" ht="15" x14ac:dyDescent="0.25">
      <c r="A1053" s="205">
        <v>1083</v>
      </c>
      <c r="B1053" s="256"/>
      <c r="C1053" s="253"/>
      <c r="D1053" s="253"/>
      <c r="E1053" s="255"/>
      <c r="F1053" s="256"/>
      <c r="G1053" s="294"/>
    </row>
    <row r="1054" spans="1:7" ht="15" x14ac:dyDescent="0.25">
      <c r="A1054" s="205">
        <v>1084</v>
      </c>
      <c r="B1054" s="256"/>
      <c r="C1054" s="253"/>
      <c r="D1054" s="253"/>
      <c r="E1054" s="255"/>
      <c r="F1054" s="256"/>
      <c r="G1054" s="294"/>
    </row>
    <row r="1055" spans="1:7" ht="15" x14ac:dyDescent="0.25">
      <c r="A1055" s="205">
        <v>1085</v>
      </c>
      <c r="B1055" s="256"/>
      <c r="C1055" s="253"/>
      <c r="D1055" s="253"/>
      <c r="E1055" s="255"/>
      <c r="F1055" s="256"/>
      <c r="G1055" s="294"/>
    </row>
    <row r="1056" spans="1:7" ht="15" x14ac:dyDescent="0.25">
      <c r="A1056" s="205">
        <v>1086</v>
      </c>
      <c r="B1056" s="256"/>
      <c r="C1056" s="253"/>
      <c r="D1056" s="253"/>
      <c r="E1056" s="255"/>
      <c r="F1056" s="256"/>
      <c r="G1056" s="294"/>
    </row>
    <row r="1057" spans="1:7" ht="15" x14ac:dyDescent="0.25">
      <c r="A1057" s="205">
        <v>1087</v>
      </c>
      <c r="B1057" s="256"/>
      <c r="C1057" s="253"/>
      <c r="D1057" s="253"/>
      <c r="E1057" s="255"/>
      <c r="F1057" s="256"/>
      <c r="G1057" s="294"/>
    </row>
    <row r="1058" spans="1:7" ht="15" x14ac:dyDescent="0.25">
      <c r="A1058" s="205">
        <v>1088</v>
      </c>
      <c r="B1058" s="256"/>
      <c r="C1058" s="253"/>
      <c r="D1058" s="253"/>
      <c r="E1058" s="255"/>
      <c r="F1058" s="256"/>
      <c r="G1058" s="294"/>
    </row>
    <row r="1059" spans="1:7" ht="15" x14ac:dyDescent="0.25">
      <c r="A1059" s="205">
        <v>1089</v>
      </c>
      <c r="B1059" s="256"/>
      <c r="C1059" s="253"/>
      <c r="D1059" s="253"/>
      <c r="E1059" s="255"/>
      <c r="F1059" s="256"/>
      <c r="G1059" s="294"/>
    </row>
    <row r="1060" spans="1:7" ht="15" x14ac:dyDescent="0.25">
      <c r="A1060" s="205">
        <v>1090</v>
      </c>
      <c r="B1060" s="256"/>
      <c r="C1060" s="253"/>
      <c r="D1060" s="253"/>
      <c r="E1060" s="255"/>
      <c r="F1060" s="256"/>
      <c r="G1060" s="294"/>
    </row>
    <row r="1061" spans="1:7" ht="15" x14ac:dyDescent="0.25">
      <c r="A1061" s="205">
        <v>1091</v>
      </c>
      <c r="B1061" s="256"/>
      <c r="C1061" s="253"/>
      <c r="D1061" s="253"/>
      <c r="E1061" s="255"/>
      <c r="F1061" s="256"/>
      <c r="G1061" s="294"/>
    </row>
    <row r="1062" spans="1:7" ht="15" x14ac:dyDescent="0.25">
      <c r="A1062" s="205">
        <v>1092</v>
      </c>
      <c r="B1062" s="256"/>
      <c r="C1062" s="253"/>
      <c r="D1062" s="253"/>
      <c r="E1062" s="255"/>
      <c r="F1062" s="256"/>
      <c r="G1062" s="294"/>
    </row>
    <row r="1063" spans="1:7" ht="15" x14ac:dyDescent="0.25">
      <c r="A1063" s="205">
        <v>1093</v>
      </c>
      <c r="B1063" s="256"/>
      <c r="C1063" s="253"/>
      <c r="D1063" s="253"/>
      <c r="E1063" s="255"/>
      <c r="F1063" s="256"/>
      <c r="G1063" s="294"/>
    </row>
    <row r="1064" spans="1:7" ht="15" x14ac:dyDescent="0.25">
      <c r="A1064" s="205">
        <v>1094</v>
      </c>
      <c r="B1064" s="256"/>
      <c r="C1064" s="253"/>
      <c r="D1064" s="253"/>
      <c r="E1064" s="255"/>
      <c r="F1064" s="256"/>
      <c r="G1064" s="294"/>
    </row>
    <row r="1065" spans="1:7" ht="15" x14ac:dyDescent="0.25">
      <c r="A1065" s="205">
        <v>1095</v>
      </c>
      <c r="B1065" s="256"/>
      <c r="C1065" s="253"/>
      <c r="D1065" s="253"/>
      <c r="E1065" s="255"/>
      <c r="F1065" s="256"/>
      <c r="G1065" s="294"/>
    </row>
    <row r="1066" spans="1:7" ht="15" x14ac:dyDescent="0.25">
      <c r="A1066" s="205">
        <v>1096</v>
      </c>
      <c r="B1066" s="256"/>
      <c r="C1066" s="253"/>
      <c r="D1066" s="253"/>
      <c r="E1066" s="255"/>
      <c r="F1066" s="256"/>
      <c r="G1066" s="294"/>
    </row>
    <row r="1067" spans="1:7" ht="15" x14ac:dyDescent="0.25">
      <c r="A1067" s="205">
        <v>1097</v>
      </c>
      <c r="B1067" s="256"/>
      <c r="C1067" s="253"/>
      <c r="D1067" s="253"/>
      <c r="E1067" s="255"/>
      <c r="F1067" s="256"/>
      <c r="G1067" s="294"/>
    </row>
    <row r="1068" spans="1:7" ht="15" x14ac:dyDescent="0.25">
      <c r="A1068" s="205">
        <v>1098</v>
      </c>
      <c r="B1068" s="256"/>
      <c r="C1068" s="253"/>
      <c r="D1068" s="253"/>
      <c r="E1068" s="255"/>
      <c r="F1068" s="256"/>
      <c r="G1068" s="294"/>
    </row>
    <row r="1069" spans="1:7" ht="15" x14ac:dyDescent="0.25">
      <c r="A1069" s="205">
        <v>1099</v>
      </c>
      <c r="B1069" s="256"/>
      <c r="C1069" s="253"/>
      <c r="D1069" s="253"/>
      <c r="E1069" s="255"/>
      <c r="F1069" s="256"/>
      <c r="G1069" s="294"/>
    </row>
    <row r="1070" spans="1:7" ht="15" x14ac:dyDescent="0.25">
      <c r="A1070" s="205">
        <v>1100</v>
      </c>
      <c r="B1070" s="256"/>
      <c r="C1070" s="253"/>
      <c r="D1070" s="253"/>
      <c r="E1070" s="255"/>
      <c r="F1070" s="256"/>
      <c r="G1070" s="294"/>
    </row>
    <row r="1071" spans="1:7" ht="15" x14ac:dyDescent="0.25">
      <c r="A1071" s="205">
        <v>1101</v>
      </c>
      <c r="B1071" s="256"/>
      <c r="C1071" s="253"/>
      <c r="D1071" s="253"/>
      <c r="E1071" s="255"/>
      <c r="F1071" s="256"/>
      <c r="G1071" s="294"/>
    </row>
    <row r="1072" spans="1:7" ht="15" x14ac:dyDescent="0.25">
      <c r="A1072" s="205">
        <v>1102</v>
      </c>
      <c r="B1072" s="256"/>
      <c r="C1072" s="253"/>
      <c r="D1072" s="253"/>
      <c r="E1072" s="255"/>
      <c r="F1072" s="256"/>
      <c r="G1072" s="294"/>
    </row>
    <row r="1073" spans="1:7" ht="15" x14ac:dyDescent="0.25">
      <c r="A1073" s="205">
        <v>1103</v>
      </c>
      <c r="B1073" s="256"/>
      <c r="C1073" s="253"/>
      <c r="D1073" s="253"/>
      <c r="E1073" s="255"/>
      <c r="F1073" s="256"/>
      <c r="G1073" s="294"/>
    </row>
    <row r="1074" spans="1:7" ht="15" x14ac:dyDescent="0.25">
      <c r="A1074" s="205">
        <v>1104</v>
      </c>
      <c r="B1074" s="256"/>
      <c r="C1074" s="253"/>
      <c r="D1074" s="253"/>
      <c r="E1074" s="255"/>
      <c r="F1074" s="256"/>
      <c r="G1074" s="294"/>
    </row>
    <row r="1075" spans="1:7" ht="15" x14ac:dyDescent="0.25">
      <c r="A1075" s="205">
        <v>1105</v>
      </c>
      <c r="B1075" s="256"/>
      <c r="C1075" s="253"/>
      <c r="D1075" s="253"/>
      <c r="E1075" s="255"/>
      <c r="F1075" s="256"/>
      <c r="G1075" s="294"/>
    </row>
    <row r="1076" spans="1:7" ht="15" x14ac:dyDescent="0.25">
      <c r="A1076" s="205">
        <v>1106</v>
      </c>
      <c r="B1076" s="256"/>
      <c r="C1076" s="253"/>
      <c r="D1076" s="253"/>
      <c r="E1076" s="255"/>
      <c r="F1076" s="256"/>
      <c r="G1076" s="294"/>
    </row>
    <row r="1077" spans="1:7" ht="15" x14ac:dyDescent="0.25">
      <c r="A1077" s="205">
        <v>1107</v>
      </c>
      <c r="B1077" s="256"/>
      <c r="C1077" s="253"/>
      <c r="D1077" s="253"/>
      <c r="E1077" s="255"/>
      <c r="F1077" s="256"/>
      <c r="G1077" s="294"/>
    </row>
    <row r="1078" spans="1:7" ht="15" x14ac:dyDescent="0.25">
      <c r="A1078" s="205">
        <v>1108</v>
      </c>
      <c r="B1078" s="256"/>
      <c r="C1078" s="253"/>
      <c r="D1078" s="253"/>
      <c r="E1078" s="255"/>
      <c r="F1078" s="256"/>
      <c r="G1078" s="294"/>
    </row>
    <row r="1079" spans="1:7" ht="15" x14ac:dyDescent="0.25">
      <c r="A1079" s="205">
        <v>1109</v>
      </c>
      <c r="B1079" s="256"/>
      <c r="C1079" s="253"/>
      <c r="D1079" s="253"/>
      <c r="E1079" s="255"/>
      <c r="F1079" s="256"/>
      <c r="G1079" s="294"/>
    </row>
    <row r="1080" spans="1:7" ht="15" x14ac:dyDescent="0.25">
      <c r="A1080" s="205">
        <v>1110</v>
      </c>
      <c r="B1080" s="256"/>
      <c r="C1080" s="253"/>
      <c r="D1080" s="253"/>
      <c r="E1080" s="255"/>
      <c r="F1080" s="256"/>
      <c r="G1080" s="294"/>
    </row>
    <row r="1081" spans="1:7" ht="15" x14ac:dyDescent="0.25">
      <c r="A1081" s="205">
        <v>1111</v>
      </c>
      <c r="B1081" s="256"/>
      <c r="C1081" s="253"/>
      <c r="D1081" s="253"/>
      <c r="E1081" s="255"/>
      <c r="F1081" s="256"/>
      <c r="G1081" s="294"/>
    </row>
    <row r="1082" spans="1:7" ht="15" x14ac:dyDescent="0.25">
      <c r="A1082" s="205">
        <v>1112</v>
      </c>
      <c r="B1082" s="256"/>
      <c r="C1082" s="253"/>
      <c r="D1082" s="253"/>
      <c r="E1082" s="255"/>
      <c r="F1082" s="256"/>
      <c r="G1082" s="294"/>
    </row>
    <row r="1083" spans="1:7" ht="15" x14ac:dyDescent="0.25">
      <c r="A1083" s="205">
        <v>1113</v>
      </c>
      <c r="B1083" s="256"/>
      <c r="C1083" s="253"/>
      <c r="D1083" s="253"/>
      <c r="E1083" s="255"/>
      <c r="F1083" s="256"/>
      <c r="G1083" s="294"/>
    </row>
    <row r="1084" spans="1:7" ht="15" x14ac:dyDescent="0.25">
      <c r="A1084" s="205">
        <v>1114</v>
      </c>
      <c r="B1084" s="256"/>
      <c r="C1084" s="253"/>
      <c r="D1084" s="253"/>
      <c r="E1084" s="255"/>
      <c r="F1084" s="256"/>
      <c r="G1084" s="294"/>
    </row>
    <row r="1085" spans="1:7" ht="15" x14ac:dyDescent="0.25">
      <c r="A1085" s="205">
        <v>1115</v>
      </c>
      <c r="B1085" s="256"/>
      <c r="C1085" s="253"/>
      <c r="D1085" s="253"/>
      <c r="E1085" s="255"/>
      <c r="F1085" s="256"/>
      <c r="G1085" s="294"/>
    </row>
    <row r="1086" spans="1:7" ht="15" x14ac:dyDescent="0.25">
      <c r="A1086" s="205">
        <v>1116</v>
      </c>
      <c r="B1086" s="256"/>
      <c r="C1086" s="253"/>
      <c r="D1086" s="253"/>
      <c r="E1086" s="255"/>
      <c r="F1086" s="256"/>
      <c r="G1086" s="294"/>
    </row>
    <row r="1087" spans="1:7" ht="15" x14ac:dyDescent="0.25">
      <c r="A1087" s="205">
        <v>1117</v>
      </c>
      <c r="B1087" s="256"/>
      <c r="C1087" s="253"/>
      <c r="D1087" s="253"/>
      <c r="E1087" s="255"/>
      <c r="F1087" s="256"/>
      <c r="G1087" s="294"/>
    </row>
    <row r="1088" spans="1:7" ht="15" x14ac:dyDescent="0.25">
      <c r="A1088" s="205">
        <v>1118</v>
      </c>
      <c r="B1088" s="256"/>
      <c r="C1088" s="253"/>
      <c r="D1088" s="253"/>
      <c r="E1088" s="255"/>
      <c r="F1088" s="256"/>
      <c r="G1088" s="294"/>
    </row>
    <row r="1089" spans="1:7" ht="15" x14ac:dyDescent="0.25">
      <c r="A1089" s="205">
        <v>1119</v>
      </c>
      <c r="B1089" s="256"/>
      <c r="C1089" s="253"/>
      <c r="D1089" s="253"/>
      <c r="E1089" s="255"/>
      <c r="F1089" s="256"/>
      <c r="G1089" s="294"/>
    </row>
    <row r="1090" spans="1:7" ht="15" x14ac:dyDescent="0.25">
      <c r="A1090" s="205">
        <v>1120</v>
      </c>
      <c r="B1090" s="256"/>
      <c r="C1090" s="253"/>
      <c r="D1090" s="253"/>
      <c r="E1090" s="255"/>
      <c r="F1090" s="256"/>
      <c r="G1090" s="294"/>
    </row>
    <row r="1091" spans="1:7" ht="15" x14ac:dyDescent="0.25">
      <c r="A1091" s="205">
        <v>1121</v>
      </c>
      <c r="B1091" s="256"/>
      <c r="C1091" s="253"/>
      <c r="D1091" s="253"/>
      <c r="E1091" s="255"/>
      <c r="F1091" s="256"/>
      <c r="G1091" s="294"/>
    </row>
    <row r="1092" spans="1:7" ht="15" x14ac:dyDescent="0.25">
      <c r="A1092" s="205">
        <v>1122</v>
      </c>
      <c r="B1092" s="256"/>
      <c r="C1092" s="253"/>
      <c r="D1092" s="253"/>
      <c r="E1092" s="255"/>
      <c r="F1092" s="256"/>
      <c r="G1092" s="294"/>
    </row>
    <row r="1093" spans="1:7" ht="15" x14ac:dyDescent="0.25">
      <c r="A1093" s="205">
        <v>1123</v>
      </c>
      <c r="B1093" s="256"/>
      <c r="C1093" s="253"/>
      <c r="D1093" s="253"/>
      <c r="E1093" s="255"/>
      <c r="F1093" s="256"/>
      <c r="G1093" s="294"/>
    </row>
    <row r="1094" spans="1:7" ht="15" x14ac:dyDescent="0.25">
      <c r="A1094" s="205">
        <v>1124</v>
      </c>
      <c r="B1094" s="256"/>
      <c r="C1094" s="253"/>
      <c r="D1094" s="253"/>
      <c r="E1094" s="255"/>
      <c r="F1094" s="256"/>
      <c r="G1094" s="294"/>
    </row>
    <row r="1095" spans="1:7" ht="15" x14ac:dyDescent="0.25">
      <c r="A1095" s="205">
        <v>1125</v>
      </c>
      <c r="B1095" s="256"/>
      <c r="C1095" s="253"/>
      <c r="D1095" s="253"/>
      <c r="E1095" s="255"/>
      <c r="F1095" s="256"/>
      <c r="G1095" s="294"/>
    </row>
    <row r="1096" spans="1:7" ht="15" x14ac:dyDescent="0.25">
      <c r="A1096" s="205">
        <v>1126</v>
      </c>
      <c r="B1096" s="256"/>
      <c r="C1096" s="253"/>
      <c r="D1096" s="253"/>
      <c r="E1096" s="255"/>
      <c r="F1096" s="256"/>
      <c r="G1096" s="294"/>
    </row>
    <row r="1097" spans="1:7" ht="15" x14ac:dyDescent="0.25">
      <c r="A1097" s="205">
        <v>1127</v>
      </c>
      <c r="B1097" s="256"/>
      <c r="C1097" s="253"/>
      <c r="D1097" s="253"/>
      <c r="E1097" s="255"/>
      <c r="F1097" s="256"/>
      <c r="G1097" s="294"/>
    </row>
    <row r="1098" spans="1:7" ht="15" x14ac:dyDescent="0.25">
      <c r="A1098" s="205">
        <v>1128</v>
      </c>
      <c r="B1098" s="256"/>
      <c r="C1098" s="253"/>
      <c r="D1098" s="253"/>
      <c r="E1098" s="255"/>
      <c r="F1098" s="256"/>
      <c r="G1098" s="294"/>
    </row>
    <row r="1099" spans="1:7" ht="15" x14ac:dyDescent="0.25">
      <c r="A1099" s="205">
        <v>1129</v>
      </c>
      <c r="B1099" s="256"/>
      <c r="C1099" s="253"/>
      <c r="D1099" s="253"/>
      <c r="E1099" s="255"/>
      <c r="F1099" s="256"/>
      <c r="G1099" s="294"/>
    </row>
    <row r="1100" spans="1:7" ht="15" x14ac:dyDescent="0.25">
      <c r="A1100" s="205">
        <v>1130</v>
      </c>
      <c r="B1100" s="256"/>
      <c r="C1100" s="253"/>
      <c r="D1100" s="253"/>
      <c r="E1100" s="255"/>
      <c r="F1100" s="256"/>
      <c r="G1100" s="294"/>
    </row>
    <row r="1101" spans="1:7" ht="15" x14ac:dyDescent="0.25">
      <c r="A1101" s="205">
        <v>1131</v>
      </c>
      <c r="B1101" s="256"/>
      <c r="C1101" s="253"/>
      <c r="D1101" s="253"/>
      <c r="E1101" s="255"/>
      <c r="F1101" s="256"/>
      <c r="G1101" s="294"/>
    </row>
    <row r="1102" spans="1:7" ht="15" x14ac:dyDescent="0.25">
      <c r="A1102" s="205">
        <v>1132</v>
      </c>
      <c r="B1102" s="256"/>
      <c r="C1102" s="253"/>
      <c r="D1102" s="253"/>
      <c r="E1102" s="255"/>
      <c r="F1102" s="256"/>
      <c r="G1102" s="294"/>
    </row>
    <row r="1103" spans="1:7" ht="15" x14ac:dyDescent="0.25">
      <c r="A1103" s="205">
        <v>1133</v>
      </c>
      <c r="B1103" s="256"/>
      <c r="C1103" s="253"/>
      <c r="D1103" s="253"/>
      <c r="E1103" s="255"/>
      <c r="F1103" s="256"/>
      <c r="G1103" s="294"/>
    </row>
    <row r="1104" spans="1:7" ht="15" x14ac:dyDescent="0.25">
      <c r="A1104" s="205">
        <v>1134</v>
      </c>
      <c r="B1104" s="256"/>
      <c r="C1104" s="253"/>
      <c r="D1104" s="253"/>
      <c r="E1104" s="255"/>
      <c r="F1104" s="256"/>
      <c r="G1104" s="294"/>
    </row>
    <row r="1105" spans="1:7" ht="15" x14ac:dyDescent="0.25">
      <c r="A1105" s="205">
        <v>1135</v>
      </c>
      <c r="B1105" s="256"/>
      <c r="C1105" s="253"/>
      <c r="D1105" s="253"/>
      <c r="E1105" s="255"/>
      <c r="F1105" s="256"/>
      <c r="G1105" s="294"/>
    </row>
    <row r="1106" spans="1:7" ht="15" x14ac:dyDescent="0.25">
      <c r="A1106" s="205">
        <v>1136</v>
      </c>
      <c r="B1106" s="256"/>
      <c r="C1106" s="253"/>
      <c r="D1106" s="253"/>
      <c r="E1106" s="255"/>
      <c r="F1106" s="256"/>
      <c r="G1106" s="294"/>
    </row>
    <row r="1107" spans="1:7" ht="15" x14ac:dyDescent="0.25">
      <c r="A1107" s="205">
        <v>1137</v>
      </c>
      <c r="B1107" s="256"/>
      <c r="C1107" s="253"/>
      <c r="D1107" s="253"/>
      <c r="E1107" s="255"/>
      <c r="F1107" s="256"/>
      <c r="G1107" s="294"/>
    </row>
    <row r="1108" spans="1:7" ht="15" x14ac:dyDescent="0.25">
      <c r="A1108" s="205">
        <v>1138</v>
      </c>
      <c r="B1108" s="256"/>
      <c r="C1108" s="253"/>
      <c r="D1108" s="253"/>
      <c r="E1108" s="255"/>
      <c r="F1108" s="256"/>
      <c r="G1108" s="294"/>
    </row>
    <row r="1109" spans="1:7" ht="15" x14ac:dyDescent="0.25">
      <c r="A1109" s="205">
        <v>1139</v>
      </c>
      <c r="B1109" s="256"/>
      <c r="C1109" s="253"/>
      <c r="D1109" s="253"/>
      <c r="E1109" s="255"/>
      <c r="F1109" s="256"/>
      <c r="G1109" s="294"/>
    </row>
    <row r="1110" spans="1:7" ht="15" x14ac:dyDescent="0.25">
      <c r="A1110" s="205">
        <v>1140</v>
      </c>
      <c r="B1110" s="256"/>
      <c r="C1110" s="253"/>
      <c r="D1110" s="253"/>
      <c r="E1110" s="255"/>
      <c r="F1110" s="256"/>
      <c r="G1110" s="294"/>
    </row>
    <row r="1111" spans="1:7" ht="15" x14ac:dyDescent="0.25">
      <c r="A1111" s="205">
        <v>1141</v>
      </c>
      <c r="B1111" s="256"/>
      <c r="C1111" s="253"/>
      <c r="D1111" s="253"/>
      <c r="E1111" s="255"/>
      <c r="F1111" s="256"/>
      <c r="G1111" s="294"/>
    </row>
    <row r="1112" spans="1:7" ht="15" x14ac:dyDescent="0.25">
      <c r="A1112" s="205">
        <v>1142</v>
      </c>
      <c r="B1112" s="256"/>
      <c r="C1112" s="253"/>
      <c r="D1112" s="253"/>
      <c r="E1112" s="255"/>
      <c r="F1112" s="256"/>
      <c r="G1112" s="294"/>
    </row>
    <row r="1113" spans="1:7" ht="15" x14ac:dyDescent="0.25">
      <c r="A1113" s="205">
        <v>1143</v>
      </c>
      <c r="B1113" s="256"/>
      <c r="C1113" s="253"/>
      <c r="D1113" s="253"/>
      <c r="E1113" s="255"/>
      <c r="F1113" s="256"/>
      <c r="G1113" s="294"/>
    </row>
    <row r="1114" spans="1:7" ht="15" x14ac:dyDescent="0.25">
      <c r="A1114" s="205">
        <v>1144</v>
      </c>
      <c r="B1114" s="256"/>
      <c r="C1114" s="253"/>
      <c r="D1114" s="253"/>
      <c r="E1114" s="255"/>
      <c r="F1114" s="256"/>
      <c r="G1114" s="294"/>
    </row>
    <row r="1115" spans="1:7" ht="15" x14ac:dyDescent="0.25">
      <c r="A1115" s="205">
        <v>1145</v>
      </c>
      <c r="B1115" s="256"/>
      <c r="C1115" s="253"/>
      <c r="D1115" s="253"/>
      <c r="E1115" s="255"/>
      <c r="F1115" s="256"/>
      <c r="G1115" s="294"/>
    </row>
    <row r="1116" spans="1:7" ht="15" x14ac:dyDescent="0.25">
      <c r="A1116" s="205">
        <v>1146</v>
      </c>
      <c r="B1116" s="256"/>
      <c r="C1116" s="253"/>
      <c r="D1116" s="253"/>
      <c r="E1116" s="255"/>
      <c r="F1116" s="256"/>
      <c r="G1116" s="294"/>
    </row>
    <row r="1117" spans="1:7" ht="15" x14ac:dyDescent="0.25">
      <c r="A1117" s="205">
        <v>1147</v>
      </c>
      <c r="B1117" s="256"/>
      <c r="C1117" s="253"/>
      <c r="D1117" s="253"/>
      <c r="E1117" s="255"/>
      <c r="F1117" s="256"/>
      <c r="G1117" s="294"/>
    </row>
    <row r="1118" spans="1:7" ht="15" x14ac:dyDescent="0.25">
      <c r="A1118" s="205">
        <v>1148</v>
      </c>
      <c r="B1118" s="256"/>
      <c r="C1118" s="253"/>
      <c r="D1118" s="253"/>
      <c r="E1118" s="255"/>
      <c r="F1118" s="256"/>
      <c r="G1118" s="294"/>
    </row>
    <row r="1119" spans="1:7" ht="15" x14ac:dyDescent="0.25">
      <c r="A1119" s="205">
        <v>1149</v>
      </c>
      <c r="B1119" s="256"/>
      <c r="C1119" s="253"/>
      <c r="D1119" s="253"/>
      <c r="E1119" s="255"/>
      <c r="F1119" s="256"/>
      <c r="G1119" s="294"/>
    </row>
    <row r="1120" spans="1:7" ht="15" x14ac:dyDescent="0.25">
      <c r="A1120" s="205">
        <v>1150</v>
      </c>
      <c r="B1120" s="256"/>
      <c r="C1120" s="253"/>
      <c r="D1120" s="253"/>
      <c r="E1120" s="255"/>
      <c r="F1120" s="256"/>
      <c r="G1120" s="294"/>
    </row>
    <row r="1121" spans="1:7" ht="15" x14ac:dyDescent="0.25">
      <c r="A1121" s="205">
        <v>1151</v>
      </c>
      <c r="B1121" s="256"/>
      <c r="C1121" s="253"/>
      <c r="D1121" s="253"/>
      <c r="E1121" s="255"/>
      <c r="F1121" s="256"/>
      <c r="G1121" s="294"/>
    </row>
    <row r="1122" spans="1:7" ht="15" x14ac:dyDescent="0.25">
      <c r="A1122" s="205">
        <v>1152</v>
      </c>
      <c r="B1122" s="256"/>
      <c r="C1122" s="253"/>
      <c r="D1122" s="253"/>
      <c r="E1122" s="255"/>
      <c r="F1122" s="256"/>
      <c r="G1122" s="294"/>
    </row>
    <row r="1123" spans="1:7" ht="15" x14ac:dyDescent="0.25">
      <c r="A1123" s="205">
        <v>1153</v>
      </c>
      <c r="B1123" s="256"/>
      <c r="C1123" s="253"/>
      <c r="D1123" s="253"/>
      <c r="E1123" s="255"/>
      <c r="F1123" s="256"/>
      <c r="G1123" s="294"/>
    </row>
    <row r="1124" spans="1:7" ht="15" x14ac:dyDescent="0.25">
      <c r="A1124" s="205">
        <v>1154</v>
      </c>
      <c r="B1124" s="256"/>
      <c r="C1124" s="253"/>
      <c r="D1124" s="253"/>
      <c r="E1124" s="255"/>
      <c r="F1124" s="256"/>
      <c r="G1124" s="294"/>
    </row>
    <row r="1125" spans="1:7" ht="15" x14ac:dyDescent="0.25">
      <c r="A1125" s="205">
        <v>1155</v>
      </c>
      <c r="B1125" s="256"/>
      <c r="C1125" s="253"/>
      <c r="D1125" s="253"/>
      <c r="E1125" s="255"/>
      <c r="F1125" s="256"/>
      <c r="G1125" s="294"/>
    </row>
    <row r="1126" spans="1:7" ht="15" x14ac:dyDescent="0.25">
      <c r="A1126" s="205">
        <v>1156</v>
      </c>
      <c r="B1126" s="256"/>
      <c r="C1126" s="253"/>
      <c r="D1126" s="253"/>
      <c r="E1126" s="255"/>
      <c r="F1126" s="256"/>
      <c r="G1126" s="294"/>
    </row>
    <row r="1127" spans="1:7" ht="15" x14ac:dyDescent="0.25">
      <c r="A1127" s="205">
        <v>1157</v>
      </c>
      <c r="B1127" s="256"/>
      <c r="C1127" s="253"/>
      <c r="D1127" s="253"/>
      <c r="E1127" s="255"/>
      <c r="F1127" s="256"/>
      <c r="G1127" s="294"/>
    </row>
    <row r="1128" spans="1:7" ht="15" x14ac:dyDescent="0.25">
      <c r="A1128" s="205">
        <v>1158</v>
      </c>
      <c r="B1128" s="256"/>
      <c r="C1128" s="253"/>
      <c r="D1128" s="253"/>
      <c r="E1128" s="255"/>
      <c r="F1128" s="256"/>
      <c r="G1128" s="294"/>
    </row>
    <row r="1129" spans="1:7" ht="15" x14ac:dyDescent="0.25">
      <c r="A1129" s="205">
        <v>1159</v>
      </c>
      <c r="B1129" s="256"/>
      <c r="C1129" s="253"/>
      <c r="D1129" s="253"/>
      <c r="E1129" s="255"/>
      <c r="F1129" s="256"/>
      <c r="G1129" s="294"/>
    </row>
    <row r="1130" spans="1:7" ht="15" x14ac:dyDescent="0.25">
      <c r="A1130" s="205">
        <v>1160</v>
      </c>
      <c r="B1130" s="256"/>
      <c r="C1130" s="253"/>
      <c r="D1130" s="253"/>
      <c r="E1130" s="255"/>
      <c r="F1130" s="256"/>
      <c r="G1130" s="294"/>
    </row>
    <row r="1131" spans="1:7" ht="15" x14ac:dyDescent="0.25">
      <c r="A1131" s="205">
        <v>1161</v>
      </c>
      <c r="B1131" s="256"/>
      <c r="C1131" s="253"/>
      <c r="D1131" s="253"/>
      <c r="E1131" s="255"/>
      <c r="F1131" s="256"/>
      <c r="G1131" s="294"/>
    </row>
    <row r="1132" spans="1:7" ht="15" x14ac:dyDescent="0.25">
      <c r="A1132" s="205">
        <v>1162</v>
      </c>
      <c r="B1132" s="256"/>
      <c r="C1132" s="253"/>
      <c r="D1132" s="253"/>
      <c r="E1132" s="255"/>
      <c r="F1132" s="256"/>
      <c r="G1132" s="294"/>
    </row>
    <row r="1133" spans="1:7" ht="15" x14ac:dyDescent="0.25">
      <c r="A1133" s="205">
        <v>1163</v>
      </c>
      <c r="B1133" s="256"/>
      <c r="C1133" s="253"/>
      <c r="D1133" s="253"/>
      <c r="E1133" s="255"/>
      <c r="F1133" s="256"/>
      <c r="G1133" s="294"/>
    </row>
    <row r="1134" spans="1:7" ht="15" x14ac:dyDescent="0.25">
      <c r="A1134" s="205">
        <v>1164</v>
      </c>
      <c r="B1134" s="256"/>
      <c r="C1134" s="253"/>
      <c r="D1134" s="253"/>
      <c r="E1134" s="255"/>
      <c r="F1134" s="256"/>
      <c r="G1134" s="294"/>
    </row>
    <row r="1135" spans="1:7" ht="15" x14ac:dyDescent="0.25">
      <c r="A1135" s="205">
        <v>1165</v>
      </c>
      <c r="B1135" s="256"/>
      <c r="C1135" s="253"/>
      <c r="D1135" s="253"/>
      <c r="E1135" s="255"/>
      <c r="F1135" s="256"/>
      <c r="G1135" s="294"/>
    </row>
    <row r="1136" spans="1:7" ht="15" x14ac:dyDescent="0.25">
      <c r="A1136" s="205">
        <v>1166</v>
      </c>
      <c r="B1136" s="256"/>
      <c r="C1136" s="253"/>
      <c r="D1136" s="253"/>
      <c r="E1136" s="255"/>
      <c r="F1136" s="256"/>
      <c r="G1136" s="294"/>
    </row>
    <row r="1137" spans="1:7" ht="15" x14ac:dyDescent="0.25">
      <c r="A1137" s="205">
        <v>1167</v>
      </c>
      <c r="B1137" s="256"/>
      <c r="C1137" s="253"/>
      <c r="D1137" s="253"/>
      <c r="E1137" s="255"/>
      <c r="F1137" s="256"/>
      <c r="G1137" s="294"/>
    </row>
    <row r="1138" spans="1:7" ht="15" x14ac:dyDescent="0.25">
      <c r="A1138" s="205">
        <v>1168</v>
      </c>
      <c r="B1138" s="256"/>
      <c r="C1138" s="253"/>
      <c r="D1138" s="253"/>
      <c r="E1138" s="255"/>
      <c r="F1138" s="256"/>
      <c r="G1138" s="294"/>
    </row>
    <row r="1139" spans="1:7" ht="15" x14ac:dyDescent="0.25">
      <c r="A1139" s="205">
        <v>1169</v>
      </c>
      <c r="B1139" s="256"/>
      <c r="C1139" s="253"/>
      <c r="D1139" s="253"/>
      <c r="E1139" s="255"/>
      <c r="F1139" s="256"/>
      <c r="G1139" s="294"/>
    </row>
    <row r="1140" spans="1:7" ht="15" x14ac:dyDescent="0.25">
      <c r="A1140" s="205">
        <v>1170</v>
      </c>
      <c r="B1140" s="256"/>
      <c r="C1140" s="253"/>
      <c r="D1140" s="253"/>
      <c r="E1140" s="255"/>
      <c r="F1140" s="256"/>
      <c r="G1140" s="294"/>
    </row>
    <row r="1141" spans="1:7" ht="15" x14ac:dyDescent="0.25">
      <c r="A1141" s="205">
        <v>1171</v>
      </c>
      <c r="B1141" s="256"/>
      <c r="C1141" s="253"/>
      <c r="D1141" s="253"/>
      <c r="E1141" s="255"/>
      <c r="F1141" s="256"/>
      <c r="G1141" s="294"/>
    </row>
    <row r="1142" spans="1:7" ht="15" x14ac:dyDescent="0.25">
      <c r="A1142" s="205">
        <v>1172</v>
      </c>
      <c r="B1142" s="256"/>
      <c r="C1142" s="253"/>
      <c r="D1142" s="253"/>
      <c r="E1142" s="255"/>
      <c r="F1142" s="256"/>
      <c r="G1142" s="294"/>
    </row>
    <row r="1143" spans="1:7" ht="15" x14ac:dyDescent="0.25">
      <c r="A1143" s="205">
        <v>1173</v>
      </c>
      <c r="B1143" s="256"/>
      <c r="C1143" s="253"/>
      <c r="D1143" s="253"/>
      <c r="E1143" s="255"/>
      <c r="F1143" s="256"/>
      <c r="G1143" s="294"/>
    </row>
    <row r="1144" spans="1:7" ht="15" x14ac:dyDescent="0.25">
      <c r="A1144" s="205">
        <v>1174</v>
      </c>
      <c r="B1144" s="256"/>
      <c r="C1144" s="253"/>
      <c r="D1144" s="253"/>
      <c r="E1144" s="255"/>
      <c r="F1144" s="256"/>
      <c r="G1144" s="294"/>
    </row>
    <row r="1145" spans="1:7" ht="15" x14ac:dyDescent="0.25">
      <c r="A1145" s="205">
        <v>1175</v>
      </c>
      <c r="B1145" s="256"/>
      <c r="C1145" s="253"/>
      <c r="D1145" s="253"/>
      <c r="E1145" s="255"/>
      <c r="F1145" s="256"/>
      <c r="G1145" s="294"/>
    </row>
    <row r="1146" spans="1:7" ht="15" x14ac:dyDescent="0.25">
      <c r="A1146" s="205">
        <v>1176</v>
      </c>
      <c r="B1146" s="256"/>
      <c r="C1146" s="253"/>
      <c r="D1146" s="253"/>
      <c r="E1146" s="255"/>
      <c r="F1146" s="256"/>
      <c r="G1146" s="294"/>
    </row>
    <row r="1147" spans="1:7" ht="15" x14ac:dyDescent="0.25">
      <c r="A1147" s="205">
        <v>1177</v>
      </c>
      <c r="B1147" s="256"/>
      <c r="C1147" s="253"/>
      <c r="D1147" s="253"/>
      <c r="E1147" s="255"/>
      <c r="F1147" s="256"/>
      <c r="G1147" s="294"/>
    </row>
    <row r="1148" spans="1:7" ht="15" x14ac:dyDescent="0.25">
      <c r="A1148" s="205">
        <v>1178</v>
      </c>
      <c r="B1148" s="256"/>
      <c r="C1148" s="253"/>
      <c r="D1148" s="253"/>
      <c r="E1148" s="255"/>
      <c r="F1148" s="256"/>
      <c r="G1148" s="294"/>
    </row>
    <row r="1149" spans="1:7" ht="15" x14ac:dyDescent="0.25">
      <c r="A1149" s="205">
        <v>1179</v>
      </c>
      <c r="B1149" s="256"/>
      <c r="C1149" s="253"/>
      <c r="D1149" s="253"/>
      <c r="E1149" s="255"/>
      <c r="F1149" s="256"/>
      <c r="G1149" s="294"/>
    </row>
    <row r="1150" spans="1:7" ht="15" x14ac:dyDescent="0.25">
      <c r="A1150" s="205">
        <v>1180</v>
      </c>
      <c r="B1150" s="256"/>
      <c r="C1150" s="253"/>
      <c r="D1150" s="253"/>
      <c r="E1150" s="255"/>
      <c r="F1150" s="256"/>
      <c r="G1150" s="294"/>
    </row>
    <row r="1151" spans="1:7" ht="15" x14ac:dyDescent="0.25">
      <c r="A1151" s="205">
        <v>1181</v>
      </c>
      <c r="B1151" s="256"/>
      <c r="C1151" s="253"/>
      <c r="D1151" s="253"/>
      <c r="E1151" s="255"/>
      <c r="F1151" s="256"/>
      <c r="G1151" s="294"/>
    </row>
    <row r="1152" spans="1:7" ht="15" x14ac:dyDescent="0.25">
      <c r="A1152" s="205">
        <v>1182</v>
      </c>
      <c r="B1152" s="256"/>
      <c r="C1152" s="253"/>
      <c r="D1152" s="253"/>
      <c r="E1152" s="255"/>
      <c r="F1152" s="256"/>
      <c r="G1152" s="294"/>
    </row>
    <row r="1153" spans="1:7" ht="15" x14ac:dyDescent="0.25">
      <c r="A1153" s="205">
        <v>1183</v>
      </c>
      <c r="B1153" s="256"/>
      <c r="C1153" s="253"/>
      <c r="D1153" s="253"/>
      <c r="E1153" s="255"/>
      <c r="F1153" s="256"/>
      <c r="G1153" s="294"/>
    </row>
    <row r="1154" spans="1:7" ht="15" x14ac:dyDescent="0.25">
      <c r="A1154" s="205">
        <v>1184</v>
      </c>
      <c r="B1154" s="256"/>
      <c r="C1154" s="253"/>
      <c r="D1154" s="253"/>
      <c r="E1154" s="255"/>
      <c r="F1154" s="256"/>
      <c r="G1154" s="294"/>
    </row>
    <row r="1155" spans="1:7" ht="15" x14ac:dyDescent="0.25">
      <c r="A1155" s="205">
        <v>1185</v>
      </c>
      <c r="B1155" s="256"/>
      <c r="C1155" s="253"/>
      <c r="D1155" s="253"/>
      <c r="E1155" s="255"/>
      <c r="F1155" s="256"/>
      <c r="G1155" s="294"/>
    </row>
    <row r="1156" spans="1:7" ht="15" x14ac:dyDescent="0.25">
      <c r="A1156" s="205">
        <v>1186</v>
      </c>
      <c r="B1156" s="256"/>
      <c r="C1156" s="253"/>
      <c r="D1156" s="253"/>
      <c r="E1156" s="255"/>
      <c r="F1156" s="256"/>
      <c r="G1156" s="294"/>
    </row>
    <row r="1157" spans="1:7" ht="15" x14ac:dyDescent="0.25">
      <c r="A1157" s="205">
        <v>1187</v>
      </c>
      <c r="B1157" s="256"/>
      <c r="C1157" s="253"/>
      <c r="D1157" s="253"/>
      <c r="E1157" s="255"/>
      <c r="F1157" s="256"/>
      <c r="G1157" s="294"/>
    </row>
    <row r="1158" spans="1:7" ht="15" x14ac:dyDescent="0.25">
      <c r="A1158" s="205">
        <v>1188</v>
      </c>
      <c r="B1158" s="256"/>
      <c r="C1158" s="253"/>
      <c r="D1158" s="253"/>
      <c r="E1158" s="255"/>
      <c r="F1158" s="256"/>
      <c r="G1158" s="294"/>
    </row>
    <row r="1159" spans="1:7" ht="15" x14ac:dyDescent="0.25">
      <c r="A1159" s="205">
        <v>1189</v>
      </c>
      <c r="B1159" s="256"/>
      <c r="C1159" s="253"/>
      <c r="D1159" s="253"/>
      <c r="E1159" s="255"/>
      <c r="F1159" s="256"/>
      <c r="G1159" s="294"/>
    </row>
    <row r="1160" spans="1:7" ht="15" x14ac:dyDescent="0.25">
      <c r="A1160" s="205">
        <v>1190</v>
      </c>
      <c r="B1160" s="256"/>
      <c r="C1160" s="253"/>
      <c r="D1160" s="253"/>
      <c r="E1160" s="255"/>
      <c r="F1160" s="256"/>
      <c r="G1160" s="294"/>
    </row>
    <row r="1161" spans="1:7" ht="15" x14ac:dyDescent="0.25">
      <c r="A1161" s="205">
        <v>1191</v>
      </c>
      <c r="B1161" s="256"/>
      <c r="C1161" s="253"/>
      <c r="D1161" s="253"/>
      <c r="E1161" s="255"/>
      <c r="F1161" s="256"/>
      <c r="G1161" s="294"/>
    </row>
    <row r="1162" spans="1:7" ht="15" x14ac:dyDescent="0.25">
      <c r="A1162" s="205">
        <v>1192</v>
      </c>
      <c r="B1162" s="256"/>
      <c r="C1162" s="253"/>
      <c r="D1162" s="253"/>
      <c r="E1162" s="255"/>
      <c r="F1162" s="256"/>
      <c r="G1162" s="294"/>
    </row>
    <row r="1163" spans="1:7" ht="15" x14ac:dyDescent="0.25">
      <c r="A1163" s="205">
        <v>1193</v>
      </c>
      <c r="B1163" s="256"/>
      <c r="C1163" s="253"/>
      <c r="D1163" s="253"/>
      <c r="E1163" s="255"/>
      <c r="F1163" s="256"/>
      <c r="G1163" s="294"/>
    </row>
    <row r="1164" spans="1:7" ht="15" x14ac:dyDescent="0.25">
      <c r="A1164" s="205">
        <v>1194</v>
      </c>
      <c r="B1164" s="256"/>
      <c r="C1164" s="253"/>
      <c r="D1164" s="253"/>
      <c r="E1164" s="255"/>
      <c r="F1164" s="256"/>
      <c r="G1164" s="294"/>
    </row>
    <row r="1165" spans="1:7" ht="15" x14ac:dyDescent="0.25">
      <c r="A1165" s="205">
        <v>1195</v>
      </c>
      <c r="B1165" s="256"/>
      <c r="C1165" s="253"/>
      <c r="D1165" s="253"/>
      <c r="E1165" s="255"/>
      <c r="F1165" s="256"/>
      <c r="G1165" s="294"/>
    </row>
    <row r="1166" spans="1:7" ht="15" x14ac:dyDescent="0.25">
      <c r="A1166" s="205">
        <v>1196</v>
      </c>
      <c r="B1166" s="256"/>
      <c r="C1166" s="253"/>
      <c r="D1166" s="253"/>
      <c r="E1166" s="255"/>
      <c r="F1166" s="256"/>
      <c r="G1166" s="294"/>
    </row>
    <row r="1167" spans="1:7" ht="15" x14ac:dyDescent="0.25">
      <c r="A1167" s="205">
        <v>1197</v>
      </c>
      <c r="B1167" s="256"/>
      <c r="C1167" s="253"/>
      <c r="D1167" s="253"/>
      <c r="E1167" s="255"/>
      <c r="F1167" s="256"/>
      <c r="G1167" s="294"/>
    </row>
    <row r="1168" spans="1:7" ht="15" x14ac:dyDescent="0.25">
      <c r="A1168" s="205">
        <v>1198</v>
      </c>
      <c r="B1168" s="256"/>
      <c r="C1168" s="253"/>
      <c r="D1168" s="253"/>
      <c r="E1168" s="255"/>
      <c r="F1168" s="256"/>
      <c r="G1168" s="294"/>
    </row>
    <row r="1169" spans="1:7" ht="15" x14ac:dyDescent="0.25">
      <c r="A1169" s="205">
        <v>1199</v>
      </c>
      <c r="B1169" s="256"/>
      <c r="C1169" s="253"/>
      <c r="D1169" s="253"/>
      <c r="E1169" s="255"/>
      <c r="F1169" s="256"/>
      <c r="G1169" s="294"/>
    </row>
    <row r="1170" spans="1:7" ht="15" x14ac:dyDescent="0.25">
      <c r="A1170" s="205">
        <v>1200</v>
      </c>
      <c r="B1170" s="256"/>
      <c r="C1170" s="253"/>
      <c r="D1170" s="253"/>
      <c r="E1170" s="255"/>
      <c r="F1170" s="256"/>
      <c r="G1170" s="294"/>
    </row>
    <row r="1171" spans="1:7" ht="15" x14ac:dyDescent="0.25">
      <c r="A1171" s="205">
        <v>1201</v>
      </c>
      <c r="B1171" s="256"/>
      <c r="C1171" s="253"/>
      <c r="D1171" s="253"/>
      <c r="E1171" s="255"/>
      <c r="F1171" s="256"/>
      <c r="G1171" s="294"/>
    </row>
    <row r="1172" spans="1:7" ht="15" x14ac:dyDescent="0.25">
      <c r="A1172" s="205">
        <v>1202</v>
      </c>
      <c r="B1172" s="256"/>
      <c r="C1172" s="253"/>
      <c r="D1172" s="253"/>
      <c r="E1172" s="255"/>
      <c r="F1172" s="256"/>
      <c r="G1172" s="294"/>
    </row>
    <row r="1173" spans="1:7" ht="15" x14ac:dyDescent="0.25">
      <c r="A1173" s="205">
        <v>1203</v>
      </c>
      <c r="B1173" s="256"/>
      <c r="C1173" s="253"/>
      <c r="D1173" s="253"/>
      <c r="E1173" s="255"/>
      <c r="F1173" s="256"/>
      <c r="G1173" s="294"/>
    </row>
    <row r="1174" spans="1:7" ht="15" x14ac:dyDescent="0.25">
      <c r="A1174" s="205">
        <v>1204</v>
      </c>
      <c r="B1174" s="256"/>
      <c r="C1174" s="253"/>
      <c r="D1174" s="253"/>
      <c r="E1174" s="255"/>
      <c r="F1174" s="256"/>
      <c r="G1174" s="294"/>
    </row>
    <row r="1175" spans="1:7" ht="15" x14ac:dyDescent="0.25">
      <c r="A1175" s="205">
        <v>1205</v>
      </c>
      <c r="B1175" s="256"/>
      <c r="C1175" s="253"/>
      <c r="D1175" s="253"/>
      <c r="E1175" s="255"/>
      <c r="F1175" s="256"/>
      <c r="G1175" s="294"/>
    </row>
    <row r="1176" spans="1:7" ht="15" x14ac:dyDescent="0.25">
      <c r="A1176" s="205">
        <v>1206</v>
      </c>
      <c r="B1176" s="256"/>
      <c r="C1176" s="253"/>
      <c r="D1176" s="253"/>
      <c r="E1176" s="255"/>
      <c r="F1176" s="256"/>
      <c r="G1176" s="294"/>
    </row>
    <row r="1177" spans="1:7" ht="15" x14ac:dyDescent="0.25">
      <c r="A1177" s="205">
        <v>1207</v>
      </c>
      <c r="B1177" s="256"/>
      <c r="C1177" s="253"/>
      <c r="D1177" s="253"/>
      <c r="E1177" s="255"/>
      <c r="F1177" s="256"/>
      <c r="G1177" s="294"/>
    </row>
    <row r="1178" spans="1:7" ht="15" x14ac:dyDescent="0.25">
      <c r="A1178" s="205">
        <v>1208</v>
      </c>
      <c r="B1178" s="256"/>
      <c r="C1178" s="253"/>
      <c r="D1178" s="253"/>
      <c r="E1178" s="255"/>
      <c r="F1178" s="256"/>
      <c r="G1178" s="294"/>
    </row>
    <row r="1179" spans="1:7" ht="15" x14ac:dyDescent="0.25">
      <c r="A1179" s="205">
        <v>1209</v>
      </c>
      <c r="B1179" s="256"/>
      <c r="C1179" s="253"/>
      <c r="D1179" s="253"/>
      <c r="E1179" s="255"/>
      <c r="F1179" s="256"/>
      <c r="G1179" s="294"/>
    </row>
    <row r="1180" spans="1:7" ht="15" x14ac:dyDescent="0.25">
      <c r="A1180" s="205">
        <v>1210</v>
      </c>
      <c r="B1180" s="256"/>
      <c r="C1180" s="253"/>
      <c r="D1180" s="253"/>
      <c r="E1180" s="255"/>
      <c r="F1180" s="256"/>
      <c r="G1180" s="294"/>
    </row>
    <row r="1181" spans="1:7" ht="15" x14ac:dyDescent="0.25">
      <c r="A1181" s="205">
        <v>1211</v>
      </c>
      <c r="B1181" s="256"/>
      <c r="C1181" s="253"/>
      <c r="D1181" s="253"/>
      <c r="E1181" s="255"/>
      <c r="F1181" s="256"/>
      <c r="G1181" s="294"/>
    </row>
    <row r="1182" spans="1:7" ht="15" x14ac:dyDescent="0.25">
      <c r="A1182" s="205">
        <v>1212</v>
      </c>
      <c r="B1182" s="256"/>
      <c r="C1182" s="253"/>
      <c r="D1182" s="253"/>
      <c r="E1182" s="255"/>
      <c r="F1182" s="256"/>
      <c r="G1182" s="294"/>
    </row>
    <row r="1183" spans="1:7" ht="15" x14ac:dyDescent="0.25">
      <c r="A1183" s="205">
        <v>1213</v>
      </c>
      <c r="B1183" s="256"/>
      <c r="C1183" s="253"/>
      <c r="D1183" s="253"/>
      <c r="E1183" s="255"/>
      <c r="F1183" s="256"/>
      <c r="G1183" s="294"/>
    </row>
    <row r="1184" spans="1:7" ht="15" x14ac:dyDescent="0.25">
      <c r="A1184" s="205">
        <v>1214</v>
      </c>
      <c r="B1184" s="256"/>
      <c r="C1184" s="253"/>
      <c r="D1184" s="253"/>
      <c r="E1184" s="255"/>
      <c r="F1184" s="256"/>
      <c r="G1184" s="294"/>
    </row>
    <row r="1185" spans="1:7" ht="15" x14ac:dyDescent="0.25">
      <c r="A1185" s="205">
        <v>1215</v>
      </c>
      <c r="B1185" s="256"/>
      <c r="C1185" s="253"/>
      <c r="D1185" s="253"/>
      <c r="E1185" s="255"/>
      <c r="F1185" s="256"/>
      <c r="G1185" s="294"/>
    </row>
    <row r="1186" spans="1:7" ht="15" x14ac:dyDescent="0.25">
      <c r="A1186" s="205">
        <v>1216</v>
      </c>
      <c r="B1186" s="256"/>
      <c r="C1186" s="253"/>
      <c r="D1186" s="253"/>
      <c r="E1186" s="255"/>
      <c r="F1186" s="256"/>
      <c r="G1186" s="294"/>
    </row>
    <row r="1187" spans="1:7" ht="15" x14ac:dyDescent="0.25">
      <c r="A1187" s="205">
        <v>1217</v>
      </c>
      <c r="B1187" s="256"/>
      <c r="C1187" s="253"/>
      <c r="D1187" s="253"/>
      <c r="E1187" s="255"/>
      <c r="F1187" s="256"/>
      <c r="G1187" s="294"/>
    </row>
    <row r="1188" spans="1:7" ht="15" x14ac:dyDescent="0.25">
      <c r="A1188" s="205">
        <v>1218</v>
      </c>
      <c r="B1188" s="256"/>
      <c r="C1188" s="253"/>
      <c r="D1188" s="253"/>
      <c r="E1188" s="255"/>
      <c r="F1188" s="256"/>
      <c r="G1188" s="294"/>
    </row>
    <row r="1189" spans="1:7" ht="15" x14ac:dyDescent="0.25">
      <c r="A1189" s="205">
        <v>1219</v>
      </c>
      <c r="B1189" s="256"/>
      <c r="C1189" s="253"/>
      <c r="D1189" s="253"/>
      <c r="E1189" s="255"/>
      <c r="F1189" s="256"/>
      <c r="G1189" s="294"/>
    </row>
    <row r="1190" spans="1:7" ht="15" x14ac:dyDescent="0.25">
      <c r="A1190" s="205">
        <v>1220</v>
      </c>
      <c r="B1190" s="256"/>
      <c r="C1190" s="253"/>
      <c r="D1190" s="253"/>
      <c r="E1190" s="255"/>
      <c r="F1190" s="256"/>
      <c r="G1190" s="294"/>
    </row>
    <row r="1191" spans="1:7" ht="15" x14ac:dyDescent="0.25">
      <c r="A1191" s="205">
        <v>1221</v>
      </c>
      <c r="B1191" s="256"/>
      <c r="C1191" s="253"/>
      <c r="D1191" s="253"/>
      <c r="E1191" s="255"/>
      <c r="F1191" s="256"/>
      <c r="G1191" s="294"/>
    </row>
    <row r="1192" spans="1:7" ht="15" x14ac:dyDescent="0.25">
      <c r="A1192" s="205">
        <v>1222</v>
      </c>
      <c r="B1192" s="256"/>
      <c r="C1192" s="253"/>
      <c r="D1192" s="253"/>
      <c r="E1192" s="255"/>
      <c r="F1192" s="256"/>
      <c r="G1192" s="294"/>
    </row>
    <row r="1193" spans="1:7" ht="15" x14ac:dyDescent="0.25">
      <c r="A1193" s="205">
        <v>1223</v>
      </c>
      <c r="B1193" s="256"/>
      <c r="C1193" s="253"/>
      <c r="D1193" s="253"/>
      <c r="E1193" s="255"/>
      <c r="F1193" s="256"/>
      <c r="G1193" s="294"/>
    </row>
    <row r="1194" spans="1:7" ht="15" x14ac:dyDescent="0.25">
      <c r="A1194" s="205">
        <v>1224</v>
      </c>
      <c r="B1194" s="256"/>
      <c r="C1194" s="253"/>
      <c r="D1194" s="253"/>
      <c r="E1194" s="255"/>
      <c r="F1194" s="256"/>
      <c r="G1194" s="294"/>
    </row>
    <row r="1195" spans="1:7" ht="15" x14ac:dyDescent="0.25">
      <c r="A1195" s="205">
        <v>1225</v>
      </c>
      <c r="B1195" s="256"/>
      <c r="C1195" s="253"/>
      <c r="D1195" s="253"/>
      <c r="E1195" s="255"/>
      <c r="F1195" s="256"/>
      <c r="G1195" s="294"/>
    </row>
    <row r="1196" spans="1:7" ht="15" x14ac:dyDescent="0.25">
      <c r="A1196" s="205">
        <v>1226</v>
      </c>
      <c r="B1196" s="256"/>
      <c r="C1196" s="253"/>
      <c r="D1196" s="253"/>
      <c r="E1196" s="255"/>
      <c r="F1196" s="256"/>
      <c r="G1196" s="294"/>
    </row>
    <row r="1197" spans="1:7" ht="15" x14ac:dyDescent="0.25">
      <c r="A1197" s="205">
        <v>1227</v>
      </c>
      <c r="B1197" s="256"/>
      <c r="C1197" s="253"/>
      <c r="D1197" s="253"/>
      <c r="E1197" s="255"/>
      <c r="F1197" s="256"/>
      <c r="G1197" s="294"/>
    </row>
    <row r="1198" spans="1:7" ht="15" x14ac:dyDescent="0.25">
      <c r="A1198" s="205">
        <v>1228</v>
      </c>
      <c r="B1198" s="256"/>
      <c r="C1198" s="253"/>
      <c r="D1198" s="253"/>
      <c r="E1198" s="255"/>
      <c r="F1198" s="256"/>
      <c r="G1198" s="294"/>
    </row>
    <row r="1199" spans="1:7" ht="15" x14ac:dyDescent="0.25">
      <c r="A1199" s="205">
        <v>1229</v>
      </c>
      <c r="B1199" s="256"/>
      <c r="C1199" s="253"/>
      <c r="D1199" s="253"/>
      <c r="E1199" s="255"/>
      <c r="F1199" s="256"/>
      <c r="G1199" s="294"/>
    </row>
    <row r="1200" spans="1:7" ht="15" x14ac:dyDescent="0.25">
      <c r="A1200" s="205">
        <v>1230</v>
      </c>
      <c r="B1200" s="256"/>
      <c r="C1200" s="253"/>
      <c r="D1200" s="253"/>
      <c r="E1200" s="255"/>
      <c r="F1200" s="256"/>
      <c r="G1200" s="294"/>
    </row>
    <row r="1201" spans="1:7" ht="15" x14ac:dyDescent="0.25">
      <c r="A1201" s="205">
        <v>1231</v>
      </c>
      <c r="B1201" s="256"/>
      <c r="C1201" s="253"/>
      <c r="D1201" s="253"/>
      <c r="E1201" s="255"/>
      <c r="F1201" s="256"/>
      <c r="G1201" s="294"/>
    </row>
    <row r="1202" spans="1:7" ht="15" x14ac:dyDescent="0.25">
      <c r="A1202" s="205">
        <v>1232</v>
      </c>
      <c r="B1202" s="256"/>
      <c r="C1202" s="253"/>
      <c r="D1202" s="253"/>
      <c r="E1202" s="255"/>
      <c r="F1202" s="256"/>
      <c r="G1202" s="294"/>
    </row>
    <row r="1203" spans="1:7" ht="15" x14ac:dyDescent="0.25">
      <c r="A1203" s="205">
        <v>1233</v>
      </c>
      <c r="B1203" s="256"/>
      <c r="C1203" s="253"/>
      <c r="D1203" s="253"/>
      <c r="E1203" s="255"/>
      <c r="F1203" s="256"/>
      <c r="G1203" s="294"/>
    </row>
    <row r="1204" spans="1:7" ht="15" x14ac:dyDescent="0.25">
      <c r="A1204" s="205">
        <v>1234</v>
      </c>
      <c r="B1204" s="256"/>
      <c r="C1204" s="253"/>
      <c r="D1204" s="253"/>
      <c r="E1204" s="255"/>
      <c r="F1204" s="256"/>
      <c r="G1204" s="294"/>
    </row>
    <row r="1205" spans="1:7" ht="15" x14ac:dyDescent="0.25">
      <c r="A1205" s="205">
        <v>1235</v>
      </c>
      <c r="B1205" s="256"/>
      <c r="C1205" s="253"/>
      <c r="D1205" s="253"/>
      <c r="E1205" s="255"/>
      <c r="F1205" s="256"/>
      <c r="G1205" s="294"/>
    </row>
    <row r="1206" spans="1:7" ht="15" x14ac:dyDescent="0.25">
      <c r="A1206" s="205">
        <v>1236</v>
      </c>
      <c r="B1206" s="256"/>
      <c r="C1206" s="253"/>
      <c r="D1206" s="253"/>
      <c r="E1206" s="255"/>
      <c r="F1206" s="256"/>
      <c r="G1206" s="294"/>
    </row>
    <row r="1207" spans="1:7" ht="15" x14ac:dyDescent="0.25">
      <c r="A1207" s="205">
        <v>1237</v>
      </c>
      <c r="B1207" s="256"/>
      <c r="C1207" s="253"/>
      <c r="D1207" s="253"/>
      <c r="E1207" s="255"/>
      <c r="F1207" s="256"/>
      <c r="G1207" s="294"/>
    </row>
    <row r="1208" spans="1:7" ht="15" x14ac:dyDescent="0.25">
      <c r="A1208" s="205">
        <v>1238</v>
      </c>
      <c r="B1208" s="256"/>
      <c r="C1208" s="253"/>
      <c r="D1208" s="253"/>
      <c r="E1208" s="255"/>
      <c r="F1208" s="256"/>
      <c r="G1208" s="294"/>
    </row>
    <row r="1209" spans="1:7" ht="15" x14ac:dyDescent="0.25">
      <c r="A1209" s="205">
        <v>1239</v>
      </c>
      <c r="B1209" s="256"/>
      <c r="C1209" s="253"/>
      <c r="D1209" s="253"/>
      <c r="E1209" s="255"/>
      <c r="F1209" s="256"/>
      <c r="G1209" s="294"/>
    </row>
    <row r="1210" spans="1:7" ht="15" x14ac:dyDescent="0.25">
      <c r="A1210" s="205">
        <v>1240</v>
      </c>
      <c r="B1210" s="256"/>
      <c r="C1210" s="253"/>
      <c r="D1210" s="253"/>
      <c r="E1210" s="255"/>
      <c r="F1210" s="256"/>
      <c r="G1210" s="294"/>
    </row>
    <row r="1211" spans="1:7" ht="15" x14ac:dyDescent="0.25">
      <c r="A1211" s="205">
        <v>1241</v>
      </c>
      <c r="B1211" s="256"/>
      <c r="C1211" s="253"/>
      <c r="D1211" s="253"/>
      <c r="E1211" s="255"/>
      <c r="F1211" s="256"/>
      <c r="G1211" s="294"/>
    </row>
    <row r="1212" spans="1:7" ht="15" x14ac:dyDescent="0.25">
      <c r="A1212" s="205">
        <v>1242</v>
      </c>
      <c r="B1212" s="256"/>
      <c r="C1212" s="253"/>
      <c r="D1212" s="253"/>
      <c r="E1212" s="255"/>
      <c r="F1212" s="256"/>
      <c r="G1212" s="294"/>
    </row>
    <row r="1213" spans="1:7" ht="15" x14ac:dyDescent="0.25">
      <c r="A1213" s="205">
        <v>1243</v>
      </c>
      <c r="B1213" s="256"/>
      <c r="C1213" s="253"/>
      <c r="D1213" s="253"/>
      <c r="E1213" s="255"/>
      <c r="F1213" s="256"/>
      <c r="G1213" s="294"/>
    </row>
    <row r="1214" spans="1:7" ht="15" x14ac:dyDescent="0.25">
      <c r="A1214" s="205">
        <v>1244</v>
      </c>
      <c r="B1214" s="256"/>
      <c r="C1214" s="253"/>
      <c r="D1214" s="253"/>
      <c r="E1214" s="255"/>
      <c r="F1214" s="256"/>
      <c r="G1214" s="294"/>
    </row>
    <row r="1215" spans="1:7" ht="15" x14ac:dyDescent="0.25">
      <c r="A1215" s="205">
        <v>1245</v>
      </c>
      <c r="B1215" s="256"/>
      <c r="C1215" s="253"/>
      <c r="D1215" s="253"/>
      <c r="E1215" s="255"/>
      <c r="F1215" s="256"/>
      <c r="G1215" s="294"/>
    </row>
    <row r="1216" spans="1:7" ht="15" x14ac:dyDescent="0.25">
      <c r="A1216" s="205">
        <v>1246</v>
      </c>
      <c r="B1216" s="256"/>
      <c r="C1216" s="253"/>
      <c r="D1216" s="253"/>
      <c r="E1216" s="255"/>
      <c r="F1216" s="256"/>
      <c r="G1216" s="294"/>
    </row>
    <row r="1217" spans="1:7" ht="15" x14ac:dyDescent="0.25">
      <c r="A1217" s="205">
        <v>1247</v>
      </c>
      <c r="B1217" s="256"/>
      <c r="C1217" s="253"/>
      <c r="D1217" s="253"/>
      <c r="E1217" s="255"/>
      <c r="F1217" s="256"/>
      <c r="G1217" s="294"/>
    </row>
    <row r="1218" spans="1:7" ht="15" x14ac:dyDescent="0.25">
      <c r="A1218" s="205">
        <v>1248</v>
      </c>
      <c r="B1218" s="256"/>
      <c r="C1218" s="253"/>
      <c r="D1218" s="253"/>
      <c r="E1218" s="255"/>
      <c r="F1218" s="256"/>
      <c r="G1218" s="294"/>
    </row>
    <row r="1219" spans="1:7" ht="15" x14ac:dyDescent="0.25">
      <c r="A1219" s="205">
        <v>1249</v>
      </c>
      <c r="B1219" s="256"/>
      <c r="C1219" s="253"/>
      <c r="D1219" s="253"/>
      <c r="E1219" s="255"/>
      <c r="F1219" s="256"/>
      <c r="G1219" s="294"/>
    </row>
    <row r="1220" spans="1:7" ht="15" x14ac:dyDescent="0.25">
      <c r="A1220" s="205">
        <v>1250</v>
      </c>
      <c r="B1220" s="256"/>
      <c r="C1220" s="253"/>
      <c r="D1220" s="253"/>
      <c r="E1220" s="255"/>
      <c r="F1220" s="256"/>
      <c r="G1220" s="294"/>
    </row>
    <row r="1221" spans="1:7" ht="15" x14ac:dyDescent="0.25">
      <c r="A1221" s="205">
        <v>1251</v>
      </c>
      <c r="B1221" s="256"/>
      <c r="C1221" s="253"/>
      <c r="D1221" s="253"/>
      <c r="E1221" s="255"/>
      <c r="F1221" s="256"/>
      <c r="G1221" s="294"/>
    </row>
    <row r="1222" spans="1:7" ht="15" x14ac:dyDescent="0.25">
      <c r="A1222" s="205">
        <v>1252</v>
      </c>
      <c r="B1222" s="256"/>
      <c r="C1222" s="253"/>
      <c r="D1222" s="253"/>
      <c r="E1222" s="255"/>
      <c r="F1222" s="256"/>
      <c r="G1222" s="294"/>
    </row>
    <row r="1223" spans="1:7" ht="15" x14ac:dyDescent="0.25">
      <c r="A1223" s="205">
        <v>1253</v>
      </c>
      <c r="B1223" s="256"/>
      <c r="C1223" s="253"/>
      <c r="D1223" s="253"/>
      <c r="E1223" s="255"/>
      <c r="F1223" s="256"/>
      <c r="G1223" s="294"/>
    </row>
    <row r="1224" spans="1:7" ht="15" x14ac:dyDescent="0.25">
      <c r="A1224" s="205">
        <v>1254</v>
      </c>
      <c r="B1224" s="256"/>
      <c r="C1224" s="253"/>
      <c r="D1224" s="253"/>
      <c r="E1224" s="255"/>
      <c r="F1224" s="256"/>
      <c r="G1224" s="294"/>
    </row>
    <row r="1225" spans="1:7" ht="15" x14ac:dyDescent="0.25">
      <c r="A1225" s="205">
        <v>1255</v>
      </c>
      <c r="B1225" s="256"/>
      <c r="C1225" s="253"/>
      <c r="D1225" s="253"/>
      <c r="E1225" s="255"/>
      <c r="F1225" s="256"/>
      <c r="G1225" s="294"/>
    </row>
    <row r="1226" spans="1:7" ht="15" x14ac:dyDescent="0.25">
      <c r="A1226" s="205">
        <v>1256</v>
      </c>
      <c r="B1226" s="256"/>
      <c r="C1226" s="253"/>
      <c r="D1226" s="253"/>
      <c r="E1226" s="255"/>
      <c r="F1226" s="256"/>
      <c r="G1226" s="294"/>
    </row>
    <row r="1227" spans="1:7" ht="15" x14ac:dyDescent="0.25">
      <c r="A1227" s="205">
        <v>1257</v>
      </c>
      <c r="B1227" s="256"/>
      <c r="C1227" s="253"/>
      <c r="D1227" s="253"/>
      <c r="E1227" s="255"/>
      <c r="F1227" s="256"/>
      <c r="G1227" s="294"/>
    </row>
    <row r="1228" spans="1:7" ht="15" x14ac:dyDescent="0.25">
      <c r="A1228" s="205">
        <v>1258</v>
      </c>
      <c r="B1228" s="256"/>
      <c r="C1228" s="253"/>
      <c r="D1228" s="253"/>
      <c r="E1228" s="255"/>
      <c r="F1228" s="256"/>
      <c r="G1228" s="294"/>
    </row>
    <row r="1229" spans="1:7" ht="15" x14ac:dyDescent="0.25">
      <c r="A1229" s="205">
        <v>1259</v>
      </c>
      <c r="B1229" s="256"/>
      <c r="C1229" s="253"/>
      <c r="D1229" s="253"/>
      <c r="E1229" s="255"/>
      <c r="F1229" s="256"/>
      <c r="G1229" s="294"/>
    </row>
    <row r="1230" spans="1:7" ht="15" x14ac:dyDescent="0.25">
      <c r="A1230" s="205">
        <v>1260</v>
      </c>
      <c r="B1230" s="256"/>
      <c r="C1230" s="253"/>
      <c r="D1230" s="253"/>
      <c r="E1230" s="255"/>
      <c r="F1230" s="256"/>
      <c r="G1230" s="294"/>
    </row>
    <row r="1231" spans="1:7" ht="15" x14ac:dyDescent="0.25">
      <c r="A1231" s="205">
        <v>1261</v>
      </c>
      <c r="B1231" s="256"/>
      <c r="C1231" s="253"/>
      <c r="D1231" s="253"/>
      <c r="E1231" s="255"/>
      <c r="F1231" s="256"/>
      <c r="G1231" s="294"/>
    </row>
    <row r="1232" spans="1:7" ht="15" x14ac:dyDescent="0.25">
      <c r="A1232" s="205">
        <v>1262</v>
      </c>
      <c r="B1232" s="256"/>
      <c r="C1232" s="253"/>
      <c r="D1232" s="253"/>
      <c r="E1232" s="255"/>
      <c r="F1232" s="256"/>
      <c r="G1232" s="294"/>
    </row>
    <row r="1233" spans="1:7" ht="15" x14ac:dyDescent="0.25">
      <c r="A1233" s="205">
        <v>1263</v>
      </c>
      <c r="B1233" s="256"/>
      <c r="C1233" s="253"/>
      <c r="D1233" s="253"/>
      <c r="E1233" s="255"/>
      <c r="F1233" s="256"/>
      <c r="G1233" s="294"/>
    </row>
    <row r="1234" spans="1:7" ht="15" x14ac:dyDescent="0.25">
      <c r="A1234" s="205">
        <v>1264</v>
      </c>
      <c r="B1234" s="256"/>
      <c r="C1234" s="253"/>
      <c r="D1234" s="253"/>
      <c r="E1234" s="255"/>
      <c r="F1234" s="256"/>
      <c r="G1234" s="294"/>
    </row>
    <row r="1235" spans="1:7" ht="15" x14ac:dyDescent="0.25">
      <c r="A1235" s="205">
        <v>1265</v>
      </c>
      <c r="B1235" s="256"/>
      <c r="C1235" s="253"/>
      <c r="D1235" s="253"/>
      <c r="E1235" s="255"/>
      <c r="F1235" s="256"/>
      <c r="G1235" s="294"/>
    </row>
    <row r="1236" spans="1:7" ht="15" x14ac:dyDescent="0.25">
      <c r="A1236" s="205">
        <v>1266</v>
      </c>
      <c r="B1236" s="256"/>
      <c r="C1236" s="253"/>
      <c r="D1236" s="253"/>
      <c r="E1236" s="255"/>
      <c r="F1236" s="256"/>
      <c r="G1236" s="294"/>
    </row>
    <row r="1237" spans="1:7" ht="15" x14ac:dyDescent="0.25">
      <c r="A1237" s="205">
        <v>1267</v>
      </c>
      <c r="B1237" s="256"/>
      <c r="C1237" s="253"/>
      <c r="D1237" s="253"/>
      <c r="E1237" s="255"/>
      <c r="F1237" s="256"/>
      <c r="G1237" s="294"/>
    </row>
    <row r="1238" spans="1:7" ht="15" x14ac:dyDescent="0.25">
      <c r="A1238" s="205">
        <v>1268</v>
      </c>
      <c r="B1238" s="256"/>
      <c r="C1238" s="253"/>
      <c r="D1238" s="253"/>
      <c r="E1238" s="255"/>
      <c r="F1238" s="256"/>
      <c r="G1238" s="294"/>
    </row>
    <row r="1239" spans="1:7" ht="15" x14ac:dyDescent="0.25">
      <c r="A1239" s="205">
        <v>1269</v>
      </c>
      <c r="B1239" s="256"/>
      <c r="C1239" s="253"/>
      <c r="D1239" s="253"/>
      <c r="E1239" s="255"/>
      <c r="F1239" s="256"/>
      <c r="G1239" s="294"/>
    </row>
    <row r="1240" spans="1:7" ht="15" x14ac:dyDescent="0.25">
      <c r="A1240" s="205">
        <v>1270</v>
      </c>
      <c r="B1240" s="256"/>
      <c r="C1240" s="253"/>
      <c r="D1240" s="253"/>
      <c r="E1240" s="255"/>
      <c r="F1240" s="256"/>
      <c r="G1240" s="294"/>
    </row>
    <row r="1241" spans="1:7" ht="15" x14ac:dyDescent="0.25">
      <c r="A1241" s="205">
        <v>1271</v>
      </c>
      <c r="B1241" s="256"/>
      <c r="C1241" s="253"/>
      <c r="D1241" s="253"/>
      <c r="E1241" s="255"/>
      <c r="F1241" s="256"/>
      <c r="G1241" s="294"/>
    </row>
    <row r="1242" spans="1:7" ht="15" x14ac:dyDescent="0.25">
      <c r="A1242" s="205">
        <v>1272</v>
      </c>
      <c r="B1242" s="256"/>
      <c r="C1242" s="253"/>
      <c r="D1242" s="253"/>
      <c r="E1242" s="255"/>
      <c r="F1242" s="256"/>
      <c r="G1242" s="294"/>
    </row>
    <row r="1243" spans="1:7" ht="15" x14ac:dyDescent="0.25">
      <c r="A1243" s="205">
        <v>1273</v>
      </c>
      <c r="B1243" s="256"/>
      <c r="C1243" s="253"/>
      <c r="D1243" s="253"/>
      <c r="E1243" s="255"/>
      <c r="F1243" s="256"/>
      <c r="G1243" s="294"/>
    </row>
    <row r="1244" spans="1:7" ht="15" x14ac:dyDescent="0.25">
      <c r="A1244" s="205">
        <v>1274</v>
      </c>
      <c r="B1244" s="256"/>
      <c r="C1244" s="253"/>
      <c r="D1244" s="253"/>
      <c r="E1244" s="255"/>
      <c r="F1244" s="256"/>
      <c r="G1244" s="294"/>
    </row>
    <row r="1245" spans="1:7" ht="15" x14ac:dyDescent="0.25">
      <c r="A1245" s="205">
        <v>1275</v>
      </c>
      <c r="B1245" s="256"/>
      <c r="C1245" s="253"/>
      <c r="D1245" s="253"/>
      <c r="E1245" s="255"/>
      <c r="F1245" s="256"/>
      <c r="G1245" s="294"/>
    </row>
    <row r="1246" spans="1:7" ht="15" x14ac:dyDescent="0.25">
      <c r="A1246" s="205">
        <v>1276</v>
      </c>
      <c r="B1246" s="256"/>
      <c r="C1246" s="253"/>
      <c r="D1246" s="253"/>
      <c r="E1246" s="255"/>
      <c r="F1246" s="256"/>
      <c r="G1246" s="294"/>
    </row>
    <row r="1247" spans="1:7" ht="15" x14ac:dyDescent="0.25">
      <c r="A1247" s="205">
        <v>1277</v>
      </c>
      <c r="B1247" s="256"/>
      <c r="C1247" s="253"/>
      <c r="D1247" s="253"/>
      <c r="E1247" s="255"/>
      <c r="F1247" s="256"/>
      <c r="G1247" s="294"/>
    </row>
    <row r="1248" spans="1:7" ht="15" x14ac:dyDescent="0.25">
      <c r="A1248" s="205">
        <v>1278</v>
      </c>
      <c r="B1248" s="256"/>
      <c r="C1248" s="253"/>
      <c r="D1248" s="253"/>
      <c r="E1248" s="255"/>
      <c r="F1248" s="256"/>
      <c r="G1248" s="294"/>
    </row>
    <row r="1249" spans="1:7" ht="15" x14ac:dyDescent="0.25">
      <c r="A1249" s="205">
        <v>1279</v>
      </c>
      <c r="B1249" s="256"/>
      <c r="C1249" s="253"/>
      <c r="D1249" s="253"/>
      <c r="E1249" s="255"/>
      <c r="F1249" s="256"/>
      <c r="G1249" s="294"/>
    </row>
    <row r="1250" spans="1:7" ht="15" x14ac:dyDescent="0.25">
      <c r="A1250" s="205">
        <v>1280</v>
      </c>
      <c r="B1250" s="256"/>
      <c r="C1250" s="253"/>
      <c r="D1250" s="253"/>
      <c r="E1250" s="255"/>
      <c r="F1250" s="256"/>
      <c r="G1250" s="294"/>
    </row>
    <row r="1251" spans="1:7" ht="15" x14ac:dyDescent="0.25">
      <c r="A1251" s="205">
        <v>1281</v>
      </c>
      <c r="B1251" s="256"/>
      <c r="C1251" s="253"/>
      <c r="D1251" s="253"/>
      <c r="E1251" s="255"/>
      <c r="F1251" s="256"/>
      <c r="G1251" s="294"/>
    </row>
    <row r="1252" spans="1:7" ht="15" x14ac:dyDescent="0.25">
      <c r="A1252" s="205">
        <v>1282</v>
      </c>
      <c r="B1252" s="256"/>
      <c r="C1252" s="253"/>
      <c r="D1252" s="253"/>
      <c r="E1252" s="255"/>
      <c r="F1252" s="256"/>
      <c r="G1252" s="294"/>
    </row>
    <row r="1253" spans="1:7" ht="15" x14ac:dyDescent="0.25">
      <c r="A1253" s="205">
        <v>1283</v>
      </c>
      <c r="B1253" s="256"/>
      <c r="C1253" s="253"/>
      <c r="D1253" s="253"/>
      <c r="E1253" s="255"/>
      <c r="F1253" s="256"/>
      <c r="G1253" s="294"/>
    </row>
    <row r="1254" spans="1:7" ht="15" x14ac:dyDescent="0.25">
      <c r="A1254" s="205">
        <v>1284</v>
      </c>
      <c r="B1254" s="256"/>
      <c r="C1254" s="253"/>
      <c r="D1254" s="253"/>
      <c r="E1254" s="255"/>
      <c r="F1254" s="256"/>
      <c r="G1254" s="294"/>
    </row>
    <row r="1255" spans="1:7" ht="15" x14ac:dyDescent="0.25">
      <c r="A1255" s="205">
        <v>1285</v>
      </c>
      <c r="B1255" s="256"/>
      <c r="C1255" s="253"/>
      <c r="D1255" s="253"/>
      <c r="E1255" s="255"/>
      <c r="F1255" s="256"/>
      <c r="G1255" s="294"/>
    </row>
    <row r="1256" spans="1:7" ht="15" x14ac:dyDescent="0.25">
      <c r="A1256" s="205">
        <v>1286</v>
      </c>
      <c r="B1256" s="256"/>
      <c r="C1256" s="253"/>
      <c r="D1256" s="253"/>
      <c r="E1256" s="255"/>
      <c r="F1256" s="256"/>
      <c r="G1256" s="294"/>
    </row>
    <row r="1257" spans="1:7" ht="15" x14ac:dyDescent="0.25">
      <c r="A1257" s="205">
        <v>1287</v>
      </c>
      <c r="B1257" s="256"/>
      <c r="C1257" s="253"/>
      <c r="D1257" s="253"/>
      <c r="E1257" s="255"/>
      <c r="F1257" s="256"/>
      <c r="G1257" s="294"/>
    </row>
    <row r="1258" spans="1:7" ht="15" x14ac:dyDescent="0.25">
      <c r="A1258" s="205">
        <v>1288</v>
      </c>
      <c r="B1258" s="256"/>
      <c r="C1258" s="253"/>
      <c r="D1258" s="253"/>
      <c r="E1258" s="255"/>
      <c r="F1258" s="256"/>
      <c r="G1258" s="294"/>
    </row>
    <row r="1259" spans="1:7" ht="15" x14ac:dyDescent="0.25">
      <c r="A1259" s="205">
        <v>1289</v>
      </c>
      <c r="B1259" s="256"/>
      <c r="C1259" s="253"/>
      <c r="D1259" s="253"/>
      <c r="E1259" s="255"/>
      <c r="F1259" s="256"/>
      <c r="G1259" s="294"/>
    </row>
    <row r="1260" spans="1:7" ht="15" x14ac:dyDescent="0.25">
      <c r="A1260" s="205">
        <v>1290</v>
      </c>
      <c r="B1260" s="256"/>
      <c r="C1260" s="253"/>
      <c r="D1260" s="253"/>
      <c r="E1260" s="255"/>
      <c r="F1260" s="256"/>
      <c r="G1260" s="294"/>
    </row>
    <row r="1261" spans="1:7" ht="15" x14ac:dyDescent="0.25">
      <c r="A1261" s="205">
        <v>1291</v>
      </c>
      <c r="B1261" s="256"/>
      <c r="C1261" s="253"/>
      <c r="D1261" s="253"/>
      <c r="E1261" s="255"/>
      <c r="F1261" s="256"/>
      <c r="G1261" s="294"/>
    </row>
    <row r="1262" spans="1:7" ht="15" x14ac:dyDescent="0.25">
      <c r="A1262" s="205">
        <v>1292</v>
      </c>
      <c r="B1262" s="256"/>
      <c r="C1262" s="253"/>
      <c r="D1262" s="253"/>
      <c r="E1262" s="255"/>
      <c r="F1262" s="256"/>
      <c r="G1262" s="294"/>
    </row>
    <row r="1263" spans="1:7" ht="15" x14ac:dyDescent="0.25">
      <c r="A1263" s="205">
        <v>1293</v>
      </c>
      <c r="B1263" s="256"/>
      <c r="C1263" s="253"/>
      <c r="D1263" s="253"/>
      <c r="E1263" s="255"/>
      <c r="F1263" s="256"/>
      <c r="G1263" s="294"/>
    </row>
    <row r="1264" spans="1:7" ht="15" x14ac:dyDescent="0.25">
      <c r="A1264" s="205">
        <v>1294</v>
      </c>
      <c r="B1264" s="256"/>
      <c r="C1264" s="253"/>
      <c r="D1264" s="253"/>
      <c r="E1264" s="255"/>
      <c r="F1264" s="256"/>
      <c r="G1264" s="294"/>
    </row>
    <row r="1265" spans="1:7" ht="15" x14ac:dyDescent="0.25">
      <c r="A1265" s="205">
        <v>1295</v>
      </c>
      <c r="B1265" s="256"/>
      <c r="C1265" s="253"/>
      <c r="D1265" s="253"/>
      <c r="E1265" s="255"/>
      <c r="F1265" s="256"/>
      <c r="G1265" s="294"/>
    </row>
    <row r="1266" spans="1:7" ht="15" x14ac:dyDescent="0.25">
      <c r="A1266" s="205">
        <v>1296</v>
      </c>
      <c r="B1266" s="256"/>
      <c r="C1266" s="253"/>
      <c r="D1266" s="253"/>
      <c r="E1266" s="255"/>
      <c r="F1266" s="256"/>
      <c r="G1266" s="294"/>
    </row>
    <row r="1267" spans="1:7" ht="15" x14ac:dyDescent="0.25">
      <c r="A1267" s="205">
        <v>1297</v>
      </c>
      <c r="B1267" s="256"/>
      <c r="C1267" s="253"/>
      <c r="D1267" s="253"/>
      <c r="E1267" s="255"/>
      <c r="F1267" s="256"/>
      <c r="G1267" s="294"/>
    </row>
    <row r="1268" spans="1:7" ht="15" x14ac:dyDescent="0.25">
      <c r="A1268" s="205">
        <v>1298</v>
      </c>
      <c r="B1268" s="256"/>
      <c r="C1268" s="253"/>
      <c r="D1268" s="253"/>
      <c r="E1268" s="255"/>
      <c r="F1268" s="256"/>
      <c r="G1268" s="294"/>
    </row>
    <row r="1269" spans="1:7" ht="15" x14ac:dyDescent="0.25">
      <c r="A1269" s="205">
        <v>1299</v>
      </c>
      <c r="B1269" s="256"/>
      <c r="C1269" s="253"/>
      <c r="D1269" s="253"/>
      <c r="E1269" s="255"/>
      <c r="F1269" s="256"/>
      <c r="G1269" s="294"/>
    </row>
    <row r="1270" spans="1:7" ht="15" x14ac:dyDescent="0.25">
      <c r="A1270" s="205">
        <v>1300</v>
      </c>
      <c r="B1270" s="256"/>
      <c r="C1270" s="253"/>
      <c r="D1270" s="253"/>
      <c r="E1270" s="255"/>
      <c r="F1270" s="256"/>
      <c r="G1270" s="294"/>
    </row>
    <row r="1271" spans="1:7" ht="15" x14ac:dyDescent="0.25">
      <c r="A1271" s="205">
        <v>1301</v>
      </c>
      <c r="B1271" s="256"/>
      <c r="C1271" s="253"/>
      <c r="D1271" s="253"/>
      <c r="E1271" s="255"/>
      <c r="F1271" s="256"/>
      <c r="G1271" s="294"/>
    </row>
    <row r="1272" spans="1:7" ht="15" x14ac:dyDescent="0.25">
      <c r="A1272" s="205">
        <v>1302</v>
      </c>
      <c r="B1272" s="256"/>
      <c r="C1272" s="253"/>
      <c r="D1272" s="253"/>
      <c r="E1272" s="255"/>
      <c r="F1272" s="256"/>
      <c r="G1272" s="294"/>
    </row>
    <row r="1273" spans="1:7" ht="15" x14ac:dyDescent="0.25">
      <c r="A1273" s="205">
        <v>1303</v>
      </c>
      <c r="B1273" s="256"/>
      <c r="C1273" s="253"/>
      <c r="D1273" s="253"/>
      <c r="E1273" s="255"/>
      <c r="F1273" s="256"/>
      <c r="G1273" s="294"/>
    </row>
    <row r="1274" spans="1:7" ht="15" x14ac:dyDescent="0.25">
      <c r="A1274" s="205">
        <v>1304</v>
      </c>
      <c r="B1274" s="256"/>
      <c r="C1274" s="253"/>
      <c r="D1274" s="253"/>
      <c r="E1274" s="255"/>
      <c r="F1274" s="256"/>
      <c r="G1274" s="294"/>
    </row>
    <row r="1275" spans="1:7" ht="15" x14ac:dyDescent="0.25">
      <c r="A1275" s="205">
        <v>1305</v>
      </c>
      <c r="B1275" s="256"/>
      <c r="C1275" s="253"/>
      <c r="D1275" s="253"/>
      <c r="E1275" s="255"/>
      <c r="F1275" s="256"/>
      <c r="G1275" s="294"/>
    </row>
    <row r="1276" spans="1:7" ht="15" x14ac:dyDescent="0.25">
      <c r="A1276" s="205">
        <v>1306</v>
      </c>
      <c r="B1276" s="256"/>
      <c r="C1276" s="253"/>
      <c r="D1276" s="253"/>
      <c r="E1276" s="255"/>
      <c r="F1276" s="256"/>
      <c r="G1276" s="294"/>
    </row>
    <row r="1277" spans="1:7" ht="15" x14ac:dyDescent="0.25">
      <c r="A1277" s="205">
        <v>1307</v>
      </c>
      <c r="B1277" s="256"/>
      <c r="C1277" s="253"/>
      <c r="D1277" s="253"/>
      <c r="E1277" s="255"/>
      <c r="F1277" s="256"/>
      <c r="G1277" s="294"/>
    </row>
    <row r="1278" spans="1:7" ht="15" x14ac:dyDescent="0.25">
      <c r="A1278" s="205">
        <v>1308</v>
      </c>
      <c r="B1278" s="256"/>
      <c r="C1278" s="253"/>
      <c r="D1278" s="253"/>
      <c r="E1278" s="255"/>
      <c r="F1278" s="256"/>
      <c r="G1278" s="294"/>
    </row>
    <row r="1279" spans="1:7" ht="15" x14ac:dyDescent="0.25">
      <c r="A1279" s="205">
        <v>1309</v>
      </c>
      <c r="B1279" s="256"/>
      <c r="C1279" s="253"/>
      <c r="D1279" s="253"/>
      <c r="E1279" s="255"/>
      <c r="F1279" s="256"/>
      <c r="G1279" s="294"/>
    </row>
    <row r="1280" spans="1:7" ht="15" x14ac:dyDescent="0.25">
      <c r="A1280" s="205">
        <v>1310</v>
      </c>
      <c r="B1280" s="256"/>
      <c r="C1280" s="253"/>
      <c r="D1280" s="253"/>
      <c r="E1280" s="255"/>
      <c r="F1280" s="256"/>
      <c r="G1280" s="294"/>
    </row>
    <row r="1281" spans="1:7" ht="15" x14ac:dyDescent="0.25">
      <c r="A1281" s="205">
        <v>1311</v>
      </c>
      <c r="B1281" s="256"/>
      <c r="C1281" s="253"/>
      <c r="D1281" s="253"/>
      <c r="E1281" s="255"/>
      <c r="F1281" s="256"/>
      <c r="G1281" s="294"/>
    </row>
    <row r="1282" spans="1:7" ht="15" x14ac:dyDescent="0.25">
      <c r="A1282" s="205">
        <v>1312</v>
      </c>
      <c r="B1282" s="256"/>
      <c r="C1282" s="253"/>
      <c r="D1282" s="253"/>
      <c r="E1282" s="255"/>
      <c r="F1282" s="256"/>
      <c r="G1282" s="294"/>
    </row>
    <row r="1283" spans="1:7" ht="15" x14ac:dyDescent="0.25">
      <c r="A1283" s="205">
        <v>1313</v>
      </c>
      <c r="B1283" s="256"/>
      <c r="C1283" s="253"/>
      <c r="D1283" s="253"/>
      <c r="E1283" s="255"/>
      <c r="F1283" s="256"/>
      <c r="G1283" s="294"/>
    </row>
    <row r="1284" spans="1:7" ht="15" x14ac:dyDescent="0.25">
      <c r="A1284" s="205">
        <v>1314</v>
      </c>
      <c r="B1284" s="256"/>
      <c r="C1284" s="253"/>
      <c r="D1284" s="253"/>
      <c r="E1284" s="255"/>
      <c r="F1284" s="256"/>
      <c r="G1284" s="294"/>
    </row>
    <row r="1285" spans="1:7" ht="15" x14ac:dyDescent="0.25">
      <c r="A1285" s="205">
        <v>1315</v>
      </c>
      <c r="B1285" s="256"/>
      <c r="C1285" s="253"/>
      <c r="D1285" s="253"/>
      <c r="E1285" s="255"/>
      <c r="F1285" s="256"/>
      <c r="G1285" s="294"/>
    </row>
    <row r="1286" spans="1:7" ht="15" x14ac:dyDescent="0.25">
      <c r="A1286" s="205">
        <v>1316</v>
      </c>
      <c r="B1286" s="256"/>
      <c r="C1286" s="253"/>
      <c r="D1286" s="253"/>
      <c r="E1286" s="255"/>
      <c r="F1286" s="256"/>
      <c r="G1286" s="294"/>
    </row>
    <row r="1287" spans="1:7" ht="15" x14ac:dyDescent="0.25">
      <c r="A1287" s="205">
        <v>1317</v>
      </c>
      <c r="B1287" s="256"/>
      <c r="C1287" s="253"/>
      <c r="D1287" s="253"/>
      <c r="E1287" s="255"/>
      <c r="F1287" s="256"/>
      <c r="G1287" s="294"/>
    </row>
    <row r="1288" spans="1:7" ht="15" x14ac:dyDescent="0.25">
      <c r="A1288" s="205">
        <v>1318</v>
      </c>
      <c r="B1288" s="256"/>
      <c r="C1288" s="253"/>
      <c r="D1288" s="253"/>
      <c r="E1288" s="255"/>
      <c r="F1288" s="256"/>
      <c r="G1288" s="294"/>
    </row>
    <row r="1289" spans="1:7" ht="15" x14ac:dyDescent="0.25">
      <c r="A1289" s="205">
        <v>1319</v>
      </c>
      <c r="B1289" s="256"/>
      <c r="C1289" s="253"/>
      <c r="D1289" s="253"/>
      <c r="E1289" s="255"/>
      <c r="F1289" s="256"/>
      <c r="G1289" s="294"/>
    </row>
    <row r="1290" spans="1:7" ht="15" x14ac:dyDescent="0.25">
      <c r="A1290" s="205">
        <v>1320</v>
      </c>
      <c r="B1290" s="256"/>
      <c r="C1290" s="253"/>
      <c r="D1290" s="253"/>
      <c r="E1290" s="255"/>
      <c r="F1290" s="256"/>
      <c r="G1290" s="294"/>
    </row>
    <row r="1291" spans="1:7" ht="15" x14ac:dyDescent="0.25">
      <c r="A1291" s="205">
        <v>1321</v>
      </c>
      <c r="B1291" s="256"/>
      <c r="C1291" s="253"/>
      <c r="D1291" s="253"/>
      <c r="E1291" s="255"/>
      <c r="F1291" s="256"/>
      <c r="G1291" s="294"/>
    </row>
    <row r="1292" spans="1:7" ht="15" x14ac:dyDescent="0.25">
      <c r="A1292" s="205">
        <v>1322</v>
      </c>
      <c r="B1292" s="256"/>
      <c r="C1292" s="253"/>
      <c r="D1292" s="253"/>
      <c r="E1292" s="255"/>
      <c r="F1292" s="256"/>
      <c r="G1292" s="294"/>
    </row>
    <row r="1293" spans="1:7" ht="15" x14ac:dyDescent="0.25">
      <c r="A1293" s="205">
        <v>1323</v>
      </c>
      <c r="B1293" s="256"/>
      <c r="C1293" s="253"/>
      <c r="D1293" s="253"/>
      <c r="E1293" s="255"/>
      <c r="F1293" s="256"/>
      <c r="G1293" s="294"/>
    </row>
    <row r="1294" spans="1:7" ht="15" x14ac:dyDescent="0.25">
      <c r="A1294" s="205">
        <v>1324</v>
      </c>
      <c r="B1294" s="256"/>
      <c r="C1294" s="253"/>
      <c r="D1294" s="253"/>
      <c r="E1294" s="255"/>
      <c r="F1294" s="256"/>
      <c r="G1294" s="294"/>
    </row>
    <row r="1295" spans="1:7" ht="15" x14ac:dyDescent="0.25">
      <c r="A1295" s="205">
        <v>1325</v>
      </c>
      <c r="B1295" s="256"/>
      <c r="C1295" s="253"/>
      <c r="D1295" s="253"/>
      <c r="E1295" s="255"/>
      <c r="F1295" s="256"/>
      <c r="G1295" s="294"/>
    </row>
    <row r="1296" spans="1:7" ht="15" x14ac:dyDescent="0.25">
      <c r="A1296" s="205">
        <v>1326</v>
      </c>
      <c r="B1296" s="256"/>
      <c r="C1296" s="253"/>
      <c r="D1296" s="253"/>
      <c r="E1296" s="255"/>
      <c r="F1296" s="256"/>
      <c r="G1296" s="294"/>
    </row>
    <row r="1297" spans="1:7" ht="15" x14ac:dyDescent="0.25">
      <c r="A1297" s="205">
        <v>1327</v>
      </c>
      <c r="B1297" s="256"/>
      <c r="C1297" s="253"/>
      <c r="D1297" s="253"/>
      <c r="E1297" s="255"/>
      <c r="F1297" s="256"/>
      <c r="G1297" s="294"/>
    </row>
    <row r="1298" spans="1:7" ht="15" x14ac:dyDescent="0.25">
      <c r="A1298" s="205">
        <v>1328</v>
      </c>
      <c r="B1298" s="256"/>
      <c r="C1298" s="253"/>
      <c r="D1298" s="253"/>
      <c r="E1298" s="255"/>
      <c r="F1298" s="256"/>
      <c r="G1298" s="294"/>
    </row>
    <row r="1299" spans="1:7" ht="15" x14ac:dyDescent="0.25">
      <c r="A1299" s="205">
        <v>1329</v>
      </c>
      <c r="B1299" s="256"/>
      <c r="C1299" s="253"/>
      <c r="D1299" s="253"/>
      <c r="E1299" s="255"/>
      <c r="F1299" s="256"/>
      <c r="G1299" s="294"/>
    </row>
    <row r="1300" spans="1:7" ht="15" x14ac:dyDescent="0.25">
      <c r="A1300" s="205">
        <v>1330</v>
      </c>
      <c r="B1300" s="256"/>
      <c r="C1300" s="253"/>
      <c r="D1300" s="253"/>
      <c r="E1300" s="255"/>
      <c r="F1300" s="256"/>
      <c r="G1300" s="294"/>
    </row>
    <row r="1301" spans="1:7" ht="15" x14ac:dyDescent="0.25">
      <c r="A1301" s="205">
        <v>1331</v>
      </c>
      <c r="B1301" s="256"/>
      <c r="C1301" s="253"/>
      <c r="D1301" s="253"/>
      <c r="E1301" s="255"/>
      <c r="F1301" s="256"/>
      <c r="G1301" s="294"/>
    </row>
    <row r="1302" spans="1:7" ht="15" x14ac:dyDescent="0.25">
      <c r="A1302" s="205">
        <v>1332</v>
      </c>
      <c r="B1302" s="256"/>
      <c r="C1302" s="253"/>
      <c r="D1302" s="253"/>
      <c r="E1302" s="255"/>
      <c r="F1302" s="256"/>
      <c r="G1302" s="294"/>
    </row>
    <row r="1303" spans="1:7" ht="15" x14ac:dyDescent="0.25">
      <c r="A1303" s="205">
        <v>1333</v>
      </c>
      <c r="B1303" s="256"/>
      <c r="C1303" s="253"/>
      <c r="D1303" s="253"/>
      <c r="E1303" s="255"/>
      <c r="F1303" s="256"/>
      <c r="G1303" s="294"/>
    </row>
    <row r="1304" spans="1:7" ht="15" x14ac:dyDescent="0.25">
      <c r="A1304" s="205">
        <v>1334</v>
      </c>
      <c r="B1304" s="256"/>
      <c r="C1304" s="253"/>
      <c r="D1304" s="253"/>
      <c r="E1304" s="255"/>
      <c r="F1304" s="256"/>
      <c r="G1304" s="294"/>
    </row>
    <row r="1305" spans="1:7" ht="15" x14ac:dyDescent="0.25">
      <c r="A1305" s="205">
        <v>1335</v>
      </c>
      <c r="B1305" s="256"/>
      <c r="C1305" s="253"/>
      <c r="D1305" s="253"/>
      <c r="E1305" s="255"/>
      <c r="F1305" s="256"/>
      <c r="G1305" s="294"/>
    </row>
    <row r="1306" spans="1:7" ht="15" x14ac:dyDescent="0.25">
      <c r="A1306" s="205">
        <v>1336</v>
      </c>
      <c r="B1306" s="256"/>
      <c r="C1306" s="253"/>
      <c r="D1306" s="253"/>
      <c r="E1306" s="255"/>
      <c r="F1306" s="256"/>
      <c r="G1306" s="294"/>
    </row>
    <row r="1307" spans="1:7" ht="15" x14ac:dyDescent="0.25">
      <c r="A1307" s="205">
        <v>1337</v>
      </c>
      <c r="B1307" s="256"/>
      <c r="C1307" s="253"/>
      <c r="D1307" s="253"/>
      <c r="E1307" s="255"/>
      <c r="F1307" s="256"/>
      <c r="G1307" s="294"/>
    </row>
    <row r="1308" spans="1:7" ht="15" x14ac:dyDescent="0.25">
      <c r="A1308" s="205">
        <v>1338</v>
      </c>
      <c r="B1308" s="256"/>
      <c r="C1308" s="253"/>
      <c r="D1308" s="253"/>
      <c r="E1308" s="255"/>
      <c r="F1308" s="256"/>
      <c r="G1308" s="294"/>
    </row>
    <row r="1309" spans="1:7" ht="15" x14ac:dyDescent="0.25">
      <c r="A1309" s="205">
        <v>1339</v>
      </c>
      <c r="B1309" s="256"/>
      <c r="C1309" s="253"/>
      <c r="D1309" s="253"/>
      <c r="E1309" s="255"/>
      <c r="F1309" s="256"/>
      <c r="G1309" s="294"/>
    </row>
    <row r="1310" spans="1:7" ht="15" x14ac:dyDescent="0.25">
      <c r="A1310" s="205">
        <v>1340</v>
      </c>
      <c r="B1310" s="256"/>
      <c r="C1310" s="253"/>
      <c r="D1310" s="253"/>
      <c r="E1310" s="255"/>
      <c r="F1310" s="256"/>
      <c r="G1310" s="294"/>
    </row>
    <row r="1311" spans="1:7" ht="15" x14ac:dyDescent="0.25">
      <c r="A1311" s="205">
        <v>1341</v>
      </c>
      <c r="B1311" s="256"/>
      <c r="C1311" s="253"/>
      <c r="D1311" s="253"/>
      <c r="E1311" s="255"/>
      <c r="F1311" s="256"/>
      <c r="G1311" s="294"/>
    </row>
    <row r="1312" spans="1:7" ht="15" x14ac:dyDescent="0.25">
      <c r="A1312" s="205">
        <v>1342</v>
      </c>
      <c r="B1312" s="256"/>
      <c r="C1312" s="253"/>
      <c r="D1312" s="253"/>
      <c r="E1312" s="255"/>
      <c r="F1312" s="256"/>
      <c r="G1312" s="294"/>
    </row>
    <row r="1313" spans="1:7" ht="15" x14ac:dyDescent="0.25">
      <c r="A1313" s="205">
        <v>1343</v>
      </c>
      <c r="B1313" s="256"/>
      <c r="C1313" s="253"/>
      <c r="D1313" s="253"/>
      <c r="E1313" s="255"/>
      <c r="F1313" s="256"/>
      <c r="G1313" s="294"/>
    </row>
    <row r="1314" spans="1:7" ht="15" x14ac:dyDescent="0.25">
      <c r="A1314" s="205">
        <v>1344</v>
      </c>
      <c r="B1314" s="256"/>
      <c r="C1314" s="253"/>
      <c r="D1314" s="253"/>
      <c r="E1314" s="255"/>
      <c r="F1314" s="256"/>
      <c r="G1314" s="294"/>
    </row>
    <row r="1315" spans="1:7" ht="15" x14ac:dyDescent="0.25">
      <c r="A1315" s="205">
        <v>1345</v>
      </c>
      <c r="B1315" s="256"/>
      <c r="C1315" s="253"/>
      <c r="D1315" s="253"/>
      <c r="E1315" s="255"/>
      <c r="F1315" s="256"/>
      <c r="G1315" s="294"/>
    </row>
    <row r="1316" spans="1:7" ht="15" x14ac:dyDescent="0.25">
      <c r="A1316" s="205">
        <v>1346</v>
      </c>
      <c r="B1316" s="256"/>
      <c r="C1316" s="253"/>
      <c r="D1316" s="253"/>
      <c r="E1316" s="255"/>
      <c r="F1316" s="256"/>
      <c r="G1316" s="294"/>
    </row>
    <row r="1317" spans="1:7" ht="15" x14ac:dyDescent="0.25">
      <c r="A1317" s="205">
        <v>1347</v>
      </c>
      <c r="B1317" s="256"/>
      <c r="C1317" s="253"/>
      <c r="D1317" s="253"/>
      <c r="E1317" s="255"/>
      <c r="F1317" s="256"/>
      <c r="G1317" s="294"/>
    </row>
    <row r="1318" spans="1:7" ht="15" x14ac:dyDescent="0.25">
      <c r="A1318" s="205">
        <v>1348</v>
      </c>
      <c r="B1318" s="256"/>
      <c r="C1318" s="253"/>
      <c r="D1318" s="253"/>
      <c r="E1318" s="255"/>
      <c r="F1318" s="256"/>
      <c r="G1318" s="294"/>
    </row>
    <row r="1319" spans="1:7" ht="15" x14ac:dyDescent="0.25">
      <c r="A1319" s="205">
        <v>1349</v>
      </c>
      <c r="B1319" s="256"/>
      <c r="C1319" s="253"/>
      <c r="D1319" s="253"/>
      <c r="E1319" s="255"/>
      <c r="F1319" s="256"/>
      <c r="G1319" s="294"/>
    </row>
    <row r="1320" spans="1:7" ht="15" x14ac:dyDescent="0.25">
      <c r="A1320" s="205">
        <v>1350</v>
      </c>
      <c r="B1320" s="256"/>
      <c r="C1320" s="253"/>
      <c r="D1320" s="253"/>
      <c r="E1320" s="255"/>
      <c r="F1320" s="256"/>
      <c r="G1320" s="294"/>
    </row>
    <row r="1321" spans="1:7" ht="15" x14ac:dyDescent="0.25">
      <c r="A1321" s="205">
        <v>1351</v>
      </c>
      <c r="B1321" s="256"/>
      <c r="C1321" s="253"/>
      <c r="D1321" s="253"/>
      <c r="E1321" s="255"/>
      <c r="F1321" s="256"/>
      <c r="G1321" s="294"/>
    </row>
    <row r="1322" spans="1:7" ht="15" x14ac:dyDescent="0.25">
      <c r="A1322" s="205">
        <v>1352</v>
      </c>
      <c r="B1322" s="256"/>
      <c r="C1322" s="253"/>
      <c r="D1322" s="253"/>
      <c r="E1322" s="255"/>
      <c r="F1322" s="256"/>
      <c r="G1322" s="294"/>
    </row>
    <row r="1323" spans="1:7" ht="15" x14ac:dyDescent="0.25">
      <c r="A1323" s="205">
        <v>1353</v>
      </c>
      <c r="B1323" s="256"/>
      <c r="C1323" s="253"/>
      <c r="D1323" s="253"/>
      <c r="E1323" s="255"/>
      <c r="F1323" s="256"/>
      <c r="G1323" s="294"/>
    </row>
    <row r="1324" spans="1:7" ht="15" x14ac:dyDescent="0.25">
      <c r="A1324" s="205">
        <v>1354</v>
      </c>
      <c r="B1324" s="256"/>
      <c r="C1324" s="253"/>
      <c r="D1324" s="253"/>
      <c r="E1324" s="255"/>
      <c r="F1324" s="256"/>
      <c r="G1324" s="294"/>
    </row>
    <row r="1325" spans="1:7" ht="15" x14ac:dyDescent="0.25">
      <c r="A1325" s="205">
        <v>1355</v>
      </c>
      <c r="B1325" s="256"/>
      <c r="C1325" s="253"/>
      <c r="D1325" s="253"/>
      <c r="E1325" s="255"/>
      <c r="F1325" s="256"/>
      <c r="G1325" s="294"/>
    </row>
    <row r="1326" spans="1:7" ht="15" x14ac:dyDescent="0.25">
      <c r="A1326" s="205">
        <v>1356</v>
      </c>
      <c r="B1326" s="256"/>
      <c r="C1326" s="253"/>
      <c r="D1326" s="253"/>
      <c r="E1326" s="255"/>
      <c r="F1326" s="256"/>
      <c r="G1326" s="294"/>
    </row>
    <row r="1327" spans="1:7" ht="15" x14ac:dyDescent="0.25">
      <c r="A1327" s="205">
        <v>1357</v>
      </c>
      <c r="B1327" s="256"/>
      <c r="C1327" s="253"/>
      <c r="D1327" s="253"/>
      <c r="E1327" s="255"/>
      <c r="F1327" s="256"/>
      <c r="G1327" s="294"/>
    </row>
    <row r="1328" spans="1:7" ht="15" x14ac:dyDescent="0.25">
      <c r="A1328" s="205">
        <v>1358</v>
      </c>
      <c r="B1328" s="256"/>
      <c r="C1328" s="253"/>
      <c r="D1328" s="253"/>
      <c r="E1328" s="255"/>
      <c r="F1328" s="256"/>
      <c r="G1328" s="294"/>
    </row>
    <row r="1329" spans="1:7" ht="15" x14ac:dyDescent="0.25">
      <c r="A1329" s="205">
        <v>1359</v>
      </c>
      <c r="B1329" s="256"/>
      <c r="C1329" s="253"/>
      <c r="D1329" s="253"/>
      <c r="E1329" s="255"/>
      <c r="F1329" s="256"/>
      <c r="G1329" s="294"/>
    </row>
    <row r="1330" spans="1:7" ht="15" x14ac:dyDescent="0.25">
      <c r="A1330" s="205">
        <v>1360</v>
      </c>
      <c r="B1330" s="256"/>
      <c r="C1330" s="253"/>
      <c r="D1330" s="253"/>
      <c r="E1330" s="255"/>
      <c r="F1330" s="256"/>
      <c r="G1330" s="294"/>
    </row>
    <row r="1331" spans="1:7" ht="15" x14ac:dyDescent="0.25">
      <c r="A1331" s="205">
        <v>1361</v>
      </c>
      <c r="B1331" s="256"/>
      <c r="C1331" s="253"/>
      <c r="D1331" s="253"/>
      <c r="E1331" s="255"/>
      <c r="F1331" s="256"/>
      <c r="G1331" s="294"/>
    </row>
    <row r="1332" spans="1:7" ht="15" x14ac:dyDescent="0.25">
      <c r="A1332" s="205">
        <v>1362</v>
      </c>
      <c r="B1332" s="256"/>
      <c r="C1332" s="253"/>
      <c r="D1332" s="253"/>
      <c r="E1332" s="255"/>
      <c r="F1332" s="256"/>
      <c r="G1332" s="294"/>
    </row>
    <row r="1333" spans="1:7" ht="15" x14ac:dyDescent="0.25">
      <c r="A1333" s="205">
        <v>1363</v>
      </c>
      <c r="B1333" s="256"/>
      <c r="C1333" s="253"/>
      <c r="D1333" s="253"/>
      <c r="E1333" s="255"/>
      <c r="F1333" s="256"/>
      <c r="G1333" s="294"/>
    </row>
    <row r="1334" spans="1:7" ht="15" x14ac:dyDescent="0.25">
      <c r="A1334" s="205">
        <v>1364</v>
      </c>
      <c r="B1334" s="256"/>
      <c r="C1334" s="253"/>
      <c r="D1334" s="253"/>
      <c r="E1334" s="255"/>
      <c r="F1334" s="256"/>
      <c r="G1334" s="294"/>
    </row>
    <row r="1335" spans="1:7" ht="15" x14ac:dyDescent="0.25">
      <c r="A1335" s="205">
        <v>1365</v>
      </c>
      <c r="B1335" s="256"/>
      <c r="C1335" s="253"/>
      <c r="D1335" s="253"/>
      <c r="E1335" s="255"/>
      <c r="F1335" s="256"/>
      <c r="G1335" s="294"/>
    </row>
    <row r="1336" spans="1:7" ht="15" x14ac:dyDescent="0.25">
      <c r="A1336" s="205">
        <v>1366</v>
      </c>
      <c r="B1336" s="256"/>
      <c r="C1336" s="253"/>
      <c r="D1336" s="253"/>
      <c r="E1336" s="255"/>
      <c r="F1336" s="256"/>
      <c r="G1336" s="294"/>
    </row>
    <row r="1337" spans="1:7" ht="15" x14ac:dyDescent="0.25">
      <c r="A1337" s="205">
        <v>1367</v>
      </c>
      <c r="B1337" s="256"/>
      <c r="C1337" s="253"/>
      <c r="D1337" s="253"/>
      <c r="E1337" s="255"/>
      <c r="F1337" s="256"/>
      <c r="G1337" s="294"/>
    </row>
    <row r="1338" spans="1:7" ht="15" x14ac:dyDescent="0.25">
      <c r="A1338" s="205">
        <v>1368</v>
      </c>
      <c r="B1338" s="256"/>
      <c r="C1338" s="253"/>
      <c r="D1338" s="253"/>
      <c r="E1338" s="255"/>
      <c r="F1338" s="256"/>
      <c r="G1338" s="294"/>
    </row>
    <row r="1339" spans="1:7" ht="15" x14ac:dyDescent="0.25">
      <c r="A1339" s="205">
        <v>1369</v>
      </c>
      <c r="B1339" s="256"/>
      <c r="C1339" s="253"/>
      <c r="D1339" s="253"/>
      <c r="E1339" s="255"/>
      <c r="F1339" s="256"/>
      <c r="G1339" s="294"/>
    </row>
    <row r="1340" spans="1:7" ht="15" x14ac:dyDescent="0.25">
      <c r="A1340" s="205">
        <v>1370</v>
      </c>
      <c r="B1340" s="256"/>
      <c r="C1340" s="253"/>
      <c r="D1340" s="253"/>
      <c r="E1340" s="255"/>
      <c r="F1340" s="256"/>
      <c r="G1340" s="294"/>
    </row>
    <row r="1341" spans="1:7" ht="15" x14ac:dyDescent="0.25">
      <c r="A1341" s="205">
        <v>1371</v>
      </c>
      <c r="B1341" s="256"/>
      <c r="C1341" s="253"/>
      <c r="D1341" s="253"/>
      <c r="E1341" s="255"/>
      <c r="F1341" s="256"/>
      <c r="G1341" s="294"/>
    </row>
    <row r="1342" spans="1:7" ht="15" x14ac:dyDescent="0.25">
      <c r="A1342" s="205">
        <v>1372</v>
      </c>
      <c r="B1342" s="256"/>
      <c r="C1342" s="253"/>
      <c r="D1342" s="253"/>
      <c r="E1342" s="255"/>
      <c r="F1342" s="256"/>
      <c r="G1342" s="294"/>
    </row>
    <row r="1343" spans="1:7" ht="15" x14ac:dyDescent="0.25">
      <c r="A1343" s="205">
        <v>1373</v>
      </c>
      <c r="B1343" s="256"/>
      <c r="C1343" s="253"/>
      <c r="D1343" s="253"/>
      <c r="E1343" s="255"/>
      <c r="F1343" s="256"/>
      <c r="G1343" s="294"/>
    </row>
    <row r="1344" spans="1:7" ht="15" x14ac:dyDescent="0.25">
      <c r="A1344" s="205">
        <v>1374</v>
      </c>
      <c r="B1344" s="256"/>
      <c r="C1344" s="253"/>
      <c r="D1344" s="253"/>
      <c r="E1344" s="255"/>
      <c r="F1344" s="256"/>
      <c r="G1344" s="294"/>
    </row>
    <row r="1345" spans="1:7" ht="15" x14ac:dyDescent="0.25">
      <c r="A1345" s="205">
        <v>1375</v>
      </c>
      <c r="B1345" s="256"/>
      <c r="C1345" s="253"/>
      <c r="D1345" s="253"/>
      <c r="E1345" s="255"/>
      <c r="F1345" s="256"/>
      <c r="G1345" s="294"/>
    </row>
    <row r="1346" spans="1:7" ht="15" x14ac:dyDescent="0.25">
      <c r="A1346" s="205">
        <v>1376</v>
      </c>
      <c r="B1346" s="256"/>
      <c r="C1346" s="253"/>
      <c r="D1346" s="253"/>
      <c r="E1346" s="255"/>
      <c r="F1346" s="256"/>
      <c r="G1346" s="294"/>
    </row>
    <row r="1347" spans="1:7" ht="15" x14ac:dyDescent="0.25">
      <c r="A1347" s="205">
        <v>1377</v>
      </c>
      <c r="B1347" s="256"/>
      <c r="C1347" s="253"/>
      <c r="D1347" s="253"/>
      <c r="E1347" s="255"/>
      <c r="F1347" s="256"/>
      <c r="G1347" s="294"/>
    </row>
    <row r="1348" spans="1:7" ht="15" x14ac:dyDescent="0.25">
      <c r="A1348" s="205">
        <v>1378</v>
      </c>
      <c r="B1348" s="256"/>
      <c r="C1348" s="253"/>
      <c r="D1348" s="253"/>
      <c r="E1348" s="255"/>
      <c r="F1348" s="256"/>
      <c r="G1348" s="294"/>
    </row>
    <row r="1349" spans="1:7" ht="15" x14ac:dyDescent="0.25">
      <c r="A1349" s="205">
        <v>1379</v>
      </c>
      <c r="B1349" s="256"/>
      <c r="C1349" s="253"/>
      <c r="D1349" s="253"/>
      <c r="E1349" s="255"/>
      <c r="F1349" s="256"/>
      <c r="G1349" s="294"/>
    </row>
    <row r="1350" spans="1:7" ht="15" x14ac:dyDescent="0.25">
      <c r="A1350" s="205">
        <v>1380</v>
      </c>
      <c r="B1350" s="256"/>
      <c r="C1350" s="253"/>
      <c r="D1350" s="253"/>
      <c r="E1350" s="255"/>
      <c r="F1350" s="256"/>
      <c r="G1350" s="294"/>
    </row>
    <row r="1351" spans="1:7" ht="15" x14ac:dyDescent="0.25">
      <c r="A1351" s="205">
        <v>1381</v>
      </c>
      <c r="B1351" s="256"/>
      <c r="C1351" s="253"/>
      <c r="D1351" s="253"/>
      <c r="E1351" s="255"/>
      <c r="F1351" s="256"/>
      <c r="G1351" s="294"/>
    </row>
    <row r="1352" spans="1:7" ht="15" x14ac:dyDescent="0.25">
      <c r="A1352" s="205">
        <v>1382</v>
      </c>
      <c r="B1352" s="256"/>
      <c r="C1352" s="253"/>
      <c r="D1352" s="253"/>
      <c r="E1352" s="255"/>
      <c r="F1352" s="256"/>
      <c r="G1352" s="294"/>
    </row>
    <row r="1353" spans="1:7" ht="15" x14ac:dyDescent="0.25">
      <c r="A1353" s="205">
        <v>1383</v>
      </c>
      <c r="B1353" s="256"/>
      <c r="C1353" s="253"/>
      <c r="D1353" s="253"/>
      <c r="E1353" s="255"/>
      <c r="F1353" s="256"/>
      <c r="G1353" s="294"/>
    </row>
    <row r="1354" spans="1:7" ht="15" x14ac:dyDescent="0.25">
      <c r="A1354" s="205">
        <v>1384</v>
      </c>
      <c r="B1354" s="256"/>
      <c r="C1354" s="253"/>
      <c r="D1354" s="253"/>
      <c r="E1354" s="255"/>
      <c r="F1354" s="256"/>
      <c r="G1354" s="294"/>
    </row>
    <row r="1355" spans="1:7" ht="15" x14ac:dyDescent="0.25">
      <c r="A1355" s="205">
        <v>1385</v>
      </c>
      <c r="B1355" s="256"/>
      <c r="C1355" s="253"/>
      <c r="D1355" s="253"/>
      <c r="E1355" s="255"/>
      <c r="F1355" s="256"/>
      <c r="G1355" s="294"/>
    </row>
    <row r="1356" spans="1:7" ht="15" x14ac:dyDescent="0.25">
      <c r="A1356" s="205">
        <v>1386</v>
      </c>
      <c r="B1356" s="256"/>
      <c r="C1356" s="253"/>
      <c r="D1356" s="253"/>
      <c r="E1356" s="255"/>
      <c r="F1356" s="256"/>
      <c r="G1356" s="294"/>
    </row>
    <row r="1357" spans="1:7" ht="15" x14ac:dyDescent="0.25">
      <c r="A1357" s="205">
        <v>1387</v>
      </c>
      <c r="B1357" s="256"/>
      <c r="C1357" s="253"/>
      <c r="D1357" s="253"/>
      <c r="E1357" s="255"/>
      <c r="F1357" s="256"/>
      <c r="G1357" s="294"/>
    </row>
    <row r="1358" spans="1:7" ht="15" x14ac:dyDescent="0.25">
      <c r="A1358" s="205">
        <v>1388</v>
      </c>
      <c r="B1358" s="256"/>
      <c r="C1358" s="253"/>
      <c r="D1358" s="253"/>
      <c r="E1358" s="255"/>
      <c r="F1358" s="256"/>
      <c r="G1358" s="294"/>
    </row>
    <row r="1359" spans="1:7" ht="15" x14ac:dyDescent="0.25">
      <c r="A1359" s="205">
        <v>1389</v>
      </c>
      <c r="B1359" s="256"/>
      <c r="C1359" s="253"/>
      <c r="D1359" s="253"/>
      <c r="E1359" s="255"/>
      <c r="F1359" s="256"/>
      <c r="G1359" s="294"/>
    </row>
    <row r="1360" spans="1:7" ht="15" x14ac:dyDescent="0.25">
      <c r="A1360" s="205">
        <v>1390</v>
      </c>
      <c r="B1360" s="256"/>
      <c r="C1360" s="253"/>
      <c r="D1360" s="253"/>
      <c r="E1360" s="255"/>
      <c r="F1360" s="256"/>
      <c r="G1360" s="294"/>
    </row>
    <row r="1361" spans="1:7" ht="15" x14ac:dyDescent="0.25">
      <c r="A1361" s="205">
        <v>1391</v>
      </c>
      <c r="B1361" s="256"/>
      <c r="C1361" s="253"/>
      <c r="D1361" s="253"/>
      <c r="E1361" s="255"/>
      <c r="F1361" s="256"/>
      <c r="G1361" s="294"/>
    </row>
    <row r="1362" spans="1:7" ht="15" x14ac:dyDescent="0.25">
      <c r="A1362" s="205">
        <v>1392</v>
      </c>
      <c r="B1362" s="256"/>
      <c r="C1362" s="253"/>
      <c r="D1362" s="253"/>
      <c r="E1362" s="255"/>
      <c r="F1362" s="256"/>
      <c r="G1362" s="294"/>
    </row>
    <row r="1363" spans="1:7" ht="15" x14ac:dyDescent="0.25">
      <c r="A1363" s="205">
        <v>1393</v>
      </c>
      <c r="B1363" s="256"/>
      <c r="C1363" s="253"/>
      <c r="D1363" s="253"/>
      <c r="E1363" s="255"/>
      <c r="F1363" s="256"/>
      <c r="G1363" s="294"/>
    </row>
    <row r="1364" spans="1:7" ht="15" x14ac:dyDescent="0.25">
      <c r="A1364" s="205">
        <v>1394</v>
      </c>
      <c r="B1364" s="256"/>
      <c r="C1364" s="253"/>
      <c r="D1364" s="253"/>
      <c r="E1364" s="255"/>
      <c r="F1364" s="256"/>
      <c r="G1364" s="294"/>
    </row>
    <row r="1365" spans="1:7" ht="15" x14ac:dyDescent="0.25">
      <c r="A1365" s="205">
        <v>1395</v>
      </c>
      <c r="B1365" s="256"/>
      <c r="C1365" s="253"/>
      <c r="D1365" s="253"/>
      <c r="E1365" s="255"/>
      <c r="F1365" s="256"/>
      <c r="G1365" s="294"/>
    </row>
    <row r="1366" spans="1:7" ht="15" x14ac:dyDescent="0.25">
      <c r="A1366" s="205">
        <v>1396</v>
      </c>
      <c r="B1366" s="256"/>
      <c r="C1366" s="253"/>
      <c r="D1366" s="253"/>
      <c r="E1366" s="255"/>
      <c r="F1366" s="256"/>
      <c r="G1366" s="294"/>
    </row>
    <row r="1367" spans="1:7" ht="15" x14ac:dyDescent="0.25">
      <c r="A1367" s="205">
        <v>1397</v>
      </c>
      <c r="B1367" s="256"/>
      <c r="C1367" s="253"/>
      <c r="D1367" s="253"/>
      <c r="E1367" s="255"/>
      <c r="F1367" s="256"/>
      <c r="G1367" s="294"/>
    </row>
    <row r="1368" spans="1:7" ht="15" x14ac:dyDescent="0.25">
      <c r="A1368" s="205">
        <v>1398</v>
      </c>
      <c r="B1368" s="256"/>
      <c r="C1368" s="253"/>
      <c r="D1368" s="253"/>
      <c r="E1368" s="255"/>
      <c r="F1368" s="256"/>
      <c r="G1368" s="294"/>
    </row>
    <row r="1369" spans="1:7" ht="15" x14ac:dyDescent="0.25">
      <c r="A1369" s="205">
        <v>1399</v>
      </c>
      <c r="B1369" s="256"/>
      <c r="C1369" s="253"/>
      <c r="D1369" s="253"/>
      <c r="E1369" s="255"/>
      <c r="F1369" s="256"/>
      <c r="G1369" s="294"/>
    </row>
    <row r="1370" spans="1:7" ht="15" x14ac:dyDescent="0.25">
      <c r="A1370" s="205">
        <v>1400</v>
      </c>
      <c r="B1370" s="256"/>
      <c r="C1370" s="253"/>
      <c r="D1370" s="253"/>
      <c r="E1370" s="255"/>
      <c r="F1370" s="256"/>
      <c r="G1370" s="294"/>
    </row>
    <row r="1371" spans="1:7" ht="15" x14ac:dyDescent="0.25">
      <c r="A1371" s="205">
        <v>1401</v>
      </c>
      <c r="B1371" s="256"/>
      <c r="C1371" s="253"/>
      <c r="D1371" s="253"/>
      <c r="E1371" s="255"/>
      <c r="F1371" s="256"/>
      <c r="G1371" s="294"/>
    </row>
    <row r="1372" spans="1:7" ht="15" x14ac:dyDescent="0.25">
      <c r="A1372" s="205">
        <v>1402</v>
      </c>
      <c r="B1372" s="256"/>
      <c r="C1372" s="253"/>
      <c r="D1372" s="253"/>
      <c r="E1372" s="255"/>
      <c r="F1372" s="256"/>
      <c r="G1372" s="294"/>
    </row>
    <row r="1373" spans="1:7" ht="15" x14ac:dyDescent="0.25">
      <c r="A1373" s="205">
        <v>1403</v>
      </c>
      <c r="B1373" s="256"/>
      <c r="C1373" s="253"/>
      <c r="D1373" s="253"/>
      <c r="E1373" s="255"/>
      <c r="F1373" s="256"/>
      <c r="G1373" s="294"/>
    </row>
    <row r="1374" spans="1:7" ht="15" x14ac:dyDescent="0.25">
      <c r="A1374" s="205">
        <v>1404</v>
      </c>
      <c r="B1374" s="256"/>
      <c r="C1374" s="253"/>
      <c r="D1374" s="253"/>
      <c r="E1374" s="255"/>
      <c r="F1374" s="256"/>
      <c r="G1374" s="294"/>
    </row>
    <row r="1375" spans="1:7" ht="15" x14ac:dyDescent="0.25">
      <c r="A1375" s="205">
        <v>1405</v>
      </c>
      <c r="B1375" s="256"/>
      <c r="C1375" s="253"/>
      <c r="D1375" s="253"/>
      <c r="E1375" s="255"/>
      <c r="F1375" s="256"/>
      <c r="G1375" s="294"/>
    </row>
    <row r="1376" spans="1:7" ht="15" x14ac:dyDescent="0.25">
      <c r="A1376" s="205">
        <v>1406</v>
      </c>
      <c r="B1376" s="256"/>
      <c r="C1376" s="253"/>
      <c r="D1376" s="253"/>
      <c r="E1376" s="255"/>
      <c r="F1376" s="256"/>
      <c r="G1376" s="294"/>
    </row>
    <row r="1377" spans="1:7" ht="15" x14ac:dyDescent="0.25">
      <c r="A1377" s="205">
        <v>1407</v>
      </c>
      <c r="B1377" s="256"/>
      <c r="C1377" s="253"/>
      <c r="D1377" s="253"/>
      <c r="E1377" s="255"/>
      <c r="F1377" s="256"/>
      <c r="G1377" s="294"/>
    </row>
    <row r="1378" spans="1:7" ht="15" x14ac:dyDescent="0.25">
      <c r="A1378" s="205">
        <v>1408</v>
      </c>
      <c r="B1378" s="256"/>
      <c r="C1378" s="253"/>
      <c r="D1378" s="253"/>
      <c r="E1378" s="255"/>
      <c r="F1378" s="256"/>
      <c r="G1378" s="294"/>
    </row>
    <row r="1379" spans="1:7" ht="15" x14ac:dyDescent="0.25">
      <c r="A1379" s="205">
        <v>1409</v>
      </c>
      <c r="B1379" s="256"/>
      <c r="C1379" s="253"/>
      <c r="D1379" s="253"/>
      <c r="E1379" s="255"/>
      <c r="F1379" s="256"/>
      <c r="G1379" s="294"/>
    </row>
    <row r="1380" spans="1:7" ht="15" x14ac:dyDescent="0.25">
      <c r="A1380" s="205">
        <v>1410</v>
      </c>
      <c r="B1380" s="256"/>
      <c r="C1380" s="253"/>
      <c r="D1380" s="253"/>
      <c r="E1380" s="255"/>
      <c r="F1380" s="256"/>
      <c r="G1380" s="294"/>
    </row>
    <row r="1381" spans="1:7" ht="15" x14ac:dyDescent="0.25">
      <c r="A1381" s="205">
        <v>1411</v>
      </c>
      <c r="B1381" s="256"/>
      <c r="C1381" s="253"/>
      <c r="D1381" s="253"/>
      <c r="E1381" s="255"/>
      <c r="F1381" s="256"/>
      <c r="G1381" s="294"/>
    </row>
    <row r="1382" spans="1:7" ht="15" x14ac:dyDescent="0.25">
      <c r="A1382" s="205">
        <v>1412</v>
      </c>
      <c r="B1382" s="256"/>
      <c r="C1382" s="253"/>
      <c r="D1382" s="253"/>
      <c r="E1382" s="255"/>
      <c r="F1382" s="256"/>
      <c r="G1382" s="294"/>
    </row>
    <row r="1383" spans="1:7" ht="15" x14ac:dyDescent="0.25">
      <c r="A1383" s="205">
        <v>1413</v>
      </c>
      <c r="B1383" s="256"/>
      <c r="C1383" s="253"/>
      <c r="D1383" s="253"/>
      <c r="E1383" s="255"/>
      <c r="F1383" s="256"/>
      <c r="G1383" s="294"/>
    </row>
    <row r="1384" spans="1:7" ht="15" x14ac:dyDescent="0.25">
      <c r="A1384" s="205">
        <v>1414</v>
      </c>
      <c r="B1384" s="256"/>
      <c r="C1384" s="253"/>
      <c r="D1384" s="253"/>
      <c r="E1384" s="255"/>
      <c r="F1384" s="256"/>
      <c r="G1384" s="294"/>
    </row>
    <row r="1385" spans="1:7" ht="15" x14ac:dyDescent="0.25">
      <c r="A1385" s="205">
        <v>1415</v>
      </c>
      <c r="B1385" s="256"/>
      <c r="C1385" s="253"/>
      <c r="D1385" s="253"/>
      <c r="E1385" s="255"/>
      <c r="F1385" s="256"/>
      <c r="G1385" s="294"/>
    </row>
    <row r="1386" spans="1:7" ht="15" x14ac:dyDescent="0.25">
      <c r="A1386" s="205">
        <v>1416</v>
      </c>
      <c r="B1386" s="256"/>
      <c r="C1386" s="253"/>
      <c r="D1386" s="253"/>
      <c r="E1386" s="255"/>
      <c r="F1386" s="256"/>
      <c r="G1386" s="294"/>
    </row>
    <row r="1387" spans="1:7" ht="15" x14ac:dyDescent="0.25">
      <c r="A1387" s="205">
        <v>1417</v>
      </c>
      <c r="B1387" s="256"/>
      <c r="C1387" s="253"/>
      <c r="D1387" s="253"/>
      <c r="E1387" s="255"/>
      <c r="F1387" s="256"/>
      <c r="G1387" s="294"/>
    </row>
    <row r="1388" spans="1:7" ht="15" x14ac:dyDescent="0.25">
      <c r="A1388" s="205">
        <v>1418</v>
      </c>
      <c r="B1388" s="256"/>
      <c r="C1388" s="253"/>
      <c r="D1388" s="253"/>
      <c r="E1388" s="255"/>
      <c r="F1388" s="256"/>
      <c r="G1388" s="294"/>
    </row>
    <row r="1389" spans="1:7" ht="15" x14ac:dyDescent="0.25">
      <c r="A1389" s="205">
        <v>1419</v>
      </c>
      <c r="B1389" s="256"/>
      <c r="C1389" s="253"/>
      <c r="D1389" s="253"/>
      <c r="E1389" s="255"/>
      <c r="F1389" s="256"/>
      <c r="G1389" s="294"/>
    </row>
    <row r="1390" spans="1:7" ht="15" x14ac:dyDescent="0.25">
      <c r="A1390" s="205">
        <v>1420</v>
      </c>
      <c r="B1390" s="256"/>
      <c r="C1390" s="253"/>
      <c r="D1390" s="253"/>
      <c r="E1390" s="255"/>
      <c r="F1390" s="256"/>
      <c r="G1390" s="294"/>
    </row>
    <row r="1391" spans="1:7" ht="15" x14ac:dyDescent="0.25">
      <c r="A1391" s="205">
        <v>1421</v>
      </c>
      <c r="B1391" s="256"/>
      <c r="C1391" s="253"/>
      <c r="D1391" s="253"/>
      <c r="E1391" s="255"/>
      <c r="F1391" s="256"/>
      <c r="G1391" s="294"/>
    </row>
    <row r="1392" spans="1:7" ht="15" x14ac:dyDescent="0.25">
      <c r="A1392" s="205">
        <v>1422</v>
      </c>
      <c r="B1392" s="256"/>
      <c r="C1392" s="253"/>
      <c r="D1392" s="253"/>
      <c r="E1392" s="255"/>
      <c r="F1392" s="256"/>
      <c r="G1392" s="294"/>
    </row>
    <row r="1393" spans="1:7" ht="15" x14ac:dyDescent="0.25">
      <c r="A1393" s="205">
        <v>1423</v>
      </c>
      <c r="B1393" s="256"/>
      <c r="C1393" s="253"/>
      <c r="D1393" s="253"/>
      <c r="E1393" s="255"/>
      <c r="F1393" s="256"/>
      <c r="G1393" s="294"/>
    </row>
    <row r="1394" spans="1:7" ht="15" x14ac:dyDescent="0.25">
      <c r="A1394" s="205">
        <v>1424</v>
      </c>
      <c r="B1394" s="256"/>
      <c r="C1394" s="253"/>
      <c r="D1394" s="253"/>
      <c r="E1394" s="255"/>
      <c r="F1394" s="256"/>
      <c r="G1394" s="294"/>
    </row>
    <row r="1395" spans="1:7" ht="15" x14ac:dyDescent="0.25">
      <c r="A1395" s="205">
        <v>1425</v>
      </c>
      <c r="B1395" s="256"/>
      <c r="C1395" s="253"/>
      <c r="D1395" s="253"/>
      <c r="E1395" s="255"/>
      <c r="F1395" s="256"/>
      <c r="G1395" s="294"/>
    </row>
    <row r="1396" spans="1:7" ht="15" x14ac:dyDescent="0.25">
      <c r="A1396" s="205">
        <v>1426</v>
      </c>
      <c r="B1396" s="256"/>
      <c r="C1396" s="253"/>
      <c r="D1396" s="253"/>
      <c r="E1396" s="255"/>
      <c r="F1396" s="256"/>
      <c r="G1396" s="294"/>
    </row>
    <row r="1397" spans="1:7" ht="15" x14ac:dyDescent="0.25">
      <c r="A1397" s="205">
        <v>1427</v>
      </c>
      <c r="B1397" s="256"/>
      <c r="C1397" s="253"/>
      <c r="D1397" s="253"/>
      <c r="E1397" s="255"/>
      <c r="F1397" s="256"/>
      <c r="G1397" s="294"/>
    </row>
    <row r="1398" spans="1:7" ht="15" x14ac:dyDescent="0.25">
      <c r="A1398" s="205">
        <v>1428</v>
      </c>
      <c r="B1398" s="256"/>
      <c r="C1398" s="253"/>
      <c r="D1398" s="253"/>
      <c r="E1398" s="255"/>
      <c r="F1398" s="256"/>
      <c r="G1398" s="294"/>
    </row>
    <row r="1399" spans="1:7" ht="15" x14ac:dyDescent="0.25">
      <c r="A1399" s="205">
        <v>1429</v>
      </c>
      <c r="B1399" s="256"/>
      <c r="C1399" s="253"/>
      <c r="D1399" s="253"/>
      <c r="E1399" s="255"/>
      <c r="F1399" s="256"/>
      <c r="G1399" s="294"/>
    </row>
    <row r="1400" spans="1:7" ht="15" x14ac:dyDescent="0.25">
      <c r="A1400" s="205">
        <v>1430</v>
      </c>
      <c r="B1400" s="256"/>
      <c r="C1400" s="253"/>
      <c r="D1400" s="253"/>
      <c r="E1400" s="255"/>
      <c r="F1400" s="256"/>
      <c r="G1400" s="294"/>
    </row>
    <row r="1401" spans="1:7" ht="15" x14ac:dyDescent="0.25">
      <c r="A1401" s="205">
        <v>1431</v>
      </c>
      <c r="B1401" s="256"/>
      <c r="C1401" s="253"/>
      <c r="D1401" s="253"/>
      <c r="E1401" s="255"/>
      <c r="F1401" s="256"/>
      <c r="G1401" s="294"/>
    </row>
    <row r="1402" spans="1:7" ht="15" x14ac:dyDescent="0.25">
      <c r="A1402" s="205">
        <v>1432</v>
      </c>
      <c r="B1402" s="256"/>
      <c r="C1402" s="253"/>
      <c r="D1402" s="253"/>
      <c r="E1402" s="255"/>
      <c r="F1402" s="256"/>
      <c r="G1402" s="294"/>
    </row>
    <row r="1403" spans="1:7" ht="15" x14ac:dyDescent="0.25">
      <c r="A1403" s="205">
        <v>1433</v>
      </c>
      <c r="B1403" s="256"/>
      <c r="C1403" s="253"/>
      <c r="D1403" s="253"/>
      <c r="E1403" s="255"/>
      <c r="F1403" s="256"/>
      <c r="G1403" s="294"/>
    </row>
    <row r="1404" spans="1:7" ht="15" x14ac:dyDescent="0.25">
      <c r="A1404" s="205">
        <v>1434</v>
      </c>
      <c r="B1404" s="256"/>
      <c r="C1404" s="253"/>
      <c r="D1404" s="253"/>
      <c r="E1404" s="255"/>
      <c r="F1404" s="256"/>
      <c r="G1404" s="294"/>
    </row>
    <row r="1405" spans="1:7" ht="15" x14ac:dyDescent="0.25">
      <c r="A1405" s="205">
        <v>1435</v>
      </c>
      <c r="B1405" s="256"/>
      <c r="C1405" s="253"/>
      <c r="D1405" s="253"/>
      <c r="E1405" s="255"/>
      <c r="F1405" s="256"/>
      <c r="G1405" s="294"/>
    </row>
    <row r="1406" spans="1:7" ht="15" x14ac:dyDescent="0.25">
      <c r="A1406" s="205">
        <v>1436</v>
      </c>
      <c r="B1406" s="256"/>
      <c r="C1406" s="253"/>
      <c r="D1406" s="253"/>
      <c r="E1406" s="255"/>
      <c r="F1406" s="256"/>
      <c r="G1406" s="294"/>
    </row>
    <row r="1407" spans="1:7" ht="15" x14ac:dyDescent="0.25">
      <c r="A1407" s="205">
        <v>1437</v>
      </c>
      <c r="B1407" s="256"/>
      <c r="C1407" s="253"/>
      <c r="D1407" s="253"/>
      <c r="E1407" s="255"/>
      <c r="F1407" s="256"/>
      <c r="G1407" s="294"/>
    </row>
    <row r="1408" spans="1:7" ht="15" x14ac:dyDescent="0.25">
      <c r="A1408" s="205">
        <v>1438</v>
      </c>
      <c r="B1408" s="256"/>
      <c r="C1408" s="253"/>
      <c r="D1408" s="253"/>
      <c r="E1408" s="255"/>
      <c r="F1408" s="256"/>
      <c r="G1408" s="294"/>
    </row>
    <row r="1409" spans="1:7" ht="15" x14ac:dyDescent="0.25">
      <c r="A1409" s="205">
        <v>1439</v>
      </c>
      <c r="B1409" s="256"/>
      <c r="C1409" s="253"/>
      <c r="D1409" s="253"/>
      <c r="E1409" s="255"/>
      <c r="F1409" s="256"/>
      <c r="G1409" s="294"/>
    </row>
    <row r="1410" spans="1:7" ht="15" x14ac:dyDescent="0.25">
      <c r="A1410" s="205">
        <v>1440</v>
      </c>
      <c r="B1410" s="256"/>
      <c r="C1410" s="253"/>
      <c r="D1410" s="253"/>
      <c r="E1410" s="255"/>
      <c r="F1410" s="256"/>
      <c r="G1410" s="294"/>
    </row>
    <row r="1411" spans="1:7" ht="15" x14ac:dyDescent="0.25">
      <c r="A1411" s="205">
        <v>1441</v>
      </c>
      <c r="B1411" s="256"/>
      <c r="C1411" s="253"/>
      <c r="D1411" s="253"/>
      <c r="E1411" s="255"/>
      <c r="F1411" s="256"/>
      <c r="G1411" s="294"/>
    </row>
    <row r="1412" spans="1:7" ht="15" x14ac:dyDescent="0.25">
      <c r="A1412" s="205">
        <v>1442</v>
      </c>
      <c r="B1412" s="256"/>
      <c r="C1412" s="253"/>
      <c r="D1412" s="253"/>
      <c r="E1412" s="255"/>
      <c r="F1412" s="256"/>
      <c r="G1412" s="294"/>
    </row>
    <row r="1413" spans="1:7" ht="15" x14ac:dyDescent="0.25">
      <c r="A1413" s="205">
        <v>1443</v>
      </c>
      <c r="B1413" s="256"/>
      <c r="C1413" s="253"/>
      <c r="D1413" s="253"/>
      <c r="E1413" s="255"/>
      <c r="F1413" s="256"/>
      <c r="G1413" s="294"/>
    </row>
    <row r="1414" spans="1:7" ht="15" x14ac:dyDescent="0.25">
      <c r="A1414" s="205">
        <v>1444</v>
      </c>
      <c r="B1414" s="256"/>
      <c r="C1414" s="253"/>
      <c r="D1414" s="253"/>
      <c r="E1414" s="255"/>
      <c r="F1414" s="256"/>
      <c r="G1414" s="294"/>
    </row>
    <row r="1415" spans="1:7" ht="15" x14ac:dyDescent="0.25">
      <c r="A1415" s="205">
        <v>1445</v>
      </c>
      <c r="B1415" s="256"/>
      <c r="C1415" s="253"/>
      <c r="D1415" s="253"/>
      <c r="E1415" s="255"/>
      <c r="F1415" s="256"/>
      <c r="G1415" s="294"/>
    </row>
    <row r="1416" spans="1:7" ht="15" x14ac:dyDescent="0.25">
      <c r="A1416" s="205">
        <v>1446</v>
      </c>
      <c r="B1416" s="256"/>
      <c r="C1416" s="253"/>
      <c r="D1416" s="253"/>
      <c r="E1416" s="255"/>
      <c r="F1416" s="256"/>
      <c r="G1416" s="294"/>
    </row>
    <row r="1417" spans="1:7" ht="15" x14ac:dyDescent="0.25">
      <c r="A1417" s="205">
        <v>1447</v>
      </c>
      <c r="B1417" s="256"/>
      <c r="C1417" s="253"/>
      <c r="D1417" s="253"/>
      <c r="E1417" s="255"/>
      <c r="F1417" s="256"/>
      <c r="G1417" s="294"/>
    </row>
    <row r="1418" spans="1:7" ht="15" x14ac:dyDescent="0.25">
      <c r="A1418" s="205">
        <v>1448</v>
      </c>
      <c r="B1418" s="256"/>
      <c r="C1418" s="253"/>
      <c r="D1418" s="253"/>
      <c r="E1418" s="255"/>
      <c r="F1418" s="256"/>
      <c r="G1418" s="294"/>
    </row>
    <row r="1419" spans="1:7" ht="15" x14ac:dyDescent="0.25">
      <c r="A1419" s="205">
        <v>1449</v>
      </c>
      <c r="B1419" s="256"/>
      <c r="C1419" s="253"/>
      <c r="D1419" s="253"/>
      <c r="E1419" s="255"/>
      <c r="F1419" s="256"/>
      <c r="G1419" s="294"/>
    </row>
    <row r="1420" spans="1:7" ht="15" x14ac:dyDescent="0.25">
      <c r="A1420" s="205">
        <v>1450</v>
      </c>
      <c r="B1420" s="256"/>
      <c r="C1420" s="253"/>
      <c r="D1420" s="253"/>
      <c r="E1420" s="255"/>
      <c r="F1420" s="256"/>
      <c r="G1420" s="294"/>
    </row>
    <row r="1421" spans="1:7" ht="15" x14ac:dyDescent="0.25">
      <c r="A1421" s="205">
        <v>1451</v>
      </c>
      <c r="B1421" s="256"/>
      <c r="C1421" s="253"/>
      <c r="D1421" s="253"/>
      <c r="E1421" s="255"/>
      <c r="F1421" s="256"/>
      <c r="G1421" s="294"/>
    </row>
    <row r="1422" spans="1:7" ht="15" x14ac:dyDescent="0.25">
      <c r="A1422" s="205">
        <v>1452</v>
      </c>
      <c r="B1422" s="256"/>
      <c r="C1422" s="253"/>
      <c r="D1422" s="253"/>
      <c r="E1422" s="255"/>
      <c r="F1422" s="256"/>
      <c r="G1422" s="294"/>
    </row>
    <row r="1423" spans="1:7" ht="15" x14ac:dyDescent="0.25">
      <c r="A1423" s="205">
        <v>1453</v>
      </c>
      <c r="B1423" s="256"/>
      <c r="C1423" s="253"/>
      <c r="D1423" s="253"/>
      <c r="E1423" s="255"/>
      <c r="F1423" s="256"/>
      <c r="G1423" s="294"/>
    </row>
    <row r="1424" spans="1:7" ht="15" x14ac:dyDescent="0.25">
      <c r="A1424" s="205">
        <v>1454</v>
      </c>
      <c r="B1424" s="256"/>
      <c r="C1424" s="253"/>
      <c r="D1424" s="253"/>
      <c r="E1424" s="255"/>
      <c r="F1424" s="256"/>
      <c r="G1424" s="294"/>
    </row>
    <row r="1425" spans="1:7" ht="15" x14ac:dyDescent="0.25">
      <c r="A1425" s="205">
        <v>1455</v>
      </c>
      <c r="B1425" s="256"/>
      <c r="C1425" s="253"/>
      <c r="D1425" s="253"/>
      <c r="E1425" s="255"/>
      <c r="F1425" s="256"/>
      <c r="G1425" s="294"/>
    </row>
    <row r="1426" spans="1:7" ht="15" x14ac:dyDescent="0.25">
      <c r="A1426" s="205">
        <v>1456</v>
      </c>
      <c r="B1426" s="256"/>
      <c r="C1426" s="253"/>
      <c r="D1426" s="253"/>
      <c r="E1426" s="255"/>
      <c r="F1426" s="256"/>
      <c r="G1426" s="294"/>
    </row>
    <row r="1427" spans="1:7" ht="15" x14ac:dyDescent="0.25">
      <c r="A1427" s="205">
        <v>1457</v>
      </c>
      <c r="B1427" s="256"/>
      <c r="C1427" s="253"/>
      <c r="D1427" s="253"/>
      <c r="E1427" s="255"/>
      <c r="F1427" s="256"/>
      <c r="G1427" s="294"/>
    </row>
    <row r="1428" spans="1:7" ht="15" x14ac:dyDescent="0.25">
      <c r="A1428" s="205">
        <v>1458</v>
      </c>
      <c r="B1428" s="256"/>
      <c r="C1428" s="253"/>
      <c r="D1428" s="253"/>
      <c r="E1428" s="255"/>
      <c r="F1428" s="256"/>
      <c r="G1428" s="294"/>
    </row>
    <row r="1429" spans="1:7" ht="15" x14ac:dyDescent="0.25">
      <c r="A1429" s="205">
        <v>1459</v>
      </c>
      <c r="B1429" s="256"/>
      <c r="C1429" s="253"/>
      <c r="D1429" s="253"/>
      <c r="E1429" s="255"/>
      <c r="F1429" s="256"/>
      <c r="G1429" s="294"/>
    </row>
    <row r="1430" spans="1:7" ht="15" x14ac:dyDescent="0.25">
      <c r="A1430" s="205">
        <v>1460</v>
      </c>
      <c r="B1430" s="256"/>
      <c r="C1430" s="253"/>
      <c r="D1430" s="253"/>
      <c r="E1430" s="255"/>
      <c r="F1430" s="256"/>
      <c r="G1430" s="294"/>
    </row>
    <row r="1431" spans="1:7" ht="15" x14ac:dyDescent="0.25">
      <c r="A1431" s="205">
        <v>1461</v>
      </c>
      <c r="B1431" s="256"/>
      <c r="C1431" s="253"/>
      <c r="D1431" s="253"/>
      <c r="E1431" s="255"/>
      <c r="F1431" s="256"/>
      <c r="G1431" s="294"/>
    </row>
    <row r="1432" spans="1:7" ht="15" x14ac:dyDescent="0.25">
      <c r="A1432" s="205">
        <v>1462</v>
      </c>
      <c r="B1432" s="256"/>
      <c r="C1432" s="253"/>
      <c r="D1432" s="253"/>
      <c r="E1432" s="255"/>
      <c r="F1432" s="256"/>
      <c r="G1432" s="294"/>
    </row>
    <row r="1433" spans="1:7" ht="15" x14ac:dyDescent="0.25">
      <c r="A1433" s="205">
        <v>1463</v>
      </c>
      <c r="B1433" s="256"/>
      <c r="C1433" s="253"/>
      <c r="D1433" s="253"/>
      <c r="E1433" s="255"/>
      <c r="F1433" s="256"/>
      <c r="G1433" s="294"/>
    </row>
    <row r="1434" spans="1:7" ht="15" x14ac:dyDescent="0.25">
      <c r="A1434" s="205">
        <v>1464</v>
      </c>
      <c r="B1434" s="256"/>
      <c r="C1434" s="253"/>
      <c r="D1434" s="253"/>
      <c r="E1434" s="255"/>
      <c r="F1434" s="256"/>
      <c r="G1434" s="294"/>
    </row>
    <row r="1435" spans="1:7" ht="15" x14ac:dyDescent="0.25">
      <c r="A1435" s="205">
        <v>1465</v>
      </c>
      <c r="B1435" s="256"/>
      <c r="C1435" s="253"/>
      <c r="D1435" s="253"/>
      <c r="E1435" s="255"/>
      <c r="F1435" s="256"/>
      <c r="G1435" s="294"/>
    </row>
    <row r="1436" spans="1:7" ht="15" x14ac:dyDescent="0.25">
      <c r="A1436" s="205">
        <v>1466</v>
      </c>
      <c r="B1436" s="256"/>
      <c r="C1436" s="253"/>
      <c r="D1436" s="253"/>
      <c r="E1436" s="255"/>
      <c r="F1436" s="256"/>
      <c r="G1436" s="294"/>
    </row>
    <row r="1437" spans="1:7" ht="15" x14ac:dyDescent="0.25">
      <c r="A1437" s="205">
        <v>1467</v>
      </c>
      <c r="B1437" s="256"/>
      <c r="C1437" s="253"/>
      <c r="D1437" s="253"/>
      <c r="E1437" s="255"/>
      <c r="F1437" s="256"/>
      <c r="G1437" s="294"/>
    </row>
    <row r="1438" spans="1:7" ht="15" x14ac:dyDescent="0.25">
      <c r="A1438" s="205">
        <v>1468</v>
      </c>
      <c r="B1438" s="256"/>
      <c r="C1438" s="253"/>
      <c r="D1438" s="253"/>
      <c r="E1438" s="255"/>
      <c r="F1438" s="256"/>
      <c r="G1438" s="294"/>
    </row>
    <row r="1439" spans="1:7" ht="15" x14ac:dyDescent="0.25">
      <c r="A1439" s="205">
        <v>1469</v>
      </c>
      <c r="B1439" s="256"/>
      <c r="C1439" s="253"/>
      <c r="D1439" s="253"/>
      <c r="E1439" s="255"/>
      <c r="F1439" s="256"/>
      <c r="G1439" s="294"/>
    </row>
    <row r="1440" spans="1:7" ht="15" x14ac:dyDescent="0.25">
      <c r="A1440" s="205">
        <v>1470</v>
      </c>
      <c r="B1440" s="256"/>
      <c r="C1440" s="253"/>
      <c r="D1440" s="253"/>
      <c r="E1440" s="255"/>
      <c r="F1440" s="256"/>
      <c r="G1440" s="294"/>
    </row>
    <row r="1441" spans="1:7" ht="15" x14ac:dyDescent="0.25">
      <c r="A1441" s="205">
        <v>1471</v>
      </c>
      <c r="B1441" s="256"/>
      <c r="C1441" s="253"/>
      <c r="D1441" s="253"/>
      <c r="E1441" s="255"/>
      <c r="F1441" s="256"/>
      <c r="G1441" s="294"/>
    </row>
    <row r="1442" spans="1:7" ht="15" x14ac:dyDescent="0.25">
      <c r="A1442" s="205">
        <v>1472</v>
      </c>
      <c r="B1442" s="256"/>
      <c r="C1442" s="253"/>
      <c r="D1442" s="253"/>
      <c r="E1442" s="255"/>
      <c r="F1442" s="256"/>
      <c r="G1442" s="294"/>
    </row>
    <row r="1443" spans="1:7" ht="15" x14ac:dyDescent="0.25">
      <c r="A1443" s="205">
        <v>1473</v>
      </c>
      <c r="B1443" s="256"/>
      <c r="C1443" s="253"/>
      <c r="D1443" s="253"/>
      <c r="E1443" s="255"/>
      <c r="F1443" s="256"/>
      <c r="G1443" s="294"/>
    </row>
    <row r="1444" spans="1:7" ht="15" x14ac:dyDescent="0.25">
      <c r="A1444" s="205">
        <v>1474</v>
      </c>
      <c r="B1444" s="256"/>
      <c r="C1444" s="253"/>
      <c r="D1444" s="253"/>
      <c r="E1444" s="255"/>
      <c r="F1444" s="256"/>
      <c r="G1444" s="294"/>
    </row>
    <row r="1445" spans="1:7" ht="15" x14ac:dyDescent="0.25">
      <c r="A1445" s="205">
        <v>1475</v>
      </c>
      <c r="B1445" s="256"/>
      <c r="C1445" s="253"/>
      <c r="D1445" s="253"/>
      <c r="E1445" s="255"/>
      <c r="F1445" s="256"/>
      <c r="G1445" s="294"/>
    </row>
    <row r="1446" spans="1:7" ht="15" x14ac:dyDescent="0.25">
      <c r="A1446" s="205">
        <v>1476</v>
      </c>
      <c r="B1446" s="256"/>
      <c r="C1446" s="253"/>
      <c r="D1446" s="253"/>
      <c r="E1446" s="255"/>
      <c r="F1446" s="256"/>
      <c r="G1446" s="294"/>
    </row>
    <row r="1447" spans="1:7" ht="15" x14ac:dyDescent="0.25">
      <c r="A1447" s="205">
        <v>1477</v>
      </c>
      <c r="B1447" s="256"/>
      <c r="C1447" s="253"/>
      <c r="D1447" s="253"/>
      <c r="E1447" s="255"/>
      <c r="F1447" s="256"/>
      <c r="G1447" s="294"/>
    </row>
    <row r="1448" spans="1:7" ht="15" x14ac:dyDescent="0.25">
      <c r="A1448" s="205">
        <v>1478</v>
      </c>
      <c r="B1448" s="256"/>
      <c r="C1448" s="253"/>
      <c r="D1448" s="253"/>
      <c r="E1448" s="255"/>
      <c r="F1448" s="256"/>
      <c r="G1448" s="294"/>
    </row>
    <row r="1449" spans="1:7" ht="15" x14ac:dyDescent="0.25">
      <c r="A1449" s="205">
        <v>1479</v>
      </c>
      <c r="B1449" s="256"/>
      <c r="C1449" s="253"/>
      <c r="D1449" s="253"/>
      <c r="E1449" s="255"/>
      <c r="F1449" s="256"/>
      <c r="G1449" s="294"/>
    </row>
    <row r="1450" spans="1:7" ht="15" x14ac:dyDescent="0.25">
      <c r="A1450" s="205">
        <v>1480</v>
      </c>
      <c r="B1450" s="256"/>
      <c r="C1450" s="253"/>
      <c r="D1450" s="253"/>
      <c r="E1450" s="255"/>
      <c r="F1450" s="256"/>
      <c r="G1450" s="294"/>
    </row>
    <row r="1451" spans="1:7" ht="15" x14ac:dyDescent="0.25">
      <c r="A1451" s="205">
        <v>1481</v>
      </c>
      <c r="B1451" s="256"/>
      <c r="C1451" s="253"/>
      <c r="D1451" s="253"/>
      <c r="E1451" s="255"/>
      <c r="F1451" s="256"/>
      <c r="G1451" s="294"/>
    </row>
    <row r="1452" spans="1:7" ht="15" x14ac:dyDescent="0.25">
      <c r="A1452" s="205">
        <v>1482</v>
      </c>
      <c r="B1452" s="256"/>
      <c r="C1452" s="253"/>
      <c r="D1452" s="253"/>
      <c r="E1452" s="255"/>
      <c r="F1452" s="256"/>
      <c r="G1452" s="294"/>
    </row>
    <row r="1453" spans="1:7" ht="15" x14ac:dyDescent="0.25">
      <c r="A1453" s="205">
        <v>1483</v>
      </c>
      <c r="B1453" s="256"/>
      <c r="C1453" s="253"/>
      <c r="D1453" s="253"/>
      <c r="E1453" s="255"/>
      <c r="F1453" s="256"/>
      <c r="G1453" s="294"/>
    </row>
    <row r="1454" spans="1:7" ht="15" x14ac:dyDescent="0.25">
      <c r="A1454" s="205">
        <v>1484</v>
      </c>
      <c r="B1454" s="256"/>
      <c r="C1454" s="253"/>
      <c r="D1454" s="253"/>
      <c r="E1454" s="255"/>
      <c r="F1454" s="256"/>
      <c r="G1454" s="294"/>
    </row>
    <row r="1455" spans="1:7" ht="15" x14ac:dyDescent="0.25">
      <c r="A1455" s="205">
        <v>1485</v>
      </c>
      <c r="B1455" s="256"/>
      <c r="C1455" s="253"/>
      <c r="D1455" s="253"/>
      <c r="E1455" s="255"/>
      <c r="F1455" s="256"/>
      <c r="G1455" s="294"/>
    </row>
    <row r="1456" spans="1:7" ht="15" x14ac:dyDescent="0.25">
      <c r="A1456" s="205">
        <v>1486</v>
      </c>
      <c r="B1456" s="256"/>
      <c r="C1456" s="253"/>
      <c r="D1456" s="253"/>
      <c r="E1456" s="255"/>
      <c r="F1456" s="256"/>
      <c r="G1456" s="294"/>
    </row>
    <row r="1457" spans="1:7" ht="15" x14ac:dyDescent="0.25">
      <c r="A1457" s="205">
        <v>1487</v>
      </c>
      <c r="B1457" s="256"/>
      <c r="C1457" s="253"/>
      <c r="D1457" s="253"/>
      <c r="E1457" s="255"/>
      <c r="F1457" s="256"/>
      <c r="G1457" s="294"/>
    </row>
    <row r="1458" spans="1:7" ht="15" x14ac:dyDescent="0.25">
      <c r="A1458" s="205">
        <v>1488</v>
      </c>
      <c r="B1458" s="256"/>
      <c r="C1458" s="253"/>
      <c r="D1458" s="253"/>
      <c r="E1458" s="255"/>
      <c r="F1458" s="256"/>
      <c r="G1458" s="294"/>
    </row>
    <row r="1459" spans="1:7" ht="15" x14ac:dyDescent="0.25">
      <c r="A1459" s="205">
        <v>1489</v>
      </c>
      <c r="B1459" s="256"/>
      <c r="C1459" s="253"/>
      <c r="D1459" s="253"/>
      <c r="E1459" s="255"/>
      <c r="F1459" s="256"/>
      <c r="G1459" s="294"/>
    </row>
    <row r="1460" spans="1:7" ht="15" x14ac:dyDescent="0.25">
      <c r="A1460" s="205">
        <v>1490</v>
      </c>
      <c r="B1460" s="256"/>
      <c r="C1460" s="253"/>
      <c r="D1460" s="253"/>
      <c r="E1460" s="255"/>
      <c r="F1460" s="256"/>
      <c r="G1460" s="294"/>
    </row>
    <row r="1461" spans="1:7" ht="15" x14ac:dyDescent="0.25">
      <c r="A1461" s="205">
        <v>1491</v>
      </c>
      <c r="B1461" s="256"/>
      <c r="C1461" s="253"/>
      <c r="D1461" s="253"/>
      <c r="E1461" s="255"/>
      <c r="F1461" s="256"/>
      <c r="G1461" s="294"/>
    </row>
    <row r="1462" spans="1:7" ht="15" x14ac:dyDescent="0.25">
      <c r="A1462" s="205">
        <v>1492</v>
      </c>
      <c r="B1462" s="256"/>
      <c r="C1462" s="253"/>
      <c r="D1462" s="253"/>
      <c r="E1462" s="255"/>
      <c r="F1462" s="256"/>
      <c r="G1462" s="294"/>
    </row>
    <row r="1463" spans="1:7" ht="15" x14ac:dyDescent="0.25">
      <c r="A1463" s="205">
        <v>1493</v>
      </c>
      <c r="B1463" s="256"/>
      <c r="C1463" s="253"/>
      <c r="D1463" s="253"/>
      <c r="E1463" s="255"/>
      <c r="F1463" s="256"/>
      <c r="G1463" s="294"/>
    </row>
    <row r="1464" spans="1:7" ht="15" x14ac:dyDescent="0.25">
      <c r="A1464" s="205">
        <v>1494</v>
      </c>
      <c r="B1464" s="256"/>
      <c r="C1464" s="253"/>
      <c r="D1464" s="253"/>
      <c r="E1464" s="255"/>
      <c r="F1464" s="256"/>
      <c r="G1464" s="294"/>
    </row>
    <row r="1465" spans="1:7" ht="15" x14ac:dyDescent="0.25">
      <c r="A1465" s="205">
        <v>1495</v>
      </c>
      <c r="B1465" s="256"/>
      <c r="C1465" s="253"/>
      <c r="D1465" s="253"/>
      <c r="E1465" s="255"/>
      <c r="F1465" s="256"/>
      <c r="G1465" s="294"/>
    </row>
    <row r="1466" spans="1:7" ht="15" x14ac:dyDescent="0.25">
      <c r="A1466" s="205">
        <v>1496</v>
      </c>
      <c r="B1466" s="256"/>
      <c r="C1466" s="253"/>
      <c r="D1466" s="253"/>
      <c r="E1466" s="255"/>
      <c r="F1466" s="256"/>
      <c r="G1466" s="294"/>
    </row>
    <row r="1467" spans="1:7" ht="15" x14ac:dyDescent="0.25">
      <c r="A1467" s="205">
        <v>1497</v>
      </c>
      <c r="B1467" s="256"/>
      <c r="C1467" s="253"/>
      <c r="D1467" s="253"/>
      <c r="E1467" s="255"/>
      <c r="F1467" s="256"/>
      <c r="G1467" s="294"/>
    </row>
    <row r="1468" spans="1:7" ht="15" x14ac:dyDescent="0.25">
      <c r="A1468" s="205">
        <v>1498</v>
      </c>
      <c r="B1468" s="256"/>
      <c r="C1468" s="253"/>
      <c r="D1468" s="253"/>
      <c r="E1468" s="255"/>
      <c r="F1468" s="256"/>
      <c r="G1468" s="294"/>
    </row>
    <row r="1469" spans="1:7" ht="15" x14ac:dyDescent="0.25">
      <c r="A1469" s="205">
        <v>1499</v>
      </c>
      <c r="B1469" s="256"/>
      <c r="C1469" s="253"/>
      <c r="D1469" s="253"/>
      <c r="E1469" s="255"/>
      <c r="F1469" s="256"/>
      <c r="G1469" s="294"/>
    </row>
    <row r="1470" spans="1:7" ht="15" x14ac:dyDescent="0.25">
      <c r="A1470" s="205">
        <v>1500</v>
      </c>
      <c r="B1470" s="256"/>
      <c r="C1470" s="253"/>
      <c r="D1470" s="253"/>
      <c r="E1470" s="255"/>
      <c r="F1470" s="256"/>
      <c r="G1470" s="294"/>
    </row>
    <row r="1471" spans="1:7" ht="15" x14ac:dyDescent="0.25">
      <c r="A1471" s="205">
        <v>1501</v>
      </c>
      <c r="B1471" s="256"/>
      <c r="C1471" s="253"/>
      <c r="D1471" s="253"/>
      <c r="E1471" s="255"/>
      <c r="F1471" s="256"/>
      <c r="G1471" s="294"/>
    </row>
    <row r="1472" spans="1:7" ht="15" x14ac:dyDescent="0.25">
      <c r="A1472" s="205">
        <v>1502</v>
      </c>
      <c r="B1472" s="256"/>
      <c r="C1472" s="253"/>
      <c r="D1472" s="253"/>
      <c r="E1472" s="255"/>
      <c r="F1472" s="256"/>
      <c r="G1472" s="294"/>
    </row>
    <row r="1473" spans="1:7" ht="15" x14ac:dyDescent="0.25">
      <c r="A1473" s="205">
        <v>1503</v>
      </c>
      <c r="B1473" s="256"/>
      <c r="C1473" s="253"/>
      <c r="D1473" s="253"/>
      <c r="E1473" s="255"/>
      <c r="F1473" s="256"/>
      <c r="G1473" s="294"/>
    </row>
    <row r="1474" spans="1:7" ht="15" x14ac:dyDescent="0.25">
      <c r="A1474" s="205">
        <v>1504</v>
      </c>
      <c r="B1474" s="256"/>
      <c r="C1474" s="253"/>
      <c r="D1474" s="253"/>
      <c r="E1474" s="255"/>
      <c r="F1474" s="256"/>
      <c r="G1474" s="294"/>
    </row>
    <row r="1475" spans="1:7" ht="15" x14ac:dyDescent="0.25">
      <c r="A1475" s="205">
        <v>1505</v>
      </c>
      <c r="B1475" s="256"/>
      <c r="C1475" s="253"/>
      <c r="D1475" s="253"/>
      <c r="E1475" s="255"/>
      <c r="F1475" s="256"/>
      <c r="G1475" s="294"/>
    </row>
    <row r="1476" spans="1:7" ht="15" x14ac:dyDescent="0.25">
      <c r="A1476" s="205">
        <v>1506</v>
      </c>
      <c r="B1476" s="256"/>
      <c r="C1476" s="253"/>
      <c r="D1476" s="253"/>
      <c r="E1476" s="255"/>
      <c r="F1476" s="256"/>
      <c r="G1476" s="294"/>
    </row>
    <row r="1477" spans="1:7" ht="15" x14ac:dyDescent="0.25">
      <c r="A1477" s="205">
        <v>1507</v>
      </c>
      <c r="B1477" s="256"/>
      <c r="C1477" s="253"/>
      <c r="D1477" s="253"/>
      <c r="E1477" s="255"/>
      <c r="F1477" s="256"/>
      <c r="G1477" s="294"/>
    </row>
    <row r="1478" spans="1:7" ht="15" x14ac:dyDescent="0.25">
      <c r="A1478" s="205">
        <v>1508</v>
      </c>
      <c r="B1478" s="256"/>
      <c r="C1478" s="253"/>
      <c r="D1478" s="253"/>
      <c r="E1478" s="255"/>
      <c r="F1478" s="256"/>
      <c r="G1478" s="294"/>
    </row>
    <row r="1479" spans="1:7" ht="15" x14ac:dyDescent="0.25">
      <c r="A1479" s="205">
        <v>1509</v>
      </c>
      <c r="B1479" s="256"/>
      <c r="C1479" s="253"/>
      <c r="D1479" s="253"/>
      <c r="E1479" s="255"/>
      <c r="F1479" s="256"/>
      <c r="G1479" s="294"/>
    </row>
    <row r="1480" spans="1:7" ht="15" x14ac:dyDescent="0.25">
      <c r="A1480" s="205">
        <v>1510</v>
      </c>
      <c r="B1480" s="256"/>
      <c r="C1480" s="253"/>
      <c r="D1480" s="253"/>
      <c r="E1480" s="255"/>
      <c r="F1480" s="256"/>
      <c r="G1480" s="294"/>
    </row>
    <row r="1481" spans="1:7" ht="15" x14ac:dyDescent="0.25">
      <c r="A1481" s="205">
        <v>1511</v>
      </c>
      <c r="B1481" s="256"/>
      <c r="C1481" s="253"/>
      <c r="D1481" s="253"/>
      <c r="E1481" s="255"/>
      <c r="F1481" s="256"/>
      <c r="G1481" s="294"/>
    </row>
    <row r="1482" spans="1:7" ht="15" x14ac:dyDescent="0.25">
      <c r="A1482" s="205">
        <v>1512</v>
      </c>
      <c r="B1482" s="256"/>
      <c r="C1482" s="253"/>
      <c r="D1482" s="253"/>
      <c r="E1482" s="255"/>
      <c r="F1482" s="256"/>
      <c r="G1482" s="294"/>
    </row>
    <row r="1483" spans="1:7" ht="15" x14ac:dyDescent="0.25">
      <c r="A1483" s="205">
        <v>1513</v>
      </c>
      <c r="B1483" s="256"/>
      <c r="C1483" s="253"/>
      <c r="D1483" s="253"/>
      <c r="E1483" s="255"/>
      <c r="F1483" s="256"/>
      <c r="G1483" s="294"/>
    </row>
    <row r="1484" spans="1:7" ht="15" x14ac:dyDescent="0.25">
      <c r="A1484" s="205">
        <v>1514</v>
      </c>
      <c r="B1484" s="256"/>
      <c r="C1484" s="253"/>
      <c r="D1484" s="253"/>
      <c r="E1484" s="255"/>
      <c r="F1484" s="256"/>
      <c r="G1484" s="294"/>
    </row>
    <row r="1485" spans="1:7" ht="15" x14ac:dyDescent="0.25">
      <c r="A1485" s="205">
        <v>1515</v>
      </c>
      <c r="B1485" s="256"/>
      <c r="C1485" s="253"/>
      <c r="D1485" s="253"/>
      <c r="E1485" s="255"/>
      <c r="F1485" s="256"/>
      <c r="G1485" s="294"/>
    </row>
    <row r="1486" spans="1:7" ht="15" x14ac:dyDescent="0.25">
      <c r="A1486" s="205">
        <v>1516</v>
      </c>
      <c r="B1486" s="256"/>
      <c r="C1486" s="253"/>
      <c r="D1486" s="253"/>
      <c r="E1486" s="255"/>
      <c r="F1486" s="256"/>
      <c r="G1486" s="294"/>
    </row>
    <row r="1487" spans="1:7" ht="15" x14ac:dyDescent="0.25">
      <c r="A1487" s="205">
        <v>1517</v>
      </c>
      <c r="B1487" s="256"/>
      <c r="C1487" s="253"/>
      <c r="D1487" s="253"/>
      <c r="E1487" s="255"/>
      <c r="F1487" s="256"/>
      <c r="G1487" s="294"/>
    </row>
    <row r="1488" spans="1:7" ht="15" x14ac:dyDescent="0.25">
      <c r="A1488" s="205">
        <v>1518</v>
      </c>
      <c r="B1488" s="256"/>
      <c r="C1488" s="253"/>
      <c r="D1488" s="253"/>
      <c r="E1488" s="255"/>
      <c r="F1488" s="256"/>
      <c r="G1488" s="294"/>
    </row>
    <row r="1489" spans="1:7" ht="15" x14ac:dyDescent="0.25">
      <c r="A1489" s="205">
        <v>1519</v>
      </c>
      <c r="B1489" s="256"/>
      <c r="C1489" s="253"/>
      <c r="D1489" s="253"/>
      <c r="E1489" s="255"/>
      <c r="F1489" s="256"/>
      <c r="G1489" s="294"/>
    </row>
    <row r="1490" spans="1:7" ht="15" x14ac:dyDescent="0.25">
      <c r="A1490" s="205">
        <v>1520</v>
      </c>
      <c r="B1490" s="256"/>
      <c r="C1490" s="253"/>
      <c r="D1490" s="253"/>
      <c r="E1490" s="255"/>
      <c r="F1490" s="256"/>
      <c r="G1490" s="294"/>
    </row>
    <row r="1491" spans="1:7" ht="15" x14ac:dyDescent="0.25">
      <c r="A1491" s="205">
        <v>1521</v>
      </c>
      <c r="B1491" s="256"/>
      <c r="C1491" s="253"/>
      <c r="D1491" s="253"/>
      <c r="E1491" s="255"/>
      <c r="F1491" s="256"/>
      <c r="G1491" s="294"/>
    </row>
    <row r="1492" spans="1:7" ht="15" x14ac:dyDescent="0.25">
      <c r="A1492" s="205">
        <v>1522</v>
      </c>
      <c r="B1492" s="256"/>
      <c r="C1492" s="253"/>
      <c r="D1492" s="253"/>
      <c r="E1492" s="255"/>
      <c r="F1492" s="256"/>
      <c r="G1492" s="294"/>
    </row>
    <row r="1493" spans="1:7" ht="15" x14ac:dyDescent="0.25">
      <c r="A1493" s="205">
        <v>1523</v>
      </c>
      <c r="B1493" s="256"/>
      <c r="C1493" s="253"/>
      <c r="D1493" s="253"/>
      <c r="E1493" s="255"/>
      <c r="F1493" s="256"/>
      <c r="G1493" s="294"/>
    </row>
    <row r="1494" spans="1:7" ht="15" x14ac:dyDescent="0.25">
      <c r="A1494" s="205">
        <v>1524</v>
      </c>
      <c r="B1494" s="256"/>
      <c r="C1494" s="253"/>
      <c r="D1494" s="253"/>
      <c r="E1494" s="255"/>
      <c r="F1494" s="256"/>
      <c r="G1494" s="294"/>
    </row>
    <row r="1495" spans="1:7" ht="15" x14ac:dyDescent="0.25">
      <c r="A1495" s="205">
        <v>1525</v>
      </c>
      <c r="B1495" s="256"/>
      <c r="C1495" s="253"/>
      <c r="D1495" s="253"/>
      <c r="E1495" s="255"/>
      <c r="F1495" s="256"/>
      <c r="G1495" s="294"/>
    </row>
    <row r="1496" spans="1:7" ht="15" x14ac:dyDescent="0.25">
      <c r="A1496" s="205">
        <v>1526</v>
      </c>
      <c r="B1496" s="256"/>
      <c r="C1496" s="253"/>
      <c r="D1496" s="253"/>
      <c r="E1496" s="255"/>
      <c r="F1496" s="256"/>
      <c r="G1496" s="294"/>
    </row>
    <row r="1497" spans="1:7" ht="15" x14ac:dyDescent="0.25">
      <c r="A1497" s="205">
        <v>1527</v>
      </c>
      <c r="B1497" s="256"/>
      <c r="C1497" s="253"/>
      <c r="D1497" s="253"/>
      <c r="E1497" s="255"/>
      <c r="F1497" s="256"/>
      <c r="G1497" s="294"/>
    </row>
    <row r="1498" spans="1:7" ht="15" x14ac:dyDescent="0.25">
      <c r="A1498" s="205">
        <v>1528</v>
      </c>
      <c r="B1498" s="256"/>
      <c r="C1498" s="253"/>
      <c r="D1498" s="253"/>
      <c r="E1498" s="255"/>
      <c r="F1498" s="256"/>
      <c r="G1498" s="294"/>
    </row>
    <row r="1499" spans="1:7" ht="15" x14ac:dyDescent="0.25">
      <c r="A1499" s="205">
        <v>1529</v>
      </c>
      <c r="B1499" s="256"/>
      <c r="C1499" s="253"/>
      <c r="D1499" s="253"/>
      <c r="E1499" s="255"/>
      <c r="F1499" s="256"/>
      <c r="G1499" s="294"/>
    </row>
    <row r="1500" spans="1:7" ht="15" x14ac:dyDescent="0.25">
      <c r="A1500" s="205">
        <v>1530</v>
      </c>
      <c r="B1500" s="256"/>
      <c r="C1500" s="253"/>
      <c r="D1500" s="253"/>
      <c r="E1500" s="255"/>
      <c r="F1500" s="256"/>
      <c r="G1500" s="294"/>
    </row>
    <row r="1501" spans="1:7" ht="15" x14ac:dyDescent="0.25">
      <c r="A1501" s="205">
        <v>1531</v>
      </c>
      <c r="B1501" s="256"/>
      <c r="C1501" s="253"/>
      <c r="D1501" s="253"/>
      <c r="E1501" s="255"/>
      <c r="F1501" s="256"/>
      <c r="G1501" s="294"/>
    </row>
    <row r="1502" spans="1:7" ht="15" x14ac:dyDescent="0.25">
      <c r="A1502" s="205">
        <v>1532</v>
      </c>
      <c r="B1502" s="256"/>
      <c r="C1502" s="253"/>
      <c r="D1502" s="253"/>
      <c r="E1502" s="255"/>
      <c r="F1502" s="256"/>
      <c r="G1502" s="294"/>
    </row>
    <row r="1503" spans="1:7" ht="15" x14ac:dyDescent="0.25">
      <c r="A1503" s="205">
        <v>1533</v>
      </c>
      <c r="B1503" s="256"/>
      <c r="C1503" s="253"/>
      <c r="D1503" s="253"/>
      <c r="E1503" s="255"/>
      <c r="F1503" s="256"/>
      <c r="G1503" s="294"/>
    </row>
    <row r="1504" spans="1:7" ht="15" x14ac:dyDescent="0.25">
      <c r="A1504" s="205">
        <v>1534</v>
      </c>
      <c r="B1504" s="256"/>
      <c r="C1504" s="253"/>
      <c r="D1504" s="253"/>
      <c r="E1504" s="255"/>
      <c r="F1504" s="256"/>
      <c r="G1504" s="294"/>
    </row>
    <row r="1505" spans="1:7" ht="15" x14ac:dyDescent="0.25">
      <c r="A1505" s="205">
        <v>1535</v>
      </c>
      <c r="B1505" s="256"/>
      <c r="C1505" s="253"/>
      <c r="D1505" s="253"/>
      <c r="E1505" s="255"/>
      <c r="F1505" s="256"/>
      <c r="G1505" s="294"/>
    </row>
    <row r="1506" spans="1:7" ht="15" x14ac:dyDescent="0.25">
      <c r="A1506" s="205">
        <v>1536</v>
      </c>
      <c r="B1506" s="256"/>
      <c r="C1506" s="253"/>
      <c r="D1506" s="253"/>
      <c r="E1506" s="255"/>
      <c r="F1506" s="256"/>
      <c r="G1506" s="294"/>
    </row>
    <row r="1507" spans="1:7" ht="15" x14ac:dyDescent="0.25">
      <c r="A1507" s="205">
        <v>1537</v>
      </c>
      <c r="B1507" s="256"/>
      <c r="C1507" s="253"/>
      <c r="D1507" s="253"/>
      <c r="E1507" s="255"/>
      <c r="F1507" s="256"/>
      <c r="G1507" s="294"/>
    </row>
    <row r="1508" spans="1:7" ht="15" x14ac:dyDescent="0.25">
      <c r="A1508" s="205">
        <v>1538</v>
      </c>
      <c r="B1508" s="256"/>
      <c r="C1508" s="253"/>
      <c r="D1508" s="253"/>
      <c r="E1508" s="255"/>
      <c r="F1508" s="256"/>
      <c r="G1508" s="294"/>
    </row>
    <row r="1509" spans="1:7" ht="15" x14ac:dyDescent="0.25">
      <c r="A1509" s="205">
        <v>1539</v>
      </c>
      <c r="B1509" s="256"/>
      <c r="C1509" s="253"/>
      <c r="D1509" s="253"/>
      <c r="E1509" s="255"/>
      <c r="F1509" s="256"/>
      <c r="G1509" s="294"/>
    </row>
    <row r="1510" spans="1:7" ht="15" x14ac:dyDescent="0.25">
      <c r="A1510" s="205">
        <v>1540</v>
      </c>
      <c r="B1510" s="256"/>
      <c r="C1510" s="253"/>
      <c r="D1510" s="253"/>
      <c r="E1510" s="255"/>
      <c r="F1510" s="256"/>
      <c r="G1510" s="294"/>
    </row>
    <row r="1511" spans="1:7" ht="15" x14ac:dyDescent="0.25">
      <c r="A1511" s="205">
        <v>1541</v>
      </c>
      <c r="B1511" s="256"/>
      <c r="C1511" s="253"/>
      <c r="D1511" s="253"/>
      <c r="E1511" s="255"/>
      <c r="F1511" s="256"/>
      <c r="G1511" s="294"/>
    </row>
    <row r="1512" spans="1:7" ht="15" x14ac:dyDescent="0.25">
      <c r="A1512" s="205">
        <v>1542</v>
      </c>
      <c r="B1512" s="256"/>
      <c r="C1512" s="253"/>
      <c r="D1512" s="253"/>
      <c r="E1512" s="255"/>
      <c r="F1512" s="256"/>
      <c r="G1512" s="294"/>
    </row>
    <row r="1513" spans="1:7" ht="15" x14ac:dyDescent="0.25">
      <c r="A1513" s="205">
        <v>1543</v>
      </c>
      <c r="B1513" s="256"/>
      <c r="C1513" s="253"/>
      <c r="D1513" s="253"/>
      <c r="E1513" s="255"/>
      <c r="F1513" s="256"/>
      <c r="G1513" s="294"/>
    </row>
    <row r="1514" spans="1:7" ht="15" x14ac:dyDescent="0.25">
      <c r="A1514" s="205">
        <v>1544</v>
      </c>
      <c r="B1514" s="256"/>
      <c r="C1514" s="253"/>
      <c r="D1514" s="253"/>
      <c r="E1514" s="255"/>
      <c r="F1514" s="256"/>
      <c r="G1514" s="294"/>
    </row>
    <row r="1515" spans="1:7" ht="15" x14ac:dyDescent="0.25">
      <c r="A1515" s="205">
        <v>1545</v>
      </c>
      <c r="B1515" s="256"/>
      <c r="C1515" s="253"/>
      <c r="D1515" s="253"/>
      <c r="E1515" s="255"/>
      <c r="F1515" s="256"/>
      <c r="G1515" s="294"/>
    </row>
    <row r="1516" spans="1:7" ht="15" x14ac:dyDescent="0.25">
      <c r="A1516" s="205">
        <v>1546</v>
      </c>
      <c r="B1516" s="256"/>
      <c r="C1516" s="253"/>
      <c r="D1516" s="253"/>
      <c r="E1516" s="255"/>
      <c r="F1516" s="256"/>
      <c r="G1516" s="294"/>
    </row>
    <row r="1517" spans="1:7" ht="15" x14ac:dyDescent="0.25">
      <c r="A1517" s="205">
        <v>1547</v>
      </c>
      <c r="B1517" s="256"/>
      <c r="C1517" s="253"/>
      <c r="D1517" s="253"/>
      <c r="E1517" s="255"/>
      <c r="F1517" s="256"/>
      <c r="G1517" s="294"/>
    </row>
    <row r="1518" spans="1:7" ht="15" x14ac:dyDescent="0.25">
      <c r="A1518" s="205">
        <v>1548</v>
      </c>
      <c r="B1518" s="256"/>
      <c r="C1518" s="253"/>
      <c r="D1518" s="253"/>
      <c r="E1518" s="255"/>
      <c r="F1518" s="256"/>
      <c r="G1518" s="294"/>
    </row>
    <row r="1519" spans="1:7" ht="15" x14ac:dyDescent="0.25">
      <c r="A1519" s="205">
        <v>1549</v>
      </c>
      <c r="B1519" s="256"/>
      <c r="C1519" s="253"/>
      <c r="D1519" s="253"/>
      <c r="E1519" s="255"/>
      <c r="F1519" s="256"/>
      <c r="G1519" s="294"/>
    </row>
    <row r="1520" spans="1:7" ht="15" x14ac:dyDescent="0.25">
      <c r="A1520" s="205">
        <v>1550</v>
      </c>
      <c r="B1520" s="256"/>
      <c r="C1520" s="253"/>
      <c r="D1520" s="253"/>
      <c r="E1520" s="255"/>
      <c r="F1520" s="256"/>
      <c r="G1520" s="294"/>
    </row>
    <row r="1521" spans="1:7" ht="15" x14ac:dyDescent="0.25">
      <c r="A1521" s="205">
        <v>1551</v>
      </c>
      <c r="B1521" s="256"/>
      <c r="C1521" s="253"/>
      <c r="D1521" s="253"/>
      <c r="E1521" s="255"/>
      <c r="F1521" s="256"/>
      <c r="G1521" s="294"/>
    </row>
    <row r="1522" spans="1:7" ht="15" x14ac:dyDescent="0.25">
      <c r="A1522" s="205">
        <v>1552</v>
      </c>
      <c r="B1522" s="256"/>
      <c r="C1522" s="253"/>
      <c r="D1522" s="253"/>
      <c r="E1522" s="255"/>
      <c r="F1522" s="256"/>
      <c r="G1522" s="294"/>
    </row>
    <row r="1523" spans="1:7" ht="15" x14ac:dyDescent="0.25">
      <c r="A1523" s="205">
        <v>1553</v>
      </c>
      <c r="B1523" s="256"/>
      <c r="C1523" s="253"/>
      <c r="D1523" s="253"/>
      <c r="E1523" s="255"/>
      <c r="F1523" s="256"/>
      <c r="G1523" s="294"/>
    </row>
    <row r="1524" spans="1:7" ht="15" x14ac:dyDescent="0.25">
      <c r="A1524" s="205">
        <v>1554</v>
      </c>
      <c r="B1524" s="256"/>
      <c r="C1524" s="253"/>
      <c r="D1524" s="253"/>
      <c r="E1524" s="255"/>
      <c r="F1524" s="256"/>
      <c r="G1524" s="294"/>
    </row>
    <row r="1525" spans="1:7" ht="15" x14ac:dyDescent="0.25">
      <c r="A1525" s="205">
        <v>1555</v>
      </c>
      <c r="B1525" s="256"/>
      <c r="C1525" s="253"/>
      <c r="D1525" s="253"/>
      <c r="E1525" s="255"/>
      <c r="F1525" s="256"/>
      <c r="G1525" s="294"/>
    </row>
    <row r="1526" spans="1:7" ht="15" x14ac:dyDescent="0.25">
      <c r="A1526" s="205">
        <v>1556</v>
      </c>
      <c r="B1526" s="256"/>
      <c r="C1526" s="253"/>
      <c r="D1526" s="253"/>
      <c r="E1526" s="255"/>
      <c r="F1526" s="256"/>
      <c r="G1526" s="294"/>
    </row>
    <row r="1527" spans="1:7" ht="15" x14ac:dyDescent="0.25">
      <c r="A1527" s="205">
        <v>1557</v>
      </c>
      <c r="B1527" s="256"/>
      <c r="C1527" s="253"/>
      <c r="D1527" s="253"/>
      <c r="E1527" s="255"/>
      <c r="F1527" s="256"/>
      <c r="G1527" s="294"/>
    </row>
    <row r="1528" spans="1:7" ht="15" x14ac:dyDescent="0.25">
      <c r="A1528" s="205">
        <v>1558</v>
      </c>
      <c r="B1528" s="256"/>
      <c r="C1528" s="253"/>
      <c r="D1528" s="253"/>
      <c r="E1528" s="255"/>
      <c r="F1528" s="256"/>
      <c r="G1528" s="294"/>
    </row>
    <row r="1529" spans="1:7" ht="15" x14ac:dyDescent="0.25">
      <c r="A1529" s="205">
        <v>1559</v>
      </c>
      <c r="B1529" s="256"/>
      <c r="C1529" s="253"/>
      <c r="D1529" s="253"/>
      <c r="E1529" s="255"/>
      <c r="F1529" s="256"/>
      <c r="G1529" s="294"/>
    </row>
    <row r="1530" spans="1:7" ht="15" x14ac:dyDescent="0.25">
      <c r="A1530" s="205">
        <v>1560</v>
      </c>
      <c r="B1530" s="256"/>
      <c r="C1530" s="253"/>
      <c r="D1530" s="253"/>
      <c r="E1530" s="255"/>
      <c r="F1530" s="256"/>
      <c r="G1530" s="294"/>
    </row>
    <row r="1531" spans="1:7" ht="15" x14ac:dyDescent="0.25">
      <c r="A1531" s="205">
        <v>1561</v>
      </c>
      <c r="B1531" s="256"/>
      <c r="C1531" s="253"/>
      <c r="D1531" s="253"/>
      <c r="E1531" s="255"/>
      <c r="F1531" s="256"/>
      <c r="G1531" s="294"/>
    </row>
    <row r="1532" spans="1:7" ht="15" x14ac:dyDescent="0.25">
      <c r="A1532" s="205">
        <v>1562</v>
      </c>
      <c r="B1532" s="256"/>
      <c r="C1532" s="253"/>
      <c r="D1532" s="253"/>
      <c r="E1532" s="255"/>
      <c r="F1532" s="256"/>
      <c r="G1532" s="294"/>
    </row>
    <row r="1533" spans="1:7" ht="15" x14ac:dyDescent="0.25">
      <c r="A1533" s="205">
        <v>1563</v>
      </c>
      <c r="B1533" s="256"/>
      <c r="C1533" s="253"/>
      <c r="D1533" s="253"/>
      <c r="E1533" s="255"/>
      <c r="F1533" s="256"/>
      <c r="G1533" s="294"/>
    </row>
    <row r="1534" spans="1:7" ht="15" x14ac:dyDescent="0.25">
      <c r="A1534" s="205">
        <v>1564</v>
      </c>
      <c r="B1534" s="256"/>
      <c r="C1534" s="253"/>
      <c r="D1534" s="253"/>
      <c r="E1534" s="255"/>
      <c r="F1534" s="256"/>
      <c r="G1534" s="294"/>
    </row>
    <row r="1535" spans="1:7" ht="15" x14ac:dyDescent="0.25">
      <c r="A1535" s="205">
        <v>1565</v>
      </c>
      <c r="B1535" s="256"/>
      <c r="C1535" s="253"/>
      <c r="D1535" s="253"/>
      <c r="E1535" s="255"/>
      <c r="F1535" s="256"/>
      <c r="G1535" s="294"/>
    </row>
    <row r="1536" spans="1:7" ht="15" x14ac:dyDescent="0.25">
      <c r="A1536" s="205">
        <v>1566</v>
      </c>
      <c r="B1536" s="256"/>
      <c r="C1536" s="253"/>
      <c r="D1536" s="253"/>
      <c r="E1536" s="255"/>
      <c r="F1536" s="256"/>
      <c r="G1536" s="294"/>
    </row>
    <row r="1537" spans="1:7" ht="15" x14ac:dyDescent="0.25">
      <c r="A1537" s="205">
        <v>1567</v>
      </c>
      <c r="B1537" s="256"/>
      <c r="C1537" s="253"/>
      <c r="D1537" s="253"/>
      <c r="E1537" s="255"/>
      <c r="F1537" s="256"/>
      <c r="G1537" s="294"/>
    </row>
    <row r="1538" spans="1:7" ht="15" x14ac:dyDescent="0.25">
      <c r="A1538" s="205">
        <v>1568</v>
      </c>
      <c r="B1538" s="256"/>
      <c r="C1538" s="253"/>
      <c r="D1538" s="253"/>
      <c r="E1538" s="255"/>
      <c r="F1538" s="256"/>
      <c r="G1538" s="294"/>
    </row>
    <row r="1539" spans="1:7" ht="15" x14ac:dyDescent="0.25">
      <c r="A1539" s="205">
        <v>1569</v>
      </c>
      <c r="B1539" s="256"/>
      <c r="C1539" s="253"/>
      <c r="D1539" s="253"/>
      <c r="E1539" s="255"/>
      <c r="F1539" s="256"/>
      <c r="G1539" s="294"/>
    </row>
    <row r="1540" spans="1:7" ht="15" x14ac:dyDescent="0.25">
      <c r="A1540" s="205">
        <v>1570</v>
      </c>
      <c r="B1540" s="256"/>
      <c r="C1540" s="253"/>
      <c r="D1540" s="253"/>
      <c r="E1540" s="255"/>
      <c r="F1540" s="256"/>
      <c r="G1540" s="294"/>
    </row>
    <row r="1541" spans="1:7" ht="15" x14ac:dyDescent="0.25">
      <c r="A1541" s="205">
        <v>1571</v>
      </c>
      <c r="B1541" s="256"/>
      <c r="C1541" s="253"/>
      <c r="D1541" s="253"/>
      <c r="E1541" s="255"/>
      <c r="F1541" s="256"/>
      <c r="G1541" s="294"/>
    </row>
    <row r="1542" spans="1:7" ht="15" x14ac:dyDescent="0.25">
      <c r="A1542" s="205">
        <v>1572</v>
      </c>
      <c r="B1542" s="256"/>
      <c r="C1542" s="253"/>
      <c r="D1542" s="253"/>
      <c r="E1542" s="255"/>
      <c r="F1542" s="256"/>
      <c r="G1542" s="294"/>
    </row>
    <row r="1543" spans="1:7" ht="15" x14ac:dyDescent="0.25">
      <c r="A1543" s="205">
        <v>1573</v>
      </c>
      <c r="B1543" s="256"/>
      <c r="C1543" s="253"/>
      <c r="D1543" s="253"/>
      <c r="E1543" s="255"/>
      <c r="F1543" s="256"/>
      <c r="G1543" s="294"/>
    </row>
    <row r="1544" spans="1:7" ht="15" x14ac:dyDescent="0.25">
      <c r="A1544" s="205">
        <v>1574</v>
      </c>
      <c r="B1544" s="256"/>
      <c r="C1544" s="253"/>
      <c r="D1544" s="253"/>
      <c r="E1544" s="255"/>
      <c r="F1544" s="256"/>
      <c r="G1544" s="294"/>
    </row>
    <row r="1545" spans="1:7" ht="15" x14ac:dyDescent="0.25">
      <c r="A1545" s="205">
        <v>1575</v>
      </c>
      <c r="B1545" s="256"/>
      <c r="C1545" s="253"/>
      <c r="D1545" s="253"/>
      <c r="E1545" s="255"/>
      <c r="F1545" s="256"/>
      <c r="G1545" s="294"/>
    </row>
    <row r="1546" spans="1:7" ht="15" x14ac:dyDescent="0.25">
      <c r="A1546" s="205">
        <v>1576</v>
      </c>
      <c r="B1546" s="256"/>
      <c r="C1546" s="253"/>
      <c r="D1546" s="253"/>
      <c r="E1546" s="255"/>
      <c r="F1546" s="256"/>
      <c r="G1546" s="294"/>
    </row>
    <row r="1547" spans="1:7" ht="15" x14ac:dyDescent="0.25">
      <c r="A1547" s="205">
        <v>1577</v>
      </c>
      <c r="B1547" s="256"/>
      <c r="C1547" s="253"/>
      <c r="D1547" s="253"/>
      <c r="E1547" s="255"/>
      <c r="F1547" s="256"/>
      <c r="G1547" s="294"/>
    </row>
    <row r="1548" spans="1:7" ht="15" x14ac:dyDescent="0.25">
      <c r="A1548" s="205">
        <v>1578</v>
      </c>
      <c r="B1548" s="256"/>
      <c r="C1548" s="253"/>
      <c r="D1548" s="253"/>
      <c r="E1548" s="255"/>
      <c r="F1548" s="256"/>
      <c r="G1548" s="294"/>
    </row>
    <row r="1549" spans="1:7" ht="15" x14ac:dyDescent="0.25">
      <c r="A1549" s="205">
        <v>1579</v>
      </c>
      <c r="B1549" s="256"/>
      <c r="C1549" s="253"/>
      <c r="D1549" s="253"/>
      <c r="E1549" s="255"/>
      <c r="F1549" s="256"/>
      <c r="G1549" s="294"/>
    </row>
    <row r="1550" spans="1:7" ht="15" x14ac:dyDescent="0.25">
      <c r="A1550" s="205">
        <v>1580</v>
      </c>
      <c r="B1550" s="256"/>
      <c r="C1550" s="253"/>
      <c r="D1550" s="253"/>
      <c r="E1550" s="255"/>
      <c r="F1550" s="256"/>
      <c r="G1550" s="294"/>
    </row>
    <row r="1551" spans="1:7" ht="15" x14ac:dyDescent="0.25">
      <c r="A1551" s="205">
        <v>1581</v>
      </c>
      <c r="B1551" s="256"/>
      <c r="C1551" s="253"/>
      <c r="D1551" s="253"/>
      <c r="E1551" s="255"/>
      <c r="F1551" s="256"/>
      <c r="G1551" s="294"/>
    </row>
    <row r="1552" spans="1:7" ht="15" x14ac:dyDescent="0.25">
      <c r="A1552" s="205">
        <v>1582</v>
      </c>
      <c r="B1552" s="256"/>
      <c r="C1552" s="253"/>
      <c r="D1552" s="253"/>
      <c r="E1552" s="255"/>
      <c r="F1552" s="256"/>
      <c r="G1552" s="294"/>
    </row>
    <row r="1553" spans="1:7" ht="15" x14ac:dyDescent="0.25">
      <c r="A1553" s="205">
        <v>1583</v>
      </c>
      <c r="B1553" s="256"/>
      <c r="C1553" s="253"/>
      <c r="D1553" s="253"/>
      <c r="E1553" s="255"/>
      <c r="F1553" s="256"/>
      <c r="G1553" s="294"/>
    </row>
    <row r="1554" spans="1:7" ht="15" x14ac:dyDescent="0.25">
      <c r="A1554" s="205">
        <v>1584</v>
      </c>
      <c r="B1554" s="256"/>
      <c r="C1554" s="253"/>
      <c r="D1554" s="253"/>
      <c r="E1554" s="255"/>
      <c r="F1554" s="256"/>
      <c r="G1554" s="294"/>
    </row>
    <row r="1555" spans="1:7" ht="15" x14ac:dyDescent="0.25">
      <c r="A1555" s="205">
        <v>1585</v>
      </c>
      <c r="B1555" s="256"/>
      <c r="C1555" s="253"/>
      <c r="D1555" s="253"/>
      <c r="E1555" s="255"/>
      <c r="F1555" s="256"/>
      <c r="G1555" s="294"/>
    </row>
    <row r="1556" spans="1:7" ht="15" x14ac:dyDescent="0.25">
      <c r="A1556" s="205">
        <v>1586</v>
      </c>
      <c r="B1556" s="256"/>
      <c r="C1556" s="253"/>
      <c r="D1556" s="253"/>
      <c r="E1556" s="255"/>
      <c r="F1556" s="256"/>
      <c r="G1556" s="294"/>
    </row>
    <row r="1557" spans="1:7" ht="15" x14ac:dyDescent="0.25">
      <c r="A1557" s="205">
        <v>1587</v>
      </c>
      <c r="B1557" s="256"/>
      <c r="C1557" s="253"/>
      <c r="D1557" s="253"/>
      <c r="E1557" s="255"/>
      <c r="F1557" s="256"/>
      <c r="G1557" s="294"/>
    </row>
    <row r="1558" spans="1:7" ht="15" x14ac:dyDescent="0.25">
      <c r="A1558" s="205">
        <v>1588</v>
      </c>
      <c r="B1558" s="256"/>
      <c r="C1558" s="253"/>
      <c r="D1558" s="253"/>
      <c r="E1558" s="255"/>
      <c r="F1558" s="256"/>
      <c r="G1558" s="294"/>
    </row>
    <row r="1559" spans="1:7" ht="15" x14ac:dyDescent="0.25">
      <c r="A1559" s="205">
        <v>1589</v>
      </c>
      <c r="B1559" s="256"/>
      <c r="C1559" s="253"/>
      <c r="D1559" s="253"/>
      <c r="E1559" s="255"/>
      <c r="F1559" s="256"/>
      <c r="G1559" s="294"/>
    </row>
    <row r="1560" spans="1:7" ht="15" x14ac:dyDescent="0.25">
      <c r="A1560" s="205">
        <v>1590</v>
      </c>
      <c r="B1560" s="256"/>
      <c r="C1560" s="253"/>
      <c r="D1560" s="253"/>
      <c r="E1560" s="255"/>
      <c r="F1560" s="256"/>
      <c r="G1560" s="294"/>
    </row>
    <row r="1561" spans="1:7" ht="15" x14ac:dyDescent="0.25">
      <c r="A1561" s="205">
        <v>1591</v>
      </c>
      <c r="B1561" s="256"/>
      <c r="C1561" s="253"/>
      <c r="D1561" s="253"/>
      <c r="E1561" s="255"/>
      <c r="F1561" s="256"/>
      <c r="G1561" s="294"/>
    </row>
    <row r="1562" spans="1:7" ht="15" x14ac:dyDescent="0.25">
      <c r="A1562" s="205">
        <v>1592</v>
      </c>
      <c r="B1562" s="256"/>
      <c r="C1562" s="253"/>
      <c r="D1562" s="253"/>
      <c r="E1562" s="255"/>
      <c r="F1562" s="256"/>
      <c r="G1562" s="294"/>
    </row>
    <row r="1563" spans="1:7" ht="15" x14ac:dyDescent="0.25">
      <c r="A1563" s="205">
        <v>1593</v>
      </c>
      <c r="B1563" s="256"/>
      <c r="C1563" s="253"/>
      <c r="D1563" s="253"/>
      <c r="E1563" s="255"/>
      <c r="F1563" s="256"/>
      <c r="G1563" s="294"/>
    </row>
    <row r="1564" spans="1:7" ht="15" x14ac:dyDescent="0.25">
      <c r="A1564" s="205">
        <v>1594</v>
      </c>
      <c r="B1564" s="256"/>
      <c r="C1564" s="253"/>
      <c r="D1564" s="253"/>
      <c r="E1564" s="255"/>
      <c r="F1564" s="256"/>
      <c r="G1564" s="294"/>
    </row>
    <row r="1565" spans="1:7" ht="15" x14ac:dyDescent="0.25">
      <c r="A1565" s="205">
        <v>1595</v>
      </c>
      <c r="B1565" s="256"/>
      <c r="C1565" s="253"/>
      <c r="D1565" s="253"/>
      <c r="E1565" s="255"/>
      <c r="F1565" s="256"/>
      <c r="G1565" s="294"/>
    </row>
    <row r="1566" spans="1:7" ht="15" x14ac:dyDescent="0.25">
      <c r="A1566" s="205">
        <v>1596</v>
      </c>
      <c r="B1566" s="256"/>
      <c r="C1566" s="253"/>
      <c r="D1566" s="253"/>
      <c r="E1566" s="255"/>
      <c r="F1566" s="256"/>
      <c r="G1566" s="294"/>
    </row>
    <row r="1567" spans="1:7" ht="15" x14ac:dyDescent="0.25">
      <c r="A1567" s="205">
        <v>1597</v>
      </c>
      <c r="B1567" s="256"/>
      <c r="C1567" s="253"/>
      <c r="D1567" s="253"/>
      <c r="E1567" s="255"/>
      <c r="F1567" s="256"/>
      <c r="G1567" s="294"/>
    </row>
    <row r="1568" spans="1:7" ht="15" x14ac:dyDescent="0.25">
      <c r="A1568" s="205">
        <v>1598</v>
      </c>
      <c r="B1568" s="256"/>
      <c r="C1568" s="253"/>
      <c r="D1568" s="253"/>
      <c r="E1568" s="255"/>
      <c r="F1568" s="256"/>
      <c r="G1568" s="294"/>
    </row>
    <row r="1569" spans="1:7" ht="15" x14ac:dyDescent="0.25">
      <c r="A1569" s="205">
        <v>1599</v>
      </c>
      <c r="B1569" s="256"/>
      <c r="C1569" s="253"/>
      <c r="D1569" s="253"/>
      <c r="E1569" s="255"/>
      <c r="F1569" s="256"/>
      <c r="G1569" s="294"/>
    </row>
    <row r="1570" spans="1:7" ht="15" x14ac:dyDescent="0.25">
      <c r="A1570" s="205">
        <v>1600</v>
      </c>
      <c r="B1570" s="256"/>
      <c r="C1570" s="253"/>
      <c r="D1570" s="253"/>
      <c r="E1570" s="255"/>
      <c r="F1570" s="256"/>
      <c r="G1570" s="294"/>
    </row>
    <row r="1571" spans="1:7" ht="15" x14ac:dyDescent="0.25">
      <c r="A1571" s="205">
        <v>1601</v>
      </c>
      <c r="B1571" s="256"/>
      <c r="C1571" s="253"/>
      <c r="D1571" s="253"/>
      <c r="E1571" s="255"/>
      <c r="F1571" s="256"/>
      <c r="G1571" s="294"/>
    </row>
    <row r="1572" spans="1:7" ht="15" x14ac:dyDescent="0.25">
      <c r="A1572" s="205">
        <v>1602</v>
      </c>
      <c r="B1572" s="256"/>
      <c r="C1572" s="253"/>
      <c r="D1572" s="253"/>
      <c r="E1572" s="255"/>
      <c r="F1572" s="256"/>
      <c r="G1572" s="294"/>
    </row>
    <row r="1573" spans="1:7" ht="15" x14ac:dyDescent="0.25">
      <c r="A1573" s="205">
        <v>1603</v>
      </c>
      <c r="B1573" s="256"/>
      <c r="C1573" s="253"/>
      <c r="D1573" s="253"/>
      <c r="E1573" s="255"/>
      <c r="F1573" s="256"/>
      <c r="G1573" s="294"/>
    </row>
    <row r="1574" spans="1:7" ht="15" x14ac:dyDescent="0.25">
      <c r="A1574" s="205">
        <v>1604</v>
      </c>
      <c r="B1574" s="256"/>
      <c r="C1574" s="253"/>
      <c r="D1574" s="253"/>
      <c r="E1574" s="255"/>
      <c r="F1574" s="256"/>
      <c r="G1574" s="294"/>
    </row>
    <row r="1575" spans="1:7" ht="15" x14ac:dyDescent="0.25">
      <c r="A1575" s="205">
        <v>1605</v>
      </c>
      <c r="B1575" s="256"/>
      <c r="C1575" s="253"/>
      <c r="D1575" s="253"/>
      <c r="E1575" s="255"/>
      <c r="F1575" s="256"/>
      <c r="G1575" s="294"/>
    </row>
    <row r="1576" spans="1:7" ht="15" x14ac:dyDescent="0.25">
      <c r="A1576" s="205">
        <v>1606</v>
      </c>
      <c r="B1576" s="256"/>
      <c r="C1576" s="253"/>
      <c r="D1576" s="253"/>
      <c r="E1576" s="255"/>
      <c r="F1576" s="256"/>
      <c r="G1576" s="294"/>
    </row>
    <row r="1577" spans="1:7" ht="15" x14ac:dyDescent="0.25">
      <c r="A1577" s="205">
        <v>1607</v>
      </c>
      <c r="B1577" s="256"/>
      <c r="C1577" s="253"/>
      <c r="D1577" s="253"/>
      <c r="E1577" s="255"/>
      <c r="F1577" s="256"/>
      <c r="G1577" s="294"/>
    </row>
    <row r="1578" spans="1:7" ht="15" x14ac:dyDescent="0.25">
      <c r="A1578" s="205">
        <v>1608</v>
      </c>
      <c r="B1578" s="256"/>
      <c r="C1578" s="253"/>
      <c r="D1578" s="253"/>
      <c r="E1578" s="255"/>
      <c r="F1578" s="256"/>
      <c r="G1578" s="294"/>
    </row>
    <row r="1579" spans="1:7" ht="15" x14ac:dyDescent="0.25">
      <c r="A1579" s="205">
        <v>1609</v>
      </c>
      <c r="B1579" s="256"/>
      <c r="C1579" s="253"/>
      <c r="D1579" s="253"/>
      <c r="E1579" s="255"/>
      <c r="F1579" s="256"/>
      <c r="G1579" s="294"/>
    </row>
    <row r="1580" spans="1:7" ht="15" x14ac:dyDescent="0.25">
      <c r="A1580" s="205">
        <v>1610</v>
      </c>
      <c r="B1580" s="256"/>
      <c r="C1580" s="253"/>
      <c r="D1580" s="253"/>
      <c r="E1580" s="255"/>
      <c r="F1580" s="256"/>
      <c r="G1580" s="294"/>
    </row>
    <row r="1581" spans="1:7" ht="15" x14ac:dyDescent="0.25">
      <c r="A1581" s="205">
        <v>1611</v>
      </c>
      <c r="B1581" s="256"/>
      <c r="C1581" s="253"/>
      <c r="D1581" s="253"/>
      <c r="E1581" s="255"/>
      <c r="F1581" s="256"/>
      <c r="G1581" s="294"/>
    </row>
    <row r="1582" spans="1:7" ht="15" x14ac:dyDescent="0.25">
      <c r="A1582" s="205">
        <v>1612</v>
      </c>
      <c r="B1582" s="256"/>
      <c r="C1582" s="253"/>
      <c r="D1582" s="253"/>
      <c r="E1582" s="255"/>
      <c r="F1582" s="256"/>
      <c r="G1582" s="294"/>
    </row>
    <row r="1583" spans="1:7" ht="15" x14ac:dyDescent="0.25">
      <c r="A1583" s="205">
        <v>1613</v>
      </c>
      <c r="B1583" s="256"/>
      <c r="C1583" s="253"/>
      <c r="D1583" s="253"/>
      <c r="E1583" s="255"/>
      <c r="F1583" s="256"/>
      <c r="G1583" s="294"/>
    </row>
    <row r="1584" spans="1:7" ht="15" x14ac:dyDescent="0.25">
      <c r="A1584" s="205">
        <v>1614</v>
      </c>
      <c r="B1584" s="256"/>
      <c r="C1584" s="253"/>
      <c r="D1584" s="253"/>
      <c r="E1584" s="255"/>
      <c r="F1584" s="256"/>
      <c r="G1584" s="294"/>
    </row>
    <row r="1585" spans="1:7" ht="15" x14ac:dyDescent="0.25">
      <c r="A1585" s="205">
        <v>1615</v>
      </c>
      <c r="B1585" s="256"/>
      <c r="C1585" s="253"/>
      <c r="D1585" s="253"/>
      <c r="E1585" s="255"/>
      <c r="F1585" s="256"/>
      <c r="G1585" s="294"/>
    </row>
    <row r="1586" spans="1:7" ht="15" x14ac:dyDescent="0.25">
      <c r="A1586" s="205">
        <v>1616</v>
      </c>
      <c r="B1586" s="256"/>
      <c r="C1586" s="253"/>
      <c r="D1586" s="253"/>
      <c r="E1586" s="255"/>
      <c r="F1586" s="256"/>
      <c r="G1586" s="294"/>
    </row>
    <row r="1587" spans="1:7" ht="15" x14ac:dyDescent="0.25">
      <c r="A1587" s="205">
        <v>1617</v>
      </c>
      <c r="B1587" s="256"/>
      <c r="C1587" s="253"/>
      <c r="D1587" s="253"/>
      <c r="E1587" s="255"/>
      <c r="F1587" s="256"/>
      <c r="G1587" s="294"/>
    </row>
    <row r="1588" spans="1:7" ht="15" x14ac:dyDescent="0.25">
      <c r="A1588" s="205">
        <v>1618</v>
      </c>
      <c r="B1588" s="256"/>
      <c r="C1588" s="253"/>
      <c r="D1588" s="253"/>
      <c r="E1588" s="255"/>
      <c r="F1588" s="256"/>
      <c r="G1588" s="294"/>
    </row>
    <row r="1589" spans="1:7" ht="15" x14ac:dyDescent="0.25">
      <c r="A1589" s="205">
        <v>1619</v>
      </c>
      <c r="B1589" s="256"/>
      <c r="C1589" s="253"/>
      <c r="D1589" s="253"/>
      <c r="E1589" s="255"/>
      <c r="F1589" s="256"/>
      <c r="G1589" s="294"/>
    </row>
    <row r="1590" spans="1:7" ht="15" x14ac:dyDescent="0.25">
      <c r="A1590" s="205">
        <v>1620</v>
      </c>
      <c r="B1590" s="256"/>
      <c r="C1590" s="253"/>
      <c r="D1590" s="253"/>
      <c r="E1590" s="255"/>
      <c r="F1590" s="256"/>
      <c r="G1590" s="294"/>
    </row>
    <row r="1591" spans="1:7" ht="15" x14ac:dyDescent="0.25">
      <c r="A1591" s="205">
        <v>1621</v>
      </c>
      <c r="B1591" s="256"/>
      <c r="C1591" s="253"/>
      <c r="D1591" s="253"/>
      <c r="E1591" s="255"/>
      <c r="F1591" s="256"/>
      <c r="G1591" s="294"/>
    </row>
    <row r="1592" spans="1:7" ht="15" x14ac:dyDescent="0.25">
      <c r="A1592" s="205">
        <v>1622</v>
      </c>
      <c r="B1592" s="256"/>
      <c r="C1592" s="253"/>
      <c r="D1592" s="253"/>
      <c r="E1592" s="255"/>
      <c r="F1592" s="256"/>
      <c r="G1592" s="294"/>
    </row>
    <row r="1593" spans="1:7" ht="15" x14ac:dyDescent="0.25">
      <c r="A1593" s="205">
        <v>1623</v>
      </c>
      <c r="B1593" s="256"/>
      <c r="C1593" s="253"/>
      <c r="D1593" s="253"/>
      <c r="E1593" s="255"/>
      <c r="F1593" s="256"/>
      <c r="G1593" s="294"/>
    </row>
    <row r="1594" spans="1:7" ht="15" x14ac:dyDescent="0.25">
      <c r="A1594" s="205">
        <v>1624</v>
      </c>
      <c r="B1594" s="256"/>
      <c r="C1594" s="253"/>
      <c r="D1594" s="253"/>
      <c r="E1594" s="255"/>
      <c r="F1594" s="256"/>
      <c r="G1594" s="294"/>
    </row>
    <row r="1595" spans="1:7" ht="15" x14ac:dyDescent="0.25">
      <c r="A1595" s="205">
        <v>1625</v>
      </c>
      <c r="B1595" s="256"/>
      <c r="C1595" s="253"/>
      <c r="D1595" s="253"/>
      <c r="E1595" s="255"/>
      <c r="F1595" s="256"/>
      <c r="G1595" s="294"/>
    </row>
    <row r="1596" spans="1:7" ht="15" x14ac:dyDescent="0.25">
      <c r="A1596" s="205">
        <v>1626</v>
      </c>
      <c r="B1596" s="256"/>
      <c r="C1596" s="253"/>
      <c r="D1596" s="253"/>
      <c r="E1596" s="255"/>
      <c r="F1596" s="256"/>
      <c r="G1596" s="294"/>
    </row>
    <row r="1597" spans="1:7" ht="15" x14ac:dyDescent="0.25">
      <c r="A1597" s="205">
        <v>1627</v>
      </c>
      <c r="B1597" s="256"/>
      <c r="C1597" s="253"/>
      <c r="D1597" s="253"/>
      <c r="E1597" s="255"/>
      <c r="F1597" s="256"/>
      <c r="G1597" s="294"/>
    </row>
    <row r="1598" spans="1:7" ht="15" x14ac:dyDescent="0.25">
      <c r="A1598" s="205">
        <v>1628</v>
      </c>
      <c r="B1598" s="256"/>
      <c r="C1598" s="253"/>
      <c r="D1598" s="253"/>
      <c r="E1598" s="255"/>
      <c r="F1598" s="256"/>
      <c r="G1598" s="294"/>
    </row>
    <row r="1599" spans="1:7" ht="15" x14ac:dyDescent="0.25">
      <c r="A1599" s="205">
        <v>1629</v>
      </c>
      <c r="B1599" s="256"/>
      <c r="C1599" s="253"/>
      <c r="D1599" s="253"/>
      <c r="E1599" s="255"/>
      <c r="F1599" s="256"/>
      <c r="G1599" s="294"/>
    </row>
    <row r="1600" spans="1:7" ht="15" x14ac:dyDescent="0.25">
      <c r="A1600" s="205">
        <v>1630</v>
      </c>
      <c r="B1600" s="256"/>
      <c r="C1600" s="253"/>
      <c r="D1600" s="253"/>
      <c r="E1600" s="255"/>
      <c r="F1600" s="256"/>
      <c r="G1600" s="294"/>
    </row>
    <row r="1601" spans="1:7" ht="15" x14ac:dyDescent="0.25">
      <c r="A1601" s="205">
        <v>1631</v>
      </c>
      <c r="B1601" s="256"/>
      <c r="C1601" s="253"/>
      <c r="D1601" s="253"/>
      <c r="E1601" s="255"/>
      <c r="F1601" s="256"/>
      <c r="G1601" s="294"/>
    </row>
    <row r="1602" spans="1:7" ht="15" x14ac:dyDescent="0.25">
      <c r="A1602" s="205">
        <v>1632</v>
      </c>
      <c r="B1602" s="256"/>
      <c r="C1602" s="253"/>
      <c r="D1602" s="253"/>
      <c r="E1602" s="255"/>
      <c r="F1602" s="256"/>
      <c r="G1602" s="294"/>
    </row>
    <row r="1603" spans="1:7" ht="15" x14ac:dyDescent="0.25">
      <c r="A1603" s="205">
        <v>1633</v>
      </c>
      <c r="B1603" s="256"/>
      <c r="C1603" s="253"/>
      <c r="D1603" s="253"/>
      <c r="E1603" s="255"/>
      <c r="F1603" s="256"/>
      <c r="G1603" s="294"/>
    </row>
    <row r="1604" spans="1:7" ht="15" x14ac:dyDescent="0.25">
      <c r="A1604" s="205">
        <v>1634</v>
      </c>
      <c r="B1604" s="256"/>
      <c r="C1604" s="253"/>
      <c r="D1604" s="253"/>
      <c r="E1604" s="255"/>
      <c r="F1604" s="256"/>
      <c r="G1604" s="294"/>
    </row>
    <row r="1605" spans="1:7" ht="15" x14ac:dyDescent="0.25">
      <c r="A1605" s="205">
        <v>1635</v>
      </c>
      <c r="B1605" s="256"/>
      <c r="C1605" s="253"/>
      <c r="D1605" s="253"/>
      <c r="E1605" s="255"/>
      <c r="F1605" s="256"/>
      <c r="G1605" s="294"/>
    </row>
    <row r="1606" spans="1:7" ht="15" x14ac:dyDescent="0.25">
      <c r="A1606" s="205">
        <v>1636</v>
      </c>
      <c r="B1606" s="256"/>
      <c r="C1606" s="253"/>
      <c r="D1606" s="253"/>
      <c r="E1606" s="255"/>
      <c r="F1606" s="256"/>
      <c r="G1606" s="294"/>
    </row>
    <row r="1607" spans="1:7" ht="15" x14ac:dyDescent="0.25">
      <c r="A1607" s="205">
        <v>1637</v>
      </c>
      <c r="B1607" s="256"/>
      <c r="C1607" s="253"/>
      <c r="D1607" s="253"/>
      <c r="E1607" s="255"/>
      <c r="F1607" s="256"/>
      <c r="G1607" s="294"/>
    </row>
    <row r="1608" spans="1:7" ht="15" x14ac:dyDescent="0.25">
      <c r="A1608" s="205">
        <v>1638</v>
      </c>
      <c r="B1608" s="256"/>
      <c r="C1608" s="253"/>
      <c r="D1608" s="253"/>
      <c r="E1608" s="255"/>
      <c r="F1608" s="256"/>
      <c r="G1608" s="294"/>
    </row>
    <row r="1609" spans="1:7" ht="15" x14ac:dyDescent="0.25">
      <c r="A1609" s="205">
        <v>1639</v>
      </c>
      <c r="B1609" s="256"/>
      <c r="C1609" s="253"/>
      <c r="D1609" s="253"/>
      <c r="E1609" s="255"/>
      <c r="F1609" s="256"/>
      <c r="G1609" s="294"/>
    </row>
    <row r="1610" spans="1:7" ht="15" x14ac:dyDescent="0.25">
      <c r="A1610" s="205">
        <v>1640</v>
      </c>
      <c r="B1610" s="256"/>
      <c r="C1610" s="253"/>
      <c r="D1610" s="253"/>
      <c r="E1610" s="255"/>
      <c r="F1610" s="256"/>
      <c r="G1610" s="294"/>
    </row>
    <row r="1611" spans="1:7" ht="15" x14ac:dyDescent="0.25">
      <c r="A1611" s="205">
        <v>1641</v>
      </c>
      <c r="B1611" s="256"/>
      <c r="C1611" s="253"/>
      <c r="D1611" s="253"/>
      <c r="E1611" s="255"/>
      <c r="F1611" s="256"/>
      <c r="G1611" s="294"/>
    </row>
    <row r="1612" spans="1:7" ht="15" x14ac:dyDescent="0.25">
      <c r="A1612" s="205">
        <v>1642</v>
      </c>
      <c r="B1612" s="256"/>
      <c r="C1612" s="253"/>
      <c r="D1612" s="253"/>
      <c r="E1612" s="255"/>
      <c r="F1612" s="256"/>
      <c r="G1612" s="294"/>
    </row>
    <row r="1613" spans="1:7" ht="15" x14ac:dyDescent="0.25">
      <c r="A1613" s="205">
        <v>1643</v>
      </c>
      <c r="B1613" s="256"/>
      <c r="C1613" s="253"/>
      <c r="D1613" s="253"/>
      <c r="E1613" s="255"/>
      <c r="F1613" s="256"/>
      <c r="G1613" s="294"/>
    </row>
    <row r="1614" spans="1:7" ht="15" x14ac:dyDescent="0.25">
      <c r="A1614" s="205">
        <v>1644</v>
      </c>
      <c r="B1614" s="256"/>
      <c r="C1614" s="253"/>
      <c r="D1614" s="253"/>
      <c r="E1614" s="255"/>
      <c r="F1614" s="256"/>
      <c r="G1614" s="294"/>
    </row>
    <row r="1615" spans="1:7" ht="15" x14ac:dyDescent="0.25">
      <c r="A1615" s="205">
        <v>1645</v>
      </c>
      <c r="B1615" s="256"/>
      <c r="C1615" s="253"/>
      <c r="D1615" s="253"/>
      <c r="E1615" s="255"/>
      <c r="F1615" s="256"/>
      <c r="G1615" s="294"/>
    </row>
    <row r="1616" spans="1:7" ht="15" x14ac:dyDescent="0.25">
      <c r="A1616" s="205">
        <v>1646</v>
      </c>
      <c r="B1616" s="256"/>
      <c r="C1616" s="253"/>
      <c r="D1616" s="253"/>
      <c r="E1616" s="255"/>
      <c r="F1616" s="256"/>
      <c r="G1616" s="294"/>
    </row>
    <row r="1617" spans="1:7" ht="15" x14ac:dyDescent="0.25">
      <c r="A1617" s="205">
        <v>1647</v>
      </c>
      <c r="B1617" s="256"/>
      <c r="C1617" s="253"/>
      <c r="D1617" s="253"/>
      <c r="E1617" s="255"/>
      <c r="F1617" s="256"/>
      <c r="G1617" s="294"/>
    </row>
    <row r="1618" spans="1:7" ht="15" x14ac:dyDescent="0.25">
      <c r="A1618" s="205">
        <v>1648</v>
      </c>
      <c r="B1618" s="256"/>
      <c r="C1618" s="253"/>
      <c r="D1618" s="253"/>
      <c r="E1618" s="255"/>
      <c r="F1618" s="256"/>
      <c r="G1618" s="294"/>
    </row>
    <row r="1619" spans="1:7" ht="15" x14ac:dyDescent="0.25">
      <c r="A1619" s="205">
        <v>1649</v>
      </c>
      <c r="B1619" s="256"/>
      <c r="C1619" s="253"/>
      <c r="D1619" s="253"/>
      <c r="E1619" s="255"/>
      <c r="F1619" s="256"/>
      <c r="G1619" s="294"/>
    </row>
    <row r="1620" spans="1:7" ht="15" x14ac:dyDescent="0.25">
      <c r="A1620" s="205">
        <v>1650</v>
      </c>
      <c r="B1620" s="256"/>
      <c r="C1620" s="253"/>
      <c r="D1620" s="253"/>
      <c r="E1620" s="255"/>
      <c r="F1620" s="256"/>
      <c r="G1620" s="294"/>
    </row>
    <row r="1621" spans="1:7" ht="15" x14ac:dyDescent="0.25">
      <c r="A1621" s="205">
        <v>1651</v>
      </c>
      <c r="B1621" s="256"/>
      <c r="C1621" s="253"/>
      <c r="D1621" s="253"/>
      <c r="E1621" s="255"/>
      <c r="F1621" s="256"/>
      <c r="G1621" s="294"/>
    </row>
    <row r="1622" spans="1:7" ht="15" x14ac:dyDescent="0.25">
      <c r="A1622" s="205">
        <v>1652</v>
      </c>
      <c r="B1622" s="256"/>
      <c r="C1622" s="253"/>
      <c r="D1622" s="253"/>
      <c r="E1622" s="255"/>
      <c r="F1622" s="256"/>
      <c r="G1622" s="294"/>
    </row>
    <row r="1623" spans="1:7" ht="15" x14ac:dyDescent="0.25">
      <c r="A1623" s="205">
        <v>1653</v>
      </c>
      <c r="B1623" s="256"/>
      <c r="C1623" s="253"/>
      <c r="D1623" s="253"/>
      <c r="E1623" s="255"/>
      <c r="F1623" s="256"/>
      <c r="G1623" s="294"/>
    </row>
    <row r="1624" spans="1:7" ht="15" x14ac:dyDescent="0.25">
      <c r="A1624" s="205">
        <v>1654</v>
      </c>
      <c r="B1624" s="256"/>
      <c r="C1624" s="253"/>
      <c r="D1624" s="253"/>
      <c r="E1624" s="255"/>
      <c r="F1624" s="256"/>
      <c r="G1624" s="294"/>
    </row>
    <row r="1625" spans="1:7" ht="15" x14ac:dyDescent="0.25">
      <c r="A1625" s="205">
        <v>1655</v>
      </c>
      <c r="B1625" s="256"/>
      <c r="C1625" s="253"/>
      <c r="D1625" s="253"/>
      <c r="E1625" s="255"/>
      <c r="F1625" s="256"/>
      <c r="G1625" s="294"/>
    </row>
    <row r="1626" spans="1:7" ht="15" x14ac:dyDescent="0.25">
      <c r="A1626" s="205">
        <v>1656</v>
      </c>
      <c r="B1626" s="256"/>
      <c r="C1626" s="253"/>
      <c r="D1626" s="253"/>
      <c r="E1626" s="255"/>
      <c r="F1626" s="256"/>
      <c r="G1626" s="294"/>
    </row>
    <row r="1627" spans="1:7" ht="15" x14ac:dyDescent="0.25">
      <c r="A1627" s="205">
        <v>1657</v>
      </c>
      <c r="B1627" s="256"/>
      <c r="C1627" s="253"/>
      <c r="D1627" s="253"/>
      <c r="E1627" s="255"/>
      <c r="F1627" s="256"/>
      <c r="G1627" s="294"/>
    </row>
    <row r="1628" spans="1:7" ht="15" x14ac:dyDescent="0.25">
      <c r="A1628" s="205">
        <v>1658</v>
      </c>
      <c r="B1628" s="256"/>
      <c r="C1628" s="253"/>
      <c r="D1628" s="253"/>
      <c r="E1628" s="255"/>
      <c r="F1628" s="256"/>
      <c r="G1628" s="294"/>
    </row>
    <row r="1629" spans="1:7" ht="15" x14ac:dyDescent="0.25">
      <c r="A1629" s="205">
        <v>1659</v>
      </c>
      <c r="B1629" s="256"/>
      <c r="C1629" s="253"/>
      <c r="D1629" s="253"/>
      <c r="E1629" s="255"/>
      <c r="F1629" s="256"/>
      <c r="G1629" s="294"/>
    </row>
    <row r="1630" spans="1:7" ht="15" x14ac:dyDescent="0.25">
      <c r="A1630" s="205">
        <v>1660</v>
      </c>
      <c r="B1630" s="256"/>
      <c r="C1630" s="253"/>
      <c r="D1630" s="253"/>
      <c r="E1630" s="255"/>
      <c r="F1630" s="256"/>
      <c r="G1630" s="294"/>
    </row>
    <row r="1631" spans="1:7" ht="15" x14ac:dyDescent="0.25">
      <c r="A1631" s="205">
        <v>1661</v>
      </c>
      <c r="B1631" s="256"/>
      <c r="C1631" s="253"/>
      <c r="D1631" s="253"/>
      <c r="E1631" s="255"/>
      <c r="F1631" s="256"/>
      <c r="G1631" s="294"/>
    </row>
    <row r="1632" spans="1:7" ht="15" x14ac:dyDescent="0.25">
      <c r="A1632" s="205">
        <v>1662</v>
      </c>
      <c r="B1632" s="256"/>
      <c r="C1632" s="253"/>
      <c r="D1632" s="253"/>
      <c r="E1632" s="255"/>
      <c r="F1632" s="256"/>
      <c r="G1632" s="294"/>
    </row>
    <row r="1633" spans="1:7" ht="15" x14ac:dyDescent="0.25">
      <c r="A1633" s="205">
        <v>1663</v>
      </c>
      <c r="B1633" s="256"/>
      <c r="C1633" s="253"/>
      <c r="D1633" s="253"/>
      <c r="E1633" s="255"/>
      <c r="F1633" s="256"/>
      <c r="G1633" s="294"/>
    </row>
    <row r="1634" spans="1:7" ht="15" x14ac:dyDescent="0.25">
      <c r="A1634" s="205">
        <v>1664</v>
      </c>
      <c r="B1634" s="256"/>
      <c r="C1634" s="253"/>
      <c r="D1634" s="253"/>
      <c r="E1634" s="255"/>
      <c r="F1634" s="256"/>
      <c r="G1634" s="294"/>
    </row>
    <row r="1635" spans="1:7" ht="15" x14ac:dyDescent="0.25">
      <c r="A1635" s="205">
        <v>1665</v>
      </c>
      <c r="B1635" s="256"/>
      <c r="C1635" s="253"/>
      <c r="D1635" s="253"/>
      <c r="E1635" s="255"/>
      <c r="F1635" s="256"/>
      <c r="G1635" s="294"/>
    </row>
    <row r="1636" spans="1:7" ht="15" x14ac:dyDescent="0.25">
      <c r="A1636" s="205">
        <v>1666</v>
      </c>
      <c r="B1636" s="256"/>
      <c r="C1636" s="253"/>
      <c r="D1636" s="253"/>
      <c r="E1636" s="255"/>
      <c r="F1636" s="256"/>
      <c r="G1636" s="294"/>
    </row>
    <row r="1637" spans="1:7" ht="15" x14ac:dyDescent="0.25">
      <c r="A1637" s="205">
        <v>1667</v>
      </c>
      <c r="B1637" s="256"/>
      <c r="C1637" s="253"/>
      <c r="D1637" s="253"/>
      <c r="E1637" s="255"/>
      <c r="F1637" s="256"/>
      <c r="G1637" s="294"/>
    </row>
    <row r="1638" spans="1:7" ht="15" x14ac:dyDescent="0.25">
      <c r="A1638" s="205">
        <v>1668</v>
      </c>
      <c r="B1638" s="256"/>
      <c r="C1638" s="253"/>
      <c r="D1638" s="253"/>
      <c r="E1638" s="255"/>
      <c r="F1638" s="256"/>
      <c r="G1638" s="294"/>
    </row>
    <row r="1639" spans="1:7" ht="15" x14ac:dyDescent="0.25">
      <c r="A1639" s="205">
        <v>1669</v>
      </c>
      <c r="B1639" s="256"/>
      <c r="C1639" s="253"/>
      <c r="D1639" s="253"/>
      <c r="E1639" s="255"/>
      <c r="F1639" s="256"/>
      <c r="G1639" s="294"/>
    </row>
    <row r="1640" spans="1:7" ht="15" x14ac:dyDescent="0.25">
      <c r="A1640" s="205">
        <v>1670</v>
      </c>
      <c r="B1640" s="256"/>
      <c r="C1640" s="253"/>
      <c r="D1640" s="253"/>
      <c r="E1640" s="255"/>
      <c r="F1640" s="256"/>
      <c r="G1640" s="294"/>
    </row>
    <row r="1641" spans="1:7" ht="15" x14ac:dyDescent="0.25">
      <c r="A1641" s="205">
        <v>1671</v>
      </c>
      <c r="B1641" s="256"/>
      <c r="C1641" s="253"/>
      <c r="D1641" s="253"/>
      <c r="E1641" s="255"/>
      <c r="F1641" s="256"/>
      <c r="G1641" s="294"/>
    </row>
    <row r="1642" spans="1:7" ht="15" x14ac:dyDescent="0.25">
      <c r="A1642" s="205">
        <v>1672</v>
      </c>
      <c r="B1642" s="256"/>
      <c r="C1642" s="253"/>
      <c r="D1642" s="253"/>
      <c r="E1642" s="255"/>
      <c r="F1642" s="256"/>
      <c r="G1642" s="294"/>
    </row>
    <row r="1643" spans="1:7" ht="15" x14ac:dyDescent="0.25">
      <c r="A1643" s="205">
        <v>1673</v>
      </c>
      <c r="B1643" s="256"/>
      <c r="C1643" s="253"/>
      <c r="D1643" s="253"/>
      <c r="E1643" s="255"/>
      <c r="F1643" s="256"/>
      <c r="G1643" s="294"/>
    </row>
    <row r="1644" spans="1:7" ht="15" x14ac:dyDescent="0.25">
      <c r="A1644" s="205">
        <v>1674</v>
      </c>
      <c r="B1644" s="256"/>
      <c r="C1644" s="253"/>
      <c r="D1644" s="253"/>
      <c r="E1644" s="255"/>
      <c r="F1644" s="256"/>
      <c r="G1644" s="294"/>
    </row>
    <row r="1645" spans="1:7" ht="15" x14ac:dyDescent="0.25">
      <c r="A1645" s="205">
        <v>1675</v>
      </c>
      <c r="B1645" s="256"/>
      <c r="C1645" s="253"/>
      <c r="D1645" s="253"/>
      <c r="E1645" s="255"/>
      <c r="F1645" s="256"/>
      <c r="G1645" s="294"/>
    </row>
    <row r="1646" spans="1:7" ht="15" x14ac:dyDescent="0.25">
      <c r="A1646" s="205">
        <v>1676</v>
      </c>
      <c r="B1646" s="256"/>
      <c r="C1646" s="253"/>
      <c r="D1646" s="253"/>
      <c r="E1646" s="255"/>
      <c r="F1646" s="256"/>
      <c r="G1646" s="294"/>
    </row>
    <row r="1647" spans="1:7" ht="15" x14ac:dyDescent="0.25">
      <c r="A1647" s="205">
        <v>1677</v>
      </c>
      <c r="B1647" s="256"/>
      <c r="C1647" s="253"/>
      <c r="D1647" s="253"/>
      <c r="E1647" s="255"/>
      <c r="F1647" s="256"/>
      <c r="G1647" s="294"/>
    </row>
    <row r="1648" spans="1:7" ht="15" x14ac:dyDescent="0.25">
      <c r="A1648" s="205">
        <v>1678</v>
      </c>
      <c r="B1648" s="256"/>
      <c r="C1648" s="253"/>
      <c r="D1648" s="253"/>
      <c r="E1648" s="255"/>
      <c r="F1648" s="256"/>
      <c r="G1648" s="294"/>
    </row>
    <row r="1649" spans="1:7" ht="15" x14ac:dyDescent="0.25">
      <c r="A1649" s="205">
        <v>1679</v>
      </c>
      <c r="B1649" s="256"/>
      <c r="C1649" s="253"/>
      <c r="D1649" s="253"/>
      <c r="E1649" s="255"/>
      <c r="F1649" s="256"/>
      <c r="G1649" s="294"/>
    </row>
    <row r="1650" spans="1:7" ht="15" x14ac:dyDescent="0.25">
      <c r="A1650" s="205">
        <v>1680</v>
      </c>
      <c r="B1650" s="256"/>
      <c r="C1650" s="253"/>
      <c r="D1650" s="253"/>
      <c r="E1650" s="255"/>
      <c r="F1650" s="256"/>
      <c r="G1650" s="294"/>
    </row>
    <row r="1651" spans="1:7" ht="15" x14ac:dyDescent="0.25">
      <c r="A1651" s="205">
        <v>1681</v>
      </c>
      <c r="B1651" s="256"/>
      <c r="C1651" s="253"/>
      <c r="D1651" s="253"/>
      <c r="E1651" s="255"/>
      <c r="F1651" s="256"/>
      <c r="G1651" s="294"/>
    </row>
    <row r="1652" spans="1:7" ht="15" x14ac:dyDescent="0.25">
      <c r="A1652" s="205">
        <v>1682</v>
      </c>
      <c r="B1652" s="256"/>
      <c r="C1652" s="253"/>
      <c r="D1652" s="253"/>
      <c r="E1652" s="255"/>
      <c r="F1652" s="256"/>
      <c r="G1652" s="294"/>
    </row>
    <row r="1653" spans="1:7" ht="15" x14ac:dyDescent="0.25">
      <c r="A1653" s="205">
        <v>1683</v>
      </c>
      <c r="B1653" s="256"/>
      <c r="C1653" s="253"/>
      <c r="D1653" s="253"/>
      <c r="E1653" s="255"/>
      <c r="F1653" s="256"/>
      <c r="G1653" s="294"/>
    </row>
    <row r="1654" spans="1:7" ht="15" x14ac:dyDescent="0.25">
      <c r="A1654" s="205">
        <v>1684</v>
      </c>
      <c r="B1654" s="256"/>
      <c r="C1654" s="253"/>
      <c r="D1654" s="253"/>
      <c r="E1654" s="255"/>
      <c r="F1654" s="256"/>
      <c r="G1654" s="294"/>
    </row>
    <row r="1655" spans="1:7" ht="15" x14ac:dyDescent="0.25">
      <c r="A1655" s="205">
        <v>1685</v>
      </c>
      <c r="B1655" s="256"/>
      <c r="C1655" s="253"/>
      <c r="D1655" s="253"/>
      <c r="E1655" s="255"/>
      <c r="F1655" s="256"/>
      <c r="G1655" s="294"/>
    </row>
    <row r="1656" spans="1:7" ht="15" x14ac:dyDescent="0.25">
      <c r="A1656" s="205">
        <v>1686</v>
      </c>
      <c r="B1656" s="256"/>
      <c r="C1656" s="253"/>
      <c r="D1656" s="253"/>
      <c r="E1656" s="255"/>
      <c r="F1656" s="256"/>
      <c r="G1656" s="294"/>
    </row>
    <row r="1657" spans="1:7" ht="15" x14ac:dyDescent="0.25">
      <c r="A1657" s="205">
        <v>1687</v>
      </c>
      <c r="B1657" s="256"/>
      <c r="C1657" s="253"/>
      <c r="D1657" s="253"/>
      <c r="E1657" s="255"/>
      <c r="F1657" s="256"/>
      <c r="G1657" s="294"/>
    </row>
    <row r="1658" spans="1:7" ht="15" x14ac:dyDescent="0.25">
      <c r="A1658" s="205">
        <v>1688</v>
      </c>
      <c r="B1658" s="256"/>
      <c r="C1658" s="253"/>
      <c r="D1658" s="253"/>
      <c r="E1658" s="255"/>
      <c r="F1658" s="256"/>
      <c r="G1658" s="294"/>
    </row>
    <row r="1659" spans="1:7" ht="15" x14ac:dyDescent="0.25">
      <c r="A1659" s="205">
        <v>1689</v>
      </c>
      <c r="B1659" s="256"/>
      <c r="C1659" s="253"/>
      <c r="D1659" s="253"/>
      <c r="E1659" s="255"/>
      <c r="F1659" s="256"/>
      <c r="G1659" s="294"/>
    </row>
    <row r="1660" spans="1:7" ht="15" x14ac:dyDescent="0.25">
      <c r="A1660" s="205">
        <v>1690</v>
      </c>
      <c r="B1660" s="256"/>
      <c r="C1660" s="253"/>
      <c r="D1660" s="253"/>
      <c r="E1660" s="255"/>
      <c r="F1660" s="256"/>
      <c r="G1660" s="294"/>
    </row>
    <row r="1661" spans="1:7" ht="15" x14ac:dyDescent="0.25">
      <c r="A1661" s="205">
        <v>1691</v>
      </c>
      <c r="B1661" s="256"/>
      <c r="C1661" s="253"/>
      <c r="D1661" s="253"/>
      <c r="E1661" s="255"/>
      <c r="F1661" s="256"/>
      <c r="G1661" s="294"/>
    </row>
    <row r="1662" spans="1:7" ht="15" x14ac:dyDescent="0.25">
      <c r="A1662" s="205">
        <v>1692</v>
      </c>
      <c r="B1662" s="256"/>
      <c r="C1662" s="253"/>
      <c r="D1662" s="253"/>
      <c r="E1662" s="255"/>
      <c r="F1662" s="256"/>
      <c r="G1662" s="294"/>
    </row>
    <row r="1663" spans="1:7" ht="15" x14ac:dyDescent="0.25">
      <c r="A1663" s="205">
        <v>1693</v>
      </c>
      <c r="B1663" s="256"/>
      <c r="C1663" s="253"/>
      <c r="D1663" s="253"/>
      <c r="E1663" s="255"/>
      <c r="F1663" s="256"/>
      <c r="G1663" s="294"/>
    </row>
    <row r="1664" spans="1:7" ht="15" x14ac:dyDescent="0.25">
      <c r="A1664" s="205">
        <v>1694</v>
      </c>
      <c r="B1664" s="256"/>
      <c r="C1664" s="253"/>
      <c r="D1664" s="253"/>
      <c r="E1664" s="255"/>
      <c r="F1664" s="256"/>
      <c r="G1664" s="294"/>
    </row>
    <row r="1665" spans="1:7" ht="15" x14ac:dyDescent="0.25">
      <c r="A1665" s="205">
        <v>1695</v>
      </c>
      <c r="B1665" s="256"/>
      <c r="C1665" s="253"/>
      <c r="D1665" s="253"/>
      <c r="E1665" s="255"/>
      <c r="F1665" s="256"/>
      <c r="G1665" s="294"/>
    </row>
    <row r="1666" spans="1:7" ht="15" x14ac:dyDescent="0.25">
      <c r="A1666" s="205">
        <v>1696</v>
      </c>
      <c r="B1666" s="256"/>
      <c r="C1666" s="253"/>
      <c r="D1666" s="253"/>
      <c r="E1666" s="255"/>
      <c r="F1666" s="256"/>
      <c r="G1666" s="294"/>
    </row>
    <row r="1667" spans="1:7" ht="15" x14ac:dyDescent="0.25">
      <c r="A1667" s="205">
        <v>1697</v>
      </c>
      <c r="B1667" s="256"/>
      <c r="C1667" s="253"/>
      <c r="D1667" s="253"/>
      <c r="E1667" s="255"/>
      <c r="F1667" s="256"/>
      <c r="G1667" s="294"/>
    </row>
    <row r="1668" spans="1:7" ht="15" x14ac:dyDescent="0.25">
      <c r="A1668" s="205">
        <v>1698</v>
      </c>
      <c r="B1668" s="256"/>
      <c r="C1668" s="253"/>
      <c r="D1668" s="253"/>
      <c r="E1668" s="255"/>
      <c r="F1668" s="256"/>
      <c r="G1668" s="294"/>
    </row>
    <row r="1669" spans="1:7" ht="15" x14ac:dyDescent="0.25">
      <c r="A1669" s="205">
        <v>1699</v>
      </c>
      <c r="B1669" s="256"/>
      <c r="C1669" s="253"/>
      <c r="D1669" s="253"/>
      <c r="E1669" s="255"/>
      <c r="F1669" s="256"/>
      <c r="G1669" s="294"/>
    </row>
    <row r="1670" spans="1:7" ht="15" x14ac:dyDescent="0.25">
      <c r="A1670" s="205">
        <v>1700</v>
      </c>
      <c r="B1670" s="256"/>
      <c r="C1670" s="253"/>
      <c r="D1670" s="253"/>
      <c r="E1670" s="255"/>
      <c r="F1670" s="256"/>
      <c r="G1670" s="294"/>
    </row>
    <row r="1671" spans="1:7" ht="15" x14ac:dyDescent="0.25">
      <c r="A1671" s="205">
        <v>1701</v>
      </c>
      <c r="B1671" s="256"/>
      <c r="C1671" s="253"/>
      <c r="D1671" s="253"/>
      <c r="E1671" s="255"/>
      <c r="F1671" s="256"/>
      <c r="G1671" s="294"/>
    </row>
    <row r="1672" spans="1:7" ht="15" x14ac:dyDescent="0.25">
      <c r="A1672" s="205">
        <v>1702</v>
      </c>
      <c r="B1672" s="256"/>
      <c r="C1672" s="253"/>
      <c r="D1672" s="253"/>
      <c r="E1672" s="255"/>
      <c r="F1672" s="256"/>
      <c r="G1672" s="294"/>
    </row>
    <row r="1673" spans="1:7" ht="15" x14ac:dyDescent="0.25">
      <c r="A1673" s="205">
        <v>1703</v>
      </c>
      <c r="B1673" s="256"/>
      <c r="C1673" s="253"/>
      <c r="D1673" s="253"/>
      <c r="E1673" s="255"/>
      <c r="F1673" s="256"/>
      <c r="G1673" s="294"/>
    </row>
    <row r="1674" spans="1:7" ht="15" x14ac:dyDescent="0.25">
      <c r="A1674" s="205">
        <v>1704</v>
      </c>
      <c r="B1674" s="256"/>
      <c r="C1674" s="253"/>
      <c r="D1674" s="253"/>
      <c r="E1674" s="255"/>
      <c r="F1674" s="256"/>
      <c r="G1674" s="294"/>
    </row>
    <row r="1675" spans="1:7" ht="15" x14ac:dyDescent="0.25">
      <c r="A1675" s="205">
        <v>1705</v>
      </c>
      <c r="B1675" s="256"/>
      <c r="C1675" s="253"/>
      <c r="D1675" s="253"/>
      <c r="E1675" s="255"/>
      <c r="F1675" s="256"/>
      <c r="G1675" s="294"/>
    </row>
    <row r="1676" spans="1:7" ht="15" x14ac:dyDescent="0.25">
      <c r="A1676" s="205">
        <v>1706</v>
      </c>
      <c r="B1676" s="256"/>
      <c r="C1676" s="253"/>
      <c r="D1676" s="253"/>
      <c r="E1676" s="255"/>
      <c r="F1676" s="256"/>
      <c r="G1676" s="294"/>
    </row>
    <row r="1677" spans="1:7" ht="15" x14ac:dyDescent="0.25">
      <c r="A1677" s="205">
        <v>1707</v>
      </c>
      <c r="B1677" s="256"/>
      <c r="C1677" s="253"/>
      <c r="D1677" s="253"/>
      <c r="E1677" s="255"/>
      <c r="F1677" s="256"/>
      <c r="G1677" s="294"/>
    </row>
    <row r="1678" spans="1:7" ht="15" x14ac:dyDescent="0.25">
      <c r="A1678" s="205">
        <v>1708</v>
      </c>
      <c r="B1678" s="256"/>
      <c r="C1678" s="253"/>
      <c r="D1678" s="253"/>
      <c r="E1678" s="255"/>
      <c r="F1678" s="256"/>
      <c r="G1678" s="294"/>
    </row>
    <row r="1679" spans="1:7" ht="15" x14ac:dyDescent="0.25">
      <c r="A1679" s="205">
        <v>1709</v>
      </c>
      <c r="B1679" s="256"/>
      <c r="C1679" s="253"/>
      <c r="D1679" s="253"/>
      <c r="E1679" s="255"/>
      <c r="F1679" s="256"/>
      <c r="G1679" s="294"/>
    </row>
    <row r="1680" spans="1:7" ht="15" x14ac:dyDescent="0.25">
      <c r="A1680" s="205">
        <v>1710</v>
      </c>
      <c r="B1680" s="256"/>
      <c r="C1680" s="253"/>
      <c r="D1680" s="253"/>
      <c r="E1680" s="255"/>
      <c r="F1680" s="256"/>
      <c r="G1680" s="294"/>
    </row>
    <row r="1681" spans="1:7" ht="15" x14ac:dyDescent="0.25">
      <c r="A1681" s="205">
        <v>1711</v>
      </c>
      <c r="B1681" s="256"/>
      <c r="C1681" s="253"/>
      <c r="D1681" s="253"/>
      <c r="E1681" s="255"/>
      <c r="F1681" s="256"/>
      <c r="G1681" s="294"/>
    </row>
    <row r="1682" spans="1:7" ht="15" x14ac:dyDescent="0.25">
      <c r="A1682" s="205">
        <v>1712</v>
      </c>
      <c r="B1682" s="256"/>
      <c r="C1682" s="253"/>
      <c r="D1682" s="253"/>
      <c r="E1682" s="255"/>
      <c r="F1682" s="256"/>
      <c r="G1682" s="294"/>
    </row>
    <row r="1683" spans="1:7" ht="15" x14ac:dyDescent="0.25">
      <c r="A1683" s="205">
        <v>1713</v>
      </c>
      <c r="B1683" s="256"/>
      <c r="C1683" s="253"/>
      <c r="D1683" s="253"/>
      <c r="E1683" s="255"/>
      <c r="F1683" s="256"/>
      <c r="G1683" s="294"/>
    </row>
    <row r="1684" spans="1:7" ht="15" x14ac:dyDescent="0.25">
      <c r="A1684" s="205">
        <v>1714</v>
      </c>
      <c r="B1684" s="256"/>
      <c r="C1684" s="253"/>
      <c r="D1684" s="253"/>
      <c r="E1684" s="255"/>
      <c r="F1684" s="256"/>
      <c r="G1684" s="294"/>
    </row>
    <row r="1685" spans="1:7" ht="15" x14ac:dyDescent="0.25">
      <c r="A1685" s="205">
        <v>1715</v>
      </c>
      <c r="B1685" s="256"/>
      <c r="C1685" s="253"/>
      <c r="D1685" s="253"/>
      <c r="E1685" s="255"/>
      <c r="F1685" s="256"/>
      <c r="G1685" s="294"/>
    </row>
    <row r="1686" spans="1:7" ht="15" x14ac:dyDescent="0.25">
      <c r="A1686" s="205">
        <v>1716</v>
      </c>
      <c r="B1686" s="256"/>
      <c r="C1686" s="253"/>
      <c r="D1686" s="253"/>
      <c r="E1686" s="255"/>
      <c r="F1686" s="256"/>
      <c r="G1686" s="294"/>
    </row>
    <row r="1687" spans="1:7" ht="15" x14ac:dyDescent="0.25">
      <c r="A1687" s="205">
        <v>1717</v>
      </c>
      <c r="B1687" s="256"/>
      <c r="C1687" s="253"/>
      <c r="D1687" s="253"/>
      <c r="E1687" s="255"/>
      <c r="F1687" s="256"/>
      <c r="G1687" s="294"/>
    </row>
    <row r="1688" spans="1:7" ht="15" x14ac:dyDescent="0.25">
      <c r="A1688" s="205">
        <v>1718</v>
      </c>
      <c r="B1688" s="256"/>
      <c r="C1688" s="253"/>
      <c r="D1688" s="253"/>
      <c r="E1688" s="255"/>
      <c r="F1688" s="256"/>
      <c r="G1688" s="294"/>
    </row>
    <row r="1689" spans="1:7" ht="15" x14ac:dyDescent="0.25">
      <c r="A1689" s="205">
        <v>1719</v>
      </c>
      <c r="B1689" s="256"/>
      <c r="C1689" s="253"/>
      <c r="D1689" s="253"/>
      <c r="E1689" s="255"/>
      <c r="F1689" s="256"/>
      <c r="G1689" s="294"/>
    </row>
    <row r="1690" spans="1:7" ht="15" x14ac:dyDescent="0.25">
      <c r="A1690" s="205">
        <v>1720</v>
      </c>
      <c r="B1690" s="256"/>
      <c r="C1690" s="253"/>
      <c r="D1690" s="253"/>
      <c r="E1690" s="255"/>
      <c r="F1690" s="256"/>
      <c r="G1690" s="294"/>
    </row>
    <row r="1691" spans="1:7" ht="15" x14ac:dyDescent="0.25">
      <c r="A1691" s="205">
        <v>1721</v>
      </c>
      <c r="B1691" s="256"/>
      <c r="C1691" s="253"/>
      <c r="D1691" s="253"/>
      <c r="E1691" s="255"/>
      <c r="F1691" s="256"/>
      <c r="G1691" s="294"/>
    </row>
    <row r="1692" spans="1:7" ht="15" x14ac:dyDescent="0.25">
      <c r="A1692" s="205">
        <v>1722</v>
      </c>
      <c r="B1692" s="256"/>
      <c r="C1692" s="253"/>
      <c r="D1692" s="253"/>
      <c r="E1692" s="255"/>
      <c r="F1692" s="256"/>
      <c r="G1692" s="294"/>
    </row>
    <row r="1693" spans="1:7" ht="15" x14ac:dyDescent="0.25">
      <c r="A1693" s="205">
        <v>1723</v>
      </c>
      <c r="B1693" s="256"/>
      <c r="C1693" s="253"/>
      <c r="D1693" s="253"/>
      <c r="E1693" s="255"/>
      <c r="F1693" s="256"/>
      <c r="G1693" s="294"/>
    </row>
    <row r="1694" spans="1:7" ht="15" x14ac:dyDescent="0.25">
      <c r="A1694" s="205">
        <v>1724</v>
      </c>
      <c r="B1694" s="256"/>
      <c r="C1694" s="253"/>
      <c r="D1694" s="253"/>
      <c r="E1694" s="255"/>
      <c r="F1694" s="256"/>
      <c r="G1694" s="294"/>
    </row>
    <row r="1695" spans="1:7" ht="15" x14ac:dyDescent="0.25">
      <c r="A1695" s="205">
        <v>1725</v>
      </c>
      <c r="B1695" s="256"/>
      <c r="C1695" s="253"/>
      <c r="D1695" s="253"/>
      <c r="E1695" s="255"/>
      <c r="F1695" s="256"/>
      <c r="G1695" s="294"/>
    </row>
    <row r="1696" spans="1:7" ht="15" x14ac:dyDescent="0.25">
      <c r="A1696" s="205">
        <v>1726</v>
      </c>
      <c r="B1696" s="256"/>
      <c r="C1696" s="253"/>
      <c r="D1696" s="253"/>
      <c r="E1696" s="255"/>
      <c r="F1696" s="256"/>
      <c r="G1696" s="294"/>
    </row>
    <row r="1697" spans="1:7" ht="15" x14ac:dyDescent="0.25">
      <c r="A1697" s="205">
        <v>1727</v>
      </c>
      <c r="B1697" s="256"/>
      <c r="C1697" s="253"/>
      <c r="D1697" s="253"/>
      <c r="E1697" s="255"/>
      <c r="F1697" s="256"/>
      <c r="G1697" s="294"/>
    </row>
    <row r="1698" spans="1:7" ht="15" x14ac:dyDescent="0.25">
      <c r="A1698" s="205">
        <v>1728</v>
      </c>
      <c r="B1698" s="256"/>
      <c r="C1698" s="253"/>
      <c r="D1698" s="253"/>
      <c r="E1698" s="255"/>
      <c r="F1698" s="256"/>
      <c r="G1698" s="294"/>
    </row>
    <row r="1699" spans="1:7" ht="15" x14ac:dyDescent="0.25">
      <c r="A1699" s="205">
        <v>1729</v>
      </c>
      <c r="B1699" s="256"/>
      <c r="C1699" s="253"/>
      <c r="D1699" s="253"/>
      <c r="E1699" s="255"/>
      <c r="F1699" s="256"/>
      <c r="G1699" s="294"/>
    </row>
    <row r="1700" spans="1:7" ht="15" x14ac:dyDescent="0.25">
      <c r="A1700" s="205">
        <v>1730</v>
      </c>
      <c r="B1700" s="256"/>
      <c r="C1700" s="253"/>
      <c r="D1700" s="253"/>
      <c r="E1700" s="255"/>
      <c r="F1700" s="256"/>
      <c r="G1700" s="294"/>
    </row>
    <row r="1701" spans="1:7" ht="15" x14ac:dyDescent="0.25">
      <c r="A1701" s="205">
        <v>1731</v>
      </c>
      <c r="B1701" s="256"/>
      <c r="C1701" s="253"/>
      <c r="D1701" s="253"/>
      <c r="E1701" s="255"/>
      <c r="F1701" s="256"/>
      <c r="G1701" s="294"/>
    </row>
    <row r="1702" spans="1:7" ht="15" x14ac:dyDescent="0.25">
      <c r="A1702" s="205">
        <v>1732</v>
      </c>
      <c r="B1702" s="256"/>
      <c r="C1702" s="253"/>
      <c r="D1702" s="253"/>
      <c r="E1702" s="255"/>
      <c r="F1702" s="256"/>
      <c r="G1702" s="294"/>
    </row>
    <row r="1703" spans="1:7" ht="15" x14ac:dyDescent="0.25">
      <c r="A1703" s="205">
        <v>1733</v>
      </c>
      <c r="B1703" s="256"/>
      <c r="C1703" s="253"/>
      <c r="D1703" s="253"/>
      <c r="E1703" s="255"/>
      <c r="F1703" s="256"/>
      <c r="G1703" s="294"/>
    </row>
    <row r="1704" spans="1:7" ht="15" x14ac:dyDescent="0.25">
      <c r="A1704" s="205">
        <v>1734</v>
      </c>
      <c r="B1704" s="256"/>
      <c r="C1704" s="253"/>
      <c r="D1704" s="253"/>
      <c r="E1704" s="255"/>
      <c r="F1704" s="256"/>
      <c r="G1704" s="294"/>
    </row>
    <row r="1705" spans="1:7" ht="15" x14ac:dyDescent="0.25">
      <c r="A1705" s="205">
        <v>1735</v>
      </c>
      <c r="B1705" s="256"/>
      <c r="C1705" s="253"/>
      <c r="D1705" s="253"/>
      <c r="E1705" s="255"/>
      <c r="F1705" s="256"/>
      <c r="G1705" s="294"/>
    </row>
    <row r="1706" spans="1:7" ht="15" x14ac:dyDescent="0.25">
      <c r="A1706" s="205">
        <v>1736</v>
      </c>
      <c r="B1706" s="256"/>
      <c r="C1706" s="253"/>
      <c r="D1706" s="253"/>
      <c r="E1706" s="255"/>
      <c r="F1706" s="256"/>
      <c r="G1706" s="294"/>
    </row>
    <row r="1707" spans="1:7" ht="15" x14ac:dyDescent="0.25">
      <c r="A1707" s="205">
        <v>1737</v>
      </c>
      <c r="B1707" s="256"/>
      <c r="C1707" s="253"/>
      <c r="D1707" s="253"/>
      <c r="E1707" s="255"/>
      <c r="F1707" s="256"/>
      <c r="G1707" s="294"/>
    </row>
    <row r="1708" spans="1:7" ht="15" x14ac:dyDescent="0.25">
      <c r="A1708" s="205">
        <v>1738</v>
      </c>
      <c r="B1708" s="256"/>
      <c r="C1708" s="253"/>
      <c r="D1708" s="253"/>
      <c r="E1708" s="255"/>
      <c r="F1708" s="256"/>
      <c r="G1708" s="294"/>
    </row>
    <row r="1709" spans="1:7" ht="15" x14ac:dyDescent="0.25">
      <c r="A1709" s="205">
        <v>1739</v>
      </c>
      <c r="B1709" s="256"/>
      <c r="C1709" s="253"/>
      <c r="D1709" s="253"/>
      <c r="E1709" s="255"/>
      <c r="F1709" s="256"/>
      <c r="G1709" s="294"/>
    </row>
    <row r="1710" spans="1:7" ht="15" x14ac:dyDescent="0.25">
      <c r="A1710" s="205">
        <v>1740</v>
      </c>
      <c r="B1710" s="256"/>
      <c r="C1710" s="253"/>
      <c r="D1710" s="253"/>
      <c r="E1710" s="255"/>
      <c r="F1710" s="256"/>
      <c r="G1710" s="294"/>
    </row>
    <row r="1711" spans="1:7" ht="15" x14ac:dyDescent="0.25">
      <c r="A1711" s="205">
        <v>1741</v>
      </c>
      <c r="B1711" s="256"/>
      <c r="C1711" s="253"/>
      <c r="D1711" s="253"/>
      <c r="E1711" s="255"/>
      <c r="F1711" s="256"/>
      <c r="G1711" s="294"/>
    </row>
    <row r="1712" spans="1:7" ht="15" x14ac:dyDescent="0.25">
      <c r="A1712" s="205">
        <v>1742</v>
      </c>
      <c r="B1712" s="256"/>
      <c r="C1712" s="253"/>
      <c r="D1712" s="253"/>
      <c r="E1712" s="255"/>
      <c r="F1712" s="256"/>
      <c r="G1712" s="294"/>
    </row>
    <row r="1713" spans="1:7" ht="15" x14ac:dyDescent="0.25">
      <c r="A1713" s="205">
        <v>1743</v>
      </c>
      <c r="B1713" s="256"/>
      <c r="C1713" s="253"/>
      <c r="D1713" s="253"/>
      <c r="E1713" s="255"/>
      <c r="F1713" s="256"/>
      <c r="G1713" s="294"/>
    </row>
    <row r="1714" spans="1:7" ht="15" x14ac:dyDescent="0.25">
      <c r="A1714" s="205">
        <v>1744</v>
      </c>
      <c r="B1714" s="256"/>
      <c r="C1714" s="253"/>
      <c r="D1714" s="253"/>
      <c r="E1714" s="255"/>
      <c r="F1714" s="256"/>
      <c r="G1714" s="294"/>
    </row>
    <row r="1715" spans="1:7" ht="15" x14ac:dyDescent="0.25">
      <c r="A1715" s="205">
        <v>1745</v>
      </c>
      <c r="B1715" s="256"/>
      <c r="C1715" s="253"/>
      <c r="D1715" s="253"/>
      <c r="E1715" s="255"/>
      <c r="F1715" s="256"/>
      <c r="G1715" s="294"/>
    </row>
    <row r="1716" spans="1:7" ht="15" x14ac:dyDescent="0.25">
      <c r="A1716" s="205">
        <v>1746</v>
      </c>
      <c r="B1716" s="256"/>
      <c r="C1716" s="253"/>
      <c r="D1716" s="253"/>
      <c r="E1716" s="255"/>
      <c r="F1716" s="256"/>
      <c r="G1716" s="294"/>
    </row>
    <row r="1717" spans="1:7" ht="15" x14ac:dyDescent="0.25">
      <c r="A1717" s="205">
        <v>1747</v>
      </c>
      <c r="B1717" s="256"/>
      <c r="C1717" s="253"/>
      <c r="D1717" s="253"/>
      <c r="E1717" s="255"/>
      <c r="F1717" s="256"/>
      <c r="G1717" s="294"/>
    </row>
    <row r="1718" spans="1:7" ht="15" x14ac:dyDescent="0.25">
      <c r="A1718" s="205">
        <v>1748</v>
      </c>
      <c r="B1718" s="256"/>
      <c r="C1718" s="253"/>
      <c r="D1718" s="253"/>
      <c r="E1718" s="255"/>
      <c r="F1718" s="256"/>
      <c r="G1718" s="294"/>
    </row>
    <row r="1719" spans="1:7" ht="15" x14ac:dyDescent="0.25">
      <c r="A1719" s="205">
        <v>1749</v>
      </c>
      <c r="B1719" s="256"/>
      <c r="C1719" s="253"/>
      <c r="D1719" s="253"/>
      <c r="E1719" s="255"/>
      <c r="F1719" s="256"/>
      <c r="G1719" s="294"/>
    </row>
    <row r="1720" spans="1:7" ht="15" x14ac:dyDescent="0.25">
      <c r="A1720" s="205">
        <v>1750</v>
      </c>
      <c r="B1720" s="256"/>
      <c r="C1720" s="253"/>
      <c r="D1720" s="253"/>
      <c r="E1720" s="255"/>
      <c r="F1720" s="256"/>
      <c r="G1720" s="294"/>
    </row>
    <row r="1721" spans="1:7" ht="15" x14ac:dyDescent="0.25">
      <c r="A1721" s="205">
        <v>1751</v>
      </c>
      <c r="B1721" s="256"/>
      <c r="C1721" s="253"/>
      <c r="D1721" s="253"/>
      <c r="E1721" s="255"/>
      <c r="F1721" s="256"/>
      <c r="G1721" s="294"/>
    </row>
    <row r="1722" spans="1:7" ht="15" x14ac:dyDescent="0.25">
      <c r="A1722" s="205">
        <v>1752</v>
      </c>
      <c r="B1722" s="256"/>
      <c r="C1722" s="253"/>
      <c r="D1722" s="253"/>
      <c r="E1722" s="255"/>
      <c r="F1722" s="256"/>
      <c r="G1722" s="294"/>
    </row>
    <row r="1723" spans="1:7" ht="15" x14ac:dyDescent="0.25">
      <c r="A1723" s="205">
        <v>1753</v>
      </c>
      <c r="B1723" s="256"/>
      <c r="C1723" s="253"/>
      <c r="D1723" s="253"/>
      <c r="E1723" s="255"/>
      <c r="F1723" s="256"/>
      <c r="G1723" s="294"/>
    </row>
    <row r="1724" spans="1:7" ht="15" x14ac:dyDescent="0.25">
      <c r="A1724" s="205">
        <v>1754</v>
      </c>
      <c r="B1724" s="256"/>
      <c r="C1724" s="253"/>
      <c r="D1724" s="253"/>
      <c r="E1724" s="255"/>
      <c r="F1724" s="256"/>
      <c r="G1724" s="294"/>
    </row>
    <row r="1725" spans="1:7" ht="15" x14ac:dyDescent="0.25">
      <c r="A1725" s="205">
        <v>1755</v>
      </c>
      <c r="B1725" s="256"/>
      <c r="C1725" s="253"/>
      <c r="D1725" s="253"/>
      <c r="E1725" s="255"/>
      <c r="F1725" s="256"/>
      <c r="G1725" s="294"/>
    </row>
    <row r="1726" spans="1:7" ht="15" x14ac:dyDescent="0.25">
      <c r="A1726" s="205">
        <v>1756</v>
      </c>
      <c r="B1726" s="256"/>
      <c r="C1726" s="253"/>
      <c r="D1726" s="253"/>
      <c r="E1726" s="255"/>
      <c r="F1726" s="256"/>
      <c r="G1726" s="294"/>
    </row>
    <row r="1727" spans="1:7" ht="15" x14ac:dyDescent="0.25">
      <c r="A1727" s="205">
        <v>1757</v>
      </c>
      <c r="B1727" s="256"/>
      <c r="C1727" s="253"/>
      <c r="D1727" s="253"/>
      <c r="E1727" s="255"/>
      <c r="F1727" s="256"/>
      <c r="G1727" s="294"/>
    </row>
    <row r="1728" spans="1:7" ht="15" x14ac:dyDescent="0.25">
      <c r="A1728" s="205">
        <v>1758</v>
      </c>
      <c r="B1728" s="256"/>
      <c r="C1728" s="253"/>
      <c r="D1728" s="253"/>
      <c r="E1728" s="255"/>
      <c r="F1728" s="256"/>
      <c r="G1728" s="294"/>
    </row>
    <row r="1729" spans="1:7" ht="15" x14ac:dyDescent="0.25">
      <c r="A1729" s="205">
        <v>1759</v>
      </c>
      <c r="B1729" s="256"/>
      <c r="C1729" s="253"/>
      <c r="D1729" s="253"/>
      <c r="E1729" s="255"/>
      <c r="F1729" s="256"/>
      <c r="G1729" s="294"/>
    </row>
    <row r="1730" spans="1:7" ht="15" x14ac:dyDescent="0.25">
      <c r="A1730" s="205">
        <v>1760</v>
      </c>
      <c r="B1730" s="256"/>
      <c r="C1730" s="253"/>
      <c r="D1730" s="253"/>
      <c r="E1730" s="255"/>
      <c r="F1730" s="256"/>
      <c r="G1730" s="294"/>
    </row>
    <row r="1731" spans="1:7" ht="15" x14ac:dyDescent="0.25">
      <c r="A1731" s="205">
        <v>1761</v>
      </c>
      <c r="B1731" s="256"/>
      <c r="C1731" s="253"/>
      <c r="D1731" s="253"/>
      <c r="E1731" s="255"/>
      <c r="F1731" s="256"/>
      <c r="G1731" s="294"/>
    </row>
    <row r="1732" spans="1:7" ht="15" x14ac:dyDescent="0.25">
      <c r="A1732" s="205">
        <v>1762</v>
      </c>
      <c r="B1732" s="256"/>
      <c r="C1732" s="253"/>
      <c r="D1732" s="253"/>
      <c r="E1732" s="255"/>
      <c r="F1732" s="256"/>
      <c r="G1732" s="294"/>
    </row>
    <row r="1733" spans="1:7" ht="15" x14ac:dyDescent="0.25">
      <c r="A1733" s="205">
        <v>1763</v>
      </c>
      <c r="B1733" s="256"/>
      <c r="C1733" s="253"/>
      <c r="D1733" s="253"/>
      <c r="E1733" s="255"/>
      <c r="F1733" s="256"/>
      <c r="G1733" s="294"/>
    </row>
    <row r="1734" spans="1:7" ht="15" x14ac:dyDescent="0.25">
      <c r="A1734" s="205">
        <v>1764</v>
      </c>
      <c r="B1734" s="256"/>
      <c r="C1734" s="253"/>
      <c r="D1734" s="253"/>
      <c r="E1734" s="255"/>
      <c r="F1734" s="256"/>
      <c r="G1734" s="294"/>
    </row>
    <row r="1735" spans="1:7" ht="15" x14ac:dyDescent="0.25">
      <c r="A1735" s="205">
        <v>1765</v>
      </c>
      <c r="B1735" s="256"/>
      <c r="C1735" s="253"/>
      <c r="D1735" s="253"/>
      <c r="E1735" s="255"/>
      <c r="F1735" s="256"/>
      <c r="G1735" s="294"/>
    </row>
    <row r="1736" spans="1:7" ht="15" x14ac:dyDescent="0.25">
      <c r="A1736" s="205">
        <v>1766</v>
      </c>
      <c r="B1736" s="256"/>
      <c r="C1736" s="253"/>
      <c r="D1736" s="253"/>
      <c r="E1736" s="255"/>
      <c r="F1736" s="256"/>
      <c r="G1736" s="294"/>
    </row>
    <row r="1737" spans="1:7" ht="15" x14ac:dyDescent="0.25">
      <c r="A1737" s="205">
        <v>1767</v>
      </c>
      <c r="B1737" s="256"/>
      <c r="C1737" s="253"/>
      <c r="D1737" s="253"/>
      <c r="E1737" s="255"/>
      <c r="F1737" s="256"/>
      <c r="G1737" s="294"/>
    </row>
    <row r="1738" spans="1:7" ht="15" x14ac:dyDescent="0.25">
      <c r="A1738" s="205">
        <v>1768</v>
      </c>
      <c r="B1738" s="256"/>
      <c r="C1738" s="253"/>
      <c r="D1738" s="253"/>
      <c r="E1738" s="255"/>
      <c r="F1738" s="256"/>
      <c r="G1738" s="294"/>
    </row>
    <row r="1739" spans="1:7" ht="15" x14ac:dyDescent="0.25">
      <c r="A1739" s="205">
        <v>1769</v>
      </c>
      <c r="B1739" s="256"/>
      <c r="C1739" s="253"/>
      <c r="D1739" s="253"/>
      <c r="E1739" s="255"/>
      <c r="F1739" s="256"/>
      <c r="G1739" s="294"/>
    </row>
    <row r="1740" spans="1:7" ht="15" x14ac:dyDescent="0.25">
      <c r="A1740" s="205">
        <v>1770</v>
      </c>
      <c r="B1740" s="256"/>
      <c r="C1740" s="253"/>
      <c r="D1740" s="253"/>
      <c r="E1740" s="255"/>
      <c r="F1740" s="256"/>
      <c r="G1740" s="294"/>
    </row>
    <row r="1741" spans="1:7" ht="15" x14ac:dyDescent="0.25">
      <c r="A1741" s="205">
        <v>1771</v>
      </c>
      <c r="B1741" s="256"/>
      <c r="C1741" s="253"/>
      <c r="D1741" s="253"/>
      <c r="E1741" s="255"/>
      <c r="F1741" s="256"/>
      <c r="G1741" s="294"/>
    </row>
    <row r="1742" spans="1:7" ht="15" x14ac:dyDescent="0.25">
      <c r="A1742" s="205">
        <v>1772</v>
      </c>
      <c r="B1742" s="256"/>
      <c r="C1742" s="253"/>
      <c r="D1742" s="253"/>
      <c r="E1742" s="255"/>
      <c r="F1742" s="256"/>
      <c r="G1742" s="294"/>
    </row>
    <row r="1743" spans="1:7" ht="15" x14ac:dyDescent="0.25">
      <c r="A1743" s="205">
        <v>1773</v>
      </c>
      <c r="B1743" s="256"/>
      <c r="C1743" s="253"/>
      <c r="D1743" s="253"/>
      <c r="E1743" s="255"/>
      <c r="F1743" s="256"/>
      <c r="G1743" s="294"/>
    </row>
    <row r="1744" spans="1:7" ht="15" x14ac:dyDescent="0.25">
      <c r="A1744" s="205">
        <v>1774</v>
      </c>
      <c r="B1744" s="256"/>
      <c r="C1744" s="253"/>
      <c r="D1744" s="253"/>
      <c r="E1744" s="255"/>
      <c r="F1744" s="256"/>
      <c r="G1744" s="294"/>
    </row>
    <row r="1745" spans="1:7" ht="15" x14ac:dyDescent="0.25">
      <c r="A1745" s="205">
        <v>1775</v>
      </c>
      <c r="B1745" s="256"/>
      <c r="C1745" s="253"/>
      <c r="D1745" s="253"/>
      <c r="E1745" s="255"/>
      <c r="F1745" s="256"/>
      <c r="G1745" s="294"/>
    </row>
    <row r="1746" spans="1:7" ht="15" x14ac:dyDescent="0.25">
      <c r="A1746" s="205">
        <v>1776</v>
      </c>
      <c r="B1746" s="256"/>
      <c r="C1746" s="253"/>
      <c r="D1746" s="253"/>
      <c r="E1746" s="255"/>
      <c r="F1746" s="256"/>
      <c r="G1746" s="294"/>
    </row>
    <row r="1747" spans="1:7" ht="15" x14ac:dyDescent="0.25">
      <c r="A1747" s="205">
        <v>1777</v>
      </c>
      <c r="B1747" s="256"/>
      <c r="C1747" s="253"/>
      <c r="D1747" s="253"/>
      <c r="E1747" s="255"/>
      <c r="F1747" s="256"/>
      <c r="G1747" s="294"/>
    </row>
    <row r="1748" spans="1:7" ht="15" x14ac:dyDescent="0.25">
      <c r="A1748" s="205">
        <v>1778</v>
      </c>
      <c r="B1748" s="256"/>
      <c r="C1748" s="253"/>
      <c r="D1748" s="253"/>
      <c r="E1748" s="255"/>
      <c r="F1748" s="256"/>
      <c r="G1748" s="294"/>
    </row>
    <row r="1749" spans="1:7" ht="15" x14ac:dyDescent="0.25">
      <c r="A1749" s="205">
        <v>1779</v>
      </c>
      <c r="B1749" s="256"/>
      <c r="C1749" s="253"/>
      <c r="D1749" s="253"/>
      <c r="E1749" s="255"/>
      <c r="F1749" s="256"/>
      <c r="G1749" s="294"/>
    </row>
    <row r="1750" spans="1:7" ht="15" x14ac:dyDescent="0.25">
      <c r="A1750" s="205">
        <v>1780</v>
      </c>
      <c r="B1750" s="256"/>
      <c r="C1750" s="253"/>
      <c r="D1750" s="253"/>
      <c r="E1750" s="255"/>
      <c r="F1750" s="256"/>
      <c r="G1750" s="294"/>
    </row>
    <row r="1751" spans="1:7" ht="15" x14ac:dyDescent="0.25">
      <c r="A1751" s="205">
        <v>1781</v>
      </c>
      <c r="B1751" s="256"/>
      <c r="C1751" s="253"/>
      <c r="D1751" s="253"/>
      <c r="E1751" s="255"/>
      <c r="F1751" s="256"/>
      <c r="G1751" s="294"/>
    </row>
    <row r="1752" spans="1:7" ht="15" x14ac:dyDescent="0.25">
      <c r="A1752" s="205">
        <v>1782</v>
      </c>
      <c r="B1752" s="256"/>
      <c r="C1752" s="253"/>
      <c r="D1752" s="253"/>
      <c r="E1752" s="255"/>
      <c r="F1752" s="256"/>
      <c r="G1752" s="294"/>
    </row>
    <row r="1753" spans="1:7" ht="15" x14ac:dyDescent="0.25">
      <c r="A1753" s="205">
        <v>1783</v>
      </c>
      <c r="B1753" s="256"/>
      <c r="C1753" s="253"/>
      <c r="D1753" s="253"/>
      <c r="E1753" s="255"/>
      <c r="F1753" s="256"/>
      <c r="G1753" s="294"/>
    </row>
    <row r="1754" spans="1:7" ht="15" x14ac:dyDescent="0.25">
      <c r="A1754" s="205">
        <v>1784</v>
      </c>
      <c r="B1754" s="256"/>
      <c r="C1754" s="253"/>
      <c r="D1754" s="253"/>
      <c r="E1754" s="255"/>
      <c r="F1754" s="256"/>
      <c r="G1754" s="294"/>
    </row>
    <row r="1755" spans="1:7" ht="15" x14ac:dyDescent="0.25">
      <c r="A1755" s="205">
        <v>1785</v>
      </c>
      <c r="B1755" s="256"/>
      <c r="C1755" s="253"/>
      <c r="D1755" s="253"/>
      <c r="E1755" s="255"/>
      <c r="F1755" s="256"/>
      <c r="G1755" s="294"/>
    </row>
    <row r="1756" spans="1:7" ht="15" x14ac:dyDescent="0.25">
      <c r="A1756" s="205">
        <v>1786</v>
      </c>
      <c r="B1756" s="256"/>
      <c r="C1756" s="253"/>
      <c r="D1756" s="253"/>
      <c r="E1756" s="255"/>
      <c r="F1756" s="256"/>
      <c r="G1756" s="294"/>
    </row>
    <row r="1757" spans="1:7" ht="15" x14ac:dyDescent="0.25">
      <c r="A1757" s="205">
        <v>1787</v>
      </c>
      <c r="B1757" s="256"/>
      <c r="C1757" s="253"/>
      <c r="D1757" s="253"/>
      <c r="E1757" s="255"/>
      <c r="F1757" s="256"/>
      <c r="G1757" s="294"/>
    </row>
    <row r="1758" spans="1:7" ht="15" x14ac:dyDescent="0.25">
      <c r="A1758" s="205">
        <v>1788</v>
      </c>
      <c r="B1758" s="256"/>
      <c r="C1758" s="253"/>
      <c r="D1758" s="253"/>
      <c r="E1758" s="255"/>
      <c r="F1758" s="256"/>
      <c r="G1758" s="294"/>
    </row>
    <row r="1759" spans="1:7" ht="15" x14ac:dyDescent="0.25">
      <c r="A1759" s="205">
        <v>1789</v>
      </c>
      <c r="B1759" s="256"/>
      <c r="C1759" s="253"/>
      <c r="D1759" s="253"/>
      <c r="E1759" s="255"/>
      <c r="F1759" s="256"/>
      <c r="G1759" s="294"/>
    </row>
    <row r="1760" spans="1:7" ht="15" x14ac:dyDescent="0.25">
      <c r="A1760" s="205">
        <v>1790</v>
      </c>
      <c r="B1760" s="256"/>
      <c r="C1760" s="253"/>
      <c r="D1760" s="253"/>
      <c r="E1760" s="255"/>
      <c r="F1760" s="256"/>
      <c r="G1760" s="294"/>
    </row>
    <row r="1761" spans="1:7" ht="15" x14ac:dyDescent="0.25">
      <c r="A1761" s="205">
        <v>1791</v>
      </c>
      <c r="B1761" s="256"/>
      <c r="C1761" s="253"/>
      <c r="D1761" s="253"/>
      <c r="E1761" s="255"/>
      <c r="F1761" s="256"/>
      <c r="G1761" s="294"/>
    </row>
    <row r="1762" spans="1:7" ht="15" x14ac:dyDescent="0.25">
      <c r="A1762" s="205">
        <v>1792</v>
      </c>
      <c r="B1762" s="256"/>
      <c r="C1762" s="253"/>
      <c r="D1762" s="253"/>
      <c r="E1762" s="255"/>
      <c r="F1762" s="256"/>
      <c r="G1762" s="294"/>
    </row>
    <row r="1763" spans="1:7" ht="15" x14ac:dyDescent="0.25">
      <c r="A1763" s="205">
        <v>1793</v>
      </c>
      <c r="B1763" s="256"/>
      <c r="C1763" s="253"/>
      <c r="D1763" s="253"/>
      <c r="E1763" s="255"/>
      <c r="F1763" s="256"/>
      <c r="G1763" s="294"/>
    </row>
    <row r="1764" spans="1:7" ht="15" x14ac:dyDescent="0.25">
      <c r="A1764" s="205">
        <v>1794</v>
      </c>
      <c r="B1764" s="256"/>
      <c r="C1764" s="253"/>
      <c r="D1764" s="253"/>
      <c r="E1764" s="255"/>
      <c r="F1764" s="256"/>
      <c r="G1764" s="294"/>
    </row>
    <row r="1765" spans="1:7" ht="15" x14ac:dyDescent="0.25">
      <c r="A1765" s="205">
        <v>1795</v>
      </c>
      <c r="B1765" s="256"/>
      <c r="C1765" s="253"/>
      <c r="D1765" s="253"/>
      <c r="E1765" s="255"/>
      <c r="F1765" s="256"/>
      <c r="G1765" s="294"/>
    </row>
    <row r="1766" spans="1:7" ht="15" x14ac:dyDescent="0.25">
      <c r="A1766" s="205">
        <v>1796</v>
      </c>
      <c r="B1766" s="256"/>
      <c r="C1766" s="253"/>
      <c r="D1766" s="253"/>
      <c r="E1766" s="255"/>
      <c r="F1766" s="256"/>
      <c r="G1766" s="294"/>
    </row>
    <row r="1767" spans="1:7" ht="15" x14ac:dyDescent="0.25">
      <c r="A1767" s="205">
        <v>1797</v>
      </c>
      <c r="B1767" s="256"/>
      <c r="C1767" s="253"/>
      <c r="D1767" s="253"/>
      <c r="E1767" s="255"/>
      <c r="F1767" s="256"/>
      <c r="G1767" s="294"/>
    </row>
    <row r="1768" spans="1:7" ht="15" x14ac:dyDescent="0.25">
      <c r="A1768" s="205">
        <v>1798</v>
      </c>
      <c r="B1768" s="256"/>
      <c r="C1768" s="253"/>
      <c r="D1768" s="253"/>
      <c r="E1768" s="255"/>
      <c r="F1768" s="256"/>
      <c r="G1768" s="294"/>
    </row>
    <row r="1769" spans="1:7" ht="15" x14ac:dyDescent="0.25">
      <c r="A1769" s="205">
        <v>1799</v>
      </c>
      <c r="B1769" s="256"/>
      <c r="C1769" s="253"/>
      <c r="D1769" s="253"/>
      <c r="E1769" s="255"/>
      <c r="F1769" s="256"/>
      <c r="G1769" s="294"/>
    </row>
    <row r="1770" spans="1:7" ht="15" x14ac:dyDescent="0.25">
      <c r="A1770" s="205">
        <v>1800</v>
      </c>
      <c r="B1770" s="256"/>
      <c r="C1770" s="253"/>
      <c r="D1770" s="253"/>
      <c r="E1770" s="255"/>
      <c r="F1770" s="256"/>
      <c r="G1770" s="294"/>
    </row>
    <row r="1771" spans="1:7" ht="15" x14ac:dyDescent="0.25">
      <c r="A1771" s="205">
        <v>1801</v>
      </c>
      <c r="B1771" s="256"/>
      <c r="C1771" s="253"/>
      <c r="D1771" s="253"/>
      <c r="E1771" s="255"/>
      <c r="F1771" s="256"/>
      <c r="G1771" s="294"/>
    </row>
    <row r="1772" spans="1:7" ht="15" x14ac:dyDescent="0.25">
      <c r="A1772" s="205">
        <v>1802</v>
      </c>
      <c r="B1772" s="256"/>
      <c r="C1772" s="253"/>
      <c r="D1772" s="253"/>
      <c r="E1772" s="255"/>
      <c r="F1772" s="256"/>
      <c r="G1772" s="294"/>
    </row>
    <row r="1773" spans="1:7" ht="15" x14ac:dyDescent="0.25">
      <c r="A1773" s="205">
        <v>1803</v>
      </c>
      <c r="B1773" s="256"/>
      <c r="C1773" s="253"/>
      <c r="D1773" s="253"/>
      <c r="E1773" s="255"/>
      <c r="F1773" s="256"/>
      <c r="G1773" s="294"/>
    </row>
    <row r="1774" spans="1:7" ht="15" x14ac:dyDescent="0.25">
      <c r="A1774" s="205">
        <v>1804</v>
      </c>
      <c r="B1774" s="256"/>
      <c r="C1774" s="253"/>
      <c r="D1774" s="253"/>
      <c r="E1774" s="255"/>
      <c r="F1774" s="256"/>
      <c r="G1774" s="294"/>
    </row>
    <row r="1775" spans="1:7" ht="15" x14ac:dyDescent="0.25">
      <c r="A1775" s="205">
        <v>1805</v>
      </c>
      <c r="B1775" s="256"/>
      <c r="C1775" s="253"/>
      <c r="D1775" s="253"/>
      <c r="E1775" s="255"/>
      <c r="F1775" s="256"/>
      <c r="G1775" s="294"/>
    </row>
    <row r="1776" spans="1:7" ht="15" x14ac:dyDescent="0.25">
      <c r="A1776" s="205">
        <v>1806</v>
      </c>
      <c r="B1776" s="256"/>
      <c r="C1776" s="253"/>
      <c r="D1776" s="253"/>
      <c r="E1776" s="255"/>
      <c r="F1776" s="256"/>
      <c r="G1776" s="294"/>
    </row>
    <row r="1777" spans="1:7" ht="15" x14ac:dyDescent="0.25">
      <c r="A1777" s="205">
        <v>1807</v>
      </c>
      <c r="B1777" s="256"/>
      <c r="C1777" s="253"/>
      <c r="D1777" s="253"/>
      <c r="E1777" s="255"/>
      <c r="F1777" s="256"/>
      <c r="G1777" s="294"/>
    </row>
    <row r="1778" spans="1:7" ht="15" x14ac:dyDescent="0.25">
      <c r="A1778" s="205">
        <v>1808</v>
      </c>
      <c r="B1778" s="256"/>
      <c r="C1778" s="253"/>
      <c r="D1778" s="253"/>
      <c r="E1778" s="255"/>
      <c r="F1778" s="256"/>
      <c r="G1778" s="294"/>
    </row>
    <row r="1779" spans="1:7" ht="15" x14ac:dyDescent="0.25">
      <c r="A1779" s="205">
        <v>1809</v>
      </c>
      <c r="B1779" s="256"/>
      <c r="C1779" s="253"/>
      <c r="D1779" s="253"/>
      <c r="E1779" s="255"/>
      <c r="F1779" s="256"/>
      <c r="G1779" s="294"/>
    </row>
    <row r="1780" spans="1:7" ht="15" x14ac:dyDescent="0.25">
      <c r="A1780" s="205">
        <v>1810</v>
      </c>
      <c r="B1780" s="256"/>
      <c r="C1780" s="253"/>
      <c r="D1780" s="253"/>
      <c r="E1780" s="255"/>
      <c r="F1780" s="256"/>
      <c r="G1780" s="294"/>
    </row>
    <row r="1781" spans="1:7" ht="15" x14ac:dyDescent="0.25">
      <c r="A1781" s="205">
        <v>1811</v>
      </c>
      <c r="B1781" s="256"/>
      <c r="C1781" s="253"/>
      <c r="D1781" s="253"/>
      <c r="E1781" s="255"/>
      <c r="F1781" s="256"/>
      <c r="G1781" s="294"/>
    </row>
    <row r="1782" spans="1:7" ht="15" x14ac:dyDescent="0.25">
      <c r="A1782" s="205">
        <v>1812</v>
      </c>
      <c r="B1782" s="256"/>
      <c r="C1782" s="253"/>
      <c r="D1782" s="253"/>
      <c r="E1782" s="255"/>
      <c r="F1782" s="256"/>
      <c r="G1782" s="294"/>
    </row>
    <row r="1783" spans="1:7" ht="15" x14ac:dyDescent="0.25">
      <c r="A1783" s="205">
        <v>1813</v>
      </c>
      <c r="B1783" s="256"/>
      <c r="C1783" s="253"/>
      <c r="D1783" s="253"/>
      <c r="E1783" s="255"/>
      <c r="F1783" s="256"/>
      <c r="G1783" s="294"/>
    </row>
    <row r="1784" spans="1:7" ht="15" x14ac:dyDescent="0.25">
      <c r="A1784" s="205">
        <v>1814</v>
      </c>
      <c r="B1784" s="256"/>
      <c r="C1784" s="253"/>
      <c r="D1784" s="253"/>
      <c r="E1784" s="255"/>
      <c r="F1784" s="256"/>
      <c r="G1784" s="294"/>
    </row>
    <row r="1785" spans="1:7" ht="15" x14ac:dyDescent="0.25">
      <c r="A1785" s="205">
        <v>1815</v>
      </c>
      <c r="B1785" s="256"/>
      <c r="C1785" s="253"/>
      <c r="D1785" s="253"/>
      <c r="E1785" s="255"/>
      <c r="F1785" s="256"/>
      <c r="G1785" s="294"/>
    </row>
    <row r="1786" spans="1:7" ht="15" x14ac:dyDescent="0.25">
      <c r="A1786" s="205">
        <v>1816</v>
      </c>
      <c r="B1786" s="256"/>
      <c r="C1786" s="253"/>
      <c r="D1786" s="253"/>
      <c r="E1786" s="255"/>
      <c r="F1786" s="256"/>
      <c r="G1786" s="294"/>
    </row>
    <row r="1787" spans="1:7" ht="15" x14ac:dyDescent="0.25">
      <c r="A1787" s="205">
        <v>1817</v>
      </c>
      <c r="B1787" s="256"/>
      <c r="C1787" s="253"/>
      <c r="D1787" s="253"/>
      <c r="E1787" s="255"/>
      <c r="F1787" s="256"/>
      <c r="G1787" s="294"/>
    </row>
    <row r="1788" spans="1:7" ht="15" x14ac:dyDescent="0.25">
      <c r="A1788" s="205">
        <v>1818</v>
      </c>
      <c r="B1788" s="256"/>
      <c r="C1788" s="253"/>
      <c r="D1788" s="253"/>
      <c r="E1788" s="255"/>
      <c r="F1788" s="256"/>
      <c r="G1788" s="294"/>
    </row>
    <row r="1789" spans="1:7" ht="15" x14ac:dyDescent="0.25">
      <c r="A1789" s="205">
        <v>1819</v>
      </c>
      <c r="B1789" s="256"/>
      <c r="C1789" s="253"/>
      <c r="D1789" s="253"/>
      <c r="E1789" s="255"/>
      <c r="F1789" s="256"/>
      <c r="G1789" s="294"/>
    </row>
    <row r="1790" spans="1:7" ht="15" x14ac:dyDescent="0.25">
      <c r="A1790" s="205">
        <v>1820</v>
      </c>
      <c r="B1790" s="256"/>
      <c r="C1790" s="253"/>
      <c r="D1790" s="253"/>
      <c r="E1790" s="255"/>
      <c r="F1790" s="256"/>
      <c r="G1790" s="294"/>
    </row>
    <row r="1791" spans="1:7" ht="15" x14ac:dyDescent="0.25">
      <c r="A1791" s="205">
        <v>1821</v>
      </c>
      <c r="B1791" s="256"/>
      <c r="C1791" s="253"/>
      <c r="D1791" s="253"/>
      <c r="E1791" s="255"/>
      <c r="F1791" s="256"/>
      <c r="G1791" s="294"/>
    </row>
    <row r="1792" spans="1:7" ht="15" x14ac:dyDescent="0.25">
      <c r="A1792" s="205">
        <v>1822</v>
      </c>
      <c r="B1792" s="256"/>
      <c r="C1792" s="253"/>
      <c r="D1792" s="253"/>
      <c r="E1792" s="255"/>
      <c r="F1792" s="256"/>
      <c r="G1792" s="294"/>
    </row>
    <row r="1793" spans="1:7" ht="15" x14ac:dyDescent="0.25">
      <c r="A1793" s="205">
        <v>1823</v>
      </c>
      <c r="B1793" s="256"/>
      <c r="C1793" s="253"/>
      <c r="D1793" s="253"/>
      <c r="E1793" s="255"/>
      <c r="F1793" s="256"/>
      <c r="G1793" s="294"/>
    </row>
    <row r="1794" spans="1:7" ht="15" x14ac:dyDescent="0.25">
      <c r="A1794" s="205">
        <v>1824</v>
      </c>
      <c r="B1794" s="256"/>
      <c r="C1794" s="253"/>
      <c r="D1794" s="253"/>
      <c r="E1794" s="255"/>
      <c r="F1794" s="256"/>
      <c r="G1794" s="294"/>
    </row>
    <row r="1795" spans="1:7" ht="15" x14ac:dyDescent="0.25">
      <c r="A1795" s="205">
        <v>1825</v>
      </c>
      <c r="B1795" s="256"/>
      <c r="C1795" s="253"/>
      <c r="D1795" s="253"/>
      <c r="E1795" s="255"/>
      <c r="F1795" s="256"/>
      <c r="G1795" s="294"/>
    </row>
    <row r="1796" spans="1:7" ht="15" x14ac:dyDescent="0.25">
      <c r="A1796" s="205">
        <v>1826</v>
      </c>
      <c r="B1796" s="256"/>
      <c r="C1796" s="253"/>
      <c r="D1796" s="253"/>
      <c r="E1796" s="255"/>
      <c r="F1796" s="256"/>
      <c r="G1796" s="294"/>
    </row>
    <row r="1797" spans="1:7" ht="15" x14ac:dyDescent="0.25">
      <c r="A1797" s="205">
        <v>1827</v>
      </c>
      <c r="B1797" s="256"/>
      <c r="C1797" s="253"/>
      <c r="D1797" s="253"/>
      <c r="E1797" s="255"/>
      <c r="F1797" s="256"/>
      <c r="G1797" s="294"/>
    </row>
    <row r="1798" spans="1:7" ht="15" x14ac:dyDescent="0.25">
      <c r="A1798" s="205">
        <v>1828</v>
      </c>
      <c r="B1798" s="256"/>
      <c r="C1798" s="253"/>
      <c r="D1798" s="253"/>
      <c r="E1798" s="255"/>
      <c r="F1798" s="256"/>
      <c r="G1798" s="294"/>
    </row>
    <row r="1799" spans="1:7" ht="15" x14ac:dyDescent="0.25">
      <c r="A1799" s="205">
        <v>1829</v>
      </c>
      <c r="B1799" s="256"/>
      <c r="C1799" s="253"/>
      <c r="D1799" s="253"/>
      <c r="E1799" s="255"/>
      <c r="F1799" s="256"/>
      <c r="G1799" s="294"/>
    </row>
    <row r="1800" spans="1:7" ht="15" x14ac:dyDescent="0.25">
      <c r="A1800" s="205">
        <v>1830</v>
      </c>
      <c r="B1800" s="256"/>
      <c r="C1800" s="253"/>
      <c r="D1800" s="253"/>
      <c r="E1800" s="255"/>
      <c r="F1800" s="256"/>
      <c r="G1800" s="294"/>
    </row>
    <row r="1801" spans="1:7" ht="15" x14ac:dyDescent="0.25">
      <c r="A1801" s="205">
        <v>1831</v>
      </c>
      <c r="B1801" s="256"/>
      <c r="C1801" s="253"/>
      <c r="D1801" s="253"/>
      <c r="E1801" s="255"/>
      <c r="F1801" s="256"/>
      <c r="G1801" s="294"/>
    </row>
    <row r="1802" spans="1:7" ht="15" x14ac:dyDescent="0.25">
      <c r="A1802" s="205">
        <v>1832</v>
      </c>
      <c r="B1802" s="256"/>
      <c r="C1802" s="253"/>
      <c r="D1802" s="253"/>
      <c r="E1802" s="255"/>
      <c r="F1802" s="256"/>
      <c r="G1802" s="294"/>
    </row>
    <row r="1803" spans="1:7" ht="15" x14ac:dyDescent="0.25">
      <c r="A1803" s="205">
        <v>1833</v>
      </c>
      <c r="B1803" s="256"/>
      <c r="C1803" s="253"/>
      <c r="D1803" s="253"/>
      <c r="E1803" s="255"/>
      <c r="F1803" s="256"/>
      <c r="G1803" s="294"/>
    </row>
    <row r="1804" spans="1:7" ht="15" x14ac:dyDescent="0.25">
      <c r="A1804" s="205">
        <v>1834</v>
      </c>
      <c r="B1804" s="256"/>
      <c r="C1804" s="253"/>
      <c r="D1804" s="253"/>
      <c r="E1804" s="255"/>
      <c r="F1804" s="256"/>
      <c r="G1804" s="294"/>
    </row>
    <row r="1805" spans="1:7" ht="15" x14ac:dyDescent="0.25">
      <c r="A1805" s="205">
        <v>1835</v>
      </c>
      <c r="B1805" s="256"/>
      <c r="C1805" s="253"/>
      <c r="D1805" s="253"/>
      <c r="E1805" s="255"/>
      <c r="F1805" s="256"/>
      <c r="G1805" s="294"/>
    </row>
    <row r="1806" spans="1:7" ht="15" x14ac:dyDescent="0.25">
      <c r="A1806" s="205">
        <v>1836</v>
      </c>
      <c r="B1806" s="256"/>
      <c r="C1806" s="253"/>
      <c r="D1806" s="253"/>
      <c r="E1806" s="255"/>
      <c r="F1806" s="256"/>
      <c r="G1806" s="294"/>
    </row>
    <row r="1807" spans="1:7" ht="15" x14ac:dyDescent="0.25">
      <c r="A1807" s="205">
        <v>1837</v>
      </c>
      <c r="B1807" s="256"/>
      <c r="C1807" s="253"/>
      <c r="D1807" s="253"/>
      <c r="E1807" s="255"/>
      <c r="F1807" s="256"/>
      <c r="G1807" s="294"/>
    </row>
    <row r="1808" spans="1:7" ht="15" x14ac:dyDescent="0.25">
      <c r="A1808" s="205">
        <v>1838</v>
      </c>
      <c r="B1808" s="256"/>
      <c r="C1808" s="253"/>
      <c r="D1808" s="253"/>
      <c r="E1808" s="255"/>
      <c r="F1808" s="256"/>
      <c r="G1808" s="294"/>
    </row>
    <row r="1809" spans="1:7" ht="15" x14ac:dyDescent="0.25">
      <c r="A1809" s="205">
        <v>1839</v>
      </c>
      <c r="B1809" s="256"/>
      <c r="C1809" s="253"/>
      <c r="D1809" s="253"/>
      <c r="E1809" s="255"/>
      <c r="F1809" s="256"/>
      <c r="G1809" s="294"/>
    </row>
    <row r="1810" spans="1:7" ht="15" x14ac:dyDescent="0.25">
      <c r="A1810" s="205">
        <v>1840</v>
      </c>
      <c r="B1810" s="256"/>
      <c r="C1810" s="253"/>
      <c r="D1810" s="253"/>
      <c r="E1810" s="255"/>
      <c r="F1810" s="256"/>
      <c r="G1810" s="294"/>
    </row>
    <row r="1811" spans="1:7" ht="15" x14ac:dyDescent="0.25">
      <c r="A1811" s="205">
        <v>1841</v>
      </c>
      <c r="B1811" s="256"/>
      <c r="C1811" s="253"/>
      <c r="D1811" s="253"/>
      <c r="E1811" s="255"/>
      <c r="F1811" s="256"/>
      <c r="G1811" s="294"/>
    </row>
    <row r="1812" spans="1:7" ht="15" x14ac:dyDescent="0.25">
      <c r="A1812" s="205">
        <v>1842</v>
      </c>
      <c r="B1812" s="256"/>
      <c r="C1812" s="253"/>
      <c r="D1812" s="253"/>
      <c r="E1812" s="255"/>
      <c r="F1812" s="256"/>
      <c r="G1812" s="294"/>
    </row>
    <row r="1813" spans="1:7" ht="15" x14ac:dyDescent="0.25">
      <c r="A1813" s="205">
        <v>1843</v>
      </c>
      <c r="B1813" s="256"/>
      <c r="C1813" s="253"/>
      <c r="D1813" s="253"/>
      <c r="E1813" s="255"/>
      <c r="F1813" s="256"/>
      <c r="G1813" s="294"/>
    </row>
    <row r="1814" spans="1:7" ht="15" x14ac:dyDescent="0.25">
      <c r="A1814" s="205">
        <v>1844</v>
      </c>
      <c r="B1814" s="256"/>
      <c r="C1814" s="253"/>
      <c r="D1814" s="253"/>
      <c r="E1814" s="255"/>
      <c r="F1814" s="256"/>
      <c r="G1814" s="294"/>
    </row>
    <row r="1815" spans="1:7" ht="15" x14ac:dyDescent="0.25">
      <c r="A1815" s="205">
        <v>1845</v>
      </c>
      <c r="B1815" s="256"/>
      <c r="C1815" s="253"/>
      <c r="D1815" s="253"/>
      <c r="E1815" s="255"/>
      <c r="F1815" s="256"/>
      <c r="G1815" s="294"/>
    </row>
    <row r="1816" spans="1:7" ht="15" x14ac:dyDescent="0.25">
      <c r="A1816" s="205">
        <v>1846</v>
      </c>
      <c r="B1816" s="256"/>
      <c r="C1816" s="253"/>
      <c r="D1816" s="253"/>
      <c r="E1816" s="255"/>
      <c r="F1816" s="256"/>
      <c r="G1816" s="294"/>
    </row>
    <row r="1817" spans="1:7" ht="15" x14ac:dyDescent="0.25">
      <c r="A1817" s="205">
        <v>1847</v>
      </c>
      <c r="B1817" s="256"/>
      <c r="C1817" s="253"/>
      <c r="D1817" s="253"/>
      <c r="E1817" s="255"/>
      <c r="F1817" s="256"/>
      <c r="G1817" s="294"/>
    </row>
    <row r="1818" spans="1:7" ht="15" x14ac:dyDescent="0.25">
      <c r="A1818" s="205">
        <v>1848</v>
      </c>
      <c r="B1818" s="256"/>
      <c r="C1818" s="253"/>
      <c r="D1818" s="253"/>
      <c r="E1818" s="255"/>
      <c r="F1818" s="256"/>
      <c r="G1818" s="294"/>
    </row>
    <row r="1819" spans="1:7" ht="15" x14ac:dyDescent="0.25">
      <c r="A1819" s="205">
        <v>1849</v>
      </c>
      <c r="B1819" s="256"/>
      <c r="C1819" s="253"/>
      <c r="D1819" s="253"/>
      <c r="E1819" s="255"/>
      <c r="F1819" s="256"/>
      <c r="G1819" s="294"/>
    </row>
    <row r="1820" spans="1:7" ht="15" x14ac:dyDescent="0.25">
      <c r="A1820" s="205">
        <v>1850</v>
      </c>
      <c r="B1820" s="256"/>
      <c r="C1820" s="253"/>
      <c r="D1820" s="253"/>
      <c r="E1820" s="255"/>
      <c r="F1820" s="256"/>
      <c r="G1820" s="294"/>
    </row>
    <row r="1821" spans="1:7" ht="15" x14ac:dyDescent="0.25">
      <c r="A1821" s="205">
        <v>1851</v>
      </c>
      <c r="B1821" s="256"/>
      <c r="C1821" s="253"/>
      <c r="D1821" s="253"/>
      <c r="E1821" s="255"/>
      <c r="F1821" s="256"/>
      <c r="G1821" s="294"/>
    </row>
    <row r="1822" spans="1:7" ht="15" x14ac:dyDescent="0.25">
      <c r="A1822" s="205">
        <v>1852</v>
      </c>
      <c r="B1822" s="256"/>
      <c r="C1822" s="253"/>
      <c r="D1822" s="253"/>
      <c r="E1822" s="255"/>
      <c r="F1822" s="256"/>
      <c r="G1822" s="294"/>
    </row>
    <row r="1823" spans="1:7" ht="15" x14ac:dyDescent="0.25">
      <c r="A1823" s="205">
        <v>1853</v>
      </c>
      <c r="B1823" s="256"/>
      <c r="C1823" s="253"/>
      <c r="D1823" s="253"/>
      <c r="E1823" s="255"/>
      <c r="F1823" s="256"/>
      <c r="G1823" s="294"/>
    </row>
    <row r="1824" spans="1:7" ht="15" x14ac:dyDescent="0.25">
      <c r="A1824" s="205">
        <v>1854</v>
      </c>
      <c r="B1824" s="256"/>
      <c r="C1824" s="253"/>
      <c r="D1824" s="253"/>
      <c r="E1824" s="255"/>
      <c r="F1824" s="256"/>
      <c r="G1824" s="294"/>
    </row>
    <row r="1825" spans="1:7" ht="15" x14ac:dyDescent="0.25">
      <c r="A1825" s="205">
        <v>1855</v>
      </c>
      <c r="B1825" s="256"/>
      <c r="C1825" s="253"/>
      <c r="D1825" s="253"/>
      <c r="E1825" s="255"/>
      <c r="F1825" s="256"/>
      <c r="G1825" s="294"/>
    </row>
    <row r="1826" spans="1:7" ht="15" x14ac:dyDescent="0.25">
      <c r="A1826" s="205">
        <v>1856</v>
      </c>
      <c r="B1826" s="256"/>
      <c r="C1826" s="253"/>
      <c r="D1826" s="253"/>
      <c r="E1826" s="255"/>
      <c r="F1826" s="256"/>
      <c r="G1826" s="294"/>
    </row>
    <row r="1827" spans="1:7" ht="15" x14ac:dyDescent="0.25">
      <c r="A1827" s="205">
        <v>1857</v>
      </c>
      <c r="B1827" s="256"/>
      <c r="C1827" s="253"/>
      <c r="D1827" s="253"/>
      <c r="E1827" s="255"/>
      <c r="F1827" s="256"/>
      <c r="G1827" s="294"/>
    </row>
    <row r="1828" spans="1:7" ht="15" x14ac:dyDescent="0.25">
      <c r="A1828" s="205">
        <v>1858</v>
      </c>
      <c r="B1828" s="256"/>
      <c r="C1828" s="253"/>
      <c r="D1828" s="253"/>
      <c r="E1828" s="255"/>
      <c r="F1828" s="256"/>
      <c r="G1828" s="294"/>
    </row>
    <row r="1829" spans="1:7" ht="15" x14ac:dyDescent="0.25">
      <c r="A1829" s="205">
        <v>1859</v>
      </c>
      <c r="B1829" s="256"/>
      <c r="C1829" s="253"/>
      <c r="D1829" s="253"/>
      <c r="E1829" s="255"/>
      <c r="F1829" s="256"/>
      <c r="G1829" s="294"/>
    </row>
    <row r="1830" spans="1:7" ht="15" x14ac:dyDescent="0.25">
      <c r="A1830" s="205">
        <v>1860</v>
      </c>
      <c r="B1830" s="256"/>
      <c r="C1830" s="253"/>
      <c r="D1830" s="253"/>
      <c r="E1830" s="255"/>
      <c r="F1830" s="256"/>
      <c r="G1830" s="294"/>
    </row>
    <row r="1831" spans="1:7" ht="15" x14ac:dyDescent="0.25">
      <c r="A1831" s="205">
        <v>1861</v>
      </c>
      <c r="B1831" s="256"/>
      <c r="C1831" s="253"/>
      <c r="D1831" s="253"/>
      <c r="E1831" s="255"/>
      <c r="F1831" s="256"/>
      <c r="G1831" s="294"/>
    </row>
    <row r="1832" spans="1:7" ht="15" x14ac:dyDescent="0.25">
      <c r="A1832" s="205">
        <v>1862</v>
      </c>
      <c r="B1832" s="256"/>
      <c r="C1832" s="253"/>
      <c r="D1832" s="253"/>
      <c r="E1832" s="255"/>
      <c r="F1832" s="256"/>
      <c r="G1832" s="294"/>
    </row>
    <row r="1833" spans="1:7" ht="15" x14ac:dyDescent="0.25">
      <c r="A1833" s="205">
        <v>1863</v>
      </c>
      <c r="B1833" s="256"/>
      <c r="C1833" s="253"/>
      <c r="D1833" s="253"/>
      <c r="E1833" s="255"/>
      <c r="F1833" s="256"/>
      <c r="G1833" s="294"/>
    </row>
    <row r="1834" spans="1:7" ht="15" x14ac:dyDescent="0.25">
      <c r="A1834" s="205">
        <v>1864</v>
      </c>
      <c r="B1834" s="256"/>
      <c r="C1834" s="253"/>
      <c r="D1834" s="253"/>
      <c r="E1834" s="255"/>
      <c r="F1834" s="256"/>
      <c r="G1834" s="294"/>
    </row>
    <row r="1835" spans="1:7" ht="15" x14ac:dyDescent="0.25">
      <c r="A1835" s="205">
        <v>1865</v>
      </c>
      <c r="B1835" s="256"/>
      <c r="C1835" s="253"/>
      <c r="D1835" s="253"/>
      <c r="E1835" s="255"/>
      <c r="F1835" s="256"/>
      <c r="G1835" s="294"/>
    </row>
    <row r="1836" spans="1:7" ht="15" x14ac:dyDescent="0.25">
      <c r="A1836" s="205">
        <v>1866</v>
      </c>
      <c r="B1836" s="256"/>
      <c r="C1836" s="253"/>
      <c r="D1836" s="253"/>
      <c r="E1836" s="255"/>
      <c r="F1836" s="256"/>
      <c r="G1836" s="294"/>
    </row>
    <row r="1837" spans="1:7" ht="15" x14ac:dyDescent="0.25">
      <c r="A1837" s="205">
        <v>1867</v>
      </c>
      <c r="B1837" s="256"/>
      <c r="C1837" s="253"/>
      <c r="D1837" s="253"/>
      <c r="E1837" s="255"/>
      <c r="F1837" s="256"/>
      <c r="G1837" s="294"/>
    </row>
    <row r="1838" spans="1:7" ht="15" x14ac:dyDescent="0.25">
      <c r="A1838" s="205">
        <v>1868</v>
      </c>
      <c r="B1838" s="256"/>
      <c r="C1838" s="253"/>
      <c r="D1838" s="253"/>
      <c r="E1838" s="255"/>
      <c r="F1838" s="256"/>
      <c r="G1838" s="294"/>
    </row>
    <row r="1839" spans="1:7" ht="15" x14ac:dyDescent="0.25">
      <c r="A1839" s="205">
        <v>1869</v>
      </c>
      <c r="B1839" s="256"/>
      <c r="C1839" s="253"/>
      <c r="D1839" s="253"/>
      <c r="E1839" s="255"/>
      <c r="F1839" s="256"/>
      <c r="G1839" s="294"/>
    </row>
    <row r="1840" spans="1:7" ht="15" x14ac:dyDescent="0.25">
      <c r="A1840" s="205">
        <v>1870</v>
      </c>
      <c r="B1840" s="256"/>
      <c r="C1840" s="253"/>
      <c r="D1840" s="253"/>
      <c r="E1840" s="255"/>
      <c r="F1840" s="256"/>
      <c r="G1840" s="294"/>
    </row>
    <row r="1841" spans="1:7" ht="15" x14ac:dyDescent="0.25">
      <c r="A1841" s="205">
        <v>1871</v>
      </c>
      <c r="B1841" s="256"/>
      <c r="C1841" s="253"/>
      <c r="D1841" s="253"/>
      <c r="E1841" s="255"/>
      <c r="F1841" s="256"/>
      <c r="G1841" s="294"/>
    </row>
    <row r="1842" spans="1:7" ht="15" x14ac:dyDescent="0.25">
      <c r="A1842" s="205">
        <v>1872</v>
      </c>
      <c r="B1842" s="256"/>
      <c r="C1842" s="253"/>
      <c r="D1842" s="253"/>
      <c r="E1842" s="255"/>
      <c r="F1842" s="256"/>
      <c r="G1842" s="294"/>
    </row>
    <row r="1843" spans="1:7" ht="15" x14ac:dyDescent="0.25">
      <c r="A1843" s="205">
        <v>1873</v>
      </c>
      <c r="B1843" s="256"/>
      <c r="C1843" s="253"/>
      <c r="D1843" s="253"/>
      <c r="E1843" s="255"/>
      <c r="F1843" s="256"/>
      <c r="G1843" s="294"/>
    </row>
    <row r="1844" spans="1:7" ht="15" x14ac:dyDescent="0.25">
      <c r="A1844" s="205">
        <v>1874</v>
      </c>
      <c r="B1844" s="256"/>
      <c r="C1844" s="253"/>
      <c r="D1844" s="253"/>
      <c r="E1844" s="255"/>
      <c r="F1844" s="256"/>
      <c r="G1844" s="294"/>
    </row>
    <row r="1845" spans="1:7" ht="15" x14ac:dyDescent="0.25">
      <c r="A1845" s="205">
        <v>1875</v>
      </c>
      <c r="B1845" s="256"/>
      <c r="C1845" s="253"/>
      <c r="D1845" s="253"/>
      <c r="E1845" s="255"/>
      <c r="F1845" s="256"/>
      <c r="G1845" s="294"/>
    </row>
    <row r="1846" spans="1:7" ht="15" x14ac:dyDescent="0.25">
      <c r="A1846" s="205">
        <v>1876</v>
      </c>
      <c r="B1846" s="256"/>
      <c r="C1846" s="253"/>
      <c r="D1846" s="253"/>
      <c r="E1846" s="255"/>
      <c r="F1846" s="256"/>
      <c r="G1846" s="294"/>
    </row>
    <row r="1847" spans="1:7" ht="15" x14ac:dyDescent="0.25">
      <c r="A1847" s="205">
        <v>1877</v>
      </c>
      <c r="B1847" s="256"/>
      <c r="C1847" s="253"/>
      <c r="D1847" s="253"/>
      <c r="E1847" s="255"/>
      <c r="F1847" s="256"/>
      <c r="G1847" s="294"/>
    </row>
    <row r="1848" spans="1:7" ht="15" x14ac:dyDescent="0.25">
      <c r="A1848" s="205">
        <v>1878</v>
      </c>
      <c r="B1848" s="256"/>
      <c r="C1848" s="253"/>
      <c r="D1848" s="253"/>
      <c r="E1848" s="255"/>
      <c r="F1848" s="256"/>
      <c r="G1848" s="294"/>
    </row>
    <row r="1849" spans="1:7" ht="15" x14ac:dyDescent="0.25">
      <c r="A1849" s="205">
        <v>1879</v>
      </c>
      <c r="B1849" s="256"/>
      <c r="C1849" s="253"/>
      <c r="D1849" s="253"/>
      <c r="E1849" s="255"/>
      <c r="F1849" s="256"/>
      <c r="G1849" s="294"/>
    </row>
    <row r="1850" spans="1:7" ht="15" x14ac:dyDescent="0.25">
      <c r="A1850" s="205">
        <v>1880</v>
      </c>
      <c r="B1850" s="256"/>
      <c r="C1850" s="253"/>
      <c r="D1850" s="253"/>
      <c r="E1850" s="255"/>
      <c r="F1850" s="256"/>
      <c r="G1850" s="294"/>
    </row>
    <row r="1851" spans="1:7" ht="15" x14ac:dyDescent="0.25">
      <c r="A1851" s="205">
        <v>1881</v>
      </c>
      <c r="B1851" s="256"/>
      <c r="C1851" s="253"/>
      <c r="D1851" s="253"/>
      <c r="E1851" s="255"/>
      <c r="F1851" s="256"/>
      <c r="G1851" s="294"/>
    </row>
    <row r="1852" spans="1:7" ht="15" x14ac:dyDescent="0.25">
      <c r="A1852" s="205">
        <v>1882</v>
      </c>
      <c r="B1852" s="256"/>
      <c r="C1852" s="253"/>
      <c r="D1852" s="253"/>
      <c r="E1852" s="255"/>
      <c r="F1852" s="256"/>
      <c r="G1852" s="294"/>
    </row>
    <row r="1853" spans="1:7" ht="15" x14ac:dyDescent="0.25">
      <c r="A1853" s="205">
        <v>1883</v>
      </c>
      <c r="B1853" s="256"/>
      <c r="C1853" s="253"/>
      <c r="D1853" s="253"/>
      <c r="E1853" s="255"/>
      <c r="F1853" s="256"/>
      <c r="G1853" s="294"/>
    </row>
    <row r="1854" spans="1:7" ht="15" x14ac:dyDescent="0.25">
      <c r="A1854" s="205">
        <v>1884</v>
      </c>
      <c r="B1854" s="256"/>
      <c r="C1854" s="253"/>
      <c r="D1854" s="253"/>
      <c r="E1854" s="255"/>
      <c r="F1854" s="256"/>
      <c r="G1854" s="294"/>
    </row>
    <row r="1855" spans="1:7" ht="15" x14ac:dyDescent="0.25">
      <c r="A1855" s="205">
        <v>1885</v>
      </c>
      <c r="B1855" s="256"/>
      <c r="C1855" s="253"/>
      <c r="D1855" s="253"/>
      <c r="E1855" s="255"/>
      <c r="F1855" s="256"/>
      <c r="G1855" s="294"/>
    </row>
    <row r="1856" spans="1:7" ht="15" x14ac:dyDescent="0.25">
      <c r="A1856" s="205">
        <v>1886</v>
      </c>
      <c r="B1856" s="256"/>
      <c r="C1856" s="253"/>
      <c r="D1856" s="253"/>
      <c r="E1856" s="255"/>
      <c r="F1856" s="256"/>
      <c r="G1856" s="294"/>
    </row>
    <row r="1857" spans="1:7" ht="15" x14ac:dyDescent="0.25">
      <c r="A1857" s="205">
        <v>1887</v>
      </c>
      <c r="B1857" s="256"/>
      <c r="C1857" s="253"/>
      <c r="D1857" s="253"/>
      <c r="E1857" s="255"/>
      <c r="F1857" s="256"/>
      <c r="G1857" s="294"/>
    </row>
    <row r="1858" spans="1:7" ht="15" x14ac:dyDescent="0.25">
      <c r="A1858" s="205">
        <v>1888</v>
      </c>
      <c r="B1858" s="256"/>
      <c r="C1858" s="253"/>
      <c r="D1858" s="253"/>
      <c r="E1858" s="255"/>
      <c r="F1858" s="256"/>
      <c r="G1858" s="294"/>
    </row>
    <row r="1859" spans="1:7" ht="15" x14ac:dyDescent="0.25">
      <c r="A1859" s="205">
        <v>1889</v>
      </c>
      <c r="B1859" s="256"/>
      <c r="C1859" s="253"/>
      <c r="D1859" s="253"/>
      <c r="E1859" s="255"/>
      <c r="F1859" s="256"/>
      <c r="G1859" s="294"/>
    </row>
    <row r="1860" spans="1:7" ht="15" x14ac:dyDescent="0.25">
      <c r="A1860" s="205">
        <v>1890</v>
      </c>
      <c r="B1860" s="256"/>
      <c r="C1860" s="253"/>
      <c r="D1860" s="253"/>
      <c r="E1860" s="255"/>
      <c r="F1860" s="256"/>
      <c r="G1860" s="294"/>
    </row>
    <row r="1861" spans="1:7" ht="15" x14ac:dyDescent="0.25">
      <c r="A1861" s="205">
        <v>1891</v>
      </c>
      <c r="B1861" s="256"/>
      <c r="C1861" s="253"/>
      <c r="D1861" s="253"/>
      <c r="E1861" s="255"/>
      <c r="F1861" s="256"/>
      <c r="G1861" s="294"/>
    </row>
    <row r="1862" spans="1:7" ht="15" x14ac:dyDescent="0.25">
      <c r="A1862" s="205">
        <v>1892</v>
      </c>
      <c r="B1862" s="256"/>
      <c r="C1862" s="253"/>
      <c r="D1862" s="253"/>
      <c r="E1862" s="255"/>
      <c r="F1862" s="256"/>
      <c r="G1862" s="294"/>
    </row>
    <row r="1863" spans="1:7" ht="15" x14ac:dyDescent="0.25">
      <c r="A1863" s="205">
        <v>1893</v>
      </c>
      <c r="B1863" s="256"/>
      <c r="C1863" s="253"/>
      <c r="D1863" s="253"/>
      <c r="E1863" s="255"/>
      <c r="F1863" s="256"/>
      <c r="G1863" s="294"/>
    </row>
    <row r="1864" spans="1:7" ht="15" x14ac:dyDescent="0.25">
      <c r="A1864" s="205">
        <v>1894</v>
      </c>
      <c r="B1864" s="256"/>
      <c r="C1864" s="253"/>
      <c r="D1864" s="253"/>
      <c r="E1864" s="255"/>
      <c r="F1864" s="256"/>
      <c r="G1864" s="294"/>
    </row>
    <row r="1865" spans="1:7" ht="15" x14ac:dyDescent="0.25">
      <c r="A1865" s="205">
        <v>1895</v>
      </c>
      <c r="B1865" s="256"/>
      <c r="C1865" s="253"/>
      <c r="D1865" s="253"/>
      <c r="E1865" s="255"/>
      <c r="F1865" s="256"/>
      <c r="G1865" s="294"/>
    </row>
    <row r="1866" spans="1:7" ht="15" x14ac:dyDescent="0.25">
      <c r="A1866" s="205">
        <v>1896</v>
      </c>
      <c r="B1866" s="256"/>
      <c r="C1866" s="253"/>
      <c r="D1866" s="253"/>
      <c r="E1866" s="255"/>
      <c r="F1866" s="256"/>
      <c r="G1866" s="294"/>
    </row>
    <row r="1867" spans="1:7" ht="15" x14ac:dyDescent="0.25">
      <c r="A1867" s="205">
        <v>1897</v>
      </c>
      <c r="B1867" s="256"/>
      <c r="C1867" s="253"/>
      <c r="D1867" s="253"/>
      <c r="E1867" s="255"/>
      <c r="F1867" s="256"/>
      <c r="G1867" s="294"/>
    </row>
    <row r="1868" spans="1:7" ht="15" x14ac:dyDescent="0.25">
      <c r="A1868" s="205">
        <v>1898</v>
      </c>
      <c r="B1868" s="256"/>
      <c r="C1868" s="253"/>
      <c r="D1868" s="253"/>
      <c r="E1868" s="255"/>
      <c r="F1868" s="256"/>
      <c r="G1868" s="294"/>
    </row>
    <row r="1869" spans="1:7" ht="15" x14ac:dyDescent="0.25">
      <c r="A1869" s="205">
        <v>1899</v>
      </c>
      <c r="B1869" s="256"/>
      <c r="C1869" s="253"/>
      <c r="D1869" s="253"/>
      <c r="E1869" s="255"/>
      <c r="F1869" s="256"/>
      <c r="G1869" s="294"/>
    </row>
    <row r="1870" spans="1:7" ht="15" x14ac:dyDescent="0.25">
      <c r="A1870" s="205">
        <v>1900</v>
      </c>
      <c r="B1870" s="256"/>
      <c r="C1870" s="253"/>
      <c r="D1870" s="253"/>
      <c r="E1870" s="255"/>
      <c r="F1870" s="256"/>
      <c r="G1870" s="294"/>
    </row>
    <row r="1871" spans="1:7" ht="15" x14ac:dyDescent="0.25">
      <c r="A1871" s="205">
        <v>1901</v>
      </c>
      <c r="B1871" s="256"/>
      <c r="C1871" s="253"/>
      <c r="D1871" s="253"/>
      <c r="E1871" s="255"/>
      <c r="F1871" s="256"/>
      <c r="G1871" s="294"/>
    </row>
    <row r="1872" spans="1:7" ht="15" x14ac:dyDescent="0.25">
      <c r="A1872" s="205">
        <v>1902</v>
      </c>
      <c r="B1872" s="256"/>
      <c r="C1872" s="253"/>
      <c r="D1872" s="253"/>
      <c r="E1872" s="255"/>
      <c r="F1872" s="256"/>
      <c r="G1872" s="294"/>
    </row>
    <row r="1873" spans="1:7" ht="15" x14ac:dyDescent="0.25">
      <c r="A1873" s="205">
        <v>1903</v>
      </c>
      <c r="B1873" s="256"/>
      <c r="C1873" s="253"/>
      <c r="D1873" s="253"/>
      <c r="E1873" s="255"/>
      <c r="F1873" s="256"/>
      <c r="G1873" s="294"/>
    </row>
    <row r="1874" spans="1:7" ht="15" x14ac:dyDescent="0.25">
      <c r="A1874" s="205">
        <v>1904</v>
      </c>
      <c r="B1874" s="256"/>
      <c r="C1874" s="253"/>
      <c r="D1874" s="253"/>
      <c r="E1874" s="255"/>
      <c r="F1874" s="256"/>
      <c r="G1874" s="294"/>
    </row>
    <row r="1875" spans="1:7" ht="15" x14ac:dyDescent="0.25">
      <c r="A1875" s="205">
        <v>1905</v>
      </c>
      <c r="B1875" s="256"/>
      <c r="C1875" s="253"/>
      <c r="D1875" s="253"/>
      <c r="E1875" s="255"/>
      <c r="F1875" s="256"/>
      <c r="G1875" s="294"/>
    </row>
    <row r="1876" spans="1:7" ht="15" x14ac:dyDescent="0.25">
      <c r="A1876" s="205">
        <v>1906</v>
      </c>
      <c r="B1876" s="256"/>
      <c r="C1876" s="253"/>
      <c r="D1876" s="253"/>
      <c r="E1876" s="255"/>
      <c r="F1876" s="256"/>
      <c r="G1876" s="294"/>
    </row>
    <row r="1877" spans="1:7" ht="15" x14ac:dyDescent="0.25">
      <c r="A1877" s="205">
        <v>1907</v>
      </c>
      <c r="B1877" s="256"/>
      <c r="C1877" s="253"/>
      <c r="D1877" s="253"/>
      <c r="E1877" s="255"/>
      <c r="F1877" s="256"/>
      <c r="G1877" s="294"/>
    </row>
    <row r="1878" spans="1:7" ht="15" x14ac:dyDescent="0.25">
      <c r="A1878" s="205">
        <v>1908</v>
      </c>
      <c r="B1878" s="256"/>
      <c r="C1878" s="253"/>
      <c r="D1878" s="253"/>
      <c r="E1878" s="255"/>
      <c r="F1878" s="256"/>
      <c r="G1878" s="294"/>
    </row>
    <row r="1879" spans="1:7" ht="15" x14ac:dyDescent="0.25">
      <c r="A1879" s="205">
        <v>1909</v>
      </c>
      <c r="B1879" s="256"/>
      <c r="C1879" s="253"/>
      <c r="D1879" s="253"/>
      <c r="E1879" s="255"/>
      <c r="F1879" s="256"/>
      <c r="G1879" s="294"/>
    </row>
    <row r="1880" spans="1:7" ht="15" x14ac:dyDescent="0.25">
      <c r="A1880" s="205">
        <v>1910</v>
      </c>
      <c r="B1880" s="256"/>
      <c r="C1880" s="253"/>
      <c r="D1880" s="253"/>
      <c r="E1880" s="255"/>
      <c r="F1880" s="256"/>
      <c r="G1880" s="294"/>
    </row>
    <row r="1881" spans="1:7" ht="15" x14ac:dyDescent="0.25">
      <c r="A1881" s="205">
        <v>1911</v>
      </c>
      <c r="B1881" s="256"/>
      <c r="C1881" s="253"/>
      <c r="D1881" s="253"/>
      <c r="E1881" s="255"/>
      <c r="F1881" s="256"/>
      <c r="G1881" s="294"/>
    </row>
    <row r="1882" spans="1:7" ht="15" x14ac:dyDescent="0.25">
      <c r="A1882" s="205">
        <v>1912</v>
      </c>
      <c r="B1882" s="256"/>
      <c r="C1882" s="253"/>
      <c r="D1882" s="253"/>
      <c r="E1882" s="255"/>
      <c r="F1882" s="256"/>
      <c r="G1882" s="294"/>
    </row>
    <row r="1883" spans="1:7" ht="15" x14ac:dyDescent="0.25">
      <c r="A1883" s="205">
        <v>1913</v>
      </c>
      <c r="B1883" s="256"/>
      <c r="C1883" s="253"/>
      <c r="D1883" s="253"/>
      <c r="E1883" s="255"/>
      <c r="F1883" s="256"/>
      <c r="G1883" s="294"/>
    </row>
    <row r="1884" spans="1:7" ht="15" x14ac:dyDescent="0.25">
      <c r="A1884" s="205">
        <v>1914</v>
      </c>
      <c r="B1884" s="256"/>
      <c r="C1884" s="253"/>
      <c r="D1884" s="253"/>
      <c r="E1884" s="255"/>
      <c r="F1884" s="256"/>
      <c r="G1884" s="294"/>
    </row>
    <row r="1885" spans="1:7" ht="15" x14ac:dyDescent="0.25">
      <c r="A1885" s="205">
        <v>1915</v>
      </c>
      <c r="B1885" s="256"/>
      <c r="C1885" s="253"/>
      <c r="D1885" s="253"/>
      <c r="E1885" s="255"/>
      <c r="F1885" s="256"/>
      <c r="G1885" s="294"/>
    </row>
    <row r="1886" spans="1:7" ht="15" x14ac:dyDescent="0.25">
      <c r="A1886" s="205">
        <v>1916</v>
      </c>
      <c r="B1886" s="256"/>
      <c r="C1886" s="253"/>
      <c r="D1886" s="253"/>
      <c r="E1886" s="255"/>
      <c r="F1886" s="256"/>
      <c r="G1886" s="294"/>
    </row>
    <row r="1887" spans="1:7" ht="15" x14ac:dyDescent="0.25">
      <c r="A1887" s="205">
        <v>1917</v>
      </c>
      <c r="B1887" s="256"/>
      <c r="C1887" s="253"/>
      <c r="D1887" s="253"/>
      <c r="E1887" s="255"/>
      <c r="F1887" s="256"/>
      <c r="G1887" s="294"/>
    </row>
    <row r="1888" spans="1:7" ht="15" x14ac:dyDescent="0.25">
      <c r="A1888" s="205">
        <v>1918</v>
      </c>
      <c r="B1888" s="256"/>
      <c r="C1888" s="253"/>
      <c r="D1888" s="253"/>
      <c r="E1888" s="255"/>
      <c r="F1888" s="256"/>
      <c r="G1888" s="294"/>
    </row>
    <row r="1889" spans="1:7" ht="15" x14ac:dyDescent="0.25">
      <c r="A1889" s="205">
        <v>1919</v>
      </c>
      <c r="B1889" s="256"/>
      <c r="C1889" s="253"/>
      <c r="D1889" s="253"/>
      <c r="E1889" s="255"/>
      <c r="F1889" s="256"/>
      <c r="G1889" s="294"/>
    </row>
    <row r="1890" spans="1:7" ht="15" x14ac:dyDescent="0.25">
      <c r="A1890" s="205">
        <v>1920</v>
      </c>
      <c r="B1890" s="256"/>
      <c r="C1890" s="253"/>
      <c r="D1890" s="253"/>
      <c r="E1890" s="255"/>
      <c r="F1890" s="256"/>
      <c r="G1890" s="294"/>
    </row>
    <row r="1891" spans="1:7" ht="15" x14ac:dyDescent="0.25">
      <c r="A1891" s="205">
        <v>1921</v>
      </c>
      <c r="B1891" s="256"/>
      <c r="C1891" s="253"/>
      <c r="D1891" s="253"/>
      <c r="E1891" s="255"/>
      <c r="F1891" s="256"/>
      <c r="G1891" s="294"/>
    </row>
    <row r="1892" spans="1:7" ht="15" x14ac:dyDescent="0.25">
      <c r="A1892" s="205">
        <v>1922</v>
      </c>
      <c r="B1892" s="256"/>
      <c r="C1892" s="253"/>
      <c r="D1892" s="253"/>
      <c r="E1892" s="255"/>
      <c r="F1892" s="256"/>
      <c r="G1892" s="294"/>
    </row>
    <row r="1893" spans="1:7" ht="15" x14ac:dyDescent="0.25">
      <c r="A1893" s="205">
        <v>1923</v>
      </c>
      <c r="B1893" s="256"/>
      <c r="C1893" s="253"/>
      <c r="D1893" s="253"/>
      <c r="E1893" s="255"/>
      <c r="F1893" s="256"/>
      <c r="G1893" s="294"/>
    </row>
    <row r="1894" spans="1:7" ht="15" x14ac:dyDescent="0.25">
      <c r="A1894" s="205">
        <v>1924</v>
      </c>
      <c r="B1894" s="256"/>
      <c r="C1894" s="253"/>
      <c r="D1894" s="253"/>
      <c r="E1894" s="255"/>
      <c r="F1894" s="256"/>
      <c r="G1894" s="294"/>
    </row>
    <row r="1895" spans="1:7" ht="15" x14ac:dyDescent="0.25">
      <c r="A1895" s="205">
        <v>1925</v>
      </c>
      <c r="B1895" s="256"/>
      <c r="C1895" s="253"/>
      <c r="D1895" s="253"/>
      <c r="E1895" s="255"/>
      <c r="F1895" s="256"/>
      <c r="G1895" s="294"/>
    </row>
    <row r="1896" spans="1:7" ht="15" x14ac:dyDescent="0.25">
      <c r="A1896" s="205">
        <v>1926</v>
      </c>
      <c r="B1896" s="256"/>
      <c r="C1896" s="253"/>
      <c r="D1896" s="253"/>
      <c r="E1896" s="255"/>
      <c r="F1896" s="256"/>
      <c r="G1896" s="294"/>
    </row>
    <row r="1897" spans="1:7" ht="15" x14ac:dyDescent="0.25">
      <c r="A1897" s="205">
        <v>1927</v>
      </c>
      <c r="B1897" s="256"/>
      <c r="C1897" s="253"/>
      <c r="D1897" s="253"/>
      <c r="E1897" s="255"/>
      <c r="F1897" s="256"/>
      <c r="G1897" s="294"/>
    </row>
    <row r="1898" spans="1:7" ht="15" x14ac:dyDescent="0.25">
      <c r="A1898" s="205">
        <v>1928</v>
      </c>
      <c r="B1898" s="256"/>
      <c r="C1898" s="253"/>
      <c r="D1898" s="253"/>
      <c r="E1898" s="255"/>
      <c r="F1898" s="256"/>
      <c r="G1898" s="294"/>
    </row>
    <row r="1899" spans="1:7" ht="15" x14ac:dyDescent="0.25">
      <c r="A1899" s="205">
        <v>1929</v>
      </c>
      <c r="B1899" s="256"/>
      <c r="C1899" s="253"/>
      <c r="D1899" s="253"/>
      <c r="E1899" s="255"/>
      <c r="F1899" s="256"/>
      <c r="G1899" s="294"/>
    </row>
    <row r="1900" spans="1:7" ht="15" x14ac:dyDescent="0.25">
      <c r="A1900" s="205">
        <v>1930</v>
      </c>
      <c r="B1900" s="256"/>
      <c r="C1900" s="253"/>
      <c r="D1900" s="253"/>
      <c r="E1900" s="255"/>
      <c r="F1900" s="256"/>
      <c r="G1900" s="294"/>
    </row>
    <row r="1901" spans="1:7" ht="15" x14ac:dyDescent="0.25">
      <c r="A1901" s="205">
        <v>1931</v>
      </c>
      <c r="B1901" s="256"/>
      <c r="C1901" s="253"/>
      <c r="D1901" s="253"/>
      <c r="E1901" s="255"/>
      <c r="F1901" s="256"/>
      <c r="G1901" s="294"/>
    </row>
    <row r="1902" spans="1:7" ht="15" x14ac:dyDescent="0.25">
      <c r="A1902" s="205">
        <v>1932</v>
      </c>
      <c r="B1902" s="256"/>
      <c r="C1902" s="253"/>
      <c r="D1902" s="253"/>
      <c r="E1902" s="255"/>
      <c r="F1902" s="256"/>
      <c r="G1902" s="294"/>
    </row>
    <row r="1903" spans="1:7" ht="15" x14ac:dyDescent="0.25">
      <c r="A1903" s="205">
        <v>1933</v>
      </c>
      <c r="B1903" s="256"/>
      <c r="C1903" s="253"/>
      <c r="D1903" s="253"/>
      <c r="E1903" s="255"/>
      <c r="F1903" s="256"/>
      <c r="G1903" s="294"/>
    </row>
    <row r="1904" spans="1:7" ht="15" x14ac:dyDescent="0.25">
      <c r="A1904" s="205">
        <v>1934</v>
      </c>
      <c r="B1904" s="256"/>
      <c r="C1904" s="253"/>
      <c r="D1904" s="253"/>
      <c r="E1904" s="255"/>
      <c r="F1904" s="256"/>
      <c r="G1904" s="294"/>
    </row>
    <row r="1905" spans="1:7" ht="15" x14ac:dyDescent="0.25">
      <c r="A1905" s="205">
        <v>1935</v>
      </c>
      <c r="B1905" s="256"/>
      <c r="C1905" s="253"/>
      <c r="D1905" s="253"/>
      <c r="E1905" s="255"/>
      <c r="F1905" s="256"/>
      <c r="G1905" s="294"/>
    </row>
    <row r="1906" spans="1:7" ht="15" x14ac:dyDescent="0.25">
      <c r="A1906" s="205">
        <v>1936</v>
      </c>
      <c r="B1906" s="256"/>
      <c r="C1906" s="253"/>
      <c r="D1906" s="253"/>
      <c r="E1906" s="255"/>
      <c r="F1906" s="256"/>
      <c r="G1906" s="294"/>
    </row>
    <row r="1907" spans="1:7" ht="15" x14ac:dyDescent="0.25">
      <c r="A1907" s="205">
        <v>1937</v>
      </c>
      <c r="B1907" s="256"/>
      <c r="C1907" s="253"/>
      <c r="D1907" s="253"/>
      <c r="E1907" s="255"/>
      <c r="F1907" s="256"/>
      <c r="G1907" s="294"/>
    </row>
    <row r="1908" spans="1:7" ht="15" x14ac:dyDescent="0.25">
      <c r="A1908" s="205">
        <v>1938</v>
      </c>
      <c r="B1908" s="256"/>
      <c r="C1908" s="253"/>
      <c r="D1908" s="253"/>
      <c r="E1908" s="255"/>
      <c r="F1908" s="256"/>
      <c r="G1908" s="294"/>
    </row>
    <row r="1909" spans="1:7" ht="15" x14ac:dyDescent="0.25">
      <c r="A1909" s="205">
        <v>1939</v>
      </c>
      <c r="B1909" s="256"/>
      <c r="C1909" s="253"/>
      <c r="D1909" s="253"/>
      <c r="E1909" s="255"/>
      <c r="F1909" s="256"/>
      <c r="G1909" s="294"/>
    </row>
    <row r="1910" spans="1:7" ht="15" x14ac:dyDescent="0.25">
      <c r="A1910" s="205">
        <v>1940</v>
      </c>
      <c r="B1910" s="256"/>
      <c r="C1910" s="253"/>
      <c r="D1910" s="253"/>
      <c r="E1910" s="255"/>
      <c r="F1910" s="256"/>
      <c r="G1910" s="294"/>
    </row>
    <row r="1911" spans="1:7" ht="15" x14ac:dyDescent="0.25">
      <c r="A1911" s="205">
        <v>1941</v>
      </c>
      <c r="B1911" s="256"/>
      <c r="C1911" s="253"/>
      <c r="D1911" s="253"/>
      <c r="E1911" s="255"/>
      <c r="F1911" s="256"/>
      <c r="G1911" s="294"/>
    </row>
    <row r="1912" spans="1:7" ht="15" x14ac:dyDescent="0.25">
      <c r="A1912" s="205">
        <v>1942</v>
      </c>
      <c r="B1912" s="256"/>
      <c r="C1912" s="253"/>
      <c r="D1912" s="253"/>
      <c r="E1912" s="255"/>
      <c r="F1912" s="256"/>
      <c r="G1912" s="294"/>
    </row>
    <row r="1913" spans="1:7" ht="15" x14ac:dyDescent="0.25">
      <c r="A1913" s="205">
        <v>1943</v>
      </c>
      <c r="B1913" s="256"/>
      <c r="C1913" s="253"/>
      <c r="D1913" s="253"/>
      <c r="E1913" s="255"/>
      <c r="F1913" s="256"/>
      <c r="G1913" s="294"/>
    </row>
    <row r="1914" spans="1:7" ht="15" x14ac:dyDescent="0.25">
      <c r="A1914" s="205">
        <v>1944</v>
      </c>
      <c r="B1914" s="256"/>
      <c r="C1914" s="253"/>
      <c r="D1914" s="253"/>
      <c r="E1914" s="255"/>
      <c r="F1914" s="256"/>
      <c r="G1914" s="294"/>
    </row>
    <row r="1915" spans="1:7" ht="15" x14ac:dyDescent="0.25">
      <c r="A1915" s="205">
        <v>1945</v>
      </c>
      <c r="B1915" s="256"/>
      <c r="C1915" s="253"/>
      <c r="D1915" s="253"/>
      <c r="E1915" s="255"/>
      <c r="F1915" s="256"/>
      <c r="G1915" s="294"/>
    </row>
    <row r="1916" spans="1:7" ht="15" x14ac:dyDescent="0.25">
      <c r="A1916" s="205">
        <v>1946</v>
      </c>
      <c r="B1916" s="256"/>
      <c r="C1916" s="253"/>
      <c r="D1916" s="253"/>
      <c r="E1916" s="255"/>
      <c r="F1916" s="256"/>
      <c r="G1916" s="294"/>
    </row>
    <row r="1917" spans="1:7" ht="15" x14ac:dyDescent="0.25">
      <c r="A1917" s="205">
        <v>1947</v>
      </c>
      <c r="B1917" s="256"/>
      <c r="C1917" s="253"/>
      <c r="D1917" s="253"/>
      <c r="E1917" s="255"/>
      <c r="F1917" s="256"/>
      <c r="G1917" s="294"/>
    </row>
    <row r="1918" spans="1:7" ht="15" x14ac:dyDescent="0.25">
      <c r="A1918" s="205">
        <v>1948</v>
      </c>
      <c r="B1918" s="256"/>
      <c r="C1918" s="253"/>
      <c r="D1918" s="253"/>
      <c r="E1918" s="255"/>
      <c r="F1918" s="256"/>
      <c r="G1918" s="294"/>
    </row>
    <row r="1919" spans="1:7" ht="15" x14ac:dyDescent="0.25">
      <c r="A1919" s="205">
        <v>1949</v>
      </c>
      <c r="B1919" s="256"/>
      <c r="C1919" s="253"/>
      <c r="D1919" s="253"/>
      <c r="E1919" s="255"/>
      <c r="F1919" s="256"/>
      <c r="G1919" s="294"/>
    </row>
    <row r="1920" spans="1:7" ht="15" x14ac:dyDescent="0.25">
      <c r="A1920" s="205">
        <v>1950</v>
      </c>
      <c r="B1920" s="256"/>
      <c r="C1920" s="253"/>
      <c r="D1920" s="253"/>
      <c r="E1920" s="255"/>
      <c r="F1920" s="256"/>
      <c r="G1920" s="294"/>
    </row>
    <row r="1921" spans="1:7" ht="15" x14ac:dyDescent="0.25">
      <c r="A1921" s="205">
        <v>1951</v>
      </c>
      <c r="B1921" s="256"/>
      <c r="C1921" s="253"/>
      <c r="D1921" s="253"/>
      <c r="E1921" s="255"/>
      <c r="F1921" s="256"/>
      <c r="G1921" s="294"/>
    </row>
    <row r="1922" spans="1:7" ht="15" x14ac:dyDescent="0.25">
      <c r="A1922" s="205">
        <v>1952</v>
      </c>
      <c r="B1922" s="256"/>
      <c r="C1922" s="253"/>
      <c r="D1922" s="253"/>
      <c r="E1922" s="255"/>
      <c r="F1922" s="256"/>
      <c r="G1922" s="294"/>
    </row>
    <row r="1923" spans="1:7" ht="15" x14ac:dyDescent="0.25">
      <c r="A1923" s="205">
        <v>1953</v>
      </c>
      <c r="B1923" s="256"/>
      <c r="C1923" s="253"/>
      <c r="D1923" s="253"/>
      <c r="E1923" s="255"/>
      <c r="F1923" s="256"/>
      <c r="G1923" s="294"/>
    </row>
    <row r="1924" spans="1:7" ht="15" x14ac:dyDescent="0.25">
      <c r="A1924" s="205">
        <v>1954</v>
      </c>
      <c r="B1924" s="256"/>
      <c r="C1924" s="253"/>
      <c r="D1924" s="253"/>
      <c r="E1924" s="255"/>
      <c r="F1924" s="256"/>
      <c r="G1924" s="294"/>
    </row>
    <row r="1925" spans="1:7" ht="15" x14ac:dyDescent="0.25">
      <c r="A1925" s="205">
        <v>1955</v>
      </c>
      <c r="B1925" s="256"/>
      <c r="C1925" s="253"/>
      <c r="D1925" s="253"/>
      <c r="E1925" s="255"/>
      <c r="F1925" s="256"/>
      <c r="G1925" s="294"/>
    </row>
    <row r="1926" spans="1:7" ht="15" x14ac:dyDescent="0.25">
      <c r="A1926" s="205">
        <v>1956</v>
      </c>
      <c r="B1926" s="256"/>
      <c r="C1926" s="253"/>
      <c r="D1926" s="253"/>
      <c r="E1926" s="255"/>
      <c r="F1926" s="256"/>
      <c r="G1926" s="294"/>
    </row>
    <row r="1927" spans="1:7" ht="15" x14ac:dyDescent="0.25">
      <c r="A1927" s="205">
        <v>1957</v>
      </c>
      <c r="B1927" s="256"/>
      <c r="C1927" s="253"/>
      <c r="D1927" s="253"/>
      <c r="E1927" s="255"/>
      <c r="F1927" s="256"/>
      <c r="G1927" s="294"/>
    </row>
    <row r="1928" spans="1:7" ht="15" x14ac:dyDescent="0.25">
      <c r="A1928" s="205">
        <v>1958</v>
      </c>
      <c r="B1928" s="256"/>
      <c r="C1928" s="253"/>
      <c r="D1928" s="253"/>
      <c r="E1928" s="255"/>
      <c r="F1928" s="256"/>
      <c r="G1928" s="294"/>
    </row>
    <row r="1929" spans="1:7" ht="15" x14ac:dyDescent="0.25">
      <c r="A1929" s="205">
        <v>1959</v>
      </c>
      <c r="B1929" s="256"/>
      <c r="C1929" s="253"/>
      <c r="D1929" s="253"/>
      <c r="E1929" s="255"/>
      <c r="F1929" s="256"/>
      <c r="G1929" s="294"/>
    </row>
    <row r="1930" spans="1:7" ht="15" x14ac:dyDescent="0.25">
      <c r="A1930" s="205">
        <v>1960</v>
      </c>
      <c r="B1930" s="256"/>
      <c r="C1930" s="253"/>
      <c r="D1930" s="253"/>
      <c r="E1930" s="255"/>
      <c r="F1930" s="256"/>
      <c r="G1930" s="294"/>
    </row>
    <row r="1931" spans="1:7" ht="15" x14ac:dyDescent="0.25">
      <c r="A1931" s="205">
        <v>1961</v>
      </c>
      <c r="B1931" s="256"/>
      <c r="C1931" s="253"/>
      <c r="D1931" s="253"/>
      <c r="E1931" s="255"/>
      <c r="F1931" s="256"/>
      <c r="G1931" s="294"/>
    </row>
    <row r="1932" spans="1:7" ht="15" x14ac:dyDescent="0.25">
      <c r="A1932" s="205">
        <v>1962</v>
      </c>
      <c r="B1932" s="256"/>
      <c r="C1932" s="253"/>
      <c r="D1932" s="253"/>
      <c r="E1932" s="255"/>
      <c r="F1932" s="256"/>
      <c r="G1932" s="294"/>
    </row>
    <row r="1933" spans="1:7" ht="15" x14ac:dyDescent="0.25">
      <c r="A1933" s="205">
        <v>1963</v>
      </c>
      <c r="B1933" s="256"/>
      <c r="C1933" s="253"/>
      <c r="D1933" s="253"/>
      <c r="E1933" s="255"/>
      <c r="F1933" s="256"/>
      <c r="G1933" s="294"/>
    </row>
    <row r="1934" spans="1:7" ht="15" x14ac:dyDescent="0.25">
      <c r="A1934" s="205">
        <v>1964</v>
      </c>
      <c r="B1934" s="256"/>
      <c r="C1934" s="253"/>
      <c r="D1934" s="253"/>
      <c r="E1934" s="255"/>
      <c r="F1934" s="256"/>
      <c r="G1934" s="294"/>
    </row>
    <row r="1935" spans="1:7" ht="15" x14ac:dyDescent="0.25">
      <c r="A1935" s="205">
        <v>1965</v>
      </c>
      <c r="B1935" s="256"/>
      <c r="C1935" s="253"/>
      <c r="D1935" s="253"/>
      <c r="E1935" s="255"/>
      <c r="F1935" s="256"/>
      <c r="G1935" s="294"/>
    </row>
    <row r="1936" spans="1:7" ht="15" x14ac:dyDescent="0.25">
      <c r="A1936" s="205">
        <v>1966</v>
      </c>
      <c r="B1936" s="256"/>
      <c r="C1936" s="253"/>
      <c r="D1936" s="253"/>
      <c r="E1936" s="255"/>
      <c r="F1936" s="256"/>
      <c r="G1936" s="294"/>
    </row>
    <row r="1937" spans="1:7" ht="15" x14ac:dyDescent="0.25">
      <c r="A1937" s="205">
        <v>1967</v>
      </c>
      <c r="B1937" s="256"/>
      <c r="C1937" s="253"/>
      <c r="D1937" s="253"/>
      <c r="E1937" s="255"/>
      <c r="F1937" s="256"/>
      <c r="G1937" s="294"/>
    </row>
    <row r="1938" spans="1:7" ht="15" x14ac:dyDescent="0.25">
      <c r="A1938" s="205">
        <v>1968</v>
      </c>
      <c r="B1938" s="256"/>
      <c r="C1938" s="253"/>
      <c r="D1938" s="253"/>
      <c r="E1938" s="255"/>
      <c r="F1938" s="256"/>
      <c r="G1938" s="294"/>
    </row>
    <row r="1939" spans="1:7" ht="15" x14ac:dyDescent="0.25">
      <c r="A1939" s="205">
        <v>1969</v>
      </c>
      <c r="B1939" s="256"/>
      <c r="C1939" s="253"/>
      <c r="D1939" s="253"/>
      <c r="E1939" s="255"/>
      <c r="F1939" s="256"/>
      <c r="G1939" s="294"/>
    </row>
    <row r="1940" spans="1:7" ht="15" x14ac:dyDescent="0.25">
      <c r="A1940" s="205">
        <v>1970</v>
      </c>
      <c r="B1940" s="256"/>
      <c r="C1940" s="253"/>
      <c r="D1940" s="253"/>
      <c r="E1940" s="255"/>
      <c r="F1940" s="256"/>
      <c r="G1940" s="294"/>
    </row>
    <row r="1941" spans="1:7" ht="15" x14ac:dyDescent="0.25">
      <c r="A1941" s="205">
        <v>1971</v>
      </c>
      <c r="B1941" s="256"/>
      <c r="C1941" s="253"/>
      <c r="D1941" s="253"/>
      <c r="E1941" s="255"/>
      <c r="F1941" s="256"/>
      <c r="G1941" s="294"/>
    </row>
    <row r="1942" spans="1:7" ht="15" x14ac:dyDescent="0.25">
      <c r="A1942" s="205">
        <v>1972</v>
      </c>
      <c r="B1942" s="256"/>
      <c r="C1942" s="253"/>
      <c r="D1942" s="253"/>
      <c r="E1942" s="255"/>
      <c r="F1942" s="256"/>
      <c r="G1942" s="294"/>
    </row>
    <row r="1943" spans="1:7" ht="15" x14ac:dyDescent="0.25">
      <c r="A1943" s="205">
        <v>1973</v>
      </c>
      <c r="B1943" s="256"/>
      <c r="C1943" s="253"/>
      <c r="D1943" s="253"/>
      <c r="E1943" s="255"/>
      <c r="F1943" s="256"/>
      <c r="G1943" s="294"/>
    </row>
    <row r="1944" spans="1:7" ht="15" x14ac:dyDescent="0.25">
      <c r="A1944" s="205">
        <v>1974</v>
      </c>
      <c r="B1944" s="256"/>
      <c r="C1944" s="253"/>
      <c r="D1944" s="253"/>
      <c r="E1944" s="255"/>
      <c r="F1944" s="256"/>
      <c r="G1944" s="294"/>
    </row>
    <row r="1945" spans="1:7" ht="15" x14ac:dyDescent="0.25">
      <c r="A1945" s="205">
        <v>1975</v>
      </c>
      <c r="B1945" s="256"/>
      <c r="C1945" s="253"/>
      <c r="D1945" s="253"/>
      <c r="E1945" s="255"/>
      <c r="F1945" s="256"/>
      <c r="G1945" s="294"/>
    </row>
    <row r="1946" spans="1:7" ht="15" x14ac:dyDescent="0.25">
      <c r="A1946" s="205">
        <v>1976</v>
      </c>
      <c r="B1946" s="256"/>
      <c r="C1946" s="253"/>
      <c r="D1946" s="253"/>
      <c r="E1946" s="255"/>
      <c r="F1946" s="256"/>
      <c r="G1946" s="294"/>
    </row>
    <row r="1947" spans="1:7" ht="15" x14ac:dyDescent="0.25">
      <c r="A1947" s="205">
        <v>1977</v>
      </c>
      <c r="B1947" s="256"/>
      <c r="C1947" s="253"/>
      <c r="D1947" s="253"/>
      <c r="E1947" s="255"/>
      <c r="F1947" s="256"/>
      <c r="G1947" s="294"/>
    </row>
    <row r="1948" spans="1:7" ht="15" x14ac:dyDescent="0.25">
      <c r="A1948" s="205">
        <v>1978</v>
      </c>
      <c r="B1948" s="256"/>
      <c r="C1948" s="253"/>
      <c r="D1948" s="253"/>
      <c r="E1948" s="255"/>
      <c r="F1948" s="256"/>
      <c r="G1948" s="294"/>
    </row>
    <row r="1949" spans="1:7" ht="15" x14ac:dyDescent="0.25">
      <c r="A1949" s="205">
        <v>1979</v>
      </c>
      <c r="B1949" s="256"/>
      <c r="C1949" s="253"/>
      <c r="D1949" s="253"/>
      <c r="E1949" s="255"/>
      <c r="F1949" s="256"/>
      <c r="G1949" s="294"/>
    </row>
    <row r="1950" spans="1:7" ht="15" x14ac:dyDescent="0.25">
      <c r="A1950" s="205">
        <v>1980</v>
      </c>
      <c r="B1950" s="256"/>
      <c r="C1950" s="253"/>
      <c r="D1950" s="253"/>
      <c r="E1950" s="255"/>
      <c r="F1950" s="256"/>
      <c r="G1950" s="294"/>
    </row>
    <row r="1951" spans="1:7" ht="15" x14ac:dyDescent="0.25">
      <c r="A1951" s="205">
        <v>1981</v>
      </c>
      <c r="B1951" s="256"/>
      <c r="C1951" s="253"/>
      <c r="D1951" s="253"/>
      <c r="E1951" s="255"/>
      <c r="F1951" s="256"/>
      <c r="G1951" s="294"/>
    </row>
    <row r="1952" spans="1:7" ht="15" x14ac:dyDescent="0.25">
      <c r="A1952" s="205">
        <v>1982</v>
      </c>
      <c r="B1952" s="256"/>
      <c r="C1952" s="253"/>
      <c r="D1952" s="253"/>
      <c r="E1952" s="255"/>
      <c r="F1952" s="256"/>
      <c r="G1952" s="294"/>
    </row>
    <row r="1953" spans="1:7" ht="15" x14ac:dyDescent="0.25">
      <c r="A1953" s="205">
        <v>1983</v>
      </c>
      <c r="B1953" s="256"/>
      <c r="C1953" s="253"/>
      <c r="D1953" s="253"/>
      <c r="E1953" s="255"/>
      <c r="F1953" s="256"/>
      <c r="G1953" s="294"/>
    </row>
    <row r="1954" spans="1:7" ht="15" x14ac:dyDescent="0.25">
      <c r="A1954" s="205">
        <v>1984</v>
      </c>
      <c r="B1954" s="256"/>
      <c r="C1954" s="253"/>
      <c r="D1954" s="253"/>
      <c r="E1954" s="255"/>
      <c r="F1954" s="256"/>
      <c r="G1954" s="294"/>
    </row>
    <row r="1955" spans="1:7" ht="15" x14ac:dyDescent="0.25">
      <c r="A1955" s="205">
        <v>1985</v>
      </c>
      <c r="B1955" s="256"/>
      <c r="C1955" s="253"/>
      <c r="D1955" s="253"/>
      <c r="E1955" s="255"/>
      <c r="F1955" s="256"/>
      <c r="G1955" s="294"/>
    </row>
    <row r="1956" spans="1:7" ht="15" x14ac:dyDescent="0.25">
      <c r="A1956" s="205">
        <v>1986</v>
      </c>
      <c r="B1956" s="256"/>
      <c r="C1956" s="253"/>
      <c r="D1956" s="253"/>
      <c r="E1956" s="255"/>
      <c r="F1956" s="256"/>
      <c r="G1956" s="294"/>
    </row>
    <row r="1957" spans="1:7" ht="15" x14ac:dyDescent="0.25">
      <c r="A1957" s="205">
        <v>1987</v>
      </c>
      <c r="B1957" s="256"/>
      <c r="C1957" s="253"/>
      <c r="D1957" s="253"/>
      <c r="E1957" s="255"/>
      <c r="F1957" s="256"/>
      <c r="G1957" s="294"/>
    </row>
    <row r="1958" spans="1:7" ht="15" x14ac:dyDescent="0.25">
      <c r="A1958" s="205">
        <v>1988</v>
      </c>
      <c r="B1958" s="256"/>
      <c r="C1958" s="253"/>
      <c r="D1958" s="253"/>
      <c r="E1958" s="255"/>
      <c r="F1958" s="256"/>
      <c r="G1958" s="294"/>
    </row>
    <row r="1959" spans="1:7" ht="15" x14ac:dyDescent="0.25">
      <c r="A1959" s="205">
        <v>1989</v>
      </c>
      <c r="B1959" s="256"/>
      <c r="C1959" s="253"/>
      <c r="D1959" s="253"/>
      <c r="E1959" s="255"/>
      <c r="F1959" s="256"/>
      <c r="G1959" s="294"/>
    </row>
    <row r="1960" spans="1:7" ht="15" x14ac:dyDescent="0.25">
      <c r="A1960" s="205">
        <v>1990</v>
      </c>
      <c r="B1960" s="256"/>
      <c r="C1960" s="253"/>
      <c r="D1960" s="253"/>
      <c r="E1960" s="255"/>
      <c r="F1960" s="256"/>
      <c r="G1960" s="294"/>
    </row>
    <row r="1961" spans="1:7" ht="15" x14ac:dyDescent="0.25">
      <c r="A1961" s="205">
        <v>1991</v>
      </c>
      <c r="B1961" s="256"/>
      <c r="C1961" s="253"/>
      <c r="D1961" s="253"/>
      <c r="E1961" s="255"/>
      <c r="F1961" s="256"/>
      <c r="G1961" s="294"/>
    </row>
    <row r="1962" spans="1:7" ht="15" x14ac:dyDescent="0.25">
      <c r="A1962" s="205">
        <v>1992</v>
      </c>
      <c r="B1962" s="256"/>
      <c r="C1962" s="253"/>
      <c r="D1962" s="253"/>
      <c r="E1962" s="255"/>
      <c r="F1962" s="256"/>
      <c r="G1962" s="294"/>
    </row>
    <row r="1963" spans="1:7" ht="15" x14ac:dyDescent="0.25">
      <c r="A1963" s="205">
        <v>1993</v>
      </c>
      <c r="B1963" s="256"/>
      <c r="C1963" s="253"/>
      <c r="D1963" s="253"/>
      <c r="E1963" s="255"/>
      <c r="F1963" s="256"/>
      <c r="G1963" s="294"/>
    </row>
    <row r="1964" spans="1:7" ht="15" x14ac:dyDescent="0.25">
      <c r="A1964" s="205">
        <v>1994</v>
      </c>
      <c r="B1964" s="256"/>
      <c r="C1964" s="253"/>
      <c r="D1964" s="253"/>
      <c r="E1964" s="255"/>
      <c r="F1964" s="256"/>
      <c r="G1964" s="294"/>
    </row>
    <row r="1965" spans="1:7" ht="15" x14ac:dyDescent="0.25">
      <c r="A1965" s="205">
        <v>1995</v>
      </c>
      <c r="B1965" s="256"/>
      <c r="C1965" s="253"/>
      <c r="D1965" s="253"/>
      <c r="E1965" s="255"/>
      <c r="F1965" s="256"/>
      <c r="G1965" s="294"/>
    </row>
    <row r="1966" spans="1:7" ht="15" x14ac:dyDescent="0.25">
      <c r="A1966" s="205">
        <v>1996</v>
      </c>
      <c r="B1966" s="256"/>
      <c r="C1966" s="253"/>
      <c r="D1966" s="253"/>
      <c r="E1966" s="255"/>
      <c r="F1966" s="256"/>
      <c r="G1966" s="294"/>
    </row>
    <row r="1967" spans="1:7" ht="15" x14ac:dyDescent="0.25">
      <c r="A1967" s="205">
        <v>1997</v>
      </c>
      <c r="B1967" s="256"/>
      <c r="C1967" s="253"/>
      <c r="D1967" s="253"/>
      <c r="E1967" s="255"/>
      <c r="F1967" s="256"/>
      <c r="G1967" s="294"/>
    </row>
    <row r="1968" spans="1:7" ht="15" x14ac:dyDescent="0.25">
      <c r="A1968" s="205">
        <v>1998</v>
      </c>
      <c r="B1968" s="256"/>
      <c r="C1968" s="253"/>
      <c r="D1968" s="253"/>
      <c r="E1968" s="255"/>
      <c r="F1968" s="256"/>
      <c r="G1968" s="294"/>
    </row>
    <row r="1969" spans="1:7" ht="15" x14ac:dyDescent="0.25">
      <c r="A1969" s="205">
        <v>1999</v>
      </c>
      <c r="B1969" s="256"/>
      <c r="C1969" s="253"/>
      <c r="D1969" s="253"/>
      <c r="E1969" s="255"/>
      <c r="F1969" s="256"/>
      <c r="G1969" s="294"/>
    </row>
    <row r="1970" spans="1:7" ht="15" x14ac:dyDescent="0.25">
      <c r="A1970" s="205">
        <v>2000</v>
      </c>
      <c r="B1970" s="256"/>
      <c r="C1970" s="253"/>
      <c r="D1970" s="253"/>
      <c r="E1970" s="255"/>
      <c r="F1970" s="256"/>
      <c r="G1970" s="294"/>
    </row>
    <row r="1971" spans="1:7" ht="15" x14ac:dyDescent="0.25">
      <c r="A1971" s="205">
        <v>2001</v>
      </c>
      <c r="B1971" s="256"/>
      <c r="C1971" s="253"/>
      <c r="D1971" s="253"/>
      <c r="E1971" s="255"/>
      <c r="F1971" s="256"/>
      <c r="G1971" s="294"/>
    </row>
    <row r="1972" spans="1:7" ht="15" x14ac:dyDescent="0.25">
      <c r="A1972" s="205">
        <v>2002</v>
      </c>
      <c r="B1972" s="256"/>
      <c r="C1972" s="253"/>
      <c r="D1972" s="253"/>
      <c r="E1972" s="255"/>
      <c r="F1972" s="256"/>
      <c r="G1972" s="294"/>
    </row>
    <row r="1973" spans="1:7" ht="15" x14ac:dyDescent="0.25">
      <c r="A1973" s="205">
        <v>2003</v>
      </c>
      <c r="B1973" s="256"/>
      <c r="C1973" s="253"/>
      <c r="D1973" s="253"/>
      <c r="E1973" s="255"/>
      <c r="F1973" s="256"/>
      <c r="G1973" s="294"/>
    </row>
    <row r="1974" spans="1:7" ht="15" x14ac:dyDescent="0.25">
      <c r="A1974" s="205">
        <v>2004</v>
      </c>
      <c r="B1974" s="256"/>
      <c r="C1974" s="253"/>
      <c r="D1974" s="253"/>
      <c r="E1974" s="255"/>
      <c r="F1974" s="256"/>
      <c r="G1974" s="294"/>
    </row>
    <row r="1975" spans="1:7" ht="15" x14ac:dyDescent="0.25">
      <c r="A1975" s="205">
        <v>2005</v>
      </c>
      <c r="B1975" s="256"/>
      <c r="C1975" s="253"/>
      <c r="D1975" s="253"/>
      <c r="E1975" s="255"/>
      <c r="F1975" s="256"/>
      <c r="G1975" s="294"/>
    </row>
    <row r="1976" spans="1:7" ht="15" x14ac:dyDescent="0.25">
      <c r="A1976" s="205">
        <v>2006</v>
      </c>
      <c r="B1976" s="256"/>
      <c r="C1976" s="253"/>
      <c r="D1976" s="253"/>
      <c r="E1976" s="255"/>
      <c r="F1976" s="256"/>
      <c r="G1976" s="294"/>
    </row>
    <row r="1977" spans="1:7" ht="15" x14ac:dyDescent="0.25">
      <c r="A1977" s="205">
        <v>2007</v>
      </c>
      <c r="B1977" s="256"/>
      <c r="C1977" s="253"/>
      <c r="D1977" s="253"/>
      <c r="E1977" s="255"/>
      <c r="F1977" s="256"/>
      <c r="G1977" s="294"/>
    </row>
    <row r="1978" spans="1:7" ht="15" x14ac:dyDescent="0.25">
      <c r="A1978" s="205">
        <v>2008</v>
      </c>
      <c r="B1978" s="256"/>
      <c r="C1978" s="253"/>
      <c r="D1978" s="253"/>
      <c r="E1978" s="255"/>
      <c r="F1978" s="256"/>
      <c r="G1978" s="294"/>
    </row>
    <row r="1979" spans="1:7" ht="15" x14ac:dyDescent="0.25">
      <c r="A1979" s="205">
        <v>2009</v>
      </c>
      <c r="B1979" s="256"/>
      <c r="C1979" s="253"/>
      <c r="D1979" s="253"/>
      <c r="E1979" s="255"/>
      <c r="F1979" s="256"/>
      <c r="G1979" s="294"/>
    </row>
    <row r="1980" spans="1:7" ht="15" x14ac:dyDescent="0.25">
      <c r="A1980" s="205">
        <v>2010</v>
      </c>
      <c r="B1980" s="256"/>
      <c r="C1980" s="253"/>
      <c r="D1980" s="253"/>
      <c r="E1980" s="255"/>
      <c r="F1980" s="256"/>
      <c r="G1980" s="294"/>
    </row>
    <row r="1981" spans="1:7" ht="15" x14ac:dyDescent="0.25">
      <c r="A1981" s="205">
        <v>2011</v>
      </c>
      <c r="B1981" s="256"/>
      <c r="C1981" s="253"/>
      <c r="D1981" s="253"/>
      <c r="E1981" s="255"/>
      <c r="F1981" s="256"/>
      <c r="G1981" s="294"/>
    </row>
    <row r="1982" spans="1:7" ht="15" x14ac:dyDescent="0.25">
      <c r="A1982" s="205">
        <v>2012</v>
      </c>
      <c r="B1982" s="256"/>
      <c r="C1982" s="253"/>
      <c r="D1982" s="253"/>
      <c r="E1982" s="255"/>
      <c r="F1982" s="256"/>
      <c r="G1982" s="294"/>
    </row>
    <row r="1983" spans="1:7" ht="15" x14ac:dyDescent="0.25">
      <c r="A1983" s="205">
        <v>2013</v>
      </c>
      <c r="B1983" s="256"/>
      <c r="C1983" s="253"/>
      <c r="D1983" s="253"/>
      <c r="E1983" s="255"/>
      <c r="F1983" s="256"/>
      <c r="G1983" s="294"/>
    </row>
    <row r="1984" spans="1:7" ht="15" x14ac:dyDescent="0.25">
      <c r="A1984" s="205">
        <v>2014</v>
      </c>
      <c r="B1984" s="256"/>
      <c r="C1984" s="253"/>
      <c r="D1984" s="253"/>
      <c r="E1984" s="255"/>
      <c r="F1984" s="256"/>
      <c r="G1984" s="294"/>
    </row>
    <row r="1985" spans="1:7" ht="15" x14ac:dyDescent="0.25">
      <c r="A1985" s="205">
        <v>2015</v>
      </c>
      <c r="B1985" s="256"/>
      <c r="C1985" s="253"/>
      <c r="D1985" s="253"/>
      <c r="E1985" s="255"/>
      <c r="F1985" s="256"/>
      <c r="G1985" s="294"/>
    </row>
    <row r="1986" spans="1:7" ht="15" x14ac:dyDescent="0.25">
      <c r="A1986" s="205">
        <v>2016</v>
      </c>
      <c r="B1986" s="256"/>
      <c r="C1986" s="253"/>
      <c r="D1986" s="253"/>
      <c r="E1986" s="255"/>
      <c r="F1986" s="256"/>
      <c r="G1986" s="294"/>
    </row>
    <row r="1987" spans="1:7" ht="15" x14ac:dyDescent="0.25">
      <c r="A1987" s="205">
        <v>2017</v>
      </c>
      <c r="B1987" s="256"/>
      <c r="C1987" s="253"/>
      <c r="D1987" s="253"/>
      <c r="E1987" s="255"/>
      <c r="F1987" s="256"/>
      <c r="G1987" s="294"/>
    </row>
    <row r="1988" spans="1:7" ht="15" x14ac:dyDescent="0.25">
      <c r="A1988" s="205">
        <v>2018</v>
      </c>
      <c r="B1988" s="256"/>
      <c r="C1988" s="253"/>
      <c r="D1988" s="253"/>
      <c r="E1988" s="255"/>
      <c r="F1988" s="256"/>
      <c r="G1988" s="294"/>
    </row>
    <row r="1989" spans="1:7" ht="15" x14ac:dyDescent="0.25">
      <c r="A1989" s="205">
        <v>2019</v>
      </c>
      <c r="B1989" s="256"/>
      <c r="C1989" s="253"/>
      <c r="D1989" s="253"/>
      <c r="E1989" s="255"/>
      <c r="F1989" s="256"/>
      <c r="G1989" s="294"/>
    </row>
    <row r="1990" spans="1:7" ht="15" x14ac:dyDescent="0.25">
      <c r="A1990" s="205">
        <v>2020</v>
      </c>
      <c r="B1990" s="256"/>
      <c r="C1990" s="253"/>
      <c r="D1990" s="253"/>
      <c r="E1990" s="255"/>
      <c r="F1990" s="256"/>
      <c r="G1990" s="294"/>
    </row>
    <row r="1991" spans="1:7" ht="15" x14ac:dyDescent="0.25">
      <c r="A1991" s="205">
        <v>2021</v>
      </c>
      <c r="B1991" s="256"/>
      <c r="C1991" s="253"/>
      <c r="D1991" s="253"/>
      <c r="E1991" s="255"/>
      <c r="F1991" s="256"/>
      <c r="G1991" s="294"/>
    </row>
    <row r="1992" spans="1:7" ht="15" x14ac:dyDescent="0.25">
      <c r="A1992" s="205">
        <v>2022</v>
      </c>
      <c r="B1992" s="256"/>
      <c r="C1992" s="253"/>
      <c r="D1992" s="253"/>
      <c r="E1992" s="255"/>
      <c r="F1992" s="256"/>
      <c r="G1992" s="294"/>
    </row>
    <row r="1993" spans="1:7" ht="15" x14ac:dyDescent="0.25">
      <c r="A1993" s="205">
        <v>2023</v>
      </c>
      <c r="B1993" s="256"/>
      <c r="C1993" s="253"/>
      <c r="D1993" s="253"/>
      <c r="E1993" s="255"/>
      <c r="F1993" s="256"/>
      <c r="G1993" s="294"/>
    </row>
    <row r="1994" spans="1:7" ht="15" x14ac:dyDescent="0.25">
      <c r="A1994" s="205">
        <v>2024</v>
      </c>
      <c r="B1994" s="256"/>
      <c r="C1994" s="253"/>
      <c r="D1994" s="253"/>
      <c r="E1994" s="255"/>
      <c r="F1994" s="256"/>
      <c r="G1994" s="294"/>
    </row>
    <row r="1995" spans="1:7" ht="15" x14ac:dyDescent="0.25">
      <c r="A1995" s="205">
        <v>2025</v>
      </c>
      <c r="B1995" s="256"/>
      <c r="C1995" s="253"/>
      <c r="D1995" s="253"/>
      <c r="E1995" s="255"/>
      <c r="F1995" s="256"/>
      <c r="G1995" s="294"/>
    </row>
    <row r="1996" spans="1:7" ht="15" x14ac:dyDescent="0.25">
      <c r="A1996" s="205">
        <v>2026</v>
      </c>
      <c r="B1996" s="256"/>
      <c r="C1996" s="253"/>
      <c r="D1996" s="253"/>
      <c r="E1996" s="255"/>
      <c r="F1996" s="256"/>
      <c r="G1996" s="294"/>
    </row>
    <row r="1997" spans="1:7" ht="15" x14ac:dyDescent="0.25">
      <c r="A1997" s="205">
        <v>2027</v>
      </c>
      <c r="B1997" s="256"/>
      <c r="C1997" s="253"/>
      <c r="D1997" s="253"/>
      <c r="E1997" s="255"/>
      <c r="F1997" s="256"/>
      <c r="G1997" s="294"/>
    </row>
    <row r="1998" spans="1:7" ht="15" x14ac:dyDescent="0.25">
      <c r="A1998" s="205">
        <v>2028</v>
      </c>
      <c r="B1998" s="256"/>
      <c r="C1998" s="253"/>
      <c r="D1998" s="253"/>
      <c r="E1998" s="255"/>
      <c r="F1998" s="256"/>
      <c r="G1998" s="294"/>
    </row>
    <row r="1999" spans="1:7" ht="15" x14ac:dyDescent="0.25">
      <c r="A1999" s="205">
        <v>2029</v>
      </c>
      <c r="B1999" s="256"/>
      <c r="C1999" s="253"/>
      <c r="D1999" s="253"/>
      <c r="E1999" s="255"/>
      <c r="F1999" s="256"/>
      <c r="G1999" s="294"/>
    </row>
    <row r="2000" spans="1:7" ht="15" x14ac:dyDescent="0.25">
      <c r="A2000" s="205">
        <v>2030</v>
      </c>
      <c r="B2000" s="256"/>
      <c r="C2000" s="253"/>
      <c r="D2000" s="253"/>
      <c r="E2000" s="255"/>
      <c r="F2000" s="256"/>
      <c r="G2000" s="294"/>
    </row>
    <row r="2001" spans="1:7" ht="15" x14ac:dyDescent="0.25">
      <c r="A2001" s="205">
        <v>2031</v>
      </c>
      <c r="B2001" s="256"/>
      <c r="C2001" s="253"/>
      <c r="D2001" s="253"/>
      <c r="E2001" s="255"/>
      <c r="F2001" s="256"/>
      <c r="G2001" s="294"/>
    </row>
    <row r="2002" spans="1:7" ht="15" x14ac:dyDescent="0.25">
      <c r="A2002" s="205">
        <v>2032</v>
      </c>
      <c r="B2002" s="256"/>
      <c r="C2002" s="253"/>
      <c r="D2002" s="253"/>
      <c r="E2002" s="255"/>
      <c r="F2002" s="256"/>
      <c r="G2002" s="294"/>
    </row>
    <row r="2003" spans="1:7" ht="15" x14ac:dyDescent="0.25">
      <c r="A2003" s="205">
        <v>2033</v>
      </c>
      <c r="B2003" s="256"/>
      <c r="C2003" s="253"/>
      <c r="D2003" s="253"/>
      <c r="E2003" s="255"/>
      <c r="F2003" s="256"/>
      <c r="G2003" s="294"/>
    </row>
    <row r="2004" spans="1:7" ht="15" x14ac:dyDescent="0.25">
      <c r="A2004" s="205">
        <v>2034</v>
      </c>
      <c r="B2004" s="256"/>
      <c r="C2004" s="253"/>
      <c r="D2004" s="253"/>
      <c r="E2004" s="255"/>
      <c r="F2004" s="256"/>
      <c r="G2004" s="294"/>
    </row>
    <row r="2005" spans="1:7" ht="15" x14ac:dyDescent="0.25">
      <c r="A2005" s="205">
        <v>2035</v>
      </c>
      <c r="B2005" s="256"/>
      <c r="C2005" s="253"/>
      <c r="D2005" s="253"/>
      <c r="E2005" s="255"/>
      <c r="F2005" s="256"/>
      <c r="G2005" s="294"/>
    </row>
    <row r="2006" spans="1:7" ht="15" x14ac:dyDescent="0.25">
      <c r="A2006" s="205">
        <v>2036</v>
      </c>
      <c r="B2006" s="256"/>
      <c r="C2006" s="253"/>
      <c r="D2006" s="253"/>
      <c r="E2006" s="255"/>
      <c r="F2006" s="256"/>
      <c r="G2006" s="294"/>
    </row>
    <row r="2007" spans="1:7" ht="15" x14ac:dyDescent="0.25">
      <c r="A2007" s="205">
        <v>2037</v>
      </c>
      <c r="B2007" s="256"/>
      <c r="C2007" s="253"/>
      <c r="D2007" s="253"/>
      <c r="E2007" s="255"/>
      <c r="F2007" s="256"/>
      <c r="G2007" s="294"/>
    </row>
    <row r="2008" spans="1:7" ht="15" x14ac:dyDescent="0.25">
      <c r="A2008" s="205">
        <v>2038</v>
      </c>
      <c r="B2008" s="256"/>
      <c r="C2008" s="253"/>
      <c r="D2008" s="253"/>
      <c r="E2008" s="255"/>
      <c r="F2008" s="256"/>
      <c r="G2008" s="294"/>
    </row>
    <row r="2009" spans="1:7" ht="15" x14ac:dyDescent="0.25">
      <c r="A2009" s="205">
        <v>2039</v>
      </c>
      <c r="B2009" s="256"/>
      <c r="C2009" s="253"/>
      <c r="D2009" s="253"/>
      <c r="E2009" s="255"/>
      <c r="F2009" s="256"/>
      <c r="G2009" s="294"/>
    </row>
    <row r="2010" spans="1:7" ht="15" x14ac:dyDescent="0.25">
      <c r="A2010" s="205">
        <v>2040</v>
      </c>
      <c r="B2010" s="256"/>
      <c r="C2010" s="253"/>
      <c r="D2010" s="253"/>
      <c r="E2010" s="255"/>
      <c r="F2010" s="256"/>
      <c r="G2010" s="294"/>
    </row>
    <row r="2011" spans="1:7" ht="15" x14ac:dyDescent="0.25">
      <c r="A2011" s="205">
        <v>2041</v>
      </c>
      <c r="B2011" s="256"/>
      <c r="C2011" s="253"/>
      <c r="D2011" s="253"/>
      <c r="E2011" s="255"/>
      <c r="F2011" s="256"/>
      <c r="G2011" s="294"/>
    </row>
    <row r="2012" spans="1:7" ht="15" x14ac:dyDescent="0.25">
      <c r="A2012" s="205">
        <v>2042</v>
      </c>
      <c r="B2012" s="256"/>
      <c r="C2012" s="253"/>
      <c r="D2012" s="253"/>
      <c r="E2012" s="255"/>
      <c r="F2012" s="256"/>
      <c r="G2012" s="294"/>
    </row>
    <row r="2013" spans="1:7" ht="15" x14ac:dyDescent="0.25">
      <c r="A2013" s="205">
        <v>2043</v>
      </c>
      <c r="B2013" s="256"/>
      <c r="C2013" s="253"/>
      <c r="D2013" s="253"/>
      <c r="E2013" s="255"/>
      <c r="F2013" s="256"/>
      <c r="G2013" s="294"/>
    </row>
    <row r="2014" spans="1:7" ht="15" x14ac:dyDescent="0.25">
      <c r="A2014" s="205">
        <v>2044</v>
      </c>
      <c r="B2014" s="256"/>
      <c r="C2014" s="253"/>
      <c r="D2014" s="253"/>
      <c r="E2014" s="255"/>
      <c r="F2014" s="256"/>
      <c r="G2014" s="294"/>
    </row>
    <row r="2015" spans="1:7" ht="15" x14ac:dyDescent="0.25">
      <c r="A2015" s="205">
        <v>2045</v>
      </c>
      <c r="B2015" s="256"/>
      <c r="C2015" s="253"/>
      <c r="D2015" s="253"/>
      <c r="E2015" s="255"/>
      <c r="F2015" s="256"/>
      <c r="G2015" s="294"/>
    </row>
    <row r="2016" spans="1:7" ht="15" x14ac:dyDescent="0.25">
      <c r="A2016" s="205">
        <v>2046</v>
      </c>
      <c r="B2016" s="256"/>
      <c r="C2016" s="253"/>
      <c r="D2016" s="253"/>
      <c r="E2016" s="255"/>
      <c r="F2016" s="256"/>
      <c r="G2016" s="294"/>
    </row>
    <row r="2017" spans="1:7" ht="15" x14ac:dyDescent="0.25">
      <c r="A2017" s="205">
        <v>2047</v>
      </c>
      <c r="B2017" s="256"/>
      <c r="C2017" s="253"/>
      <c r="D2017" s="253"/>
      <c r="E2017" s="255"/>
      <c r="F2017" s="256"/>
      <c r="G2017" s="294"/>
    </row>
    <row r="2018" spans="1:7" ht="15" x14ac:dyDescent="0.25">
      <c r="A2018" s="205">
        <v>2048</v>
      </c>
      <c r="B2018" s="256"/>
      <c r="C2018" s="253"/>
      <c r="D2018" s="253"/>
      <c r="E2018" s="255"/>
      <c r="F2018" s="256"/>
      <c r="G2018" s="294"/>
    </row>
    <row r="2019" spans="1:7" ht="15" x14ac:dyDescent="0.25">
      <c r="A2019" s="205">
        <v>2049</v>
      </c>
      <c r="B2019" s="256"/>
      <c r="C2019" s="253"/>
      <c r="D2019" s="253"/>
      <c r="E2019" s="255"/>
      <c r="F2019" s="256"/>
      <c r="G2019" s="294"/>
    </row>
    <row r="2020" spans="1:7" ht="15" x14ac:dyDescent="0.25">
      <c r="A2020" s="205">
        <v>2050</v>
      </c>
      <c r="B2020" s="256"/>
      <c r="C2020" s="253"/>
      <c r="D2020" s="253"/>
      <c r="E2020" s="255"/>
      <c r="F2020" s="256"/>
      <c r="G2020" s="294"/>
    </row>
    <row r="2021" spans="1:7" ht="15" x14ac:dyDescent="0.25">
      <c r="A2021" s="205">
        <v>2051</v>
      </c>
      <c r="B2021" s="256"/>
      <c r="C2021" s="253"/>
      <c r="D2021" s="253"/>
      <c r="E2021" s="255"/>
      <c r="F2021" s="256"/>
      <c r="G2021" s="294"/>
    </row>
    <row r="2022" spans="1:7" ht="15" x14ac:dyDescent="0.25">
      <c r="A2022" s="205">
        <v>2052</v>
      </c>
      <c r="B2022" s="256"/>
      <c r="C2022" s="253"/>
      <c r="D2022" s="253"/>
      <c r="E2022" s="255"/>
      <c r="F2022" s="256"/>
      <c r="G2022" s="294"/>
    </row>
    <row r="2023" spans="1:7" ht="15" x14ac:dyDescent="0.25">
      <c r="A2023" s="205">
        <v>2053</v>
      </c>
      <c r="B2023" s="256"/>
      <c r="C2023" s="253"/>
      <c r="D2023" s="253"/>
      <c r="E2023" s="255"/>
      <c r="F2023" s="256"/>
      <c r="G2023" s="294"/>
    </row>
    <row r="2024" spans="1:7" ht="15" x14ac:dyDescent="0.25">
      <c r="A2024" s="205">
        <v>2054</v>
      </c>
      <c r="B2024" s="256"/>
      <c r="C2024" s="253"/>
      <c r="D2024" s="253"/>
      <c r="E2024" s="255"/>
      <c r="F2024" s="256"/>
      <c r="G2024" s="294"/>
    </row>
    <row r="2025" spans="1:7" ht="15" x14ac:dyDescent="0.25">
      <c r="A2025" s="205">
        <v>2055</v>
      </c>
      <c r="B2025" s="256"/>
      <c r="C2025" s="253"/>
      <c r="D2025" s="253"/>
      <c r="E2025" s="255"/>
      <c r="F2025" s="256"/>
      <c r="G2025" s="294"/>
    </row>
    <row r="2026" spans="1:7" ht="15" x14ac:dyDescent="0.25">
      <c r="A2026" s="205">
        <v>2056</v>
      </c>
      <c r="B2026" s="256"/>
      <c r="C2026" s="253"/>
      <c r="D2026" s="253"/>
      <c r="E2026" s="255"/>
      <c r="F2026" s="256"/>
      <c r="G2026" s="294"/>
    </row>
    <row r="2027" spans="1:7" ht="15" x14ac:dyDescent="0.25">
      <c r="A2027" s="205">
        <v>2057</v>
      </c>
      <c r="B2027" s="256"/>
      <c r="C2027" s="253"/>
      <c r="D2027" s="253"/>
      <c r="E2027" s="255"/>
      <c r="F2027" s="256"/>
      <c r="G2027" s="294"/>
    </row>
    <row r="2028" spans="1:7" ht="15" x14ac:dyDescent="0.25">
      <c r="A2028" s="205">
        <v>2058</v>
      </c>
      <c r="B2028" s="256"/>
      <c r="C2028" s="253"/>
      <c r="D2028" s="253"/>
      <c r="E2028" s="255"/>
      <c r="F2028" s="256"/>
      <c r="G2028" s="294"/>
    </row>
    <row r="2029" spans="1:7" ht="15" x14ac:dyDescent="0.25">
      <c r="A2029" s="205">
        <v>2059</v>
      </c>
      <c r="B2029" s="256"/>
      <c r="C2029" s="253"/>
      <c r="D2029" s="253"/>
      <c r="E2029" s="255"/>
      <c r="F2029" s="256"/>
      <c r="G2029" s="294"/>
    </row>
    <row r="2030" spans="1:7" ht="15" x14ac:dyDescent="0.25">
      <c r="A2030" s="205">
        <v>2060</v>
      </c>
      <c r="B2030" s="256"/>
      <c r="C2030" s="253"/>
      <c r="D2030" s="253"/>
      <c r="E2030" s="255"/>
      <c r="F2030" s="256"/>
      <c r="G2030" s="294"/>
    </row>
    <row r="2031" spans="1:7" ht="15" x14ac:dyDescent="0.25">
      <c r="A2031" s="205">
        <v>2061</v>
      </c>
      <c r="B2031" s="256"/>
      <c r="C2031" s="253"/>
      <c r="D2031" s="253"/>
      <c r="E2031" s="255"/>
      <c r="F2031" s="256"/>
      <c r="G2031" s="294"/>
    </row>
    <row r="2032" spans="1:7" ht="15" x14ac:dyDescent="0.25">
      <c r="A2032" s="205">
        <v>2062</v>
      </c>
      <c r="B2032" s="256"/>
      <c r="C2032" s="253"/>
      <c r="D2032" s="253"/>
      <c r="E2032" s="255"/>
      <c r="F2032" s="256"/>
      <c r="G2032" s="294"/>
    </row>
    <row r="2033" spans="1:7" ht="15" x14ac:dyDescent="0.25">
      <c r="A2033" s="205">
        <v>2063</v>
      </c>
      <c r="B2033" s="256"/>
      <c r="C2033" s="253"/>
      <c r="D2033" s="253"/>
      <c r="E2033" s="255"/>
      <c r="F2033" s="256"/>
      <c r="G2033" s="294"/>
    </row>
    <row r="2034" spans="1:7" ht="15" x14ac:dyDescent="0.25">
      <c r="A2034" s="205">
        <v>2064</v>
      </c>
      <c r="B2034" s="256"/>
      <c r="C2034" s="253"/>
      <c r="D2034" s="253"/>
      <c r="E2034" s="255"/>
      <c r="F2034" s="256"/>
      <c r="G2034" s="294"/>
    </row>
    <row r="2035" spans="1:7" ht="15" x14ac:dyDescent="0.25">
      <c r="A2035" s="205">
        <v>2065</v>
      </c>
      <c r="B2035" s="256"/>
      <c r="C2035" s="253"/>
      <c r="D2035" s="253"/>
      <c r="E2035" s="255"/>
      <c r="F2035" s="256"/>
      <c r="G2035" s="294"/>
    </row>
    <row r="2036" spans="1:7" ht="15" x14ac:dyDescent="0.25">
      <c r="A2036" s="205">
        <v>2066</v>
      </c>
      <c r="B2036" s="256"/>
      <c r="C2036" s="253"/>
      <c r="D2036" s="253"/>
      <c r="E2036" s="255"/>
      <c r="F2036" s="256"/>
      <c r="G2036" s="294"/>
    </row>
    <row r="2037" spans="1:7" ht="15" x14ac:dyDescent="0.25">
      <c r="A2037" s="205">
        <v>2067</v>
      </c>
      <c r="B2037" s="256"/>
      <c r="C2037" s="253"/>
      <c r="D2037" s="253"/>
      <c r="E2037" s="255"/>
      <c r="F2037" s="256"/>
      <c r="G2037" s="294"/>
    </row>
    <row r="2038" spans="1:7" ht="15" x14ac:dyDescent="0.25">
      <c r="A2038" s="205">
        <v>2068</v>
      </c>
      <c r="B2038" s="256"/>
      <c r="C2038" s="253"/>
      <c r="D2038" s="253"/>
      <c r="E2038" s="255"/>
      <c r="F2038" s="256"/>
      <c r="G2038" s="294"/>
    </row>
    <row r="2039" spans="1:7" ht="15" x14ac:dyDescent="0.25">
      <c r="A2039" s="205">
        <v>2069</v>
      </c>
      <c r="B2039" s="256"/>
      <c r="C2039" s="253"/>
      <c r="D2039" s="253"/>
      <c r="E2039" s="255"/>
      <c r="F2039" s="256"/>
      <c r="G2039" s="294"/>
    </row>
    <row r="2040" spans="1:7" ht="15" x14ac:dyDescent="0.25">
      <c r="A2040" s="205">
        <v>2070</v>
      </c>
      <c r="B2040" s="256"/>
      <c r="C2040" s="253"/>
      <c r="D2040" s="253"/>
      <c r="E2040" s="255"/>
      <c r="F2040" s="256"/>
      <c r="G2040" s="294"/>
    </row>
    <row r="2041" spans="1:7" ht="15" x14ac:dyDescent="0.25">
      <c r="A2041" s="205">
        <v>2071</v>
      </c>
      <c r="B2041" s="256"/>
      <c r="C2041" s="253"/>
      <c r="D2041" s="253"/>
      <c r="E2041" s="255"/>
      <c r="F2041" s="256"/>
      <c r="G2041" s="294"/>
    </row>
    <row r="2042" spans="1:7" ht="15" x14ac:dyDescent="0.25">
      <c r="A2042" s="205">
        <v>2072</v>
      </c>
      <c r="B2042" s="256"/>
      <c r="C2042" s="253"/>
      <c r="D2042" s="253"/>
      <c r="E2042" s="255"/>
      <c r="F2042" s="256"/>
      <c r="G2042" s="294"/>
    </row>
    <row r="2043" spans="1:7" ht="15" x14ac:dyDescent="0.25">
      <c r="A2043" s="205">
        <v>2073</v>
      </c>
      <c r="B2043" s="256"/>
      <c r="C2043" s="253"/>
      <c r="D2043" s="253"/>
      <c r="E2043" s="255"/>
      <c r="F2043" s="256"/>
      <c r="G2043" s="294"/>
    </row>
    <row r="2044" spans="1:7" ht="15" x14ac:dyDescent="0.25">
      <c r="A2044" s="205">
        <v>2074</v>
      </c>
      <c r="B2044" s="256"/>
      <c r="C2044" s="253"/>
      <c r="D2044" s="253"/>
      <c r="E2044" s="255"/>
      <c r="F2044" s="256"/>
      <c r="G2044" s="294"/>
    </row>
    <row r="2045" spans="1:7" ht="15" x14ac:dyDescent="0.25">
      <c r="A2045" s="205">
        <v>2075</v>
      </c>
      <c r="B2045" s="256"/>
      <c r="C2045" s="253"/>
      <c r="D2045" s="253"/>
      <c r="E2045" s="255"/>
      <c r="F2045" s="256"/>
      <c r="G2045" s="294"/>
    </row>
    <row r="2046" spans="1:7" ht="15" x14ac:dyDescent="0.25">
      <c r="A2046" s="205">
        <v>2076</v>
      </c>
      <c r="B2046" s="256"/>
      <c r="C2046" s="253"/>
      <c r="D2046" s="253"/>
      <c r="E2046" s="255"/>
      <c r="F2046" s="256"/>
      <c r="G2046" s="294"/>
    </row>
    <row r="2047" spans="1:7" ht="15" x14ac:dyDescent="0.25">
      <c r="A2047" s="205">
        <v>2077</v>
      </c>
      <c r="B2047" s="256"/>
      <c r="C2047" s="253"/>
      <c r="D2047" s="253"/>
      <c r="E2047" s="255"/>
      <c r="F2047" s="256"/>
      <c r="G2047" s="294"/>
    </row>
    <row r="2048" spans="1:7" ht="15" x14ac:dyDescent="0.25">
      <c r="A2048" s="205">
        <v>2078</v>
      </c>
      <c r="B2048" s="256"/>
      <c r="C2048" s="253"/>
      <c r="D2048" s="253"/>
      <c r="E2048" s="255"/>
      <c r="F2048" s="256"/>
      <c r="G2048" s="294"/>
    </row>
    <row r="2049" spans="1:7" ht="15" x14ac:dyDescent="0.25">
      <c r="A2049" s="205">
        <v>2079</v>
      </c>
      <c r="B2049" s="256"/>
      <c r="C2049" s="253"/>
      <c r="D2049" s="253"/>
      <c r="E2049" s="255"/>
      <c r="F2049" s="256"/>
      <c r="G2049" s="294"/>
    </row>
    <row r="2050" spans="1:7" ht="15" x14ac:dyDescent="0.25">
      <c r="A2050" s="205">
        <v>2080</v>
      </c>
      <c r="B2050" s="256"/>
      <c r="C2050" s="253"/>
      <c r="D2050" s="253"/>
      <c r="E2050" s="255"/>
      <c r="F2050" s="256"/>
      <c r="G2050" s="294"/>
    </row>
    <row r="2051" spans="1:7" ht="15" x14ac:dyDescent="0.25">
      <c r="A2051" s="205">
        <v>2081</v>
      </c>
      <c r="B2051" s="256"/>
      <c r="C2051" s="253"/>
      <c r="D2051" s="253"/>
      <c r="E2051" s="255"/>
      <c r="F2051" s="256"/>
      <c r="G2051" s="294"/>
    </row>
    <row r="2052" spans="1:7" ht="15" x14ac:dyDescent="0.25">
      <c r="A2052" s="205">
        <v>2082</v>
      </c>
      <c r="B2052" s="256"/>
      <c r="C2052" s="253"/>
      <c r="D2052" s="253"/>
      <c r="E2052" s="255"/>
      <c r="F2052" s="256"/>
      <c r="G2052" s="294"/>
    </row>
    <row r="2053" spans="1:7" ht="15" x14ac:dyDescent="0.25">
      <c r="A2053" s="205">
        <v>2083</v>
      </c>
      <c r="B2053" s="256"/>
      <c r="C2053" s="253"/>
      <c r="D2053" s="253"/>
      <c r="E2053" s="255"/>
      <c r="F2053" s="256"/>
      <c r="G2053" s="294"/>
    </row>
    <row r="2054" spans="1:7" ht="15" x14ac:dyDescent="0.25">
      <c r="A2054" s="205">
        <v>2084</v>
      </c>
      <c r="B2054" s="256"/>
      <c r="C2054" s="253"/>
      <c r="D2054" s="253"/>
      <c r="E2054" s="255"/>
      <c r="F2054" s="256"/>
      <c r="G2054" s="294"/>
    </row>
    <row r="2055" spans="1:7" ht="15" x14ac:dyDescent="0.25">
      <c r="A2055" s="205">
        <v>2085</v>
      </c>
      <c r="B2055" s="256"/>
      <c r="C2055" s="253"/>
      <c r="D2055" s="253"/>
      <c r="E2055" s="255"/>
      <c r="F2055" s="256"/>
      <c r="G2055" s="294"/>
    </row>
    <row r="2056" spans="1:7" ht="15" x14ac:dyDescent="0.25">
      <c r="A2056" s="205">
        <v>2086</v>
      </c>
      <c r="B2056" s="256"/>
      <c r="C2056" s="253"/>
      <c r="D2056" s="253"/>
      <c r="E2056" s="255"/>
      <c r="F2056" s="256"/>
      <c r="G2056" s="294"/>
    </row>
    <row r="2057" spans="1:7" ht="15" x14ac:dyDescent="0.25">
      <c r="A2057" s="205">
        <v>2087</v>
      </c>
      <c r="B2057" s="256"/>
      <c r="C2057" s="253"/>
      <c r="D2057" s="253"/>
      <c r="E2057" s="255"/>
      <c r="F2057" s="256"/>
      <c r="G2057" s="294"/>
    </row>
    <row r="2058" spans="1:7" ht="15" x14ac:dyDescent="0.25">
      <c r="A2058" s="205">
        <v>2088</v>
      </c>
      <c r="B2058" s="256"/>
      <c r="C2058" s="253"/>
      <c r="D2058" s="253"/>
      <c r="E2058" s="255"/>
      <c r="F2058" s="256"/>
      <c r="G2058" s="294"/>
    </row>
    <row r="2059" spans="1:7" ht="15" x14ac:dyDescent="0.25">
      <c r="A2059" s="205">
        <v>2089</v>
      </c>
      <c r="B2059" s="256"/>
      <c r="C2059" s="253"/>
      <c r="D2059" s="253"/>
      <c r="E2059" s="255"/>
      <c r="F2059" s="256"/>
      <c r="G2059" s="294"/>
    </row>
    <row r="2060" spans="1:7" ht="15" x14ac:dyDescent="0.25">
      <c r="A2060" s="205">
        <v>2090</v>
      </c>
      <c r="B2060" s="256"/>
      <c r="C2060" s="253"/>
      <c r="D2060" s="253"/>
      <c r="E2060" s="255"/>
      <c r="F2060" s="256"/>
      <c r="G2060" s="294"/>
    </row>
    <row r="2061" spans="1:7" ht="15" x14ac:dyDescent="0.25">
      <c r="A2061" s="205">
        <v>2091</v>
      </c>
      <c r="B2061" s="256"/>
      <c r="C2061" s="253"/>
      <c r="D2061" s="253"/>
      <c r="E2061" s="255"/>
      <c r="F2061" s="256"/>
      <c r="G2061" s="294"/>
    </row>
    <row r="2062" spans="1:7" ht="15" x14ac:dyDescent="0.25">
      <c r="A2062" s="205">
        <v>2092</v>
      </c>
      <c r="B2062" s="256"/>
      <c r="C2062" s="253"/>
      <c r="D2062" s="253"/>
      <c r="E2062" s="255"/>
      <c r="F2062" s="256"/>
      <c r="G2062" s="294"/>
    </row>
    <row r="2063" spans="1:7" ht="15" x14ac:dyDescent="0.25">
      <c r="A2063" s="205">
        <v>2093</v>
      </c>
      <c r="B2063" s="256"/>
      <c r="C2063" s="253"/>
      <c r="D2063" s="253"/>
      <c r="E2063" s="255"/>
      <c r="F2063" s="256"/>
      <c r="G2063" s="294"/>
    </row>
    <row r="2064" spans="1:7" ht="15" x14ac:dyDescent="0.25">
      <c r="A2064" s="205">
        <v>2094</v>
      </c>
      <c r="B2064" s="256"/>
      <c r="C2064" s="253"/>
      <c r="D2064" s="253"/>
      <c r="E2064" s="255"/>
      <c r="F2064" s="256"/>
      <c r="G2064" s="294"/>
    </row>
    <row r="2065" spans="1:7" ht="15" x14ac:dyDescent="0.25">
      <c r="A2065" s="205">
        <v>2095</v>
      </c>
      <c r="B2065" s="256"/>
      <c r="C2065" s="253"/>
      <c r="D2065" s="253"/>
      <c r="E2065" s="255"/>
      <c r="F2065" s="256"/>
      <c r="G2065" s="294"/>
    </row>
    <row r="2066" spans="1:7" ht="15" x14ac:dyDescent="0.25">
      <c r="A2066" s="205">
        <v>2096</v>
      </c>
      <c r="B2066" s="256"/>
      <c r="C2066" s="253"/>
      <c r="D2066" s="253"/>
      <c r="E2066" s="255"/>
      <c r="F2066" s="256"/>
      <c r="G2066" s="294"/>
    </row>
    <row r="2067" spans="1:7" ht="15" x14ac:dyDescent="0.25">
      <c r="A2067" s="205">
        <v>2097</v>
      </c>
      <c r="B2067" s="256"/>
      <c r="C2067" s="253"/>
      <c r="D2067" s="253"/>
      <c r="E2067" s="255"/>
      <c r="F2067" s="256"/>
      <c r="G2067" s="294"/>
    </row>
    <row r="2068" spans="1:7" ht="15" x14ac:dyDescent="0.25">
      <c r="A2068" s="205">
        <v>2098</v>
      </c>
      <c r="B2068" s="256"/>
      <c r="C2068" s="253"/>
      <c r="D2068" s="253"/>
      <c r="E2068" s="255"/>
      <c r="F2068" s="256"/>
      <c r="G2068" s="294"/>
    </row>
    <row r="2069" spans="1:7" ht="15" x14ac:dyDescent="0.25">
      <c r="A2069" s="205">
        <v>2099</v>
      </c>
      <c r="B2069" s="256"/>
      <c r="C2069" s="253"/>
      <c r="D2069" s="253"/>
      <c r="E2069" s="255"/>
      <c r="F2069" s="256"/>
      <c r="G2069" s="294"/>
    </row>
    <row r="2070" spans="1:7" ht="15" x14ac:dyDescent="0.25">
      <c r="A2070" s="205">
        <v>2100</v>
      </c>
      <c r="B2070" s="256"/>
      <c r="C2070" s="253"/>
      <c r="D2070" s="253"/>
      <c r="E2070" s="255"/>
      <c r="F2070" s="256"/>
      <c r="G2070" s="294"/>
    </row>
    <row r="2071" spans="1:7" ht="15" x14ac:dyDescent="0.25">
      <c r="A2071" s="205">
        <v>2101</v>
      </c>
      <c r="B2071" s="256"/>
      <c r="C2071" s="253"/>
      <c r="D2071" s="253"/>
      <c r="E2071" s="255"/>
      <c r="F2071" s="256"/>
      <c r="G2071" s="294"/>
    </row>
    <row r="2072" spans="1:7" ht="15" x14ac:dyDescent="0.25">
      <c r="A2072" s="205">
        <v>2102</v>
      </c>
      <c r="B2072" s="256"/>
      <c r="C2072" s="253"/>
      <c r="D2072" s="253"/>
      <c r="E2072" s="255"/>
      <c r="F2072" s="256"/>
      <c r="G2072" s="294"/>
    </row>
    <row r="2073" spans="1:7" ht="15" x14ac:dyDescent="0.25">
      <c r="A2073" s="205">
        <v>2103</v>
      </c>
      <c r="B2073" s="256"/>
      <c r="C2073" s="253"/>
      <c r="D2073" s="253"/>
      <c r="E2073" s="255"/>
      <c r="F2073" s="256"/>
      <c r="G2073" s="294"/>
    </row>
    <row r="2074" spans="1:7" ht="15" x14ac:dyDescent="0.25">
      <c r="A2074" s="205">
        <v>2104</v>
      </c>
      <c r="B2074" s="256"/>
      <c r="C2074" s="253"/>
      <c r="D2074" s="253"/>
      <c r="E2074" s="255"/>
      <c r="F2074" s="256"/>
      <c r="G2074" s="294"/>
    </row>
    <row r="2075" spans="1:7" ht="15" x14ac:dyDescent="0.25">
      <c r="A2075" s="205">
        <v>2105</v>
      </c>
      <c r="B2075" s="256"/>
      <c r="C2075" s="253"/>
      <c r="D2075" s="253"/>
      <c r="E2075" s="255"/>
      <c r="F2075" s="256"/>
      <c r="G2075" s="294"/>
    </row>
    <row r="2076" spans="1:7" ht="15" x14ac:dyDescent="0.25">
      <c r="A2076" s="205">
        <v>2106</v>
      </c>
      <c r="B2076" s="256"/>
      <c r="C2076" s="253"/>
      <c r="D2076" s="253"/>
      <c r="E2076" s="255"/>
      <c r="F2076" s="256"/>
      <c r="G2076" s="294"/>
    </row>
    <row r="2077" spans="1:7" ht="15" x14ac:dyDescent="0.25">
      <c r="A2077" s="205">
        <v>2107</v>
      </c>
      <c r="B2077" s="256"/>
      <c r="C2077" s="253"/>
      <c r="D2077" s="253"/>
      <c r="E2077" s="255"/>
      <c r="F2077" s="256"/>
      <c r="G2077" s="294"/>
    </row>
    <row r="2078" spans="1:7" ht="15" x14ac:dyDescent="0.25">
      <c r="A2078" s="205">
        <v>2108</v>
      </c>
      <c r="B2078" s="256"/>
      <c r="C2078" s="253"/>
      <c r="D2078" s="253"/>
      <c r="E2078" s="255"/>
      <c r="F2078" s="256"/>
      <c r="G2078" s="294"/>
    </row>
    <row r="2079" spans="1:7" ht="15" x14ac:dyDescent="0.25">
      <c r="A2079" s="205">
        <v>2109</v>
      </c>
      <c r="B2079" s="256"/>
      <c r="C2079" s="253"/>
      <c r="D2079" s="253"/>
      <c r="E2079" s="255"/>
      <c r="F2079" s="256"/>
      <c r="G2079" s="294"/>
    </row>
    <row r="2080" spans="1:7" ht="15" x14ac:dyDescent="0.25">
      <c r="A2080" s="205">
        <v>2110</v>
      </c>
      <c r="B2080" s="256"/>
      <c r="C2080" s="253"/>
      <c r="D2080" s="253"/>
      <c r="E2080" s="255"/>
      <c r="F2080" s="256"/>
      <c r="G2080" s="294"/>
    </row>
    <row r="2081" spans="1:7" ht="15" x14ac:dyDescent="0.25">
      <c r="A2081" s="205">
        <v>2111</v>
      </c>
      <c r="B2081" s="256"/>
      <c r="C2081" s="253"/>
      <c r="D2081" s="253"/>
      <c r="E2081" s="255"/>
      <c r="F2081" s="256"/>
      <c r="G2081" s="294"/>
    </row>
    <row r="2082" spans="1:7" ht="15" x14ac:dyDescent="0.25">
      <c r="A2082" s="205">
        <v>2112</v>
      </c>
      <c r="B2082" s="256"/>
      <c r="C2082" s="253"/>
      <c r="D2082" s="253"/>
      <c r="E2082" s="255"/>
      <c r="F2082" s="256"/>
      <c r="G2082" s="294"/>
    </row>
    <row r="2083" spans="1:7" ht="15" x14ac:dyDescent="0.25">
      <c r="A2083" s="205">
        <v>2113</v>
      </c>
      <c r="B2083" s="256"/>
      <c r="C2083" s="253"/>
      <c r="D2083" s="253"/>
      <c r="E2083" s="255"/>
      <c r="F2083" s="256"/>
      <c r="G2083" s="294"/>
    </row>
    <row r="2084" spans="1:7" ht="15" x14ac:dyDescent="0.25">
      <c r="A2084" s="205">
        <v>2114</v>
      </c>
      <c r="B2084" s="256"/>
      <c r="C2084" s="253"/>
      <c r="D2084" s="253"/>
      <c r="E2084" s="255"/>
      <c r="F2084" s="256"/>
      <c r="G2084" s="294"/>
    </row>
    <row r="2085" spans="1:7" ht="15" x14ac:dyDescent="0.25">
      <c r="A2085" s="205">
        <v>2115</v>
      </c>
      <c r="B2085" s="256"/>
      <c r="C2085" s="253"/>
      <c r="D2085" s="253"/>
      <c r="E2085" s="255"/>
      <c r="F2085" s="256"/>
      <c r="G2085" s="294"/>
    </row>
    <row r="2086" spans="1:7" ht="15" x14ac:dyDescent="0.25">
      <c r="A2086" s="205">
        <v>2116</v>
      </c>
      <c r="B2086" s="256"/>
      <c r="C2086" s="253"/>
      <c r="D2086" s="253"/>
      <c r="E2086" s="255"/>
      <c r="F2086" s="256"/>
      <c r="G2086" s="294"/>
    </row>
    <row r="2087" spans="1:7" ht="15" x14ac:dyDescent="0.25">
      <c r="A2087" s="205">
        <v>2117</v>
      </c>
      <c r="B2087" s="256"/>
      <c r="C2087" s="253"/>
      <c r="D2087" s="253"/>
      <c r="E2087" s="255"/>
      <c r="F2087" s="256"/>
      <c r="G2087" s="294"/>
    </row>
    <row r="2088" spans="1:7" ht="15" x14ac:dyDescent="0.25">
      <c r="A2088" s="205">
        <v>2118</v>
      </c>
      <c r="B2088" s="256"/>
      <c r="C2088" s="253"/>
      <c r="D2088" s="253"/>
      <c r="E2088" s="255"/>
      <c r="F2088" s="256"/>
      <c r="G2088" s="294"/>
    </row>
    <row r="2089" spans="1:7" ht="15" x14ac:dyDescent="0.25">
      <c r="A2089" s="205">
        <v>2119</v>
      </c>
      <c r="B2089" s="256"/>
      <c r="C2089" s="253"/>
      <c r="D2089" s="253"/>
      <c r="E2089" s="255"/>
      <c r="F2089" s="256"/>
      <c r="G2089" s="294"/>
    </row>
    <row r="2090" spans="1:7" ht="15" x14ac:dyDescent="0.25">
      <c r="A2090" s="205">
        <v>2120</v>
      </c>
      <c r="B2090" s="256"/>
      <c r="C2090" s="253"/>
      <c r="D2090" s="253"/>
      <c r="E2090" s="255"/>
      <c r="F2090" s="256"/>
      <c r="G2090" s="294"/>
    </row>
    <row r="2091" spans="1:7" ht="15" x14ac:dyDescent="0.25">
      <c r="A2091" s="205">
        <v>2121</v>
      </c>
      <c r="B2091" s="256"/>
      <c r="C2091" s="253"/>
      <c r="D2091" s="253"/>
      <c r="E2091" s="255"/>
      <c r="F2091" s="256"/>
      <c r="G2091" s="294"/>
    </row>
    <row r="2092" spans="1:7" ht="15" x14ac:dyDescent="0.25">
      <c r="A2092" s="205">
        <v>2122</v>
      </c>
      <c r="B2092" s="256"/>
      <c r="C2092" s="253"/>
      <c r="D2092" s="253"/>
      <c r="E2092" s="255"/>
      <c r="F2092" s="256"/>
      <c r="G2092" s="294"/>
    </row>
    <row r="2093" spans="1:7" ht="15" x14ac:dyDescent="0.25">
      <c r="A2093" s="205">
        <v>2123</v>
      </c>
      <c r="B2093" s="256"/>
      <c r="C2093" s="253"/>
      <c r="D2093" s="253"/>
      <c r="E2093" s="255"/>
      <c r="F2093" s="256"/>
      <c r="G2093" s="294"/>
    </row>
    <row r="2094" spans="1:7" ht="15" x14ac:dyDescent="0.25">
      <c r="A2094" s="205">
        <v>2124</v>
      </c>
      <c r="B2094" s="256"/>
      <c r="C2094" s="253"/>
      <c r="D2094" s="253"/>
      <c r="E2094" s="255"/>
      <c r="F2094" s="256"/>
      <c r="G2094" s="294"/>
    </row>
    <row r="2095" spans="1:7" ht="15" x14ac:dyDescent="0.25">
      <c r="A2095" s="205">
        <v>2125</v>
      </c>
      <c r="B2095" s="256"/>
      <c r="C2095" s="253"/>
      <c r="D2095" s="253"/>
      <c r="E2095" s="255"/>
      <c r="F2095" s="256"/>
      <c r="G2095" s="294"/>
    </row>
    <row r="2096" spans="1:7" ht="15" x14ac:dyDescent="0.25">
      <c r="A2096" s="205">
        <v>2126</v>
      </c>
      <c r="B2096" s="256"/>
      <c r="C2096" s="253"/>
      <c r="D2096" s="253"/>
      <c r="E2096" s="255"/>
      <c r="F2096" s="256"/>
      <c r="G2096" s="294"/>
    </row>
    <row r="2097" spans="1:7" ht="15" x14ac:dyDescent="0.25">
      <c r="A2097" s="205">
        <v>2127</v>
      </c>
      <c r="B2097" s="256"/>
      <c r="C2097" s="253"/>
      <c r="D2097" s="253"/>
      <c r="E2097" s="255"/>
      <c r="F2097" s="256"/>
      <c r="G2097" s="294"/>
    </row>
    <row r="2098" spans="1:7" ht="15" x14ac:dyDescent="0.25">
      <c r="A2098" s="205">
        <v>2128</v>
      </c>
      <c r="B2098" s="256"/>
      <c r="C2098" s="253"/>
      <c r="D2098" s="253"/>
      <c r="E2098" s="255"/>
      <c r="F2098" s="256"/>
      <c r="G2098" s="294"/>
    </row>
    <row r="2099" spans="1:7" ht="15" x14ac:dyDescent="0.25">
      <c r="A2099" s="205">
        <v>2129</v>
      </c>
      <c r="B2099" s="256"/>
      <c r="C2099" s="253"/>
      <c r="D2099" s="253"/>
      <c r="E2099" s="255"/>
      <c r="F2099" s="256"/>
      <c r="G2099" s="294"/>
    </row>
    <row r="2100" spans="1:7" ht="15" x14ac:dyDescent="0.25">
      <c r="A2100" s="205">
        <v>2130</v>
      </c>
      <c r="B2100" s="256"/>
      <c r="C2100" s="253"/>
      <c r="D2100" s="253"/>
      <c r="E2100" s="255"/>
      <c r="F2100" s="256"/>
      <c r="G2100" s="294"/>
    </row>
    <row r="2101" spans="1:7" ht="15" x14ac:dyDescent="0.25">
      <c r="A2101" s="205">
        <v>2131</v>
      </c>
      <c r="B2101" s="256"/>
      <c r="C2101" s="253"/>
      <c r="D2101" s="253"/>
      <c r="E2101" s="255"/>
      <c r="F2101" s="256"/>
      <c r="G2101" s="294"/>
    </row>
    <row r="2102" spans="1:7" ht="15" x14ac:dyDescent="0.25">
      <c r="A2102" s="205">
        <v>2132</v>
      </c>
      <c r="B2102" s="256"/>
      <c r="C2102" s="253"/>
      <c r="D2102" s="253"/>
      <c r="E2102" s="255"/>
      <c r="F2102" s="256"/>
      <c r="G2102" s="294"/>
    </row>
    <row r="2103" spans="1:7" ht="15" x14ac:dyDescent="0.25">
      <c r="A2103" s="205">
        <v>2133</v>
      </c>
      <c r="B2103" s="256"/>
      <c r="C2103" s="253"/>
      <c r="D2103" s="253"/>
      <c r="E2103" s="255"/>
      <c r="F2103" s="256"/>
      <c r="G2103" s="294"/>
    </row>
    <row r="2104" spans="1:7" ht="15" x14ac:dyDescent="0.25">
      <c r="A2104" s="205">
        <v>2134</v>
      </c>
      <c r="B2104" s="256"/>
      <c r="C2104" s="253"/>
      <c r="D2104" s="253"/>
      <c r="E2104" s="255"/>
      <c r="F2104" s="256"/>
      <c r="G2104" s="294"/>
    </row>
    <row r="2105" spans="1:7" ht="15" x14ac:dyDescent="0.25">
      <c r="A2105" s="205">
        <v>2135</v>
      </c>
      <c r="B2105" s="256"/>
      <c r="C2105" s="253"/>
      <c r="D2105" s="253"/>
      <c r="E2105" s="255"/>
      <c r="F2105" s="256"/>
      <c r="G2105" s="294"/>
    </row>
    <row r="2106" spans="1:7" ht="15" x14ac:dyDescent="0.25">
      <c r="A2106" s="205">
        <v>2136</v>
      </c>
      <c r="B2106" s="256"/>
      <c r="C2106" s="253"/>
      <c r="D2106" s="253"/>
      <c r="E2106" s="255"/>
      <c r="F2106" s="256"/>
      <c r="G2106" s="294"/>
    </row>
    <row r="2107" spans="1:7" ht="15" x14ac:dyDescent="0.25">
      <c r="A2107" s="205">
        <v>2137</v>
      </c>
      <c r="B2107" s="256"/>
      <c r="C2107" s="253"/>
      <c r="D2107" s="253"/>
      <c r="E2107" s="255"/>
      <c r="F2107" s="256"/>
      <c r="G2107" s="294"/>
    </row>
    <row r="2108" spans="1:7" ht="15" x14ac:dyDescent="0.25">
      <c r="A2108" s="205">
        <v>2138</v>
      </c>
      <c r="B2108" s="256"/>
      <c r="C2108" s="253"/>
      <c r="D2108" s="253"/>
      <c r="E2108" s="255"/>
      <c r="F2108" s="256"/>
      <c r="G2108" s="294"/>
    </row>
    <row r="2109" spans="1:7" ht="15" x14ac:dyDescent="0.25">
      <c r="A2109" s="205">
        <v>2139</v>
      </c>
      <c r="B2109" s="256"/>
      <c r="C2109" s="253"/>
      <c r="D2109" s="253"/>
      <c r="E2109" s="255"/>
      <c r="F2109" s="256"/>
      <c r="G2109" s="294"/>
    </row>
    <row r="2110" spans="1:7" ht="15" x14ac:dyDescent="0.25">
      <c r="A2110" s="205">
        <v>2140</v>
      </c>
      <c r="B2110" s="256"/>
      <c r="C2110" s="253"/>
      <c r="D2110" s="253"/>
      <c r="E2110" s="255"/>
      <c r="F2110" s="256"/>
      <c r="G2110" s="294"/>
    </row>
    <row r="2111" spans="1:7" ht="15" x14ac:dyDescent="0.25">
      <c r="A2111" s="205">
        <v>2141</v>
      </c>
      <c r="B2111" s="256"/>
      <c r="C2111" s="253"/>
      <c r="D2111" s="253"/>
      <c r="E2111" s="255"/>
      <c r="F2111" s="256"/>
      <c r="G2111" s="294"/>
    </row>
    <row r="2112" spans="1:7" ht="15" x14ac:dyDescent="0.25">
      <c r="A2112" s="205">
        <v>2142</v>
      </c>
      <c r="B2112" s="256"/>
      <c r="C2112" s="253"/>
      <c r="D2112" s="253"/>
      <c r="E2112" s="255"/>
      <c r="F2112" s="256"/>
      <c r="G2112" s="294"/>
    </row>
    <row r="2113" spans="1:7" ht="15" x14ac:dyDescent="0.25">
      <c r="A2113" s="205">
        <v>2143</v>
      </c>
      <c r="B2113" s="256"/>
      <c r="C2113" s="253"/>
      <c r="D2113" s="253"/>
      <c r="E2113" s="255"/>
      <c r="F2113" s="256"/>
      <c r="G2113" s="294"/>
    </row>
    <row r="2114" spans="1:7" ht="15" x14ac:dyDescent="0.25">
      <c r="A2114" s="205">
        <v>2144</v>
      </c>
      <c r="B2114" s="256"/>
      <c r="C2114" s="253"/>
      <c r="D2114" s="253"/>
      <c r="E2114" s="255"/>
      <c r="F2114" s="256"/>
      <c r="G2114" s="294"/>
    </row>
    <row r="2115" spans="1:7" ht="15" x14ac:dyDescent="0.25">
      <c r="A2115" s="205">
        <v>2145</v>
      </c>
      <c r="B2115" s="256"/>
      <c r="C2115" s="253"/>
      <c r="D2115" s="253"/>
      <c r="E2115" s="255"/>
      <c r="F2115" s="256"/>
      <c r="G2115" s="294"/>
    </row>
    <row r="2116" spans="1:7" ht="15" x14ac:dyDescent="0.25">
      <c r="A2116" s="205">
        <v>2146</v>
      </c>
      <c r="B2116" s="256"/>
      <c r="C2116" s="253"/>
      <c r="D2116" s="253"/>
      <c r="E2116" s="255"/>
      <c r="F2116" s="256"/>
      <c r="G2116" s="294"/>
    </row>
    <row r="2117" spans="1:7" ht="15" x14ac:dyDescent="0.25">
      <c r="A2117" s="205">
        <v>2147</v>
      </c>
      <c r="B2117" s="256"/>
      <c r="C2117" s="253"/>
      <c r="D2117" s="253"/>
      <c r="E2117" s="255"/>
      <c r="F2117" s="256"/>
      <c r="G2117" s="294"/>
    </row>
    <row r="2118" spans="1:7" ht="15" x14ac:dyDescent="0.25">
      <c r="A2118" s="205">
        <v>2148</v>
      </c>
      <c r="B2118" s="256"/>
      <c r="C2118" s="253"/>
      <c r="D2118" s="253"/>
      <c r="E2118" s="255"/>
      <c r="F2118" s="256"/>
      <c r="G2118" s="294"/>
    </row>
    <row r="2119" spans="1:7" ht="15" x14ac:dyDescent="0.25">
      <c r="A2119" s="205">
        <v>2149</v>
      </c>
      <c r="B2119" s="256"/>
      <c r="C2119" s="253"/>
      <c r="D2119" s="253"/>
      <c r="E2119" s="255"/>
      <c r="F2119" s="256"/>
      <c r="G2119" s="294"/>
    </row>
    <row r="2120" spans="1:7" ht="15" x14ac:dyDescent="0.25">
      <c r="A2120" s="205">
        <v>2150</v>
      </c>
      <c r="B2120" s="256"/>
      <c r="C2120" s="253"/>
      <c r="D2120" s="253"/>
      <c r="E2120" s="255"/>
      <c r="F2120" s="256"/>
      <c r="G2120" s="294"/>
    </row>
    <row r="2121" spans="1:7" ht="15" x14ac:dyDescent="0.25">
      <c r="A2121" s="205">
        <v>2151</v>
      </c>
      <c r="B2121" s="256"/>
      <c r="C2121" s="253"/>
      <c r="D2121" s="253"/>
      <c r="E2121" s="255"/>
      <c r="F2121" s="256"/>
      <c r="G2121" s="294"/>
    </row>
    <row r="2122" spans="1:7" ht="15" x14ac:dyDescent="0.25">
      <c r="A2122" s="205">
        <v>2152</v>
      </c>
      <c r="B2122" s="256"/>
      <c r="C2122" s="253"/>
      <c r="D2122" s="253"/>
      <c r="E2122" s="255"/>
      <c r="F2122" s="256"/>
      <c r="G2122" s="294"/>
    </row>
    <row r="2123" spans="1:7" ht="15" x14ac:dyDescent="0.25">
      <c r="A2123" s="205">
        <v>2153</v>
      </c>
      <c r="B2123" s="256"/>
      <c r="C2123" s="253"/>
      <c r="D2123" s="253"/>
      <c r="E2123" s="255"/>
      <c r="F2123" s="256"/>
      <c r="G2123" s="294"/>
    </row>
    <row r="2124" spans="1:7" ht="15" x14ac:dyDescent="0.25">
      <c r="A2124" s="205">
        <v>2154</v>
      </c>
      <c r="B2124" s="256"/>
      <c r="C2124" s="253"/>
      <c r="D2124" s="253"/>
      <c r="E2124" s="255"/>
      <c r="F2124" s="256"/>
      <c r="G2124" s="294"/>
    </row>
    <row r="2125" spans="1:7" ht="15" x14ac:dyDescent="0.25">
      <c r="A2125" s="205">
        <v>2155</v>
      </c>
      <c r="B2125" s="256"/>
      <c r="C2125" s="253"/>
      <c r="D2125" s="253"/>
      <c r="E2125" s="255"/>
      <c r="F2125" s="256"/>
      <c r="G2125" s="294"/>
    </row>
    <row r="2126" spans="1:7" ht="15" x14ac:dyDescent="0.25">
      <c r="A2126" s="205">
        <v>2156</v>
      </c>
      <c r="B2126" s="256"/>
      <c r="C2126" s="253"/>
      <c r="D2126" s="253"/>
      <c r="E2126" s="255"/>
      <c r="F2126" s="256"/>
      <c r="G2126" s="294"/>
    </row>
    <row r="2127" spans="1:7" ht="15" x14ac:dyDescent="0.25">
      <c r="A2127" s="205">
        <v>2157</v>
      </c>
      <c r="B2127" s="256"/>
      <c r="C2127" s="253"/>
      <c r="D2127" s="253"/>
      <c r="E2127" s="255"/>
      <c r="F2127" s="256"/>
      <c r="G2127" s="294"/>
    </row>
    <row r="2128" spans="1:7" ht="15" x14ac:dyDescent="0.25">
      <c r="A2128" s="205">
        <v>2158</v>
      </c>
      <c r="B2128" s="256"/>
      <c r="C2128" s="253"/>
      <c r="D2128" s="253"/>
      <c r="E2128" s="255"/>
      <c r="F2128" s="256"/>
      <c r="G2128" s="294"/>
    </row>
    <row r="2129" spans="1:7" ht="15" x14ac:dyDescent="0.25">
      <c r="A2129" s="205">
        <v>2159</v>
      </c>
      <c r="B2129" s="256"/>
      <c r="C2129" s="253"/>
      <c r="D2129" s="253"/>
      <c r="E2129" s="255"/>
      <c r="F2129" s="256"/>
      <c r="G2129" s="294"/>
    </row>
    <row r="2130" spans="1:7" ht="15" x14ac:dyDescent="0.25">
      <c r="A2130" s="205">
        <v>2160</v>
      </c>
      <c r="B2130" s="256"/>
      <c r="C2130" s="253"/>
      <c r="D2130" s="253"/>
      <c r="E2130" s="255"/>
      <c r="F2130" s="256"/>
      <c r="G2130" s="294"/>
    </row>
    <row r="2131" spans="1:7" ht="15" x14ac:dyDescent="0.25">
      <c r="A2131" s="205">
        <v>2161</v>
      </c>
      <c r="B2131" s="256"/>
      <c r="C2131" s="253"/>
      <c r="D2131" s="253"/>
      <c r="E2131" s="255"/>
      <c r="F2131" s="256"/>
      <c r="G2131" s="294"/>
    </row>
    <row r="2132" spans="1:7" ht="15" x14ac:dyDescent="0.25">
      <c r="A2132" s="205">
        <v>2162</v>
      </c>
      <c r="B2132" s="256"/>
      <c r="C2132" s="253"/>
      <c r="D2132" s="253"/>
      <c r="E2132" s="255"/>
      <c r="F2132" s="256"/>
      <c r="G2132" s="294"/>
    </row>
    <row r="2133" spans="1:7" ht="15" x14ac:dyDescent="0.25">
      <c r="A2133" s="205">
        <v>2163</v>
      </c>
      <c r="B2133" s="256"/>
      <c r="C2133" s="253"/>
      <c r="D2133" s="253"/>
      <c r="E2133" s="255"/>
      <c r="F2133" s="256"/>
      <c r="G2133" s="294"/>
    </row>
    <row r="2134" spans="1:7" ht="15" x14ac:dyDescent="0.25">
      <c r="A2134" s="205">
        <v>2164</v>
      </c>
      <c r="B2134" s="256"/>
      <c r="C2134" s="253"/>
      <c r="D2134" s="253"/>
      <c r="E2134" s="255"/>
      <c r="F2134" s="256"/>
      <c r="G2134" s="294"/>
    </row>
    <row r="2135" spans="1:7" ht="15" x14ac:dyDescent="0.25">
      <c r="A2135" s="205">
        <v>2165</v>
      </c>
      <c r="B2135" s="256"/>
      <c r="C2135" s="253"/>
      <c r="D2135" s="253"/>
      <c r="E2135" s="255"/>
      <c r="F2135" s="256"/>
      <c r="G2135" s="294"/>
    </row>
    <row r="2136" spans="1:7" ht="15" x14ac:dyDescent="0.25">
      <c r="A2136" s="205">
        <v>2166</v>
      </c>
      <c r="B2136" s="256"/>
      <c r="C2136" s="253"/>
      <c r="D2136" s="253"/>
      <c r="E2136" s="255"/>
      <c r="F2136" s="256"/>
      <c r="G2136" s="294"/>
    </row>
    <row r="2137" spans="1:7" ht="15" x14ac:dyDescent="0.25">
      <c r="A2137" s="205">
        <v>2167</v>
      </c>
      <c r="B2137" s="256"/>
      <c r="C2137" s="253"/>
      <c r="D2137" s="253"/>
      <c r="E2137" s="255"/>
      <c r="F2137" s="256"/>
      <c r="G2137" s="294"/>
    </row>
    <row r="2138" spans="1:7" ht="15" x14ac:dyDescent="0.25">
      <c r="A2138" s="205">
        <v>2168</v>
      </c>
      <c r="B2138" s="256"/>
      <c r="C2138" s="253"/>
      <c r="D2138" s="253"/>
      <c r="E2138" s="255"/>
      <c r="F2138" s="256"/>
      <c r="G2138" s="294"/>
    </row>
    <row r="2139" spans="1:7" ht="15" x14ac:dyDescent="0.25">
      <c r="A2139" s="205">
        <v>2169</v>
      </c>
      <c r="B2139" s="256"/>
      <c r="C2139" s="253"/>
      <c r="D2139" s="253"/>
      <c r="E2139" s="255"/>
      <c r="F2139" s="256"/>
      <c r="G2139" s="294"/>
    </row>
    <row r="2140" spans="1:7" ht="15" x14ac:dyDescent="0.25">
      <c r="A2140" s="205">
        <v>2170</v>
      </c>
      <c r="B2140" s="256"/>
      <c r="C2140" s="253"/>
      <c r="D2140" s="253"/>
      <c r="E2140" s="255"/>
      <c r="F2140" s="256"/>
      <c r="G2140" s="294"/>
    </row>
    <row r="2141" spans="1:7" ht="15" x14ac:dyDescent="0.25">
      <c r="A2141" s="205">
        <v>2171</v>
      </c>
      <c r="B2141" s="256"/>
      <c r="C2141" s="253"/>
      <c r="D2141" s="253"/>
      <c r="E2141" s="255"/>
      <c r="F2141" s="256"/>
      <c r="G2141" s="294"/>
    </row>
    <row r="2142" spans="1:7" ht="15" x14ac:dyDescent="0.25">
      <c r="A2142" s="205">
        <v>2172</v>
      </c>
      <c r="B2142" s="256"/>
      <c r="C2142" s="253"/>
      <c r="D2142" s="253"/>
      <c r="E2142" s="255"/>
      <c r="F2142" s="256"/>
      <c r="G2142" s="294"/>
    </row>
    <row r="2143" spans="1:7" ht="15" x14ac:dyDescent="0.25">
      <c r="A2143" s="205">
        <v>2173</v>
      </c>
      <c r="B2143" s="256"/>
      <c r="C2143" s="253"/>
      <c r="D2143" s="253"/>
      <c r="E2143" s="255"/>
      <c r="F2143" s="256"/>
      <c r="G2143" s="294"/>
    </row>
    <row r="2144" spans="1:7" ht="15" x14ac:dyDescent="0.25">
      <c r="A2144" s="205">
        <v>2174</v>
      </c>
      <c r="B2144" s="256"/>
      <c r="C2144" s="253"/>
      <c r="D2144" s="253"/>
      <c r="E2144" s="255"/>
      <c r="F2144" s="256"/>
      <c r="G2144" s="294"/>
    </row>
    <row r="2145" spans="1:7" ht="15" x14ac:dyDescent="0.25">
      <c r="A2145" s="205">
        <v>2175</v>
      </c>
      <c r="B2145" s="256"/>
      <c r="C2145" s="253"/>
      <c r="D2145" s="253"/>
      <c r="E2145" s="255"/>
      <c r="F2145" s="256"/>
      <c r="G2145" s="294"/>
    </row>
    <row r="2146" spans="1:7" ht="15" x14ac:dyDescent="0.25">
      <c r="A2146" s="205">
        <v>2176</v>
      </c>
      <c r="B2146" s="256"/>
      <c r="C2146" s="253"/>
      <c r="D2146" s="253"/>
      <c r="E2146" s="255"/>
      <c r="F2146" s="256"/>
      <c r="G2146" s="294"/>
    </row>
    <row r="2147" spans="1:7" ht="15" x14ac:dyDescent="0.25">
      <c r="A2147" s="205">
        <v>2177</v>
      </c>
      <c r="B2147" s="256"/>
      <c r="C2147" s="253"/>
      <c r="D2147" s="253"/>
      <c r="E2147" s="255"/>
      <c r="F2147" s="256"/>
      <c r="G2147" s="294"/>
    </row>
    <row r="2148" spans="1:7" ht="15" x14ac:dyDescent="0.25">
      <c r="A2148" s="205">
        <v>2178</v>
      </c>
      <c r="B2148" s="256"/>
      <c r="C2148" s="253"/>
      <c r="D2148" s="253"/>
      <c r="E2148" s="255"/>
      <c r="F2148" s="256"/>
      <c r="G2148" s="294"/>
    </row>
    <row r="2149" spans="1:7" ht="15" x14ac:dyDescent="0.25">
      <c r="A2149" s="205">
        <v>2179</v>
      </c>
      <c r="B2149" s="256"/>
      <c r="C2149" s="253"/>
      <c r="D2149" s="253"/>
      <c r="E2149" s="255"/>
      <c r="F2149" s="256"/>
      <c r="G2149" s="294"/>
    </row>
    <row r="2150" spans="1:7" ht="15" x14ac:dyDescent="0.25">
      <c r="A2150" s="205">
        <v>2180</v>
      </c>
      <c r="B2150" s="256"/>
      <c r="C2150" s="253"/>
      <c r="D2150" s="253"/>
      <c r="E2150" s="255"/>
      <c r="F2150" s="256"/>
      <c r="G2150" s="294"/>
    </row>
    <row r="2151" spans="1:7" ht="15" x14ac:dyDescent="0.25">
      <c r="A2151" s="205">
        <v>2181</v>
      </c>
      <c r="B2151" s="256"/>
      <c r="C2151" s="253"/>
      <c r="D2151" s="253"/>
      <c r="E2151" s="255"/>
      <c r="F2151" s="256"/>
      <c r="G2151" s="294"/>
    </row>
    <row r="2152" spans="1:7" ht="15" x14ac:dyDescent="0.25">
      <c r="A2152" s="205">
        <v>2182</v>
      </c>
      <c r="B2152" s="256"/>
      <c r="C2152" s="253"/>
      <c r="D2152" s="253"/>
      <c r="E2152" s="255"/>
      <c r="F2152" s="256"/>
      <c r="G2152" s="294"/>
    </row>
    <row r="2153" spans="1:7" ht="15" x14ac:dyDescent="0.25">
      <c r="A2153" s="205">
        <v>2183</v>
      </c>
      <c r="B2153" s="256"/>
      <c r="C2153" s="253"/>
      <c r="D2153" s="253"/>
      <c r="E2153" s="255"/>
      <c r="F2153" s="256"/>
      <c r="G2153" s="294"/>
    </row>
    <row r="2154" spans="1:7" ht="15" x14ac:dyDescent="0.25">
      <c r="A2154" s="205">
        <v>2184</v>
      </c>
      <c r="B2154" s="256"/>
      <c r="C2154" s="253"/>
      <c r="D2154" s="253"/>
      <c r="E2154" s="255"/>
      <c r="F2154" s="256"/>
      <c r="G2154" s="294"/>
    </row>
    <row r="2155" spans="1:7" ht="15" x14ac:dyDescent="0.25">
      <c r="A2155" s="205">
        <v>2185</v>
      </c>
      <c r="B2155" s="256"/>
      <c r="C2155" s="253"/>
      <c r="D2155" s="253"/>
      <c r="E2155" s="255"/>
      <c r="F2155" s="256"/>
      <c r="G2155" s="294"/>
    </row>
    <row r="2156" spans="1:7" ht="15" x14ac:dyDescent="0.25">
      <c r="A2156" s="205">
        <v>2186</v>
      </c>
      <c r="B2156" s="256"/>
      <c r="C2156" s="253"/>
      <c r="D2156" s="253"/>
      <c r="E2156" s="255"/>
      <c r="F2156" s="256"/>
      <c r="G2156" s="294"/>
    </row>
    <row r="2157" spans="1:7" ht="15" x14ac:dyDescent="0.25">
      <c r="A2157" s="205">
        <v>2187</v>
      </c>
      <c r="B2157" s="256"/>
      <c r="C2157" s="253"/>
      <c r="D2157" s="253"/>
      <c r="E2157" s="255"/>
      <c r="F2157" s="256"/>
      <c r="G2157" s="294"/>
    </row>
    <row r="2158" spans="1:7" ht="15" x14ac:dyDescent="0.25">
      <c r="A2158" s="205">
        <v>2188</v>
      </c>
      <c r="B2158" s="256"/>
      <c r="C2158" s="253"/>
      <c r="D2158" s="253"/>
      <c r="E2158" s="255"/>
      <c r="F2158" s="256"/>
      <c r="G2158" s="294"/>
    </row>
    <row r="2159" spans="1:7" ht="15" x14ac:dyDescent="0.25">
      <c r="A2159" s="205">
        <v>2189</v>
      </c>
      <c r="B2159" s="256"/>
      <c r="C2159" s="253"/>
      <c r="D2159" s="253"/>
      <c r="E2159" s="255"/>
      <c r="F2159" s="256"/>
      <c r="G2159" s="294"/>
    </row>
    <row r="2160" spans="1:7" ht="15" x14ac:dyDescent="0.25">
      <c r="A2160" s="205">
        <v>2190</v>
      </c>
      <c r="B2160" s="256"/>
      <c r="C2160" s="253"/>
      <c r="D2160" s="253"/>
      <c r="E2160" s="255"/>
      <c r="F2160" s="256"/>
      <c r="G2160" s="294"/>
    </row>
    <row r="2161" spans="1:7" ht="15" x14ac:dyDescent="0.25">
      <c r="A2161" s="205">
        <v>2191</v>
      </c>
      <c r="B2161" s="256"/>
      <c r="C2161" s="253"/>
      <c r="D2161" s="253"/>
      <c r="E2161" s="255"/>
      <c r="F2161" s="256"/>
      <c r="G2161" s="294"/>
    </row>
    <row r="2162" spans="1:7" ht="15" x14ac:dyDescent="0.25">
      <c r="A2162" s="205">
        <v>2192</v>
      </c>
      <c r="B2162" s="256"/>
      <c r="C2162" s="253"/>
      <c r="D2162" s="253"/>
      <c r="E2162" s="255"/>
      <c r="F2162" s="256"/>
      <c r="G2162" s="294"/>
    </row>
    <row r="2163" spans="1:7" ht="15" x14ac:dyDescent="0.25">
      <c r="A2163" s="205">
        <v>2193</v>
      </c>
      <c r="B2163" s="256"/>
      <c r="C2163" s="253"/>
      <c r="D2163" s="253"/>
      <c r="E2163" s="255"/>
      <c r="F2163" s="256"/>
      <c r="G2163" s="294"/>
    </row>
    <row r="2164" spans="1:7" ht="15" x14ac:dyDescent="0.25">
      <c r="A2164" s="205">
        <v>2194</v>
      </c>
      <c r="B2164" s="256"/>
      <c r="C2164" s="253"/>
      <c r="D2164" s="253"/>
      <c r="E2164" s="255"/>
      <c r="F2164" s="256"/>
      <c r="G2164" s="294"/>
    </row>
    <row r="2165" spans="1:7" ht="15" x14ac:dyDescent="0.25">
      <c r="A2165" s="205">
        <v>2195</v>
      </c>
      <c r="B2165" s="256"/>
      <c r="C2165" s="253"/>
      <c r="D2165" s="253"/>
      <c r="E2165" s="255"/>
      <c r="F2165" s="256"/>
      <c r="G2165" s="294"/>
    </row>
    <row r="2166" spans="1:7" ht="15" x14ac:dyDescent="0.25">
      <c r="A2166" s="205">
        <v>2196</v>
      </c>
      <c r="B2166" s="256"/>
      <c r="C2166" s="253"/>
      <c r="D2166" s="253"/>
      <c r="E2166" s="255"/>
      <c r="F2166" s="256"/>
      <c r="G2166" s="294"/>
    </row>
    <row r="2167" spans="1:7" ht="15" x14ac:dyDescent="0.25">
      <c r="A2167" s="205">
        <v>2197</v>
      </c>
      <c r="B2167" s="256"/>
      <c r="C2167" s="253"/>
      <c r="D2167" s="253"/>
      <c r="E2167" s="255"/>
      <c r="F2167" s="256"/>
      <c r="G2167" s="294"/>
    </row>
    <row r="2168" spans="1:7" ht="15" x14ac:dyDescent="0.25">
      <c r="A2168" s="205">
        <v>2198</v>
      </c>
      <c r="B2168" s="256"/>
      <c r="C2168" s="253"/>
      <c r="D2168" s="253"/>
      <c r="E2168" s="255"/>
      <c r="F2168" s="256"/>
      <c r="G2168" s="294"/>
    </row>
    <row r="2169" spans="1:7" ht="15" x14ac:dyDescent="0.25">
      <c r="A2169" s="205">
        <v>2199</v>
      </c>
      <c r="B2169" s="256"/>
      <c r="C2169" s="253"/>
      <c r="D2169" s="253"/>
      <c r="E2169" s="255"/>
      <c r="F2169" s="256"/>
      <c r="G2169" s="294"/>
    </row>
    <row r="2170" spans="1:7" ht="15" x14ac:dyDescent="0.25">
      <c r="A2170" s="205">
        <v>2200</v>
      </c>
      <c r="B2170" s="256"/>
      <c r="C2170" s="253"/>
      <c r="D2170" s="253"/>
      <c r="E2170" s="255"/>
      <c r="F2170" s="256"/>
      <c r="G2170" s="294"/>
    </row>
    <row r="2171" spans="1:7" ht="15" x14ac:dyDescent="0.25">
      <c r="A2171" s="205">
        <v>2201</v>
      </c>
      <c r="B2171" s="256"/>
      <c r="C2171" s="253"/>
      <c r="D2171" s="253"/>
      <c r="E2171" s="255"/>
      <c r="F2171" s="256"/>
      <c r="G2171" s="294"/>
    </row>
    <row r="2172" spans="1:7" ht="15" x14ac:dyDescent="0.25">
      <c r="A2172" s="205">
        <v>2202</v>
      </c>
      <c r="B2172" s="256"/>
      <c r="C2172" s="253"/>
      <c r="D2172" s="253"/>
      <c r="E2172" s="255"/>
      <c r="F2172" s="256"/>
      <c r="G2172" s="294"/>
    </row>
    <row r="2173" spans="1:7" ht="15" x14ac:dyDescent="0.25">
      <c r="A2173" s="205">
        <v>2203</v>
      </c>
      <c r="B2173" s="256"/>
      <c r="C2173" s="253"/>
      <c r="D2173" s="253"/>
      <c r="E2173" s="255"/>
      <c r="F2173" s="256"/>
      <c r="G2173" s="294"/>
    </row>
    <row r="2174" spans="1:7" ht="15" x14ac:dyDescent="0.25">
      <c r="A2174" s="205">
        <v>2204</v>
      </c>
      <c r="B2174" s="256"/>
      <c r="C2174" s="253"/>
      <c r="D2174" s="253"/>
      <c r="E2174" s="255"/>
      <c r="F2174" s="256"/>
      <c r="G2174" s="294"/>
    </row>
    <row r="2175" spans="1:7" ht="15" x14ac:dyDescent="0.25">
      <c r="A2175" s="205">
        <v>2205</v>
      </c>
      <c r="B2175" s="256"/>
      <c r="C2175" s="253"/>
      <c r="D2175" s="253"/>
      <c r="E2175" s="255"/>
      <c r="F2175" s="256"/>
      <c r="G2175" s="294"/>
    </row>
    <row r="2176" spans="1:7" ht="15" x14ac:dyDescent="0.25">
      <c r="A2176" s="205">
        <v>2206</v>
      </c>
      <c r="B2176" s="256"/>
      <c r="C2176" s="253"/>
      <c r="D2176" s="253"/>
      <c r="E2176" s="255"/>
      <c r="F2176" s="256"/>
      <c r="G2176" s="294"/>
    </row>
    <row r="2177" spans="1:7" ht="15" x14ac:dyDescent="0.25">
      <c r="A2177" s="205">
        <v>2207</v>
      </c>
      <c r="B2177" s="256"/>
      <c r="C2177" s="253"/>
      <c r="D2177" s="253"/>
      <c r="E2177" s="255"/>
      <c r="F2177" s="256"/>
      <c r="G2177" s="294"/>
    </row>
    <row r="2178" spans="1:7" ht="15" x14ac:dyDescent="0.25">
      <c r="A2178" s="205">
        <v>2208</v>
      </c>
      <c r="B2178" s="256"/>
      <c r="C2178" s="253"/>
      <c r="D2178" s="253"/>
      <c r="E2178" s="255"/>
      <c r="F2178" s="256"/>
      <c r="G2178" s="294"/>
    </row>
    <row r="2179" spans="1:7" ht="15" x14ac:dyDescent="0.25">
      <c r="A2179" s="205">
        <v>2209</v>
      </c>
      <c r="B2179" s="256"/>
      <c r="C2179" s="253"/>
      <c r="D2179" s="253"/>
      <c r="E2179" s="255"/>
      <c r="F2179" s="256"/>
      <c r="G2179" s="294"/>
    </row>
    <row r="2180" spans="1:7" ht="15" x14ac:dyDescent="0.25">
      <c r="A2180" s="205">
        <v>2210</v>
      </c>
      <c r="B2180" s="256"/>
      <c r="C2180" s="253"/>
      <c r="D2180" s="253"/>
      <c r="E2180" s="255"/>
      <c r="F2180" s="256"/>
      <c r="G2180" s="294"/>
    </row>
    <row r="2181" spans="1:7" ht="15" x14ac:dyDescent="0.25">
      <c r="A2181" s="205">
        <v>2211</v>
      </c>
      <c r="B2181" s="256"/>
      <c r="C2181" s="253"/>
      <c r="D2181" s="253"/>
      <c r="E2181" s="255"/>
      <c r="F2181" s="256"/>
      <c r="G2181" s="294"/>
    </row>
    <row r="2182" spans="1:7" ht="15" x14ac:dyDescent="0.25">
      <c r="A2182" s="205">
        <v>2212</v>
      </c>
      <c r="B2182" s="256"/>
      <c r="C2182" s="253"/>
      <c r="D2182" s="253"/>
      <c r="E2182" s="255"/>
      <c r="F2182" s="256"/>
      <c r="G2182" s="294"/>
    </row>
    <row r="2183" spans="1:7" ht="15" x14ac:dyDescent="0.25">
      <c r="A2183" s="205">
        <v>2213</v>
      </c>
      <c r="B2183" s="256"/>
      <c r="C2183" s="253"/>
      <c r="D2183" s="253"/>
      <c r="E2183" s="255"/>
      <c r="F2183" s="256"/>
      <c r="G2183" s="294"/>
    </row>
    <row r="2184" spans="1:7" ht="15" x14ac:dyDescent="0.25">
      <c r="A2184" s="205">
        <v>2214</v>
      </c>
      <c r="B2184" s="256"/>
      <c r="C2184" s="253"/>
      <c r="D2184" s="253"/>
      <c r="E2184" s="255"/>
      <c r="F2184" s="256"/>
      <c r="G2184" s="294"/>
    </row>
    <row r="2185" spans="1:7" ht="15" x14ac:dyDescent="0.25">
      <c r="A2185" s="205">
        <v>2215</v>
      </c>
      <c r="B2185" s="256"/>
      <c r="C2185" s="253"/>
      <c r="D2185" s="253"/>
      <c r="E2185" s="255"/>
      <c r="F2185" s="256"/>
      <c r="G2185" s="294"/>
    </row>
    <row r="2186" spans="1:7" ht="15" x14ac:dyDescent="0.25">
      <c r="A2186" s="205">
        <v>2216</v>
      </c>
      <c r="B2186" s="256"/>
      <c r="C2186" s="253"/>
      <c r="D2186" s="253"/>
      <c r="E2186" s="255"/>
      <c r="F2186" s="256"/>
      <c r="G2186" s="294"/>
    </row>
    <row r="2187" spans="1:7" ht="15" x14ac:dyDescent="0.25">
      <c r="A2187" s="205">
        <v>2217</v>
      </c>
      <c r="B2187" s="256"/>
      <c r="C2187" s="253"/>
      <c r="D2187" s="253"/>
      <c r="E2187" s="255"/>
      <c r="F2187" s="256"/>
      <c r="G2187" s="294"/>
    </row>
    <row r="2188" spans="1:7" ht="15" x14ac:dyDescent="0.25">
      <c r="A2188" s="205">
        <v>2218</v>
      </c>
      <c r="B2188" s="256"/>
      <c r="C2188" s="253"/>
      <c r="D2188" s="253"/>
      <c r="E2188" s="255"/>
      <c r="F2188" s="256"/>
      <c r="G2188" s="294"/>
    </row>
    <row r="2189" spans="1:7" ht="15" x14ac:dyDescent="0.25">
      <c r="A2189" s="205">
        <v>2219</v>
      </c>
      <c r="B2189" s="256"/>
      <c r="C2189" s="253"/>
      <c r="D2189" s="253"/>
      <c r="E2189" s="255"/>
      <c r="F2189" s="256"/>
      <c r="G2189" s="294"/>
    </row>
    <row r="2190" spans="1:7" ht="15" x14ac:dyDescent="0.25">
      <c r="A2190" s="205">
        <v>2220</v>
      </c>
      <c r="B2190" s="256"/>
      <c r="C2190" s="253"/>
      <c r="D2190" s="253"/>
      <c r="E2190" s="255"/>
      <c r="F2190" s="256"/>
      <c r="G2190" s="294"/>
    </row>
    <row r="2191" spans="1:7" ht="15" x14ac:dyDescent="0.25">
      <c r="A2191" s="205">
        <v>2221</v>
      </c>
      <c r="B2191" s="256"/>
      <c r="C2191" s="253"/>
      <c r="D2191" s="253"/>
      <c r="E2191" s="255"/>
      <c r="F2191" s="256"/>
      <c r="G2191" s="294"/>
    </row>
    <row r="2192" spans="1:7" ht="15" x14ac:dyDescent="0.25">
      <c r="A2192" s="205">
        <v>2222</v>
      </c>
      <c r="B2192" s="256"/>
      <c r="C2192" s="253"/>
      <c r="D2192" s="253"/>
      <c r="E2192" s="255"/>
      <c r="F2192" s="256"/>
      <c r="G2192" s="294"/>
    </row>
    <row r="2193" spans="1:7" ht="15" x14ac:dyDescent="0.25">
      <c r="A2193" s="205">
        <v>2223</v>
      </c>
      <c r="B2193" s="256"/>
      <c r="C2193" s="253"/>
      <c r="D2193" s="253"/>
      <c r="E2193" s="255"/>
      <c r="F2193" s="256"/>
      <c r="G2193" s="294"/>
    </row>
    <row r="2194" spans="1:7" ht="15" x14ac:dyDescent="0.25">
      <c r="A2194" s="205">
        <v>2224</v>
      </c>
      <c r="B2194" s="256"/>
      <c r="C2194" s="253"/>
      <c r="D2194" s="253"/>
      <c r="E2194" s="255"/>
      <c r="F2194" s="256"/>
      <c r="G2194" s="294"/>
    </row>
    <row r="2195" spans="1:7" ht="15" x14ac:dyDescent="0.25">
      <c r="A2195" s="205">
        <v>2225</v>
      </c>
      <c r="B2195" s="256"/>
      <c r="C2195" s="253"/>
      <c r="D2195" s="253"/>
      <c r="E2195" s="255"/>
      <c r="F2195" s="256"/>
      <c r="G2195" s="294"/>
    </row>
    <row r="2196" spans="1:7" ht="15" x14ac:dyDescent="0.25">
      <c r="A2196" s="205">
        <v>2226</v>
      </c>
      <c r="B2196" s="256"/>
      <c r="C2196" s="253"/>
      <c r="D2196" s="253"/>
      <c r="E2196" s="255"/>
      <c r="F2196" s="256"/>
      <c r="G2196" s="294"/>
    </row>
    <row r="2197" spans="1:7" ht="15" x14ac:dyDescent="0.25">
      <c r="A2197" s="205">
        <v>2227</v>
      </c>
      <c r="B2197" s="256"/>
      <c r="C2197" s="253"/>
      <c r="D2197" s="253"/>
      <c r="E2197" s="255"/>
      <c r="F2197" s="256"/>
      <c r="G2197" s="294"/>
    </row>
    <row r="2198" spans="1:7" ht="15" x14ac:dyDescent="0.25">
      <c r="A2198" s="205">
        <v>2228</v>
      </c>
      <c r="B2198" s="256"/>
      <c r="C2198" s="253"/>
      <c r="D2198" s="253"/>
      <c r="E2198" s="255"/>
      <c r="F2198" s="256"/>
      <c r="G2198" s="294"/>
    </row>
    <row r="2199" spans="1:7" ht="15" x14ac:dyDescent="0.25">
      <c r="A2199" s="205">
        <v>2229</v>
      </c>
      <c r="B2199" s="256"/>
      <c r="C2199" s="253"/>
      <c r="D2199" s="253"/>
      <c r="E2199" s="255"/>
      <c r="F2199" s="256"/>
      <c r="G2199" s="294"/>
    </row>
    <row r="2200" spans="1:7" ht="15" x14ac:dyDescent="0.25">
      <c r="A2200" s="205">
        <v>2230</v>
      </c>
      <c r="B2200" s="256"/>
      <c r="C2200" s="253"/>
      <c r="D2200" s="253"/>
      <c r="E2200" s="255"/>
      <c r="F2200" s="256"/>
      <c r="G2200" s="294"/>
    </row>
    <row r="2201" spans="1:7" ht="15" x14ac:dyDescent="0.25">
      <c r="A2201" s="205">
        <v>2231</v>
      </c>
      <c r="B2201" s="256"/>
      <c r="C2201" s="253"/>
      <c r="D2201" s="253"/>
      <c r="E2201" s="255"/>
      <c r="F2201" s="256"/>
      <c r="G2201" s="294"/>
    </row>
    <row r="2202" spans="1:7" ht="15" x14ac:dyDescent="0.25">
      <c r="A2202" s="205">
        <v>2232</v>
      </c>
      <c r="B2202" s="256"/>
      <c r="C2202" s="253"/>
      <c r="D2202" s="253"/>
      <c r="E2202" s="255"/>
      <c r="F2202" s="256"/>
      <c r="G2202" s="294"/>
    </row>
    <row r="2203" spans="1:7" ht="15" x14ac:dyDescent="0.25">
      <c r="A2203" s="205">
        <v>2233</v>
      </c>
      <c r="B2203" s="256"/>
      <c r="C2203" s="253"/>
      <c r="D2203" s="253"/>
      <c r="E2203" s="255"/>
      <c r="F2203" s="256"/>
      <c r="G2203" s="294"/>
    </row>
    <row r="2204" spans="1:7" ht="15" x14ac:dyDescent="0.25">
      <c r="A2204" s="205">
        <v>2234</v>
      </c>
      <c r="B2204" s="256"/>
      <c r="C2204" s="253"/>
      <c r="D2204" s="253"/>
      <c r="E2204" s="255"/>
      <c r="F2204" s="256"/>
      <c r="G2204" s="294"/>
    </row>
    <row r="2205" spans="1:7" ht="15" x14ac:dyDescent="0.25">
      <c r="A2205" s="205">
        <v>2235</v>
      </c>
      <c r="B2205" s="256"/>
      <c r="C2205" s="253"/>
      <c r="D2205" s="253"/>
      <c r="E2205" s="255"/>
      <c r="F2205" s="256"/>
      <c r="G2205" s="294"/>
    </row>
    <row r="2206" spans="1:7" ht="15" x14ac:dyDescent="0.25">
      <c r="A2206" s="205">
        <v>2236</v>
      </c>
      <c r="B2206" s="256"/>
      <c r="C2206" s="253"/>
      <c r="D2206" s="253"/>
      <c r="E2206" s="255"/>
      <c r="F2206" s="256"/>
      <c r="G2206" s="294"/>
    </row>
    <row r="2207" spans="1:7" ht="15" x14ac:dyDescent="0.25">
      <c r="A2207" s="205">
        <v>2237</v>
      </c>
      <c r="B2207" s="256"/>
      <c r="C2207" s="253"/>
      <c r="D2207" s="253"/>
      <c r="E2207" s="255"/>
      <c r="F2207" s="256"/>
      <c r="G2207" s="294"/>
    </row>
    <row r="2208" spans="1:7" ht="15" x14ac:dyDescent="0.25">
      <c r="A2208" s="205">
        <v>2238</v>
      </c>
      <c r="B2208" s="256"/>
      <c r="C2208" s="253"/>
      <c r="D2208" s="253"/>
      <c r="E2208" s="255"/>
      <c r="F2208" s="256"/>
      <c r="G2208" s="294"/>
    </row>
    <row r="2209" spans="1:7" ht="15" x14ac:dyDescent="0.25">
      <c r="A2209" s="205">
        <v>2239</v>
      </c>
      <c r="B2209" s="256"/>
      <c r="C2209" s="253"/>
      <c r="D2209" s="253"/>
      <c r="E2209" s="255"/>
      <c r="F2209" s="256"/>
      <c r="G2209" s="294"/>
    </row>
    <row r="2210" spans="1:7" ht="15" x14ac:dyDescent="0.25">
      <c r="A2210" s="205">
        <v>2240</v>
      </c>
      <c r="B2210" s="256"/>
      <c r="C2210" s="253"/>
      <c r="D2210" s="253"/>
      <c r="E2210" s="255"/>
      <c r="F2210" s="256"/>
      <c r="G2210" s="294"/>
    </row>
    <row r="2211" spans="1:7" ht="15" x14ac:dyDescent="0.25">
      <c r="A2211" s="205">
        <v>2241</v>
      </c>
      <c r="B2211" s="256"/>
      <c r="C2211" s="253"/>
      <c r="D2211" s="253"/>
      <c r="E2211" s="255"/>
      <c r="F2211" s="256"/>
      <c r="G2211" s="294"/>
    </row>
    <row r="2212" spans="1:7" ht="15" x14ac:dyDescent="0.25">
      <c r="A2212" s="205">
        <v>2242</v>
      </c>
      <c r="B2212" s="256"/>
      <c r="C2212" s="253"/>
      <c r="D2212" s="253"/>
      <c r="E2212" s="255"/>
      <c r="F2212" s="256"/>
      <c r="G2212" s="294"/>
    </row>
    <row r="2213" spans="1:7" ht="15" x14ac:dyDescent="0.25">
      <c r="A2213" s="205">
        <v>2243</v>
      </c>
      <c r="B2213" s="256"/>
      <c r="C2213" s="253"/>
      <c r="D2213" s="253"/>
      <c r="E2213" s="255"/>
      <c r="F2213" s="256"/>
      <c r="G2213" s="294"/>
    </row>
    <row r="2214" spans="1:7" ht="15" x14ac:dyDescent="0.25">
      <c r="A2214" s="205">
        <v>2244</v>
      </c>
      <c r="B2214" s="256"/>
      <c r="C2214" s="253"/>
      <c r="D2214" s="253"/>
      <c r="E2214" s="255"/>
      <c r="F2214" s="256"/>
      <c r="G2214" s="294"/>
    </row>
    <row r="2215" spans="1:7" ht="15" x14ac:dyDescent="0.25">
      <c r="A2215" s="205">
        <v>2245</v>
      </c>
      <c r="B2215" s="256"/>
      <c r="C2215" s="253"/>
      <c r="D2215" s="253"/>
      <c r="E2215" s="255"/>
      <c r="F2215" s="256"/>
      <c r="G2215" s="294"/>
    </row>
    <row r="2216" spans="1:7" ht="15" x14ac:dyDescent="0.25">
      <c r="A2216" s="205">
        <v>2246</v>
      </c>
      <c r="B2216" s="256"/>
      <c r="C2216" s="253"/>
      <c r="D2216" s="253"/>
      <c r="E2216" s="255"/>
      <c r="F2216" s="256"/>
      <c r="G2216" s="294"/>
    </row>
    <row r="2217" spans="1:7" ht="15" x14ac:dyDescent="0.25">
      <c r="A2217" s="205">
        <v>2247</v>
      </c>
      <c r="B2217" s="256"/>
      <c r="C2217" s="253"/>
      <c r="D2217" s="253"/>
      <c r="E2217" s="255"/>
      <c r="F2217" s="256"/>
      <c r="G2217" s="294"/>
    </row>
    <row r="2218" spans="1:7" ht="15" x14ac:dyDescent="0.25">
      <c r="A2218" s="205">
        <v>2248</v>
      </c>
      <c r="B2218" s="256"/>
      <c r="C2218" s="253"/>
      <c r="D2218" s="253"/>
      <c r="E2218" s="255"/>
      <c r="F2218" s="256"/>
      <c r="G2218" s="294"/>
    </row>
    <row r="2219" spans="1:7" ht="15" x14ac:dyDescent="0.25">
      <c r="A2219" s="205">
        <v>2249</v>
      </c>
      <c r="B2219" s="256"/>
      <c r="C2219" s="253"/>
      <c r="D2219" s="253"/>
      <c r="E2219" s="255"/>
      <c r="F2219" s="256"/>
      <c r="G2219" s="294"/>
    </row>
    <row r="2220" spans="1:7" ht="15" x14ac:dyDescent="0.25">
      <c r="A2220" s="205">
        <v>2250</v>
      </c>
      <c r="B2220" s="256"/>
      <c r="C2220" s="253"/>
      <c r="D2220" s="253"/>
      <c r="E2220" s="255"/>
      <c r="F2220" s="256"/>
      <c r="G2220" s="294"/>
    </row>
    <row r="2221" spans="1:7" ht="15" x14ac:dyDescent="0.25">
      <c r="A2221" s="205">
        <v>2251</v>
      </c>
      <c r="B2221" s="256"/>
      <c r="C2221" s="253"/>
      <c r="D2221" s="253"/>
      <c r="E2221" s="255"/>
      <c r="F2221" s="256"/>
      <c r="G2221" s="294"/>
    </row>
    <row r="2222" spans="1:7" ht="15" x14ac:dyDescent="0.25">
      <c r="A2222" s="205">
        <v>2252</v>
      </c>
      <c r="B2222" s="256"/>
      <c r="C2222" s="253"/>
      <c r="D2222" s="253"/>
      <c r="E2222" s="255"/>
      <c r="F2222" s="256"/>
      <c r="G2222" s="294"/>
    </row>
    <row r="2223" spans="1:7" ht="15" x14ac:dyDescent="0.25">
      <c r="A2223" s="205">
        <v>2253</v>
      </c>
      <c r="B2223" s="256"/>
      <c r="C2223" s="253"/>
      <c r="D2223" s="253"/>
      <c r="E2223" s="255"/>
      <c r="F2223" s="256"/>
      <c r="G2223" s="294"/>
    </row>
    <row r="2224" spans="1:7" ht="15" x14ac:dyDescent="0.25">
      <c r="A2224" s="205">
        <v>2254</v>
      </c>
      <c r="B2224" s="256"/>
      <c r="C2224" s="253"/>
      <c r="D2224" s="253"/>
      <c r="E2224" s="255"/>
      <c r="F2224" s="256"/>
      <c r="G2224" s="294"/>
    </row>
    <row r="2225" spans="1:7" ht="15" x14ac:dyDescent="0.25">
      <c r="A2225" s="205">
        <v>2255</v>
      </c>
      <c r="B2225" s="256"/>
      <c r="C2225" s="253"/>
      <c r="D2225" s="253"/>
      <c r="E2225" s="255"/>
      <c r="F2225" s="256"/>
      <c r="G2225" s="294"/>
    </row>
    <row r="2226" spans="1:7" ht="15" x14ac:dyDescent="0.25">
      <c r="A2226" s="205">
        <v>2256</v>
      </c>
      <c r="B2226" s="256"/>
      <c r="C2226" s="253"/>
      <c r="D2226" s="253"/>
      <c r="E2226" s="255"/>
      <c r="F2226" s="256"/>
      <c r="G2226" s="294"/>
    </row>
    <row r="2227" spans="1:7" ht="15" x14ac:dyDescent="0.25">
      <c r="A2227" s="205">
        <v>2257</v>
      </c>
      <c r="B2227" s="256"/>
      <c r="C2227" s="253"/>
      <c r="D2227" s="253"/>
      <c r="E2227" s="255"/>
      <c r="F2227" s="256"/>
      <c r="G2227" s="294"/>
    </row>
    <row r="2228" spans="1:7" ht="15" x14ac:dyDescent="0.25">
      <c r="A2228" s="205">
        <v>2258</v>
      </c>
      <c r="B2228" s="256"/>
      <c r="C2228" s="253"/>
      <c r="D2228" s="253"/>
      <c r="E2228" s="255"/>
      <c r="F2228" s="256"/>
      <c r="G2228" s="294"/>
    </row>
    <row r="2229" spans="1:7" ht="15" x14ac:dyDescent="0.25">
      <c r="A2229" s="205">
        <v>2259</v>
      </c>
      <c r="B2229" s="256"/>
      <c r="C2229" s="253"/>
      <c r="D2229" s="253"/>
      <c r="E2229" s="255"/>
      <c r="F2229" s="256"/>
      <c r="G2229" s="294"/>
    </row>
    <row r="2230" spans="1:7" ht="15" x14ac:dyDescent="0.25">
      <c r="A2230" s="205">
        <v>2260</v>
      </c>
      <c r="B2230" s="256"/>
      <c r="C2230" s="253"/>
      <c r="D2230" s="253"/>
      <c r="E2230" s="255"/>
      <c r="F2230" s="256"/>
      <c r="G2230" s="294"/>
    </row>
    <row r="2231" spans="1:7" ht="15" x14ac:dyDescent="0.25">
      <c r="A2231" s="205">
        <v>2261</v>
      </c>
      <c r="B2231" s="256"/>
      <c r="C2231" s="253"/>
      <c r="D2231" s="253"/>
      <c r="E2231" s="255"/>
      <c r="F2231" s="256"/>
      <c r="G2231" s="294"/>
    </row>
    <row r="2232" spans="1:7" ht="15" x14ac:dyDescent="0.25">
      <c r="A2232" s="205">
        <v>2262</v>
      </c>
      <c r="B2232" s="256"/>
      <c r="C2232" s="253"/>
      <c r="D2232" s="253"/>
      <c r="E2232" s="255"/>
      <c r="F2232" s="256"/>
      <c r="G2232" s="294"/>
    </row>
    <row r="2233" spans="1:7" ht="15" x14ac:dyDescent="0.25">
      <c r="A2233" s="205">
        <v>2263</v>
      </c>
      <c r="B2233" s="256"/>
      <c r="C2233" s="253"/>
      <c r="D2233" s="253"/>
      <c r="E2233" s="255"/>
      <c r="F2233" s="256"/>
      <c r="G2233" s="294"/>
    </row>
    <row r="2234" spans="1:7" ht="15" x14ac:dyDescent="0.25">
      <c r="A2234" s="205">
        <v>2264</v>
      </c>
      <c r="B2234" s="256"/>
      <c r="C2234" s="253"/>
      <c r="D2234" s="253"/>
      <c r="E2234" s="255"/>
      <c r="F2234" s="256"/>
      <c r="G2234" s="294"/>
    </row>
    <row r="2235" spans="1:7" ht="15" x14ac:dyDescent="0.25">
      <c r="A2235" s="205">
        <v>2265</v>
      </c>
      <c r="B2235" s="256"/>
      <c r="C2235" s="253"/>
      <c r="D2235" s="253"/>
      <c r="E2235" s="255"/>
      <c r="F2235" s="256"/>
      <c r="G2235" s="294"/>
    </row>
    <row r="2236" spans="1:7" ht="15" x14ac:dyDescent="0.25">
      <c r="A2236" s="205">
        <v>2266</v>
      </c>
      <c r="B2236" s="256"/>
      <c r="C2236" s="253"/>
      <c r="D2236" s="253"/>
      <c r="E2236" s="255"/>
      <c r="F2236" s="256"/>
      <c r="G2236" s="294"/>
    </row>
    <row r="2237" spans="1:7" ht="15" x14ac:dyDescent="0.25">
      <c r="A2237" s="205">
        <v>2267</v>
      </c>
      <c r="B2237" s="256"/>
      <c r="C2237" s="253"/>
      <c r="D2237" s="253"/>
      <c r="E2237" s="255"/>
      <c r="F2237" s="256"/>
      <c r="G2237" s="294"/>
    </row>
    <row r="2238" spans="1:7" ht="15" x14ac:dyDescent="0.25">
      <c r="A2238" s="205">
        <v>2268</v>
      </c>
      <c r="B2238" s="256"/>
      <c r="C2238" s="253"/>
      <c r="D2238" s="253"/>
      <c r="E2238" s="255"/>
      <c r="F2238" s="256"/>
      <c r="G2238" s="294"/>
    </row>
    <row r="2239" spans="1:7" ht="15" x14ac:dyDescent="0.25">
      <c r="A2239" s="205">
        <v>2269</v>
      </c>
      <c r="B2239" s="256"/>
      <c r="C2239" s="253"/>
      <c r="D2239" s="253"/>
      <c r="E2239" s="255"/>
      <c r="F2239" s="256"/>
      <c r="G2239" s="294"/>
    </row>
    <row r="2240" spans="1:7" ht="15" x14ac:dyDescent="0.25">
      <c r="A2240" s="205">
        <v>2270</v>
      </c>
      <c r="B2240" s="256"/>
      <c r="C2240" s="253"/>
      <c r="D2240" s="253"/>
      <c r="E2240" s="255"/>
      <c r="F2240" s="256"/>
      <c r="G2240" s="294"/>
    </row>
    <row r="2241" spans="1:7" ht="15" x14ac:dyDescent="0.25">
      <c r="A2241" s="205">
        <v>2271</v>
      </c>
      <c r="B2241" s="256"/>
      <c r="C2241" s="253"/>
      <c r="D2241" s="253"/>
      <c r="E2241" s="255"/>
      <c r="F2241" s="256"/>
      <c r="G2241" s="294"/>
    </row>
    <row r="2242" spans="1:7" ht="15" x14ac:dyDescent="0.25">
      <c r="A2242" s="205">
        <v>2272</v>
      </c>
      <c r="B2242" s="256"/>
      <c r="C2242" s="253"/>
      <c r="D2242" s="253"/>
      <c r="E2242" s="255"/>
      <c r="F2242" s="256"/>
      <c r="G2242" s="294"/>
    </row>
    <row r="2243" spans="1:7" ht="15" x14ac:dyDescent="0.25">
      <c r="A2243" s="205">
        <v>2273</v>
      </c>
      <c r="B2243" s="256"/>
      <c r="C2243" s="253"/>
      <c r="D2243" s="253"/>
      <c r="E2243" s="255"/>
      <c r="F2243" s="256"/>
      <c r="G2243" s="294"/>
    </row>
    <row r="2244" spans="1:7" ht="15" x14ac:dyDescent="0.25">
      <c r="A2244" s="205">
        <v>2274</v>
      </c>
      <c r="B2244" s="256"/>
      <c r="C2244" s="253"/>
      <c r="D2244" s="253"/>
      <c r="E2244" s="255"/>
      <c r="F2244" s="256"/>
      <c r="G2244" s="294"/>
    </row>
    <row r="2245" spans="1:7" ht="15" x14ac:dyDescent="0.25">
      <c r="A2245" s="205">
        <v>2275</v>
      </c>
      <c r="B2245" s="256"/>
      <c r="C2245" s="253"/>
      <c r="D2245" s="253"/>
      <c r="E2245" s="255"/>
      <c r="F2245" s="256"/>
      <c r="G2245" s="294"/>
    </row>
    <row r="2246" spans="1:7" ht="15" x14ac:dyDescent="0.25">
      <c r="A2246" s="205">
        <v>2276</v>
      </c>
      <c r="B2246" s="256"/>
      <c r="C2246" s="253"/>
      <c r="D2246" s="253"/>
      <c r="E2246" s="255"/>
      <c r="F2246" s="256"/>
      <c r="G2246" s="294"/>
    </row>
    <row r="2247" spans="1:7" ht="15" x14ac:dyDescent="0.25">
      <c r="A2247" s="205">
        <v>2277</v>
      </c>
      <c r="B2247" s="256"/>
      <c r="C2247" s="253"/>
      <c r="D2247" s="253"/>
      <c r="E2247" s="255"/>
      <c r="F2247" s="256"/>
      <c r="G2247" s="294"/>
    </row>
    <row r="2248" spans="1:7" ht="15" x14ac:dyDescent="0.25">
      <c r="A2248" s="205">
        <v>2278</v>
      </c>
      <c r="B2248" s="256"/>
      <c r="C2248" s="253"/>
      <c r="D2248" s="253"/>
      <c r="E2248" s="255"/>
      <c r="F2248" s="256"/>
      <c r="G2248" s="294"/>
    </row>
    <row r="2249" spans="1:7" ht="15" x14ac:dyDescent="0.25">
      <c r="A2249" s="205">
        <v>2279</v>
      </c>
      <c r="B2249" s="256"/>
      <c r="C2249" s="253"/>
      <c r="D2249" s="253"/>
      <c r="E2249" s="255"/>
      <c r="F2249" s="256"/>
      <c r="G2249" s="294"/>
    </row>
    <row r="2250" spans="1:7" ht="15" x14ac:dyDescent="0.25">
      <c r="A2250" s="205">
        <v>2280</v>
      </c>
      <c r="B2250" s="256"/>
      <c r="C2250" s="253"/>
      <c r="D2250" s="253"/>
      <c r="E2250" s="255"/>
      <c r="F2250" s="256"/>
      <c r="G2250" s="294"/>
    </row>
    <row r="2251" spans="1:7" ht="15" x14ac:dyDescent="0.25">
      <c r="A2251" s="205">
        <v>2281</v>
      </c>
      <c r="B2251" s="256"/>
      <c r="C2251" s="253"/>
      <c r="D2251" s="253"/>
      <c r="E2251" s="255"/>
      <c r="F2251" s="256"/>
      <c r="G2251" s="294"/>
    </row>
    <row r="2252" spans="1:7" ht="15" x14ac:dyDescent="0.25">
      <c r="A2252" s="205">
        <v>2282</v>
      </c>
      <c r="B2252" s="256"/>
      <c r="C2252" s="253"/>
      <c r="D2252" s="253"/>
      <c r="E2252" s="255"/>
      <c r="F2252" s="256"/>
      <c r="G2252" s="294"/>
    </row>
    <row r="2253" spans="1:7" ht="15" x14ac:dyDescent="0.25">
      <c r="A2253" s="205">
        <v>2283</v>
      </c>
      <c r="B2253" s="256"/>
      <c r="C2253" s="253"/>
      <c r="D2253" s="253"/>
      <c r="E2253" s="255"/>
      <c r="F2253" s="256"/>
      <c r="G2253" s="294"/>
    </row>
    <row r="2254" spans="1:7" ht="15" x14ac:dyDescent="0.25">
      <c r="A2254" s="205">
        <v>2284</v>
      </c>
      <c r="B2254" s="256"/>
      <c r="C2254" s="253"/>
      <c r="D2254" s="253"/>
      <c r="E2254" s="255"/>
      <c r="F2254" s="256"/>
      <c r="G2254" s="294"/>
    </row>
    <row r="2255" spans="1:7" ht="15" x14ac:dyDescent="0.25">
      <c r="A2255" s="205">
        <v>2285</v>
      </c>
      <c r="B2255" s="256"/>
      <c r="C2255" s="253"/>
      <c r="D2255" s="253"/>
      <c r="E2255" s="255"/>
      <c r="F2255" s="256"/>
      <c r="G2255" s="294"/>
    </row>
    <row r="2256" spans="1:7" ht="15" x14ac:dyDescent="0.25">
      <c r="A2256" s="205">
        <v>2286</v>
      </c>
      <c r="B2256" s="256"/>
      <c r="C2256" s="253"/>
      <c r="D2256" s="253"/>
      <c r="E2256" s="255"/>
      <c r="F2256" s="256"/>
      <c r="G2256" s="294"/>
    </row>
    <row r="2257" spans="1:7" ht="15" x14ac:dyDescent="0.25">
      <c r="A2257" s="205">
        <v>2287</v>
      </c>
      <c r="B2257" s="256"/>
      <c r="C2257" s="253"/>
      <c r="D2257" s="253"/>
      <c r="E2257" s="255"/>
      <c r="F2257" s="256"/>
      <c r="G2257" s="294"/>
    </row>
    <row r="2258" spans="1:7" ht="15" x14ac:dyDescent="0.25">
      <c r="A2258" s="205">
        <v>2288</v>
      </c>
      <c r="B2258" s="256"/>
      <c r="C2258" s="253"/>
      <c r="D2258" s="253"/>
      <c r="E2258" s="255"/>
      <c r="F2258" s="256"/>
      <c r="G2258" s="294"/>
    </row>
    <row r="2259" spans="1:7" ht="15" x14ac:dyDescent="0.25">
      <c r="A2259" s="205">
        <v>2289</v>
      </c>
      <c r="B2259" s="256"/>
      <c r="C2259" s="253"/>
      <c r="D2259" s="253"/>
      <c r="E2259" s="255"/>
      <c r="F2259" s="256"/>
      <c r="G2259" s="294"/>
    </row>
    <row r="2260" spans="1:7" ht="15" x14ac:dyDescent="0.25">
      <c r="A2260" s="205">
        <v>2290</v>
      </c>
      <c r="B2260" s="256"/>
      <c r="C2260" s="253"/>
      <c r="D2260" s="253"/>
      <c r="E2260" s="255"/>
      <c r="F2260" s="256"/>
      <c r="G2260" s="294"/>
    </row>
    <row r="2261" spans="1:7" ht="15" x14ac:dyDescent="0.25">
      <c r="A2261" s="205">
        <v>2291</v>
      </c>
      <c r="B2261" s="256"/>
      <c r="C2261" s="253"/>
      <c r="D2261" s="253"/>
      <c r="E2261" s="255"/>
      <c r="F2261" s="256"/>
      <c r="G2261" s="294"/>
    </row>
    <row r="2262" spans="1:7" ht="15" x14ac:dyDescent="0.25">
      <c r="A2262" s="205">
        <v>2292</v>
      </c>
      <c r="B2262" s="256"/>
      <c r="C2262" s="253"/>
      <c r="D2262" s="253"/>
      <c r="E2262" s="255"/>
      <c r="F2262" s="256"/>
      <c r="G2262" s="294"/>
    </row>
    <row r="2263" spans="1:7" ht="15" x14ac:dyDescent="0.25">
      <c r="A2263" s="205">
        <v>2293</v>
      </c>
      <c r="B2263" s="256"/>
      <c r="C2263" s="253"/>
      <c r="D2263" s="253"/>
      <c r="E2263" s="255"/>
      <c r="F2263" s="256"/>
      <c r="G2263" s="294"/>
    </row>
    <row r="2264" spans="1:7" ht="15" x14ac:dyDescent="0.25">
      <c r="A2264" s="205">
        <v>2294</v>
      </c>
      <c r="B2264" s="256"/>
      <c r="C2264" s="253"/>
      <c r="D2264" s="253"/>
      <c r="E2264" s="255"/>
      <c r="F2264" s="256"/>
      <c r="G2264" s="294"/>
    </row>
    <row r="2265" spans="1:7" ht="15" x14ac:dyDescent="0.25">
      <c r="A2265" s="205">
        <v>2295</v>
      </c>
      <c r="B2265" s="256"/>
      <c r="C2265" s="253"/>
      <c r="D2265" s="253"/>
      <c r="E2265" s="255"/>
      <c r="F2265" s="256"/>
      <c r="G2265" s="294"/>
    </row>
    <row r="2266" spans="1:7" ht="15" x14ac:dyDescent="0.25">
      <c r="A2266" s="205">
        <v>2296</v>
      </c>
      <c r="B2266" s="256"/>
      <c r="C2266" s="253"/>
      <c r="D2266" s="253"/>
      <c r="E2266" s="255"/>
      <c r="F2266" s="256"/>
      <c r="G2266" s="294"/>
    </row>
    <row r="2267" spans="1:7" ht="15" x14ac:dyDescent="0.25">
      <c r="A2267" s="205">
        <v>2297</v>
      </c>
      <c r="B2267" s="256"/>
      <c r="C2267" s="253"/>
      <c r="D2267" s="253"/>
      <c r="E2267" s="255"/>
      <c r="F2267" s="256"/>
      <c r="G2267" s="294"/>
    </row>
    <row r="2268" spans="1:7" ht="15" x14ac:dyDescent="0.25">
      <c r="A2268" s="205">
        <v>2298</v>
      </c>
      <c r="B2268" s="256"/>
      <c r="C2268" s="253"/>
      <c r="D2268" s="253"/>
      <c r="E2268" s="255"/>
      <c r="F2268" s="256"/>
      <c r="G2268" s="294"/>
    </row>
    <row r="2269" spans="1:7" ht="15" x14ac:dyDescent="0.25">
      <c r="A2269" s="205">
        <v>2299</v>
      </c>
      <c r="B2269" s="256"/>
      <c r="C2269" s="253"/>
      <c r="D2269" s="253"/>
      <c r="E2269" s="255"/>
      <c r="F2269" s="256"/>
      <c r="G2269" s="294"/>
    </row>
    <row r="2270" spans="1:7" ht="15" x14ac:dyDescent="0.25">
      <c r="A2270" s="205">
        <v>2300</v>
      </c>
      <c r="B2270" s="256"/>
      <c r="C2270" s="253"/>
      <c r="D2270" s="253"/>
      <c r="E2270" s="255"/>
      <c r="F2270" s="256"/>
      <c r="G2270" s="294"/>
    </row>
    <row r="2271" spans="1:7" ht="15" x14ac:dyDescent="0.25">
      <c r="A2271" s="205">
        <v>2301</v>
      </c>
      <c r="B2271" s="256"/>
      <c r="C2271" s="253"/>
      <c r="D2271" s="253"/>
      <c r="E2271" s="255"/>
      <c r="F2271" s="256"/>
      <c r="G2271" s="294"/>
    </row>
    <row r="2272" spans="1:7" ht="15" x14ac:dyDescent="0.25">
      <c r="A2272" s="205">
        <v>2302</v>
      </c>
      <c r="B2272" s="256"/>
      <c r="C2272" s="253"/>
      <c r="D2272" s="253"/>
      <c r="E2272" s="255"/>
      <c r="F2272" s="256"/>
      <c r="G2272" s="294"/>
    </row>
    <row r="2273" spans="1:1" ht="15" x14ac:dyDescent="0.25">
      <c r="A2273" s="205">
        <v>2303</v>
      </c>
    </row>
    <row r="2274" spans="1:1" ht="15" x14ac:dyDescent="0.25">
      <c r="A2274" s="205">
        <v>2304</v>
      </c>
    </row>
    <row r="2275" spans="1:1" ht="15" x14ac:dyDescent="0.25">
      <c r="A2275" s="205">
        <v>2305</v>
      </c>
    </row>
    <row r="2276" spans="1:1" ht="15" x14ac:dyDescent="0.25">
      <c r="A2276" s="205">
        <v>2306</v>
      </c>
    </row>
    <row r="2277" spans="1:1" ht="15" x14ac:dyDescent="0.25">
      <c r="A2277" s="205">
        <v>2307</v>
      </c>
    </row>
    <row r="2278" spans="1:1" ht="15" x14ac:dyDescent="0.25">
      <c r="A2278" s="205">
        <v>2308</v>
      </c>
    </row>
    <row r="2279" spans="1:1" ht="15" x14ac:dyDescent="0.25">
      <c r="A2279" s="205">
        <v>2309</v>
      </c>
    </row>
    <row r="2280" spans="1:1" ht="15" x14ac:dyDescent="0.25">
      <c r="A2280" s="205">
        <v>2310</v>
      </c>
    </row>
    <row r="2281" spans="1:1" ht="15" x14ac:dyDescent="0.25">
      <c r="A2281" s="205">
        <v>2311</v>
      </c>
    </row>
    <row r="2282" spans="1:1" ht="15" x14ac:dyDescent="0.25">
      <c r="A2282" s="205">
        <v>2312</v>
      </c>
    </row>
    <row r="2283" spans="1:1" ht="15" x14ac:dyDescent="0.25">
      <c r="A2283" s="205">
        <v>2313</v>
      </c>
    </row>
    <row r="2284" spans="1:1" ht="15" x14ac:dyDescent="0.25">
      <c r="A2284" s="205">
        <v>2314</v>
      </c>
    </row>
    <row r="2285" spans="1:1" ht="15" x14ac:dyDescent="0.25">
      <c r="A2285" s="205">
        <v>2315</v>
      </c>
    </row>
    <row r="2286" spans="1:1" ht="15" x14ac:dyDescent="0.25">
      <c r="A2286" s="205">
        <v>2316</v>
      </c>
    </row>
    <row r="2287" spans="1:1" ht="15" x14ac:dyDescent="0.25">
      <c r="A2287" s="205">
        <v>2317</v>
      </c>
    </row>
    <row r="2288" spans="1:1" ht="15" x14ac:dyDescent="0.25">
      <c r="A2288" s="205">
        <v>2318</v>
      </c>
    </row>
    <row r="2289" spans="1:1" ht="15" x14ac:dyDescent="0.25">
      <c r="A2289" s="205">
        <v>2319</v>
      </c>
    </row>
    <row r="2290" spans="1:1" ht="15" x14ac:dyDescent="0.25">
      <c r="A2290" s="205">
        <v>2320</v>
      </c>
    </row>
    <row r="2291" spans="1:1" ht="15" x14ac:dyDescent="0.25">
      <c r="A2291" s="205">
        <v>2321</v>
      </c>
    </row>
    <row r="2292" spans="1:1" ht="15" x14ac:dyDescent="0.25">
      <c r="A2292" s="205">
        <v>2322</v>
      </c>
    </row>
    <row r="2293" spans="1:1" ht="15" x14ac:dyDescent="0.25">
      <c r="A2293" s="205">
        <v>2323</v>
      </c>
    </row>
    <row r="2294" spans="1:1" ht="15" x14ac:dyDescent="0.25">
      <c r="A2294" s="205">
        <v>2324</v>
      </c>
    </row>
    <row r="2295" spans="1:1" ht="15" x14ac:dyDescent="0.25">
      <c r="A2295" s="205">
        <v>2325</v>
      </c>
    </row>
    <row r="2296" spans="1:1" ht="15" x14ac:dyDescent="0.25">
      <c r="A2296" s="205">
        <v>2326</v>
      </c>
    </row>
    <row r="2297" spans="1:1" ht="15" x14ac:dyDescent="0.25">
      <c r="A2297" s="205">
        <v>2327</v>
      </c>
    </row>
    <row r="2298" spans="1:1" ht="15" x14ac:dyDescent="0.25">
      <c r="A2298" s="205">
        <v>2328</v>
      </c>
    </row>
    <row r="2299" spans="1:1" ht="15" x14ac:dyDescent="0.25">
      <c r="A2299" s="205">
        <v>2329</v>
      </c>
    </row>
    <row r="2300" spans="1:1" ht="15" x14ac:dyDescent="0.25">
      <c r="A2300" s="205">
        <v>2330</v>
      </c>
    </row>
    <row r="2301" spans="1:1" ht="15" x14ac:dyDescent="0.25">
      <c r="A2301" s="205">
        <v>2331</v>
      </c>
    </row>
    <row r="2302" spans="1:1" ht="15" x14ac:dyDescent="0.25">
      <c r="A2302" s="205">
        <v>2332</v>
      </c>
    </row>
    <row r="2303" spans="1:1" ht="15" x14ac:dyDescent="0.25">
      <c r="A2303" s="205">
        <v>2333</v>
      </c>
    </row>
    <row r="2304" spans="1:1" ht="15" x14ac:dyDescent="0.25">
      <c r="A2304" s="205">
        <v>2334</v>
      </c>
    </row>
    <row r="2305" spans="1:1" ht="15" x14ac:dyDescent="0.25">
      <c r="A2305" s="205">
        <v>2335</v>
      </c>
    </row>
    <row r="2306" spans="1:1" ht="15" x14ac:dyDescent="0.25">
      <c r="A2306" s="205">
        <v>2336</v>
      </c>
    </row>
    <row r="2307" spans="1:1" ht="15" x14ac:dyDescent="0.25">
      <c r="A2307" s="205">
        <v>2337</v>
      </c>
    </row>
    <row r="2308" spans="1:1" ht="15" x14ac:dyDescent="0.25">
      <c r="A2308" s="205">
        <v>2338</v>
      </c>
    </row>
    <row r="2309" spans="1:1" ht="15" x14ac:dyDescent="0.25">
      <c r="A2309" s="205">
        <v>2339</v>
      </c>
    </row>
    <row r="2310" spans="1:1" ht="15" x14ac:dyDescent="0.25">
      <c r="A2310" s="205">
        <v>2340</v>
      </c>
    </row>
    <row r="2311" spans="1:1" ht="15" x14ac:dyDescent="0.25">
      <c r="A2311" s="205">
        <v>2341</v>
      </c>
    </row>
    <row r="2312" spans="1:1" ht="15" x14ac:dyDescent="0.25">
      <c r="A2312" s="205">
        <v>2342</v>
      </c>
    </row>
    <row r="2313" spans="1:1" ht="15" x14ac:dyDescent="0.25">
      <c r="A2313" s="205">
        <v>2343</v>
      </c>
    </row>
    <row r="2314" spans="1:1" ht="15" x14ac:dyDescent="0.25">
      <c r="A2314" s="205">
        <v>2344</v>
      </c>
    </row>
    <row r="2315" spans="1:1" ht="15" x14ac:dyDescent="0.25">
      <c r="A2315" s="205">
        <v>2345</v>
      </c>
    </row>
    <row r="2316" spans="1:1" ht="15" x14ac:dyDescent="0.25">
      <c r="A2316" s="205">
        <v>2346</v>
      </c>
    </row>
    <row r="2317" spans="1:1" ht="15" x14ac:dyDescent="0.25">
      <c r="A2317" s="205">
        <v>2347</v>
      </c>
    </row>
    <row r="2318" spans="1:1" ht="15" x14ac:dyDescent="0.25">
      <c r="A2318" s="205">
        <v>2348</v>
      </c>
    </row>
    <row r="2319" spans="1:1" ht="15" x14ac:dyDescent="0.25">
      <c r="A2319" s="205">
        <v>2349</v>
      </c>
    </row>
    <row r="2320" spans="1:1" ht="15" x14ac:dyDescent="0.25">
      <c r="A2320" s="205">
        <v>2350</v>
      </c>
    </row>
    <row r="2321" spans="1:1" ht="15" x14ac:dyDescent="0.25">
      <c r="A2321" s="205">
        <v>2351</v>
      </c>
    </row>
    <row r="2322" spans="1:1" ht="15" x14ac:dyDescent="0.25">
      <c r="A2322" s="205">
        <v>2352</v>
      </c>
    </row>
    <row r="2323" spans="1:1" ht="15" x14ac:dyDescent="0.25">
      <c r="A2323" s="205">
        <v>2353</v>
      </c>
    </row>
    <row r="2324" spans="1:1" ht="15" x14ac:dyDescent="0.25">
      <c r="A2324" s="205">
        <v>2354</v>
      </c>
    </row>
    <row r="2325" spans="1:1" ht="15" x14ac:dyDescent="0.25">
      <c r="A2325" s="205">
        <v>2355</v>
      </c>
    </row>
    <row r="2326" spans="1:1" ht="15" x14ac:dyDescent="0.25">
      <c r="A2326" s="205">
        <v>2356</v>
      </c>
    </row>
    <row r="2327" spans="1:1" ht="15" x14ac:dyDescent="0.25">
      <c r="A2327" s="205">
        <v>2357</v>
      </c>
    </row>
    <row r="2328" spans="1:1" ht="15" x14ac:dyDescent="0.25">
      <c r="A2328" s="205">
        <v>2358</v>
      </c>
    </row>
    <row r="2329" spans="1:1" ht="15" x14ac:dyDescent="0.25">
      <c r="A2329" s="205">
        <v>2359</v>
      </c>
    </row>
    <row r="2330" spans="1:1" ht="15" x14ac:dyDescent="0.25">
      <c r="A2330" s="205">
        <v>2360</v>
      </c>
    </row>
    <row r="2331" spans="1:1" ht="15" x14ac:dyDescent="0.25">
      <c r="A2331" s="205">
        <v>2361</v>
      </c>
    </row>
    <row r="2332" spans="1:1" ht="15" x14ac:dyDescent="0.25">
      <c r="A2332" s="205">
        <v>2362</v>
      </c>
    </row>
    <row r="2333" spans="1:1" ht="15" x14ac:dyDescent="0.25">
      <c r="A2333" s="205">
        <v>2363</v>
      </c>
    </row>
    <row r="2334" spans="1:1" ht="15" x14ac:dyDescent="0.25">
      <c r="A2334" s="205">
        <v>2364</v>
      </c>
    </row>
    <row r="2335" spans="1:1" ht="15" x14ac:dyDescent="0.25">
      <c r="A2335" s="205">
        <v>2365</v>
      </c>
    </row>
    <row r="2336" spans="1:1" ht="15" x14ac:dyDescent="0.25">
      <c r="A2336" s="205">
        <v>2366</v>
      </c>
    </row>
    <row r="2337" spans="1:1" ht="15" x14ac:dyDescent="0.25">
      <c r="A2337" s="205">
        <v>2367</v>
      </c>
    </row>
    <row r="2338" spans="1:1" ht="15" x14ac:dyDescent="0.25">
      <c r="A2338" s="205">
        <v>2368</v>
      </c>
    </row>
    <row r="2339" spans="1:1" ht="15" x14ac:dyDescent="0.25">
      <c r="A2339" s="205">
        <v>2369</v>
      </c>
    </row>
    <row r="2340" spans="1:1" ht="15" x14ac:dyDescent="0.25">
      <c r="A2340" s="205">
        <v>2370</v>
      </c>
    </row>
    <row r="2341" spans="1:1" ht="15" x14ac:dyDescent="0.25">
      <c r="A2341" s="205">
        <v>2371</v>
      </c>
    </row>
    <row r="2342" spans="1:1" ht="15" x14ac:dyDescent="0.25">
      <c r="A2342" s="205">
        <v>2372</v>
      </c>
    </row>
    <row r="2343" spans="1:1" ht="15" x14ac:dyDescent="0.25">
      <c r="A2343" s="205">
        <v>2373</v>
      </c>
    </row>
    <row r="2344" spans="1:1" ht="15" x14ac:dyDescent="0.25">
      <c r="A2344" s="205">
        <v>2374</v>
      </c>
    </row>
    <row r="2345" spans="1:1" ht="15" x14ac:dyDescent="0.25">
      <c r="A2345" s="205">
        <v>2375</v>
      </c>
    </row>
    <row r="2346" spans="1:1" ht="15" x14ac:dyDescent="0.25">
      <c r="A2346" s="205">
        <v>2376</v>
      </c>
    </row>
    <row r="2347" spans="1:1" ht="15" x14ac:dyDescent="0.25">
      <c r="A2347" s="205">
        <v>2377</v>
      </c>
    </row>
    <row r="2348" spans="1:1" ht="15" x14ac:dyDescent="0.25">
      <c r="A2348" s="205">
        <v>2378</v>
      </c>
    </row>
    <row r="2349" spans="1:1" ht="15" x14ac:dyDescent="0.25">
      <c r="A2349" s="205">
        <v>2379</v>
      </c>
    </row>
    <row r="2350" spans="1:1" ht="15" x14ac:dyDescent="0.25">
      <c r="A2350" s="205">
        <v>2380</v>
      </c>
    </row>
    <row r="2351" spans="1:1" ht="15" x14ac:dyDescent="0.25">
      <c r="A2351" s="205">
        <v>2381</v>
      </c>
    </row>
    <row r="2352" spans="1:1" ht="15" x14ac:dyDescent="0.25">
      <c r="A2352" s="205">
        <v>2382</v>
      </c>
    </row>
    <row r="2353" spans="1:1" ht="15" x14ac:dyDescent="0.25">
      <c r="A2353" s="205">
        <v>2383</v>
      </c>
    </row>
    <row r="2354" spans="1:1" ht="15" x14ac:dyDescent="0.25">
      <c r="A2354" s="205">
        <v>2384</v>
      </c>
    </row>
    <row r="2355" spans="1:1" ht="15" x14ac:dyDescent="0.25">
      <c r="A2355" s="205">
        <v>2385</v>
      </c>
    </row>
    <row r="2356" spans="1:1" ht="15" x14ac:dyDescent="0.25">
      <c r="A2356" s="205">
        <v>2386</v>
      </c>
    </row>
    <row r="2357" spans="1:1" ht="15" x14ac:dyDescent="0.25">
      <c r="A2357" s="205">
        <v>2387</v>
      </c>
    </row>
    <row r="2358" spans="1:1" ht="15" x14ac:dyDescent="0.25">
      <c r="A2358" s="205">
        <v>2388</v>
      </c>
    </row>
    <row r="2359" spans="1:1" ht="15" x14ac:dyDescent="0.25">
      <c r="A2359" s="205">
        <v>2389</v>
      </c>
    </row>
    <row r="2360" spans="1:1" ht="15" x14ac:dyDescent="0.25">
      <c r="A2360" s="205">
        <v>2390</v>
      </c>
    </row>
    <row r="2361" spans="1:1" ht="15" x14ac:dyDescent="0.25">
      <c r="A2361" s="205">
        <v>2391</v>
      </c>
    </row>
    <row r="2362" spans="1:1" ht="15" x14ac:dyDescent="0.25">
      <c r="A2362" s="205">
        <v>2392</v>
      </c>
    </row>
    <row r="2363" spans="1:1" ht="15" x14ac:dyDescent="0.25">
      <c r="A2363" s="205">
        <v>2393</v>
      </c>
    </row>
    <row r="2364" spans="1:1" ht="15" x14ac:dyDescent="0.25">
      <c r="A2364" s="205">
        <v>2394</v>
      </c>
    </row>
    <row r="2365" spans="1:1" ht="15" x14ac:dyDescent="0.25">
      <c r="A2365" s="205">
        <v>2395</v>
      </c>
    </row>
    <row r="2366" spans="1:1" ht="15" x14ac:dyDescent="0.25">
      <c r="A2366" s="205">
        <v>2396</v>
      </c>
    </row>
    <row r="2367" spans="1:1" ht="15" x14ac:dyDescent="0.25">
      <c r="A2367" s="205">
        <v>2397</v>
      </c>
    </row>
    <row r="2368" spans="1:1" ht="15" x14ac:dyDescent="0.25">
      <c r="A2368" s="205">
        <v>2398</v>
      </c>
    </row>
    <row r="2369" spans="1:1" ht="15" x14ac:dyDescent="0.25">
      <c r="A2369" s="205">
        <v>2399</v>
      </c>
    </row>
    <row r="2370" spans="1:1" ht="15" x14ac:dyDescent="0.25">
      <c r="A2370" s="205">
        <v>2400</v>
      </c>
    </row>
  </sheetData>
  <autoFilter ref="B2:H2370" xr:uid="{00000000-0009-0000-0000-000005000000}"/>
  <sortState xmlns:xlrd2="http://schemas.microsoft.com/office/spreadsheetml/2017/richdata2" ref="B112:G353">
    <sortCondition ref="C112:C353"/>
    <sortCondition ref="D112:D353"/>
  </sortState>
  <mergeCells count="1">
    <mergeCell ref="I1:J1"/>
  </mergeCells>
  <hyperlinks>
    <hyperlink ref="I1:J1" location="'Purchase Order'!A1" display="Purchase Order" xr:uid="{00000000-0004-0000-0500-000000000000}"/>
  </hyperlinks>
  <pageMargins left="0.7" right="0.7" top="0.75" bottom="0.75" header="0.3" footer="0.3"/>
  <pageSetup scale="7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theme="3" tint="0.59999389629810485"/>
  </sheetPr>
  <dimension ref="B1:W1000"/>
  <sheetViews>
    <sheetView workbookViewId="0">
      <selection activeCell="P1" sqref="P1"/>
    </sheetView>
  </sheetViews>
  <sheetFormatPr defaultRowHeight="12.5" outlineLevelCol="1" x14ac:dyDescent="0.25"/>
  <cols>
    <col min="1" max="1" width="4.1796875" customWidth="1"/>
    <col min="2" max="2" width="43.7265625" hidden="1" customWidth="1" outlineLevel="1"/>
    <col min="3" max="3" width="28.1796875" hidden="1" customWidth="1" outlineLevel="1"/>
    <col min="4" max="4" width="9.7265625" hidden="1" customWidth="1" outlineLevel="1"/>
    <col min="5" max="13" width="9.1796875" hidden="1" customWidth="1" outlineLevel="1"/>
    <col min="14" max="14" width="7.81640625" customWidth="1" collapsed="1"/>
    <col min="15" max="15" width="4.54296875" customWidth="1"/>
    <col min="16" max="16" width="33.81640625" customWidth="1"/>
    <col min="17" max="17" width="10.453125" bestFit="1" customWidth="1"/>
    <col min="18" max="18" width="29.54296875" customWidth="1"/>
    <col min="19" max="19" width="26.7265625" customWidth="1"/>
    <col min="20" max="20" width="12.1796875" bestFit="1" customWidth="1"/>
    <col min="21" max="21" width="29.1796875" customWidth="1"/>
    <col min="22" max="23" width="15.81640625" customWidth="1"/>
  </cols>
  <sheetData>
    <row r="1" spans="2:23" ht="13" x14ac:dyDescent="0.3">
      <c r="D1" t="s">
        <v>27</v>
      </c>
      <c r="P1" s="177" t="s">
        <v>3518</v>
      </c>
      <c r="Q1" s="154"/>
      <c r="R1" s="154"/>
      <c r="S1" s="154"/>
      <c r="T1" s="154"/>
      <c r="U1" s="154"/>
      <c r="V1" s="154"/>
    </row>
    <row r="2" spans="2:23" ht="13.5" thickBot="1" x14ac:dyDescent="0.35">
      <c r="C2" t="s">
        <v>28</v>
      </c>
      <c r="D2" t="s">
        <v>29</v>
      </c>
      <c r="E2" t="s">
        <v>30</v>
      </c>
      <c r="P2" s="164" t="s">
        <v>2287</v>
      </c>
      <c r="Q2" s="164" t="s">
        <v>2286</v>
      </c>
      <c r="R2" s="164" t="s">
        <v>2288</v>
      </c>
      <c r="S2" s="164" t="s">
        <v>2289</v>
      </c>
      <c r="T2" s="164" t="s">
        <v>6</v>
      </c>
      <c r="U2" s="164" t="s">
        <v>2290</v>
      </c>
      <c r="V2" s="164" t="s">
        <v>2291</v>
      </c>
      <c r="W2" s="164" t="s">
        <v>2292</v>
      </c>
    </row>
    <row r="3" spans="2:23" ht="15" customHeight="1" thickTop="1" x14ac:dyDescent="0.4">
      <c r="B3" s="1" t="s">
        <v>31</v>
      </c>
      <c r="C3" s="3" t="s">
        <v>32</v>
      </c>
      <c r="D3" s="4">
        <v>105</v>
      </c>
      <c r="E3" s="161" t="s">
        <v>3513</v>
      </c>
      <c r="F3" s="6"/>
      <c r="G3" s="6"/>
      <c r="H3" s="6"/>
      <c r="I3" s="6"/>
      <c r="J3" s="6"/>
      <c r="K3" s="6"/>
      <c r="L3" s="6"/>
      <c r="M3" s="7"/>
      <c r="O3">
        <v>1</v>
      </c>
      <c r="P3" s="248" t="s">
        <v>3947</v>
      </c>
      <c r="Q3" s="165"/>
      <c r="R3" s="166"/>
      <c r="S3" s="167"/>
      <c r="T3" s="167"/>
      <c r="U3" s="167"/>
      <c r="V3" s="237"/>
      <c r="W3" s="238"/>
    </row>
    <row r="4" spans="2:23" ht="15.75" customHeight="1" x14ac:dyDescent="0.3">
      <c r="B4" s="2"/>
      <c r="C4" s="3" t="s">
        <v>178</v>
      </c>
      <c r="D4" s="4">
        <v>110</v>
      </c>
      <c r="E4" s="5" t="s">
        <v>34</v>
      </c>
      <c r="F4" s="6"/>
      <c r="G4" s="6"/>
      <c r="H4" s="6"/>
      <c r="I4" s="6"/>
      <c r="J4" s="6"/>
      <c r="K4" s="6"/>
      <c r="L4" s="6"/>
      <c r="M4" s="7"/>
      <c r="O4">
        <v>2</v>
      </c>
      <c r="P4" s="173" t="s">
        <v>2310</v>
      </c>
      <c r="Q4" s="168" t="s">
        <v>2309</v>
      </c>
      <c r="R4" s="169" t="s">
        <v>2311</v>
      </c>
      <c r="S4" s="170" t="s">
        <v>215</v>
      </c>
      <c r="T4" s="170"/>
      <c r="U4" s="170"/>
      <c r="V4" s="239" t="s">
        <v>2312</v>
      </c>
      <c r="W4" s="240" t="s">
        <v>2313</v>
      </c>
    </row>
    <row r="5" spans="2:23" ht="15.75" customHeight="1" x14ac:dyDescent="0.3">
      <c r="B5" s="2"/>
      <c r="C5" s="3" t="s">
        <v>179</v>
      </c>
      <c r="D5" s="4">
        <v>115</v>
      </c>
      <c r="E5" s="5" t="s">
        <v>35</v>
      </c>
      <c r="F5" s="6"/>
      <c r="G5" s="6"/>
      <c r="H5" s="6"/>
      <c r="I5" s="6"/>
      <c r="J5" s="6"/>
      <c r="K5" s="6"/>
      <c r="L5" s="6"/>
      <c r="M5" s="7"/>
      <c r="O5">
        <v>3</v>
      </c>
      <c r="P5" s="173" t="s">
        <v>2429</v>
      </c>
      <c r="Q5" s="168" t="s">
        <v>2428</v>
      </c>
      <c r="R5" s="169" t="s">
        <v>2430</v>
      </c>
      <c r="S5" s="170" t="s">
        <v>2431</v>
      </c>
      <c r="T5" s="170"/>
      <c r="U5" s="170"/>
      <c r="V5" s="239" t="s">
        <v>3801</v>
      </c>
      <c r="W5" s="240" t="s">
        <v>3802</v>
      </c>
    </row>
    <row r="6" spans="2:23" ht="15.75" customHeight="1" x14ac:dyDescent="0.3">
      <c r="B6" s="2"/>
      <c r="C6" s="3" t="s">
        <v>180</v>
      </c>
      <c r="D6" s="4">
        <v>120</v>
      </c>
      <c r="E6" s="5" t="s">
        <v>36</v>
      </c>
      <c r="F6" s="6"/>
      <c r="G6" s="6"/>
      <c r="H6" s="6"/>
      <c r="I6" s="6"/>
      <c r="J6" s="6"/>
      <c r="K6" s="6"/>
      <c r="L6" s="6"/>
      <c r="M6" s="7"/>
      <c r="O6">
        <v>4</v>
      </c>
      <c r="P6" s="173" t="s">
        <v>2298</v>
      </c>
      <c r="Q6" s="168" t="s">
        <v>2297</v>
      </c>
      <c r="R6" s="169" t="s">
        <v>2299</v>
      </c>
      <c r="S6" s="170" t="s">
        <v>2300</v>
      </c>
      <c r="T6" s="170"/>
      <c r="U6" s="170"/>
      <c r="V6" s="239"/>
      <c r="W6" s="240"/>
    </row>
    <row r="7" spans="2:23" ht="15.75" customHeight="1" x14ac:dyDescent="0.3">
      <c r="B7" s="2"/>
      <c r="C7" s="3" t="s">
        <v>181</v>
      </c>
      <c r="D7" s="4">
        <v>125</v>
      </c>
      <c r="E7" s="5" t="s">
        <v>3514</v>
      </c>
      <c r="F7" s="6"/>
      <c r="G7" s="6"/>
      <c r="H7" s="6"/>
      <c r="I7" s="6"/>
      <c r="J7" s="6"/>
      <c r="K7" s="6"/>
      <c r="L7" s="6"/>
      <c r="M7" s="7"/>
      <c r="O7">
        <v>5</v>
      </c>
      <c r="P7" s="173" t="s">
        <v>2302</v>
      </c>
      <c r="Q7" s="168" t="s">
        <v>2301</v>
      </c>
      <c r="R7" s="169" t="s">
        <v>2303</v>
      </c>
      <c r="S7" s="170" t="s">
        <v>2304</v>
      </c>
      <c r="T7" s="170"/>
      <c r="U7" s="170"/>
      <c r="V7" s="239">
        <v>8888832191</v>
      </c>
      <c r="W7" s="240"/>
    </row>
    <row r="8" spans="2:23" ht="15.75" customHeight="1" x14ac:dyDescent="0.3">
      <c r="B8" s="2"/>
      <c r="C8" s="3" t="s">
        <v>182</v>
      </c>
      <c r="D8" s="4">
        <v>130</v>
      </c>
      <c r="E8" s="5" t="s">
        <v>38</v>
      </c>
      <c r="F8" s="6"/>
      <c r="G8" s="6"/>
      <c r="H8" s="6"/>
      <c r="I8" s="6"/>
      <c r="J8" s="6"/>
      <c r="K8" s="6"/>
      <c r="L8" s="6"/>
      <c r="M8" s="7"/>
      <c r="O8">
        <v>6</v>
      </c>
      <c r="P8" s="173" t="s">
        <v>2306</v>
      </c>
      <c r="Q8" s="168" t="s">
        <v>2305</v>
      </c>
      <c r="R8" s="169" t="s">
        <v>1792</v>
      </c>
      <c r="S8" s="170" t="s">
        <v>2307</v>
      </c>
      <c r="T8" s="170"/>
      <c r="U8" s="170" t="s">
        <v>2308</v>
      </c>
      <c r="V8" s="239" t="s">
        <v>3844</v>
      </c>
      <c r="W8" s="240"/>
    </row>
    <row r="9" spans="2:23" ht="15.75" customHeight="1" x14ac:dyDescent="0.3">
      <c r="B9" s="2"/>
      <c r="C9" s="3" t="s">
        <v>183</v>
      </c>
      <c r="D9" s="4">
        <v>135</v>
      </c>
      <c r="E9" s="5" t="s">
        <v>39</v>
      </c>
      <c r="F9" s="6"/>
      <c r="G9" s="6"/>
      <c r="H9" s="6"/>
      <c r="I9" s="6"/>
      <c r="J9" s="6"/>
      <c r="K9" s="6"/>
      <c r="L9" s="6"/>
      <c r="M9" s="7"/>
      <c r="O9">
        <v>7</v>
      </c>
      <c r="P9" s="173" t="s">
        <v>2294</v>
      </c>
      <c r="Q9" s="168" t="s">
        <v>2293</v>
      </c>
      <c r="R9" s="169" t="s">
        <v>2295</v>
      </c>
      <c r="S9" s="170" t="s">
        <v>2296</v>
      </c>
      <c r="T9" s="170"/>
      <c r="U9" s="170"/>
      <c r="V9" s="239" t="s">
        <v>3557</v>
      </c>
      <c r="W9" s="240" t="s">
        <v>3558</v>
      </c>
    </row>
    <row r="10" spans="2:23" ht="15.75" customHeight="1" x14ac:dyDescent="0.3">
      <c r="B10" s="2"/>
      <c r="C10" s="3" t="s">
        <v>40</v>
      </c>
      <c r="D10" s="4">
        <v>140</v>
      </c>
      <c r="E10" s="5" t="s">
        <v>41</v>
      </c>
      <c r="F10" s="6"/>
      <c r="G10" s="6"/>
      <c r="H10" s="6"/>
      <c r="I10" s="6"/>
      <c r="J10" s="6"/>
      <c r="K10" s="6"/>
      <c r="L10" s="6"/>
      <c r="M10" s="7"/>
      <c r="O10">
        <v>8</v>
      </c>
      <c r="P10" s="173" t="s">
        <v>2315</v>
      </c>
      <c r="Q10" s="168" t="s">
        <v>2314</v>
      </c>
      <c r="R10" s="169" t="s">
        <v>2316</v>
      </c>
      <c r="S10" s="170" t="s">
        <v>216</v>
      </c>
      <c r="T10" s="170"/>
      <c r="U10" s="170"/>
      <c r="V10" s="239" t="s">
        <v>3798</v>
      </c>
      <c r="W10" s="240" t="s">
        <v>3799</v>
      </c>
    </row>
    <row r="11" spans="2:23" ht="15.75" customHeight="1" x14ac:dyDescent="0.3">
      <c r="B11" s="2"/>
      <c r="C11" s="3" t="s">
        <v>184</v>
      </c>
      <c r="D11" s="4">
        <v>145</v>
      </c>
      <c r="E11" s="5" t="s">
        <v>42</v>
      </c>
      <c r="F11" s="6"/>
      <c r="G11" s="6"/>
      <c r="H11" s="6"/>
      <c r="I11" s="6"/>
      <c r="J11" s="6"/>
      <c r="K11" s="6"/>
      <c r="L11" s="6"/>
      <c r="M11" s="7"/>
      <c r="O11">
        <v>9</v>
      </c>
      <c r="P11" s="173" t="s">
        <v>2318</v>
      </c>
      <c r="Q11" s="168" t="s">
        <v>2317</v>
      </c>
      <c r="R11" s="169" t="s">
        <v>2319</v>
      </c>
      <c r="S11" s="170" t="s">
        <v>2320</v>
      </c>
      <c r="T11" s="170"/>
      <c r="U11" s="170"/>
      <c r="V11" s="239" t="s">
        <v>2321</v>
      </c>
      <c r="W11" s="240" t="s">
        <v>2322</v>
      </c>
    </row>
    <row r="12" spans="2:23" ht="15.75" customHeight="1" x14ac:dyDescent="0.3">
      <c r="B12" s="2"/>
      <c r="C12" s="3" t="s">
        <v>43</v>
      </c>
      <c r="D12" s="4">
        <v>150</v>
      </c>
      <c r="E12" s="5" t="s">
        <v>43</v>
      </c>
      <c r="F12" s="6"/>
      <c r="G12" s="6"/>
      <c r="H12" s="6"/>
      <c r="I12" s="6"/>
      <c r="J12" s="6"/>
      <c r="K12" s="6"/>
      <c r="L12" s="6"/>
      <c r="M12" s="7"/>
      <c r="O12">
        <v>10</v>
      </c>
      <c r="P12" s="173" t="s">
        <v>2324</v>
      </c>
      <c r="Q12" s="168" t="s">
        <v>2323</v>
      </c>
      <c r="R12" s="169" t="s">
        <v>2325</v>
      </c>
      <c r="S12" s="170" t="s">
        <v>2326</v>
      </c>
      <c r="T12" s="170"/>
      <c r="U12" s="170"/>
      <c r="V12" s="239" t="s">
        <v>2327</v>
      </c>
      <c r="W12" s="240"/>
    </row>
    <row r="13" spans="2:23" ht="15.75" customHeight="1" x14ac:dyDescent="0.3">
      <c r="B13" s="2"/>
      <c r="C13" s="3" t="s">
        <v>185</v>
      </c>
      <c r="D13" s="4">
        <v>155</v>
      </c>
      <c r="E13" s="5" t="s">
        <v>44</v>
      </c>
      <c r="F13" s="6"/>
      <c r="G13" s="6"/>
      <c r="H13" s="6"/>
      <c r="I13" s="6"/>
      <c r="J13" s="6"/>
      <c r="K13" s="6"/>
      <c r="L13" s="6"/>
      <c r="M13" s="7"/>
      <c r="O13">
        <v>11</v>
      </c>
      <c r="P13" s="173" t="s">
        <v>2329</v>
      </c>
      <c r="Q13" s="168" t="s">
        <v>2328</v>
      </c>
      <c r="R13" s="169" t="s">
        <v>218</v>
      </c>
      <c r="S13" s="170" t="s">
        <v>219</v>
      </c>
      <c r="T13" s="170"/>
      <c r="U13" s="170"/>
      <c r="V13" s="239" t="s">
        <v>220</v>
      </c>
      <c r="W13" s="240" t="s">
        <v>221</v>
      </c>
    </row>
    <row r="14" spans="2:23" ht="15.75" customHeight="1" x14ac:dyDescent="0.3">
      <c r="B14" s="2"/>
      <c r="C14" s="3" t="s">
        <v>186</v>
      </c>
      <c r="D14" s="4">
        <v>160</v>
      </c>
      <c r="E14" s="5" t="s">
        <v>45</v>
      </c>
      <c r="F14" s="6"/>
      <c r="G14" s="6"/>
      <c r="H14" s="6"/>
      <c r="I14" s="6"/>
      <c r="J14" s="6"/>
      <c r="K14" s="6"/>
      <c r="L14" s="6"/>
      <c r="M14" s="7"/>
      <c r="O14">
        <v>12</v>
      </c>
      <c r="P14" s="173" t="s">
        <v>2332</v>
      </c>
      <c r="Q14" s="168" t="s">
        <v>2331</v>
      </c>
      <c r="R14" s="169" t="s">
        <v>2333</v>
      </c>
      <c r="S14" s="170" t="s">
        <v>2334</v>
      </c>
      <c r="T14" s="170"/>
      <c r="U14" s="170"/>
      <c r="V14" s="239" t="s">
        <v>3729</v>
      </c>
      <c r="W14" s="240"/>
    </row>
    <row r="15" spans="2:23" ht="15.75" customHeight="1" x14ac:dyDescent="0.3">
      <c r="B15" s="2"/>
      <c r="C15" s="3" t="s">
        <v>187</v>
      </c>
      <c r="D15" s="4">
        <v>165</v>
      </c>
      <c r="E15" s="5" t="s">
        <v>46</v>
      </c>
      <c r="F15" s="6"/>
      <c r="G15" s="6"/>
      <c r="H15" s="6"/>
      <c r="I15" s="6"/>
      <c r="J15" s="6"/>
      <c r="K15" s="6"/>
      <c r="L15" s="6"/>
      <c r="M15" s="7"/>
      <c r="O15">
        <v>13</v>
      </c>
      <c r="P15" s="173" t="s">
        <v>2336</v>
      </c>
      <c r="Q15" s="168" t="s">
        <v>2335</v>
      </c>
      <c r="R15" s="169" t="s">
        <v>2337</v>
      </c>
      <c r="S15" s="170" t="s">
        <v>624</v>
      </c>
      <c r="T15" s="170"/>
      <c r="U15" s="170"/>
      <c r="V15" s="239" t="s">
        <v>3676</v>
      </c>
      <c r="W15" s="240"/>
    </row>
    <row r="16" spans="2:23" ht="15.75" customHeight="1" x14ac:dyDescent="0.3">
      <c r="B16" s="2"/>
      <c r="C16" s="3" t="s">
        <v>47</v>
      </c>
      <c r="D16" s="4">
        <v>170</v>
      </c>
      <c r="E16" s="5" t="s">
        <v>48</v>
      </c>
      <c r="F16" s="6"/>
      <c r="G16" s="6"/>
      <c r="H16" s="6"/>
      <c r="I16" s="6"/>
      <c r="J16" s="6"/>
      <c r="K16" s="6"/>
      <c r="L16" s="6"/>
      <c r="M16" s="7"/>
      <c r="O16">
        <v>14</v>
      </c>
      <c r="P16" s="173" t="s">
        <v>2339</v>
      </c>
      <c r="Q16" s="168" t="s">
        <v>2338</v>
      </c>
      <c r="R16" s="169" t="s">
        <v>2340</v>
      </c>
      <c r="S16" s="170" t="s">
        <v>2341</v>
      </c>
      <c r="T16" s="170"/>
      <c r="U16" s="170"/>
      <c r="V16" s="239" t="s">
        <v>3755</v>
      </c>
      <c r="W16" s="240"/>
    </row>
    <row r="17" spans="2:23" ht="15.75" customHeight="1" x14ac:dyDescent="0.3">
      <c r="B17" s="2"/>
      <c r="C17" s="3" t="s">
        <v>188</v>
      </c>
      <c r="D17" s="4">
        <v>175</v>
      </c>
      <c r="E17" s="5" t="s">
        <v>49</v>
      </c>
      <c r="F17" s="6"/>
      <c r="G17" s="6"/>
      <c r="H17" s="6"/>
      <c r="I17" s="6"/>
      <c r="J17" s="6"/>
      <c r="K17" s="6"/>
      <c r="L17" s="6"/>
      <c r="M17" s="7"/>
      <c r="O17">
        <v>15</v>
      </c>
      <c r="P17" s="173" t="s">
        <v>2343</v>
      </c>
      <c r="Q17" s="168" t="s">
        <v>2342</v>
      </c>
      <c r="R17" s="169" t="s">
        <v>2344</v>
      </c>
      <c r="S17" s="170" t="s">
        <v>233</v>
      </c>
      <c r="T17" s="170"/>
      <c r="U17" s="210" t="s">
        <v>2345</v>
      </c>
      <c r="V17" s="239" t="s">
        <v>3559</v>
      </c>
      <c r="W17" s="240" t="s">
        <v>3560</v>
      </c>
    </row>
    <row r="18" spans="2:23" ht="15.75" customHeight="1" x14ac:dyDescent="0.3">
      <c r="B18" s="2"/>
      <c r="C18" s="3" t="s">
        <v>189</v>
      </c>
      <c r="D18" s="4">
        <v>180</v>
      </c>
      <c r="E18" s="5" t="s">
        <v>50</v>
      </c>
      <c r="F18" s="6"/>
      <c r="G18" s="6"/>
      <c r="H18" s="6"/>
      <c r="I18" s="6"/>
      <c r="J18" s="6"/>
      <c r="K18" s="6"/>
      <c r="L18" s="6"/>
      <c r="M18" s="7"/>
      <c r="O18">
        <v>16</v>
      </c>
      <c r="P18" s="173" t="s">
        <v>2347</v>
      </c>
      <c r="Q18" s="168" t="s">
        <v>2346</v>
      </c>
      <c r="R18" s="169" t="s">
        <v>2348</v>
      </c>
      <c r="S18" s="170" t="s">
        <v>2349</v>
      </c>
      <c r="T18" s="170"/>
      <c r="U18" s="170"/>
      <c r="V18" s="239"/>
      <c r="W18" s="240"/>
    </row>
    <row r="19" spans="2:23" ht="15.75" customHeight="1" x14ac:dyDescent="0.3">
      <c r="B19" s="2"/>
      <c r="C19" s="3" t="s">
        <v>190</v>
      </c>
      <c r="D19" s="4">
        <v>185</v>
      </c>
      <c r="E19" s="5" t="s">
        <v>51</v>
      </c>
      <c r="F19" s="6"/>
      <c r="G19" s="6"/>
      <c r="H19" s="6"/>
      <c r="I19" s="6"/>
      <c r="J19" s="6"/>
      <c r="K19" s="6"/>
      <c r="L19" s="6"/>
      <c r="M19" s="7"/>
      <c r="O19">
        <v>17</v>
      </c>
      <c r="P19" s="173" t="s">
        <v>2351</v>
      </c>
      <c r="Q19" s="168" t="s">
        <v>2350</v>
      </c>
      <c r="R19" s="169" t="s">
        <v>237</v>
      </c>
      <c r="S19" s="170" t="s">
        <v>2352</v>
      </c>
      <c r="T19" s="170"/>
      <c r="U19" s="170" t="s">
        <v>2353</v>
      </c>
      <c r="V19" s="239" t="s">
        <v>239</v>
      </c>
      <c r="W19" s="240" t="s">
        <v>240</v>
      </c>
    </row>
    <row r="20" spans="2:23" ht="15.75" customHeight="1" x14ac:dyDescent="0.3">
      <c r="B20" s="2"/>
      <c r="C20" s="3" t="s">
        <v>191</v>
      </c>
      <c r="D20" s="4">
        <v>190</v>
      </c>
      <c r="E20" s="5" t="s">
        <v>52</v>
      </c>
      <c r="F20" s="6"/>
      <c r="G20" s="6"/>
      <c r="H20" s="6"/>
      <c r="I20" s="6"/>
      <c r="J20" s="6"/>
      <c r="K20" s="6"/>
      <c r="L20" s="6"/>
      <c r="M20" s="7"/>
      <c r="O20">
        <v>18</v>
      </c>
      <c r="P20" s="173" t="s">
        <v>2355</v>
      </c>
      <c r="Q20" s="168" t="s">
        <v>2354</v>
      </c>
      <c r="R20" s="169" t="s">
        <v>242</v>
      </c>
      <c r="S20" s="170" t="s">
        <v>243</v>
      </c>
      <c r="T20" s="170"/>
      <c r="U20" s="170"/>
      <c r="V20" s="239" t="s">
        <v>3561</v>
      </c>
      <c r="W20" s="240" t="s">
        <v>3562</v>
      </c>
    </row>
    <row r="21" spans="2:23" ht="15.75" customHeight="1" x14ac:dyDescent="0.3">
      <c r="B21" s="2"/>
      <c r="C21" s="3" t="s">
        <v>192</v>
      </c>
      <c r="D21" s="4">
        <v>195</v>
      </c>
      <c r="E21" s="5" t="s">
        <v>53</v>
      </c>
      <c r="F21" s="6"/>
      <c r="G21" s="6"/>
      <c r="H21" s="6"/>
      <c r="I21" s="6"/>
      <c r="J21" s="6"/>
      <c r="K21" s="6"/>
      <c r="L21" s="6"/>
      <c r="M21" s="7"/>
      <c r="O21">
        <v>19</v>
      </c>
      <c r="P21" s="173" t="s">
        <v>2357</v>
      </c>
      <c r="Q21" s="168" t="s">
        <v>2356</v>
      </c>
      <c r="R21" s="169" t="s">
        <v>2358</v>
      </c>
      <c r="S21" s="170" t="s">
        <v>2359</v>
      </c>
      <c r="T21" s="170"/>
      <c r="U21" s="170"/>
      <c r="V21" s="239" t="s">
        <v>2360</v>
      </c>
      <c r="W21" s="240" t="s">
        <v>2361</v>
      </c>
    </row>
    <row r="22" spans="2:23" ht="15.75" customHeight="1" x14ac:dyDescent="0.3">
      <c r="B22" s="2"/>
      <c r="C22" s="3" t="s">
        <v>193</v>
      </c>
      <c r="D22" s="4">
        <v>200</v>
      </c>
      <c r="E22" s="5" t="s">
        <v>54</v>
      </c>
      <c r="F22" s="6"/>
      <c r="G22" s="6"/>
      <c r="H22" s="6"/>
      <c r="I22" s="6"/>
      <c r="J22" s="6"/>
      <c r="K22" s="6"/>
      <c r="L22" s="6"/>
      <c r="M22" s="7"/>
      <c r="O22">
        <v>20</v>
      </c>
      <c r="P22" s="173" t="s">
        <v>256</v>
      </c>
      <c r="Q22" s="168" t="s">
        <v>2362</v>
      </c>
      <c r="R22" s="169" t="s">
        <v>2363</v>
      </c>
      <c r="S22" s="170" t="s">
        <v>2364</v>
      </c>
      <c r="T22" s="170"/>
      <c r="U22" s="170"/>
      <c r="V22" s="239" t="s">
        <v>3756</v>
      </c>
      <c r="W22" s="240"/>
    </row>
    <row r="23" spans="2:23" ht="15.75" customHeight="1" x14ac:dyDescent="0.3">
      <c r="B23" s="2" t="s">
        <v>55</v>
      </c>
      <c r="C23" s="3" t="s">
        <v>56</v>
      </c>
      <c r="D23" s="4">
        <v>305</v>
      </c>
      <c r="E23" s="5" t="s">
        <v>56</v>
      </c>
      <c r="F23" s="6"/>
      <c r="G23" s="6"/>
      <c r="H23" s="6"/>
      <c r="I23" s="6"/>
      <c r="J23" s="6"/>
      <c r="K23" s="6"/>
      <c r="L23" s="6"/>
      <c r="M23" s="7"/>
      <c r="O23">
        <v>21</v>
      </c>
      <c r="P23" s="173" t="s">
        <v>2366</v>
      </c>
      <c r="Q23" s="168" t="s">
        <v>2365</v>
      </c>
      <c r="R23" s="169" t="s">
        <v>2367</v>
      </c>
      <c r="S23" s="170" t="s">
        <v>2368</v>
      </c>
      <c r="T23" s="170"/>
      <c r="U23" s="170"/>
      <c r="V23" s="239" t="s">
        <v>3739</v>
      </c>
      <c r="W23" s="240" t="s">
        <v>3740</v>
      </c>
    </row>
    <row r="24" spans="2:23" ht="15.75" customHeight="1" x14ac:dyDescent="0.3">
      <c r="B24" s="2"/>
      <c r="C24" s="3" t="s">
        <v>58</v>
      </c>
      <c r="D24" s="4">
        <v>310</v>
      </c>
      <c r="E24" s="5" t="s">
        <v>59</v>
      </c>
      <c r="F24" s="6"/>
      <c r="G24" s="6"/>
      <c r="H24" s="6"/>
      <c r="I24" s="6"/>
      <c r="J24" s="6"/>
      <c r="K24" s="6"/>
      <c r="L24" s="6"/>
      <c r="M24" s="7"/>
      <c r="O24">
        <v>22</v>
      </c>
      <c r="P24" s="173" t="s">
        <v>260</v>
      </c>
      <c r="Q24" s="168" t="s">
        <v>2369</v>
      </c>
      <c r="R24" s="169" t="s">
        <v>261</v>
      </c>
      <c r="S24" s="170" t="s">
        <v>2370</v>
      </c>
      <c r="T24" s="170"/>
      <c r="U24" s="170"/>
      <c r="V24" s="239" t="s">
        <v>263</v>
      </c>
      <c r="W24" s="240" t="s">
        <v>264</v>
      </c>
    </row>
    <row r="25" spans="2:23" ht="15.75" customHeight="1" x14ac:dyDescent="0.3">
      <c r="B25" s="2"/>
      <c r="C25" s="3" t="s">
        <v>60</v>
      </c>
      <c r="D25" s="4">
        <v>315</v>
      </c>
      <c r="E25" s="5" t="s">
        <v>61</v>
      </c>
      <c r="F25" s="6"/>
      <c r="G25" s="6"/>
      <c r="H25" s="6"/>
      <c r="I25" s="6"/>
      <c r="J25" s="6"/>
      <c r="K25" s="6"/>
      <c r="L25" s="6"/>
      <c r="M25" s="7"/>
      <c r="O25">
        <v>23</v>
      </c>
      <c r="P25" s="173" t="s">
        <v>2372</v>
      </c>
      <c r="Q25" s="168" t="s">
        <v>2371</v>
      </c>
      <c r="R25" s="169" t="s">
        <v>2373</v>
      </c>
      <c r="S25" s="170" t="s">
        <v>1541</v>
      </c>
      <c r="T25" s="170"/>
      <c r="U25" s="170"/>
      <c r="V25" s="239" t="s">
        <v>1482</v>
      </c>
      <c r="W25" s="240" t="s">
        <v>1483</v>
      </c>
    </row>
    <row r="26" spans="2:23" ht="15.75" customHeight="1" x14ac:dyDescent="0.3">
      <c r="B26" s="2"/>
      <c r="C26" s="3" t="s">
        <v>62</v>
      </c>
      <c r="D26" s="4">
        <v>320</v>
      </c>
      <c r="E26" s="5" t="s">
        <v>63</v>
      </c>
      <c r="F26" s="6"/>
      <c r="G26" s="6"/>
      <c r="H26" s="6"/>
      <c r="I26" s="6"/>
      <c r="J26" s="6"/>
      <c r="K26" s="6"/>
      <c r="L26" s="6"/>
      <c r="M26" s="7"/>
      <c r="O26">
        <v>24</v>
      </c>
      <c r="P26" s="173" t="s">
        <v>270</v>
      </c>
      <c r="Q26" s="168" t="s">
        <v>2374</v>
      </c>
      <c r="R26" s="169" t="s">
        <v>2375</v>
      </c>
      <c r="S26" s="170" t="s">
        <v>2376</v>
      </c>
      <c r="T26" s="170"/>
      <c r="U26" s="170" t="s">
        <v>2377</v>
      </c>
      <c r="V26" s="239" t="s">
        <v>2378</v>
      </c>
      <c r="W26" s="240" t="s">
        <v>274</v>
      </c>
    </row>
    <row r="27" spans="2:23" ht="15.75" customHeight="1" x14ac:dyDescent="0.3">
      <c r="B27" s="2"/>
      <c r="C27" s="3" t="s">
        <v>64</v>
      </c>
      <c r="D27" s="4">
        <v>325</v>
      </c>
      <c r="E27" s="5" t="s">
        <v>65</v>
      </c>
      <c r="F27" s="6"/>
      <c r="G27" s="6"/>
      <c r="H27" s="6"/>
      <c r="I27" s="6"/>
      <c r="J27" s="6"/>
      <c r="K27" s="6"/>
      <c r="L27" s="6"/>
      <c r="M27" s="7"/>
      <c r="O27">
        <v>25</v>
      </c>
      <c r="P27" s="173" t="s">
        <v>2380</v>
      </c>
      <c r="Q27" s="168" t="s">
        <v>2379</v>
      </c>
      <c r="R27" s="169" t="s">
        <v>266</v>
      </c>
      <c r="S27" s="170" t="s">
        <v>267</v>
      </c>
      <c r="T27" s="170"/>
      <c r="U27" s="170"/>
      <c r="V27" s="239" t="s">
        <v>3563</v>
      </c>
      <c r="W27" s="240" t="s">
        <v>269</v>
      </c>
    </row>
    <row r="28" spans="2:23" ht="15.75" customHeight="1" x14ac:dyDescent="0.3">
      <c r="B28" s="2"/>
      <c r="C28" s="3" t="s">
        <v>66</v>
      </c>
      <c r="D28" s="4">
        <v>330</v>
      </c>
      <c r="E28" s="5" t="s">
        <v>67</v>
      </c>
      <c r="F28" s="6"/>
      <c r="G28" s="6"/>
      <c r="H28" s="6"/>
      <c r="I28" s="6"/>
      <c r="J28" s="6"/>
      <c r="K28" s="6"/>
      <c r="L28" s="6"/>
      <c r="M28" s="7"/>
      <c r="O28">
        <v>26</v>
      </c>
      <c r="P28" s="173" t="s">
        <v>289</v>
      </c>
      <c r="Q28" s="168" t="s">
        <v>2381</v>
      </c>
      <c r="R28" s="169" t="s">
        <v>290</v>
      </c>
      <c r="S28" s="170" t="s">
        <v>291</v>
      </c>
      <c r="T28" s="170"/>
      <c r="U28" s="170"/>
      <c r="V28" s="239"/>
      <c r="W28" s="240"/>
    </row>
    <row r="29" spans="2:23" ht="15.75" customHeight="1" x14ac:dyDescent="0.3">
      <c r="B29" s="2"/>
      <c r="C29" s="3" t="s">
        <v>68</v>
      </c>
      <c r="D29" s="4">
        <v>335</v>
      </c>
      <c r="E29" s="5" t="s">
        <v>69</v>
      </c>
      <c r="F29" s="6"/>
      <c r="G29" s="6"/>
      <c r="H29" s="6"/>
      <c r="I29" s="6"/>
      <c r="J29" s="6"/>
      <c r="K29" s="6"/>
      <c r="L29" s="6"/>
      <c r="M29" s="7"/>
      <c r="O29">
        <v>27</v>
      </c>
      <c r="P29" s="173" t="s">
        <v>292</v>
      </c>
      <c r="Q29" s="168" t="s">
        <v>2382</v>
      </c>
      <c r="R29" s="169" t="s">
        <v>293</v>
      </c>
      <c r="S29" s="170" t="s">
        <v>311</v>
      </c>
      <c r="T29" s="170"/>
      <c r="U29" s="170"/>
      <c r="V29" s="239" t="s">
        <v>295</v>
      </c>
      <c r="W29" s="240"/>
    </row>
    <row r="30" spans="2:23" ht="15.75" customHeight="1" x14ac:dyDescent="0.3">
      <c r="B30" s="2"/>
      <c r="C30" s="3" t="s">
        <v>70</v>
      </c>
      <c r="D30" s="4">
        <v>340</v>
      </c>
      <c r="E30" s="5" t="s">
        <v>71</v>
      </c>
      <c r="F30" s="6"/>
      <c r="G30" s="6"/>
      <c r="H30" s="6"/>
      <c r="I30" s="6"/>
      <c r="J30" s="6"/>
      <c r="K30" s="6"/>
      <c r="L30" s="6"/>
      <c r="M30" s="7"/>
      <c r="O30">
        <v>28</v>
      </c>
      <c r="P30" s="173" t="s">
        <v>3914</v>
      </c>
      <c r="Q30" s="168" t="s">
        <v>3915</v>
      </c>
      <c r="R30" s="169" t="s">
        <v>3916</v>
      </c>
      <c r="S30" s="170" t="s">
        <v>2383</v>
      </c>
      <c r="T30" s="170"/>
      <c r="U30" s="170"/>
      <c r="V30" s="239" t="s">
        <v>3917</v>
      </c>
      <c r="W30" s="240"/>
    </row>
    <row r="31" spans="2:23" ht="15.75" customHeight="1" x14ac:dyDescent="0.3">
      <c r="B31" s="2"/>
      <c r="C31" s="3" t="s">
        <v>72</v>
      </c>
      <c r="D31" s="4">
        <v>345</v>
      </c>
      <c r="E31" s="5" t="s">
        <v>73</v>
      </c>
      <c r="F31" s="6"/>
      <c r="G31" s="6"/>
      <c r="H31" s="6"/>
      <c r="I31" s="6"/>
      <c r="J31" s="6"/>
      <c r="K31" s="6"/>
      <c r="L31" s="6"/>
      <c r="M31" s="7"/>
      <c r="O31">
        <v>29</v>
      </c>
      <c r="P31" s="173" t="s">
        <v>299</v>
      </c>
      <c r="Q31" s="168" t="s">
        <v>3918</v>
      </c>
      <c r="R31" s="169" t="s">
        <v>300</v>
      </c>
      <c r="S31" s="170" t="s">
        <v>301</v>
      </c>
      <c r="T31" s="170"/>
      <c r="U31" s="170"/>
      <c r="V31" s="239" t="s">
        <v>302</v>
      </c>
      <c r="W31" s="240" t="s">
        <v>303</v>
      </c>
    </row>
    <row r="32" spans="2:23" ht="15.75" customHeight="1" x14ac:dyDescent="0.3">
      <c r="B32" s="2"/>
      <c r="C32" s="3" t="s">
        <v>74</v>
      </c>
      <c r="D32" s="4">
        <v>350</v>
      </c>
      <c r="E32" s="5" t="s">
        <v>75</v>
      </c>
      <c r="F32" s="6"/>
      <c r="G32" s="6"/>
      <c r="H32" s="6"/>
      <c r="I32" s="6"/>
      <c r="J32" s="6"/>
      <c r="K32" s="6"/>
      <c r="L32" s="6"/>
      <c r="M32" s="7"/>
      <c r="O32">
        <v>30</v>
      </c>
      <c r="P32" s="173" t="s">
        <v>304</v>
      </c>
      <c r="Q32" s="168" t="s">
        <v>2384</v>
      </c>
      <c r="R32" s="169" t="s">
        <v>2385</v>
      </c>
      <c r="S32" s="170" t="s">
        <v>2386</v>
      </c>
      <c r="T32" s="170"/>
      <c r="U32" s="170"/>
      <c r="V32" s="239" t="s">
        <v>2387</v>
      </c>
      <c r="W32" s="240" t="s">
        <v>3752</v>
      </c>
    </row>
    <row r="33" spans="2:23" ht="15.75" customHeight="1" x14ac:dyDescent="0.3">
      <c r="B33" s="2"/>
      <c r="C33" s="3" t="s">
        <v>76</v>
      </c>
      <c r="D33" s="4">
        <v>355</v>
      </c>
      <c r="E33" s="5" t="s">
        <v>77</v>
      </c>
      <c r="F33" s="6"/>
      <c r="G33" s="6"/>
      <c r="H33" s="6"/>
      <c r="I33" s="6"/>
      <c r="J33" s="6"/>
      <c r="K33" s="6"/>
      <c r="L33" s="6"/>
      <c r="M33" s="7"/>
      <c r="O33">
        <v>31</v>
      </c>
      <c r="P33" s="173" t="s">
        <v>309</v>
      </c>
      <c r="Q33" s="168" t="s">
        <v>2388</v>
      </c>
      <c r="R33" s="169" t="s">
        <v>310</v>
      </c>
      <c r="S33" s="170" t="s">
        <v>311</v>
      </c>
      <c r="T33" s="170"/>
      <c r="U33" s="170" t="s">
        <v>3856</v>
      </c>
      <c r="V33" s="239" t="s">
        <v>3603</v>
      </c>
      <c r="W33" s="240" t="s">
        <v>3604</v>
      </c>
    </row>
    <row r="34" spans="2:23" ht="15.75" customHeight="1" x14ac:dyDescent="0.3">
      <c r="B34" s="2"/>
      <c r="C34" s="3" t="s">
        <v>78</v>
      </c>
      <c r="D34" s="4">
        <v>360</v>
      </c>
      <c r="E34" s="5" t="s">
        <v>79</v>
      </c>
      <c r="F34" s="6"/>
      <c r="G34" s="6"/>
      <c r="H34" s="6"/>
      <c r="I34" s="6"/>
      <c r="J34" s="6"/>
      <c r="K34" s="6"/>
      <c r="L34" s="6"/>
      <c r="M34" s="7"/>
      <c r="O34">
        <v>32</v>
      </c>
      <c r="P34" s="173" t="s">
        <v>2390</v>
      </c>
      <c r="Q34" s="168" t="s">
        <v>2389</v>
      </c>
      <c r="R34" s="169" t="s">
        <v>315</v>
      </c>
      <c r="S34" s="170" t="s">
        <v>316</v>
      </c>
      <c r="T34" s="170"/>
      <c r="U34" s="210"/>
      <c r="V34" s="239"/>
      <c r="W34" s="240"/>
    </row>
    <row r="35" spans="2:23" ht="15.75" customHeight="1" x14ac:dyDescent="0.3">
      <c r="B35" s="2"/>
      <c r="C35" s="3" t="s">
        <v>80</v>
      </c>
      <c r="D35" s="4">
        <v>361</v>
      </c>
      <c r="E35" s="5" t="s">
        <v>81</v>
      </c>
      <c r="F35" s="6"/>
      <c r="G35" s="6"/>
      <c r="H35" s="6"/>
      <c r="I35" s="6"/>
      <c r="J35" s="6"/>
      <c r="K35" s="6"/>
      <c r="L35" s="6"/>
      <c r="M35" s="7"/>
      <c r="O35">
        <v>33</v>
      </c>
      <c r="P35" s="173" t="s">
        <v>332</v>
      </c>
      <c r="Q35" s="168" t="s">
        <v>2392</v>
      </c>
      <c r="R35" s="169" t="s">
        <v>2393</v>
      </c>
      <c r="S35" s="170" t="s">
        <v>334</v>
      </c>
      <c r="T35" s="170"/>
      <c r="U35" s="170"/>
      <c r="V35" s="239" t="s">
        <v>335</v>
      </c>
      <c r="W35" s="240" t="s">
        <v>336</v>
      </c>
    </row>
    <row r="36" spans="2:23" ht="15.75" customHeight="1" x14ac:dyDescent="0.3">
      <c r="B36" s="2"/>
      <c r="C36" s="3" t="s">
        <v>82</v>
      </c>
      <c r="D36" s="4">
        <v>365</v>
      </c>
      <c r="E36" s="5" t="s">
        <v>83</v>
      </c>
      <c r="F36" s="6"/>
      <c r="G36" s="6"/>
      <c r="H36" s="6"/>
      <c r="I36" s="6"/>
      <c r="J36" s="6"/>
      <c r="K36" s="6"/>
      <c r="L36" s="6"/>
      <c r="M36" s="7"/>
      <c r="O36">
        <v>34</v>
      </c>
      <c r="P36" s="173" t="s">
        <v>2395</v>
      </c>
      <c r="Q36" s="168" t="s">
        <v>2394</v>
      </c>
      <c r="R36" s="169" t="s">
        <v>2396</v>
      </c>
      <c r="S36" s="170" t="s">
        <v>2397</v>
      </c>
      <c r="T36" s="170"/>
      <c r="U36" s="170"/>
      <c r="V36" s="239" t="s">
        <v>3741</v>
      </c>
      <c r="W36" s="240"/>
    </row>
    <row r="37" spans="2:23" ht="15.75" customHeight="1" x14ac:dyDescent="0.35">
      <c r="B37" s="2"/>
      <c r="C37" s="3" t="s">
        <v>84</v>
      </c>
      <c r="D37" s="4">
        <v>370</v>
      </c>
      <c r="E37" s="5" t="s">
        <v>85</v>
      </c>
      <c r="F37" s="6"/>
      <c r="G37" s="6"/>
      <c r="H37" s="6"/>
      <c r="I37" s="6"/>
      <c r="J37" s="6"/>
      <c r="K37" s="6"/>
      <c r="L37" s="6"/>
      <c r="M37" s="7"/>
      <c r="O37">
        <v>35</v>
      </c>
      <c r="P37" s="286" t="s">
        <v>338</v>
      </c>
      <c r="Q37" s="168" t="s">
        <v>2398</v>
      </c>
      <c r="R37" s="169" t="s">
        <v>339</v>
      </c>
      <c r="S37" s="170" t="s">
        <v>340</v>
      </c>
      <c r="T37" s="170"/>
      <c r="U37" s="170"/>
      <c r="V37" s="239" t="s">
        <v>2399</v>
      </c>
      <c r="W37" s="240" t="s">
        <v>342</v>
      </c>
    </row>
    <row r="38" spans="2:23" ht="15.75" customHeight="1" x14ac:dyDescent="0.3">
      <c r="B38" s="2"/>
      <c r="C38" s="3" t="s">
        <v>86</v>
      </c>
      <c r="D38" s="4">
        <v>375</v>
      </c>
      <c r="E38" s="5" t="s">
        <v>86</v>
      </c>
      <c r="F38" s="6"/>
      <c r="G38" s="6"/>
      <c r="H38" s="6"/>
      <c r="I38" s="6"/>
      <c r="J38" s="6"/>
      <c r="K38" s="6"/>
      <c r="L38" s="6"/>
      <c r="M38" s="7"/>
      <c r="O38">
        <v>36</v>
      </c>
      <c r="P38" s="173" t="s">
        <v>2401</v>
      </c>
      <c r="Q38" s="168" t="s">
        <v>2400</v>
      </c>
      <c r="R38" s="169" t="s">
        <v>348</v>
      </c>
      <c r="S38" s="170" t="s">
        <v>1168</v>
      </c>
      <c r="T38" s="170"/>
      <c r="U38" s="170" t="s">
        <v>3855</v>
      </c>
      <c r="V38" s="239" t="s">
        <v>350</v>
      </c>
      <c r="W38" s="240" t="s">
        <v>351</v>
      </c>
    </row>
    <row r="39" spans="2:23" ht="15.75" customHeight="1" x14ac:dyDescent="0.3">
      <c r="B39" s="2"/>
      <c r="C39" s="3" t="s">
        <v>87</v>
      </c>
      <c r="D39" s="4">
        <v>380</v>
      </c>
      <c r="E39" s="5" t="s">
        <v>88</v>
      </c>
      <c r="F39" s="6"/>
      <c r="G39" s="6"/>
      <c r="H39" s="6"/>
      <c r="I39" s="6"/>
      <c r="J39" s="6"/>
      <c r="K39" s="6"/>
      <c r="L39" s="6"/>
      <c r="M39" s="7"/>
      <c r="O39">
        <v>37</v>
      </c>
      <c r="P39" s="173" t="s">
        <v>369</v>
      </c>
      <c r="Q39" s="168" t="s">
        <v>2402</v>
      </c>
      <c r="R39" s="169" t="s">
        <v>370</v>
      </c>
      <c r="S39" s="170" t="s">
        <v>194</v>
      </c>
      <c r="T39" s="170"/>
      <c r="U39" s="210"/>
      <c r="V39" s="239" t="s">
        <v>2403</v>
      </c>
      <c r="W39" s="240"/>
    </row>
    <row r="40" spans="2:23" ht="15.75" customHeight="1" x14ac:dyDescent="0.3">
      <c r="B40" s="2"/>
      <c r="C40" s="3" t="s">
        <v>89</v>
      </c>
      <c r="D40" s="4">
        <v>381</v>
      </c>
      <c r="E40" s="5" t="s">
        <v>90</v>
      </c>
      <c r="F40" s="6"/>
      <c r="G40" s="6"/>
      <c r="H40" s="6"/>
      <c r="I40" s="6"/>
      <c r="J40" s="6"/>
      <c r="K40" s="6"/>
      <c r="L40" s="6"/>
      <c r="M40" s="7"/>
      <c r="O40">
        <v>38</v>
      </c>
      <c r="P40" s="173" t="s">
        <v>2405</v>
      </c>
      <c r="Q40" s="168" t="s">
        <v>2404</v>
      </c>
      <c r="R40" s="169" t="s">
        <v>2406</v>
      </c>
      <c r="S40" s="170" t="s">
        <v>2407</v>
      </c>
      <c r="T40" s="170"/>
      <c r="U40" s="170"/>
      <c r="V40" s="239" t="s">
        <v>3677</v>
      </c>
      <c r="W40" s="240" t="s">
        <v>3678</v>
      </c>
    </row>
    <row r="41" spans="2:23" ht="15.75" customHeight="1" x14ac:dyDescent="0.3">
      <c r="B41" s="2" t="s">
        <v>91</v>
      </c>
      <c r="C41" s="3" t="s">
        <v>7</v>
      </c>
      <c r="D41" s="4">
        <v>505</v>
      </c>
      <c r="E41" s="5" t="s">
        <v>92</v>
      </c>
      <c r="F41" s="6"/>
      <c r="G41" s="6"/>
      <c r="H41" s="6"/>
      <c r="I41" s="6"/>
      <c r="J41" s="6"/>
      <c r="K41" s="6"/>
      <c r="L41" s="6"/>
      <c r="M41" s="7"/>
      <c r="O41">
        <v>39</v>
      </c>
      <c r="P41" s="173" t="s">
        <v>2409</v>
      </c>
      <c r="Q41" s="168" t="s">
        <v>2408</v>
      </c>
      <c r="R41" s="169" t="s">
        <v>373</v>
      </c>
      <c r="S41" s="170" t="s">
        <v>374</v>
      </c>
      <c r="T41" s="170"/>
      <c r="U41" s="170"/>
      <c r="V41" s="239" t="s">
        <v>3564</v>
      </c>
      <c r="W41" s="240"/>
    </row>
    <row r="42" spans="2:23" ht="15.75" customHeight="1" x14ac:dyDescent="0.3">
      <c r="B42" s="2"/>
      <c r="C42" s="3" t="s">
        <v>93</v>
      </c>
      <c r="D42" s="4">
        <v>510</v>
      </c>
      <c r="E42" s="5" t="s">
        <v>94</v>
      </c>
      <c r="F42" s="6"/>
      <c r="G42" s="6"/>
      <c r="H42" s="6"/>
      <c r="I42" s="6"/>
      <c r="J42" s="6"/>
      <c r="K42" s="6"/>
      <c r="L42" s="6"/>
      <c r="M42" s="7"/>
      <c r="O42">
        <v>40</v>
      </c>
      <c r="P42" s="173" t="s">
        <v>376</v>
      </c>
      <c r="Q42" s="168" t="s">
        <v>2410</v>
      </c>
      <c r="R42" s="169" t="s">
        <v>377</v>
      </c>
      <c r="S42" s="170" t="s">
        <v>378</v>
      </c>
      <c r="T42" s="170"/>
      <c r="U42" s="170"/>
      <c r="V42" s="239" t="s">
        <v>379</v>
      </c>
      <c r="W42" s="240" t="s">
        <v>380</v>
      </c>
    </row>
    <row r="43" spans="2:23" ht="15.75" customHeight="1" x14ac:dyDescent="0.3">
      <c r="B43" s="2"/>
      <c r="C43" s="3" t="s">
        <v>13</v>
      </c>
      <c r="D43" s="4">
        <v>515</v>
      </c>
      <c r="E43" s="5" t="s">
        <v>95</v>
      </c>
      <c r="F43" s="6"/>
      <c r="G43" s="6"/>
      <c r="H43" s="6"/>
      <c r="I43" s="6"/>
      <c r="J43" s="6"/>
      <c r="K43" s="6"/>
      <c r="L43" s="6"/>
      <c r="M43" s="7"/>
      <c r="O43">
        <v>41</v>
      </c>
      <c r="P43" s="173" t="s">
        <v>3897</v>
      </c>
      <c r="Q43" s="168"/>
      <c r="R43" s="169"/>
      <c r="S43" s="170"/>
      <c r="T43" s="170"/>
      <c r="U43" s="170"/>
      <c r="V43" s="239"/>
      <c r="W43" s="240"/>
    </row>
    <row r="44" spans="2:23" ht="15.75" customHeight="1" x14ac:dyDescent="0.3">
      <c r="B44" s="2"/>
      <c r="C44" s="3" t="s">
        <v>8</v>
      </c>
      <c r="D44" s="4">
        <v>520</v>
      </c>
      <c r="E44" s="5" t="s">
        <v>96</v>
      </c>
      <c r="F44" s="6"/>
      <c r="G44" s="6"/>
      <c r="H44" s="6"/>
      <c r="I44" s="6"/>
      <c r="J44" s="6"/>
      <c r="K44" s="6"/>
      <c r="L44" s="6"/>
      <c r="M44" s="7"/>
      <c r="O44">
        <v>42</v>
      </c>
      <c r="P44" s="173" t="s">
        <v>2412</v>
      </c>
      <c r="Q44" s="168" t="s">
        <v>2411</v>
      </c>
      <c r="R44" s="169" t="s">
        <v>2413</v>
      </c>
      <c r="S44" s="170" t="s">
        <v>2414</v>
      </c>
      <c r="T44" s="170"/>
      <c r="U44" s="170"/>
      <c r="V44" s="239" t="s">
        <v>2415</v>
      </c>
      <c r="W44" s="240"/>
    </row>
    <row r="45" spans="2:23" ht="15.75" customHeight="1" x14ac:dyDescent="0.3">
      <c r="B45" s="2"/>
      <c r="C45" s="3" t="s">
        <v>12</v>
      </c>
      <c r="D45" s="4">
        <v>525</v>
      </c>
      <c r="E45" s="5" t="s">
        <v>97</v>
      </c>
      <c r="F45" s="6"/>
      <c r="G45" s="6"/>
      <c r="H45" s="6"/>
      <c r="I45" s="6"/>
      <c r="J45" s="6"/>
      <c r="K45" s="6"/>
      <c r="L45" s="6"/>
      <c r="M45" s="7"/>
      <c r="O45">
        <v>43</v>
      </c>
      <c r="P45" s="173" t="s">
        <v>381</v>
      </c>
      <c r="Q45" s="168" t="s">
        <v>2416</v>
      </c>
      <c r="R45" s="169" t="s">
        <v>382</v>
      </c>
      <c r="S45" s="170" t="s">
        <v>383</v>
      </c>
      <c r="T45" s="170"/>
      <c r="U45" s="170"/>
      <c r="V45" s="239" t="s">
        <v>3565</v>
      </c>
      <c r="W45" s="240"/>
    </row>
    <row r="46" spans="2:23" ht="15.75" customHeight="1" x14ac:dyDescent="0.3">
      <c r="B46" s="2"/>
      <c r="C46" s="3" t="s">
        <v>14</v>
      </c>
      <c r="D46" s="4">
        <v>530</v>
      </c>
      <c r="E46" s="5" t="s">
        <v>98</v>
      </c>
      <c r="F46" s="6"/>
      <c r="G46" s="6"/>
      <c r="H46" s="6"/>
      <c r="I46" s="6"/>
      <c r="J46" s="6"/>
      <c r="K46" s="6"/>
      <c r="L46" s="6"/>
      <c r="M46" s="7"/>
      <c r="O46">
        <v>44</v>
      </c>
      <c r="P46" s="173" t="s">
        <v>3919</v>
      </c>
      <c r="Q46" s="168" t="s">
        <v>3920</v>
      </c>
      <c r="R46" s="169" t="s">
        <v>3921</v>
      </c>
      <c r="S46" s="170" t="s">
        <v>624</v>
      </c>
      <c r="T46" s="170"/>
      <c r="U46" s="170"/>
      <c r="V46" s="239" t="s">
        <v>3922</v>
      </c>
      <c r="W46" s="240"/>
    </row>
    <row r="47" spans="2:23" ht="15.75" customHeight="1" x14ac:dyDescent="0.3">
      <c r="B47" s="2"/>
      <c r="C47" s="3" t="s">
        <v>99</v>
      </c>
      <c r="D47" s="4">
        <v>535</v>
      </c>
      <c r="E47" s="5" t="s">
        <v>100</v>
      </c>
      <c r="F47" s="6"/>
      <c r="G47" s="6"/>
      <c r="H47" s="6"/>
      <c r="I47" s="6"/>
      <c r="J47" s="6"/>
      <c r="K47" s="6"/>
      <c r="L47" s="6"/>
      <c r="M47" s="7"/>
      <c r="O47">
        <v>45</v>
      </c>
      <c r="P47" s="173" t="s">
        <v>2418</v>
      </c>
      <c r="Q47" s="168" t="s">
        <v>2417</v>
      </c>
      <c r="R47" s="169" t="s">
        <v>2419</v>
      </c>
      <c r="S47" s="170" t="s">
        <v>286</v>
      </c>
      <c r="T47" s="170"/>
      <c r="U47" s="170"/>
      <c r="V47" s="239" t="s">
        <v>3605</v>
      </c>
      <c r="W47" s="240" t="s">
        <v>3606</v>
      </c>
    </row>
    <row r="48" spans="2:23" ht="15.75" customHeight="1" x14ac:dyDescent="0.3">
      <c r="B48" s="2"/>
      <c r="C48" s="3" t="s">
        <v>17</v>
      </c>
      <c r="D48" s="4">
        <v>540</v>
      </c>
      <c r="E48" s="5" t="s">
        <v>101</v>
      </c>
      <c r="F48" s="6"/>
      <c r="G48" s="6"/>
      <c r="H48" s="6"/>
      <c r="I48" s="6"/>
      <c r="J48" s="6"/>
      <c r="K48" s="6"/>
      <c r="L48" s="6"/>
      <c r="M48" s="7"/>
      <c r="O48">
        <v>46</v>
      </c>
      <c r="P48" s="173" t="s">
        <v>2421</v>
      </c>
      <c r="Q48" s="168" t="s">
        <v>2420</v>
      </c>
      <c r="R48" s="169" t="s">
        <v>2422</v>
      </c>
      <c r="S48" s="170" t="s">
        <v>2076</v>
      </c>
      <c r="T48" s="170"/>
      <c r="U48" s="170"/>
      <c r="V48" s="239" t="s">
        <v>3607</v>
      </c>
      <c r="W48" s="240" t="s">
        <v>3608</v>
      </c>
    </row>
    <row r="49" spans="2:23" ht="15.75" customHeight="1" x14ac:dyDescent="0.3">
      <c r="B49" s="2"/>
      <c r="C49" s="3" t="s">
        <v>18</v>
      </c>
      <c r="D49" s="4">
        <v>545</v>
      </c>
      <c r="E49" s="5" t="s">
        <v>102</v>
      </c>
      <c r="F49" s="6"/>
      <c r="G49" s="6"/>
      <c r="H49" s="6"/>
      <c r="I49" s="6"/>
      <c r="J49" s="6"/>
      <c r="K49" s="6"/>
      <c r="L49" s="6"/>
      <c r="M49" s="7"/>
      <c r="O49">
        <v>47</v>
      </c>
      <c r="P49" s="173" t="s">
        <v>389</v>
      </c>
      <c r="Q49" s="168" t="s">
        <v>2423</v>
      </c>
      <c r="R49" s="169" t="s">
        <v>390</v>
      </c>
      <c r="S49" s="170" t="s">
        <v>391</v>
      </c>
      <c r="T49" s="170"/>
      <c r="U49" s="170"/>
      <c r="V49" s="239" t="s">
        <v>3566</v>
      </c>
      <c r="W49" s="240"/>
    </row>
    <row r="50" spans="2:23" ht="15.75" customHeight="1" x14ac:dyDescent="0.3">
      <c r="B50" s="2"/>
      <c r="C50" s="3" t="s">
        <v>19</v>
      </c>
      <c r="D50" s="4">
        <v>550</v>
      </c>
      <c r="E50" s="5" t="s">
        <v>103</v>
      </c>
      <c r="F50" s="6"/>
      <c r="G50" s="6"/>
      <c r="H50" s="6"/>
      <c r="I50" s="6"/>
      <c r="J50" s="6"/>
      <c r="K50" s="6"/>
      <c r="L50" s="6"/>
      <c r="M50" s="7"/>
      <c r="O50">
        <v>48</v>
      </c>
      <c r="P50" s="173" t="s">
        <v>2425</v>
      </c>
      <c r="Q50" s="168" t="s">
        <v>2424</v>
      </c>
      <c r="R50" s="169" t="s">
        <v>2426</v>
      </c>
      <c r="S50" s="170" t="s">
        <v>497</v>
      </c>
      <c r="T50" s="170"/>
      <c r="U50" s="170"/>
      <c r="V50" s="239" t="s">
        <v>2427</v>
      </c>
      <c r="W50" s="240"/>
    </row>
    <row r="51" spans="2:23" ht="15.75" customHeight="1" x14ac:dyDescent="0.3">
      <c r="B51" s="2"/>
      <c r="C51" s="3" t="s">
        <v>104</v>
      </c>
      <c r="D51" s="4">
        <v>555</v>
      </c>
      <c r="E51" s="5" t="s">
        <v>105</v>
      </c>
      <c r="F51" s="6"/>
      <c r="G51" s="6"/>
      <c r="H51" s="6"/>
      <c r="I51" s="6"/>
      <c r="J51" s="6"/>
      <c r="K51" s="6"/>
      <c r="L51" s="6"/>
      <c r="M51" s="7"/>
      <c r="O51">
        <v>49</v>
      </c>
      <c r="P51" s="173" t="s">
        <v>2433</v>
      </c>
      <c r="Q51" s="168" t="s">
        <v>2432</v>
      </c>
      <c r="R51" s="169" t="s">
        <v>394</v>
      </c>
      <c r="S51" s="170" t="s">
        <v>395</v>
      </c>
      <c r="T51" s="170"/>
      <c r="U51" s="170" t="s">
        <v>2434</v>
      </c>
      <c r="V51" s="239" t="s">
        <v>396</v>
      </c>
      <c r="W51" s="240" t="s">
        <v>397</v>
      </c>
    </row>
    <row r="52" spans="2:23" ht="15.75" customHeight="1" x14ac:dyDescent="0.3">
      <c r="B52" s="2"/>
      <c r="C52" s="3" t="s">
        <v>106</v>
      </c>
      <c r="D52" s="4">
        <v>560</v>
      </c>
      <c r="E52" s="5" t="s">
        <v>107</v>
      </c>
      <c r="F52" s="6"/>
      <c r="G52" s="6"/>
      <c r="H52" s="6"/>
      <c r="I52" s="6"/>
      <c r="J52" s="6"/>
      <c r="K52" s="6"/>
      <c r="L52" s="6"/>
      <c r="M52" s="7"/>
      <c r="O52">
        <v>50</v>
      </c>
      <c r="P52" s="173" t="s">
        <v>2436</v>
      </c>
      <c r="Q52" s="168" t="s">
        <v>2435</v>
      </c>
      <c r="R52" s="169" t="s">
        <v>404</v>
      </c>
      <c r="S52" s="170" t="s">
        <v>405</v>
      </c>
      <c r="T52" s="170"/>
      <c r="U52" s="170"/>
      <c r="V52" s="239" t="s">
        <v>3757</v>
      </c>
      <c r="W52" s="240"/>
    </row>
    <row r="53" spans="2:23" ht="15.75" customHeight="1" x14ac:dyDescent="0.3">
      <c r="B53" s="2"/>
      <c r="C53" s="3" t="s">
        <v>108</v>
      </c>
      <c r="D53" s="4">
        <v>565</v>
      </c>
      <c r="E53" s="5" t="s">
        <v>105</v>
      </c>
      <c r="F53" s="6"/>
      <c r="G53" s="6"/>
      <c r="H53" s="6"/>
      <c r="I53" s="6"/>
      <c r="J53" s="6"/>
      <c r="K53" s="6"/>
      <c r="L53" s="6"/>
      <c r="M53" s="7"/>
      <c r="O53">
        <v>51</v>
      </c>
      <c r="P53" s="173" t="s">
        <v>410</v>
      </c>
      <c r="Q53" s="168" t="s">
        <v>3438</v>
      </c>
      <c r="R53" s="169" t="s">
        <v>411</v>
      </c>
      <c r="S53" s="170" t="s">
        <v>480</v>
      </c>
      <c r="T53" s="170"/>
      <c r="U53" s="170"/>
      <c r="V53" s="239"/>
      <c r="W53" s="240"/>
    </row>
    <row r="54" spans="2:23" ht="15.75" customHeight="1" x14ac:dyDescent="0.3">
      <c r="B54" s="2"/>
      <c r="C54" s="3" t="s">
        <v>109</v>
      </c>
      <c r="D54" s="4">
        <v>570</v>
      </c>
      <c r="E54" s="5" t="s">
        <v>110</v>
      </c>
      <c r="F54" s="6"/>
      <c r="G54" s="6"/>
      <c r="H54" s="6"/>
      <c r="I54" s="6"/>
      <c r="J54" s="6"/>
      <c r="K54" s="6"/>
      <c r="L54" s="6"/>
      <c r="M54" s="7"/>
      <c r="O54">
        <v>52</v>
      </c>
      <c r="P54" s="173" t="s">
        <v>2438</v>
      </c>
      <c r="Q54" s="168" t="s">
        <v>2437</v>
      </c>
      <c r="R54" s="169" t="s">
        <v>2439</v>
      </c>
      <c r="S54" s="170" t="s">
        <v>1307</v>
      </c>
      <c r="T54" s="170"/>
      <c r="U54" s="170"/>
      <c r="V54" s="239" t="s">
        <v>3679</v>
      </c>
      <c r="W54" s="240"/>
    </row>
    <row r="55" spans="2:23" ht="15.75" customHeight="1" x14ac:dyDescent="0.3">
      <c r="B55" s="2"/>
      <c r="C55" s="3" t="s">
        <v>111</v>
      </c>
      <c r="D55" s="4">
        <v>575</v>
      </c>
      <c r="E55" s="5" t="s">
        <v>112</v>
      </c>
      <c r="F55" s="6"/>
      <c r="G55" s="6"/>
      <c r="H55" s="6"/>
      <c r="I55" s="6"/>
      <c r="J55" s="6"/>
      <c r="K55" s="6"/>
      <c r="L55" s="6"/>
      <c r="M55" s="7"/>
      <c r="O55">
        <v>53</v>
      </c>
      <c r="P55" s="173" t="s">
        <v>423</v>
      </c>
      <c r="Q55" s="168" t="s">
        <v>2440</v>
      </c>
      <c r="R55" s="169" t="s">
        <v>2441</v>
      </c>
      <c r="S55" s="170" t="s">
        <v>2442</v>
      </c>
      <c r="T55" s="170"/>
      <c r="U55" s="170"/>
      <c r="V55" s="239" t="s">
        <v>2443</v>
      </c>
      <c r="W55" s="240"/>
    </row>
    <row r="56" spans="2:23" ht="15.75" customHeight="1" x14ac:dyDescent="0.3">
      <c r="B56" s="2"/>
      <c r="C56" s="3" t="s">
        <v>113</v>
      </c>
      <c r="D56" s="4">
        <v>580</v>
      </c>
      <c r="E56" s="5" t="s">
        <v>114</v>
      </c>
      <c r="F56" s="6"/>
      <c r="G56" s="6"/>
      <c r="H56" s="6"/>
      <c r="I56" s="6"/>
      <c r="J56" s="6"/>
      <c r="K56" s="6"/>
      <c r="L56" s="6"/>
      <c r="M56" s="7"/>
      <c r="O56">
        <v>54</v>
      </c>
      <c r="P56" s="173" t="s">
        <v>2445</v>
      </c>
      <c r="Q56" s="168" t="s">
        <v>2444</v>
      </c>
      <c r="R56" s="169" t="s">
        <v>428</v>
      </c>
      <c r="S56" s="170" t="s">
        <v>286</v>
      </c>
      <c r="T56" s="170"/>
      <c r="U56" s="170" t="s">
        <v>2446</v>
      </c>
      <c r="V56" s="239" t="s">
        <v>430</v>
      </c>
      <c r="W56" s="240" t="s">
        <v>431</v>
      </c>
    </row>
    <row r="57" spans="2:23" ht="15.75" customHeight="1" x14ac:dyDescent="0.3">
      <c r="B57" s="2"/>
      <c r="C57" s="3" t="s">
        <v>20</v>
      </c>
      <c r="D57" s="4">
        <v>590</v>
      </c>
      <c r="E57" s="5" t="s">
        <v>115</v>
      </c>
      <c r="F57" s="6"/>
      <c r="G57" s="6"/>
      <c r="H57" s="6"/>
      <c r="I57" s="6"/>
      <c r="J57" s="6"/>
      <c r="K57" s="6"/>
      <c r="L57" s="6"/>
      <c r="M57" s="7"/>
      <c r="O57">
        <v>55</v>
      </c>
      <c r="P57" s="173" t="s">
        <v>2448</v>
      </c>
      <c r="Q57" s="168" t="s">
        <v>2447</v>
      </c>
      <c r="R57" s="169" t="s">
        <v>2449</v>
      </c>
      <c r="S57" s="170" t="s">
        <v>2450</v>
      </c>
      <c r="T57" s="170"/>
      <c r="U57" s="170"/>
      <c r="V57" s="239"/>
      <c r="W57" s="240"/>
    </row>
    <row r="58" spans="2:23" ht="15.75" customHeight="1" x14ac:dyDescent="0.3">
      <c r="B58" s="2" t="s">
        <v>116</v>
      </c>
      <c r="C58" s="3" t="s">
        <v>9</v>
      </c>
      <c r="D58" s="4">
        <v>605</v>
      </c>
      <c r="E58" s="5" t="s">
        <v>9</v>
      </c>
      <c r="F58" s="6"/>
      <c r="G58" s="6"/>
      <c r="H58" s="6"/>
      <c r="I58" s="6"/>
      <c r="J58" s="6"/>
      <c r="K58" s="6"/>
      <c r="L58" s="6"/>
      <c r="M58" s="7"/>
      <c r="O58">
        <v>56</v>
      </c>
      <c r="P58" s="173" t="s">
        <v>440</v>
      </c>
      <c r="Q58" s="168" t="s">
        <v>2451</v>
      </c>
      <c r="R58" s="169" t="s">
        <v>441</v>
      </c>
      <c r="S58" s="170" t="s">
        <v>442</v>
      </c>
      <c r="T58" s="170"/>
      <c r="U58" s="170"/>
      <c r="V58" s="239" t="s">
        <v>443</v>
      </c>
      <c r="W58" s="240" t="s">
        <v>444</v>
      </c>
    </row>
    <row r="59" spans="2:23" ht="15.75" customHeight="1" x14ac:dyDescent="0.3">
      <c r="B59" s="2"/>
      <c r="C59" s="3" t="s">
        <v>10</v>
      </c>
      <c r="D59" s="4">
        <v>610</v>
      </c>
      <c r="E59" s="5" t="s">
        <v>117</v>
      </c>
      <c r="F59" s="6"/>
      <c r="G59" s="6"/>
      <c r="H59" s="6"/>
      <c r="I59" s="6"/>
      <c r="J59" s="6"/>
      <c r="K59" s="6"/>
      <c r="L59" s="6"/>
      <c r="M59" s="7"/>
      <c r="O59">
        <v>57</v>
      </c>
      <c r="P59" s="173" t="s">
        <v>3548</v>
      </c>
      <c r="Q59" s="168" t="s">
        <v>3549</v>
      </c>
      <c r="R59" s="169" t="s">
        <v>3550</v>
      </c>
      <c r="S59" s="170" t="s">
        <v>2500</v>
      </c>
      <c r="T59" s="170"/>
      <c r="U59" s="210" t="s">
        <v>3869</v>
      </c>
      <c r="V59" s="239" t="s">
        <v>3551</v>
      </c>
      <c r="W59" s="240" t="s">
        <v>3552</v>
      </c>
    </row>
    <row r="60" spans="2:23" ht="15.75" customHeight="1" x14ac:dyDescent="0.3">
      <c r="B60" s="2"/>
      <c r="C60" s="3" t="s">
        <v>11</v>
      </c>
      <c r="D60" s="4">
        <v>615</v>
      </c>
      <c r="E60" s="5" t="s">
        <v>118</v>
      </c>
      <c r="F60" s="6"/>
      <c r="G60" s="6"/>
      <c r="H60" s="6"/>
      <c r="I60" s="6"/>
      <c r="J60" s="6"/>
      <c r="K60" s="6"/>
      <c r="L60" s="6"/>
      <c r="M60" s="7"/>
      <c r="O60">
        <v>58</v>
      </c>
      <c r="P60" s="173" t="s">
        <v>2453</v>
      </c>
      <c r="Q60" s="168" t="s">
        <v>2452</v>
      </c>
      <c r="R60" s="169" t="s">
        <v>2454</v>
      </c>
      <c r="S60" s="170" t="s">
        <v>567</v>
      </c>
      <c r="T60" s="170"/>
      <c r="U60" s="170"/>
      <c r="V60" s="239" t="s">
        <v>3609</v>
      </c>
      <c r="W60" s="240" t="s">
        <v>3610</v>
      </c>
    </row>
    <row r="61" spans="2:23" ht="15.75" customHeight="1" x14ac:dyDescent="0.3">
      <c r="B61" s="2"/>
      <c r="C61" s="3" t="s">
        <v>166</v>
      </c>
      <c r="D61" s="4">
        <v>620</v>
      </c>
      <c r="E61" s="5" t="s">
        <v>119</v>
      </c>
      <c r="F61" s="6"/>
      <c r="G61" s="6"/>
      <c r="H61" s="6"/>
      <c r="I61" s="6"/>
      <c r="J61" s="6"/>
      <c r="K61" s="6"/>
      <c r="L61" s="6"/>
      <c r="M61" s="7"/>
      <c r="O61">
        <v>59</v>
      </c>
      <c r="P61" s="173" t="s">
        <v>2456</v>
      </c>
      <c r="Q61" s="168" t="s">
        <v>2455</v>
      </c>
      <c r="R61" s="169" t="s">
        <v>2457</v>
      </c>
      <c r="S61" s="170" t="s">
        <v>2458</v>
      </c>
      <c r="T61" s="170"/>
      <c r="U61" s="170"/>
      <c r="V61" s="239" t="s">
        <v>2459</v>
      </c>
      <c r="W61" s="240"/>
    </row>
    <row r="62" spans="2:23" ht="15.75" customHeight="1" x14ac:dyDescent="0.3">
      <c r="B62" s="2"/>
      <c r="C62" s="3" t="s">
        <v>167</v>
      </c>
      <c r="D62" s="4">
        <v>625</v>
      </c>
      <c r="E62" s="5" t="s">
        <v>120</v>
      </c>
      <c r="F62" s="6"/>
      <c r="G62" s="6"/>
      <c r="H62" s="6"/>
      <c r="I62" s="6"/>
      <c r="J62" s="6"/>
      <c r="K62" s="6"/>
      <c r="L62" s="6"/>
      <c r="M62" s="7"/>
      <c r="O62">
        <v>60</v>
      </c>
      <c r="P62" s="173" t="s">
        <v>2461</v>
      </c>
      <c r="Q62" s="168" t="s">
        <v>2460</v>
      </c>
      <c r="R62" s="169" t="s">
        <v>2462</v>
      </c>
      <c r="S62" s="170" t="s">
        <v>2463</v>
      </c>
      <c r="T62" s="170"/>
      <c r="U62" s="170"/>
      <c r="V62" s="239"/>
      <c r="W62" s="240"/>
    </row>
    <row r="63" spans="2:23" ht="15.75" customHeight="1" x14ac:dyDescent="0.3">
      <c r="B63" s="2"/>
      <c r="C63" s="3" t="s">
        <v>22</v>
      </c>
      <c r="D63" s="4">
        <v>630</v>
      </c>
      <c r="E63" s="5" t="s">
        <v>121</v>
      </c>
      <c r="F63" s="6"/>
      <c r="G63" s="6"/>
      <c r="H63" s="6"/>
      <c r="I63" s="6"/>
      <c r="J63" s="6"/>
      <c r="K63" s="6"/>
      <c r="L63" s="6"/>
      <c r="M63" s="7"/>
      <c r="O63">
        <v>61</v>
      </c>
      <c r="P63" s="173" t="s">
        <v>450</v>
      </c>
      <c r="Q63" s="168" t="s">
        <v>2464</v>
      </c>
      <c r="R63" s="169" t="s">
        <v>451</v>
      </c>
      <c r="S63" s="170" t="s">
        <v>452</v>
      </c>
      <c r="T63" s="170"/>
      <c r="U63" s="170"/>
      <c r="V63" s="239" t="s">
        <v>3680</v>
      </c>
      <c r="W63" s="240" t="s">
        <v>3681</v>
      </c>
    </row>
    <row r="64" spans="2:23" ht="15.75" customHeight="1" x14ac:dyDescent="0.3">
      <c r="B64" s="2"/>
      <c r="C64" s="3" t="s">
        <v>168</v>
      </c>
      <c r="D64" s="4">
        <v>635</v>
      </c>
      <c r="E64" s="5" t="s">
        <v>122</v>
      </c>
      <c r="F64" s="6"/>
      <c r="G64" s="6"/>
      <c r="H64" s="6"/>
      <c r="I64" s="6"/>
      <c r="J64" s="6"/>
      <c r="K64" s="6"/>
      <c r="L64" s="6"/>
      <c r="M64" s="7"/>
      <c r="O64">
        <v>62</v>
      </c>
      <c r="P64" s="173" t="s">
        <v>2466</v>
      </c>
      <c r="Q64" s="168" t="s">
        <v>2465</v>
      </c>
      <c r="R64" s="169" t="s">
        <v>2467</v>
      </c>
      <c r="S64" s="170" t="s">
        <v>2468</v>
      </c>
      <c r="T64" s="170"/>
      <c r="U64" s="170" t="s">
        <v>2469</v>
      </c>
      <c r="V64" s="239" t="s">
        <v>3730</v>
      </c>
      <c r="W64" s="240" t="s">
        <v>3731</v>
      </c>
    </row>
    <row r="65" spans="2:23" ht="15.75" customHeight="1" x14ac:dyDescent="0.3">
      <c r="B65" s="2"/>
      <c r="C65" s="3" t="s">
        <v>169</v>
      </c>
      <c r="D65" s="4">
        <v>640</v>
      </c>
      <c r="E65" s="5" t="s">
        <v>123</v>
      </c>
      <c r="F65" s="6"/>
      <c r="G65" s="6"/>
      <c r="H65" s="6"/>
      <c r="I65" s="6"/>
      <c r="J65" s="6"/>
      <c r="K65" s="6"/>
      <c r="L65" s="6"/>
      <c r="M65" s="7"/>
      <c r="O65">
        <v>63</v>
      </c>
      <c r="P65" s="173" t="s">
        <v>2471</v>
      </c>
      <c r="Q65" s="168" t="s">
        <v>2470</v>
      </c>
      <c r="R65" s="169" t="s">
        <v>2472</v>
      </c>
      <c r="S65" s="170" t="s">
        <v>2450</v>
      </c>
      <c r="T65" s="170"/>
      <c r="U65" s="170"/>
      <c r="V65" s="239" t="s">
        <v>2473</v>
      </c>
      <c r="W65" s="240" t="s">
        <v>2474</v>
      </c>
    </row>
    <row r="66" spans="2:23" ht="15.75" customHeight="1" x14ac:dyDescent="0.3">
      <c r="B66" s="2"/>
      <c r="C66" s="3" t="s">
        <v>170</v>
      </c>
      <c r="D66" s="4">
        <v>645</v>
      </c>
      <c r="E66" s="5" t="s">
        <v>124</v>
      </c>
      <c r="F66" s="6"/>
      <c r="G66" s="6"/>
      <c r="H66" s="6"/>
      <c r="I66" s="6"/>
      <c r="J66" s="6"/>
      <c r="K66" s="6"/>
      <c r="L66" s="6"/>
      <c r="M66" s="7"/>
      <c r="O66">
        <v>64</v>
      </c>
      <c r="P66" s="173" t="s">
        <v>2476</v>
      </c>
      <c r="Q66" s="168" t="s">
        <v>2475</v>
      </c>
      <c r="R66" s="169" t="s">
        <v>2477</v>
      </c>
      <c r="S66" s="170" t="s">
        <v>2478</v>
      </c>
      <c r="T66" s="170"/>
      <c r="U66" s="170"/>
      <c r="V66" s="239"/>
      <c r="W66" s="240"/>
    </row>
    <row r="67" spans="2:23" ht="15.75" customHeight="1" x14ac:dyDescent="0.3">
      <c r="B67" s="2"/>
      <c r="C67" s="3" t="s">
        <v>171</v>
      </c>
      <c r="D67" s="4">
        <v>650</v>
      </c>
      <c r="E67" s="5" t="s">
        <v>125</v>
      </c>
      <c r="F67" s="6"/>
      <c r="G67" s="6"/>
      <c r="H67" s="6"/>
      <c r="I67" s="6"/>
      <c r="J67" s="6"/>
      <c r="K67" s="6"/>
      <c r="L67" s="6"/>
      <c r="M67" s="7"/>
      <c r="O67">
        <v>65</v>
      </c>
      <c r="P67" s="173" t="s">
        <v>2480</v>
      </c>
      <c r="Q67" s="168" t="s">
        <v>2479</v>
      </c>
      <c r="R67" s="169" t="s">
        <v>456</v>
      </c>
      <c r="S67" s="170" t="s">
        <v>457</v>
      </c>
      <c r="T67" s="170"/>
      <c r="U67" s="170"/>
      <c r="V67" s="239" t="s">
        <v>458</v>
      </c>
      <c r="W67" s="240" t="s">
        <v>459</v>
      </c>
    </row>
    <row r="68" spans="2:23" ht="15.75" customHeight="1" x14ac:dyDescent="0.3">
      <c r="B68" s="2"/>
      <c r="C68" s="3" t="s">
        <v>172</v>
      </c>
      <c r="D68" s="4">
        <v>655</v>
      </c>
      <c r="E68" s="5" t="s">
        <v>126</v>
      </c>
      <c r="F68" s="6"/>
      <c r="G68" s="6"/>
      <c r="H68" s="6"/>
      <c r="I68" s="6"/>
      <c r="J68" s="6"/>
      <c r="K68" s="6"/>
      <c r="L68" s="6"/>
      <c r="M68" s="7"/>
      <c r="O68">
        <v>66</v>
      </c>
      <c r="P68" s="173" t="s">
        <v>2482</v>
      </c>
      <c r="Q68" s="168" t="s">
        <v>2481</v>
      </c>
      <c r="R68" s="169" t="s">
        <v>2483</v>
      </c>
      <c r="S68" s="170" t="s">
        <v>2484</v>
      </c>
      <c r="T68" s="170"/>
      <c r="U68" s="170"/>
      <c r="V68" s="239" t="s">
        <v>2485</v>
      </c>
      <c r="W68" s="240"/>
    </row>
    <row r="69" spans="2:23" ht="15.75" customHeight="1" x14ac:dyDescent="0.3">
      <c r="B69" s="2"/>
      <c r="C69" s="3" t="s">
        <v>23</v>
      </c>
      <c r="D69" s="4">
        <v>660</v>
      </c>
      <c r="E69" s="5" t="s">
        <v>127</v>
      </c>
      <c r="F69" s="6"/>
      <c r="G69" s="6"/>
      <c r="H69" s="6"/>
      <c r="I69" s="6"/>
      <c r="J69" s="6"/>
      <c r="K69" s="6"/>
      <c r="L69" s="6"/>
      <c r="M69" s="7"/>
      <c r="O69">
        <v>67</v>
      </c>
      <c r="P69" s="173" t="s">
        <v>2487</v>
      </c>
      <c r="Q69" s="168" t="s">
        <v>2486</v>
      </c>
      <c r="R69" s="169" t="s">
        <v>2488</v>
      </c>
      <c r="S69" s="170" t="s">
        <v>311</v>
      </c>
      <c r="T69" s="170"/>
      <c r="U69" s="170"/>
      <c r="V69" s="239"/>
      <c r="W69" s="240"/>
    </row>
    <row r="70" spans="2:23" ht="15.75" customHeight="1" x14ac:dyDescent="0.3">
      <c r="B70" s="2"/>
      <c r="C70" s="3" t="s">
        <v>24</v>
      </c>
      <c r="D70" s="4">
        <v>665</v>
      </c>
      <c r="E70" s="5" t="s">
        <v>128</v>
      </c>
      <c r="F70" s="6"/>
      <c r="G70" s="6"/>
      <c r="H70" s="6"/>
      <c r="I70" s="6"/>
      <c r="J70" s="6"/>
      <c r="K70" s="6"/>
      <c r="L70" s="6"/>
      <c r="M70" s="7"/>
      <c r="O70">
        <v>68</v>
      </c>
      <c r="P70" s="173" t="s">
        <v>2490</v>
      </c>
      <c r="Q70" s="168" t="s">
        <v>2489</v>
      </c>
      <c r="R70" s="169" t="s">
        <v>2491</v>
      </c>
      <c r="S70" s="170" t="s">
        <v>2492</v>
      </c>
      <c r="T70" s="170"/>
      <c r="U70" s="170"/>
      <c r="V70" s="239" t="s">
        <v>3742</v>
      </c>
      <c r="W70" s="240"/>
    </row>
    <row r="71" spans="2:23" ht="15.75" customHeight="1" x14ac:dyDescent="0.3">
      <c r="B71" s="2"/>
      <c r="C71" s="3" t="s">
        <v>17</v>
      </c>
      <c r="D71" s="4">
        <v>670</v>
      </c>
      <c r="E71" s="5" t="s">
        <v>129</v>
      </c>
      <c r="F71" s="6"/>
      <c r="G71" s="6"/>
      <c r="H71" s="6"/>
      <c r="I71" s="6"/>
      <c r="J71" s="6"/>
      <c r="K71" s="6"/>
      <c r="L71" s="6"/>
      <c r="M71" s="7"/>
      <c r="O71">
        <v>69</v>
      </c>
      <c r="P71" s="173" t="s">
        <v>462</v>
      </c>
      <c r="Q71" s="168" t="s">
        <v>2493</v>
      </c>
      <c r="R71" s="169" t="s">
        <v>463</v>
      </c>
      <c r="S71" s="170" t="s">
        <v>464</v>
      </c>
      <c r="T71" s="170"/>
      <c r="U71" s="170"/>
      <c r="V71" s="239" t="s">
        <v>465</v>
      </c>
      <c r="W71" s="240"/>
    </row>
    <row r="72" spans="2:23" ht="15.75" customHeight="1" x14ac:dyDescent="0.3">
      <c r="B72" s="2"/>
      <c r="C72" s="3" t="s">
        <v>21</v>
      </c>
      <c r="D72" s="4">
        <v>675</v>
      </c>
      <c r="E72" s="5" t="s">
        <v>130</v>
      </c>
      <c r="F72" s="6"/>
      <c r="G72" s="6"/>
      <c r="H72" s="6"/>
      <c r="I72" s="6"/>
      <c r="J72" s="6"/>
      <c r="K72" s="6"/>
      <c r="L72" s="6"/>
      <c r="M72" s="7"/>
      <c r="O72">
        <v>70</v>
      </c>
      <c r="P72" s="173" t="s">
        <v>2495</v>
      </c>
      <c r="Q72" s="168" t="s">
        <v>2494</v>
      </c>
      <c r="R72" s="169" t="s">
        <v>2496</v>
      </c>
      <c r="S72" s="170" t="s">
        <v>2230</v>
      </c>
      <c r="T72" s="170"/>
      <c r="U72" s="170"/>
      <c r="V72" s="239" t="s">
        <v>3611</v>
      </c>
      <c r="W72" s="240" t="s">
        <v>3612</v>
      </c>
    </row>
    <row r="73" spans="2:23" ht="15.75" customHeight="1" x14ac:dyDescent="0.3">
      <c r="B73" s="2"/>
      <c r="C73" s="3" t="s">
        <v>177</v>
      </c>
      <c r="D73" s="4">
        <v>680</v>
      </c>
      <c r="E73" s="5" t="s">
        <v>131</v>
      </c>
      <c r="F73" s="6"/>
      <c r="G73" s="6"/>
      <c r="H73" s="6"/>
      <c r="I73" s="6"/>
      <c r="J73" s="6"/>
      <c r="K73" s="6"/>
      <c r="L73" s="6"/>
      <c r="M73" s="7"/>
      <c r="O73">
        <v>71</v>
      </c>
      <c r="P73" s="173" t="s">
        <v>2498</v>
      </c>
      <c r="Q73" s="168" t="s">
        <v>2497</v>
      </c>
      <c r="R73" s="169" t="s">
        <v>2499</v>
      </c>
      <c r="S73" s="170" t="s">
        <v>2500</v>
      </c>
      <c r="T73" s="170"/>
      <c r="U73" s="170"/>
      <c r="V73" s="239" t="s">
        <v>2501</v>
      </c>
      <c r="W73" s="240" t="s">
        <v>2502</v>
      </c>
    </row>
    <row r="74" spans="2:23" ht="15.75" customHeight="1" x14ac:dyDescent="0.3">
      <c r="B74" s="2"/>
      <c r="C74" s="3" t="s">
        <v>173</v>
      </c>
      <c r="D74" s="4">
        <v>685</v>
      </c>
      <c r="E74" s="5" t="s">
        <v>132</v>
      </c>
      <c r="F74" s="6"/>
      <c r="G74" s="6"/>
      <c r="H74" s="6"/>
      <c r="I74" s="6"/>
      <c r="J74" s="6"/>
      <c r="K74" s="6"/>
      <c r="L74" s="6"/>
      <c r="M74" s="7"/>
      <c r="O74">
        <v>72</v>
      </c>
      <c r="P74" s="173" t="s">
        <v>2504</v>
      </c>
      <c r="Q74" s="168" t="s">
        <v>2503</v>
      </c>
      <c r="R74" s="169" t="s">
        <v>2505</v>
      </c>
      <c r="S74" s="170" t="s">
        <v>2330</v>
      </c>
      <c r="T74" s="170"/>
      <c r="U74" s="170"/>
      <c r="V74" s="239" t="s">
        <v>3567</v>
      </c>
      <c r="W74" s="240" t="s">
        <v>3568</v>
      </c>
    </row>
    <row r="75" spans="2:23" ht="15.75" customHeight="1" x14ac:dyDescent="0.3">
      <c r="B75" s="2"/>
      <c r="C75" s="3" t="s">
        <v>133</v>
      </c>
      <c r="D75" s="4">
        <v>690</v>
      </c>
      <c r="E75" s="5" t="s">
        <v>134</v>
      </c>
      <c r="F75" s="6"/>
      <c r="G75" s="6"/>
      <c r="H75" s="6"/>
      <c r="I75" s="6"/>
      <c r="J75" s="6"/>
      <c r="K75" s="6"/>
      <c r="L75" s="6"/>
      <c r="M75" s="7"/>
      <c r="O75">
        <v>73</v>
      </c>
      <c r="P75" s="173" t="s">
        <v>470</v>
      </c>
      <c r="Q75" s="168" t="s">
        <v>2506</v>
      </c>
      <c r="R75" s="169" t="s">
        <v>471</v>
      </c>
      <c r="S75" s="170" t="s">
        <v>472</v>
      </c>
      <c r="T75" s="170"/>
      <c r="U75" s="170"/>
      <c r="V75" s="239" t="s">
        <v>3613</v>
      </c>
      <c r="W75" s="240" t="s">
        <v>3614</v>
      </c>
    </row>
    <row r="76" spans="2:23" ht="15.75" customHeight="1" x14ac:dyDescent="0.3">
      <c r="B76" s="2"/>
      <c r="C76" s="3" t="s">
        <v>174</v>
      </c>
      <c r="D76" s="4">
        <v>695</v>
      </c>
      <c r="E76" s="5" t="s">
        <v>135</v>
      </c>
      <c r="F76" s="6"/>
      <c r="G76" s="6"/>
      <c r="H76" s="6"/>
      <c r="I76" s="6"/>
      <c r="J76" s="6"/>
      <c r="K76" s="6"/>
      <c r="L76" s="6"/>
      <c r="M76" s="7"/>
      <c r="O76">
        <v>74</v>
      </c>
      <c r="P76" s="173" t="s">
        <v>478</v>
      </c>
      <c r="Q76" s="168" t="s">
        <v>2507</v>
      </c>
      <c r="R76" s="169" t="s">
        <v>479</v>
      </c>
      <c r="S76" s="170" t="s">
        <v>480</v>
      </c>
      <c r="T76" s="170"/>
      <c r="U76" s="170"/>
      <c r="V76" s="239" t="s">
        <v>481</v>
      </c>
      <c r="W76" s="240" t="s">
        <v>482</v>
      </c>
    </row>
    <row r="77" spans="2:23" ht="15.75" customHeight="1" x14ac:dyDescent="0.3">
      <c r="B77" s="2"/>
      <c r="C77" s="3" t="s">
        <v>136</v>
      </c>
      <c r="D77" s="4">
        <v>700</v>
      </c>
      <c r="E77" s="5" t="s">
        <v>137</v>
      </c>
      <c r="F77" s="6"/>
      <c r="G77" s="6"/>
      <c r="H77" s="6"/>
      <c r="I77" s="6"/>
      <c r="J77" s="6"/>
      <c r="K77" s="6"/>
      <c r="L77" s="6"/>
      <c r="M77" s="7"/>
      <c r="O77">
        <v>75</v>
      </c>
      <c r="P77" s="173" t="s">
        <v>2509</v>
      </c>
      <c r="Q77" s="168" t="s">
        <v>2508</v>
      </c>
      <c r="R77" s="169" t="s">
        <v>2510</v>
      </c>
      <c r="S77" s="170" t="s">
        <v>2511</v>
      </c>
      <c r="T77" s="170"/>
      <c r="U77" s="170"/>
      <c r="V77" s="239" t="s">
        <v>3682</v>
      </c>
      <c r="W77" s="240"/>
    </row>
    <row r="78" spans="2:23" ht="15.75" customHeight="1" x14ac:dyDescent="0.3">
      <c r="B78" s="2"/>
      <c r="C78" s="3" t="s">
        <v>175</v>
      </c>
      <c r="D78" s="4">
        <v>705</v>
      </c>
      <c r="E78" s="5" t="s">
        <v>138</v>
      </c>
      <c r="F78" s="6"/>
      <c r="G78" s="6"/>
      <c r="H78" s="6"/>
      <c r="I78" s="6"/>
      <c r="J78" s="6"/>
      <c r="K78" s="6"/>
      <c r="L78" s="6"/>
      <c r="M78" s="7"/>
      <c r="O78">
        <v>76</v>
      </c>
      <c r="P78" s="173" t="s">
        <v>2513</v>
      </c>
      <c r="Q78" s="168" t="s">
        <v>2512</v>
      </c>
      <c r="R78" s="169" t="s">
        <v>2514</v>
      </c>
      <c r="S78" s="170" t="s">
        <v>2515</v>
      </c>
      <c r="T78" s="170"/>
      <c r="U78" s="170"/>
      <c r="V78" s="239" t="s">
        <v>3683</v>
      </c>
      <c r="W78" s="240"/>
    </row>
    <row r="79" spans="2:23" ht="15.75" customHeight="1" x14ac:dyDescent="0.3">
      <c r="B79" s="2"/>
      <c r="C79" s="3" t="s">
        <v>176</v>
      </c>
      <c r="D79" s="4">
        <v>710</v>
      </c>
      <c r="E79" s="5" t="s">
        <v>139</v>
      </c>
      <c r="F79" s="6"/>
      <c r="G79" s="6"/>
      <c r="H79" s="6"/>
      <c r="I79" s="6"/>
      <c r="J79" s="6"/>
      <c r="K79" s="6"/>
      <c r="L79" s="6"/>
      <c r="M79" s="7"/>
      <c r="O79">
        <v>77</v>
      </c>
      <c r="P79" s="173" t="s">
        <v>492</v>
      </c>
      <c r="Q79" s="168" t="s">
        <v>2516</v>
      </c>
      <c r="R79" s="169" t="s">
        <v>493</v>
      </c>
      <c r="S79" s="170" t="s">
        <v>494</v>
      </c>
      <c r="T79" s="170"/>
      <c r="U79" s="170"/>
      <c r="V79" s="239"/>
      <c r="W79" s="240"/>
    </row>
    <row r="80" spans="2:23" ht="15.75" customHeight="1" x14ac:dyDescent="0.3">
      <c r="B80" s="2" t="s">
        <v>140</v>
      </c>
      <c r="C80" s="3" t="s">
        <v>141</v>
      </c>
      <c r="D80" s="4">
        <v>805</v>
      </c>
      <c r="E80" s="5" t="s">
        <v>142</v>
      </c>
      <c r="F80" s="6"/>
      <c r="G80" s="6"/>
      <c r="H80" s="6"/>
      <c r="I80" s="6"/>
      <c r="J80" s="6"/>
      <c r="K80" s="6"/>
      <c r="L80" s="6"/>
      <c r="M80" s="7"/>
      <c r="O80">
        <v>78</v>
      </c>
      <c r="P80" s="173" t="s">
        <v>2518</v>
      </c>
      <c r="Q80" s="168" t="s">
        <v>2517</v>
      </c>
      <c r="R80" s="169" t="s">
        <v>2519</v>
      </c>
      <c r="S80" s="170" t="s">
        <v>2520</v>
      </c>
      <c r="T80" s="170"/>
      <c r="U80" s="170"/>
      <c r="V80" s="239" t="s">
        <v>2521</v>
      </c>
      <c r="W80" s="240" t="s">
        <v>2522</v>
      </c>
    </row>
    <row r="81" spans="2:23" ht="15.75" customHeight="1" x14ac:dyDescent="0.3">
      <c r="B81" s="2"/>
      <c r="C81" s="3" t="s">
        <v>143</v>
      </c>
      <c r="D81" s="4">
        <v>810</v>
      </c>
      <c r="E81" s="5" t="s">
        <v>143</v>
      </c>
      <c r="F81" s="6"/>
      <c r="G81" s="6"/>
      <c r="H81" s="6"/>
      <c r="I81" s="6"/>
      <c r="J81" s="6"/>
      <c r="K81" s="6"/>
      <c r="L81" s="6"/>
      <c r="M81" s="7"/>
      <c r="O81">
        <v>79</v>
      </c>
      <c r="P81" s="173" t="s">
        <v>2524</v>
      </c>
      <c r="Q81" s="168" t="s">
        <v>2523</v>
      </c>
      <c r="R81" s="169" t="s">
        <v>2525</v>
      </c>
      <c r="S81" s="170" t="s">
        <v>2526</v>
      </c>
      <c r="T81" s="170"/>
      <c r="U81" s="170"/>
      <c r="V81" s="239"/>
      <c r="W81" s="240"/>
    </row>
    <row r="82" spans="2:23" ht="15.75" customHeight="1" x14ac:dyDescent="0.3">
      <c r="B82" s="2"/>
      <c r="C82" s="3" t="s">
        <v>144</v>
      </c>
      <c r="D82" s="4">
        <v>815</v>
      </c>
      <c r="E82" s="5" t="s">
        <v>145</v>
      </c>
      <c r="F82" s="6"/>
      <c r="G82" s="6"/>
      <c r="H82" s="6"/>
      <c r="I82" s="6"/>
      <c r="J82" s="6"/>
      <c r="K82" s="6"/>
      <c r="L82" s="6"/>
      <c r="M82" s="7"/>
      <c r="O82">
        <v>80</v>
      </c>
      <c r="P82" s="173" t="s">
        <v>3889</v>
      </c>
      <c r="Q82" s="168"/>
      <c r="R82" s="169"/>
      <c r="S82" s="170"/>
      <c r="T82" s="170"/>
      <c r="U82" s="170"/>
      <c r="V82" s="239"/>
      <c r="W82" s="240"/>
    </row>
    <row r="83" spans="2:23" ht="15.75" customHeight="1" x14ac:dyDescent="0.3">
      <c r="B83" s="2"/>
      <c r="C83" s="3" t="s">
        <v>146</v>
      </c>
      <c r="D83" s="4">
        <v>820</v>
      </c>
      <c r="E83" s="5" t="s">
        <v>147</v>
      </c>
      <c r="F83" s="6"/>
      <c r="G83" s="6"/>
      <c r="H83" s="6"/>
      <c r="I83" s="6"/>
      <c r="J83" s="6"/>
      <c r="K83" s="6"/>
      <c r="L83" s="6"/>
      <c r="M83" s="7"/>
      <c r="O83">
        <v>81</v>
      </c>
      <c r="P83" s="173" t="s">
        <v>2528</v>
      </c>
      <c r="Q83" s="168" t="s">
        <v>2527</v>
      </c>
      <c r="R83" s="169" t="s">
        <v>2529</v>
      </c>
      <c r="S83" s="170" t="s">
        <v>2076</v>
      </c>
      <c r="T83" s="170"/>
      <c r="U83" s="170"/>
      <c r="V83" s="239"/>
      <c r="W83" s="240"/>
    </row>
    <row r="84" spans="2:23" ht="15.75" customHeight="1" x14ac:dyDescent="0.3">
      <c r="B84" s="2"/>
      <c r="C84" s="3" t="s">
        <v>148</v>
      </c>
      <c r="D84" s="4">
        <v>825</v>
      </c>
      <c r="E84" s="5" t="s">
        <v>149</v>
      </c>
      <c r="F84" s="6"/>
      <c r="G84" s="6"/>
      <c r="H84" s="6"/>
      <c r="I84" s="6"/>
      <c r="J84" s="6"/>
      <c r="K84" s="6"/>
      <c r="L84" s="6"/>
      <c r="M84" s="7"/>
      <c r="O84">
        <v>82</v>
      </c>
      <c r="P84" s="173" t="s">
        <v>495</v>
      </c>
      <c r="Q84" s="168" t="s">
        <v>2530</v>
      </c>
      <c r="R84" s="169" t="s">
        <v>496</v>
      </c>
      <c r="S84" s="170" t="s">
        <v>497</v>
      </c>
      <c r="T84" s="170"/>
      <c r="U84" s="170"/>
      <c r="V84" s="239"/>
      <c r="W84" s="240"/>
    </row>
    <row r="85" spans="2:23" ht="15.75" customHeight="1" x14ac:dyDescent="0.3">
      <c r="B85" s="2"/>
      <c r="C85" s="3" t="s">
        <v>150</v>
      </c>
      <c r="D85" s="4">
        <v>830</v>
      </c>
      <c r="E85" s="5" t="s">
        <v>151</v>
      </c>
      <c r="F85" s="6"/>
      <c r="G85" s="6"/>
      <c r="H85" s="6"/>
      <c r="I85" s="6"/>
      <c r="J85" s="6"/>
      <c r="K85" s="6"/>
      <c r="L85" s="6"/>
      <c r="M85" s="7"/>
      <c r="O85">
        <v>83</v>
      </c>
      <c r="P85" s="173" t="s">
        <v>505</v>
      </c>
      <c r="Q85" s="168" t="s">
        <v>3425</v>
      </c>
      <c r="R85" s="169" t="s">
        <v>506</v>
      </c>
      <c r="S85" s="170" t="s">
        <v>507</v>
      </c>
      <c r="T85" s="170"/>
      <c r="U85" s="170" t="s">
        <v>3426</v>
      </c>
      <c r="V85" s="239" t="s">
        <v>3615</v>
      </c>
      <c r="W85" s="240"/>
    </row>
    <row r="86" spans="2:23" ht="15.75" customHeight="1" x14ac:dyDescent="0.3">
      <c r="B86" s="2"/>
      <c r="C86" s="3" t="s">
        <v>152</v>
      </c>
      <c r="D86" s="4">
        <v>835</v>
      </c>
      <c r="E86" s="5" t="s">
        <v>153</v>
      </c>
      <c r="F86" s="6"/>
      <c r="G86" s="6"/>
      <c r="H86" s="6"/>
      <c r="I86" s="6"/>
      <c r="J86" s="6"/>
      <c r="K86" s="6"/>
      <c r="L86" s="6"/>
      <c r="M86" s="7"/>
      <c r="O86">
        <v>84</v>
      </c>
      <c r="P86" s="173" t="s">
        <v>2532</v>
      </c>
      <c r="Q86" s="168" t="s">
        <v>2531</v>
      </c>
      <c r="R86" s="169" t="s">
        <v>509</v>
      </c>
      <c r="S86" s="170" t="s">
        <v>510</v>
      </c>
      <c r="T86" s="170"/>
      <c r="U86" s="170"/>
      <c r="V86" s="239" t="s">
        <v>511</v>
      </c>
      <c r="W86" s="240" t="s">
        <v>512</v>
      </c>
    </row>
    <row r="87" spans="2:23" ht="15.75" customHeight="1" x14ac:dyDescent="0.3">
      <c r="B87" s="2"/>
      <c r="C87" s="3" t="s">
        <v>154</v>
      </c>
      <c r="D87" s="4">
        <v>840</v>
      </c>
      <c r="E87" s="5" t="s">
        <v>155</v>
      </c>
      <c r="F87" s="6"/>
      <c r="G87" s="6"/>
      <c r="H87" s="6"/>
      <c r="I87" s="6"/>
      <c r="J87" s="6"/>
      <c r="K87" s="6"/>
      <c r="L87" s="6"/>
      <c r="M87" s="7"/>
      <c r="O87">
        <v>85</v>
      </c>
      <c r="P87" s="173" t="s">
        <v>2534</v>
      </c>
      <c r="Q87" s="168" t="s">
        <v>2533</v>
      </c>
      <c r="R87" s="169" t="s">
        <v>522</v>
      </c>
      <c r="S87" s="170" t="s">
        <v>523</v>
      </c>
      <c r="T87" s="170"/>
      <c r="U87" s="170" t="s">
        <v>2535</v>
      </c>
      <c r="V87" s="239" t="s">
        <v>3748</v>
      </c>
      <c r="W87" s="240" t="s">
        <v>3749</v>
      </c>
    </row>
    <row r="88" spans="2:23" ht="15.75" customHeight="1" x14ac:dyDescent="0.3">
      <c r="B88" s="2"/>
      <c r="C88" s="3" t="s">
        <v>156</v>
      </c>
      <c r="D88" s="4">
        <v>845</v>
      </c>
      <c r="E88" s="5" t="s">
        <v>157</v>
      </c>
      <c r="F88" s="6"/>
      <c r="G88" s="6"/>
      <c r="H88" s="6"/>
      <c r="I88" s="6"/>
      <c r="J88" s="6"/>
      <c r="K88" s="6"/>
      <c r="L88" s="6"/>
      <c r="M88" s="7"/>
      <c r="O88">
        <v>86</v>
      </c>
      <c r="P88" s="173" t="s">
        <v>3923</v>
      </c>
      <c r="Q88" s="168" t="s">
        <v>3888</v>
      </c>
      <c r="R88" s="169"/>
      <c r="S88" s="170"/>
      <c r="T88" s="170"/>
      <c r="U88" s="170"/>
      <c r="V88" s="239"/>
      <c r="W88" s="240"/>
    </row>
    <row r="89" spans="2:23" ht="15.75" customHeight="1" x14ac:dyDescent="0.3">
      <c r="B89" s="2"/>
      <c r="C89" s="3" t="s">
        <v>158</v>
      </c>
      <c r="D89" s="4">
        <v>850</v>
      </c>
      <c r="E89" s="5" t="s">
        <v>159</v>
      </c>
      <c r="F89" s="6"/>
      <c r="G89" s="6"/>
      <c r="H89" s="6"/>
      <c r="I89" s="6"/>
      <c r="J89" s="6"/>
      <c r="K89" s="6"/>
      <c r="L89" s="6"/>
      <c r="M89" s="7"/>
      <c r="O89">
        <v>87</v>
      </c>
      <c r="P89" s="173" t="s">
        <v>2537</v>
      </c>
      <c r="Q89" s="168" t="s">
        <v>2536</v>
      </c>
      <c r="R89" s="169" t="s">
        <v>2538</v>
      </c>
      <c r="S89" s="170" t="s">
        <v>2539</v>
      </c>
      <c r="T89" s="170"/>
      <c r="U89" s="170"/>
      <c r="V89" s="239" t="s">
        <v>3616</v>
      </c>
      <c r="W89" s="240" t="s">
        <v>3617</v>
      </c>
    </row>
    <row r="90" spans="2:23" ht="15.75" customHeight="1" x14ac:dyDescent="0.3">
      <c r="B90" s="2"/>
      <c r="C90" s="3" t="s">
        <v>160</v>
      </c>
      <c r="D90" s="4">
        <v>855</v>
      </c>
      <c r="E90" s="5" t="s">
        <v>161</v>
      </c>
      <c r="F90" s="6"/>
      <c r="G90" s="6"/>
      <c r="H90" s="6"/>
      <c r="I90" s="6"/>
      <c r="J90" s="6"/>
      <c r="K90" s="6"/>
      <c r="L90" s="6"/>
      <c r="M90" s="7"/>
      <c r="O90">
        <v>88</v>
      </c>
      <c r="P90" s="173" t="s">
        <v>2541</v>
      </c>
      <c r="Q90" s="168" t="s">
        <v>2540</v>
      </c>
      <c r="R90" s="169" t="s">
        <v>476</v>
      </c>
      <c r="S90" s="170" t="s">
        <v>2542</v>
      </c>
      <c r="T90" s="170"/>
      <c r="U90" s="170"/>
      <c r="V90" s="239"/>
      <c r="W90" s="240"/>
    </row>
    <row r="91" spans="2:23" ht="15.75" customHeight="1" x14ac:dyDescent="0.3">
      <c r="B91" s="2"/>
      <c r="C91" s="3" t="s">
        <v>162</v>
      </c>
      <c r="D91" s="4">
        <v>860</v>
      </c>
      <c r="E91" s="5" t="s">
        <v>163</v>
      </c>
      <c r="F91" s="6"/>
      <c r="G91" s="6"/>
      <c r="H91" s="6"/>
      <c r="I91" s="6"/>
      <c r="J91" s="6"/>
      <c r="K91" s="6"/>
      <c r="L91" s="6"/>
      <c r="M91" s="7"/>
      <c r="O91">
        <v>89</v>
      </c>
      <c r="P91" s="173" t="s">
        <v>2544</v>
      </c>
      <c r="Q91" s="168" t="s">
        <v>2543</v>
      </c>
      <c r="R91" s="169" t="s">
        <v>2545</v>
      </c>
      <c r="S91" s="170" t="s">
        <v>2546</v>
      </c>
      <c r="T91" s="170"/>
      <c r="U91" s="170"/>
      <c r="V91" s="239"/>
      <c r="W91" s="240"/>
    </row>
    <row r="92" spans="2:23" ht="15.75" customHeight="1" x14ac:dyDescent="0.3">
      <c r="B92" s="2"/>
      <c r="C92" s="3" t="s">
        <v>164</v>
      </c>
      <c r="D92" s="4">
        <v>865</v>
      </c>
      <c r="E92" s="5" t="s">
        <v>165</v>
      </c>
      <c r="F92" s="6"/>
      <c r="G92" s="6"/>
      <c r="H92" s="6"/>
      <c r="I92" s="6"/>
      <c r="J92" s="6"/>
      <c r="K92" s="6"/>
      <c r="L92" s="6"/>
      <c r="M92" s="7"/>
      <c r="O92">
        <v>90</v>
      </c>
      <c r="P92" s="173" t="s">
        <v>534</v>
      </c>
      <c r="Q92" s="168" t="s">
        <v>2547</v>
      </c>
      <c r="R92" s="169" t="s">
        <v>535</v>
      </c>
      <c r="S92" s="170" t="s">
        <v>480</v>
      </c>
      <c r="T92" s="170"/>
      <c r="U92" s="170"/>
      <c r="V92" s="239" t="s">
        <v>536</v>
      </c>
      <c r="W92" s="240" t="s">
        <v>537</v>
      </c>
    </row>
    <row r="93" spans="2:23" ht="15.75" customHeight="1" x14ac:dyDescent="0.3">
      <c r="B93" s="2"/>
      <c r="C93" s="3"/>
      <c r="D93" s="4"/>
      <c r="E93" s="5"/>
      <c r="F93" s="6"/>
      <c r="G93" s="6"/>
      <c r="H93" s="6"/>
      <c r="I93" s="6"/>
      <c r="J93" s="6"/>
      <c r="K93" s="6"/>
      <c r="L93" s="6"/>
      <c r="M93" s="7"/>
      <c r="O93">
        <v>91</v>
      </c>
      <c r="P93" s="173" t="s">
        <v>543</v>
      </c>
      <c r="Q93" s="168" t="s">
        <v>2548</v>
      </c>
      <c r="R93" s="169" t="s">
        <v>2549</v>
      </c>
      <c r="S93" s="170" t="s">
        <v>2550</v>
      </c>
      <c r="T93" s="170"/>
      <c r="U93" s="170"/>
      <c r="V93" s="239" t="s">
        <v>3684</v>
      </c>
      <c r="W93" s="240" t="s">
        <v>547</v>
      </c>
    </row>
    <row r="94" spans="2:23" ht="15.75" customHeight="1" x14ac:dyDescent="0.3">
      <c r="B94" s="2"/>
      <c r="C94" s="3"/>
      <c r="D94" s="4"/>
      <c r="E94" s="5"/>
      <c r="F94" s="6"/>
      <c r="G94" s="6"/>
      <c r="H94" s="6"/>
      <c r="I94" s="6"/>
      <c r="J94" s="6"/>
      <c r="K94" s="6"/>
      <c r="L94" s="6"/>
      <c r="M94" s="7"/>
      <c r="O94">
        <v>92</v>
      </c>
      <c r="P94" s="173" t="s">
        <v>2552</v>
      </c>
      <c r="Q94" s="168" t="s">
        <v>2551</v>
      </c>
      <c r="R94" s="169" t="s">
        <v>549</v>
      </c>
      <c r="S94" s="170" t="s">
        <v>550</v>
      </c>
      <c r="T94" s="170"/>
      <c r="U94" s="170"/>
      <c r="V94" s="239" t="s">
        <v>551</v>
      </c>
      <c r="W94" s="240"/>
    </row>
    <row r="95" spans="2:23" ht="15.75" customHeight="1" x14ac:dyDescent="0.3">
      <c r="B95" s="2"/>
      <c r="C95" s="3"/>
      <c r="D95" s="4"/>
      <c r="E95" s="5"/>
      <c r="F95" s="6"/>
      <c r="G95" s="6"/>
      <c r="H95" s="6"/>
      <c r="I95" s="6"/>
      <c r="J95" s="6"/>
      <c r="K95" s="6"/>
      <c r="L95" s="6"/>
      <c r="M95" s="7"/>
      <c r="O95">
        <v>93</v>
      </c>
      <c r="P95" s="173" t="s">
        <v>2554</v>
      </c>
      <c r="Q95" s="168" t="s">
        <v>2553</v>
      </c>
      <c r="R95" s="169" t="s">
        <v>2555</v>
      </c>
      <c r="S95" s="170" t="s">
        <v>1637</v>
      </c>
      <c r="T95" s="170"/>
      <c r="U95" s="170"/>
      <c r="V95" s="239"/>
      <c r="W95" s="240"/>
    </row>
    <row r="96" spans="2:23" ht="15.75" customHeight="1" x14ac:dyDescent="0.3">
      <c r="B96" s="2"/>
      <c r="C96" s="3"/>
      <c r="D96" s="4"/>
      <c r="E96" s="5"/>
      <c r="F96" s="6"/>
      <c r="G96" s="6"/>
      <c r="H96" s="6"/>
      <c r="I96" s="6"/>
      <c r="J96" s="6"/>
      <c r="K96" s="6"/>
      <c r="L96" s="6"/>
      <c r="M96" s="7"/>
      <c r="O96">
        <v>94</v>
      </c>
      <c r="P96" s="173" t="s">
        <v>2557</v>
      </c>
      <c r="Q96" s="168" t="s">
        <v>2556</v>
      </c>
      <c r="R96" s="169" t="s">
        <v>2558</v>
      </c>
      <c r="S96" s="170" t="s">
        <v>2559</v>
      </c>
      <c r="T96" s="170"/>
      <c r="U96" s="170"/>
      <c r="V96" s="239"/>
      <c r="W96" s="240"/>
    </row>
    <row r="97" spans="2:23" ht="15.75" customHeight="1" x14ac:dyDescent="0.3">
      <c r="B97" s="2"/>
      <c r="C97" s="3"/>
      <c r="D97" s="4"/>
      <c r="E97" s="5"/>
      <c r="F97" s="6"/>
      <c r="G97" s="6"/>
      <c r="H97" s="6"/>
      <c r="I97" s="6"/>
      <c r="J97" s="6"/>
      <c r="K97" s="6"/>
      <c r="L97" s="6"/>
      <c r="M97" s="7"/>
      <c r="O97">
        <v>95</v>
      </c>
      <c r="P97" s="173" t="s">
        <v>2561</v>
      </c>
      <c r="Q97" s="168" t="s">
        <v>2560</v>
      </c>
      <c r="R97" s="169" t="s">
        <v>2562</v>
      </c>
      <c r="S97" s="170" t="s">
        <v>2563</v>
      </c>
      <c r="T97" s="170"/>
      <c r="U97" s="170"/>
      <c r="V97" s="239" t="s">
        <v>3569</v>
      </c>
      <c r="W97" s="240" t="s">
        <v>3570</v>
      </c>
    </row>
    <row r="98" spans="2:23" ht="15.75" customHeight="1" x14ac:dyDescent="0.3">
      <c r="B98" s="2"/>
      <c r="C98" s="3"/>
      <c r="D98" s="4"/>
      <c r="E98" s="5"/>
      <c r="F98" s="6"/>
      <c r="G98" s="6"/>
      <c r="H98" s="6"/>
      <c r="I98" s="6"/>
      <c r="J98" s="6"/>
      <c r="K98" s="6"/>
      <c r="L98" s="6"/>
      <c r="M98" s="7"/>
      <c r="O98">
        <v>96</v>
      </c>
      <c r="P98" s="173" t="s">
        <v>3505</v>
      </c>
      <c r="Q98" s="168" t="s">
        <v>3504</v>
      </c>
      <c r="R98" s="169" t="s">
        <v>3506</v>
      </c>
      <c r="S98" s="170" t="s">
        <v>3507</v>
      </c>
      <c r="T98" s="170"/>
      <c r="U98" s="170"/>
      <c r="V98" s="239" t="s">
        <v>3508</v>
      </c>
      <c r="W98" s="240"/>
    </row>
    <row r="99" spans="2:23" ht="15.75" customHeight="1" x14ac:dyDescent="0.3">
      <c r="B99" s="2"/>
      <c r="C99" s="3"/>
      <c r="D99" s="4"/>
      <c r="E99" s="5"/>
      <c r="F99" s="6"/>
      <c r="G99" s="6"/>
      <c r="H99" s="6"/>
      <c r="I99" s="6"/>
      <c r="J99" s="6"/>
      <c r="K99" s="6"/>
      <c r="L99" s="6"/>
      <c r="M99" s="7"/>
      <c r="O99">
        <v>97</v>
      </c>
      <c r="P99" s="173" t="s">
        <v>2565</v>
      </c>
      <c r="Q99" s="168" t="s">
        <v>2564</v>
      </c>
      <c r="R99" s="169" t="s">
        <v>2566</v>
      </c>
      <c r="S99" s="170" t="s">
        <v>1554</v>
      </c>
      <c r="T99" s="170"/>
      <c r="U99" s="170"/>
      <c r="V99" s="239"/>
      <c r="W99" s="240"/>
    </row>
    <row r="100" spans="2:23" ht="15.75" customHeight="1" x14ac:dyDescent="0.3">
      <c r="B100" s="2"/>
      <c r="C100" s="3"/>
      <c r="D100" s="4"/>
      <c r="E100" s="5"/>
      <c r="F100" s="6"/>
      <c r="G100" s="6"/>
      <c r="H100" s="6"/>
      <c r="I100" s="6"/>
      <c r="J100" s="6"/>
      <c r="K100" s="6"/>
      <c r="L100" s="6"/>
      <c r="M100" s="7"/>
      <c r="O100">
        <v>98</v>
      </c>
      <c r="P100" s="173" t="s">
        <v>3453</v>
      </c>
      <c r="Q100" s="168" t="s">
        <v>3452</v>
      </c>
      <c r="R100" s="169" t="s">
        <v>3454</v>
      </c>
      <c r="S100" s="170" t="s">
        <v>1554</v>
      </c>
      <c r="T100" s="170"/>
      <c r="U100" s="170"/>
      <c r="V100" s="239" t="s">
        <v>3618</v>
      </c>
      <c r="W100" s="240"/>
    </row>
    <row r="101" spans="2:23" ht="15.75" customHeight="1" x14ac:dyDescent="0.3">
      <c r="B101" s="2"/>
      <c r="C101" s="3"/>
      <c r="D101" s="4"/>
      <c r="E101" s="5"/>
      <c r="F101" s="6"/>
      <c r="G101" s="6"/>
      <c r="H101" s="6"/>
      <c r="I101" s="6"/>
      <c r="J101" s="6"/>
      <c r="K101" s="6"/>
      <c r="L101" s="6"/>
      <c r="M101" s="7"/>
      <c r="O101">
        <v>99</v>
      </c>
      <c r="P101" s="173" t="s">
        <v>3884</v>
      </c>
      <c r="Q101" s="168"/>
      <c r="R101" s="169"/>
      <c r="S101" s="170"/>
      <c r="T101" s="170"/>
      <c r="U101" s="170"/>
      <c r="V101" s="239"/>
      <c r="W101" s="240"/>
    </row>
    <row r="102" spans="2:23" ht="15.75" customHeight="1" x14ac:dyDescent="0.3">
      <c r="B102" s="2"/>
      <c r="C102" s="3"/>
      <c r="D102" s="4"/>
      <c r="E102" s="5"/>
      <c r="F102" s="6"/>
      <c r="G102" s="6"/>
      <c r="H102" s="6"/>
      <c r="I102" s="6"/>
      <c r="J102" s="6"/>
      <c r="K102" s="6"/>
      <c r="L102" s="6"/>
      <c r="M102" s="7"/>
      <c r="O102">
        <v>100</v>
      </c>
      <c r="P102" s="173" t="s">
        <v>2568</v>
      </c>
      <c r="Q102" s="168" t="s">
        <v>2567</v>
      </c>
      <c r="R102" s="169" t="s">
        <v>2569</v>
      </c>
      <c r="S102" s="170" t="s">
        <v>2515</v>
      </c>
      <c r="T102" s="170"/>
      <c r="U102" s="170"/>
      <c r="V102" s="239" t="s">
        <v>3732</v>
      </c>
      <c r="W102" s="240"/>
    </row>
    <row r="103" spans="2:23" ht="15.75" customHeight="1" x14ac:dyDescent="0.35">
      <c r="B103" s="2"/>
      <c r="C103" s="3"/>
      <c r="D103" s="4"/>
      <c r="E103" s="5"/>
      <c r="F103" s="6"/>
      <c r="G103" s="6"/>
      <c r="H103" s="6"/>
      <c r="I103" s="6"/>
      <c r="J103" s="6"/>
      <c r="K103" s="6"/>
      <c r="L103" s="6"/>
      <c r="M103" s="7"/>
      <c r="O103">
        <v>101</v>
      </c>
      <c r="P103" s="173" t="s">
        <v>3892</v>
      </c>
      <c r="Q103" s="249" t="s">
        <v>3893</v>
      </c>
      <c r="R103" s="251" t="s">
        <v>3894</v>
      </c>
      <c r="S103" s="251" t="s">
        <v>3896</v>
      </c>
      <c r="T103" s="170"/>
      <c r="U103" s="170"/>
      <c r="V103" s="239" t="s">
        <v>3895</v>
      </c>
      <c r="W103" s="240"/>
    </row>
    <row r="104" spans="2:23" ht="15.75" customHeight="1" x14ac:dyDescent="0.3">
      <c r="B104" s="2"/>
      <c r="C104" s="3"/>
      <c r="D104" s="4"/>
      <c r="E104" s="5"/>
      <c r="F104" s="6"/>
      <c r="G104" s="6"/>
      <c r="H104" s="6"/>
      <c r="I104" s="6"/>
      <c r="J104" s="6"/>
      <c r="K104" s="6"/>
      <c r="L104" s="6"/>
      <c r="M104" s="7"/>
      <c r="O104">
        <v>102</v>
      </c>
      <c r="P104" s="173" t="s">
        <v>570</v>
      </c>
      <c r="Q104" s="168" t="s">
        <v>2574</v>
      </c>
      <c r="R104" s="169" t="s">
        <v>571</v>
      </c>
      <c r="S104" s="170" t="s">
        <v>572</v>
      </c>
      <c r="T104" s="170"/>
      <c r="U104" s="170"/>
      <c r="V104" s="239" t="s">
        <v>3685</v>
      </c>
      <c r="W104" s="240" t="s">
        <v>3686</v>
      </c>
    </row>
    <row r="105" spans="2:23" ht="15.75" customHeight="1" x14ac:dyDescent="0.3">
      <c r="B105" s="2"/>
      <c r="C105" s="3"/>
      <c r="D105" s="4"/>
      <c r="E105" s="5"/>
      <c r="F105" s="6"/>
      <c r="G105" s="6"/>
      <c r="H105" s="6"/>
      <c r="I105" s="6"/>
      <c r="J105" s="6"/>
      <c r="K105" s="6"/>
      <c r="L105" s="6"/>
      <c r="M105" s="7"/>
      <c r="O105">
        <v>103</v>
      </c>
      <c r="P105" s="173" t="s">
        <v>2571</v>
      </c>
      <c r="Q105" s="168" t="s">
        <v>2570</v>
      </c>
      <c r="R105" s="169" t="s">
        <v>561</v>
      </c>
      <c r="S105" s="170" t="s">
        <v>562</v>
      </c>
      <c r="T105" s="170"/>
      <c r="U105" s="210" t="s">
        <v>3868</v>
      </c>
      <c r="V105" s="239" t="s">
        <v>563</v>
      </c>
      <c r="W105" s="240" t="s">
        <v>564</v>
      </c>
    </row>
    <row r="106" spans="2:23" ht="15.75" customHeight="1" x14ac:dyDescent="0.3">
      <c r="B106" s="2"/>
      <c r="C106" s="3"/>
      <c r="D106" s="4"/>
      <c r="E106" s="5"/>
      <c r="F106" s="6"/>
      <c r="G106" s="6"/>
      <c r="H106" s="6"/>
      <c r="I106" s="6"/>
      <c r="J106" s="6"/>
      <c r="K106" s="6"/>
      <c r="L106" s="6"/>
      <c r="M106" s="7"/>
      <c r="O106">
        <v>104</v>
      </c>
      <c r="P106" s="173" t="s">
        <v>3431</v>
      </c>
      <c r="Q106" s="168" t="s">
        <v>3430</v>
      </c>
      <c r="R106" s="169" t="s">
        <v>3432</v>
      </c>
      <c r="S106" s="170" t="s">
        <v>1525</v>
      </c>
      <c r="T106" s="170"/>
      <c r="U106" s="170"/>
      <c r="V106" s="239"/>
      <c r="W106" s="240"/>
    </row>
    <row r="107" spans="2:23" ht="15.75" customHeight="1" x14ac:dyDescent="0.3">
      <c r="B107" s="2"/>
      <c r="C107" s="3"/>
      <c r="D107" s="4"/>
      <c r="E107" s="5"/>
      <c r="F107" s="6"/>
      <c r="G107" s="6"/>
      <c r="H107" s="6"/>
      <c r="I107" s="6"/>
      <c r="J107" s="6"/>
      <c r="K107" s="6"/>
      <c r="L107" s="6"/>
      <c r="M107" s="7"/>
      <c r="O107">
        <v>105</v>
      </c>
      <c r="P107" s="173" t="s">
        <v>3553</v>
      </c>
      <c r="Q107" s="168" t="s">
        <v>3554</v>
      </c>
      <c r="R107" s="169" t="s">
        <v>3555</v>
      </c>
      <c r="S107" s="170" t="s">
        <v>567</v>
      </c>
      <c r="T107" s="170"/>
      <c r="U107" s="210" t="s">
        <v>3867</v>
      </c>
      <c r="V107" s="239" t="s">
        <v>3556</v>
      </c>
      <c r="W107" s="240"/>
    </row>
    <row r="108" spans="2:23" ht="15.75" customHeight="1" x14ac:dyDescent="0.3">
      <c r="B108" s="2"/>
      <c r="C108" s="3"/>
      <c r="D108" s="4"/>
      <c r="E108" s="5"/>
      <c r="F108" s="6"/>
      <c r="G108" s="6"/>
      <c r="H108" s="6"/>
      <c r="I108" s="6"/>
      <c r="J108" s="6"/>
      <c r="K108" s="6"/>
      <c r="L108" s="6"/>
      <c r="M108" s="7"/>
      <c r="O108">
        <v>106</v>
      </c>
      <c r="P108" s="173" t="s">
        <v>2576</v>
      </c>
      <c r="Q108" s="168" t="s">
        <v>2575</v>
      </c>
      <c r="R108" s="169" t="s">
        <v>578</v>
      </c>
      <c r="S108" s="170" t="s">
        <v>579</v>
      </c>
      <c r="T108" s="170"/>
      <c r="U108" s="170"/>
      <c r="V108" s="239" t="s">
        <v>580</v>
      </c>
      <c r="W108" s="240" t="s">
        <v>581</v>
      </c>
    </row>
    <row r="109" spans="2:23" ht="15.75" customHeight="1" x14ac:dyDescent="0.3">
      <c r="B109" s="2"/>
      <c r="C109" s="3"/>
      <c r="D109" s="4"/>
      <c r="E109" s="5"/>
      <c r="F109" s="6"/>
      <c r="G109" s="6"/>
      <c r="H109" s="6"/>
      <c r="I109" s="6"/>
      <c r="J109" s="6"/>
      <c r="K109" s="6"/>
      <c r="L109" s="6"/>
      <c r="M109" s="7"/>
      <c r="O109">
        <v>107</v>
      </c>
      <c r="P109" s="173" t="s">
        <v>583</v>
      </c>
      <c r="Q109" s="168" t="s">
        <v>2577</v>
      </c>
      <c r="R109" s="169" t="s">
        <v>584</v>
      </c>
      <c r="S109" s="170" t="s">
        <v>497</v>
      </c>
      <c r="T109" s="170"/>
      <c r="U109" s="170"/>
      <c r="V109" s="239" t="s">
        <v>585</v>
      </c>
      <c r="W109" s="240" t="s">
        <v>586</v>
      </c>
    </row>
    <row r="110" spans="2:23" ht="15.75" customHeight="1" x14ac:dyDescent="0.3">
      <c r="B110" s="2"/>
      <c r="C110" s="3"/>
      <c r="D110" s="4"/>
      <c r="E110" s="5"/>
      <c r="F110" s="6"/>
      <c r="G110" s="6"/>
      <c r="H110" s="6"/>
      <c r="I110" s="6"/>
      <c r="J110" s="6"/>
      <c r="K110" s="6"/>
      <c r="L110" s="6"/>
      <c r="M110" s="7"/>
      <c r="O110">
        <v>108</v>
      </c>
      <c r="P110" s="173" t="s">
        <v>2579</v>
      </c>
      <c r="Q110" s="168" t="s">
        <v>2578</v>
      </c>
      <c r="R110" s="169" t="s">
        <v>588</v>
      </c>
      <c r="S110" s="170" t="s">
        <v>589</v>
      </c>
      <c r="T110" s="170"/>
      <c r="U110" s="170"/>
      <c r="V110" s="239" t="s">
        <v>590</v>
      </c>
      <c r="W110" s="240"/>
    </row>
    <row r="111" spans="2:23" ht="15.75" customHeight="1" x14ac:dyDescent="0.3">
      <c r="B111" s="2"/>
      <c r="C111" s="3"/>
      <c r="D111" s="4"/>
      <c r="E111" s="5"/>
      <c r="F111" s="6"/>
      <c r="G111" s="6"/>
      <c r="H111" s="6"/>
      <c r="I111" s="6"/>
      <c r="J111" s="6"/>
      <c r="K111" s="6"/>
      <c r="L111" s="6"/>
      <c r="M111" s="7"/>
      <c r="O111">
        <v>109</v>
      </c>
      <c r="P111" s="173" t="s">
        <v>2581</v>
      </c>
      <c r="Q111" s="168" t="s">
        <v>2580</v>
      </c>
      <c r="R111" s="169" t="s">
        <v>2582</v>
      </c>
      <c r="S111" s="170" t="s">
        <v>2099</v>
      </c>
      <c r="T111" s="170"/>
      <c r="U111" s="170"/>
      <c r="V111" s="239" t="s">
        <v>3687</v>
      </c>
      <c r="W111" s="240"/>
    </row>
    <row r="112" spans="2:23" ht="15.75" customHeight="1" x14ac:dyDescent="0.3">
      <c r="B112" s="2"/>
      <c r="C112" s="3"/>
      <c r="D112" s="4"/>
      <c r="E112" s="5"/>
      <c r="F112" s="6"/>
      <c r="G112" s="6"/>
      <c r="H112" s="6"/>
      <c r="I112" s="6"/>
      <c r="J112" s="6"/>
      <c r="K112" s="6"/>
      <c r="L112" s="6"/>
      <c r="M112" s="7"/>
      <c r="O112">
        <v>110</v>
      </c>
      <c r="P112" s="173" t="s">
        <v>3793</v>
      </c>
      <c r="Q112" s="168" t="s">
        <v>2583</v>
      </c>
      <c r="R112" s="169" t="s">
        <v>593</v>
      </c>
      <c r="S112" s="170" t="s">
        <v>2584</v>
      </c>
      <c r="T112" s="170"/>
      <c r="U112" s="170"/>
      <c r="V112" s="239" t="s">
        <v>3571</v>
      </c>
      <c r="W112" s="240" t="s">
        <v>3572</v>
      </c>
    </row>
    <row r="113" spans="2:23" ht="15.75" customHeight="1" x14ac:dyDescent="0.3">
      <c r="B113" s="2"/>
      <c r="C113" s="3"/>
      <c r="D113" s="4"/>
      <c r="E113" s="5"/>
      <c r="F113" s="6"/>
      <c r="G113" s="6"/>
      <c r="H113" s="6"/>
      <c r="I113" s="6"/>
      <c r="J113" s="6"/>
      <c r="K113" s="6"/>
      <c r="L113" s="6"/>
      <c r="M113" s="7"/>
      <c r="O113">
        <v>111</v>
      </c>
      <c r="P113" s="173" t="s">
        <v>2586</v>
      </c>
      <c r="Q113" s="168" t="s">
        <v>2585</v>
      </c>
      <c r="R113" s="169" t="s">
        <v>2587</v>
      </c>
      <c r="S113" s="170" t="s">
        <v>2588</v>
      </c>
      <c r="T113" s="170"/>
      <c r="U113" s="170"/>
      <c r="V113" s="239" t="s">
        <v>3573</v>
      </c>
      <c r="W113" s="240"/>
    </row>
    <row r="114" spans="2:23" ht="15.75" customHeight="1" x14ac:dyDescent="0.3">
      <c r="B114" s="2"/>
      <c r="C114" s="3"/>
      <c r="D114" s="4"/>
      <c r="E114" s="5"/>
      <c r="F114" s="6"/>
      <c r="G114" s="6"/>
      <c r="H114" s="6"/>
      <c r="I114" s="6"/>
      <c r="J114" s="6"/>
      <c r="K114" s="6"/>
      <c r="L114" s="6"/>
      <c r="M114" s="7"/>
      <c r="O114">
        <v>112</v>
      </c>
      <c r="P114" s="173" t="s">
        <v>3072</v>
      </c>
      <c r="Q114" s="168" t="s">
        <v>3071</v>
      </c>
      <c r="R114" s="169" t="s">
        <v>3073</v>
      </c>
      <c r="S114" s="170" t="s">
        <v>3074</v>
      </c>
      <c r="T114" s="170"/>
      <c r="U114" s="170"/>
      <c r="V114" s="239"/>
      <c r="W114" s="240"/>
    </row>
    <row r="115" spans="2:23" ht="15.75" customHeight="1" x14ac:dyDescent="0.3">
      <c r="B115" s="2"/>
      <c r="C115" s="3"/>
      <c r="D115" s="4"/>
      <c r="E115" s="5"/>
      <c r="F115" s="6"/>
      <c r="G115" s="6"/>
      <c r="H115" s="6"/>
      <c r="I115" s="6"/>
      <c r="J115" s="6"/>
      <c r="K115" s="6"/>
      <c r="L115" s="6"/>
      <c r="M115" s="7"/>
      <c r="O115">
        <v>113</v>
      </c>
      <c r="P115" s="173" t="s">
        <v>3491</v>
      </c>
      <c r="Q115" s="168" t="s">
        <v>3490</v>
      </c>
      <c r="R115" s="169" t="s">
        <v>3494</v>
      </c>
      <c r="S115" s="170" t="s">
        <v>3492</v>
      </c>
      <c r="T115" s="170"/>
      <c r="U115" s="170"/>
      <c r="V115" s="239" t="s">
        <v>3493</v>
      </c>
      <c r="W115" s="240"/>
    </row>
    <row r="116" spans="2:23" ht="15.75" customHeight="1" x14ac:dyDescent="0.3">
      <c r="B116" s="2"/>
      <c r="C116" s="3"/>
      <c r="D116" s="4"/>
      <c r="E116" s="5"/>
      <c r="F116" s="6"/>
      <c r="G116" s="6"/>
      <c r="H116" s="6"/>
      <c r="I116" s="6"/>
      <c r="J116" s="6"/>
      <c r="K116" s="6"/>
      <c r="L116" s="6"/>
      <c r="M116" s="7"/>
      <c r="O116">
        <v>114</v>
      </c>
      <c r="P116" s="173" t="s">
        <v>2590</v>
      </c>
      <c r="Q116" s="168" t="s">
        <v>2589</v>
      </c>
      <c r="R116" s="169" t="s">
        <v>605</v>
      </c>
      <c r="S116" s="170" t="s">
        <v>606</v>
      </c>
      <c r="T116" s="170"/>
      <c r="U116" s="170"/>
      <c r="V116" s="239"/>
      <c r="W116" s="240"/>
    </row>
    <row r="117" spans="2:23" ht="15.75" customHeight="1" x14ac:dyDescent="0.3">
      <c r="B117" s="2"/>
      <c r="C117" s="3"/>
      <c r="D117" s="4"/>
      <c r="E117" s="5"/>
      <c r="F117" s="6"/>
      <c r="G117" s="6"/>
      <c r="H117" s="6"/>
      <c r="I117" s="6"/>
      <c r="J117" s="6"/>
      <c r="K117" s="6"/>
      <c r="L117" s="6"/>
      <c r="M117" s="7"/>
      <c r="O117">
        <v>115</v>
      </c>
      <c r="P117" s="173" t="s">
        <v>2592</v>
      </c>
      <c r="Q117" s="168" t="s">
        <v>2591</v>
      </c>
      <c r="R117" s="169" t="s">
        <v>2593</v>
      </c>
      <c r="S117" s="170" t="s">
        <v>2594</v>
      </c>
      <c r="T117" s="170"/>
      <c r="U117" s="170"/>
      <c r="V117" s="239"/>
      <c r="W117" s="240"/>
    </row>
    <row r="118" spans="2:23" ht="15.75" customHeight="1" x14ac:dyDescent="0.3">
      <c r="B118" s="2"/>
      <c r="C118" s="3"/>
      <c r="D118" s="4"/>
      <c r="E118" s="5"/>
      <c r="F118" s="6"/>
      <c r="G118" s="6"/>
      <c r="H118" s="6"/>
      <c r="I118" s="6"/>
      <c r="J118" s="6"/>
      <c r="K118" s="6"/>
      <c r="L118" s="6"/>
      <c r="M118" s="7"/>
      <c r="O118">
        <v>116</v>
      </c>
      <c r="P118" s="173" t="s">
        <v>2596</v>
      </c>
      <c r="Q118" s="168" t="s">
        <v>2595</v>
      </c>
      <c r="R118" s="169" t="s">
        <v>2597</v>
      </c>
      <c r="S118" s="170" t="s">
        <v>2045</v>
      </c>
      <c r="T118" s="170"/>
      <c r="U118" s="170"/>
      <c r="V118" s="239" t="s">
        <v>3688</v>
      </c>
      <c r="W118" s="240"/>
    </row>
    <row r="119" spans="2:23" ht="15.75" customHeight="1" x14ac:dyDescent="0.3">
      <c r="B119" s="2"/>
      <c r="C119" s="3"/>
      <c r="D119" s="4"/>
      <c r="E119" s="5"/>
      <c r="F119" s="6"/>
      <c r="G119" s="6"/>
      <c r="H119" s="6"/>
      <c r="I119" s="6"/>
      <c r="J119" s="6"/>
      <c r="K119" s="6"/>
      <c r="L119" s="6"/>
      <c r="M119" s="7"/>
      <c r="O119">
        <v>117</v>
      </c>
      <c r="P119" s="173" t="s">
        <v>2599</v>
      </c>
      <c r="Q119" s="168" t="s">
        <v>2598</v>
      </c>
      <c r="R119" s="169" t="s">
        <v>2600</v>
      </c>
      <c r="S119" s="170" t="s">
        <v>2601</v>
      </c>
      <c r="T119" s="170"/>
      <c r="U119" s="170"/>
      <c r="V119" s="239" t="s">
        <v>3743</v>
      </c>
      <c r="W119" s="240" t="s">
        <v>3744</v>
      </c>
    </row>
    <row r="120" spans="2:23" ht="15.75" customHeight="1" x14ac:dyDescent="0.3">
      <c r="B120" s="2"/>
      <c r="C120" s="3"/>
      <c r="D120" s="4"/>
      <c r="E120" s="5"/>
      <c r="F120" s="6"/>
      <c r="G120" s="6"/>
      <c r="H120" s="6"/>
      <c r="I120" s="6"/>
      <c r="J120" s="6"/>
      <c r="K120" s="6"/>
      <c r="L120" s="6"/>
      <c r="M120" s="7"/>
      <c r="O120">
        <v>118</v>
      </c>
      <c r="P120" s="173" t="s">
        <v>2603</v>
      </c>
      <c r="Q120" s="168" t="s">
        <v>2602</v>
      </c>
      <c r="R120" s="169" t="s">
        <v>2604</v>
      </c>
      <c r="S120" s="170" t="s">
        <v>1525</v>
      </c>
      <c r="T120" s="170"/>
      <c r="U120" s="170"/>
      <c r="V120" s="239" t="s">
        <v>3733</v>
      </c>
      <c r="W120" s="240" t="s">
        <v>3734</v>
      </c>
    </row>
    <row r="121" spans="2:23" ht="15.75" customHeight="1" x14ac:dyDescent="0.3">
      <c r="B121" s="2"/>
      <c r="C121" s="3"/>
      <c r="D121" s="4"/>
      <c r="E121" s="5"/>
      <c r="F121" s="6"/>
      <c r="G121" s="6"/>
      <c r="H121" s="6"/>
      <c r="I121" s="6"/>
      <c r="J121" s="6"/>
      <c r="K121" s="6"/>
      <c r="L121" s="6"/>
      <c r="M121" s="7"/>
      <c r="O121">
        <v>119</v>
      </c>
      <c r="P121" s="173" t="s">
        <v>3788</v>
      </c>
      <c r="Q121" s="168" t="s">
        <v>3789</v>
      </c>
      <c r="R121" s="169" t="s">
        <v>3790</v>
      </c>
      <c r="S121" s="170" t="s">
        <v>3791</v>
      </c>
      <c r="T121" s="170"/>
      <c r="U121" s="210" t="s">
        <v>3870</v>
      </c>
      <c r="V121" s="239" t="s">
        <v>3792</v>
      </c>
      <c r="W121" s="240"/>
    </row>
    <row r="122" spans="2:23" ht="15.75" customHeight="1" x14ac:dyDescent="0.3">
      <c r="B122" s="2"/>
      <c r="C122" s="3"/>
      <c r="D122" s="4"/>
      <c r="E122" s="5"/>
      <c r="F122" s="6"/>
      <c r="G122" s="6"/>
      <c r="H122" s="6"/>
      <c r="I122" s="6"/>
      <c r="J122" s="6"/>
      <c r="K122" s="6"/>
      <c r="L122" s="6"/>
      <c r="M122" s="7"/>
      <c r="O122">
        <v>120</v>
      </c>
      <c r="P122" s="173" t="s">
        <v>617</v>
      </c>
      <c r="Q122" s="168" t="s">
        <v>2605</v>
      </c>
      <c r="R122" s="169" t="s">
        <v>618</v>
      </c>
      <c r="S122" s="170" t="s">
        <v>619</v>
      </c>
      <c r="T122" s="170"/>
      <c r="U122" s="170"/>
      <c r="V122" s="239" t="s">
        <v>3619</v>
      </c>
      <c r="W122" s="240" t="s">
        <v>3620</v>
      </c>
    </row>
    <row r="123" spans="2:23" ht="15.75" customHeight="1" x14ac:dyDescent="0.3">
      <c r="B123" s="2"/>
      <c r="C123" s="3"/>
      <c r="D123" s="4"/>
      <c r="E123" s="5"/>
      <c r="F123" s="6"/>
      <c r="G123" s="6"/>
      <c r="H123" s="6"/>
      <c r="I123" s="6"/>
      <c r="J123" s="6"/>
      <c r="K123" s="6"/>
      <c r="L123" s="6"/>
      <c r="M123" s="7"/>
      <c r="O123">
        <v>121</v>
      </c>
      <c r="P123" s="173" t="s">
        <v>622</v>
      </c>
      <c r="Q123" s="168" t="s">
        <v>2606</v>
      </c>
      <c r="R123" s="169" t="s">
        <v>623</v>
      </c>
      <c r="S123" s="170" t="s">
        <v>624</v>
      </c>
      <c r="T123" s="170"/>
      <c r="U123" s="170"/>
      <c r="V123" s="239" t="s">
        <v>3689</v>
      </c>
      <c r="W123" s="240"/>
    </row>
    <row r="124" spans="2:23" ht="15.75" customHeight="1" x14ac:dyDescent="0.3">
      <c r="B124" s="2"/>
      <c r="C124" s="3"/>
      <c r="D124" s="4"/>
      <c r="E124" s="5"/>
      <c r="F124" s="6"/>
      <c r="G124" s="6"/>
      <c r="H124" s="6"/>
      <c r="I124" s="6"/>
      <c r="J124" s="6"/>
      <c r="K124" s="6"/>
      <c r="L124" s="6"/>
      <c r="M124" s="7"/>
      <c r="O124">
        <v>122</v>
      </c>
      <c r="P124" s="173" t="s">
        <v>2573</v>
      </c>
      <c r="Q124" s="168" t="s">
        <v>2572</v>
      </c>
      <c r="R124" s="169" t="s">
        <v>566</v>
      </c>
      <c r="S124" s="170" t="s">
        <v>567</v>
      </c>
      <c r="T124" s="170"/>
      <c r="U124" s="170"/>
      <c r="V124" s="239" t="s">
        <v>3765</v>
      </c>
      <c r="W124" s="240" t="s">
        <v>3766</v>
      </c>
    </row>
    <row r="125" spans="2:23" ht="15.75" customHeight="1" x14ac:dyDescent="0.3">
      <c r="B125" s="2"/>
      <c r="C125" s="3"/>
      <c r="D125" s="4"/>
      <c r="E125" s="5"/>
      <c r="F125" s="6"/>
      <c r="G125" s="6"/>
      <c r="H125" s="6"/>
      <c r="I125" s="6"/>
      <c r="J125" s="6"/>
      <c r="K125" s="6"/>
      <c r="L125" s="6"/>
      <c r="M125" s="7"/>
      <c r="O125">
        <v>123</v>
      </c>
      <c r="P125" s="173" t="s">
        <v>2608</v>
      </c>
      <c r="Q125" s="168" t="s">
        <v>2607</v>
      </c>
      <c r="R125" s="169" t="s">
        <v>627</v>
      </c>
      <c r="S125" s="170" t="s">
        <v>770</v>
      </c>
      <c r="T125" s="170"/>
      <c r="U125" s="170"/>
      <c r="V125" s="239" t="s">
        <v>629</v>
      </c>
      <c r="W125" s="240" t="s">
        <v>630</v>
      </c>
    </row>
    <row r="126" spans="2:23" ht="15.75" customHeight="1" x14ac:dyDescent="0.3">
      <c r="B126" s="2"/>
      <c r="C126" s="3"/>
      <c r="D126" s="4"/>
      <c r="E126" s="5"/>
      <c r="F126" s="6"/>
      <c r="G126" s="6"/>
      <c r="H126" s="6"/>
      <c r="I126" s="6"/>
      <c r="J126" s="6"/>
      <c r="K126" s="6"/>
      <c r="L126" s="6"/>
      <c r="M126" s="7"/>
      <c r="O126">
        <v>124</v>
      </c>
      <c r="P126" s="173" t="s">
        <v>2610</v>
      </c>
      <c r="Q126" s="168" t="s">
        <v>2609</v>
      </c>
      <c r="R126" s="169" t="s">
        <v>2611</v>
      </c>
      <c r="S126" s="170" t="s">
        <v>2612</v>
      </c>
      <c r="T126" s="170"/>
      <c r="U126" s="170"/>
      <c r="V126" s="239" t="s">
        <v>3690</v>
      </c>
      <c r="W126" s="240" t="s">
        <v>3691</v>
      </c>
    </row>
    <row r="127" spans="2:23" ht="15.75" customHeight="1" x14ac:dyDescent="0.3">
      <c r="B127" s="2"/>
      <c r="C127" s="3"/>
      <c r="D127" s="4"/>
      <c r="E127" s="5"/>
      <c r="F127" s="6"/>
      <c r="G127" s="6"/>
      <c r="H127" s="6"/>
      <c r="I127" s="6"/>
      <c r="J127" s="6"/>
      <c r="K127" s="6"/>
      <c r="L127" s="6"/>
      <c r="M127" s="7"/>
      <c r="O127">
        <v>125</v>
      </c>
      <c r="P127" s="173" t="s">
        <v>2614</v>
      </c>
      <c r="Q127" s="168" t="s">
        <v>2613</v>
      </c>
      <c r="R127" s="169" t="s">
        <v>2615</v>
      </c>
      <c r="S127" s="170" t="s">
        <v>214</v>
      </c>
      <c r="T127" s="170"/>
      <c r="U127" s="170"/>
      <c r="V127" s="239" t="s">
        <v>3758</v>
      </c>
      <c r="W127" s="240"/>
    </row>
    <row r="128" spans="2:23" ht="15.75" customHeight="1" x14ac:dyDescent="0.3">
      <c r="B128" s="2"/>
      <c r="C128" s="3"/>
      <c r="D128" s="4"/>
      <c r="E128" s="5"/>
      <c r="F128" s="6"/>
      <c r="G128" s="6"/>
      <c r="H128" s="6"/>
      <c r="I128" s="6"/>
      <c r="J128" s="6"/>
      <c r="K128" s="6"/>
      <c r="L128" s="6"/>
      <c r="M128" s="7"/>
      <c r="O128">
        <v>126</v>
      </c>
      <c r="P128" s="173" t="s">
        <v>3886</v>
      </c>
      <c r="Q128" s="168" t="s">
        <v>2616</v>
      </c>
      <c r="R128" s="169" t="s">
        <v>632</v>
      </c>
      <c r="S128" s="170" t="s">
        <v>633</v>
      </c>
      <c r="T128" s="170"/>
      <c r="U128" s="170"/>
      <c r="V128" s="239"/>
      <c r="W128" s="240"/>
    </row>
    <row r="129" spans="2:23" ht="15.75" customHeight="1" x14ac:dyDescent="0.3">
      <c r="B129" s="2"/>
      <c r="C129" s="3"/>
      <c r="D129" s="4"/>
      <c r="E129" s="5"/>
      <c r="F129" s="6"/>
      <c r="G129" s="6"/>
      <c r="H129" s="6"/>
      <c r="I129" s="6"/>
      <c r="J129" s="6"/>
      <c r="K129" s="6"/>
      <c r="L129" s="6"/>
      <c r="M129" s="7"/>
      <c r="O129">
        <v>127</v>
      </c>
      <c r="P129" s="173" t="s">
        <v>649</v>
      </c>
      <c r="Q129" s="168" t="s">
        <v>2620</v>
      </c>
      <c r="R129" s="169" t="s">
        <v>650</v>
      </c>
      <c r="S129" s="170" t="s">
        <v>651</v>
      </c>
      <c r="T129" s="170"/>
      <c r="U129" s="170"/>
      <c r="V129" s="239" t="s">
        <v>3767</v>
      </c>
      <c r="W129" s="240"/>
    </row>
    <row r="130" spans="2:23" ht="15.75" customHeight="1" x14ac:dyDescent="0.3">
      <c r="B130" s="2"/>
      <c r="C130" s="3"/>
      <c r="D130" s="4"/>
      <c r="E130" s="5"/>
      <c r="F130" s="6"/>
      <c r="G130" s="6"/>
      <c r="H130" s="6"/>
      <c r="I130" s="6"/>
      <c r="J130" s="6"/>
      <c r="K130" s="6"/>
      <c r="L130" s="6"/>
      <c r="M130" s="7"/>
      <c r="O130">
        <v>128</v>
      </c>
      <c r="P130" s="173" t="s">
        <v>2622</v>
      </c>
      <c r="Q130" s="168" t="s">
        <v>2621</v>
      </c>
      <c r="R130" s="169" t="s">
        <v>2623</v>
      </c>
      <c r="S130" s="170" t="s">
        <v>2624</v>
      </c>
      <c r="T130" s="170"/>
      <c r="U130" s="170"/>
      <c r="V130" s="239" t="s">
        <v>3574</v>
      </c>
      <c r="W130" s="240" t="s">
        <v>3575</v>
      </c>
    </row>
    <row r="131" spans="2:23" ht="15.75" customHeight="1" x14ac:dyDescent="0.3">
      <c r="B131" s="2"/>
      <c r="C131" s="3"/>
      <c r="D131" s="4"/>
      <c r="E131" s="5"/>
      <c r="F131" s="6"/>
      <c r="G131" s="6"/>
      <c r="H131" s="6"/>
      <c r="I131" s="6"/>
      <c r="J131" s="6"/>
      <c r="K131" s="6"/>
      <c r="L131" s="6"/>
      <c r="M131" s="7"/>
      <c r="O131">
        <v>129</v>
      </c>
      <c r="P131" s="173" t="s">
        <v>2626</v>
      </c>
      <c r="Q131" s="168" t="s">
        <v>2625</v>
      </c>
      <c r="R131" s="169" t="s">
        <v>2627</v>
      </c>
      <c r="S131" s="170" t="s">
        <v>1788</v>
      </c>
      <c r="T131" s="170"/>
      <c r="U131" s="170"/>
      <c r="V131" s="239" t="s">
        <v>3771</v>
      </c>
      <c r="W131" s="240" t="s">
        <v>3772</v>
      </c>
    </row>
    <row r="132" spans="2:23" ht="15.75" customHeight="1" x14ac:dyDescent="0.3">
      <c r="B132" s="2"/>
      <c r="C132" s="3"/>
      <c r="D132" s="4"/>
      <c r="E132" s="5"/>
      <c r="F132" s="6"/>
      <c r="G132" s="6"/>
      <c r="H132" s="6"/>
      <c r="I132" s="6"/>
      <c r="J132" s="6"/>
      <c r="K132" s="6"/>
      <c r="L132" s="6"/>
      <c r="M132" s="7"/>
      <c r="O132">
        <v>130</v>
      </c>
      <c r="P132" s="173" t="s">
        <v>663</v>
      </c>
      <c r="Q132" s="168" t="s">
        <v>2628</v>
      </c>
      <c r="R132" s="169" t="s">
        <v>664</v>
      </c>
      <c r="S132" s="170" t="s">
        <v>2629</v>
      </c>
      <c r="T132" s="170"/>
      <c r="U132" s="170"/>
      <c r="V132" s="239" t="s">
        <v>3769</v>
      </c>
      <c r="W132" s="240"/>
    </row>
    <row r="133" spans="2:23" ht="15.75" customHeight="1" x14ac:dyDescent="0.3">
      <c r="B133" s="2"/>
      <c r="C133" s="3"/>
      <c r="D133" s="4"/>
      <c r="E133" s="5"/>
      <c r="F133" s="6"/>
      <c r="G133" s="6"/>
      <c r="H133" s="6"/>
      <c r="I133" s="6"/>
      <c r="J133" s="6"/>
      <c r="K133" s="6"/>
      <c r="L133" s="6"/>
      <c r="M133" s="7"/>
      <c r="O133">
        <v>131</v>
      </c>
      <c r="P133" s="173" t="s">
        <v>2631</v>
      </c>
      <c r="Q133" s="168" t="s">
        <v>2630</v>
      </c>
      <c r="R133" s="169" t="s">
        <v>2632</v>
      </c>
      <c r="S133" s="170" t="s">
        <v>2633</v>
      </c>
      <c r="T133" s="170"/>
      <c r="U133" s="170"/>
      <c r="V133" s="239"/>
      <c r="W133" s="240"/>
    </row>
    <row r="134" spans="2:23" ht="15.75" customHeight="1" x14ac:dyDescent="0.3">
      <c r="B134" s="2"/>
      <c r="C134" s="3"/>
      <c r="D134" s="4"/>
      <c r="E134" s="5"/>
      <c r="F134" s="6"/>
      <c r="G134" s="6"/>
      <c r="H134" s="6"/>
      <c r="I134" s="6"/>
      <c r="J134" s="6"/>
      <c r="K134" s="6"/>
      <c r="L134" s="6"/>
      <c r="M134" s="7"/>
      <c r="O134">
        <v>132</v>
      </c>
      <c r="P134" s="173" t="s">
        <v>676</v>
      </c>
      <c r="Q134" s="168" t="s">
        <v>2634</v>
      </c>
      <c r="R134" s="169" t="s">
        <v>677</v>
      </c>
      <c r="S134" s="170" t="s">
        <v>678</v>
      </c>
      <c r="T134" s="170"/>
      <c r="U134" s="170"/>
      <c r="V134" s="239" t="s">
        <v>3768</v>
      </c>
      <c r="W134" s="240" t="s">
        <v>3770</v>
      </c>
    </row>
    <row r="135" spans="2:23" ht="15.75" customHeight="1" x14ac:dyDescent="0.3">
      <c r="B135" s="2"/>
      <c r="C135" s="3"/>
      <c r="D135" s="4"/>
      <c r="E135" s="5"/>
      <c r="F135" s="6"/>
      <c r="G135" s="6"/>
      <c r="H135" s="6"/>
      <c r="I135" s="6"/>
      <c r="J135" s="6"/>
      <c r="K135" s="6"/>
      <c r="L135" s="6"/>
      <c r="M135" s="7"/>
      <c r="O135">
        <v>133</v>
      </c>
      <c r="P135" s="173" t="s">
        <v>681</v>
      </c>
      <c r="Q135" s="168" t="s">
        <v>2635</v>
      </c>
      <c r="R135" s="169" t="s">
        <v>682</v>
      </c>
      <c r="S135" s="170" t="s">
        <v>683</v>
      </c>
      <c r="T135" s="170"/>
      <c r="U135" s="170"/>
      <c r="V135" s="239"/>
      <c r="W135" s="240"/>
    </row>
    <row r="136" spans="2:23" ht="15.75" customHeight="1" x14ac:dyDescent="0.3">
      <c r="B136" s="2"/>
      <c r="C136" s="3"/>
      <c r="D136" s="4"/>
      <c r="E136" s="5"/>
      <c r="F136" s="6"/>
      <c r="G136" s="6"/>
      <c r="H136" s="6"/>
      <c r="I136" s="6"/>
      <c r="J136" s="6"/>
      <c r="K136" s="6"/>
      <c r="L136" s="6"/>
      <c r="M136" s="7"/>
      <c r="O136">
        <v>134</v>
      </c>
      <c r="P136" s="173" t="s">
        <v>684</v>
      </c>
      <c r="Q136" s="168" t="s">
        <v>2636</v>
      </c>
      <c r="R136" s="169" t="s">
        <v>685</v>
      </c>
      <c r="S136" s="170" t="s">
        <v>686</v>
      </c>
      <c r="T136" s="170"/>
      <c r="U136" s="170"/>
      <c r="V136" s="239" t="s">
        <v>3773</v>
      </c>
      <c r="W136" s="240" t="s">
        <v>3774</v>
      </c>
    </row>
    <row r="137" spans="2:23" ht="15.75" customHeight="1" x14ac:dyDescent="0.3">
      <c r="B137" s="2"/>
      <c r="C137" s="3"/>
      <c r="D137" s="4"/>
      <c r="E137" s="5"/>
      <c r="F137" s="6"/>
      <c r="G137" s="6"/>
      <c r="H137" s="6"/>
      <c r="I137" s="6"/>
      <c r="J137" s="6"/>
      <c r="K137" s="6"/>
      <c r="L137" s="6"/>
      <c r="M137" s="7"/>
      <c r="O137">
        <v>135</v>
      </c>
      <c r="P137" s="173" t="s">
        <v>2638</v>
      </c>
      <c r="Q137" s="168" t="s">
        <v>2637</v>
      </c>
      <c r="R137" s="169" t="s">
        <v>2639</v>
      </c>
      <c r="S137" s="170" t="s">
        <v>2640</v>
      </c>
      <c r="T137" s="170"/>
      <c r="U137" s="170"/>
      <c r="V137" s="239" t="s">
        <v>3775</v>
      </c>
      <c r="W137" s="240"/>
    </row>
    <row r="138" spans="2:23" ht="15.75" customHeight="1" x14ac:dyDescent="0.3">
      <c r="B138" s="2"/>
      <c r="C138" s="3"/>
      <c r="D138" s="4"/>
      <c r="E138" s="5"/>
      <c r="F138" s="6"/>
      <c r="G138" s="6"/>
      <c r="H138" s="6"/>
      <c r="I138" s="6"/>
      <c r="J138" s="6"/>
      <c r="K138" s="6"/>
      <c r="L138" s="6"/>
      <c r="M138" s="7"/>
      <c r="O138">
        <v>136</v>
      </c>
      <c r="P138" s="173" t="s">
        <v>3885</v>
      </c>
      <c r="Q138" s="168"/>
      <c r="R138" s="169"/>
      <c r="S138" s="170"/>
      <c r="T138" s="170"/>
      <c r="U138" s="170"/>
      <c r="V138" s="239"/>
      <c r="W138" s="240"/>
    </row>
    <row r="139" spans="2:23" ht="15.75" customHeight="1" x14ac:dyDescent="0.3">
      <c r="B139" s="2"/>
      <c r="C139" s="3"/>
      <c r="D139" s="4"/>
      <c r="E139" s="5"/>
      <c r="F139" s="6"/>
      <c r="G139" s="6"/>
      <c r="H139" s="6"/>
      <c r="I139" s="6"/>
      <c r="J139" s="6"/>
      <c r="K139" s="6"/>
      <c r="L139" s="6"/>
      <c r="M139" s="7"/>
      <c r="O139">
        <v>137</v>
      </c>
      <c r="P139" s="173" t="s">
        <v>701</v>
      </c>
      <c r="Q139" s="168" t="s">
        <v>2641</v>
      </c>
      <c r="R139" s="169" t="s">
        <v>702</v>
      </c>
      <c r="S139" s="170" t="s">
        <v>2642</v>
      </c>
      <c r="T139" s="170"/>
      <c r="U139" s="170"/>
      <c r="V139" s="239" t="s">
        <v>3735</v>
      </c>
      <c r="W139" s="240" t="s">
        <v>3736</v>
      </c>
    </row>
    <row r="140" spans="2:23" ht="15.75" customHeight="1" x14ac:dyDescent="0.3">
      <c r="B140" s="2"/>
      <c r="C140" s="3"/>
      <c r="D140" s="4"/>
      <c r="E140" s="5"/>
      <c r="F140" s="6"/>
      <c r="G140" s="6"/>
      <c r="H140" s="6"/>
      <c r="I140" s="6"/>
      <c r="J140" s="6"/>
      <c r="K140" s="6"/>
      <c r="L140" s="6"/>
      <c r="M140" s="7"/>
      <c r="O140">
        <v>138</v>
      </c>
      <c r="P140" s="173" t="s">
        <v>2644</v>
      </c>
      <c r="Q140" s="168" t="s">
        <v>2643</v>
      </c>
      <c r="R140" s="169" t="s">
        <v>2645</v>
      </c>
      <c r="S140" s="170" t="s">
        <v>1521</v>
      </c>
      <c r="T140" s="170"/>
      <c r="U140" s="170"/>
      <c r="V140" s="239" t="s">
        <v>3621</v>
      </c>
      <c r="W140" s="240"/>
    </row>
    <row r="141" spans="2:23" ht="15.75" customHeight="1" x14ac:dyDescent="0.3">
      <c r="B141" s="2"/>
      <c r="C141" s="3"/>
      <c r="D141" s="4"/>
      <c r="E141" s="5"/>
      <c r="F141" s="6"/>
      <c r="G141" s="6"/>
      <c r="H141" s="6"/>
      <c r="I141" s="6"/>
      <c r="J141" s="6"/>
      <c r="K141" s="6"/>
      <c r="L141" s="6"/>
      <c r="M141" s="7"/>
      <c r="O141">
        <v>139</v>
      </c>
      <c r="P141" s="173" t="s">
        <v>3447</v>
      </c>
      <c r="Q141" s="168" t="s">
        <v>3446</v>
      </c>
      <c r="R141" s="169" t="s">
        <v>3448</v>
      </c>
      <c r="S141" s="170" t="s">
        <v>497</v>
      </c>
      <c r="T141" s="170"/>
      <c r="U141" s="170"/>
      <c r="V141" s="239" t="s">
        <v>3622</v>
      </c>
      <c r="W141" s="240"/>
    </row>
    <row r="142" spans="2:23" ht="15.75" customHeight="1" x14ac:dyDescent="0.3">
      <c r="B142" s="2"/>
      <c r="C142" s="3"/>
      <c r="D142" s="4"/>
      <c r="E142" s="5"/>
      <c r="F142" s="6"/>
      <c r="G142" s="6"/>
      <c r="H142" s="6"/>
      <c r="I142" s="6"/>
      <c r="J142" s="6"/>
      <c r="K142" s="6"/>
      <c r="L142" s="6"/>
      <c r="M142" s="7"/>
      <c r="O142">
        <v>140</v>
      </c>
      <c r="P142" s="173" t="s">
        <v>3422</v>
      </c>
      <c r="Q142" s="168" t="s">
        <v>3421</v>
      </c>
      <c r="R142" s="169" t="s">
        <v>3423</v>
      </c>
      <c r="S142" s="170" t="s">
        <v>834</v>
      </c>
      <c r="T142" s="170"/>
      <c r="U142" s="170" t="s">
        <v>3424</v>
      </c>
      <c r="V142" s="239" t="s">
        <v>3623</v>
      </c>
      <c r="W142" s="240"/>
    </row>
    <row r="143" spans="2:23" ht="15.75" customHeight="1" x14ac:dyDescent="0.3">
      <c r="B143" s="2"/>
      <c r="C143" s="3"/>
      <c r="D143" s="4"/>
      <c r="E143" s="5"/>
      <c r="F143" s="6"/>
      <c r="G143" s="6"/>
      <c r="H143" s="6"/>
      <c r="I143" s="6"/>
      <c r="J143" s="6"/>
      <c r="K143" s="6"/>
      <c r="L143" s="6"/>
      <c r="M143" s="7"/>
      <c r="O143">
        <v>141</v>
      </c>
      <c r="P143" s="173" t="s">
        <v>3428</v>
      </c>
      <c r="Q143" s="168" t="s">
        <v>3427</v>
      </c>
      <c r="R143" s="169" t="s">
        <v>3429</v>
      </c>
      <c r="S143" s="170" t="s">
        <v>2463</v>
      </c>
      <c r="T143" s="170"/>
      <c r="U143" s="210" t="s">
        <v>3853</v>
      </c>
      <c r="V143" s="239" t="s">
        <v>3624</v>
      </c>
      <c r="W143" s="240"/>
    </row>
    <row r="144" spans="2:23" ht="15.75" customHeight="1" x14ac:dyDescent="0.3">
      <c r="B144" s="2"/>
      <c r="C144" s="3"/>
      <c r="D144" s="4"/>
      <c r="E144" s="5"/>
      <c r="F144" s="6"/>
      <c r="G144" s="6"/>
      <c r="H144" s="6"/>
      <c r="I144" s="6"/>
      <c r="J144" s="6"/>
      <c r="K144" s="6"/>
      <c r="L144" s="6"/>
      <c r="M144" s="7"/>
      <c r="O144">
        <v>142</v>
      </c>
      <c r="P144" s="173" t="s">
        <v>2647</v>
      </c>
      <c r="Q144" s="168" t="s">
        <v>2646</v>
      </c>
      <c r="R144" s="169" t="s">
        <v>2648</v>
      </c>
      <c r="S144" s="170" t="s">
        <v>2649</v>
      </c>
      <c r="T144" s="170"/>
      <c r="U144" s="170"/>
      <c r="V144" s="239"/>
      <c r="W144" s="240"/>
    </row>
    <row r="145" spans="2:23" ht="15.75" customHeight="1" x14ac:dyDescent="0.3">
      <c r="B145" s="2"/>
      <c r="C145" s="3"/>
      <c r="D145" s="4"/>
      <c r="E145" s="5"/>
      <c r="F145" s="6"/>
      <c r="G145" s="6"/>
      <c r="H145" s="6"/>
      <c r="I145" s="6"/>
      <c r="J145" s="6"/>
      <c r="K145" s="6"/>
      <c r="L145" s="6"/>
      <c r="M145" s="7"/>
      <c r="O145">
        <v>143</v>
      </c>
      <c r="P145" s="173" t="s">
        <v>706</v>
      </c>
      <c r="Q145" s="168" t="s">
        <v>2650</v>
      </c>
      <c r="R145" s="169" t="s">
        <v>2651</v>
      </c>
      <c r="S145" s="170" t="s">
        <v>2652</v>
      </c>
      <c r="T145" s="170"/>
      <c r="U145" s="170"/>
      <c r="V145" s="239" t="s">
        <v>709</v>
      </c>
      <c r="W145" s="240" t="s">
        <v>710</v>
      </c>
    </row>
    <row r="146" spans="2:23" ht="15.75" customHeight="1" x14ac:dyDescent="0.3">
      <c r="B146" s="2"/>
      <c r="C146" s="3"/>
      <c r="D146" s="4"/>
      <c r="E146" s="5"/>
      <c r="F146" s="6"/>
      <c r="G146" s="6"/>
      <c r="H146" s="6"/>
      <c r="I146" s="6"/>
      <c r="J146" s="6"/>
      <c r="K146" s="6"/>
      <c r="L146" s="6"/>
      <c r="M146" s="7"/>
      <c r="O146">
        <v>144</v>
      </c>
      <c r="P146" s="173" t="s">
        <v>2654</v>
      </c>
      <c r="Q146" s="168" t="s">
        <v>2653</v>
      </c>
      <c r="R146" s="169" t="s">
        <v>2655</v>
      </c>
      <c r="S146" s="170" t="s">
        <v>2656</v>
      </c>
      <c r="T146" s="170"/>
      <c r="U146" s="170"/>
      <c r="V146" s="239" t="s">
        <v>2657</v>
      </c>
      <c r="W146" s="240" t="s">
        <v>2658</v>
      </c>
    </row>
    <row r="147" spans="2:23" ht="15.75" customHeight="1" x14ac:dyDescent="0.3">
      <c r="B147" s="2"/>
      <c r="C147" s="3"/>
      <c r="D147" s="4"/>
      <c r="E147" s="5"/>
      <c r="F147" s="6"/>
      <c r="G147" s="6"/>
      <c r="H147" s="6"/>
      <c r="I147" s="6"/>
      <c r="J147" s="6"/>
      <c r="K147" s="6"/>
      <c r="L147" s="6"/>
      <c r="M147" s="7"/>
      <c r="O147">
        <v>145</v>
      </c>
      <c r="P147" s="173" t="s">
        <v>2660</v>
      </c>
      <c r="Q147" s="168" t="s">
        <v>2659</v>
      </c>
      <c r="R147" s="169" t="s">
        <v>2661</v>
      </c>
      <c r="S147" s="170" t="s">
        <v>2662</v>
      </c>
      <c r="T147" s="170"/>
      <c r="U147" s="170"/>
      <c r="V147" s="239" t="s">
        <v>2663</v>
      </c>
      <c r="W147" s="240"/>
    </row>
    <row r="148" spans="2:23" ht="15.75" customHeight="1" x14ac:dyDescent="0.3">
      <c r="B148" s="2"/>
      <c r="C148" s="3"/>
      <c r="D148" s="4"/>
      <c r="E148" s="5"/>
      <c r="F148" s="6"/>
      <c r="G148" s="6"/>
      <c r="H148" s="6"/>
      <c r="I148" s="6"/>
      <c r="J148" s="6"/>
      <c r="K148" s="6"/>
      <c r="L148" s="6"/>
      <c r="M148" s="7"/>
      <c r="O148">
        <v>146</v>
      </c>
      <c r="P148" s="173" t="s">
        <v>2665</v>
      </c>
      <c r="Q148" s="168" t="s">
        <v>2664</v>
      </c>
      <c r="R148" s="169" t="s">
        <v>2666</v>
      </c>
      <c r="S148" s="170" t="s">
        <v>686</v>
      </c>
      <c r="T148" s="170"/>
      <c r="U148" s="170"/>
      <c r="V148" s="239" t="s">
        <v>3576</v>
      </c>
      <c r="W148" s="240"/>
    </row>
    <row r="149" spans="2:23" ht="15.75" customHeight="1" x14ac:dyDescent="0.3">
      <c r="B149" s="2"/>
      <c r="C149" s="3"/>
      <c r="D149" s="4"/>
      <c r="E149" s="5"/>
      <c r="F149" s="6"/>
      <c r="G149" s="6"/>
      <c r="H149" s="6"/>
      <c r="I149" s="6"/>
      <c r="J149" s="6"/>
      <c r="K149" s="6"/>
      <c r="L149" s="6"/>
      <c r="M149" s="7"/>
      <c r="O149">
        <v>147</v>
      </c>
      <c r="P149" s="173" t="s">
        <v>2668</v>
      </c>
      <c r="Q149" s="168" t="s">
        <v>2667</v>
      </c>
      <c r="R149" s="169" t="s">
        <v>2669</v>
      </c>
      <c r="S149" s="170" t="s">
        <v>2670</v>
      </c>
      <c r="T149" s="170"/>
      <c r="U149" s="170"/>
      <c r="V149" s="239" t="s">
        <v>3692</v>
      </c>
      <c r="W149" s="240"/>
    </row>
    <row r="150" spans="2:23" ht="15.75" customHeight="1" x14ac:dyDescent="0.3">
      <c r="B150" s="2"/>
      <c r="C150" s="3"/>
      <c r="D150" s="4"/>
      <c r="E150" s="5"/>
      <c r="F150" s="6"/>
      <c r="G150" s="6"/>
      <c r="H150" s="6"/>
      <c r="I150" s="6"/>
      <c r="J150" s="6"/>
      <c r="K150" s="6"/>
      <c r="L150" s="6"/>
      <c r="M150" s="7"/>
      <c r="O150">
        <v>148</v>
      </c>
      <c r="P150" s="173" t="s">
        <v>2672</v>
      </c>
      <c r="Q150" s="168" t="s">
        <v>2671</v>
      </c>
      <c r="R150" s="169" t="s">
        <v>2673</v>
      </c>
      <c r="S150" s="170" t="s">
        <v>2674</v>
      </c>
      <c r="T150" s="170"/>
      <c r="U150" s="170"/>
      <c r="V150" s="239" t="s">
        <v>2675</v>
      </c>
      <c r="W150" s="240"/>
    </row>
    <row r="151" spans="2:23" ht="15.75" customHeight="1" x14ac:dyDescent="0.3">
      <c r="B151" s="2"/>
      <c r="C151" s="3"/>
      <c r="D151" s="4"/>
      <c r="E151" s="5"/>
      <c r="F151" s="6"/>
      <c r="G151" s="6"/>
      <c r="H151" s="6"/>
      <c r="I151" s="6"/>
      <c r="J151" s="6"/>
      <c r="K151" s="6"/>
      <c r="L151" s="6"/>
      <c r="M151" s="7"/>
      <c r="O151">
        <v>149</v>
      </c>
      <c r="P151" s="173" t="s">
        <v>2677</v>
      </c>
      <c r="Q151" s="168" t="s">
        <v>2676</v>
      </c>
      <c r="R151" s="169" t="s">
        <v>2678</v>
      </c>
      <c r="S151" s="170" t="s">
        <v>2679</v>
      </c>
      <c r="T151" s="170"/>
      <c r="U151" s="170"/>
      <c r="V151" s="239" t="s">
        <v>3625</v>
      </c>
      <c r="W151" s="240"/>
    </row>
    <row r="152" spans="2:23" ht="15.75" customHeight="1" x14ac:dyDescent="0.3">
      <c r="B152" s="2"/>
      <c r="C152" s="3"/>
      <c r="D152" s="4"/>
      <c r="E152" s="5"/>
      <c r="F152" s="6"/>
      <c r="G152" s="6"/>
      <c r="H152" s="6"/>
      <c r="I152" s="6"/>
      <c r="J152" s="6"/>
      <c r="K152" s="6"/>
      <c r="L152" s="6"/>
      <c r="M152" s="7"/>
      <c r="O152">
        <v>150</v>
      </c>
      <c r="P152" s="173" t="s">
        <v>2681</v>
      </c>
      <c r="Q152" s="168" t="s">
        <v>2680</v>
      </c>
      <c r="R152" s="169" t="s">
        <v>2682</v>
      </c>
      <c r="S152" s="170" t="s">
        <v>2683</v>
      </c>
      <c r="T152" s="170"/>
      <c r="U152" s="170"/>
      <c r="V152" s="239" t="s">
        <v>3776</v>
      </c>
      <c r="W152" s="240"/>
    </row>
    <row r="153" spans="2:23" ht="15.75" customHeight="1" x14ac:dyDescent="0.3">
      <c r="B153" s="2"/>
      <c r="C153" s="3"/>
      <c r="D153" s="4"/>
      <c r="E153" s="5"/>
      <c r="F153" s="6"/>
      <c r="G153" s="6"/>
      <c r="H153" s="6"/>
      <c r="I153" s="6"/>
      <c r="J153" s="6"/>
      <c r="K153" s="6"/>
      <c r="L153" s="6"/>
      <c r="M153" s="7"/>
      <c r="O153">
        <v>151</v>
      </c>
      <c r="P153" s="173" t="s">
        <v>3501</v>
      </c>
      <c r="Q153" s="168" t="s">
        <v>3500</v>
      </c>
      <c r="R153" s="169" t="s">
        <v>3502</v>
      </c>
      <c r="S153" s="170" t="s">
        <v>3498</v>
      </c>
      <c r="T153" s="170"/>
      <c r="U153" s="170"/>
      <c r="V153" s="239" t="s">
        <v>3503</v>
      </c>
      <c r="W153" s="240"/>
    </row>
    <row r="154" spans="2:23" ht="15.75" customHeight="1" x14ac:dyDescent="0.3">
      <c r="B154" s="2"/>
      <c r="C154" s="3"/>
      <c r="D154" s="4"/>
      <c r="E154" s="5"/>
      <c r="F154" s="6"/>
      <c r="G154" s="6"/>
      <c r="H154" s="6"/>
      <c r="I154" s="6"/>
      <c r="J154" s="6"/>
      <c r="K154" s="6"/>
      <c r="L154" s="6"/>
      <c r="M154" s="7"/>
      <c r="O154">
        <v>152</v>
      </c>
      <c r="P154" s="173" t="s">
        <v>2685</v>
      </c>
      <c r="Q154" s="168" t="s">
        <v>2684</v>
      </c>
      <c r="R154" s="169" t="s">
        <v>2686</v>
      </c>
      <c r="S154" s="170" t="s">
        <v>2687</v>
      </c>
      <c r="T154" s="170"/>
      <c r="U154" s="210" t="s">
        <v>3852</v>
      </c>
      <c r="V154" s="239" t="s">
        <v>2688</v>
      </c>
      <c r="W154" s="240" t="s">
        <v>3779</v>
      </c>
    </row>
    <row r="155" spans="2:23" ht="15.75" customHeight="1" x14ac:dyDescent="0.3">
      <c r="B155" s="2"/>
      <c r="C155" s="3"/>
      <c r="D155" s="4"/>
      <c r="E155" s="5"/>
      <c r="F155" s="6"/>
      <c r="G155" s="6"/>
      <c r="H155" s="6"/>
      <c r="I155" s="6"/>
      <c r="J155" s="6"/>
      <c r="K155" s="6"/>
      <c r="L155" s="6"/>
      <c r="M155" s="7"/>
      <c r="O155">
        <v>153</v>
      </c>
      <c r="P155" s="173" t="s">
        <v>718</v>
      </c>
      <c r="Q155" s="168" t="s">
        <v>2689</v>
      </c>
      <c r="R155" s="169" t="s">
        <v>315</v>
      </c>
      <c r="S155" s="170" t="s">
        <v>316</v>
      </c>
      <c r="T155" s="170"/>
      <c r="U155" s="170"/>
      <c r="V155" s="239" t="s">
        <v>3693</v>
      </c>
      <c r="W155" s="240"/>
    </row>
    <row r="156" spans="2:23" ht="15.75" customHeight="1" x14ac:dyDescent="0.3">
      <c r="B156" s="2"/>
      <c r="C156" s="3"/>
      <c r="D156" s="4"/>
      <c r="E156" s="5"/>
      <c r="F156" s="6"/>
      <c r="G156" s="6"/>
      <c r="H156" s="6"/>
      <c r="I156" s="6"/>
      <c r="J156" s="6"/>
      <c r="K156" s="6"/>
      <c r="L156" s="6"/>
      <c r="M156" s="7"/>
      <c r="O156">
        <v>154</v>
      </c>
      <c r="P156" s="173" t="s">
        <v>2691</v>
      </c>
      <c r="Q156" s="168" t="s">
        <v>2690</v>
      </c>
      <c r="R156" s="169" t="s">
        <v>2692</v>
      </c>
      <c r="S156" s="170" t="s">
        <v>2693</v>
      </c>
      <c r="T156" s="170"/>
      <c r="U156" s="170"/>
      <c r="V156" s="239" t="s">
        <v>3694</v>
      </c>
      <c r="W156" s="240"/>
    </row>
    <row r="157" spans="2:23" ht="15.75" customHeight="1" x14ac:dyDescent="0.3">
      <c r="B157" s="2"/>
      <c r="C157" s="3"/>
      <c r="D157" s="4"/>
      <c r="E157" s="5"/>
      <c r="F157" s="6"/>
      <c r="G157" s="6"/>
      <c r="H157" s="6"/>
      <c r="I157" s="6"/>
      <c r="J157" s="6"/>
      <c r="K157" s="6"/>
      <c r="L157" s="6"/>
      <c r="M157" s="7"/>
      <c r="O157">
        <v>155</v>
      </c>
      <c r="P157" s="173" t="s">
        <v>2695</v>
      </c>
      <c r="Q157" s="168" t="s">
        <v>2694</v>
      </c>
      <c r="R157" s="169" t="s">
        <v>721</v>
      </c>
      <c r="S157" s="170" t="s">
        <v>2696</v>
      </c>
      <c r="T157" s="170"/>
      <c r="U157" s="170" t="s">
        <v>2697</v>
      </c>
      <c r="V157" s="239" t="s">
        <v>3777</v>
      </c>
      <c r="W157" s="240" t="s">
        <v>3778</v>
      </c>
    </row>
    <row r="158" spans="2:23" ht="15.75" customHeight="1" x14ac:dyDescent="0.3">
      <c r="B158" s="2"/>
      <c r="C158" s="3"/>
      <c r="D158" s="4"/>
      <c r="E158" s="5"/>
      <c r="F158" s="6"/>
      <c r="G158" s="6"/>
      <c r="H158" s="6"/>
      <c r="I158" s="6"/>
      <c r="J158" s="6"/>
      <c r="K158" s="6"/>
      <c r="L158" s="6"/>
      <c r="M158" s="7"/>
      <c r="O158">
        <v>156</v>
      </c>
      <c r="P158" s="173" t="s">
        <v>2704</v>
      </c>
      <c r="Q158" s="168" t="s">
        <v>2703</v>
      </c>
      <c r="R158" s="169" t="s">
        <v>2705</v>
      </c>
      <c r="S158" s="170" t="s">
        <v>2706</v>
      </c>
      <c r="T158" s="170"/>
      <c r="U158" s="170"/>
      <c r="V158" s="239" t="s">
        <v>3780</v>
      </c>
      <c r="W158" s="240"/>
    </row>
    <row r="159" spans="2:23" ht="15.75" customHeight="1" x14ac:dyDescent="0.3">
      <c r="B159" s="2"/>
      <c r="C159" s="3"/>
      <c r="D159" s="4"/>
      <c r="E159" s="5"/>
      <c r="F159" s="6"/>
      <c r="G159" s="6"/>
      <c r="H159" s="6"/>
      <c r="I159" s="6"/>
      <c r="J159" s="6"/>
      <c r="K159" s="6"/>
      <c r="L159" s="6"/>
      <c r="M159" s="7"/>
      <c r="O159">
        <v>157</v>
      </c>
      <c r="P159" s="173" t="s">
        <v>2708</v>
      </c>
      <c r="Q159" s="168" t="s">
        <v>2707</v>
      </c>
      <c r="R159" s="169" t="s">
        <v>2709</v>
      </c>
      <c r="S159" s="170" t="s">
        <v>480</v>
      </c>
      <c r="T159" s="170"/>
      <c r="U159" s="170"/>
      <c r="V159" s="239"/>
      <c r="W159" s="240"/>
    </row>
    <row r="160" spans="2:23" ht="15.75" customHeight="1" x14ac:dyDescent="0.3">
      <c r="B160" s="2"/>
      <c r="C160" s="3"/>
      <c r="D160" s="4"/>
      <c r="E160" s="5"/>
      <c r="F160" s="6"/>
      <c r="G160" s="6"/>
      <c r="H160" s="6"/>
      <c r="I160" s="6"/>
      <c r="J160" s="6"/>
      <c r="K160" s="6"/>
      <c r="L160" s="6"/>
      <c r="M160" s="7"/>
      <c r="O160">
        <v>158</v>
      </c>
      <c r="P160" s="173" t="s">
        <v>2711</v>
      </c>
      <c r="Q160" s="168" t="s">
        <v>2710</v>
      </c>
      <c r="R160" s="169" t="s">
        <v>2712</v>
      </c>
      <c r="S160" s="170" t="s">
        <v>2713</v>
      </c>
      <c r="T160" s="170"/>
      <c r="U160" s="170"/>
      <c r="V160" s="239" t="s">
        <v>2714</v>
      </c>
      <c r="W160" s="240"/>
    </row>
    <row r="161" spans="2:23" ht="15.75" customHeight="1" x14ac:dyDescent="0.3">
      <c r="B161" s="2"/>
      <c r="C161" s="3"/>
      <c r="D161" s="4"/>
      <c r="E161" s="5"/>
      <c r="F161" s="6"/>
      <c r="G161" s="6"/>
      <c r="H161" s="6"/>
      <c r="I161" s="6"/>
      <c r="J161" s="6"/>
      <c r="K161" s="6"/>
      <c r="L161" s="6"/>
      <c r="M161" s="7"/>
      <c r="O161">
        <v>159</v>
      </c>
      <c r="P161" s="173" t="s">
        <v>2716</v>
      </c>
      <c r="Q161" s="168" t="s">
        <v>2715</v>
      </c>
      <c r="R161" s="169" t="s">
        <v>2717</v>
      </c>
      <c r="S161" s="170" t="s">
        <v>361</v>
      </c>
      <c r="T161" s="170"/>
      <c r="U161" s="170"/>
      <c r="V161" s="239"/>
      <c r="W161" s="240"/>
    </row>
    <row r="162" spans="2:23" ht="15.75" customHeight="1" x14ac:dyDescent="0.3">
      <c r="B162" s="2"/>
      <c r="C162" s="3"/>
      <c r="D162" s="4"/>
      <c r="E162" s="5"/>
      <c r="F162" s="6"/>
      <c r="G162" s="6"/>
      <c r="H162" s="6"/>
      <c r="I162" s="6"/>
      <c r="J162" s="6"/>
      <c r="K162" s="6"/>
      <c r="L162" s="6"/>
      <c r="M162" s="7"/>
      <c r="O162">
        <v>160</v>
      </c>
      <c r="P162" s="173" t="s">
        <v>2721</v>
      </c>
      <c r="Q162" s="168" t="s">
        <v>2720</v>
      </c>
      <c r="R162" s="169" t="s">
        <v>2722</v>
      </c>
      <c r="S162" s="170" t="s">
        <v>2723</v>
      </c>
      <c r="T162" s="170"/>
      <c r="U162" s="170"/>
      <c r="V162" s="239"/>
      <c r="W162" s="240"/>
    </row>
    <row r="163" spans="2:23" ht="15.75" customHeight="1" x14ac:dyDescent="0.3">
      <c r="B163" s="2"/>
      <c r="C163" s="3"/>
      <c r="D163" s="4"/>
      <c r="E163" s="5"/>
      <c r="F163" s="6"/>
      <c r="G163" s="6"/>
      <c r="H163" s="6"/>
      <c r="I163" s="6"/>
      <c r="J163" s="6"/>
      <c r="K163" s="6"/>
      <c r="L163" s="6"/>
      <c r="M163" s="7"/>
      <c r="O163">
        <v>161</v>
      </c>
      <c r="P163" s="173" t="s">
        <v>2725</v>
      </c>
      <c r="Q163" s="168" t="s">
        <v>2724</v>
      </c>
      <c r="R163" s="169" t="s">
        <v>2726</v>
      </c>
      <c r="S163" s="170" t="s">
        <v>464</v>
      </c>
      <c r="T163" s="170"/>
      <c r="U163" s="170"/>
      <c r="V163" s="239" t="s">
        <v>3626</v>
      </c>
      <c r="W163" s="240"/>
    </row>
    <row r="164" spans="2:23" ht="15.75" customHeight="1" x14ac:dyDescent="0.3">
      <c r="B164" s="2"/>
      <c r="C164" s="3"/>
      <c r="D164" s="4"/>
      <c r="E164" s="5"/>
      <c r="F164" s="6"/>
      <c r="G164" s="6"/>
      <c r="H164" s="6"/>
      <c r="I164" s="6"/>
      <c r="J164" s="6"/>
      <c r="K164" s="6"/>
      <c r="L164" s="6"/>
      <c r="M164" s="7"/>
      <c r="O164">
        <v>162</v>
      </c>
      <c r="P164" s="173" t="s">
        <v>735</v>
      </c>
      <c r="Q164" s="168" t="s">
        <v>2727</v>
      </c>
      <c r="R164" s="169" t="s">
        <v>736</v>
      </c>
      <c r="S164" s="170" t="s">
        <v>737</v>
      </c>
      <c r="T164" s="170"/>
      <c r="U164" s="170"/>
      <c r="V164" s="239" t="s">
        <v>738</v>
      </c>
      <c r="W164" s="240"/>
    </row>
    <row r="165" spans="2:23" ht="15.75" customHeight="1" x14ac:dyDescent="0.3">
      <c r="B165" s="2"/>
      <c r="C165" s="3"/>
      <c r="D165" s="4"/>
      <c r="E165" s="5"/>
      <c r="F165" s="6"/>
      <c r="G165" s="6"/>
      <c r="H165" s="6"/>
      <c r="I165" s="6"/>
      <c r="J165" s="6"/>
      <c r="K165" s="6"/>
      <c r="L165" s="6"/>
      <c r="M165" s="7"/>
      <c r="O165">
        <v>163</v>
      </c>
      <c r="P165" s="173" t="s">
        <v>2729</v>
      </c>
      <c r="Q165" s="168" t="s">
        <v>2728</v>
      </c>
      <c r="R165" s="169" t="s">
        <v>2730</v>
      </c>
      <c r="S165" s="170" t="s">
        <v>2731</v>
      </c>
      <c r="T165" s="170"/>
      <c r="U165" s="170"/>
      <c r="V165" s="239" t="s">
        <v>742</v>
      </c>
      <c r="W165" s="240" t="s">
        <v>2732</v>
      </c>
    </row>
    <row r="166" spans="2:23" ht="15.75" customHeight="1" x14ac:dyDescent="0.3">
      <c r="B166" s="2"/>
      <c r="C166" s="3"/>
      <c r="D166" s="4"/>
      <c r="E166" s="5"/>
      <c r="F166" s="6"/>
      <c r="G166" s="6"/>
      <c r="H166" s="6"/>
      <c r="I166" s="6"/>
      <c r="J166" s="6"/>
      <c r="K166" s="6"/>
      <c r="L166" s="6"/>
      <c r="M166" s="7"/>
      <c r="O166">
        <v>164</v>
      </c>
      <c r="P166" s="173" t="s">
        <v>2719</v>
      </c>
      <c r="Q166" s="168" t="s">
        <v>2718</v>
      </c>
      <c r="R166" s="169" t="s">
        <v>728</v>
      </c>
      <c r="S166" s="170" t="s">
        <v>729</v>
      </c>
      <c r="T166" s="170"/>
      <c r="U166" s="170"/>
      <c r="V166" s="239" t="s">
        <v>730</v>
      </c>
      <c r="W166" s="240" t="s">
        <v>731</v>
      </c>
    </row>
    <row r="167" spans="2:23" ht="15.75" customHeight="1" x14ac:dyDescent="0.3">
      <c r="B167" s="2"/>
      <c r="C167" s="3"/>
      <c r="D167" s="4"/>
      <c r="E167" s="5"/>
      <c r="F167" s="6"/>
      <c r="G167" s="6"/>
      <c r="H167" s="6"/>
      <c r="I167" s="6"/>
      <c r="J167" s="6"/>
      <c r="K167" s="6"/>
      <c r="L167" s="6"/>
      <c r="M167" s="7"/>
      <c r="O167">
        <v>165</v>
      </c>
      <c r="P167" s="173" t="s">
        <v>748</v>
      </c>
      <c r="Q167" s="168" t="s">
        <v>2733</v>
      </c>
      <c r="R167" s="169" t="s">
        <v>2734</v>
      </c>
      <c r="S167" s="170" t="s">
        <v>2735</v>
      </c>
      <c r="T167" s="170"/>
      <c r="U167" s="170"/>
      <c r="V167" s="239" t="s">
        <v>751</v>
      </c>
      <c r="W167" s="240" t="s">
        <v>752</v>
      </c>
    </row>
    <row r="168" spans="2:23" ht="15.75" customHeight="1" x14ac:dyDescent="0.3">
      <c r="B168" s="2"/>
      <c r="C168" s="3"/>
      <c r="D168" s="4"/>
      <c r="E168" s="5"/>
      <c r="F168" s="6"/>
      <c r="G168" s="6"/>
      <c r="H168" s="6"/>
      <c r="I168" s="6"/>
      <c r="J168" s="6"/>
      <c r="K168" s="6"/>
      <c r="L168" s="6"/>
      <c r="M168" s="7"/>
      <c r="O168">
        <v>166</v>
      </c>
      <c r="P168" s="173" t="s">
        <v>2699</v>
      </c>
      <c r="Q168" s="168" t="s">
        <v>2698</v>
      </c>
      <c r="R168" s="169" t="s">
        <v>2700</v>
      </c>
      <c r="S168" s="170" t="s">
        <v>2701</v>
      </c>
      <c r="T168" s="170"/>
      <c r="U168" s="170"/>
      <c r="V168" s="239" t="s">
        <v>2702</v>
      </c>
      <c r="W168" s="240"/>
    </row>
    <row r="169" spans="2:23" ht="15.75" customHeight="1" x14ac:dyDescent="0.3">
      <c r="B169" s="2"/>
      <c r="C169" s="3"/>
      <c r="D169" s="4"/>
      <c r="E169" s="5"/>
      <c r="F169" s="6"/>
      <c r="G169" s="6"/>
      <c r="H169" s="6"/>
      <c r="I169" s="6"/>
      <c r="J169" s="6"/>
      <c r="K169" s="6"/>
      <c r="L169" s="6"/>
      <c r="M169" s="7"/>
      <c r="O169">
        <v>167</v>
      </c>
      <c r="P169" s="173" t="s">
        <v>2737</v>
      </c>
      <c r="Q169" s="168" t="s">
        <v>2736</v>
      </c>
      <c r="R169" s="169" t="s">
        <v>2738</v>
      </c>
      <c r="S169" s="170" t="s">
        <v>2359</v>
      </c>
      <c r="T169" s="170"/>
      <c r="U169" s="170" t="s">
        <v>2739</v>
      </c>
      <c r="V169" s="239" t="s">
        <v>2740</v>
      </c>
      <c r="W169" s="240" t="s">
        <v>2741</v>
      </c>
    </row>
    <row r="170" spans="2:23" ht="15.75" customHeight="1" x14ac:dyDescent="0.3">
      <c r="B170" s="2"/>
      <c r="C170" s="3"/>
      <c r="D170" s="4"/>
      <c r="E170" s="5"/>
      <c r="F170" s="6"/>
      <c r="G170" s="6"/>
      <c r="H170" s="6"/>
      <c r="I170" s="6"/>
      <c r="J170" s="6"/>
      <c r="K170" s="6"/>
      <c r="L170" s="6"/>
      <c r="M170" s="7"/>
      <c r="O170">
        <v>168</v>
      </c>
      <c r="P170" s="173" t="s">
        <v>3882</v>
      </c>
      <c r="Q170" s="168" t="s">
        <v>2742</v>
      </c>
      <c r="R170" s="169" t="s">
        <v>2743</v>
      </c>
      <c r="S170" s="170" t="s">
        <v>567</v>
      </c>
      <c r="T170" s="170"/>
      <c r="U170" s="170"/>
      <c r="V170" s="239" t="s">
        <v>3794</v>
      </c>
      <c r="W170" s="240"/>
    </row>
    <row r="171" spans="2:23" ht="15.75" customHeight="1" x14ac:dyDescent="0.3">
      <c r="B171" s="2"/>
      <c r="C171" s="3"/>
      <c r="D171" s="4"/>
      <c r="E171" s="5"/>
      <c r="F171" s="6"/>
      <c r="G171" s="6"/>
      <c r="H171" s="6"/>
      <c r="I171" s="6"/>
      <c r="J171" s="6"/>
      <c r="K171" s="6"/>
      <c r="L171" s="6"/>
      <c r="M171" s="7"/>
      <c r="O171">
        <v>169</v>
      </c>
      <c r="P171" s="173" t="s">
        <v>2745</v>
      </c>
      <c r="Q171" s="168" t="s">
        <v>2744</v>
      </c>
      <c r="R171" s="169" t="s">
        <v>782</v>
      </c>
      <c r="S171" s="170" t="s">
        <v>2746</v>
      </c>
      <c r="T171" s="170"/>
      <c r="U171" s="210" t="s">
        <v>3866</v>
      </c>
      <c r="V171" s="239" t="s">
        <v>3822</v>
      </c>
      <c r="W171" s="240" t="s">
        <v>3823</v>
      </c>
    </row>
    <row r="172" spans="2:23" ht="15.75" customHeight="1" x14ac:dyDescent="0.3">
      <c r="B172" s="2"/>
      <c r="C172" s="3"/>
      <c r="D172" s="4"/>
      <c r="E172" s="5"/>
      <c r="F172" s="6"/>
      <c r="G172" s="6"/>
      <c r="H172" s="6"/>
      <c r="I172" s="6"/>
      <c r="J172" s="6"/>
      <c r="K172" s="6"/>
      <c r="L172" s="6"/>
      <c r="M172" s="7"/>
      <c r="O172">
        <v>170</v>
      </c>
      <c r="P172" s="173" t="s">
        <v>2748</v>
      </c>
      <c r="Q172" s="168" t="s">
        <v>2747</v>
      </c>
      <c r="R172" s="169" t="s">
        <v>785</v>
      </c>
      <c r="S172" s="170" t="s">
        <v>215</v>
      </c>
      <c r="T172" s="170"/>
      <c r="U172" s="170"/>
      <c r="V172" s="239" t="s">
        <v>786</v>
      </c>
      <c r="W172" s="240" t="s">
        <v>787</v>
      </c>
    </row>
    <row r="173" spans="2:23" ht="15.75" customHeight="1" x14ac:dyDescent="0.3">
      <c r="B173" s="2"/>
      <c r="C173" s="3"/>
      <c r="D173" s="4"/>
      <c r="E173" s="5"/>
      <c r="F173" s="6"/>
      <c r="G173" s="6"/>
      <c r="H173" s="6"/>
      <c r="I173" s="6"/>
      <c r="J173" s="6"/>
      <c r="K173" s="6"/>
      <c r="L173" s="6"/>
      <c r="M173" s="7"/>
      <c r="O173">
        <v>171</v>
      </c>
      <c r="P173" s="173" t="s">
        <v>2750</v>
      </c>
      <c r="Q173" s="168" t="s">
        <v>2749</v>
      </c>
      <c r="R173" s="169" t="s">
        <v>2751</v>
      </c>
      <c r="S173" s="170" t="s">
        <v>2752</v>
      </c>
      <c r="T173" s="170"/>
      <c r="U173" s="170"/>
      <c r="V173" s="239"/>
      <c r="W173" s="240"/>
    </row>
    <row r="174" spans="2:23" ht="15.75" customHeight="1" x14ac:dyDescent="0.3">
      <c r="B174" s="2"/>
      <c r="C174" s="3"/>
      <c r="D174" s="4"/>
      <c r="E174" s="5"/>
      <c r="F174" s="6"/>
      <c r="G174" s="6"/>
      <c r="H174" s="6"/>
      <c r="I174" s="6"/>
      <c r="J174" s="6"/>
      <c r="K174" s="6"/>
      <c r="L174" s="6"/>
      <c r="M174" s="7"/>
      <c r="O174">
        <v>172</v>
      </c>
      <c r="P174" s="173" t="s">
        <v>2754</v>
      </c>
      <c r="Q174" s="168" t="s">
        <v>2753</v>
      </c>
      <c r="R174" s="169" t="s">
        <v>789</v>
      </c>
      <c r="S174" s="170" t="s">
        <v>2755</v>
      </c>
      <c r="T174" s="170"/>
      <c r="U174" s="170"/>
      <c r="V174" s="239" t="s">
        <v>791</v>
      </c>
      <c r="W174" s="240"/>
    </row>
    <row r="175" spans="2:23" ht="15.75" customHeight="1" x14ac:dyDescent="0.3">
      <c r="B175" s="2"/>
      <c r="C175" s="3"/>
      <c r="D175" s="4"/>
      <c r="E175" s="5"/>
      <c r="F175" s="6"/>
      <c r="G175" s="6"/>
      <c r="H175" s="6"/>
      <c r="I175" s="6"/>
      <c r="J175" s="6"/>
      <c r="K175" s="6"/>
      <c r="L175" s="6"/>
      <c r="M175" s="7"/>
      <c r="O175">
        <v>173</v>
      </c>
      <c r="P175" s="173" t="s">
        <v>3924</v>
      </c>
      <c r="Q175" s="168" t="s">
        <v>3925</v>
      </c>
      <c r="R175" s="169"/>
      <c r="S175" s="170"/>
      <c r="T175" s="170"/>
      <c r="U175" s="170"/>
      <c r="V175" s="239"/>
      <c r="W175" s="240"/>
    </row>
    <row r="176" spans="2:23" ht="15.75" customHeight="1" x14ac:dyDescent="0.3">
      <c r="B176" s="2"/>
      <c r="C176" s="3"/>
      <c r="D176" s="4"/>
      <c r="E176" s="5"/>
      <c r="F176" s="6"/>
      <c r="G176" s="6"/>
      <c r="H176" s="6"/>
      <c r="I176" s="6"/>
      <c r="J176" s="6"/>
      <c r="K176" s="6"/>
      <c r="L176" s="6"/>
      <c r="M176" s="7"/>
      <c r="O176">
        <v>174</v>
      </c>
      <c r="P176" s="173" t="s">
        <v>825</v>
      </c>
      <c r="Q176" s="168" t="s">
        <v>2756</v>
      </c>
      <c r="R176" s="169" t="s">
        <v>826</v>
      </c>
      <c r="S176" s="170" t="s">
        <v>827</v>
      </c>
      <c r="T176" s="170"/>
      <c r="U176" s="170"/>
      <c r="V176" s="239" t="s">
        <v>3577</v>
      </c>
      <c r="W176" s="240"/>
    </row>
    <row r="177" spans="2:23" ht="15.75" customHeight="1" x14ac:dyDescent="0.3">
      <c r="B177" s="2"/>
      <c r="C177" s="3"/>
      <c r="D177" s="4"/>
      <c r="E177" s="5"/>
      <c r="F177" s="6"/>
      <c r="G177" s="6"/>
      <c r="H177" s="6"/>
      <c r="I177" s="6"/>
      <c r="J177" s="6"/>
      <c r="K177" s="6"/>
      <c r="L177" s="6"/>
      <c r="M177" s="7"/>
      <c r="O177">
        <v>175</v>
      </c>
      <c r="P177" s="173" t="s">
        <v>832</v>
      </c>
      <c r="Q177" s="168" t="s">
        <v>2761</v>
      </c>
      <c r="R177" s="169" t="s">
        <v>833</v>
      </c>
      <c r="S177" s="170" t="s">
        <v>834</v>
      </c>
      <c r="T177" s="170"/>
      <c r="U177" s="170"/>
      <c r="V177" s="239" t="s">
        <v>3627</v>
      </c>
      <c r="W177" s="240"/>
    </row>
    <row r="178" spans="2:23" ht="15.75" customHeight="1" x14ac:dyDescent="0.3">
      <c r="B178" s="2"/>
      <c r="C178" s="3"/>
      <c r="D178" s="4"/>
      <c r="E178" s="5"/>
      <c r="F178" s="6"/>
      <c r="G178" s="6"/>
      <c r="H178" s="6"/>
      <c r="I178" s="6"/>
      <c r="J178" s="6"/>
      <c r="K178" s="6"/>
      <c r="L178" s="6"/>
      <c r="M178" s="7"/>
      <c r="O178">
        <v>176</v>
      </c>
      <c r="P178" s="173" t="s">
        <v>2758</v>
      </c>
      <c r="Q178" s="168" t="s">
        <v>2757</v>
      </c>
      <c r="R178" s="169" t="s">
        <v>2759</v>
      </c>
      <c r="S178" s="170" t="s">
        <v>2760</v>
      </c>
      <c r="T178" s="170"/>
      <c r="U178" s="170"/>
      <c r="V178" s="239"/>
      <c r="W178" s="240"/>
    </row>
    <row r="179" spans="2:23" ht="15.75" customHeight="1" x14ac:dyDescent="0.3">
      <c r="B179" s="2"/>
      <c r="C179" s="3"/>
      <c r="D179" s="4"/>
      <c r="E179" s="5"/>
      <c r="F179" s="6"/>
      <c r="G179" s="6"/>
      <c r="H179" s="6"/>
      <c r="I179" s="6"/>
      <c r="J179" s="6"/>
      <c r="K179" s="6"/>
      <c r="L179" s="6"/>
      <c r="M179" s="7"/>
      <c r="O179">
        <v>177</v>
      </c>
      <c r="P179" s="173" t="s">
        <v>836</v>
      </c>
      <c r="Q179" s="168" t="s">
        <v>2762</v>
      </c>
      <c r="R179" s="169" t="s">
        <v>837</v>
      </c>
      <c r="S179" s="170" t="s">
        <v>2763</v>
      </c>
      <c r="T179" s="170"/>
      <c r="U179" s="170" t="s">
        <v>2764</v>
      </c>
      <c r="V179" s="239" t="s">
        <v>839</v>
      </c>
      <c r="W179" s="240" t="s">
        <v>840</v>
      </c>
    </row>
    <row r="180" spans="2:23" ht="15.75" customHeight="1" x14ac:dyDescent="0.3">
      <c r="B180" s="2"/>
      <c r="C180" s="3"/>
      <c r="D180" s="4"/>
      <c r="E180" s="5"/>
      <c r="F180" s="6"/>
      <c r="G180" s="6"/>
      <c r="H180" s="6"/>
      <c r="I180" s="6"/>
      <c r="J180" s="6"/>
      <c r="K180" s="6"/>
      <c r="L180" s="6"/>
      <c r="M180" s="7"/>
      <c r="O180">
        <v>178</v>
      </c>
      <c r="P180" s="173" t="s">
        <v>3544</v>
      </c>
      <c r="Q180" s="168" t="s">
        <v>3830</v>
      </c>
      <c r="R180" s="169" t="s">
        <v>3545</v>
      </c>
      <c r="S180" s="170" t="s">
        <v>480</v>
      </c>
      <c r="T180" s="170"/>
      <c r="U180" s="170" t="s">
        <v>3865</v>
      </c>
      <c r="V180" s="239" t="s">
        <v>3546</v>
      </c>
      <c r="W180" s="240" t="s">
        <v>3547</v>
      </c>
    </row>
    <row r="181" spans="2:23" ht="15.75" customHeight="1" x14ac:dyDescent="0.3">
      <c r="B181" s="2"/>
      <c r="C181" s="3"/>
      <c r="D181" s="4"/>
      <c r="E181" s="5"/>
      <c r="F181" s="6"/>
      <c r="G181" s="6"/>
      <c r="H181" s="6"/>
      <c r="I181" s="6"/>
      <c r="J181" s="6"/>
      <c r="K181" s="6"/>
      <c r="L181" s="6"/>
      <c r="M181" s="7"/>
      <c r="O181">
        <v>179</v>
      </c>
      <c r="P181" s="173" t="s">
        <v>2766</v>
      </c>
      <c r="Q181" s="168" t="s">
        <v>2765</v>
      </c>
      <c r="R181" s="169" t="s">
        <v>2767</v>
      </c>
      <c r="S181" s="170" t="s">
        <v>361</v>
      </c>
      <c r="T181" s="170"/>
      <c r="U181" s="210" t="s">
        <v>2768</v>
      </c>
      <c r="V181" s="239" t="s">
        <v>3578</v>
      </c>
      <c r="W181" s="240" t="s">
        <v>3579</v>
      </c>
    </row>
    <row r="182" spans="2:23" ht="15.75" customHeight="1" x14ac:dyDescent="0.3">
      <c r="B182" s="2"/>
      <c r="C182" s="3"/>
      <c r="D182" s="4"/>
      <c r="E182" s="5"/>
      <c r="F182" s="6"/>
      <c r="G182" s="6"/>
      <c r="H182" s="6"/>
      <c r="I182" s="6"/>
      <c r="J182" s="6"/>
      <c r="K182" s="6"/>
      <c r="L182" s="6"/>
      <c r="M182" s="7"/>
      <c r="O182">
        <v>180</v>
      </c>
      <c r="P182" s="173" t="s">
        <v>3412</v>
      </c>
      <c r="Q182" s="168" t="s">
        <v>3411</v>
      </c>
      <c r="R182" s="169" t="s">
        <v>3413</v>
      </c>
      <c r="S182" s="170" t="s">
        <v>1375</v>
      </c>
      <c r="T182" s="170"/>
      <c r="U182" s="170"/>
      <c r="V182" s="239" t="s">
        <v>3695</v>
      </c>
      <c r="W182" s="240"/>
    </row>
    <row r="183" spans="2:23" ht="15.75" customHeight="1" x14ac:dyDescent="0.3">
      <c r="B183" s="2"/>
      <c r="C183" s="3"/>
      <c r="D183" s="4"/>
      <c r="E183" s="5"/>
      <c r="F183" s="6"/>
      <c r="G183" s="6"/>
      <c r="H183" s="6"/>
      <c r="I183" s="6"/>
      <c r="J183" s="6"/>
      <c r="K183" s="6"/>
      <c r="L183" s="6"/>
      <c r="M183" s="7"/>
      <c r="O183">
        <v>181</v>
      </c>
      <c r="P183" s="173" t="s">
        <v>3887</v>
      </c>
      <c r="Q183" s="168" t="s">
        <v>3345</v>
      </c>
      <c r="R183" s="169" t="s">
        <v>3346</v>
      </c>
      <c r="S183" s="170" t="s">
        <v>3347</v>
      </c>
      <c r="T183" s="170"/>
      <c r="U183" s="170"/>
      <c r="V183" s="239" t="s">
        <v>3348</v>
      </c>
      <c r="W183" s="240"/>
    </row>
    <row r="184" spans="2:23" ht="15.75" customHeight="1" x14ac:dyDescent="0.3">
      <c r="B184" s="2"/>
      <c r="C184" s="3"/>
      <c r="D184" s="4"/>
      <c r="E184" s="5"/>
      <c r="F184" s="6"/>
      <c r="G184" s="6"/>
      <c r="H184" s="6"/>
      <c r="I184" s="6"/>
      <c r="J184" s="6"/>
      <c r="K184" s="6"/>
      <c r="L184" s="6"/>
      <c r="M184" s="7"/>
      <c r="O184">
        <v>182</v>
      </c>
      <c r="P184" s="173" t="s">
        <v>2770</v>
      </c>
      <c r="Q184" s="168" t="s">
        <v>2769</v>
      </c>
      <c r="R184" s="169" t="s">
        <v>2771</v>
      </c>
      <c r="S184" s="170" t="s">
        <v>2772</v>
      </c>
      <c r="T184" s="170"/>
      <c r="U184" s="170"/>
      <c r="V184" s="239" t="s">
        <v>3696</v>
      </c>
      <c r="W184" s="240"/>
    </row>
    <row r="185" spans="2:23" ht="15.75" customHeight="1" x14ac:dyDescent="0.3">
      <c r="B185" s="2"/>
      <c r="C185" s="3"/>
      <c r="D185" s="4"/>
      <c r="E185" s="5"/>
      <c r="F185" s="6"/>
      <c r="G185" s="6"/>
      <c r="H185" s="6"/>
      <c r="I185" s="6"/>
      <c r="J185" s="6"/>
      <c r="K185" s="6"/>
      <c r="L185" s="6"/>
      <c r="M185" s="7"/>
      <c r="O185">
        <v>183</v>
      </c>
      <c r="P185" s="173" t="s">
        <v>2774</v>
      </c>
      <c r="Q185" s="168" t="s">
        <v>2773</v>
      </c>
      <c r="R185" s="169" t="s">
        <v>2775</v>
      </c>
      <c r="S185" s="170" t="s">
        <v>2397</v>
      </c>
      <c r="T185" s="170"/>
      <c r="U185" s="170"/>
      <c r="V185" s="239" t="s">
        <v>3783</v>
      </c>
      <c r="W185" s="240" t="s">
        <v>3782</v>
      </c>
    </row>
    <row r="186" spans="2:23" ht="15.75" customHeight="1" x14ac:dyDescent="0.3">
      <c r="B186" s="2"/>
      <c r="C186" s="3"/>
      <c r="D186" s="4"/>
      <c r="E186" s="5"/>
      <c r="F186" s="6"/>
      <c r="G186" s="6"/>
      <c r="H186" s="6"/>
      <c r="I186" s="6"/>
      <c r="J186" s="6"/>
      <c r="K186" s="6"/>
      <c r="L186" s="6"/>
      <c r="M186" s="7"/>
      <c r="O186">
        <v>184</v>
      </c>
      <c r="P186" s="173" t="s">
        <v>3891</v>
      </c>
      <c r="Q186" s="168" t="s">
        <v>2776</v>
      </c>
      <c r="R186" s="169" t="s">
        <v>859</v>
      </c>
      <c r="S186" s="170" t="s">
        <v>194</v>
      </c>
      <c r="T186" s="170"/>
      <c r="U186" s="170"/>
      <c r="V186" s="239" t="s">
        <v>860</v>
      </c>
      <c r="W186" s="240"/>
    </row>
    <row r="187" spans="2:23" ht="15.75" customHeight="1" x14ac:dyDescent="0.3">
      <c r="B187" s="2"/>
      <c r="C187" s="3"/>
      <c r="D187" s="4"/>
      <c r="E187" s="5"/>
      <c r="F187" s="6"/>
      <c r="G187" s="6"/>
      <c r="H187" s="6"/>
      <c r="I187" s="6"/>
      <c r="J187" s="6"/>
      <c r="K187" s="6"/>
      <c r="L187" s="6"/>
      <c r="M187" s="7"/>
      <c r="O187">
        <v>185</v>
      </c>
      <c r="P187" s="173" t="s">
        <v>861</v>
      </c>
      <c r="Q187" s="168" t="s">
        <v>2777</v>
      </c>
      <c r="R187" s="169" t="s">
        <v>862</v>
      </c>
      <c r="S187" s="170" t="s">
        <v>405</v>
      </c>
      <c r="T187" s="170"/>
      <c r="U187" s="170"/>
      <c r="V187" s="239" t="s">
        <v>3781</v>
      </c>
      <c r="W187" s="240"/>
    </row>
    <row r="188" spans="2:23" ht="15.75" customHeight="1" x14ac:dyDescent="0.3">
      <c r="B188" s="2"/>
      <c r="C188" s="3"/>
      <c r="D188" s="4"/>
      <c r="E188" s="5"/>
      <c r="F188" s="6"/>
      <c r="G188" s="6"/>
      <c r="H188" s="6"/>
      <c r="I188" s="6"/>
      <c r="J188" s="6"/>
      <c r="K188" s="6"/>
      <c r="L188" s="6"/>
      <c r="M188" s="7"/>
      <c r="O188">
        <v>186</v>
      </c>
      <c r="P188" s="173" t="s">
        <v>864</v>
      </c>
      <c r="Q188" s="168" t="s">
        <v>2778</v>
      </c>
      <c r="R188" s="169" t="s">
        <v>2779</v>
      </c>
      <c r="S188" s="170" t="s">
        <v>301</v>
      </c>
      <c r="T188" s="170"/>
      <c r="U188" s="170" t="s">
        <v>2780</v>
      </c>
      <c r="V188" s="239" t="s">
        <v>867</v>
      </c>
      <c r="W188" s="240" t="s">
        <v>868</v>
      </c>
    </row>
    <row r="189" spans="2:23" ht="15.75" customHeight="1" x14ac:dyDescent="0.3">
      <c r="B189" s="2"/>
      <c r="C189" s="3"/>
      <c r="D189" s="4"/>
      <c r="E189" s="5"/>
      <c r="F189" s="6"/>
      <c r="G189" s="6"/>
      <c r="H189" s="6"/>
      <c r="I189" s="6"/>
      <c r="J189" s="6"/>
      <c r="K189" s="6"/>
      <c r="L189" s="6"/>
      <c r="M189" s="7"/>
      <c r="O189">
        <v>187</v>
      </c>
      <c r="P189" s="173" t="s">
        <v>2782</v>
      </c>
      <c r="Q189" s="168" t="s">
        <v>2781</v>
      </c>
      <c r="R189" s="169" t="s">
        <v>870</v>
      </c>
      <c r="S189" s="170" t="s">
        <v>871</v>
      </c>
      <c r="T189" s="170"/>
      <c r="U189" s="170"/>
      <c r="V189" s="239"/>
      <c r="W189" s="240"/>
    </row>
    <row r="190" spans="2:23" ht="15.75" customHeight="1" x14ac:dyDescent="0.3">
      <c r="B190" s="2"/>
      <c r="C190" s="3"/>
      <c r="D190" s="4"/>
      <c r="E190" s="5"/>
      <c r="F190" s="6"/>
      <c r="G190" s="6"/>
      <c r="H190" s="6"/>
      <c r="I190" s="6"/>
      <c r="J190" s="6"/>
      <c r="K190" s="6"/>
      <c r="L190" s="6"/>
      <c r="M190" s="7"/>
      <c r="O190">
        <v>188</v>
      </c>
      <c r="P190" s="173" t="s">
        <v>2784</v>
      </c>
      <c r="Q190" s="168" t="s">
        <v>2783</v>
      </c>
      <c r="R190" s="169" t="s">
        <v>873</v>
      </c>
      <c r="S190" s="170" t="s">
        <v>874</v>
      </c>
      <c r="T190" s="170"/>
      <c r="U190" s="170" t="s">
        <v>2785</v>
      </c>
      <c r="V190" s="239" t="s">
        <v>2786</v>
      </c>
      <c r="W190" s="240" t="s">
        <v>876</v>
      </c>
    </row>
    <row r="191" spans="2:23" ht="15.75" customHeight="1" x14ac:dyDescent="0.3">
      <c r="B191" s="2"/>
      <c r="C191" s="3"/>
      <c r="D191" s="4"/>
      <c r="E191" s="5"/>
      <c r="F191" s="6"/>
      <c r="G191" s="6"/>
      <c r="H191" s="6"/>
      <c r="I191" s="6"/>
      <c r="J191" s="6"/>
      <c r="K191" s="6"/>
      <c r="L191" s="6"/>
      <c r="M191" s="7"/>
      <c r="O191">
        <v>189</v>
      </c>
      <c r="P191" s="173" t="s">
        <v>2788</v>
      </c>
      <c r="Q191" s="168" t="s">
        <v>2787</v>
      </c>
      <c r="R191" s="169" t="s">
        <v>2789</v>
      </c>
      <c r="S191" s="170" t="s">
        <v>2790</v>
      </c>
      <c r="T191" s="170"/>
      <c r="U191" s="170"/>
      <c r="V191" s="239" t="s">
        <v>3737</v>
      </c>
      <c r="W191" s="240"/>
    </row>
    <row r="192" spans="2:23" ht="15.75" customHeight="1" x14ac:dyDescent="0.3">
      <c r="B192" s="2"/>
      <c r="C192" s="3"/>
      <c r="D192" s="4"/>
      <c r="E192" s="5"/>
      <c r="F192" s="6"/>
      <c r="G192" s="6"/>
      <c r="H192" s="6"/>
      <c r="I192" s="6"/>
      <c r="J192" s="6"/>
      <c r="K192" s="6"/>
      <c r="L192" s="6"/>
      <c r="M192" s="7"/>
      <c r="O192">
        <v>190</v>
      </c>
      <c r="P192" s="173" t="s">
        <v>879</v>
      </c>
      <c r="Q192" s="168" t="s">
        <v>2791</v>
      </c>
      <c r="R192" s="169" t="s">
        <v>880</v>
      </c>
      <c r="S192" s="170" t="s">
        <v>881</v>
      </c>
      <c r="T192" s="170"/>
      <c r="U192" s="170"/>
      <c r="V192" s="239" t="s">
        <v>882</v>
      </c>
      <c r="W192" s="240"/>
    </row>
    <row r="193" spans="2:23" ht="15.75" customHeight="1" x14ac:dyDescent="0.3">
      <c r="B193" s="2"/>
      <c r="C193" s="3"/>
      <c r="D193" s="4"/>
      <c r="E193" s="5"/>
      <c r="F193" s="6"/>
      <c r="G193" s="6"/>
      <c r="H193" s="6"/>
      <c r="I193" s="6"/>
      <c r="J193" s="6"/>
      <c r="K193" s="6"/>
      <c r="L193" s="6"/>
      <c r="M193" s="7"/>
      <c r="O193">
        <v>191</v>
      </c>
      <c r="P193" s="173" t="s">
        <v>2793</v>
      </c>
      <c r="Q193" s="168" t="s">
        <v>2792</v>
      </c>
      <c r="R193" s="169" t="s">
        <v>2794</v>
      </c>
      <c r="S193" s="170" t="s">
        <v>660</v>
      </c>
      <c r="T193" s="170"/>
      <c r="U193" s="170" t="s">
        <v>3857</v>
      </c>
      <c r="V193" s="239" t="s">
        <v>1858</v>
      </c>
      <c r="W193" s="240" t="s">
        <v>1859</v>
      </c>
    </row>
    <row r="194" spans="2:23" ht="15.75" customHeight="1" x14ac:dyDescent="0.3">
      <c r="B194" s="2"/>
      <c r="C194" s="3"/>
      <c r="D194" s="4"/>
      <c r="E194" s="5"/>
      <c r="F194" s="6"/>
      <c r="G194" s="6"/>
      <c r="H194" s="6"/>
      <c r="I194" s="6"/>
      <c r="J194" s="6"/>
      <c r="K194" s="6"/>
      <c r="L194" s="6"/>
      <c r="M194" s="7"/>
      <c r="O194">
        <v>192</v>
      </c>
      <c r="P194" s="173" t="s">
        <v>2796</v>
      </c>
      <c r="Q194" s="168" t="s">
        <v>2795</v>
      </c>
      <c r="R194" s="169" t="s">
        <v>2797</v>
      </c>
      <c r="S194" s="170" t="s">
        <v>567</v>
      </c>
      <c r="T194" s="170"/>
      <c r="U194" s="210"/>
      <c r="V194" s="239" t="s">
        <v>3628</v>
      </c>
      <c r="W194" s="240" t="s">
        <v>3629</v>
      </c>
    </row>
    <row r="195" spans="2:23" ht="15.75" customHeight="1" x14ac:dyDescent="0.3">
      <c r="B195" s="2"/>
      <c r="C195" s="3"/>
      <c r="D195" s="4"/>
      <c r="E195" s="5"/>
      <c r="F195" s="6"/>
      <c r="G195" s="6"/>
      <c r="H195" s="6"/>
      <c r="I195" s="6"/>
      <c r="J195" s="6"/>
      <c r="K195" s="6"/>
      <c r="L195" s="6"/>
      <c r="M195" s="7"/>
      <c r="O195">
        <v>193</v>
      </c>
      <c r="P195" s="173" t="s">
        <v>2799</v>
      </c>
      <c r="Q195" s="168" t="s">
        <v>2798</v>
      </c>
      <c r="R195" s="169" t="s">
        <v>2800</v>
      </c>
      <c r="S195" s="170" t="s">
        <v>2790</v>
      </c>
      <c r="T195" s="170"/>
      <c r="U195" s="170"/>
      <c r="V195" s="239" t="s">
        <v>2801</v>
      </c>
      <c r="W195" s="240"/>
    </row>
    <row r="196" spans="2:23" ht="15.75" customHeight="1" x14ac:dyDescent="0.3">
      <c r="B196" s="2"/>
      <c r="C196" s="3"/>
      <c r="D196" s="4"/>
      <c r="E196" s="5"/>
      <c r="F196" s="6"/>
      <c r="G196" s="6"/>
      <c r="H196" s="6"/>
      <c r="I196" s="6"/>
      <c r="J196" s="6"/>
      <c r="K196" s="6"/>
      <c r="L196" s="6"/>
      <c r="M196" s="7"/>
      <c r="O196">
        <v>194</v>
      </c>
      <c r="P196" s="173" t="s">
        <v>899</v>
      </c>
      <c r="Q196" s="168" t="s">
        <v>2802</v>
      </c>
      <c r="R196" s="169" t="s">
        <v>2803</v>
      </c>
      <c r="S196" s="170" t="s">
        <v>901</v>
      </c>
      <c r="T196" s="170"/>
      <c r="U196" s="170"/>
      <c r="V196" s="239" t="s">
        <v>902</v>
      </c>
      <c r="W196" s="240" t="s">
        <v>903</v>
      </c>
    </row>
    <row r="197" spans="2:23" ht="15.75" customHeight="1" x14ac:dyDescent="0.3">
      <c r="B197" s="2"/>
      <c r="C197" s="3"/>
      <c r="D197" s="4"/>
      <c r="E197" s="5"/>
      <c r="F197" s="6"/>
      <c r="G197" s="6"/>
      <c r="H197" s="6"/>
      <c r="I197" s="6"/>
      <c r="J197" s="6"/>
      <c r="K197" s="6"/>
      <c r="L197" s="6"/>
      <c r="M197" s="7"/>
      <c r="O197">
        <v>195</v>
      </c>
      <c r="P197" s="173" t="s">
        <v>904</v>
      </c>
      <c r="Q197" s="168" t="s">
        <v>2804</v>
      </c>
      <c r="R197" s="169" t="s">
        <v>905</v>
      </c>
      <c r="S197" s="170" t="s">
        <v>906</v>
      </c>
      <c r="T197" s="170"/>
      <c r="U197" s="170"/>
      <c r="V197" s="239" t="s">
        <v>3784</v>
      </c>
      <c r="W197" s="240"/>
    </row>
    <row r="198" spans="2:23" ht="15.75" customHeight="1" x14ac:dyDescent="0.3">
      <c r="B198" s="2"/>
      <c r="C198" s="3"/>
      <c r="D198" s="4"/>
      <c r="E198" s="5"/>
      <c r="F198" s="6"/>
      <c r="G198" s="6"/>
      <c r="H198" s="6"/>
      <c r="I198" s="6"/>
      <c r="J198" s="6"/>
      <c r="K198" s="6"/>
      <c r="L198" s="6"/>
      <c r="M198" s="7"/>
      <c r="O198">
        <v>196</v>
      </c>
      <c r="P198" s="173" t="s">
        <v>2806</v>
      </c>
      <c r="Q198" s="168" t="s">
        <v>2805</v>
      </c>
      <c r="R198" s="169" t="s">
        <v>909</v>
      </c>
      <c r="S198" s="170" t="s">
        <v>480</v>
      </c>
      <c r="T198" s="170"/>
      <c r="U198" s="170"/>
      <c r="V198" s="239" t="s">
        <v>910</v>
      </c>
      <c r="W198" s="240" t="s">
        <v>911</v>
      </c>
    </row>
    <row r="199" spans="2:23" ht="15.75" customHeight="1" x14ac:dyDescent="0.3">
      <c r="B199" s="2"/>
      <c r="C199" s="3"/>
      <c r="D199" s="4"/>
      <c r="E199" s="5"/>
      <c r="F199" s="6"/>
      <c r="G199" s="6"/>
      <c r="H199" s="6"/>
      <c r="I199" s="6"/>
      <c r="J199" s="6"/>
      <c r="K199" s="6"/>
      <c r="L199" s="6"/>
      <c r="M199" s="7"/>
      <c r="O199">
        <v>197</v>
      </c>
      <c r="P199" s="173" t="s">
        <v>2808</v>
      </c>
      <c r="Q199" s="168" t="s">
        <v>2807</v>
      </c>
      <c r="R199" s="169" t="s">
        <v>2809</v>
      </c>
      <c r="S199" s="170" t="s">
        <v>567</v>
      </c>
      <c r="T199" s="170"/>
      <c r="U199" s="170"/>
      <c r="V199" s="239"/>
      <c r="W199" s="240"/>
    </row>
    <row r="200" spans="2:23" ht="15.75" customHeight="1" x14ac:dyDescent="0.3">
      <c r="B200" s="2"/>
      <c r="C200" s="3"/>
      <c r="D200" s="4"/>
      <c r="E200" s="5"/>
      <c r="F200" s="6"/>
      <c r="G200" s="6"/>
      <c r="H200" s="6"/>
      <c r="I200" s="6"/>
      <c r="J200" s="6"/>
      <c r="K200" s="6"/>
      <c r="L200" s="6"/>
      <c r="M200" s="7"/>
      <c r="O200">
        <v>198</v>
      </c>
      <c r="P200" s="173" t="s">
        <v>3523</v>
      </c>
      <c r="Q200" s="168" t="s">
        <v>3524</v>
      </c>
      <c r="R200" s="169" t="s">
        <v>3525</v>
      </c>
      <c r="S200" s="170" t="s">
        <v>3526</v>
      </c>
      <c r="T200" s="170" t="s">
        <v>3527</v>
      </c>
      <c r="U200" s="170" t="s">
        <v>3528</v>
      </c>
      <c r="V200" s="239" t="s">
        <v>3529</v>
      </c>
      <c r="W200" s="240"/>
    </row>
    <row r="201" spans="2:23" ht="15.75" customHeight="1" x14ac:dyDescent="0.3">
      <c r="B201" s="2"/>
      <c r="C201" s="3"/>
      <c r="D201" s="4"/>
      <c r="E201" s="5"/>
      <c r="F201" s="6"/>
      <c r="G201" s="6"/>
      <c r="H201" s="6"/>
      <c r="I201" s="6"/>
      <c r="J201" s="6"/>
      <c r="K201" s="6"/>
      <c r="L201" s="6"/>
      <c r="M201" s="7"/>
      <c r="O201">
        <v>199</v>
      </c>
      <c r="P201" s="173" t="s">
        <v>2811</v>
      </c>
      <c r="Q201" s="168" t="s">
        <v>2810</v>
      </c>
      <c r="R201" s="169" t="s">
        <v>937</v>
      </c>
      <c r="S201" s="170" t="s">
        <v>938</v>
      </c>
      <c r="T201" s="170"/>
      <c r="U201" s="210" t="s">
        <v>2812</v>
      </c>
      <c r="V201" s="239" t="s">
        <v>2813</v>
      </c>
      <c r="W201" s="240" t="s">
        <v>940</v>
      </c>
    </row>
    <row r="202" spans="2:23" ht="15.75" customHeight="1" x14ac:dyDescent="0.3">
      <c r="B202" s="2"/>
      <c r="C202" s="3"/>
      <c r="D202" s="4"/>
      <c r="E202" s="5"/>
      <c r="F202" s="6"/>
      <c r="G202" s="6"/>
      <c r="H202" s="6"/>
      <c r="I202" s="6"/>
      <c r="J202" s="6"/>
      <c r="K202" s="6"/>
      <c r="L202" s="6"/>
      <c r="M202" s="7"/>
      <c r="O202">
        <v>200</v>
      </c>
      <c r="P202" s="173" t="s">
        <v>2815</v>
      </c>
      <c r="Q202" s="168" t="s">
        <v>2814</v>
      </c>
      <c r="R202" s="169" t="s">
        <v>2816</v>
      </c>
      <c r="S202" s="170" t="s">
        <v>943</v>
      </c>
      <c r="T202" s="170"/>
      <c r="U202" s="170" t="s">
        <v>2817</v>
      </c>
      <c r="V202" s="239" t="s">
        <v>944</v>
      </c>
      <c r="W202" s="240" t="s">
        <v>3580</v>
      </c>
    </row>
    <row r="203" spans="2:23" ht="15.75" customHeight="1" x14ac:dyDescent="0.3">
      <c r="B203" s="2"/>
      <c r="C203" s="3"/>
      <c r="D203" s="4"/>
      <c r="E203" s="5"/>
      <c r="F203" s="6"/>
      <c r="G203" s="6"/>
      <c r="H203" s="6"/>
      <c r="I203" s="6"/>
      <c r="J203" s="6"/>
      <c r="K203" s="6"/>
      <c r="L203" s="6"/>
      <c r="M203" s="7"/>
      <c r="O203">
        <v>201</v>
      </c>
      <c r="P203" s="173" t="s">
        <v>946</v>
      </c>
      <c r="Q203" s="168" t="s">
        <v>2818</v>
      </c>
      <c r="R203" s="169" t="s">
        <v>947</v>
      </c>
      <c r="S203" s="170" t="s">
        <v>948</v>
      </c>
      <c r="T203" s="170"/>
      <c r="U203" s="170" t="s">
        <v>2819</v>
      </c>
      <c r="V203" s="239" t="s">
        <v>949</v>
      </c>
      <c r="W203" s="240" t="s">
        <v>950</v>
      </c>
    </row>
    <row r="204" spans="2:23" ht="15.75" customHeight="1" x14ac:dyDescent="0.3">
      <c r="B204" s="2"/>
      <c r="C204" s="3"/>
      <c r="D204" s="4"/>
      <c r="E204" s="5"/>
      <c r="F204" s="6"/>
      <c r="G204" s="6"/>
      <c r="H204" s="6"/>
      <c r="I204" s="6"/>
      <c r="J204" s="6"/>
      <c r="K204" s="6"/>
      <c r="L204" s="6"/>
      <c r="M204" s="7"/>
      <c r="O204">
        <v>202</v>
      </c>
      <c r="P204" s="173" t="s">
        <v>2821</v>
      </c>
      <c r="Q204" s="168" t="s">
        <v>2820</v>
      </c>
      <c r="R204" s="169" t="s">
        <v>952</v>
      </c>
      <c r="S204" s="170" t="s">
        <v>1755</v>
      </c>
      <c r="T204" s="170"/>
      <c r="U204" s="170"/>
      <c r="V204" s="239" t="s">
        <v>954</v>
      </c>
      <c r="W204" s="240" t="s">
        <v>955</v>
      </c>
    </row>
    <row r="205" spans="2:23" ht="15.75" customHeight="1" x14ac:dyDescent="0.3">
      <c r="B205" s="2"/>
      <c r="C205" s="3"/>
      <c r="D205" s="4"/>
      <c r="E205" s="5"/>
      <c r="F205" s="6"/>
      <c r="G205" s="6"/>
      <c r="H205" s="6"/>
      <c r="I205" s="6"/>
      <c r="J205" s="6"/>
      <c r="K205" s="6"/>
      <c r="L205" s="6"/>
      <c r="M205" s="7"/>
      <c r="O205">
        <v>203</v>
      </c>
      <c r="P205" s="173" t="s">
        <v>2823</v>
      </c>
      <c r="Q205" s="168" t="s">
        <v>2822</v>
      </c>
      <c r="R205" s="169" t="s">
        <v>2824</v>
      </c>
      <c r="S205" s="170" t="s">
        <v>2825</v>
      </c>
      <c r="T205" s="170"/>
      <c r="U205" s="170"/>
      <c r="V205" s="239" t="s">
        <v>3745</v>
      </c>
      <c r="W205" s="240"/>
    </row>
    <row r="206" spans="2:23" ht="15.75" customHeight="1" x14ac:dyDescent="0.3">
      <c r="B206" s="2"/>
      <c r="C206" s="3"/>
      <c r="D206" s="4"/>
      <c r="E206" s="5"/>
      <c r="F206" s="6"/>
      <c r="G206" s="6"/>
      <c r="H206" s="6"/>
      <c r="I206" s="6"/>
      <c r="J206" s="6"/>
      <c r="K206" s="6"/>
      <c r="L206" s="6"/>
      <c r="M206" s="7"/>
      <c r="O206">
        <v>204</v>
      </c>
      <c r="P206" s="173" t="s">
        <v>956</v>
      </c>
      <c r="Q206" s="168" t="s">
        <v>2826</v>
      </c>
      <c r="R206" s="169" t="s">
        <v>957</v>
      </c>
      <c r="S206" s="170" t="s">
        <v>958</v>
      </c>
      <c r="T206" s="170"/>
      <c r="U206" s="170"/>
      <c r="V206" s="239" t="s">
        <v>3630</v>
      </c>
      <c r="W206" s="240" t="s">
        <v>3631</v>
      </c>
    </row>
    <row r="207" spans="2:23" ht="15.75" customHeight="1" x14ac:dyDescent="0.3">
      <c r="B207" s="2"/>
      <c r="C207" s="3"/>
      <c r="D207" s="4"/>
      <c r="E207" s="5"/>
      <c r="F207" s="6"/>
      <c r="G207" s="6"/>
      <c r="H207" s="6"/>
      <c r="I207" s="6"/>
      <c r="J207" s="6"/>
      <c r="K207" s="6"/>
      <c r="L207" s="6"/>
      <c r="M207" s="7"/>
      <c r="O207">
        <v>205</v>
      </c>
      <c r="P207" s="173" t="s">
        <v>2828</v>
      </c>
      <c r="Q207" s="168" t="s">
        <v>2827</v>
      </c>
      <c r="R207" s="169" t="s">
        <v>2829</v>
      </c>
      <c r="S207" s="170" t="s">
        <v>2830</v>
      </c>
      <c r="T207" s="170"/>
      <c r="U207" s="170"/>
      <c r="V207" s="239"/>
      <c r="W207" s="240"/>
    </row>
    <row r="208" spans="2:23" ht="15.75" customHeight="1" x14ac:dyDescent="0.3">
      <c r="B208" s="2"/>
      <c r="C208" s="3"/>
      <c r="D208" s="4"/>
      <c r="E208" s="5"/>
      <c r="F208" s="6"/>
      <c r="G208" s="6"/>
      <c r="H208" s="6"/>
      <c r="I208" s="6"/>
      <c r="J208" s="6"/>
      <c r="K208" s="6"/>
      <c r="L208" s="6"/>
      <c r="M208" s="7"/>
      <c r="O208">
        <v>206</v>
      </c>
      <c r="P208" s="173" t="s">
        <v>2832</v>
      </c>
      <c r="Q208" s="168" t="s">
        <v>2831</v>
      </c>
      <c r="R208" s="169" t="s">
        <v>2833</v>
      </c>
      <c r="S208" s="170" t="s">
        <v>2834</v>
      </c>
      <c r="T208" s="170"/>
      <c r="U208" s="170"/>
      <c r="V208" s="239"/>
      <c r="W208" s="240"/>
    </row>
    <row r="209" spans="2:23" ht="15.75" customHeight="1" x14ac:dyDescent="0.3">
      <c r="B209" s="2"/>
      <c r="C209" s="3"/>
      <c r="D209" s="4"/>
      <c r="E209" s="5"/>
      <c r="F209" s="6"/>
      <c r="G209" s="6"/>
      <c r="H209" s="6"/>
      <c r="I209" s="6"/>
      <c r="J209" s="6"/>
      <c r="K209" s="6"/>
      <c r="L209" s="6"/>
      <c r="M209" s="7"/>
      <c r="O209">
        <v>207</v>
      </c>
      <c r="P209" s="173" t="s">
        <v>2836</v>
      </c>
      <c r="Q209" s="168" t="s">
        <v>2835</v>
      </c>
      <c r="R209" s="169" t="s">
        <v>2837</v>
      </c>
      <c r="S209" s="170" t="s">
        <v>282</v>
      </c>
      <c r="T209" s="170"/>
      <c r="U209" s="170" t="s">
        <v>2838</v>
      </c>
      <c r="V209" s="239" t="s">
        <v>3785</v>
      </c>
      <c r="W209" s="240" t="s">
        <v>3786</v>
      </c>
    </row>
    <row r="210" spans="2:23" ht="15.75" customHeight="1" x14ac:dyDescent="0.3">
      <c r="B210" s="2"/>
      <c r="C210" s="3"/>
      <c r="D210" s="4"/>
      <c r="E210" s="5"/>
      <c r="F210" s="6"/>
      <c r="G210" s="6"/>
      <c r="H210" s="6"/>
      <c r="I210" s="6"/>
      <c r="J210" s="6"/>
      <c r="K210" s="6"/>
      <c r="L210" s="6"/>
      <c r="M210" s="7"/>
      <c r="O210">
        <v>208</v>
      </c>
      <c r="P210" s="173" t="s">
        <v>3450</v>
      </c>
      <c r="Q210" s="168" t="s">
        <v>3449</v>
      </c>
      <c r="R210" s="169" t="s">
        <v>3451</v>
      </c>
      <c r="S210" s="170" t="s">
        <v>366</v>
      </c>
      <c r="T210" s="170"/>
      <c r="U210" s="170"/>
      <c r="V210" s="239" t="s">
        <v>3787</v>
      </c>
      <c r="W210" s="240"/>
    </row>
    <row r="211" spans="2:23" ht="15.75" customHeight="1" x14ac:dyDescent="0.3">
      <c r="B211" s="2"/>
      <c r="C211" s="3"/>
      <c r="D211" s="4"/>
      <c r="E211" s="5"/>
      <c r="F211" s="6"/>
      <c r="G211" s="6"/>
      <c r="H211" s="6"/>
      <c r="I211" s="6"/>
      <c r="J211" s="6"/>
      <c r="K211" s="6"/>
      <c r="L211" s="6"/>
      <c r="M211" s="7"/>
      <c r="O211">
        <v>209</v>
      </c>
      <c r="P211" s="173" t="s">
        <v>2840</v>
      </c>
      <c r="Q211" s="168" t="s">
        <v>2839</v>
      </c>
      <c r="R211" s="169" t="s">
        <v>2841</v>
      </c>
      <c r="S211" s="170" t="s">
        <v>2511</v>
      </c>
      <c r="T211" s="170"/>
      <c r="U211" s="170"/>
      <c r="V211" s="239" t="s">
        <v>3697</v>
      </c>
      <c r="W211" s="240"/>
    </row>
    <row r="212" spans="2:23" ht="15.75" customHeight="1" x14ac:dyDescent="0.3">
      <c r="B212" s="2"/>
      <c r="C212" s="3"/>
      <c r="D212" s="4"/>
      <c r="E212" s="5"/>
      <c r="F212" s="6"/>
      <c r="G212" s="6"/>
      <c r="H212" s="6"/>
      <c r="I212" s="6"/>
      <c r="J212" s="6"/>
      <c r="K212" s="6"/>
      <c r="L212" s="6"/>
      <c r="M212" s="7"/>
      <c r="O212">
        <v>210</v>
      </c>
      <c r="P212" s="173" t="s">
        <v>976</v>
      </c>
      <c r="Q212" s="168" t="s">
        <v>2842</v>
      </c>
      <c r="R212" s="169" t="s">
        <v>977</v>
      </c>
      <c r="S212" s="170" t="s">
        <v>978</v>
      </c>
      <c r="T212" s="170"/>
      <c r="U212" s="170" t="s">
        <v>3851</v>
      </c>
      <c r="V212" s="239" t="s">
        <v>3632</v>
      </c>
      <c r="W212" s="240" t="s">
        <v>3633</v>
      </c>
    </row>
    <row r="213" spans="2:23" ht="15.75" customHeight="1" x14ac:dyDescent="0.3">
      <c r="B213" s="2"/>
      <c r="C213" s="3"/>
      <c r="D213" s="4"/>
      <c r="E213" s="5"/>
      <c r="F213" s="6"/>
      <c r="G213" s="6"/>
      <c r="H213" s="6"/>
      <c r="I213" s="6"/>
      <c r="J213" s="6"/>
      <c r="K213" s="6"/>
      <c r="L213" s="6"/>
      <c r="M213" s="7"/>
      <c r="O213">
        <v>211</v>
      </c>
      <c r="P213" s="173" t="s">
        <v>2869</v>
      </c>
      <c r="Q213" s="168" t="s">
        <v>2868</v>
      </c>
      <c r="R213" s="169" t="s">
        <v>1051</v>
      </c>
      <c r="S213" s="170" t="s">
        <v>1052</v>
      </c>
      <c r="T213" s="170"/>
      <c r="U213" s="210"/>
      <c r="V213" s="239" t="s">
        <v>1053</v>
      </c>
      <c r="W213" s="240" t="s">
        <v>1054</v>
      </c>
    </row>
    <row r="214" spans="2:23" ht="15.75" customHeight="1" x14ac:dyDescent="0.3">
      <c r="B214" s="2"/>
      <c r="C214" s="3"/>
      <c r="D214" s="4"/>
      <c r="E214" s="5"/>
      <c r="F214" s="6"/>
      <c r="G214" s="6"/>
      <c r="H214" s="6"/>
      <c r="I214" s="6"/>
      <c r="J214" s="6"/>
      <c r="K214" s="6"/>
      <c r="L214" s="6"/>
      <c r="M214" s="7"/>
      <c r="O214">
        <v>212</v>
      </c>
      <c r="P214" s="173" t="s">
        <v>3926</v>
      </c>
      <c r="Q214" s="168" t="s">
        <v>2843</v>
      </c>
      <c r="R214" s="169" t="s">
        <v>987</v>
      </c>
      <c r="S214" s="170" t="s">
        <v>988</v>
      </c>
      <c r="T214" s="170"/>
      <c r="U214" s="170" t="s">
        <v>2844</v>
      </c>
      <c r="V214" s="239" t="s">
        <v>989</v>
      </c>
      <c r="W214" s="240" t="s">
        <v>2845</v>
      </c>
    </row>
    <row r="215" spans="2:23" ht="15.75" customHeight="1" x14ac:dyDescent="0.3">
      <c r="B215" s="2"/>
      <c r="C215" s="3"/>
      <c r="D215" s="4"/>
      <c r="E215" s="5"/>
      <c r="F215" s="6"/>
      <c r="G215" s="6"/>
      <c r="H215" s="6"/>
      <c r="I215" s="6"/>
      <c r="J215" s="6"/>
      <c r="K215" s="6"/>
      <c r="L215" s="6"/>
      <c r="M215" s="7"/>
      <c r="O215">
        <v>213</v>
      </c>
      <c r="P215" s="173" t="s">
        <v>2847</v>
      </c>
      <c r="Q215" s="168" t="s">
        <v>2846</v>
      </c>
      <c r="R215" s="169" t="s">
        <v>2848</v>
      </c>
      <c r="S215" s="170" t="s">
        <v>1525</v>
      </c>
      <c r="T215" s="170"/>
      <c r="U215" s="170"/>
      <c r="V215" s="239" t="s">
        <v>3698</v>
      </c>
      <c r="W215" s="240"/>
    </row>
    <row r="216" spans="2:23" ht="15.75" customHeight="1" x14ac:dyDescent="0.3">
      <c r="B216" s="2"/>
      <c r="C216" s="3"/>
      <c r="D216" s="4"/>
      <c r="E216" s="5"/>
      <c r="F216" s="6"/>
      <c r="G216" s="6"/>
      <c r="H216" s="6"/>
      <c r="I216" s="6"/>
      <c r="J216" s="6"/>
      <c r="K216" s="6"/>
      <c r="L216" s="6"/>
      <c r="M216" s="7"/>
      <c r="O216">
        <v>214</v>
      </c>
      <c r="P216" s="173" t="s">
        <v>2850</v>
      </c>
      <c r="Q216" s="168" t="s">
        <v>2849</v>
      </c>
      <c r="R216" s="169" t="s">
        <v>994</v>
      </c>
      <c r="S216" s="170" t="s">
        <v>995</v>
      </c>
      <c r="T216" s="170"/>
      <c r="U216" s="170"/>
      <c r="V216" s="239" t="s">
        <v>2851</v>
      </c>
      <c r="W216" s="240" t="s">
        <v>997</v>
      </c>
    </row>
    <row r="217" spans="2:23" ht="15.75" customHeight="1" x14ac:dyDescent="0.3">
      <c r="B217" s="2"/>
      <c r="C217" s="3"/>
      <c r="D217" s="4"/>
      <c r="E217" s="5"/>
      <c r="F217" s="6"/>
      <c r="G217" s="6"/>
      <c r="H217" s="6"/>
      <c r="I217" s="6"/>
      <c r="J217" s="6"/>
      <c r="K217" s="6"/>
      <c r="L217" s="6"/>
      <c r="M217" s="7"/>
      <c r="O217">
        <v>215</v>
      </c>
      <c r="P217" s="173" t="s">
        <v>1006</v>
      </c>
      <c r="Q217" s="168" t="s">
        <v>2852</v>
      </c>
      <c r="R217" s="169" t="s">
        <v>1007</v>
      </c>
      <c r="S217" s="170" t="s">
        <v>1008</v>
      </c>
      <c r="T217" s="170"/>
      <c r="U217" s="170"/>
      <c r="V217" s="239" t="s">
        <v>3634</v>
      </c>
      <c r="W217" s="240" t="s">
        <v>3635</v>
      </c>
    </row>
    <row r="218" spans="2:23" ht="15.75" customHeight="1" x14ac:dyDescent="0.3">
      <c r="B218" s="2"/>
      <c r="C218" s="3"/>
      <c r="D218" s="4"/>
      <c r="E218" s="5"/>
      <c r="F218" s="6"/>
      <c r="G218" s="6"/>
      <c r="H218" s="6"/>
      <c r="I218" s="6"/>
      <c r="J218" s="6"/>
      <c r="K218" s="6"/>
      <c r="L218" s="6"/>
      <c r="M218" s="7"/>
      <c r="O218">
        <v>216</v>
      </c>
      <c r="P218" s="173" t="s">
        <v>2854</v>
      </c>
      <c r="Q218" s="168" t="s">
        <v>2853</v>
      </c>
      <c r="R218" s="169" t="s">
        <v>2855</v>
      </c>
      <c r="S218" s="170" t="s">
        <v>311</v>
      </c>
      <c r="T218" s="170"/>
      <c r="U218" s="170"/>
      <c r="V218" s="239" t="s">
        <v>3636</v>
      </c>
      <c r="W218" s="240" t="s">
        <v>3637</v>
      </c>
    </row>
    <row r="219" spans="2:23" ht="15.75" customHeight="1" x14ac:dyDescent="0.3">
      <c r="B219" s="2"/>
      <c r="C219" s="3"/>
      <c r="D219" s="4"/>
      <c r="E219" s="5"/>
      <c r="F219" s="6"/>
      <c r="G219" s="6"/>
      <c r="H219" s="6"/>
      <c r="I219" s="6"/>
      <c r="J219" s="6"/>
      <c r="K219" s="6"/>
      <c r="L219" s="6"/>
      <c r="M219" s="7"/>
      <c r="O219">
        <v>217</v>
      </c>
      <c r="P219" s="173" t="s">
        <v>1019</v>
      </c>
      <c r="Q219" s="168" t="s">
        <v>2856</v>
      </c>
      <c r="R219" s="169" t="s">
        <v>1020</v>
      </c>
      <c r="S219" s="170" t="s">
        <v>1021</v>
      </c>
      <c r="T219" s="170"/>
      <c r="U219" s="170"/>
      <c r="V219" s="239" t="s">
        <v>3638</v>
      </c>
      <c r="W219" s="240" t="s">
        <v>3639</v>
      </c>
    </row>
    <row r="220" spans="2:23" ht="15.75" customHeight="1" x14ac:dyDescent="0.3">
      <c r="B220" s="2"/>
      <c r="C220" s="3"/>
      <c r="D220" s="4"/>
      <c r="E220" s="5"/>
      <c r="F220" s="6"/>
      <c r="G220" s="6"/>
      <c r="H220" s="6"/>
      <c r="I220" s="6"/>
      <c r="J220" s="6"/>
      <c r="K220" s="6"/>
      <c r="L220" s="6"/>
      <c r="M220" s="7"/>
      <c r="O220">
        <v>218</v>
      </c>
      <c r="P220" s="173" t="s">
        <v>1024</v>
      </c>
      <c r="Q220" s="168" t="s">
        <v>2857</v>
      </c>
      <c r="R220" s="169" t="s">
        <v>1025</v>
      </c>
      <c r="S220" s="170" t="s">
        <v>1026</v>
      </c>
      <c r="T220" s="170"/>
      <c r="U220" s="170"/>
      <c r="V220" s="239" t="s">
        <v>1027</v>
      </c>
      <c r="W220" s="240" t="s">
        <v>1028</v>
      </c>
    </row>
    <row r="221" spans="2:23" ht="15.75" customHeight="1" x14ac:dyDescent="0.3">
      <c r="B221" s="2"/>
      <c r="C221" s="3"/>
      <c r="D221" s="4"/>
      <c r="E221" s="5"/>
      <c r="F221" s="6"/>
      <c r="G221" s="6"/>
      <c r="H221" s="6"/>
      <c r="I221" s="6"/>
      <c r="J221" s="6"/>
      <c r="K221" s="6"/>
      <c r="L221" s="6"/>
      <c r="M221" s="7"/>
      <c r="O221">
        <v>219</v>
      </c>
      <c r="P221" s="173" t="s">
        <v>2859</v>
      </c>
      <c r="Q221" s="168" t="s">
        <v>2858</v>
      </c>
      <c r="R221" s="169" t="s">
        <v>2860</v>
      </c>
      <c r="S221" s="170" t="s">
        <v>2463</v>
      </c>
      <c r="T221" s="170"/>
      <c r="U221" s="170"/>
      <c r="V221" s="239"/>
      <c r="W221" s="240"/>
    </row>
    <row r="222" spans="2:23" ht="15.75" customHeight="1" x14ac:dyDescent="0.3">
      <c r="B222" s="2"/>
      <c r="C222" s="3"/>
      <c r="D222" s="4"/>
      <c r="E222" s="5"/>
      <c r="F222" s="6"/>
      <c r="G222" s="6"/>
      <c r="H222" s="6"/>
      <c r="I222" s="6"/>
      <c r="J222" s="6"/>
      <c r="K222" s="6"/>
      <c r="L222" s="6"/>
      <c r="M222" s="7"/>
      <c r="O222">
        <v>220</v>
      </c>
      <c r="P222" s="173" t="s">
        <v>1041</v>
      </c>
      <c r="Q222" s="168" t="s">
        <v>2861</v>
      </c>
      <c r="R222" s="169" t="s">
        <v>2862</v>
      </c>
      <c r="S222" s="170" t="s">
        <v>2863</v>
      </c>
      <c r="T222" s="170"/>
      <c r="U222" s="170"/>
      <c r="V222" s="239" t="s">
        <v>3581</v>
      </c>
      <c r="W222" s="240"/>
    </row>
    <row r="223" spans="2:23" ht="15.75" customHeight="1" x14ac:dyDescent="0.3">
      <c r="B223" s="2"/>
      <c r="C223" s="3"/>
      <c r="D223" s="4"/>
      <c r="E223" s="5"/>
      <c r="F223" s="6"/>
      <c r="G223" s="6"/>
      <c r="H223" s="6"/>
      <c r="I223" s="6"/>
      <c r="J223" s="6"/>
      <c r="K223" s="6"/>
      <c r="L223" s="6"/>
      <c r="M223" s="7"/>
      <c r="O223">
        <v>221</v>
      </c>
      <c r="P223" s="173" t="s">
        <v>2865</v>
      </c>
      <c r="Q223" s="168" t="s">
        <v>2864</v>
      </c>
      <c r="R223" s="169" t="s">
        <v>2866</v>
      </c>
      <c r="S223" s="170" t="s">
        <v>2867</v>
      </c>
      <c r="T223" s="170"/>
      <c r="U223" s="170"/>
      <c r="V223" s="239"/>
      <c r="W223" s="240"/>
    </row>
    <row r="224" spans="2:23" ht="15.75" customHeight="1" x14ac:dyDescent="0.3">
      <c r="B224" s="2"/>
      <c r="C224" s="3"/>
      <c r="D224" s="4"/>
      <c r="E224" s="5"/>
      <c r="F224" s="6"/>
      <c r="G224" s="6"/>
      <c r="H224" s="6"/>
      <c r="I224" s="6"/>
      <c r="J224" s="6"/>
      <c r="K224" s="6"/>
      <c r="L224" s="6"/>
      <c r="M224" s="7"/>
      <c r="O224">
        <v>222</v>
      </c>
      <c r="P224" s="173" t="s">
        <v>2871</v>
      </c>
      <c r="Q224" s="168" t="s">
        <v>2870</v>
      </c>
      <c r="R224" s="169" t="s">
        <v>2872</v>
      </c>
      <c r="S224" s="170" t="s">
        <v>282</v>
      </c>
      <c r="T224" s="170"/>
      <c r="U224" s="170"/>
      <c r="V224" s="239" t="s">
        <v>1057</v>
      </c>
      <c r="W224" s="240" t="s">
        <v>1058</v>
      </c>
    </row>
    <row r="225" spans="2:23" ht="15.75" customHeight="1" x14ac:dyDescent="0.3">
      <c r="B225" s="2"/>
      <c r="C225" s="3"/>
      <c r="D225" s="4"/>
      <c r="E225" s="5"/>
      <c r="F225" s="6"/>
      <c r="G225" s="6"/>
      <c r="H225" s="6"/>
      <c r="I225" s="6"/>
      <c r="J225" s="6"/>
      <c r="K225" s="6"/>
      <c r="L225" s="6"/>
      <c r="M225" s="7"/>
      <c r="O225">
        <v>223</v>
      </c>
      <c r="P225" s="173" t="s">
        <v>2874</v>
      </c>
      <c r="Q225" s="168" t="s">
        <v>2873</v>
      </c>
      <c r="R225" s="169" t="s">
        <v>2875</v>
      </c>
      <c r="S225" s="170" t="s">
        <v>2876</v>
      </c>
      <c r="T225" s="170"/>
      <c r="U225" s="170"/>
      <c r="V225" s="239" t="s">
        <v>3640</v>
      </c>
      <c r="W225" s="240" t="s">
        <v>3641</v>
      </c>
    </row>
    <row r="226" spans="2:23" ht="15.75" customHeight="1" x14ac:dyDescent="0.3">
      <c r="B226" s="2"/>
      <c r="C226" s="3"/>
      <c r="D226" s="4"/>
      <c r="E226" s="5"/>
      <c r="F226" s="6"/>
      <c r="G226" s="6"/>
      <c r="H226" s="6"/>
      <c r="I226" s="6"/>
      <c r="J226" s="6"/>
      <c r="K226" s="6"/>
      <c r="L226" s="6"/>
      <c r="M226" s="7"/>
      <c r="O226">
        <v>224</v>
      </c>
      <c r="P226" s="173" t="s">
        <v>1062</v>
      </c>
      <c r="Q226" s="168" t="s">
        <v>2877</v>
      </c>
      <c r="R226" s="169" t="s">
        <v>1063</v>
      </c>
      <c r="S226" s="170" t="s">
        <v>1064</v>
      </c>
      <c r="T226" s="170"/>
      <c r="U226" s="170"/>
      <c r="V226" s="239" t="s">
        <v>1065</v>
      </c>
      <c r="W226" s="240" t="s">
        <v>1066</v>
      </c>
    </row>
    <row r="227" spans="2:23" ht="15.75" customHeight="1" x14ac:dyDescent="0.3">
      <c r="B227" s="2"/>
      <c r="C227" s="3"/>
      <c r="D227" s="4"/>
      <c r="E227" s="5"/>
      <c r="F227" s="6"/>
      <c r="G227" s="6"/>
      <c r="H227" s="6"/>
      <c r="I227" s="6"/>
      <c r="J227" s="6"/>
      <c r="K227" s="6"/>
      <c r="L227" s="6"/>
      <c r="M227" s="7"/>
      <c r="O227">
        <v>225</v>
      </c>
      <c r="P227" s="173" t="s">
        <v>1067</v>
      </c>
      <c r="Q227" s="168" t="s">
        <v>2878</v>
      </c>
      <c r="R227" s="169" t="s">
        <v>1068</v>
      </c>
      <c r="S227" s="170" t="s">
        <v>361</v>
      </c>
      <c r="T227" s="170"/>
      <c r="U227" s="170"/>
      <c r="V227" s="239" t="s">
        <v>3642</v>
      </c>
      <c r="W227" s="240" t="s">
        <v>3643</v>
      </c>
    </row>
    <row r="228" spans="2:23" ht="15.75" customHeight="1" x14ac:dyDescent="0.3">
      <c r="B228" s="2"/>
      <c r="C228" s="3"/>
      <c r="D228" s="4"/>
      <c r="E228" s="5"/>
      <c r="F228" s="6"/>
      <c r="G228" s="6"/>
      <c r="H228" s="6"/>
      <c r="I228" s="6"/>
      <c r="J228" s="6"/>
      <c r="K228" s="6"/>
      <c r="L228" s="6"/>
      <c r="M228" s="7"/>
      <c r="O228">
        <v>226</v>
      </c>
      <c r="P228" s="173" t="s">
        <v>2898</v>
      </c>
      <c r="Q228" s="168" t="s">
        <v>2897</v>
      </c>
      <c r="R228" s="169" t="s">
        <v>1121</v>
      </c>
      <c r="S228" s="170" t="s">
        <v>978</v>
      </c>
      <c r="T228" s="170"/>
      <c r="U228" s="170" t="s">
        <v>2899</v>
      </c>
      <c r="V228" s="239" t="s">
        <v>3820</v>
      </c>
      <c r="W228" s="240" t="s">
        <v>3821</v>
      </c>
    </row>
    <row r="229" spans="2:23" ht="15.75" customHeight="1" x14ac:dyDescent="0.3">
      <c r="B229" s="2"/>
      <c r="C229" s="3"/>
      <c r="D229" s="4"/>
      <c r="E229" s="5"/>
      <c r="F229" s="6"/>
      <c r="G229" s="6"/>
      <c r="H229" s="6"/>
      <c r="I229" s="6"/>
      <c r="J229" s="6"/>
      <c r="K229" s="6"/>
      <c r="L229" s="6"/>
      <c r="M229" s="7"/>
      <c r="O229">
        <v>227</v>
      </c>
      <c r="P229" s="173" t="s">
        <v>3890</v>
      </c>
      <c r="Q229" s="168" t="s">
        <v>2879</v>
      </c>
      <c r="R229" s="169" t="s">
        <v>1072</v>
      </c>
      <c r="S229" s="170" t="s">
        <v>194</v>
      </c>
      <c r="T229" s="170"/>
      <c r="U229" s="170"/>
      <c r="V229" s="239" t="s">
        <v>1073</v>
      </c>
      <c r="W229" s="240" t="s">
        <v>1074</v>
      </c>
    </row>
    <row r="230" spans="2:23" ht="15.75" customHeight="1" x14ac:dyDescent="0.3">
      <c r="B230" s="2"/>
      <c r="C230" s="3"/>
      <c r="D230" s="4"/>
      <c r="E230" s="5"/>
      <c r="F230" s="6"/>
      <c r="G230" s="6"/>
      <c r="H230" s="6"/>
      <c r="I230" s="6"/>
      <c r="J230" s="6"/>
      <c r="K230" s="6"/>
      <c r="L230" s="6"/>
      <c r="M230" s="7"/>
      <c r="O230">
        <v>228</v>
      </c>
      <c r="P230" s="173" t="s">
        <v>2881</v>
      </c>
      <c r="Q230" s="168" t="s">
        <v>2880</v>
      </c>
      <c r="R230" s="169" t="s">
        <v>2882</v>
      </c>
      <c r="S230" s="170" t="s">
        <v>2883</v>
      </c>
      <c r="T230" s="170"/>
      <c r="U230" s="170"/>
      <c r="V230" s="239" t="s">
        <v>1078</v>
      </c>
      <c r="W230" s="240" t="s">
        <v>1079</v>
      </c>
    </row>
    <row r="231" spans="2:23" ht="15.75" customHeight="1" x14ac:dyDescent="0.3">
      <c r="B231" s="2"/>
      <c r="C231" s="3"/>
      <c r="D231" s="4"/>
      <c r="E231" s="5"/>
      <c r="F231" s="6"/>
      <c r="G231" s="6"/>
      <c r="H231" s="6"/>
      <c r="I231" s="6"/>
      <c r="J231" s="6"/>
      <c r="K231" s="6"/>
      <c r="L231" s="6"/>
      <c r="M231" s="7"/>
      <c r="O231">
        <v>229</v>
      </c>
      <c r="P231" s="173" t="s">
        <v>1085</v>
      </c>
      <c r="Q231" s="168" t="s">
        <v>2884</v>
      </c>
      <c r="R231" s="169" t="s">
        <v>1086</v>
      </c>
      <c r="S231" s="170" t="s">
        <v>2885</v>
      </c>
      <c r="T231" s="170"/>
      <c r="U231" s="170" t="s">
        <v>2886</v>
      </c>
      <c r="V231" s="239" t="s">
        <v>1088</v>
      </c>
      <c r="W231" s="240"/>
    </row>
    <row r="232" spans="2:23" ht="15.75" customHeight="1" x14ac:dyDescent="0.3">
      <c r="B232" s="2"/>
      <c r="C232" s="3"/>
      <c r="D232" s="4"/>
      <c r="E232" s="5"/>
      <c r="F232" s="6"/>
      <c r="G232" s="6"/>
      <c r="H232" s="6"/>
      <c r="I232" s="6"/>
      <c r="J232" s="6"/>
      <c r="K232" s="6"/>
      <c r="L232" s="6"/>
      <c r="M232" s="7"/>
      <c r="O232">
        <v>230</v>
      </c>
      <c r="P232" s="173" t="s">
        <v>1089</v>
      </c>
      <c r="Q232" s="168" t="s">
        <v>2887</v>
      </c>
      <c r="R232" s="169" t="s">
        <v>2888</v>
      </c>
      <c r="S232" s="170" t="s">
        <v>1091</v>
      </c>
      <c r="T232" s="170"/>
      <c r="U232" s="170" t="s">
        <v>2889</v>
      </c>
      <c r="V232" s="239" t="s">
        <v>1092</v>
      </c>
      <c r="W232" s="240" t="s">
        <v>1093</v>
      </c>
    </row>
    <row r="233" spans="2:23" ht="15.75" customHeight="1" x14ac:dyDescent="0.3">
      <c r="B233" s="2"/>
      <c r="C233" s="3"/>
      <c r="D233" s="4"/>
      <c r="E233" s="5"/>
      <c r="F233" s="6"/>
      <c r="G233" s="6"/>
      <c r="H233" s="6"/>
      <c r="I233" s="6"/>
      <c r="J233" s="6"/>
      <c r="K233" s="6"/>
      <c r="L233" s="6"/>
      <c r="M233" s="7"/>
      <c r="O233">
        <v>231</v>
      </c>
      <c r="P233" s="173" t="s">
        <v>2891</v>
      </c>
      <c r="Q233" s="168" t="s">
        <v>2890</v>
      </c>
      <c r="R233" s="169" t="s">
        <v>2892</v>
      </c>
      <c r="S233" s="170" t="s">
        <v>2893</v>
      </c>
      <c r="T233" s="170"/>
      <c r="U233" s="170"/>
      <c r="V233" s="239" t="s">
        <v>2894</v>
      </c>
      <c r="W233" s="240" t="s">
        <v>2895</v>
      </c>
    </row>
    <row r="234" spans="2:23" ht="15.75" customHeight="1" x14ac:dyDescent="0.3">
      <c r="B234" s="2"/>
      <c r="C234" s="3"/>
      <c r="D234" s="4"/>
      <c r="E234" s="5"/>
      <c r="F234" s="6"/>
      <c r="G234" s="6"/>
      <c r="H234" s="6"/>
      <c r="I234" s="6"/>
      <c r="J234" s="6"/>
      <c r="K234" s="6"/>
      <c r="L234" s="6"/>
      <c r="M234" s="7"/>
      <c r="O234">
        <v>232</v>
      </c>
      <c r="P234" s="173" t="s">
        <v>1115</v>
      </c>
      <c r="Q234" s="168" t="s">
        <v>2896</v>
      </c>
      <c r="R234" s="169" t="s">
        <v>1116</v>
      </c>
      <c r="S234" s="170" t="s">
        <v>1117</v>
      </c>
      <c r="T234" s="170"/>
      <c r="U234" s="170"/>
      <c r="V234" s="239" t="s">
        <v>1118</v>
      </c>
      <c r="W234" s="240" t="s">
        <v>1119</v>
      </c>
    </row>
    <row r="235" spans="2:23" ht="15.75" customHeight="1" x14ac:dyDescent="0.3">
      <c r="B235" s="2"/>
      <c r="C235" s="3"/>
      <c r="D235" s="4"/>
      <c r="E235" s="5"/>
      <c r="F235" s="6"/>
      <c r="G235" s="6"/>
      <c r="H235" s="6"/>
      <c r="I235" s="6"/>
      <c r="J235" s="6"/>
      <c r="K235" s="6"/>
      <c r="L235" s="6"/>
      <c r="M235" s="7"/>
      <c r="O235">
        <v>233</v>
      </c>
      <c r="P235" s="173" t="s">
        <v>2901</v>
      </c>
      <c r="Q235" s="168" t="s">
        <v>2900</v>
      </c>
      <c r="R235" s="169" t="s">
        <v>2902</v>
      </c>
      <c r="S235" s="170" t="s">
        <v>2903</v>
      </c>
      <c r="T235" s="170"/>
      <c r="U235" s="170" t="s">
        <v>2904</v>
      </c>
      <c r="V235" s="239" t="s">
        <v>2905</v>
      </c>
      <c r="W235" s="240"/>
    </row>
    <row r="236" spans="2:23" ht="15.75" customHeight="1" x14ac:dyDescent="0.3">
      <c r="B236" s="2"/>
      <c r="C236" s="3"/>
      <c r="D236" s="4"/>
      <c r="E236" s="5"/>
      <c r="F236" s="6"/>
      <c r="G236" s="6"/>
      <c r="H236" s="6"/>
      <c r="I236" s="6"/>
      <c r="J236" s="6"/>
      <c r="K236" s="6"/>
      <c r="L236" s="6"/>
      <c r="M236" s="7"/>
      <c r="O236">
        <v>234</v>
      </c>
      <c r="P236" s="173" t="s">
        <v>0</v>
      </c>
      <c r="Q236" s="168" t="s">
        <v>3410</v>
      </c>
      <c r="R236" s="169" t="s">
        <v>3509</v>
      </c>
      <c r="S236" s="170" t="s">
        <v>2463</v>
      </c>
      <c r="T236" s="170" t="s">
        <v>3510</v>
      </c>
      <c r="U236" s="170" t="s">
        <v>3511</v>
      </c>
      <c r="V236" s="239" t="s">
        <v>3644</v>
      </c>
      <c r="W236" s="240" t="s">
        <v>3645</v>
      </c>
    </row>
    <row r="237" spans="2:23" ht="15.75" customHeight="1" x14ac:dyDescent="0.3">
      <c r="B237" s="2"/>
      <c r="C237" s="3"/>
      <c r="D237" s="4"/>
      <c r="E237" s="5"/>
      <c r="F237" s="6"/>
      <c r="G237" s="6"/>
      <c r="H237" s="6"/>
      <c r="I237" s="6"/>
      <c r="J237" s="6"/>
      <c r="K237" s="6"/>
      <c r="L237" s="6"/>
      <c r="M237" s="7"/>
      <c r="O237">
        <v>235</v>
      </c>
      <c r="P237" s="173" t="s">
        <v>2907</v>
      </c>
      <c r="Q237" s="168" t="s">
        <v>2906</v>
      </c>
      <c r="R237" s="169" t="s">
        <v>2908</v>
      </c>
      <c r="S237" s="170" t="s">
        <v>624</v>
      </c>
      <c r="T237" s="170"/>
      <c r="U237" s="170"/>
      <c r="V237" s="239" t="s">
        <v>3699</v>
      </c>
      <c r="W237" s="240"/>
    </row>
    <row r="238" spans="2:23" ht="15.75" customHeight="1" x14ac:dyDescent="0.3">
      <c r="B238" s="2"/>
      <c r="C238" s="3"/>
      <c r="D238" s="4"/>
      <c r="E238" s="5"/>
      <c r="F238" s="6"/>
      <c r="G238" s="6"/>
      <c r="H238" s="6"/>
      <c r="I238" s="6"/>
      <c r="J238" s="6"/>
      <c r="K238" s="6"/>
      <c r="L238" s="6"/>
      <c r="M238" s="7"/>
      <c r="O238">
        <v>236</v>
      </c>
      <c r="P238" s="173" t="s">
        <v>2910</v>
      </c>
      <c r="Q238" s="168" t="s">
        <v>2909</v>
      </c>
      <c r="R238" s="169" t="s">
        <v>2911</v>
      </c>
      <c r="S238" s="170" t="s">
        <v>2511</v>
      </c>
      <c r="T238" s="170"/>
      <c r="U238" s="170"/>
      <c r="V238" s="239" t="s">
        <v>3738</v>
      </c>
      <c r="W238" s="240"/>
    </row>
    <row r="239" spans="2:23" ht="15.75" customHeight="1" x14ac:dyDescent="0.3">
      <c r="B239" s="2"/>
      <c r="C239" s="3"/>
      <c r="D239" s="4"/>
      <c r="E239" s="5"/>
      <c r="F239" s="6"/>
      <c r="G239" s="6"/>
      <c r="H239" s="6"/>
      <c r="I239" s="6"/>
      <c r="J239" s="6"/>
      <c r="K239" s="6"/>
      <c r="L239" s="6"/>
      <c r="M239" s="7"/>
      <c r="O239">
        <v>237</v>
      </c>
      <c r="P239" s="173" t="s">
        <v>2913</v>
      </c>
      <c r="Q239" s="168" t="s">
        <v>2912</v>
      </c>
      <c r="R239" s="169" t="s">
        <v>2914</v>
      </c>
      <c r="S239" s="170" t="s">
        <v>2915</v>
      </c>
      <c r="T239" s="170"/>
      <c r="U239" s="170"/>
      <c r="V239" s="239" t="s">
        <v>3764</v>
      </c>
      <c r="W239" s="240"/>
    </row>
    <row r="240" spans="2:23" ht="15.75" customHeight="1" x14ac:dyDescent="0.3">
      <c r="B240" s="2"/>
      <c r="C240" s="3"/>
      <c r="D240" s="4"/>
      <c r="E240" s="5"/>
      <c r="F240" s="6"/>
      <c r="G240" s="6"/>
      <c r="H240" s="6"/>
      <c r="I240" s="6"/>
      <c r="J240" s="6"/>
      <c r="K240" s="6"/>
      <c r="L240" s="6"/>
      <c r="M240" s="7"/>
      <c r="O240">
        <v>238</v>
      </c>
      <c r="P240" s="173" t="s">
        <v>2917</v>
      </c>
      <c r="Q240" s="168" t="s">
        <v>2916</v>
      </c>
      <c r="R240" s="169" t="s">
        <v>2510</v>
      </c>
      <c r="S240" s="170" t="s">
        <v>2511</v>
      </c>
      <c r="T240" s="170"/>
      <c r="U240" s="170"/>
      <c r="V240" s="239"/>
      <c r="W240" s="240"/>
    </row>
    <row r="241" spans="2:23" ht="15.75" customHeight="1" x14ac:dyDescent="0.3">
      <c r="B241" s="2"/>
      <c r="C241" s="3"/>
      <c r="D241" s="4"/>
      <c r="E241" s="5"/>
      <c r="F241" s="6"/>
      <c r="G241" s="6"/>
      <c r="H241" s="6"/>
      <c r="I241" s="6"/>
      <c r="J241" s="6"/>
      <c r="K241" s="6"/>
      <c r="L241" s="6"/>
      <c r="M241" s="7"/>
      <c r="O241">
        <v>239</v>
      </c>
      <c r="P241" s="173" t="s">
        <v>2919</v>
      </c>
      <c r="Q241" s="168" t="s">
        <v>2918</v>
      </c>
      <c r="R241" s="169" t="s">
        <v>2920</v>
      </c>
      <c r="S241" s="170" t="s">
        <v>2383</v>
      </c>
      <c r="T241" s="170"/>
      <c r="U241" s="170"/>
      <c r="V241" s="239"/>
      <c r="W241" s="240"/>
    </row>
    <row r="242" spans="2:23" ht="15.75" customHeight="1" x14ac:dyDescent="0.3">
      <c r="B242" s="2"/>
      <c r="C242" s="3"/>
      <c r="D242" s="4"/>
      <c r="E242" s="5"/>
      <c r="F242" s="6"/>
      <c r="G242" s="6"/>
      <c r="H242" s="6"/>
      <c r="I242" s="6"/>
      <c r="J242" s="6"/>
      <c r="K242" s="6"/>
      <c r="L242" s="6"/>
      <c r="M242" s="7"/>
      <c r="O242">
        <v>240</v>
      </c>
      <c r="P242" s="173" t="s">
        <v>2922</v>
      </c>
      <c r="Q242" s="168" t="s">
        <v>2921</v>
      </c>
      <c r="R242" s="169" t="s">
        <v>2923</v>
      </c>
      <c r="S242" s="170" t="s">
        <v>2924</v>
      </c>
      <c r="T242" s="170"/>
      <c r="U242" s="170"/>
      <c r="V242" s="239" t="s">
        <v>2925</v>
      </c>
      <c r="W242" s="240" t="s">
        <v>2926</v>
      </c>
    </row>
    <row r="243" spans="2:23" ht="15.75" customHeight="1" x14ac:dyDescent="0.3">
      <c r="B243" s="2"/>
      <c r="C243" s="3"/>
      <c r="D243" s="4"/>
      <c r="E243" s="5"/>
      <c r="F243" s="6"/>
      <c r="G243" s="6"/>
      <c r="H243" s="6"/>
      <c r="I243" s="6"/>
      <c r="J243" s="6"/>
      <c r="K243" s="6"/>
      <c r="L243" s="6"/>
      <c r="M243" s="7"/>
      <c r="O243">
        <v>241</v>
      </c>
      <c r="P243" s="173" t="s">
        <v>2928</v>
      </c>
      <c r="Q243" s="168" t="s">
        <v>2927</v>
      </c>
      <c r="R243" s="169" t="s">
        <v>2929</v>
      </c>
      <c r="S243" s="170" t="s">
        <v>2930</v>
      </c>
      <c r="T243" s="170"/>
      <c r="U243" s="170"/>
      <c r="V243" s="239" t="s">
        <v>2931</v>
      </c>
      <c r="W243" s="240"/>
    </row>
    <row r="244" spans="2:23" ht="15.75" customHeight="1" x14ac:dyDescent="0.3">
      <c r="B244" s="2"/>
      <c r="C244" s="3"/>
      <c r="D244" s="4"/>
      <c r="E244" s="5"/>
      <c r="F244" s="6"/>
      <c r="G244" s="6"/>
      <c r="H244" s="6"/>
      <c r="I244" s="6"/>
      <c r="J244" s="6"/>
      <c r="K244" s="6"/>
      <c r="L244" s="6"/>
      <c r="M244" s="7"/>
      <c r="O244">
        <v>242</v>
      </c>
      <c r="P244" s="173" t="s">
        <v>2933</v>
      </c>
      <c r="Q244" s="168" t="s">
        <v>2932</v>
      </c>
      <c r="R244" s="169" t="s">
        <v>2934</v>
      </c>
      <c r="S244" s="170" t="s">
        <v>253</v>
      </c>
      <c r="T244" s="170"/>
      <c r="U244" s="170" t="s">
        <v>2935</v>
      </c>
      <c r="V244" s="239" t="s">
        <v>2936</v>
      </c>
      <c r="W244" s="240"/>
    </row>
    <row r="245" spans="2:23" ht="15.75" customHeight="1" x14ac:dyDescent="0.3">
      <c r="B245" s="2"/>
      <c r="C245" s="3"/>
      <c r="D245" s="4"/>
      <c r="E245" s="5"/>
      <c r="F245" s="6"/>
      <c r="G245" s="6"/>
      <c r="H245" s="6"/>
      <c r="I245" s="6"/>
      <c r="J245" s="6"/>
      <c r="K245" s="6"/>
      <c r="L245" s="6"/>
      <c r="M245" s="7"/>
      <c r="O245">
        <v>243</v>
      </c>
      <c r="P245" s="173" t="s">
        <v>2942</v>
      </c>
      <c r="Q245" s="168" t="s">
        <v>2941</v>
      </c>
      <c r="R245" s="169" t="s">
        <v>2943</v>
      </c>
      <c r="S245" s="170" t="s">
        <v>2944</v>
      </c>
      <c r="T245" s="170"/>
      <c r="U245" s="170"/>
      <c r="V245" s="239"/>
      <c r="W245" s="240"/>
    </row>
    <row r="246" spans="2:23" ht="15.75" customHeight="1" x14ac:dyDescent="0.3">
      <c r="B246" s="2"/>
      <c r="C246" s="3"/>
      <c r="D246" s="4"/>
      <c r="E246" s="5"/>
      <c r="F246" s="6"/>
      <c r="G246" s="6"/>
      <c r="H246" s="6"/>
      <c r="I246" s="6"/>
      <c r="J246" s="6"/>
      <c r="K246" s="6"/>
      <c r="L246" s="6"/>
      <c r="M246" s="7"/>
      <c r="O246">
        <v>244</v>
      </c>
      <c r="P246" s="173" t="s">
        <v>2946</v>
      </c>
      <c r="Q246" s="168" t="s">
        <v>2945</v>
      </c>
      <c r="R246" s="169" t="s">
        <v>1149</v>
      </c>
      <c r="S246" s="170" t="s">
        <v>2947</v>
      </c>
      <c r="T246" s="170"/>
      <c r="U246" s="170"/>
      <c r="V246" s="239" t="s">
        <v>1151</v>
      </c>
      <c r="W246" s="240" t="s">
        <v>1152</v>
      </c>
    </row>
    <row r="247" spans="2:23" ht="15.75" customHeight="1" x14ac:dyDescent="0.3">
      <c r="B247" s="2"/>
      <c r="C247" s="3"/>
      <c r="D247" s="4"/>
      <c r="E247" s="5"/>
      <c r="F247" s="6"/>
      <c r="G247" s="6"/>
      <c r="H247" s="6"/>
      <c r="I247" s="6"/>
      <c r="J247" s="6"/>
      <c r="K247" s="6"/>
      <c r="L247" s="6"/>
      <c r="M247" s="7"/>
      <c r="O247">
        <v>245</v>
      </c>
      <c r="P247" s="173" t="s">
        <v>3434</v>
      </c>
      <c r="Q247" s="168" t="s">
        <v>3433</v>
      </c>
      <c r="R247" s="169" t="s">
        <v>3435</v>
      </c>
      <c r="S247" s="170" t="s">
        <v>497</v>
      </c>
      <c r="T247" s="170"/>
      <c r="U247" s="170"/>
      <c r="V247" s="239" t="s">
        <v>3436</v>
      </c>
      <c r="W247" s="240"/>
    </row>
    <row r="248" spans="2:23" ht="15.75" customHeight="1" x14ac:dyDescent="0.3">
      <c r="B248" s="2"/>
      <c r="C248" s="3"/>
      <c r="D248" s="4"/>
      <c r="E248" s="5"/>
      <c r="F248" s="6"/>
      <c r="G248" s="6"/>
      <c r="H248" s="6"/>
      <c r="I248" s="6"/>
      <c r="J248" s="6"/>
      <c r="K248" s="6"/>
      <c r="L248" s="6"/>
      <c r="M248" s="7"/>
      <c r="O248">
        <v>246</v>
      </c>
      <c r="P248" s="173" t="s">
        <v>3817</v>
      </c>
      <c r="Q248" s="168" t="s">
        <v>3832</v>
      </c>
      <c r="R248" s="169" t="s">
        <v>3818</v>
      </c>
      <c r="S248" s="170" t="s">
        <v>480</v>
      </c>
      <c r="T248" s="170"/>
      <c r="U248" s="170"/>
      <c r="V248" s="239" t="s">
        <v>3819</v>
      </c>
      <c r="W248" s="240"/>
    </row>
    <row r="249" spans="2:23" ht="15.75" customHeight="1" x14ac:dyDescent="0.3">
      <c r="B249" s="2"/>
      <c r="C249" s="3"/>
      <c r="D249" s="4"/>
      <c r="E249" s="5"/>
      <c r="F249" s="6"/>
      <c r="G249" s="6"/>
      <c r="H249" s="6"/>
      <c r="I249" s="6"/>
      <c r="J249" s="6"/>
      <c r="K249" s="6"/>
      <c r="L249" s="6"/>
      <c r="M249" s="7"/>
      <c r="O249">
        <v>247</v>
      </c>
      <c r="P249" s="173" t="s">
        <v>2949</v>
      </c>
      <c r="Q249" s="168" t="s">
        <v>2948</v>
      </c>
      <c r="R249" s="169" t="s">
        <v>2950</v>
      </c>
      <c r="S249" s="170" t="s">
        <v>2693</v>
      </c>
      <c r="T249" s="170"/>
      <c r="U249" s="170"/>
      <c r="V249" s="239" t="s">
        <v>3700</v>
      </c>
      <c r="W249" s="240"/>
    </row>
    <row r="250" spans="2:23" ht="15.75" customHeight="1" x14ac:dyDescent="0.3">
      <c r="B250" s="2"/>
      <c r="C250" s="3"/>
      <c r="D250" s="4"/>
      <c r="E250" s="5"/>
      <c r="F250" s="6"/>
      <c r="G250" s="6"/>
      <c r="H250" s="6"/>
      <c r="I250" s="6"/>
      <c r="J250" s="6"/>
      <c r="K250" s="6"/>
      <c r="L250" s="6"/>
      <c r="M250" s="7"/>
      <c r="O250">
        <v>248</v>
      </c>
      <c r="P250" s="173" t="s">
        <v>2952</v>
      </c>
      <c r="Q250" s="168" t="s">
        <v>2951</v>
      </c>
      <c r="R250" s="169" t="s">
        <v>2953</v>
      </c>
      <c r="S250" s="170" t="s">
        <v>2954</v>
      </c>
      <c r="T250" s="170"/>
      <c r="U250" s="170"/>
      <c r="V250" s="239"/>
      <c r="W250" s="240"/>
    </row>
    <row r="251" spans="2:23" ht="15.75" customHeight="1" x14ac:dyDescent="0.3">
      <c r="B251" s="2"/>
      <c r="C251" s="3"/>
      <c r="D251" s="4"/>
      <c r="E251" s="5"/>
      <c r="F251" s="6"/>
      <c r="G251" s="6"/>
      <c r="H251" s="6"/>
      <c r="I251" s="6"/>
      <c r="J251" s="6"/>
      <c r="K251" s="6"/>
      <c r="L251" s="6"/>
      <c r="M251" s="7"/>
      <c r="O251">
        <v>249</v>
      </c>
      <c r="P251" s="173" t="s">
        <v>2956</v>
      </c>
      <c r="Q251" s="168" t="s">
        <v>2955</v>
      </c>
      <c r="R251" s="169" t="s">
        <v>1170</v>
      </c>
      <c r="S251" s="170" t="s">
        <v>1171</v>
      </c>
      <c r="T251" s="170"/>
      <c r="U251" s="170" t="s">
        <v>2957</v>
      </c>
      <c r="V251" s="239" t="s">
        <v>1172</v>
      </c>
      <c r="W251" s="240" t="s">
        <v>1173</v>
      </c>
    </row>
    <row r="252" spans="2:23" ht="15.75" customHeight="1" x14ac:dyDescent="0.3">
      <c r="B252" s="2"/>
      <c r="C252" s="3"/>
      <c r="D252" s="4"/>
      <c r="E252" s="5"/>
      <c r="F252" s="6"/>
      <c r="G252" s="6"/>
      <c r="H252" s="6"/>
      <c r="I252" s="6"/>
      <c r="J252" s="6"/>
      <c r="K252" s="6"/>
      <c r="L252" s="6"/>
      <c r="M252" s="7"/>
      <c r="O252">
        <v>250</v>
      </c>
      <c r="P252" s="173" t="s">
        <v>2960</v>
      </c>
      <c r="Q252" s="168" t="s">
        <v>2959</v>
      </c>
      <c r="R252" s="169" t="s">
        <v>2961</v>
      </c>
      <c r="S252" s="170" t="s">
        <v>2962</v>
      </c>
      <c r="T252" s="170"/>
      <c r="U252" s="170"/>
      <c r="V252" s="239"/>
      <c r="W252" s="240"/>
    </row>
    <row r="253" spans="2:23" ht="15.75" customHeight="1" x14ac:dyDescent="0.3">
      <c r="B253" s="2"/>
      <c r="C253" s="3"/>
      <c r="D253" s="4"/>
      <c r="E253" s="5"/>
      <c r="F253" s="6"/>
      <c r="G253" s="6"/>
      <c r="H253" s="6"/>
      <c r="I253" s="6"/>
      <c r="J253" s="6"/>
      <c r="K253" s="6"/>
      <c r="L253" s="6"/>
      <c r="M253" s="7"/>
      <c r="O253">
        <v>251</v>
      </c>
      <c r="P253" s="173" t="s">
        <v>2964</v>
      </c>
      <c r="Q253" s="168" t="s">
        <v>2963</v>
      </c>
      <c r="R253" s="169" t="s">
        <v>2965</v>
      </c>
      <c r="S253" s="170" t="s">
        <v>2099</v>
      </c>
      <c r="T253" s="170"/>
      <c r="U253" s="170"/>
      <c r="V253" s="239" t="s">
        <v>3701</v>
      </c>
      <c r="W253" s="240"/>
    </row>
    <row r="254" spans="2:23" ht="15.75" customHeight="1" x14ac:dyDescent="0.3">
      <c r="B254" s="2"/>
      <c r="C254" s="3"/>
      <c r="D254" s="4"/>
      <c r="E254" s="5"/>
      <c r="F254" s="6"/>
      <c r="G254" s="6"/>
      <c r="H254" s="6"/>
      <c r="I254" s="6"/>
      <c r="J254" s="6"/>
      <c r="K254" s="6"/>
      <c r="L254" s="6"/>
      <c r="M254" s="7"/>
      <c r="O254">
        <v>252</v>
      </c>
      <c r="P254" s="173" t="s">
        <v>3470</v>
      </c>
      <c r="Q254" s="168" t="s">
        <v>3469</v>
      </c>
      <c r="R254" s="169" t="s">
        <v>3471</v>
      </c>
      <c r="S254" s="170" t="s">
        <v>1307</v>
      </c>
      <c r="T254" s="170"/>
      <c r="U254" s="170"/>
      <c r="V254" s="239" t="s">
        <v>3702</v>
      </c>
      <c r="W254" s="240"/>
    </row>
    <row r="255" spans="2:23" ht="15.75" customHeight="1" x14ac:dyDescent="0.3">
      <c r="B255" s="2"/>
      <c r="C255" s="3"/>
      <c r="D255" s="4"/>
      <c r="E255" s="5"/>
      <c r="F255" s="6"/>
      <c r="G255" s="6"/>
      <c r="H255" s="6"/>
      <c r="I255" s="6"/>
      <c r="J255" s="6"/>
      <c r="K255" s="6"/>
      <c r="L255" s="6"/>
      <c r="M255" s="7"/>
      <c r="O255">
        <v>253</v>
      </c>
      <c r="P255" s="173" t="s">
        <v>2967</v>
      </c>
      <c r="Q255" s="168" t="s">
        <v>2966</v>
      </c>
      <c r="R255" s="169" t="s">
        <v>2968</v>
      </c>
      <c r="S255" s="170" t="s">
        <v>2969</v>
      </c>
      <c r="T255" s="170"/>
      <c r="U255" s="170"/>
      <c r="V255" s="239" t="s">
        <v>2970</v>
      </c>
      <c r="W255" s="240"/>
    </row>
    <row r="256" spans="2:23" ht="15.75" customHeight="1" x14ac:dyDescent="0.3">
      <c r="B256" s="2"/>
      <c r="C256" s="3"/>
      <c r="D256" s="4"/>
      <c r="E256" s="5"/>
      <c r="F256" s="6"/>
      <c r="G256" s="6"/>
      <c r="H256" s="6"/>
      <c r="I256" s="6"/>
      <c r="J256" s="6"/>
      <c r="K256" s="6"/>
      <c r="L256" s="6"/>
      <c r="M256" s="7"/>
      <c r="O256">
        <v>254</v>
      </c>
      <c r="P256" s="173" t="s">
        <v>1183</v>
      </c>
      <c r="Q256" s="168" t="s">
        <v>2971</v>
      </c>
      <c r="R256" s="169" t="s">
        <v>1184</v>
      </c>
      <c r="S256" s="170" t="s">
        <v>311</v>
      </c>
      <c r="T256" s="170"/>
      <c r="U256" s="170"/>
      <c r="V256" s="239" t="s">
        <v>1185</v>
      </c>
      <c r="W256" s="240" t="s">
        <v>1186</v>
      </c>
    </row>
    <row r="257" spans="2:23" ht="15.75" customHeight="1" x14ac:dyDescent="0.3">
      <c r="B257" s="2"/>
      <c r="C257" s="3"/>
      <c r="D257" s="4"/>
      <c r="E257" s="5"/>
      <c r="F257" s="6"/>
      <c r="G257" s="6"/>
      <c r="H257" s="6"/>
      <c r="I257" s="6"/>
      <c r="J257" s="6"/>
      <c r="K257" s="6"/>
      <c r="L257" s="6"/>
      <c r="M257" s="7"/>
      <c r="O257">
        <v>255</v>
      </c>
      <c r="P257" s="173" t="s">
        <v>3912</v>
      </c>
      <c r="Q257" s="168" t="s">
        <v>2958</v>
      </c>
      <c r="R257" s="169" t="s">
        <v>1180</v>
      </c>
      <c r="S257" s="170" t="s">
        <v>253</v>
      </c>
      <c r="T257" s="170"/>
      <c r="U257" s="170"/>
      <c r="V257" s="239" t="s">
        <v>1181</v>
      </c>
      <c r="W257" s="240" t="s">
        <v>1182</v>
      </c>
    </row>
    <row r="258" spans="2:23" ht="15.75" customHeight="1" x14ac:dyDescent="0.3">
      <c r="B258" s="2"/>
      <c r="C258" s="3"/>
      <c r="D258" s="4"/>
      <c r="E258" s="5"/>
      <c r="F258" s="6"/>
      <c r="G258" s="6"/>
      <c r="H258" s="6"/>
      <c r="I258" s="6"/>
      <c r="J258" s="6"/>
      <c r="K258" s="6"/>
      <c r="L258" s="6"/>
      <c r="M258" s="7"/>
      <c r="O258">
        <v>256</v>
      </c>
      <c r="P258" s="173" t="s">
        <v>2973</v>
      </c>
      <c r="Q258" s="168" t="s">
        <v>2972</v>
      </c>
      <c r="R258" s="169" t="s">
        <v>2974</v>
      </c>
      <c r="S258" s="170" t="s">
        <v>2975</v>
      </c>
      <c r="T258" s="170"/>
      <c r="U258" s="170"/>
      <c r="V258" s="239"/>
      <c r="W258" s="240"/>
    </row>
    <row r="259" spans="2:23" ht="15.75" customHeight="1" x14ac:dyDescent="0.3">
      <c r="B259" s="2"/>
      <c r="C259" s="3"/>
      <c r="D259" s="4"/>
      <c r="E259" s="5"/>
      <c r="F259" s="6"/>
      <c r="G259" s="6"/>
      <c r="H259" s="6"/>
      <c r="I259" s="6"/>
      <c r="J259" s="6"/>
      <c r="K259" s="6"/>
      <c r="L259" s="6"/>
      <c r="M259" s="7"/>
      <c r="O259">
        <v>257</v>
      </c>
      <c r="P259" s="173" t="s">
        <v>3874</v>
      </c>
      <c r="Q259" s="168" t="s">
        <v>2391</v>
      </c>
      <c r="R259" s="169" t="s">
        <v>324</v>
      </c>
      <c r="S259" s="170" t="s">
        <v>2330</v>
      </c>
      <c r="T259" s="170"/>
      <c r="U259" s="170" t="s">
        <v>3875</v>
      </c>
      <c r="V259" s="239" t="s">
        <v>326</v>
      </c>
      <c r="W259" s="240" t="s">
        <v>327</v>
      </c>
    </row>
    <row r="260" spans="2:23" ht="15.75" customHeight="1" x14ac:dyDescent="0.3">
      <c r="B260" s="2"/>
      <c r="C260" s="3"/>
      <c r="D260" s="4"/>
      <c r="E260" s="5"/>
      <c r="F260" s="6"/>
      <c r="G260" s="6"/>
      <c r="H260" s="6"/>
      <c r="I260" s="6"/>
      <c r="J260" s="6"/>
      <c r="K260" s="6"/>
      <c r="L260" s="6"/>
      <c r="M260" s="7"/>
      <c r="O260">
        <v>258</v>
      </c>
      <c r="P260" s="173" t="s">
        <v>2977</v>
      </c>
      <c r="Q260" s="168" t="s">
        <v>2976</v>
      </c>
      <c r="R260" s="169" t="s">
        <v>2978</v>
      </c>
      <c r="S260" s="170" t="s">
        <v>2307</v>
      </c>
      <c r="T260" s="170"/>
      <c r="U260" s="170"/>
      <c r="V260" s="239"/>
      <c r="W260" s="240"/>
    </row>
    <row r="261" spans="2:23" ht="15.75" customHeight="1" x14ac:dyDescent="0.3">
      <c r="B261" s="2"/>
      <c r="C261" s="3"/>
      <c r="D261" s="4"/>
      <c r="E261" s="5"/>
      <c r="F261" s="6"/>
      <c r="G261" s="6"/>
      <c r="H261" s="6"/>
      <c r="I261" s="6"/>
      <c r="J261" s="6"/>
      <c r="K261" s="6"/>
      <c r="L261" s="6"/>
      <c r="M261" s="7"/>
      <c r="O261">
        <v>259</v>
      </c>
      <c r="P261" s="173" t="s">
        <v>1201</v>
      </c>
      <c r="Q261" s="168" t="s">
        <v>2979</v>
      </c>
      <c r="R261" s="169" t="s">
        <v>1202</v>
      </c>
      <c r="S261" s="170" t="s">
        <v>2980</v>
      </c>
      <c r="T261" s="170"/>
      <c r="U261" s="210"/>
      <c r="V261" s="239" t="s">
        <v>3807</v>
      </c>
      <c r="W261" s="240"/>
    </row>
    <row r="262" spans="2:23" ht="15.75" customHeight="1" x14ac:dyDescent="0.3">
      <c r="B262" s="2"/>
      <c r="C262" s="3"/>
      <c r="D262" s="4"/>
      <c r="E262" s="5"/>
      <c r="F262" s="6"/>
      <c r="G262" s="6"/>
      <c r="H262" s="6"/>
      <c r="I262" s="6"/>
      <c r="J262" s="6"/>
      <c r="K262" s="6"/>
      <c r="L262" s="6"/>
      <c r="M262" s="7"/>
      <c r="O262">
        <v>260</v>
      </c>
      <c r="P262" s="173" t="s">
        <v>3402</v>
      </c>
      <c r="Q262" s="168" t="s">
        <v>3401</v>
      </c>
      <c r="R262" s="169" t="s">
        <v>3403</v>
      </c>
      <c r="S262" s="170" t="s">
        <v>3404</v>
      </c>
      <c r="T262" s="170"/>
      <c r="U262" s="170"/>
      <c r="V262" s="239" t="s">
        <v>3809</v>
      </c>
      <c r="W262" s="240" t="s">
        <v>3810</v>
      </c>
    </row>
    <row r="263" spans="2:23" ht="15.75" customHeight="1" x14ac:dyDescent="0.3">
      <c r="B263" s="2"/>
      <c r="C263" s="3"/>
      <c r="D263" s="4"/>
      <c r="E263" s="5"/>
      <c r="F263" s="6"/>
      <c r="G263" s="6"/>
      <c r="H263" s="6"/>
      <c r="I263" s="6"/>
      <c r="J263" s="6"/>
      <c r="K263" s="6"/>
      <c r="L263" s="6"/>
      <c r="M263" s="7"/>
      <c r="O263">
        <v>261</v>
      </c>
      <c r="P263" s="173" t="s">
        <v>1217</v>
      </c>
      <c r="Q263" s="168" t="s">
        <v>2981</v>
      </c>
      <c r="R263" s="169" t="s">
        <v>1218</v>
      </c>
      <c r="S263" s="170" t="s">
        <v>2982</v>
      </c>
      <c r="T263" s="170"/>
      <c r="U263" s="170" t="s">
        <v>3849</v>
      </c>
      <c r="V263" s="239" t="s">
        <v>3808</v>
      </c>
      <c r="W263" s="240" t="s">
        <v>3582</v>
      </c>
    </row>
    <row r="264" spans="2:23" ht="15.75" customHeight="1" x14ac:dyDescent="0.3">
      <c r="B264" s="2"/>
      <c r="C264" s="3"/>
      <c r="D264" s="4"/>
      <c r="E264" s="5"/>
      <c r="F264" s="6"/>
      <c r="G264" s="6"/>
      <c r="H264" s="6"/>
      <c r="I264" s="6"/>
      <c r="J264" s="6"/>
      <c r="K264" s="6"/>
      <c r="L264" s="6"/>
      <c r="M264" s="7"/>
      <c r="O264">
        <v>262</v>
      </c>
      <c r="P264" s="173" t="s">
        <v>2984</v>
      </c>
      <c r="Q264" s="168" t="s">
        <v>2983</v>
      </c>
      <c r="R264" s="169" t="s">
        <v>2985</v>
      </c>
      <c r="S264" s="170" t="s">
        <v>2986</v>
      </c>
      <c r="T264" s="170"/>
      <c r="U264" s="170"/>
      <c r="V264" s="239" t="s">
        <v>3815</v>
      </c>
      <c r="W264" s="240"/>
    </row>
    <row r="265" spans="2:23" ht="15.75" customHeight="1" x14ac:dyDescent="0.3">
      <c r="B265" s="2"/>
      <c r="C265" s="3"/>
      <c r="D265" s="4"/>
      <c r="E265" s="5"/>
      <c r="F265" s="6"/>
      <c r="G265" s="6"/>
      <c r="H265" s="6"/>
      <c r="I265" s="6"/>
      <c r="J265" s="6"/>
      <c r="K265" s="6"/>
      <c r="L265" s="6"/>
      <c r="M265" s="7"/>
      <c r="O265">
        <v>263</v>
      </c>
      <c r="P265" s="173" t="s">
        <v>2988</v>
      </c>
      <c r="Q265" s="168" t="s">
        <v>2987</v>
      </c>
      <c r="R265" s="169" t="s">
        <v>2989</v>
      </c>
      <c r="S265" s="170" t="s">
        <v>2990</v>
      </c>
      <c r="T265" s="170"/>
      <c r="U265" s="210"/>
      <c r="V265" s="239" t="s">
        <v>3814</v>
      </c>
      <c r="W265" s="240" t="s">
        <v>3813</v>
      </c>
    </row>
    <row r="266" spans="2:23" ht="15.75" customHeight="1" x14ac:dyDescent="0.3">
      <c r="B266" s="2"/>
      <c r="C266" s="3"/>
      <c r="D266" s="4"/>
      <c r="E266" s="5"/>
      <c r="F266" s="6"/>
      <c r="G266" s="6"/>
      <c r="H266" s="6"/>
      <c r="I266" s="6"/>
      <c r="J266" s="6"/>
      <c r="K266" s="6"/>
      <c r="L266" s="6"/>
      <c r="M266" s="7"/>
      <c r="O266">
        <v>264</v>
      </c>
      <c r="P266" s="173" t="s">
        <v>2992</v>
      </c>
      <c r="Q266" s="168" t="s">
        <v>2991</v>
      </c>
      <c r="R266" s="169" t="s">
        <v>2993</v>
      </c>
      <c r="S266" s="170" t="s">
        <v>2463</v>
      </c>
      <c r="T266" s="170"/>
      <c r="U266" s="170"/>
      <c r="V266" s="239" t="s">
        <v>3816</v>
      </c>
      <c r="W266" s="240"/>
    </row>
    <row r="267" spans="2:23" ht="15.75" customHeight="1" x14ac:dyDescent="0.3">
      <c r="B267" s="2"/>
      <c r="C267" s="3"/>
      <c r="D267" s="4"/>
      <c r="E267" s="5"/>
      <c r="F267" s="6"/>
      <c r="G267" s="6"/>
      <c r="H267" s="6"/>
      <c r="I267" s="6"/>
      <c r="J267" s="6"/>
      <c r="K267" s="6"/>
      <c r="L267" s="6"/>
      <c r="M267" s="7"/>
      <c r="O267">
        <v>265</v>
      </c>
      <c r="P267" s="173" t="s">
        <v>1238</v>
      </c>
      <c r="Q267" s="168" t="s">
        <v>2994</v>
      </c>
      <c r="R267" s="169" t="s">
        <v>1239</v>
      </c>
      <c r="S267" s="170" t="s">
        <v>1240</v>
      </c>
      <c r="T267" s="170"/>
      <c r="U267" s="170"/>
      <c r="V267" s="239" t="s">
        <v>3811</v>
      </c>
      <c r="W267" s="240" t="s">
        <v>3812</v>
      </c>
    </row>
    <row r="268" spans="2:23" ht="15.75" customHeight="1" x14ac:dyDescent="0.3">
      <c r="B268" s="2"/>
      <c r="C268" s="3"/>
      <c r="D268" s="4"/>
      <c r="E268" s="5"/>
      <c r="F268" s="6"/>
      <c r="G268" s="6"/>
      <c r="H268" s="6"/>
      <c r="I268" s="6"/>
      <c r="J268" s="6"/>
      <c r="K268" s="6"/>
      <c r="L268" s="6"/>
      <c r="M268" s="7"/>
      <c r="O268">
        <v>266</v>
      </c>
      <c r="P268" s="173" t="s">
        <v>2996</v>
      </c>
      <c r="Q268" s="168" t="s">
        <v>2995</v>
      </c>
      <c r="R268" s="169" t="s">
        <v>2997</v>
      </c>
      <c r="S268" s="170" t="s">
        <v>2998</v>
      </c>
      <c r="T268" s="170"/>
      <c r="U268" s="170"/>
      <c r="V268" s="239" t="s">
        <v>3646</v>
      </c>
      <c r="W268" s="240"/>
    </row>
    <row r="269" spans="2:23" ht="15.75" customHeight="1" x14ac:dyDescent="0.3">
      <c r="B269" s="2"/>
      <c r="C269" s="3"/>
      <c r="D269" s="4"/>
      <c r="E269" s="5"/>
      <c r="F269" s="6"/>
      <c r="G269" s="6"/>
      <c r="H269" s="6"/>
      <c r="I269" s="6"/>
      <c r="J269" s="6"/>
      <c r="K269" s="6"/>
      <c r="L269" s="6"/>
      <c r="M269" s="7"/>
      <c r="O269">
        <v>267</v>
      </c>
      <c r="P269" s="173" t="s">
        <v>3456</v>
      </c>
      <c r="Q269" s="168" t="s">
        <v>3455</v>
      </c>
      <c r="R269" s="169" t="s">
        <v>3457</v>
      </c>
      <c r="S269" s="170" t="s">
        <v>1307</v>
      </c>
      <c r="T269" s="170"/>
      <c r="U269" s="170"/>
      <c r="V269" s="239"/>
      <c r="W269" s="240"/>
    </row>
    <row r="270" spans="2:23" ht="15.75" customHeight="1" x14ac:dyDescent="0.3">
      <c r="B270" s="2"/>
      <c r="C270" s="3"/>
      <c r="D270" s="4"/>
      <c r="E270" s="5"/>
      <c r="F270" s="6"/>
      <c r="G270" s="6"/>
      <c r="H270" s="6"/>
      <c r="I270" s="6"/>
      <c r="J270" s="6"/>
      <c r="K270" s="6"/>
      <c r="L270" s="6"/>
      <c r="M270" s="7"/>
      <c r="O270">
        <v>268</v>
      </c>
      <c r="P270" s="173" t="s">
        <v>1243</v>
      </c>
      <c r="Q270" s="168" t="s">
        <v>2999</v>
      </c>
      <c r="R270" s="169" t="s">
        <v>1244</v>
      </c>
      <c r="S270" s="170" t="s">
        <v>1245</v>
      </c>
      <c r="T270" s="170"/>
      <c r="U270" s="170"/>
      <c r="V270" s="239" t="s">
        <v>1246</v>
      </c>
      <c r="W270" s="240"/>
    </row>
    <row r="271" spans="2:23" ht="15.75" customHeight="1" x14ac:dyDescent="0.3">
      <c r="B271" s="2"/>
      <c r="C271" s="3"/>
      <c r="D271" s="4"/>
      <c r="E271" s="5"/>
      <c r="F271" s="6"/>
      <c r="G271" s="6"/>
      <c r="H271" s="6"/>
      <c r="I271" s="6"/>
      <c r="J271" s="6"/>
      <c r="K271" s="6"/>
      <c r="L271" s="6"/>
      <c r="M271" s="7"/>
      <c r="O271">
        <v>269</v>
      </c>
      <c r="P271" s="173" t="s">
        <v>3001</v>
      </c>
      <c r="Q271" s="168" t="s">
        <v>3000</v>
      </c>
      <c r="R271" s="169" t="s">
        <v>1248</v>
      </c>
      <c r="S271" s="170" t="s">
        <v>1249</v>
      </c>
      <c r="T271" s="170"/>
      <c r="U271" s="170"/>
      <c r="V271" s="239" t="s">
        <v>1250</v>
      </c>
      <c r="W271" s="240" t="s">
        <v>1251</v>
      </c>
    </row>
    <row r="272" spans="2:23" ht="15.75" customHeight="1" x14ac:dyDescent="0.3">
      <c r="B272" s="2"/>
      <c r="C272" s="3"/>
      <c r="D272" s="4"/>
      <c r="E272" s="5"/>
      <c r="F272" s="6"/>
      <c r="G272" s="6"/>
      <c r="H272" s="6"/>
      <c r="I272" s="6"/>
      <c r="J272" s="6"/>
      <c r="K272" s="6"/>
      <c r="L272" s="6"/>
      <c r="M272" s="7"/>
      <c r="O272">
        <v>270</v>
      </c>
      <c r="P272" s="173" t="s">
        <v>3824</v>
      </c>
      <c r="Q272" s="168" t="s">
        <v>3002</v>
      </c>
      <c r="R272" s="169" t="s">
        <v>3003</v>
      </c>
      <c r="S272" s="170" t="s">
        <v>497</v>
      </c>
      <c r="T272" s="170"/>
      <c r="U272" s="170"/>
      <c r="V272" s="239" t="s">
        <v>3583</v>
      </c>
      <c r="W272" s="240" t="s">
        <v>3584</v>
      </c>
    </row>
    <row r="273" spans="2:23" ht="15.75" customHeight="1" x14ac:dyDescent="0.3">
      <c r="B273" s="2"/>
      <c r="C273" s="3"/>
      <c r="D273" s="4"/>
      <c r="E273" s="5"/>
      <c r="F273" s="6"/>
      <c r="G273" s="6"/>
      <c r="H273" s="6"/>
      <c r="I273" s="6"/>
      <c r="J273" s="6"/>
      <c r="K273" s="6"/>
      <c r="L273" s="6"/>
      <c r="M273" s="7"/>
      <c r="O273">
        <v>271</v>
      </c>
      <c r="P273" s="173" t="s">
        <v>3005</v>
      </c>
      <c r="Q273" s="168" t="s">
        <v>3004</v>
      </c>
      <c r="R273" s="169" t="s">
        <v>3006</v>
      </c>
      <c r="S273" s="170" t="s">
        <v>497</v>
      </c>
      <c r="T273" s="170"/>
      <c r="U273" s="170"/>
      <c r="V273" s="239"/>
      <c r="W273" s="240"/>
    </row>
    <row r="274" spans="2:23" ht="15.75" customHeight="1" x14ac:dyDescent="0.3">
      <c r="B274" s="2"/>
      <c r="C274" s="3"/>
      <c r="D274" s="4"/>
      <c r="E274" s="5"/>
      <c r="F274" s="6"/>
      <c r="G274" s="6"/>
      <c r="H274" s="6"/>
      <c r="I274" s="6"/>
      <c r="J274" s="6"/>
      <c r="K274" s="6"/>
      <c r="L274" s="6"/>
      <c r="M274" s="7"/>
      <c r="O274">
        <v>272</v>
      </c>
      <c r="P274" s="173" t="s">
        <v>3847</v>
      </c>
      <c r="Q274" s="168"/>
      <c r="R274" s="169"/>
      <c r="S274" s="170"/>
      <c r="T274" s="170"/>
      <c r="U274" s="170" t="s">
        <v>3871</v>
      </c>
      <c r="V274" s="239"/>
      <c r="W274" s="240"/>
    </row>
    <row r="275" spans="2:23" ht="15.75" customHeight="1" x14ac:dyDescent="0.3">
      <c r="B275" s="2"/>
      <c r="C275" s="3"/>
      <c r="D275" s="4"/>
      <c r="E275" s="5"/>
      <c r="F275" s="6"/>
      <c r="G275" s="6"/>
      <c r="H275" s="6"/>
      <c r="I275" s="6"/>
      <c r="J275" s="6"/>
      <c r="K275" s="6"/>
      <c r="L275" s="6"/>
      <c r="M275" s="7"/>
      <c r="O275">
        <v>273</v>
      </c>
      <c r="P275" s="173" t="s">
        <v>1301</v>
      </c>
      <c r="Q275" s="168" t="s">
        <v>3007</v>
      </c>
      <c r="R275" s="169" t="s">
        <v>1302</v>
      </c>
      <c r="S275" s="170" t="s">
        <v>361</v>
      </c>
      <c r="T275" s="170"/>
      <c r="U275" s="170"/>
      <c r="V275" s="239" t="s">
        <v>1303</v>
      </c>
      <c r="W275" s="240" t="s">
        <v>1304</v>
      </c>
    </row>
    <row r="276" spans="2:23" ht="15.75" customHeight="1" x14ac:dyDescent="0.3">
      <c r="B276" s="2"/>
      <c r="C276" s="3"/>
      <c r="D276" s="4"/>
      <c r="E276" s="5"/>
      <c r="F276" s="6"/>
      <c r="G276" s="6"/>
      <c r="H276" s="6"/>
      <c r="I276" s="6"/>
      <c r="J276" s="6"/>
      <c r="K276" s="6"/>
      <c r="L276" s="6"/>
      <c r="M276" s="7"/>
      <c r="O276">
        <v>274</v>
      </c>
      <c r="P276" s="173" t="s">
        <v>3009</v>
      </c>
      <c r="Q276" s="168" t="s">
        <v>3008</v>
      </c>
      <c r="R276" s="169" t="s">
        <v>1306</v>
      </c>
      <c r="S276" s="170" t="s">
        <v>1307</v>
      </c>
      <c r="T276" s="170"/>
      <c r="U276" s="210"/>
      <c r="V276" s="239" t="s">
        <v>1308</v>
      </c>
      <c r="W276" s="240"/>
    </row>
    <row r="277" spans="2:23" ht="15.75" customHeight="1" x14ac:dyDescent="0.3">
      <c r="B277" s="2"/>
      <c r="C277" s="3"/>
      <c r="D277" s="4"/>
      <c r="E277" s="5"/>
      <c r="F277" s="6"/>
      <c r="G277" s="6"/>
      <c r="H277" s="6"/>
      <c r="I277" s="6"/>
      <c r="J277" s="6"/>
      <c r="K277" s="6"/>
      <c r="L277" s="6"/>
      <c r="M277" s="7"/>
      <c r="O277">
        <v>275</v>
      </c>
      <c r="P277" s="173" t="s">
        <v>3011</v>
      </c>
      <c r="Q277" s="168" t="s">
        <v>3010</v>
      </c>
      <c r="R277" s="169" t="s">
        <v>1640</v>
      </c>
      <c r="S277" s="170" t="s">
        <v>1641</v>
      </c>
      <c r="T277" s="170"/>
      <c r="U277" s="170"/>
      <c r="V277" s="239" t="s">
        <v>1642</v>
      </c>
      <c r="W277" s="240" t="s">
        <v>1643</v>
      </c>
    </row>
    <row r="278" spans="2:23" ht="15.75" customHeight="1" x14ac:dyDescent="0.3">
      <c r="B278" s="2"/>
      <c r="C278" s="3"/>
      <c r="D278" s="4"/>
      <c r="E278" s="5"/>
      <c r="F278" s="6"/>
      <c r="G278" s="6"/>
      <c r="H278" s="6"/>
      <c r="I278" s="6"/>
      <c r="J278" s="6"/>
      <c r="K278" s="6"/>
      <c r="L278" s="6"/>
      <c r="M278" s="7"/>
      <c r="O278">
        <v>276</v>
      </c>
      <c r="P278" s="173" t="s">
        <v>3013</v>
      </c>
      <c r="Q278" s="168" t="s">
        <v>3012</v>
      </c>
      <c r="R278" s="169" t="s">
        <v>1310</v>
      </c>
      <c r="S278" s="170" t="s">
        <v>1311</v>
      </c>
      <c r="T278" s="170"/>
      <c r="U278" s="170"/>
      <c r="V278" s="239" t="s">
        <v>1312</v>
      </c>
      <c r="W278" s="240"/>
    </row>
    <row r="279" spans="2:23" ht="15.75" customHeight="1" x14ac:dyDescent="0.3">
      <c r="B279" s="2"/>
      <c r="C279" s="3"/>
      <c r="D279" s="4"/>
      <c r="E279" s="5"/>
      <c r="F279" s="6"/>
      <c r="G279" s="6"/>
      <c r="H279" s="6"/>
      <c r="I279" s="6"/>
      <c r="J279" s="6"/>
      <c r="K279" s="6"/>
      <c r="L279" s="6"/>
      <c r="M279" s="7"/>
      <c r="O279">
        <v>277</v>
      </c>
      <c r="P279" s="173" t="s">
        <v>3015</v>
      </c>
      <c r="Q279" s="168" t="s">
        <v>3014</v>
      </c>
      <c r="R279" s="169" t="s">
        <v>3016</v>
      </c>
      <c r="S279" s="170" t="s">
        <v>3017</v>
      </c>
      <c r="T279" s="170"/>
      <c r="U279" s="170"/>
      <c r="V279" s="239" t="s">
        <v>3703</v>
      </c>
      <c r="W279" s="240" t="s">
        <v>3704</v>
      </c>
    </row>
    <row r="280" spans="2:23" ht="15.75" customHeight="1" x14ac:dyDescent="0.3">
      <c r="B280" s="2"/>
      <c r="C280" s="3"/>
      <c r="D280" s="4"/>
      <c r="E280" s="5"/>
      <c r="F280" s="6"/>
      <c r="G280" s="6"/>
      <c r="H280" s="6"/>
      <c r="I280" s="6"/>
      <c r="J280" s="6"/>
      <c r="K280" s="6"/>
      <c r="L280" s="6"/>
      <c r="M280" s="7"/>
      <c r="O280">
        <v>278</v>
      </c>
      <c r="P280" s="173" t="s">
        <v>1320</v>
      </c>
      <c r="Q280" s="168" t="s">
        <v>3018</v>
      </c>
      <c r="R280" s="169" t="s">
        <v>1321</v>
      </c>
      <c r="S280" s="170" t="s">
        <v>599</v>
      </c>
      <c r="T280" s="170"/>
      <c r="U280" s="170"/>
      <c r="V280" s="239"/>
      <c r="W280" s="240"/>
    </row>
    <row r="281" spans="2:23" ht="15.75" customHeight="1" x14ac:dyDescent="0.3">
      <c r="B281" s="2"/>
      <c r="C281" s="3"/>
      <c r="D281" s="4"/>
      <c r="E281" s="5"/>
      <c r="F281" s="6"/>
      <c r="G281" s="6"/>
      <c r="H281" s="6"/>
      <c r="I281" s="6"/>
      <c r="J281" s="6"/>
      <c r="K281" s="6"/>
      <c r="L281" s="6"/>
      <c r="M281" s="7"/>
      <c r="O281">
        <v>279</v>
      </c>
      <c r="P281" s="173" t="s">
        <v>3913</v>
      </c>
      <c r="Q281" s="168" t="s">
        <v>3927</v>
      </c>
      <c r="R281" s="169"/>
      <c r="S281" s="170"/>
      <c r="T281" s="170"/>
      <c r="U281" s="170"/>
      <c r="V281" s="239"/>
      <c r="W281" s="240"/>
    </row>
    <row r="282" spans="2:23" ht="15.75" customHeight="1" x14ac:dyDescent="0.3">
      <c r="B282" s="2"/>
      <c r="C282" s="3"/>
      <c r="D282" s="4"/>
      <c r="E282" s="5"/>
      <c r="F282" s="6"/>
      <c r="G282" s="6"/>
      <c r="H282" s="6"/>
      <c r="I282" s="6"/>
      <c r="J282" s="6"/>
      <c r="K282" s="6"/>
      <c r="L282" s="6"/>
      <c r="M282" s="7"/>
      <c r="O282">
        <v>280</v>
      </c>
      <c r="P282" s="173" t="s">
        <v>3020</v>
      </c>
      <c r="Q282" s="168" t="s">
        <v>3019</v>
      </c>
      <c r="R282" s="169" t="s">
        <v>1326</v>
      </c>
      <c r="S282" s="170" t="s">
        <v>1327</v>
      </c>
      <c r="T282" s="170"/>
      <c r="U282" s="170" t="s">
        <v>3850</v>
      </c>
      <c r="V282" s="239" t="s">
        <v>1328</v>
      </c>
      <c r="W282" s="240" t="s">
        <v>1329</v>
      </c>
    </row>
    <row r="283" spans="2:23" ht="15.75" customHeight="1" x14ac:dyDescent="0.3">
      <c r="B283" s="2"/>
      <c r="C283" s="3"/>
      <c r="D283" s="4"/>
      <c r="E283" s="5"/>
      <c r="F283" s="6"/>
      <c r="G283" s="6"/>
      <c r="H283" s="6"/>
      <c r="I283" s="6"/>
      <c r="J283" s="6"/>
      <c r="K283" s="6"/>
      <c r="L283" s="6"/>
      <c r="M283" s="7"/>
      <c r="O283">
        <v>281</v>
      </c>
      <c r="P283" s="173" t="s">
        <v>3022</v>
      </c>
      <c r="Q283" s="168" t="s">
        <v>3021</v>
      </c>
      <c r="R283" s="169" t="s">
        <v>3023</v>
      </c>
      <c r="S283" s="170" t="s">
        <v>3024</v>
      </c>
      <c r="T283" s="170"/>
      <c r="U283" s="210"/>
      <c r="V283" s="239" t="s">
        <v>3025</v>
      </c>
      <c r="W283" s="240" t="s">
        <v>3026</v>
      </c>
    </row>
    <row r="284" spans="2:23" ht="15.75" customHeight="1" x14ac:dyDescent="0.3">
      <c r="B284" s="2"/>
      <c r="C284" s="3"/>
      <c r="D284" s="4"/>
      <c r="E284" s="5"/>
      <c r="F284" s="6"/>
      <c r="G284" s="6"/>
      <c r="H284" s="6"/>
      <c r="I284" s="6"/>
      <c r="J284" s="6"/>
      <c r="K284" s="6"/>
      <c r="L284" s="6"/>
      <c r="M284" s="7"/>
      <c r="O284">
        <v>282</v>
      </c>
      <c r="P284" s="173" t="s">
        <v>3028</v>
      </c>
      <c r="Q284" s="168" t="s">
        <v>3027</v>
      </c>
      <c r="R284" s="169" t="s">
        <v>3029</v>
      </c>
      <c r="S284" s="170" t="s">
        <v>3030</v>
      </c>
      <c r="T284" s="170"/>
      <c r="U284" s="170"/>
      <c r="V284" s="239" t="s">
        <v>3705</v>
      </c>
      <c r="W284" s="240"/>
    </row>
    <row r="285" spans="2:23" ht="15.75" customHeight="1" x14ac:dyDescent="0.3">
      <c r="B285" s="2"/>
      <c r="C285" s="3"/>
      <c r="D285" s="4"/>
      <c r="E285" s="5"/>
      <c r="F285" s="6"/>
      <c r="G285" s="6"/>
      <c r="H285" s="6"/>
      <c r="I285" s="6"/>
      <c r="J285" s="6"/>
      <c r="K285" s="6"/>
      <c r="L285" s="6"/>
      <c r="M285" s="7"/>
      <c r="O285">
        <v>283</v>
      </c>
      <c r="P285" s="173" t="s">
        <v>3463</v>
      </c>
      <c r="Q285" s="168" t="s">
        <v>3462</v>
      </c>
      <c r="R285" s="169" t="s">
        <v>3464</v>
      </c>
      <c r="S285" s="170" t="s">
        <v>1307</v>
      </c>
      <c r="T285" s="170"/>
      <c r="U285" s="170"/>
      <c r="V285" s="239"/>
      <c r="W285" s="240"/>
    </row>
    <row r="286" spans="2:23" ht="15.75" customHeight="1" x14ac:dyDescent="0.3">
      <c r="B286" s="2"/>
      <c r="C286" s="3"/>
      <c r="D286" s="4"/>
      <c r="E286" s="5"/>
      <c r="F286" s="6"/>
      <c r="G286" s="6"/>
      <c r="H286" s="6"/>
      <c r="I286" s="6"/>
      <c r="J286" s="6"/>
      <c r="K286" s="6"/>
      <c r="L286" s="6"/>
      <c r="M286" s="7"/>
      <c r="O286">
        <v>284</v>
      </c>
      <c r="P286" s="173" t="s">
        <v>1377</v>
      </c>
      <c r="Q286" s="168" t="s">
        <v>3034</v>
      </c>
      <c r="R286" s="169" t="s">
        <v>1378</v>
      </c>
      <c r="S286" s="170" t="s">
        <v>1307</v>
      </c>
      <c r="T286" s="170"/>
      <c r="U286" s="170"/>
      <c r="V286" s="239" t="s">
        <v>3706</v>
      </c>
      <c r="W286" s="240" t="s">
        <v>3707</v>
      </c>
    </row>
    <row r="287" spans="2:23" ht="15.75" customHeight="1" x14ac:dyDescent="0.3">
      <c r="B287" s="2"/>
      <c r="C287" s="3"/>
      <c r="D287" s="4"/>
      <c r="E287" s="5"/>
      <c r="F287" s="6"/>
      <c r="G287" s="6"/>
      <c r="H287" s="6"/>
      <c r="I287" s="6"/>
      <c r="J287" s="6"/>
      <c r="K287" s="6"/>
      <c r="L287" s="6"/>
      <c r="M287" s="7"/>
      <c r="O287">
        <v>285</v>
      </c>
      <c r="P287" s="173" t="s">
        <v>3032</v>
      </c>
      <c r="Q287" s="168" t="s">
        <v>3031</v>
      </c>
      <c r="R287" s="169" t="s">
        <v>3033</v>
      </c>
      <c r="S287" s="170" t="s">
        <v>1481</v>
      </c>
      <c r="T287" s="170"/>
      <c r="U287" s="170" t="s">
        <v>3854</v>
      </c>
      <c r="V287" s="239" t="s">
        <v>3647</v>
      </c>
      <c r="W287" s="240"/>
    </row>
    <row r="288" spans="2:23" ht="15.75" customHeight="1" x14ac:dyDescent="0.3">
      <c r="B288" s="2"/>
      <c r="C288" s="3"/>
      <c r="D288" s="4"/>
      <c r="E288" s="5"/>
      <c r="F288" s="6"/>
      <c r="G288" s="6"/>
      <c r="H288" s="6"/>
      <c r="I288" s="6"/>
      <c r="J288" s="6"/>
      <c r="K288" s="6"/>
      <c r="L288" s="6"/>
      <c r="M288" s="7"/>
      <c r="O288">
        <v>286</v>
      </c>
      <c r="P288" s="173" t="s">
        <v>1386</v>
      </c>
      <c r="Q288" s="168" t="s">
        <v>3035</v>
      </c>
      <c r="R288" s="169" t="s">
        <v>3036</v>
      </c>
      <c r="S288" s="170" t="s">
        <v>1043</v>
      </c>
      <c r="T288" s="170"/>
      <c r="U288" s="210"/>
      <c r="V288" s="239" t="s">
        <v>1388</v>
      </c>
      <c r="W288" s="240" t="s">
        <v>1389</v>
      </c>
    </row>
    <row r="289" spans="2:23" ht="15.75" customHeight="1" x14ac:dyDescent="0.3">
      <c r="B289" s="2"/>
      <c r="C289" s="3"/>
      <c r="D289" s="4"/>
      <c r="E289" s="5"/>
      <c r="F289" s="6"/>
      <c r="G289" s="6"/>
      <c r="H289" s="6"/>
      <c r="I289" s="6"/>
      <c r="J289" s="6"/>
      <c r="K289" s="6"/>
      <c r="L289" s="6"/>
      <c r="M289" s="7"/>
      <c r="O289">
        <v>287</v>
      </c>
      <c r="P289" s="173" t="s">
        <v>3309</v>
      </c>
      <c r="Q289" s="168" t="s">
        <v>3308</v>
      </c>
      <c r="R289" s="169" t="s">
        <v>3310</v>
      </c>
      <c r="S289" s="170" t="s">
        <v>361</v>
      </c>
      <c r="T289" s="170"/>
      <c r="U289" s="170"/>
      <c r="V289" s="239" t="s">
        <v>3648</v>
      </c>
      <c r="W289" s="240"/>
    </row>
    <row r="290" spans="2:23" ht="15.75" customHeight="1" x14ac:dyDescent="0.3">
      <c r="B290" s="2"/>
      <c r="C290" s="3"/>
      <c r="D290" s="4"/>
      <c r="E290" s="5"/>
      <c r="F290" s="6"/>
      <c r="G290" s="6"/>
      <c r="H290" s="6"/>
      <c r="I290" s="6"/>
      <c r="J290" s="6"/>
      <c r="K290" s="6"/>
      <c r="L290" s="6"/>
      <c r="M290" s="7"/>
      <c r="O290">
        <v>288</v>
      </c>
      <c r="P290" s="173" t="s">
        <v>1390</v>
      </c>
      <c r="Q290" s="168" t="s">
        <v>3037</v>
      </c>
      <c r="R290" s="169" t="s">
        <v>1391</v>
      </c>
      <c r="S290" s="170" t="s">
        <v>1392</v>
      </c>
      <c r="T290" s="170"/>
      <c r="U290" s="170"/>
      <c r="V290" s="239" t="s">
        <v>1393</v>
      </c>
      <c r="W290" s="240" t="s">
        <v>1394</v>
      </c>
    </row>
    <row r="291" spans="2:23" ht="15.75" customHeight="1" x14ac:dyDescent="0.3">
      <c r="B291" s="2"/>
      <c r="C291" s="3"/>
      <c r="D291" s="4"/>
      <c r="E291" s="5"/>
      <c r="F291" s="6"/>
      <c r="G291" s="6"/>
      <c r="H291" s="6"/>
      <c r="I291" s="6"/>
      <c r="J291" s="6"/>
      <c r="K291" s="6"/>
      <c r="L291" s="6"/>
      <c r="M291" s="7"/>
      <c r="O291">
        <v>289</v>
      </c>
      <c r="P291" s="173" t="s">
        <v>3039</v>
      </c>
      <c r="Q291" s="168" t="s">
        <v>3038</v>
      </c>
      <c r="R291" s="169" t="s">
        <v>3040</v>
      </c>
      <c r="S291" s="170" t="s">
        <v>3041</v>
      </c>
      <c r="T291" s="170"/>
      <c r="U291" s="170"/>
      <c r="V291" s="239" t="s">
        <v>3042</v>
      </c>
      <c r="W291" s="240"/>
    </row>
    <row r="292" spans="2:23" ht="15.75" customHeight="1" x14ac:dyDescent="0.3">
      <c r="B292" s="2"/>
      <c r="C292" s="3"/>
      <c r="D292" s="4"/>
      <c r="E292" s="5"/>
      <c r="F292" s="6"/>
      <c r="G292" s="6"/>
      <c r="H292" s="6"/>
      <c r="I292" s="6"/>
      <c r="J292" s="6"/>
      <c r="K292" s="6"/>
      <c r="L292" s="6"/>
      <c r="M292" s="7"/>
      <c r="O292">
        <v>290</v>
      </c>
      <c r="P292" s="173" t="s">
        <v>1401</v>
      </c>
      <c r="Q292" s="168" t="s">
        <v>3043</v>
      </c>
      <c r="R292" s="169" t="s">
        <v>1402</v>
      </c>
      <c r="S292" s="170" t="s">
        <v>1403</v>
      </c>
      <c r="T292" s="170"/>
      <c r="U292" s="170" t="s">
        <v>3044</v>
      </c>
      <c r="V292" s="239" t="s">
        <v>1404</v>
      </c>
      <c r="W292" s="240" t="s">
        <v>1405</v>
      </c>
    </row>
    <row r="293" spans="2:23" ht="15.75" customHeight="1" x14ac:dyDescent="0.3">
      <c r="B293" s="2"/>
      <c r="C293" s="3"/>
      <c r="D293" s="4"/>
      <c r="E293" s="5"/>
      <c r="F293" s="6"/>
      <c r="G293" s="6"/>
      <c r="H293" s="6"/>
      <c r="I293" s="6"/>
      <c r="J293" s="6"/>
      <c r="K293" s="6"/>
      <c r="L293" s="6"/>
      <c r="M293" s="7"/>
      <c r="O293">
        <v>291</v>
      </c>
      <c r="P293" s="173" t="s">
        <v>3046</v>
      </c>
      <c r="Q293" s="168" t="s">
        <v>3045</v>
      </c>
      <c r="R293" s="169" t="s">
        <v>3047</v>
      </c>
      <c r="S293" s="170" t="s">
        <v>3048</v>
      </c>
      <c r="T293" s="170"/>
      <c r="U293" s="170"/>
      <c r="V293" s="239"/>
      <c r="W293" s="240"/>
    </row>
    <row r="294" spans="2:23" ht="15.75" customHeight="1" x14ac:dyDescent="0.3">
      <c r="B294" s="2"/>
      <c r="C294" s="3"/>
      <c r="D294" s="4"/>
      <c r="E294" s="5"/>
      <c r="F294" s="6"/>
      <c r="G294" s="6"/>
      <c r="H294" s="6"/>
      <c r="I294" s="6"/>
      <c r="J294" s="6"/>
      <c r="K294" s="6"/>
      <c r="L294" s="6"/>
      <c r="M294" s="7"/>
      <c r="O294">
        <v>292</v>
      </c>
      <c r="P294" s="173" t="s">
        <v>1409</v>
      </c>
      <c r="Q294" s="168" t="s">
        <v>3049</v>
      </c>
      <c r="R294" s="169" t="s">
        <v>1410</v>
      </c>
      <c r="S294" s="170" t="s">
        <v>1061</v>
      </c>
      <c r="T294" s="170"/>
      <c r="U294" s="170"/>
      <c r="V294" s="239" t="s">
        <v>3050</v>
      </c>
      <c r="W294" s="240" t="s">
        <v>1412</v>
      </c>
    </row>
    <row r="295" spans="2:23" ht="15.75" customHeight="1" x14ac:dyDescent="0.3">
      <c r="B295" s="2"/>
      <c r="C295" s="3"/>
      <c r="D295" s="4"/>
      <c r="E295" s="5"/>
      <c r="F295" s="6"/>
      <c r="G295" s="6"/>
      <c r="H295" s="6"/>
      <c r="I295" s="6"/>
      <c r="J295" s="6"/>
      <c r="K295" s="6"/>
      <c r="L295" s="6"/>
      <c r="M295" s="7"/>
      <c r="O295">
        <v>293</v>
      </c>
      <c r="P295" s="173" t="s">
        <v>3052</v>
      </c>
      <c r="Q295" s="168" t="s">
        <v>3051</v>
      </c>
      <c r="R295" s="169" t="s">
        <v>3053</v>
      </c>
      <c r="S295" s="170" t="s">
        <v>2693</v>
      </c>
      <c r="T295" s="170"/>
      <c r="U295" s="170"/>
      <c r="V295" s="239" t="s">
        <v>3708</v>
      </c>
      <c r="W295" s="240"/>
    </row>
    <row r="296" spans="2:23" ht="15.75" customHeight="1" x14ac:dyDescent="0.3">
      <c r="B296" s="2"/>
      <c r="C296" s="3"/>
      <c r="D296" s="4"/>
      <c r="E296" s="5"/>
      <c r="F296" s="6"/>
      <c r="G296" s="6"/>
      <c r="H296" s="6"/>
      <c r="I296" s="6"/>
      <c r="J296" s="6"/>
      <c r="K296" s="6"/>
      <c r="L296" s="6"/>
      <c r="M296" s="7"/>
      <c r="O296">
        <v>294</v>
      </c>
      <c r="P296" s="173" t="s">
        <v>3825</v>
      </c>
      <c r="Q296" s="168" t="s">
        <v>3831</v>
      </c>
      <c r="R296" s="169" t="s">
        <v>3826</v>
      </c>
      <c r="S296" s="170" t="s">
        <v>3827</v>
      </c>
      <c r="T296" s="170"/>
      <c r="U296" s="170" t="s">
        <v>3829</v>
      </c>
      <c r="V296" s="239" t="s">
        <v>3828</v>
      </c>
      <c r="W296" s="240"/>
    </row>
    <row r="297" spans="2:23" ht="15.75" customHeight="1" x14ac:dyDescent="0.35">
      <c r="B297" s="2"/>
      <c r="C297" s="3"/>
      <c r="D297" s="4"/>
      <c r="E297" s="5"/>
      <c r="F297" s="6"/>
      <c r="G297" s="6"/>
      <c r="H297" s="6"/>
      <c r="I297" s="6"/>
      <c r="J297" s="6"/>
      <c r="K297" s="6"/>
      <c r="L297" s="6"/>
      <c r="M297" s="7"/>
      <c r="O297">
        <v>295</v>
      </c>
      <c r="P297" s="285" t="s">
        <v>1428</v>
      </c>
      <c r="Q297" s="168" t="s">
        <v>3054</v>
      </c>
      <c r="R297" s="169" t="s">
        <v>1429</v>
      </c>
      <c r="S297" s="170" t="s">
        <v>311</v>
      </c>
      <c r="T297" s="170"/>
      <c r="U297" s="170"/>
      <c r="V297" s="239" t="s">
        <v>3649</v>
      </c>
      <c r="W297" s="240" t="s">
        <v>3650</v>
      </c>
    </row>
    <row r="298" spans="2:23" ht="15.75" customHeight="1" x14ac:dyDescent="0.3">
      <c r="B298" s="2"/>
      <c r="C298" s="3"/>
      <c r="D298" s="4"/>
      <c r="E298" s="5"/>
      <c r="F298" s="6"/>
      <c r="G298" s="6"/>
      <c r="H298" s="6"/>
      <c r="I298" s="6"/>
      <c r="J298" s="6"/>
      <c r="K298" s="6"/>
      <c r="L298" s="6"/>
      <c r="M298" s="7"/>
      <c r="O298">
        <v>296</v>
      </c>
      <c r="P298" s="173" t="s">
        <v>2938</v>
      </c>
      <c r="Q298" s="168" t="s">
        <v>2937</v>
      </c>
      <c r="R298" s="169" t="s">
        <v>2939</v>
      </c>
      <c r="S298" s="170" t="s">
        <v>2940</v>
      </c>
      <c r="T298" s="170"/>
      <c r="U298" s="210"/>
      <c r="V298" s="239"/>
      <c r="W298" s="240"/>
    </row>
    <row r="299" spans="2:23" ht="15.75" customHeight="1" x14ac:dyDescent="0.3">
      <c r="B299" s="2"/>
      <c r="C299" s="3"/>
      <c r="D299" s="4"/>
      <c r="E299" s="5"/>
      <c r="F299" s="6"/>
      <c r="G299" s="6"/>
      <c r="H299" s="6"/>
      <c r="I299" s="6"/>
      <c r="J299" s="6"/>
      <c r="K299" s="6"/>
      <c r="L299" s="6"/>
      <c r="M299" s="7"/>
      <c r="O299">
        <v>297</v>
      </c>
      <c r="P299" s="173" t="s">
        <v>1440</v>
      </c>
      <c r="Q299" s="168" t="s">
        <v>3055</v>
      </c>
      <c r="R299" s="169" t="s">
        <v>1441</v>
      </c>
      <c r="S299" s="170" t="s">
        <v>1442</v>
      </c>
      <c r="T299" s="170"/>
      <c r="U299" s="170"/>
      <c r="V299" s="239" t="s">
        <v>3759</v>
      </c>
      <c r="W299" s="240"/>
    </row>
    <row r="300" spans="2:23" ht="15.75" customHeight="1" x14ac:dyDescent="0.3">
      <c r="B300" s="2"/>
      <c r="C300" s="3"/>
      <c r="D300" s="4"/>
      <c r="E300" s="5"/>
      <c r="F300" s="6"/>
      <c r="G300" s="6"/>
      <c r="H300" s="6"/>
      <c r="I300" s="6"/>
      <c r="J300" s="6"/>
      <c r="K300" s="6"/>
      <c r="L300" s="6"/>
      <c r="M300" s="7"/>
      <c r="O300">
        <v>298</v>
      </c>
      <c r="P300" s="173" t="s">
        <v>3057</v>
      </c>
      <c r="Q300" s="168" t="s">
        <v>3056</v>
      </c>
      <c r="R300" s="169" t="s">
        <v>3058</v>
      </c>
      <c r="S300" s="170" t="s">
        <v>3059</v>
      </c>
      <c r="T300" s="170"/>
      <c r="U300" s="170"/>
      <c r="V300" s="239"/>
      <c r="W300" s="240"/>
    </row>
    <row r="301" spans="2:23" ht="15.75" customHeight="1" x14ac:dyDescent="0.3">
      <c r="B301" s="2"/>
      <c r="C301" s="3"/>
      <c r="D301" s="4"/>
      <c r="E301" s="5"/>
      <c r="F301" s="6"/>
      <c r="G301" s="6"/>
      <c r="H301" s="6"/>
      <c r="I301" s="6"/>
      <c r="J301" s="6"/>
      <c r="K301" s="6"/>
      <c r="L301" s="6"/>
      <c r="M301" s="7"/>
      <c r="O301">
        <v>299</v>
      </c>
      <c r="P301" s="173" t="s">
        <v>3061</v>
      </c>
      <c r="Q301" s="168" t="s">
        <v>3060</v>
      </c>
      <c r="R301" s="169" t="s">
        <v>3062</v>
      </c>
      <c r="S301" s="170" t="s">
        <v>3063</v>
      </c>
      <c r="T301" s="170"/>
      <c r="U301" s="170"/>
      <c r="V301" s="239" t="s">
        <v>3709</v>
      </c>
      <c r="W301" s="240"/>
    </row>
    <row r="302" spans="2:23" ht="15.75" customHeight="1" x14ac:dyDescent="0.3">
      <c r="B302" s="2"/>
      <c r="C302" s="3"/>
      <c r="D302" s="4"/>
      <c r="E302" s="5"/>
      <c r="F302" s="6"/>
      <c r="G302" s="6"/>
      <c r="H302" s="6"/>
      <c r="I302" s="6"/>
      <c r="J302" s="6"/>
      <c r="K302" s="6"/>
      <c r="L302" s="6"/>
      <c r="M302" s="7"/>
      <c r="O302">
        <v>300</v>
      </c>
      <c r="P302" s="173" t="s">
        <v>3065</v>
      </c>
      <c r="Q302" s="168" t="s">
        <v>3064</v>
      </c>
      <c r="R302" s="169" t="s">
        <v>1474</v>
      </c>
      <c r="S302" s="170" t="s">
        <v>1475</v>
      </c>
      <c r="T302" s="170"/>
      <c r="U302" s="170" t="s">
        <v>3066</v>
      </c>
      <c r="V302" s="239" t="s">
        <v>1476</v>
      </c>
      <c r="W302" s="240" t="s">
        <v>1477</v>
      </c>
    </row>
    <row r="303" spans="2:23" ht="15.75" customHeight="1" x14ac:dyDescent="0.3">
      <c r="B303" s="2"/>
      <c r="C303" s="3"/>
      <c r="D303" s="4"/>
      <c r="E303" s="5"/>
      <c r="F303" s="6"/>
      <c r="G303" s="6"/>
      <c r="H303" s="6"/>
      <c r="I303" s="6"/>
      <c r="J303" s="6"/>
      <c r="K303" s="6"/>
      <c r="L303" s="6"/>
      <c r="M303" s="7"/>
      <c r="O303">
        <v>301</v>
      </c>
      <c r="P303" s="173" t="s">
        <v>3444</v>
      </c>
      <c r="Q303" s="168" t="s">
        <v>3443</v>
      </c>
      <c r="R303" s="169" t="s">
        <v>3445</v>
      </c>
      <c r="S303" s="170" t="s">
        <v>480</v>
      </c>
      <c r="T303" s="170"/>
      <c r="U303" s="170"/>
      <c r="V303" s="239"/>
      <c r="W303" s="240"/>
    </row>
    <row r="304" spans="2:23" ht="15.75" customHeight="1" x14ac:dyDescent="0.3">
      <c r="B304" s="2"/>
      <c r="C304" s="3"/>
      <c r="D304" s="4"/>
      <c r="E304" s="5"/>
      <c r="F304" s="6"/>
      <c r="G304" s="6"/>
      <c r="H304" s="6"/>
      <c r="I304" s="6"/>
      <c r="J304" s="6"/>
      <c r="K304" s="6"/>
      <c r="L304" s="6"/>
      <c r="M304" s="7"/>
      <c r="O304">
        <v>302</v>
      </c>
      <c r="P304" s="173" t="s">
        <v>3068</v>
      </c>
      <c r="Q304" s="168" t="s">
        <v>3067</v>
      </c>
      <c r="R304" s="169" t="s">
        <v>3069</v>
      </c>
      <c r="S304" s="170" t="s">
        <v>3070</v>
      </c>
      <c r="T304" s="170"/>
      <c r="U304" s="170"/>
      <c r="V304" s="239" t="s">
        <v>3710</v>
      </c>
      <c r="W304" s="240"/>
    </row>
    <row r="305" spans="2:23" ht="15.75" customHeight="1" x14ac:dyDescent="0.3">
      <c r="B305" s="2"/>
      <c r="C305" s="3"/>
      <c r="D305" s="4"/>
      <c r="E305" s="5"/>
      <c r="F305" s="6"/>
      <c r="G305" s="6"/>
      <c r="H305" s="6"/>
      <c r="I305" s="6"/>
      <c r="J305" s="6"/>
      <c r="K305" s="6"/>
      <c r="L305" s="6"/>
      <c r="M305" s="7"/>
      <c r="O305">
        <v>303</v>
      </c>
      <c r="P305" s="173" t="s">
        <v>3076</v>
      </c>
      <c r="Q305" s="168" t="s">
        <v>3075</v>
      </c>
      <c r="R305" s="169" t="s">
        <v>3077</v>
      </c>
      <c r="S305" s="170" t="s">
        <v>3078</v>
      </c>
      <c r="T305" s="170"/>
      <c r="U305" s="170"/>
      <c r="V305" s="239" t="s">
        <v>3079</v>
      </c>
      <c r="W305" s="240" t="s">
        <v>3080</v>
      </c>
    </row>
    <row r="306" spans="2:23" ht="15.75" customHeight="1" x14ac:dyDescent="0.3">
      <c r="B306" s="2"/>
      <c r="C306" s="3"/>
      <c r="D306" s="4"/>
      <c r="E306" s="5"/>
      <c r="F306" s="6"/>
      <c r="G306" s="6"/>
      <c r="H306" s="6"/>
      <c r="I306" s="6"/>
      <c r="J306" s="6"/>
      <c r="K306" s="6"/>
      <c r="L306" s="6"/>
      <c r="M306" s="7"/>
      <c r="O306">
        <v>304</v>
      </c>
      <c r="P306" s="173" t="s">
        <v>3082</v>
      </c>
      <c r="Q306" s="168" t="s">
        <v>3081</v>
      </c>
      <c r="R306" s="169" t="s">
        <v>3083</v>
      </c>
      <c r="S306" s="170" t="s">
        <v>3084</v>
      </c>
      <c r="T306" s="170"/>
      <c r="U306" s="170"/>
      <c r="V306" s="239" t="s">
        <v>3085</v>
      </c>
      <c r="W306" s="240"/>
    </row>
    <row r="307" spans="2:23" ht="15.75" customHeight="1" x14ac:dyDescent="0.3">
      <c r="B307" s="2"/>
      <c r="C307" s="3"/>
      <c r="D307" s="4"/>
      <c r="E307" s="5"/>
      <c r="F307" s="6"/>
      <c r="G307" s="6"/>
      <c r="H307" s="6"/>
      <c r="I307" s="6"/>
      <c r="J307" s="6"/>
      <c r="K307" s="6"/>
      <c r="L307" s="6"/>
      <c r="M307" s="7"/>
      <c r="O307">
        <v>305</v>
      </c>
      <c r="P307" s="173" t="s">
        <v>3087</v>
      </c>
      <c r="Q307" s="168" t="s">
        <v>3086</v>
      </c>
      <c r="R307" s="169" t="s">
        <v>3088</v>
      </c>
      <c r="S307" s="170" t="s">
        <v>3089</v>
      </c>
      <c r="T307" s="170"/>
      <c r="U307" s="170"/>
      <c r="V307" s="239" t="s">
        <v>3651</v>
      </c>
      <c r="W307" s="240" t="s">
        <v>3652</v>
      </c>
    </row>
    <row r="308" spans="2:23" ht="15.75" customHeight="1" x14ac:dyDescent="0.3">
      <c r="B308" s="2"/>
      <c r="C308" s="3"/>
      <c r="D308" s="4"/>
      <c r="E308" s="5"/>
      <c r="F308" s="6"/>
      <c r="G308" s="6"/>
      <c r="H308" s="6"/>
      <c r="I308" s="6"/>
      <c r="J308" s="6"/>
      <c r="K308" s="6"/>
      <c r="L308" s="6"/>
      <c r="M308" s="7"/>
      <c r="O308">
        <v>306</v>
      </c>
      <c r="P308" s="173" t="s">
        <v>1494</v>
      </c>
      <c r="Q308" s="168" t="s">
        <v>3093</v>
      </c>
      <c r="R308" s="169" t="s">
        <v>1495</v>
      </c>
      <c r="S308" s="170" t="s">
        <v>1496</v>
      </c>
      <c r="T308" s="170"/>
      <c r="U308" s="170"/>
      <c r="V308" s="239" t="s">
        <v>1497</v>
      </c>
      <c r="W308" s="240"/>
    </row>
    <row r="309" spans="2:23" ht="15.75" customHeight="1" x14ac:dyDescent="0.3">
      <c r="B309" s="2"/>
      <c r="C309" s="3"/>
      <c r="D309" s="4"/>
      <c r="E309" s="5"/>
      <c r="F309" s="6"/>
      <c r="G309" s="6"/>
      <c r="H309" s="6"/>
      <c r="I309" s="6"/>
      <c r="J309" s="6"/>
      <c r="K309" s="6"/>
      <c r="L309" s="6"/>
      <c r="M309" s="7"/>
      <c r="O309">
        <v>307</v>
      </c>
      <c r="P309" s="173" t="s">
        <v>3095</v>
      </c>
      <c r="Q309" s="168" t="s">
        <v>3094</v>
      </c>
      <c r="R309" s="169" t="s">
        <v>3096</v>
      </c>
      <c r="S309" s="170" t="s">
        <v>3097</v>
      </c>
      <c r="T309" s="170"/>
      <c r="U309" s="170"/>
      <c r="V309" s="239" t="s">
        <v>3711</v>
      </c>
      <c r="W309" s="240"/>
    </row>
    <row r="310" spans="2:23" ht="15.75" customHeight="1" x14ac:dyDescent="0.3">
      <c r="B310" s="2"/>
      <c r="C310" s="3"/>
      <c r="D310" s="4"/>
      <c r="E310" s="5"/>
      <c r="F310" s="6"/>
      <c r="G310" s="6"/>
      <c r="H310" s="6"/>
      <c r="I310" s="6"/>
      <c r="J310" s="6"/>
      <c r="K310" s="6"/>
      <c r="L310" s="6"/>
      <c r="M310" s="7"/>
      <c r="O310">
        <v>308</v>
      </c>
      <c r="P310" s="173" t="s">
        <v>3091</v>
      </c>
      <c r="Q310" s="168" t="s">
        <v>3090</v>
      </c>
      <c r="R310" s="169" t="s">
        <v>3092</v>
      </c>
      <c r="S310" s="170" t="s">
        <v>660</v>
      </c>
      <c r="T310" s="170"/>
      <c r="U310" s="170" t="s">
        <v>3860</v>
      </c>
      <c r="V310" s="239" t="s">
        <v>3653</v>
      </c>
      <c r="W310" s="240" t="s">
        <v>3654</v>
      </c>
    </row>
    <row r="311" spans="2:23" ht="15.75" customHeight="1" x14ac:dyDescent="0.3">
      <c r="B311" s="2"/>
      <c r="C311" s="3"/>
      <c r="D311" s="4"/>
      <c r="E311" s="5"/>
      <c r="F311" s="6"/>
      <c r="G311" s="6"/>
      <c r="H311" s="6"/>
      <c r="I311" s="6"/>
      <c r="J311" s="6"/>
      <c r="K311" s="6"/>
      <c r="L311" s="6"/>
      <c r="M311" s="7"/>
      <c r="O311">
        <v>309</v>
      </c>
      <c r="P311" s="173" t="s">
        <v>3803</v>
      </c>
      <c r="Q311" s="168" t="s">
        <v>3804</v>
      </c>
      <c r="R311" s="169" t="s">
        <v>3805</v>
      </c>
      <c r="S311" s="170" t="s">
        <v>3806</v>
      </c>
      <c r="T311" s="170"/>
      <c r="U311" s="170"/>
      <c r="V311" s="239"/>
      <c r="W311" s="240"/>
    </row>
    <row r="312" spans="2:23" ht="15.75" customHeight="1" x14ac:dyDescent="0.3">
      <c r="B312" s="2"/>
      <c r="C312" s="3"/>
      <c r="D312" s="4"/>
      <c r="E312" s="5"/>
      <c r="F312" s="6"/>
      <c r="G312" s="6"/>
      <c r="H312" s="6"/>
      <c r="I312" s="6"/>
      <c r="J312" s="6"/>
      <c r="K312" s="6"/>
      <c r="L312" s="6"/>
      <c r="M312" s="7"/>
      <c r="O312">
        <v>310</v>
      </c>
      <c r="P312" s="173" t="s">
        <v>1507</v>
      </c>
      <c r="Q312" s="168" t="s">
        <v>3098</v>
      </c>
      <c r="R312" s="169" t="s">
        <v>1508</v>
      </c>
      <c r="S312" s="170" t="s">
        <v>1509</v>
      </c>
      <c r="T312" s="170"/>
      <c r="U312" s="210"/>
      <c r="V312" s="239" t="s">
        <v>1510</v>
      </c>
      <c r="W312" s="240"/>
    </row>
    <row r="313" spans="2:23" ht="15.75" customHeight="1" x14ac:dyDescent="0.3">
      <c r="B313" s="2"/>
      <c r="C313" s="3"/>
      <c r="D313" s="4"/>
      <c r="E313" s="5"/>
      <c r="F313" s="6"/>
      <c r="G313" s="6"/>
      <c r="H313" s="6"/>
      <c r="I313" s="6"/>
      <c r="J313" s="6"/>
      <c r="K313" s="6"/>
      <c r="L313" s="6"/>
      <c r="M313" s="7"/>
      <c r="O313">
        <v>311</v>
      </c>
      <c r="P313" s="173" t="s">
        <v>3100</v>
      </c>
      <c r="Q313" s="168" t="s">
        <v>3099</v>
      </c>
      <c r="R313" s="169" t="s">
        <v>3101</v>
      </c>
      <c r="S313" s="170" t="s">
        <v>3102</v>
      </c>
      <c r="T313" s="170"/>
      <c r="U313" s="170"/>
      <c r="V313" s="239" t="s">
        <v>3103</v>
      </c>
      <c r="W313" s="240"/>
    </row>
    <row r="314" spans="2:23" ht="15.75" customHeight="1" x14ac:dyDescent="0.3">
      <c r="B314" s="2"/>
      <c r="C314" s="3"/>
      <c r="D314" s="4"/>
      <c r="E314" s="5"/>
      <c r="F314" s="6"/>
      <c r="G314" s="6"/>
      <c r="H314" s="6"/>
      <c r="I314" s="6"/>
      <c r="J314" s="6"/>
      <c r="K314" s="6"/>
      <c r="L314" s="6"/>
      <c r="M314" s="7"/>
      <c r="O314">
        <v>312</v>
      </c>
      <c r="P314" s="173" t="s">
        <v>3105</v>
      </c>
      <c r="Q314" s="168" t="s">
        <v>3104</v>
      </c>
      <c r="R314" s="169" t="s">
        <v>3106</v>
      </c>
      <c r="S314" s="170" t="s">
        <v>3107</v>
      </c>
      <c r="T314" s="170"/>
      <c r="U314" s="170"/>
      <c r="V314" s="239" t="s">
        <v>3108</v>
      </c>
      <c r="W314" s="240"/>
    </row>
    <row r="315" spans="2:23" ht="15.75" customHeight="1" x14ac:dyDescent="0.3">
      <c r="B315" s="2"/>
      <c r="C315" s="3"/>
      <c r="D315" s="4"/>
      <c r="E315" s="5"/>
      <c r="F315" s="6"/>
      <c r="G315" s="6"/>
      <c r="H315" s="6"/>
      <c r="I315" s="6"/>
      <c r="J315" s="6"/>
      <c r="K315" s="6"/>
      <c r="L315" s="6"/>
      <c r="M315" s="7"/>
      <c r="O315">
        <v>313</v>
      </c>
      <c r="P315" s="173" t="s">
        <v>3110</v>
      </c>
      <c r="Q315" s="168" t="s">
        <v>3109</v>
      </c>
      <c r="R315" s="169" t="s">
        <v>3111</v>
      </c>
      <c r="S315" s="170" t="s">
        <v>1307</v>
      </c>
      <c r="T315" s="170"/>
      <c r="U315" s="170"/>
      <c r="V315" s="239" t="s">
        <v>3706</v>
      </c>
      <c r="W315" s="240" t="s">
        <v>3707</v>
      </c>
    </row>
    <row r="316" spans="2:23" ht="15.75" customHeight="1" x14ac:dyDescent="0.3">
      <c r="B316" s="2"/>
      <c r="C316" s="3"/>
      <c r="D316" s="4"/>
      <c r="E316" s="5"/>
      <c r="F316" s="6"/>
      <c r="G316" s="6"/>
      <c r="H316" s="6"/>
      <c r="I316" s="6"/>
      <c r="J316" s="6"/>
      <c r="K316" s="6"/>
      <c r="L316" s="6"/>
      <c r="M316" s="7"/>
      <c r="O316">
        <v>314</v>
      </c>
      <c r="P316" s="173" t="s">
        <v>1552</v>
      </c>
      <c r="Q316" s="168" t="s">
        <v>3112</v>
      </c>
      <c r="R316" s="169" t="s">
        <v>1553</v>
      </c>
      <c r="S316" s="170" t="s">
        <v>1554</v>
      </c>
      <c r="T316" s="170"/>
      <c r="U316" s="170"/>
      <c r="V316" s="239" t="s">
        <v>3655</v>
      </c>
      <c r="W316" s="240" t="s">
        <v>3656</v>
      </c>
    </row>
    <row r="317" spans="2:23" ht="15.75" customHeight="1" x14ac:dyDescent="0.3">
      <c r="B317" s="2"/>
      <c r="C317" s="3"/>
      <c r="D317" s="4"/>
      <c r="E317" s="5"/>
      <c r="F317" s="6"/>
      <c r="G317" s="6"/>
      <c r="H317" s="6"/>
      <c r="I317" s="6"/>
      <c r="J317" s="6"/>
      <c r="K317" s="6"/>
      <c r="L317" s="6"/>
      <c r="M317" s="7"/>
      <c r="O317">
        <v>315</v>
      </c>
      <c r="P317" s="173" t="s">
        <v>3114</v>
      </c>
      <c r="Q317" s="168" t="s">
        <v>3113</v>
      </c>
      <c r="R317" s="169" t="s">
        <v>3115</v>
      </c>
      <c r="S317" s="170" t="s">
        <v>3116</v>
      </c>
      <c r="T317" s="170"/>
      <c r="U317" s="170"/>
      <c r="V317" s="239" t="s">
        <v>3117</v>
      </c>
      <c r="W317" s="240"/>
    </row>
    <row r="318" spans="2:23" ht="15.75" customHeight="1" x14ac:dyDescent="0.3">
      <c r="B318" s="2"/>
      <c r="C318" s="3"/>
      <c r="D318" s="4"/>
      <c r="E318" s="5"/>
      <c r="F318" s="6"/>
      <c r="G318" s="6"/>
      <c r="H318" s="6"/>
      <c r="I318" s="6"/>
      <c r="J318" s="6"/>
      <c r="K318" s="6"/>
      <c r="L318" s="6"/>
      <c r="M318" s="7"/>
      <c r="O318">
        <v>316</v>
      </c>
      <c r="P318" s="173" t="s">
        <v>3908</v>
      </c>
      <c r="Q318" s="168" t="s">
        <v>3118</v>
      </c>
      <c r="R318" s="169" t="s">
        <v>1558</v>
      </c>
      <c r="S318" s="170" t="s">
        <v>567</v>
      </c>
      <c r="T318" s="170"/>
      <c r="U318" s="170" t="s">
        <v>3872</v>
      </c>
      <c r="V318" s="239"/>
      <c r="W318" s="240"/>
    </row>
    <row r="319" spans="2:23" ht="15.75" customHeight="1" x14ac:dyDescent="0.3">
      <c r="B319" s="2"/>
      <c r="C319" s="3"/>
      <c r="D319" s="4"/>
      <c r="E319" s="5"/>
      <c r="F319" s="6"/>
      <c r="G319" s="6"/>
      <c r="H319" s="6"/>
      <c r="I319" s="6"/>
      <c r="J319" s="6"/>
      <c r="K319" s="6"/>
      <c r="L319" s="6"/>
      <c r="M319" s="7"/>
      <c r="O319">
        <v>317</v>
      </c>
      <c r="P319" s="173" t="s">
        <v>1564</v>
      </c>
      <c r="Q319" s="168" t="s">
        <v>3119</v>
      </c>
      <c r="R319" s="169" t="s">
        <v>1565</v>
      </c>
      <c r="S319" s="170" t="s">
        <v>3120</v>
      </c>
      <c r="T319" s="170"/>
      <c r="U319" s="170"/>
      <c r="V319" s="239" t="s">
        <v>1567</v>
      </c>
      <c r="W319" s="240"/>
    </row>
    <row r="320" spans="2:23" ht="15.75" customHeight="1" x14ac:dyDescent="0.3">
      <c r="B320" s="2"/>
      <c r="C320" s="3"/>
      <c r="D320" s="4"/>
      <c r="E320" s="5"/>
      <c r="F320" s="6"/>
      <c r="G320" s="6"/>
      <c r="H320" s="6"/>
      <c r="I320" s="6"/>
      <c r="J320" s="6"/>
      <c r="K320" s="6"/>
      <c r="L320" s="6"/>
      <c r="M320" s="7"/>
      <c r="O320">
        <v>318</v>
      </c>
      <c r="P320" s="173" t="s">
        <v>1572</v>
      </c>
      <c r="Q320" s="168" t="s">
        <v>3121</v>
      </c>
      <c r="R320" s="169" t="s">
        <v>1573</v>
      </c>
      <c r="S320" s="170" t="s">
        <v>1574</v>
      </c>
      <c r="T320" s="170"/>
      <c r="U320" s="170"/>
      <c r="V320" s="239" t="s">
        <v>1575</v>
      </c>
      <c r="W320" s="240" t="s">
        <v>1576</v>
      </c>
    </row>
    <row r="321" spans="2:23" ht="15.75" customHeight="1" x14ac:dyDescent="0.3">
      <c r="B321" s="2"/>
      <c r="C321" s="3"/>
      <c r="D321" s="4"/>
      <c r="E321" s="5"/>
      <c r="F321" s="6"/>
      <c r="G321" s="6"/>
      <c r="H321" s="6"/>
      <c r="I321" s="6"/>
      <c r="J321" s="6"/>
      <c r="K321" s="6"/>
      <c r="L321" s="6"/>
      <c r="M321" s="7"/>
      <c r="O321">
        <v>319</v>
      </c>
      <c r="P321" s="173" t="s">
        <v>1577</v>
      </c>
      <c r="Q321" s="168" t="s">
        <v>3122</v>
      </c>
      <c r="R321" s="169" t="s">
        <v>1578</v>
      </c>
      <c r="S321" s="170" t="s">
        <v>562</v>
      </c>
      <c r="T321" s="170"/>
      <c r="U321" s="210"/>
      <c r="V321" s="239" t="s">
        <v>1579</v>
      </c>
      <c r="W321" s="240" t="s">
        <v>1580</v>
      </c>
    </row>
    <row r="322" spans="2:23" ht="15.75" customHeight="1" x14ac:dyDescent="0.3">
      <c r="B322" s="2"/>
      <c r="C322" s="3"/>
      <c r="D322" s="4"/>
      <c r="E322" s="5"/>
      <c r="F322" s="6"/>
      <c r="G322" s="6"/>
      <c r="H322" s="6"/>
      <c r="I322" s="6"/>
      <c r="J322" s="6"/>
      <c r="K322" s="6"/>
      <c r="L322" s="6"/>
      <c r="M322" s="7"/>
      <c r="O322">
        <v>320</v>
      </c>
      <c r="P322" s="173" t="s">
        <v>3124</v>
      </c>
      <c r="Q322" s="168" t="s">
        <v>3123</v>
      </c>
      <c r="R322" s="169" t="s">
        <v>1586</v>
      </c>
      <c r="S322" s="170" t="s">
        <v>464</v>
      </c>
      <c r="T322" s="170"/>
      <c r="U322" s="170"/>
      <c r="V322" s="239" t="s">
        <v>1587</v>
      </c>
      <c r="W322" s="240" t="s">
        <v>1588</v>
      </c>
    </row>
    <row r="323" spans="2:23" ht="15.75" customHeight="1" x14ac:dyDescent="0.3">
      <c r="B323" s="2"/>
      <c r="C323" s="3"/>
      <c r="D323" s="4"/>
      <c r="E323" s="5"/>
      <c r="F323" s="6"/>
      <c r="G323" s="6"/>
      <c r="H323" s="6"/>
      <c r="I323" s="6"/>
      <c r="J323" s="6"/>
      <c r="K323" s="6"/>
      <c r="L323" s="6"/>
      <c r="M323" s="7"/>
      <c r="O323">
        <v>321</v>
      </c>
      <c r="P323" s="173" t="s">
        <v>1593</v>
      </c>
      <c r="Q323" s="168" t="s">
        <v>3125</v>
      </c>
      <c r="R323" s="169" t="s">
        <v>3126</v>
      </c>
      <c r="S323" s="170" t="s">
        <v>1595</v>
      </c>
      <c r="T323" s="170"/>
      <c r="U323" s="170"/>
      <c r="V323" s="239" t="s">
        <v>1596</v>
      </c>
      <c r="W323" s="240" t="s">
        <v>1597</v>
      </c>
    </row>
    <row r="324" spans="2:23" ht="15.75" customHeight="1" x14ac:dyDescent="0.3">
      <c r="B324" s="2"/>
      <c r="C324" s="3"/>
      <c r="D324" s="4"/>
      <c r="E324" s="5"/>
      <c r="F324" s="6"/>
      <c r="G324" s="6"/>
      <c r="H324" s="6"/>
      <c r="I324" s="6"/>
      <c r="J324" s="6"/>
      <c r="K324" s="6"/>
      <c r="L324" s="6"/>
      <c r="M324" s="7"/>
      <c r="O324">
        <v>322</v>
      </c>
      <c r="P324" s="173" t="s">
        <v>3128</v>
      </c>
      <c r="Q324" s="168" t="s">
        <v>3127</v>
      </c>
      <c r="R324" s="169" t="s">
        <v>3129</v>
      </c>
      <c r="S324" s="170" t="s">
        <v>1139</v>
      </c>
      <c r="T324" s="170"/>
      <c r="U324" s="170"/>
      <c r="V324" s="239" t="s">
        <v>1601</v>
      </c>
      <c r="W324" s="240" t="s">
        <v>1602</v>
      </c>
    </row>
    <row r="325" spans="2:23" ht="15.75" customHeight="1" x14ac:dyDescent="0.3">
      <c r="B325" s="2"/>
      <c r="C325" s="3"/>
      <c r="D325" s="4"/>
      <c r="E325" s="5"/>
      <c r="F325" s="6"/>
      <c r="G325" s="6"/>
      <c r="H325" s="6"/>
      <c r="I325" s="6"/>
      <c r="J325" s="6"/>
      <c r="K325" s="6"/>
      <c r="L325" s="6"/>
      <c r="M325" s="7"/>
      <c r="O325">
        <v>323</v>
      </c>
      <c r="P325" s="173" t="s">
        <v>3131</v>
      </c>
      <c r="Q325" s="168" t="s">
        <v>3130</v>
      </c>
      <c r="R325" s="169" t="s">
        <v>3132</v>
      </c>
      <c r="S325" s="170" t="s">
        <v>3133</v>
      </c>
      <c r="T325" s="170"/>
      <c r="U325" s="170"/>
      <c r="V325" s="239" t="s">
        <v>3753</v>
      </c>
      <c r="W325" s="240" t="s">
        <v>3754</v>
      </c>
    </row>
    <row r="326" spans="2:23" ht="15.75" customHeight="1" x14ac:dyDescent="0.3">
      <c r="B326" s="2"/>
      <c r="C326" s="3"/>
      <c r="D326" s="4"/>
      <c r="E326" s="5"/>
      <c r="F326" s="6"/>
      <c r="G326" s="6"/>
      <c r="H326" s="6"/>
      <c r="I326" s="6"/>
      <c r="J326" s="6"/>
      <c r="K326" s="6"/>
      <c r="L326" s="6"/>
      <c r="M326" s="7"/>
      <c r="O326">
        <v>324</v>
      </c>
      <c r="P326" s="173" t="s">
        <v>3135</v>
      </c>
      <c r="Q326" s="168" t="s">
        <v>3134</v>
      </c>
      <c r="R326" s="169" t="s">
        <v>3136</v>
      </c>
      <c r="S326" s="170" t="s">
        <v>3137</v>
      </c>
      <c r="T326" s="170"/>
      <c r="U326" s="170" t="s">
        <v>3856</v>
      </c>
      <c r="V326" s="239"/>
      <c r="W326" s="240"/>
    </row>
    <row r="327" spans="2:23" ht="15.75" customHeight="1" x14ac:dyDescent="0.3">
      <c r="B327" s="2"/>
      <c r="C327" s="3"/>
      <c r="D327" s="4"/>
      <c r="E327" s="5"/>
      <c r="F327" s="6"/>
      <c r="G327" s="6"/>
      <c r="H327" s="6"/>
      <c r="I327" s="6"/>
      <c r="J327" s="6"/>
      <c r="K327" s="6"/>
      <c r="L327" s="6"/>
      <c r="M327" s="7"/>
      <c r="O327">
        <v>325</v>
      </c>
      <c r="P327" s="173" t="s">
        <v>3139</v>
      </c>
      <c r="Q327" s="168" t="s">
        <v>3138</v>
      </c>
      <c r="R327" s="169" t="s">
        <v>3140</v>
      </c>
      <c r="S327" s="170" t="s">
        <v>624</v>
      </c>
      <c r="T327" s="170"/>
      <c r="U327" s="170"/>
      <c r="V327" s="239"/>
      <c r="W327" s="240"/>
    </row>
    <row r="328" spans="2:23" ht="15.75" customHeight="1" x14ac:dyDescent="0.3">
      <c r="B328" s="2"/>
      <c r="C328" s="3"/>
      <c r="D328" s="4"/>
      <c r="E328" s="5"/>
      <c r="F328" s="6"/>
      <c r="G328" s="6"/>
      <c r="H328" s="6"/>
      <c r="I328" s="6"/>
      <c r="J328" s="6"/>
      <c r="K328" s="6"/>
      <c r="L328" s="6"/>
      <c r="M328" s="7"/>
      <c r="O328">
        <v>326</v>
      </c>
      <c r="P328" s="173" t="s">
        <v>3142</v>
      </c>
      <c r="Q328" s="168" t="s">
        <v>3141</v>
      </c>
      <c r="R328" s="169" t="s">
        <v>3143</v>
      </c>
      <c r="S328" s="170" t="s">
        <v>2693</v>
      </c>
      <c r="T328" s="170"/>
      <c r="U328" s="170"/>
      <c r="V328" s="239" t="s">
        <v>3712</v>
      </c>
      <c r="W328" s="240" t="s">
        <v>3713</v>
      </c>
    </row>
    <row r="329" spans="2:23" ht="15.75" customHeight="1" x14ac:dyDescent="0.3">
      <c r="B329" s="2"/>
      <c r="C329" s="3"/>
      <c r="D329" s="4"/>
      <c r="E329" s="5"/>
      <c r="F329" s="6"/>
      <c r="G329" s="6"/>
      <c r="H329" s="6"/>
      <c r="I329" s="6"/>
      <c r="J329" s="6"/>
      <c r="K329" s="6"/>
      <c r="L329" s="6"/>
      <c r="M329" s="7"/>
      <c r="O329">
        <v>327</v>
      </c>
      <c r="P329" s="173" t="s">
        <v>3149</v>
      </c>
      <c r="Q329" s="168" t="s">
        <v>3148</v>
      </c>
      <c r="R329" s="169" t="s">
        <v>1636</v>
      </c>
      <c r="S329" s="170" t="s">
        <v>1637</v>
      </c>
      <c r="T329" s="170"/>
      <c r="U329" s="210" t="s">
        <v>3861</v>
      </c>
      <c r="V329" s="239" t="s">
        <v>3585</v>
      </c>
      <c r="W329" s="240" t="s">
        <v>3585</v>
      </c>
    </row>
    <row r="330" spans="2:23" ht="15.75" customHeight="1" x14ac:dyDescent="0.3">
      <c r="B330" s="2"/>
      <c r="C330" s="3"/>
      <c r="D330" s="4"/>
      <c r="E330" s="5"/>
      <c r="F330" s="6"/>
      <c r="G330" s="6"/>
      <c r="H330" s="6"/>
      <c r="I330" s="6"/>
      <c r="J330" s="6"/>
      <c r="K330" s="6"/>
      <c r="L330" s="6"/>
      <c r="M330" s="7"/>
      <c r="O330">
        <v>328</v>
      </c>
      <c r="P330" s="173" t="s">
        <v>1644</v>
      </c>
      <c r="Q330" s="168" t="s">
        <v>3150</v>
      </c>
      <c r="R330" s="169" t="s">
        <v>1645</v>
      </c>
      <c r="S330" s="170" t="s">
        <v>3151</v>
      </c>
      <c r="T330" s="170"/>
      <c r="U330" s="170"/>
      <c r="V330" s="239" t="s">
        <v>1647</v>
      </c>
      <c r="W330" s="240" t="s">
        <v>1648</v>
      </c>
    </row>
    <row r="331" spans="2:23" ht="15.75" customHeight="1" x14ac:dyDescent="0.3">
      <c r="B331" s="2"/>
      <c r="C331" s="3"/>
      <c r="D331" s="4"/>
      <c r="E331" s="5"/>
      <c r="F331" s="6"/>
      <c r="G331" s="6"/>
      <c r="H331" s="6"/>
      <c r="I331" s="6"/>
      <c r="J331" s="6"/>
      <c r="K331" s="6"/>
      <c r="L331" s="6"/>
      <c r="M331" s="7"/>
      <c r="O331">
        <v>329</v>
      </c>
      <c r="P331" s="173" t="s">
        <v>3145</v>
      </c>
      <c r="Q331" s="168" t="s">
        <v>3144</v>
      </c>
      <c r="R331" s="169" t="s">
        <v>3146</v>
      </c>
      <c r="S331" s="170" t="s">
        <v>3147</v>
      </c>
      <c r="T331" s="170"/>
      <c r="U331" s="170"/>
      <c r="V331" s="239" t="s">
        <v>3657</v>
      </c>
      <c r="W331" s="240" t="s">
        <v>3658</v>
      </c>
    </row>
    <row r="332" spans="2:23" ht="15.75" customHeight="1" x14ac:dyDescent="0.3">
      <c r="B332" s="2"/>
      <c r="C332" s="3"/>
      <c r="D332" s="4"/>
      <c r="E332" s="5"/>
      <c r="F332" s="6"/>
      <c r="G332" s="6"/>
      <c r="H332" s="6"/>
      <c r="I332" s="6"/>
      <c r="J332" s="6"/>
      <c r="K332" s="6"/>
      <c r="L332" s="6"/>
      <c r="M332" s="7"/>
      <c r="O332">
        <v>330</v>
      </c>
      <c r="P332" s="173" t="s">
        <v>3153</v>
      </c>
      <c r="Q332" s="168" t="s">
        <v>3152</v>
      </c>
      <c r="R332" s="169" t="s">
        <v>1650</v>
      </c>
      <c r="S332" s="170" t="s">
        <v>1651</v>
      </c>
      <c r="T332" s="170"/>
      <c r="U332" s="210"/>
      <c r="V332" s="239" t="s">
        <v>3750</v>
      </c>
      <c r="W332" s="240" t="s">
        <v>3751</v>
      </c>
    </row>
    <row r="333" spans="2:23" ht="15.75" customHeight="1" x14ac:dyDescent="0.3">
      <c r="B333" s="2"/>
      <c r="C333" s="3"/>
      <c r="D333" s="4"/>
      <c r="E333" s="5"/>
      <c r="F333" s="6"/>
      <c r="G333" s="6"/>
      <c r="H333" s="6"/>
      <c r="I333" s="6"/>
      <c r="J333" s="6"/>
      <c r="K333" s="6"/>
      <c r="L333" s="6"/>
      <c r="M333" s="7"/>
      <c r="O333">
        <v>331</v>
      </c>
      <c r="P333" s="173" t="s">
        <v>1663</v>
      </c>
      <c r="Q333" s="168" t="s">
        <v>3154</v>
      </c>
      <c r="R333" s="169" t="s">
        <v>1664</v>
      </c>
      <c r="S333" s="170" t="s">
        <v>452</v>
      </c>
      <c r="T333" s="170"/>
      <c r="U333" s="170"/>
      <c r="V333" s="239" t="s">
        <v>3714</v>
      </c>
      <c r="W333" s="240" t="s">
        <v>3715</v>
      </c>
    </row>
    <row r="334" spans="2:23" ht="15.75" customHeight="1" x14ac:dyDescent="0.3">
      <c r="B334" s="2"/>
      <c r="C334" s="3"/>
      <c r="D334" s="4"/>
      <c r="E334" s="5"/>
      <c r="F334" s="6"/>
      <c r="G334" s="6"/>
      <c r="H334" s="6"/>
      <c r="I334" s="6"/>
      <c r="J334" s="6"/>
      <c r="K334" s="6"/>
      <c r="L334" s="6"/>
      <c r="M334" s="7"/>
      <c r="O334">
        <v>332</v>
      </c>
      <c r="P334" s="173" t="s">
        <v>3156</v>
      </c>
      <c r="Q334" s="168" t="s">
        <v>3155</v>
      </c>
      <c r="R334" s="169" t="s">
        <v>3157</v>
      </c>
      <c r="S334" s="170" t="s">
        <v>2500</v>
      </c>
      <c r="T334" s="170"/>
      <c r="U334" s="170"/>
      <c r="V334" s="239" t="s">
        <v>3659</v>
      </c>
      <c r="W334" s="240"/>
    </row>
    <row r="335" spans="2:23" ht="15.75" customHeight="1" x14ac:dyDescent="0.3">
      <c r="B335" s="2"/>
      <c r="C335" s="3"/>
      <c r="D335" s="4"/>
      <c r="E335" s="5"/>
      <c r="F335" s="6"/>
      <c r="G335" s="6"/>
      <c r="H335" s="6"/>
      <c r="I335" s="6"/>
      <c r="J335" s="6"/>
      <c r="K335" s="6"/>
      <c r="L335" s="6"/>
      <c r="M335" s="7"/>
      <c r="O335">
        <v>333</v>
      </c>
      <c r="P335" s="173" t="s">
        <v>3159</v>
      </c>
      <c r="Q335" s="168" t="s">
        <v>3158</v>
      </c>
      <c r="R335" s="169" t="s">
        <v>3160</v>
      </c>
      <c r="S335" s="170" t="s">
        <v>366</v>
      </c>
      <c r="T335" s="170"/>
      <c r="U335" s="170"/>
      <c r="V335" s="239" t="s">
        <v>3660</v>
      </c>
      <c r="W335" s="240"/>
    </row>
    <row r="336" spans="2:23" ht="15.75" customHeight="1" x14ac:dyDescent="0.3">
      <c r="B336" s="2"/>
      <c r="C336" s="3"/>
      <c r="D336" s="4"/>
      <c r="E336" s="5"/>
      <c r="F336" s="6"/>
      <c r="G336" s="6"/>
      <c r="H336" s="6"/>
      <c r="I336" s="6"/>
      <c r="J336" s="6"/>
      <c r="K336" s="6"/>
      <c r="L336" s="6"/>
      <c r="M336" s="7"/>
      <c r="O336">
        <v>334</v>
      </c>
      <c r="P336" s="173" t="s">
        <v>3162</v>
      </c>
      <c r="Q336" s="168" t="s">
        <v>3161</v>
      </c>
      <c r="R336" s="169" t="s">
        <v>1672</v>
      </c>
      <c r="S336" s="170" t="s">
        <v>1673</v>
      </c>
      <c r="T336" s="170"/>
      <c r="U336" s="170" t="s">
        <v>3858</v>
      </c>
      <c r="V336" s="239" t="s">
        <v>1674</v>
      </c>
      <c r="W336" s="240" t="s">
        <v>1675</v>
      </c>
    </row>
    <row r="337" spans="2:23" ht="15.75" customHeight="1" x14ac:dyDescent="0.3">
      <c r="B337" s="2"/>
      <c r="C337" s="3"/>
      <c r="D337" s="4"/>
      <c r="E337" s="5"/>
      <c r="F337" s="6"/>
      <c r="G337" s="6"/>
      <c r="H337" s="6"/>
      <c r="I337" s="6"/>
      <c r="J337" s="6"/>
      <c r="K337" s="6"/>
      <c r="L337" s="6"/>
      <c r="M337" s="7"/>
      <c r="O337">
        <v>335</v>
      </c>
      <c r="P337" s="173" t="s">
        <v>3164</v>
      </c>
      <c r="Q337" s="168" t="s">
        <v>3163</v>
      </c>
      <c r="R337" s="169" t="s">
        <v>2645</v>
      </c>
      <c r="S337" s="170" t="s">
        <v>1521</v>
      </c>
      <c r="T337" s="170"/>
      <c r="U337" s="170" t="s">
        <v>3165</v>
      </c>
      <c r="V337" s="239" t="s">
        <v>3166</v>
      </c>
      <c r="W337" s="240"/>
    </row>
    <row r="338" spans="2:23" ht="15.75" customHeight="1" x14ac:dyDescent="0.3">
      <c r="B338" s="2"/>
      <c r="C338" s="3"/>
      <c r="D338" s="4"/>
      <c r="E338" s="5"/>
      <c r="F338" s="6"/>
      <c r="G338" s="6"/>
      <c r="H338" s="6"/>
      <c r="I338" s="6"/>
      <c r="J338" s="6"/>
      <c r="K338" s="6"/>
      <c r="L338" s="6"/>
      <c r="M338" s="7"/>
      <c r="O338">
        <v>336</v>
      </c>
      <c r="P338" s="173" t="s">
        <v>3909</v>
      </c>
      <c r="Q338" s="168" t="s">
        <v>3910</v>
      </c>
      <c r="R338" s="169" t="s">
        <v>3911</v>
      </c>
      <c r="S338" s="170" t="s">
        <v>1061</v>
      </c>
      <c r="T338" s="170"/>
      <c r="U338" s="170"/>
      <c r="V338" s="239"/>
      <c r="W338" s="240"/>
    </row>
    <row r="339" spans="2:23" ht="15.75" customHeight="1" x14ac:dyDescent="0.3">
      <c r="B339" s="2"/>
      <c r="C339" s="3"/>
      <c r="D339" s="4"/>
      <c r="E339" s="5"/>
      <c r="F339" s="6"/>
      <c r="G339" s="6"/>
      <c r="H339" s="6"/>
      <c r="I339" s="6"/>
      <c r="J339" s="6"/>
      <c r="K339" s="6"/>
      <c r="L339" s="6"/>
      <c r="M339" s="7"/>
      <c r="O339">
        <v>337</v>
      </c>
      <c r="P339" s="173" t="s">
        <v>1688</v>
      </c>
      <c r="Q339" s="168" t="s">
        <v>3835</v>
      </c>
      <c r="R339" s="169" t="s">
        <v>3836</v>
      </c>
      <c r="S339" s="170" t="s">
        <v>311</v>
      </c>
      <c r="T339" s="170"/>
      <c r="U339" s="210"/>
      <c r="V339" s="239" t="s">
        <v>3837</v>
      </c>
      <c r="W339" s="240"/>
    </row>
    <row r="340" spans="2:23" ht="15.75" customHeight="1" x14ac:dyDescent="0.3">
      <c r="B340" s="2"/>
      <c r="C340" s="3"/>
      <c r="D340" s="4"/>
      <c r="E340" s="5"/>
      <c r="F340" s="6"/>
      <c r="G340" s="6"/>
      <c r="H340" s="6"/>
      <c r="I340" s="6"/>
      <c r="J340" s="6"/>
      <c r="K340" s="6"/>
      <c r="L340" s="6"/>
      <c r="M340" s="7"/>
      <c r="O340">
        <v>338</v>
      </c>
      <c r="P340" s="173" t="s">
        <v>3466</v>
      </c>
      <c r="Q340" s="168" t="s">
        <v>3465</v>
      </c>
      <c r="R340" s="169" t="s">
        <v>3467</v>
      </c>
      <c r="S340" s="170" t="s">
        <v>3468</v>
      </c>
      <c r="T340" s="170"/>
      <c r="U340" s="170"/>
      <c r="V340" s="239" t="s">
        <v>3760</v>
      </c>
      <c r="W340" s="240"/>
    </row>
    <row r="341" spans="2:23" ht="15.75" customHeight="1" x14ac:dyDescent="0.3">
      <c r="B341" s="2"/>
      <c r="C341" s="3"/>
      <c r="D341" s="4"/>
      <c r="E341" s="5"/>
      <c r="F341" s="6"/>
      <c r="G341" s="6"/>
      <c r="H341" s="6"/>
      <c r="I341" s="6"/>
      <c r="J341" s="6"/>
      <c r="K341" s="6"/>
      <c r="L341" s="6"/>
      <c r="M341" s="7"/>
      <c r="O341">
        <v>339</v>
      </c>
      <c r="P341" s="173" t="s">
        <v>1700</v>
      </c>
      <c r="Q341" s="168" t="s">
        <v>3167</v>
      </c>
      <c r="R341" s="169" t="s">
        <v>1701</v>
      </c>
      <c r="S341" s="170" t="s">
        <v>624</v>
      </c>
      <c r="T341" s="170"/>
      <c r="U341" s="170"/>
      <c r="V341" s="239" t="s">
        <v>3716</v>
      </c>
      <c r="W341" s="240" t="s">
        <v>3717</v>
      </c>
    </row>
    <row r="342" spans="2:23" ht="15.75" customHeight="1" x14ac:dyDescent="0.3">
      <c r="B342" s="2"/>
      <c r="C342" s="3"/>
      <c r="D342" s="4"/>
      <c r="E342" s="5"/>
      <c r="F342" s="6"/>
      <c r="G342" s="6"/>
      <c r="H342" s="6"/>
      <c r="I342" s="6"/>
      <c r="J342" s="6"/>
      <c r="K342" s="6"/>
      <c r="L342" s="6"/>
      <c r="M342" s="7"/>
      <c r="O342">
        <v>340</v>
      </c>
      <c r="P342" s="173" t="s">
        <v>3473</v>
      </c>
      <c r="Q342" s="168" t="s">
        <v>3472</v>
      </c>
      <c r="R342" s="169" t="s">
        <v>3474</v>
      </c>
      <c r="S342" s="170" t="s">
        <v>497</v>
      </c>
      <c r="T342" s="170"/>
      <c r="U342" s="170"/>
      <c r="V342" s="239"/>
      <c r="W342" s="240"/>
    </row>
    <row r="343" spans="2:23" ht="15.75" customHeight="1" x14ac:dyDescent="0.3">
      <c r="B343" s="2"/>
      <c r="C343" s="3"/>
      <c r="D343" s="4"/>
      <c r="E343" s="5"/>
      <c r="F343" s="6"/>
      <c r="G343" s="6"/>
      <c r="H343" s="6"/>
      <c r="I343" s="6"/>
      <c r="J343" s="6"/>
      <c r="K343" s="6"/>
      <c r="L343" s="6"/>
      <c r="M343" s="7"/>
      <c r="O343">
        <v>341</v>
      </c>
      <c r="P343" s="173" t="s">
        <v>3169</v>
      </c>
      <c r="Q343" s="168" t="s">
        <v>3168</v>
      </c>
      <c r="R343" s="169" t="s">
        <v>3170</v>
      </c>
      <c r="S343" s="170" t="s">
        <v>2790</v>
      </c>
      <c r="T343" s="170"/>
      <c r="U343" s="170"/>
      <c r="V343" s="239" t="s">
        <v>3718</v>
      </c>
      <c r="W343" s="240"/>
    </row>
    <row r="344" spans="2:23" ht="15.75" customHeight="1" x14ac:dyDescent="0.3">
      <c r="B344" s="2"/>
      <c r="C344" s="3"/>
      <c r="D344" s="4"/>
      <c r="E344" s="5"/>
      <c r="F344" s="6"/>
      <c r="G344" s="6"/>
      <c r="H344" s="6"/>
      <c r="I344" s="6"/>
      <c r="J344" s="6"/>
      <c r="K344" s="6"/>
      <c r="L344" s="6"/>
      <c r="M344" s="7"/>
      <c r="O344">
        <v>342</v>
      </c>
      <c r="P344" s="173" t="s">
        <v>3928</v>
      </c>
      <c r="Q344" s="168" t="s">
        <v>3215</v>
      </c>
      <c r="R344" s="169" t="s">
        <v>1810</v>
      </c>
      <c r="S344" s="170" t="s">
        <v>1811</v>
      </c>
      <c r="T344" s="170"/>
      <c r="U344" s="170" t="s">
        <v>3873</v>
      </c>
      <c r="V344" s="239" t="s">
        <v>3586</v>
      </c>
      <c r="W344" s="240" t="s">
        <v>3587</v>
      </c>
    </row>
    <row r="345" spans="2:23" ht="15.75" customHeight="1" x14ac:dyDescent="0.3">
      <c r="B345" s="2"/>
      <c r="C345" s="3"/>
      <c r="D345" s="4"/>
      <c r="E345" s="5"/>
      <c r="F345" s="6"/>
      <c r="G345" s="6"/>
      <c r="H345" s="6"/>
      <c r="I345" s="6"/>
      <c r="J345" s="6"/>
      <c r="K345" s="6"/>
      <c r="L345" s="6"/>
      <c r="M345" s="7"/>
      <c r="O345">
        <v>343</v>
      </c>
      <c r="P345" s="173" t="s">
        <v>1720</v>
      </c>
      <c r="Q345" s="168" t="s">
        <v>3795</v>
      </c>
      <c r="R345" s="169" t="s">
        <v>3796</v>
      </c>
      <c r="S345" s="170" t="s">
        <v>1043</v>
      </c>
      <c r="T345" s="170"/>
      <c r="U345" s="170"/>
      <c r="V345" s="239" t="s">
        <v>3797</v>
      </c>
      <c r="W345" s="240"/>
    </row>
    <row r="346" spans="2:23" ht="15.75" customHeight="1" x14ac:dyDescent="0.3">
      <c r="B346" s="2"/>
      <c r="C346" s="3"/>
      <c r="D346" s="4"/>
      <c r="E346" s="5"/>
      <c r="F346" s="6"/>
      <c r="G346" s="6"/>
      <c r="H346" s="6"/>
      <c r="I346" s="6"/>
      <c r="J346" s="6"/>
      <c r="K346" s="6"/>
      <c r="L346" s="6"/>
      <c r="M346" s="7"/>
      <c r="O346">
        <v>344</v>
      </c>
      <c r="P346" s="173" t="s">
        <v>3172</v>
      </c>
      <c r="Q346" s="168" t="s">
        <v>3171</v>
      </c>
      <c r="R346" s="169" t="s">
        <v>3173</v>
      </c>
      <c r="S346" s="170" t="s">
        <v>452</v>
      </c>
      <c r="T346" s="170"/>
      <c r="U346" s="170"/>
      <c r="V346" s="239" t="s">
        <v>3719</v>
      </c>
      <c r="W346" s="240" t="s">
        <v>3720</v>
      </c>
    </row>
    <row r="347" spans="2:23" ht="15.75" customHeight="1" x14ac:dyDescent="0.3">
      <c r="B347" s="2"/>
      <c r="C347" s="3"/>
      <c r="D347" s="4"/>
      <c r="E347" s="5"/>
      <c r="F347" s="6"/>
      <c r="G347" s="6"/>
      <c r="H347" s="6"/>
      <c r="I347" s="6"/>
      <c r="J347" s="6"/>
      <c r="K347" s="6"/>
      <c r="L347" s="6"/>
      <c r="M347" s="7"/>
      <c r="O347">
        <v>345</v>
      </c>
      <c r="P347" s="173" t="s">
        <v>3178</v>
      </c>
      <c r="Q347" s="168" t="s">
        <v>3177</v>
      </c>
      <c r="R347" s="169" t="s">
        <v>3179</v>
      </c>
      <c r="S347" s="170" t="s">
        <v>3180</v>
      </c>
      <c r="T347" s="170"/>
      <c r="U347" s="170"/>
      <c r="V347" s="239"/>
      <c r="W347" s="240"/>
    </row>
    <row r="348" spans="2:23" ht="15.75" customHeight="1" x14ac:dyDescent="0.3">
      <c r="B348" s="2"/>
      <c r="C348" s="3"/>
      <c r="D348" s="4"/>
      <c r="E348" s="5"/>
      <c r="F348" s="6"/>
      <c r="G348" s="6"/>
      <c r="H348" s="6"/>
      <c r="I348" s="6"/>
      <c r="J348" s="6"/>
      <c r="K348" s="6"/>
      <c r="L348" s="6"/>
      <c r="M348" s="7"/>
      <c r="O348">
        <v>346</v>
      </c>
      <c r="P348" s="173" t="s">
        <v>3182</v>
      </c>
      <c r="Q348" s="168" t="s">
        <v>3181</v>
      </c>
      <c r="R348" s="169" t="s">
        <v>1740</v>
      </c>
      <c r="S348" s="170" t="s">
        <v>366</v>
      </c>
      <c r="T348" s="170"/>
      <c r="U348" s="170" t="s">
        <v>3183</v>
      </c>
      <c r="V348" s="239" t="s">
        <v>1741</v>
      </c>
      <c r="W348" s="240" t="s">
        <v>1742</v>
      </c>
    </row>
    <row r="349" spans="2:23" ht="15.75" customHeight="1" x14ac:dyDescent="0.3">
      <c r="B349" s="2"/>
      <c r="C349" s="3"/>
      <c r="D349" s="4"/>
      <c r="E349" s="5"/>
      <c r="F349" s="6"/>
      <c r="G349" s="6"/>
      <c r="H349" s="6"/>
      <c r="I349" s="6"/>
      <c r="J349" s="6"/>
      <c r="K349" s="6"/>
      <c r="L349" s="6"/>
      <c r="M349" s="7"/>
      <c r="O349">
        <v>347</v>
      </c>
      <c r="P349" s="173" t="s">
        <v>3175</v>
      </c>
      <c r="Q349" s="168" t="s">
        <v>3174</v>
      </c>
      <c r="R349" s="169" t="s">
        <v>1726</v>
      </c>
      <c r="S349" s="170" t="s">
        <v>3176</v>
      </c>
      <c r="T349" s="170"/>
      <c r="U349" s="170"/>
      <c r="V349" s="239" t="s">
        <v>1728</v>
      </c>
      <c r="W349" s="240" t="s">
        <v>1729</v>
      </c>
    </row>
    <row r="350" spans="2:23" ht="15.75" customHeight="1" x14ac:dyDescent="0.3">
      <c r="B350" s="2"/>
      <c r="C350" s="3"/>
      <c r="D350" s="4"/>
      <c r="E350" s="5"/>
      <c r="F350" s="6"/>
      <c r="G350" s="6"/>
      <c r="H350" s="6"/>
      <c r="I350" s="6"/>
      <c r="J350" s="6"/>
      <c r="K350" s="6"/>
      <c r="L350" s="6"/>
      <c r="M350" s="7"/>
      <c r="O350">
        <v>348</v>
      </c>
      <c r="P350" s="173" t="s">
        <v>3440</v>
      </c>
      <c r="Q350" s="168" t="s">
        <v>3439</v>
      </c>
      <c r="R350" s="169" t="s">
        <v>3441</v>
      </c>
      <c r="S350" s="170" t="s">
        <v>3442</v>
      </c>
      <c r="T350" s="170"/>
      <c r="U350" s="170"/>
      <c r="V350" s="239"/>
      <c r="W350" s="240"/>
    </row>
    <row r="351" spans="2:23" ht="15.75" customHeight="1" x14ac:dyDescent="0.3">
      <c r="B351" s="2"/>
      <c r="C351" s="3"/>
      <c r="D351" s="4"/>
      <c r="E351" s="5"/>
      <c r="F351" s="6"/>
      <c r="G351" s="6"/>
      <c r="H351" s="6"/>
      <c r="I351" s="6"/>
      <c r="J351" s="6"/>
      <c r="K351" s="6"/>
      <c r="L351" s="6"/>
      <c r="M351" s="7"/>
      <c r="O351">
        <v>349</v>
      </c>
      <c r="P351" s="173" t="s">
        <v>3185</v>
      </c>
      <c r="Q351" s="168" t="s">
        <v>3184</v>
      </c>
      <c r="R351" s="169"/>
      <c r="S351" s="170" t="s">
        <v>3186</v>
      </c>
      <c r="T351" s="170"/>
      <c r="U351" s="170"/>
      <c r="V351" s="239"/>
      <c r="W351" s="240"/>
    </row>
    <row r="352" spans="2:23" ht="15.75" customHeight="1" x14ac:dyDescent="0.3">
      <c r="B352" s="2"/>
      <c r="C352" s="3"/>
      <c r="D352" s="4"/>
      <c r="E352" s="5"/>
      <c r="F352" s="6"/>
      <c r="G352" s="6"/>
      <c r="H352" s="6"/>
      <c r="I352" s="6"/>
      <c r="J352" s="6"/>
      <c r="K352" s="6"/>
      <c r="L352" s="6"/>
      <c r="M352" s="7"/>
      <c r="O352">
        <v>350</v>
      </c>
      <c r="P352" s="173" t="s">
        <v>3188</v>
      </c>
      <c r="Q352" s="168" t="s">
        <v>3187</v>
      </c>
      <c r="R352" s="169" t="s">
        <v>3189</v>
      </c>
      <c r="S352" s="170" t="s">
        <v>2099</v>
      </c>
      <c r="T352" s="170"/>
      <c r="U352" s="170"/>
      <c r="V352" s="239"/>
      <c r="W352" s="240"/>
    </row>
    <row r="353" spans="2:23" ht="15.75" customHeight="1" x14ac:dyDescent="0.3">
      <c r="B353" s="2"/>
      <c r="C353" s="3"/>
      <c r="D353" s="4"/>
      <c r="E353" s="5"/>
      <c r="F353" s="6"/>
      <c r="G353" s="6"/>
      <c r="H353" s="6"/>
      <c r="I353" s="6"/>
      <c r="J353" s="6"/>
      <c r="K353" s="6"/>
      <c r="L353" s="6"/>
      <c r="M353" s="7"/>
      <c r="O353">
        <v>351</v>
      </c>
      <c r="P353" s="173" t="s">
        <v>3194</v>
      </c>
      <c r="Q353" s="168" t="s">
        <v>3193</v>
      </c>
      <c r="R353" s="169" t="s">
        <v>3195</v>
      </c>
      <c r="S353" s="170" t="s">
        <v>2407</v>
      </c>
      <c r="T353" s="170"/>
      <c r="U353" s="170"/>
      <c r="V353" s="239" t="s">
        <v>3721</v>
      </c>
      <c r="W353" s="240"/>
    </row>
    <row r="354" spans="2:23" ht="15.75" customHeight="1" x14ac:dyDescent="0.3">
      <c r="B354" s="2"/>
      <c r="C354" s="3"/>
      <c r="D354" s="4"/>
      <c r="E354" s="5"/>
      <c r="F354" s="6"/>
      <c r="G354" s="6"/>
      <c r="H354" s="6"/>
      <c r="I354" s="6"/>
      <c r="J354" s="6"/>
      <c r="K354" s="6"/>
      <c r="L354" s="6"/>
      <c r="M354" s="7"/>
      <c r="O354">
        <v>352</v>
      </c>
      <c r="P354" s="173" t="s">
        <v>1753</v>
      </c>
      <c r="Q354" s="168" t="s">
        <v>3196</v>
      </c>
      <c r="R354" s="169" t="s">
        <v>1754</v>
      </c>
      <c r="S354" s="170" t="s">
        <v>1755</v>
      </c>
      <c r="T354" s="170"/>
      <c r="U354" s="170"/>
      <c r="V354" s="239" t="s">
        <v>3722</v>
      </c>
      <c r="W354" s="240"/>
    </row>
    <row r="355" spans="2:23" ht="15.75" customHeight="1" x14ac:dyDescent="0.3">
      <c r="B355" s="2"/>
      <c r="C355" s="3"/>
      <c r="D355" s="4"/>
      <c r="E355" s="5"/>
      <c r="F355" s="6"/>
      <c r="G355" s="6"/>
      <c r="H355" s="6"/>
      <c r="I355" s="6"/>
      <c r="J355" s="6"/>
      <c r="K355" s="6"/>
      <c r="L355" s="6"/>
      <c r="M355" s="7"/>
      <c r="O355">
        <v>353</v>
      </c>
      <c r="P355" s="173" t="s">
        <v>3198</v>
      </c>
      <c r="Q355" s="168" t="s">
        <v>3197</v>
      </c>
      <c r="R355" s="169" t="s">
        <v>3199</v>
      </c>
      <c r="S355" s="170" t="s">
        <v>2693</v>
      </c>
      <c r="T355" s="170"/>
      <c r="U355" s="170"/>
      <c r="V355" s="239" t="s">
        <v>3723</v>
      </c>
      <c r="W355" s="240"/>
    </row>
    <row r="356" spans="2:23" ht="15.75" customHeight="1" x14ac:dyDescent="0.3">
      <c r="B356" s="2"/>
      <c r="C356" s="3"/>
      <c r="D356" s="4"/>
      <c r="E356" s="5"/>
      <c r="F356" s="6"/>
      <c r="G356" s="6"/>
      <c r="H356" s="6"/>
      <c r="I356" s="6"/>
      <c r="J356" s="6"/>
      <c r="K356" s="6"/>
      <c r="L356" s="6"/>
      <c r="M356" s="7"/>
      <c r="O356">
        <v>354</v>
      </c>
      <c r="P356" s="173" t="s">
        <v>3191</v>
      </c>
      <c r="Q356" s="168" t="s">
        <v>3190</v>
      </c>
      <c r="R356" s="169" t="s">
        <v>3192</v>
      </c>
      <c r="S356" s="170" t="s">
        <v>1375</v>
      </c>
      <c r="T356" s="170"/>
      <c r="U356" s="170"/>
      <c r="V356" s="239" t="s">
        <v>3675</v>
      </c>
      <c r="W356" s="240"/>
    </row>
    <row r="357" spans="2:23" ht="15.75" customHeight="1" x14ac:dyDescent="0.3">
      <c r="B357" s="2"/>
      <c r="C357" s="3"/>
      <c r="D357" s="4"/>
      <c r="E357" s="5"/>
      <c r="F357" s="6"/>
      <c r="G357" s="6"/>
      <c r="H357" s="6"/>
      <c r="I357" s="6"/>
      <c r="J357" s="6"/>
      <c r="K357" s="6"/>
      <c r="L357" s="6"/>
      <c r="M357" s="7"/>
      <c r="O357">
        <v>355</v>
      </c>
      <c r="P357" s="173" t="s">
        <v>3201</v>
      </c>
      <c r="Q357" s="168" t="s">
        <v>3200</v>
      </c>
      <c r="R357" s="169" t="s">
        <v>1778</v>
      </c>
      <c r="S357" s="170" t="s">
        <v>1779</v>
      </c>
      <c r="T357" s="170"/>
      <c r="U357" s="170" t="s">
        <v>3859</v>
      </c>
      <c r="V357" s="239" t="s">
        <v>3588</v>
      </c>
      <c r="W357" s="240" t="s">
        <v>3589</v>
      </c>
    </row>
    <row r="358" spans="2:23" ht="15.75" customHeight="1" x14ac:dyDescent="0.3">
      <c r="B358" s="2"/>
      <c r="C358" s="3"/>
      <c r="D358" s="4"/>
      <c r="E358" s="5"/>
      <c r="F358" s="6"/>
      <c r="G358" s="6"/>
      <c r="H358" s="6"/>
      <c r="I358" s="6"/>
      <c r="J358" s="6"/>
      <c r="K358" s="6"/>
      <c r="L358" s="6"/>
      <c r="M358" s="7"/>
      <c r="O358">
        <v>356</v>
      </c>
      <c r="P358" s="173" t="s">
        <v>1782</v>
      </c>
      <c r="Q358" s="168" t="s">
        <v>3202</v>
      </c>
      <c r="R358" s="169" t="s">
        <v>1783</v>
      </c>
      <c r="S358" s="170" t="s">
        <v>567</v>
      </c>
      <c r="T358" s="170"/>
      <c r="U358" s="170"/>
      <c r="V358" s="239" t="s">
        <v>3661</v>
      </c>
      <c r="W358" s="240" t="s">
        <v>3662</v>
      </c>
    </row>
    <row r="359" spans="2:23" ht="15.75" customHeight="1" x14ac:dyDescent="0.3">
      <c r="B359" s="2"/>
      <c r="C359" s="3"/>
      <c r="D359" s="4"/>
      <c r="E359" s="5"/>
      <c r="F359" s="6"/>
      <c r="G359" s="6"/>
      <c r="H359" s="6"/>
      <c r="I359" s="6"/>
      <c r="J359" s="6"/>
      <c r="K359" s="6"/>
      <c r="L359" s="6"/>
      <c r="M359" s="7"/>
      <c r="O359">
        <v>357</v>
      </c>
      <c r="P359" s="173" t="s">
        <v>3204</v>
      </c>
      <c r="Q359" s="168" t="s">
        <v>3203</v>
      </c>
      <c r="R359" s="169" t="s">
        <v>3205</v>
      </c>
      <c r="S359" s="170" t="s">
        <v>2171</v>
      </c>
      <c r="T359" s="170"/>
      <c r="U359" s="210"/>
      <c r="V359" s="239" t="s">
        <v>3206</v>
      </c>
      <c r="W359" s="240"/>
    </row>
    <row r="360" spans="2:23" ht="15.75" customHeight="1" x14ac:dyDescent="0.3">
      <c r="B360" s="2"/>
      <c r="C360" s="3"/>
      <c r="D360" s="4"/>
      <c r="E360" s="5"/>
      <c r="F360" s="6"/>
      <c r="G360" s="6"/>
      <c r="H360" s="6"/>
      <c r="I360" s="6"/>
      <c r="J360" s="6"/>
      <c r="K360" s="6"/>
      <c r="L360" s="6"/>
      <c r="M360" s="7"/>
      <c r="O360">
        <v>358</v>
      </c>
      <c r="P360" s="173" t="s">
        <v>3208</v>
      </c>
      <c r="Q360" s="168" t="s">
        <v>3207</v>
      </c>
      <c r="R360" s="169" t="s">
        <v>3209</v>
      </c>
      <c r="S360" s="170" t="s">
        <v>3210</v>
      </c>
      <c r="T360" s="170"/>
      <c r="U360" s="170"/>
      <c r="V360" s="239"/>
      <c r="W360" s="240"/>
    </row>
    <row r="361" spans="2:23" ht="15.75" customHeight="1" x14ac:dyDescent="0.3">
      <c r="B361" s="2"/>
      <c r="C361" s="3"/>
      <c r="D361" s="4"/>
      <c r="E361" s="5"/>
      <c r="F361" s="6"/>
      <c r="G361" s="6"/>
      <c r="H361" s="6"/>
      <c r="I361" s="6"/>
      <c r="J361" s="6"/>
      <c r="K361" s="6"/>
      <c r="L361" s="6"/>
      <c r="M361" s="7"/>
      <c r="O361">
        <v>359</v>
      </c>
      <c r="P361" s="173" t="s">
        <v>1795</v>
      </c>
      <c r="Q361" s="168" t="s">
        <v>3211</v>
      </c>
      <c r="R361" s="169" t="s">
        <v>1796</v>
      </c>
      <c r="S361" s="170" t="s">
        <v>567</v>
      </c>
      <c r="T361" s="170"/>
      <c r="U361" s="170"/>
      <c r="V361" s="239"/>
      <c r="W361" s="240"/>
    </row>
    <row r="362" spans="2:23" ht="15.75" customHeight="1" x14ac:dyDescent="0.3">
      <c r="B362" s="2"/>
      <c r="C362" s="3"/>
      <c r="D362" s="4"/>
      <c r="E362" s="5"/>
      <c r="F362" s="6"/>
      <c r="G362" s="6"/>
      <c r="H362" s="6"/>
      <c r="I362" s="6"/>
      <c r="J362" s="6"/>
      <c r="K362" s="6"/>
      <c r="L362" s="6"/>
      <c r="M362" s="7"/>
      <c r="O362">
        <v>360</v>
      </c>
      <c r="P362" s="173" t="s">
        <v>1801</v>
      </c>
      <c r="Q362" s="168" t="s">
        <v>3212</v>
      </c>
      <c r="R362" s="169" t="s">
        <v>1802</v>
      </c>
      <c r="S362" s="170" t="s">
        <v>1803</v>
      </c>
      <c r="T362" s="170"/>
      <c r="U362" s="170"/>
      <c r="V362" s="239" t="s">
        <v>1804</v>
      </c>
      <c r="W362" s="240"/>
    </row>
    <row r="363" spans="2:23" ht="15.75" customHeight="1" x14ac:dyDescent="0.3">
      <c r="B363" s="2"/>
      <c r="C363" s="3"/>
      <c r="D363" s="4"/>
      <c r="E363" s="5"/>
      <c r="F363" s="6"/>
      <c r="G363" s="6"/>
      <c r="H363" s="6"/>
      <c r="I363" s="6"/>
      <c r="J363" s="6"/>
      <c r="K363" s="6"/>
      <c r="L363" s="6"/>
      <c r="M363" s="7"/>
      <c r="O363">
        <v>361</v>
      </c>
      <c r="P363" s="173" t="s">
        <v>3214</v>
      </c>
      <c r="Q363" s="168" t="s">
        <v>3213</v>
      </c>
      <c r="R363" s="169" t="s">
        <v>1806</v>
      </c>
      <c r="S363" s="170" t="s">
        <v>497</v>
      </c>
      <c r="T363" s="170"/>
      <c r="U363" s="170"/>
      <c r="V363" s="239" t="s">
        <v>1807</v>
      </c>
      <c r="W363" s="240" t="s">
        <v>1808</v>
      </c>
    </row>
    <row r="364" spans="2:23" ht="15.75" customHeight="1" x14ac:dyDescent="0.3">
      <c r="B364" s="2"/>
      <c r="C364" s="3"/>
      <c r="D364" s="4"/>
      <c r="E364" s="5"/>
      <c r="F364" s="6"/>
      <c r="G364" s="6"/>
      <c r="H364" s="6"/>
      <c r="I364" s="6"/>
      <c r="J364" s="6"/>
      <c r="K364" s="6"/>
      <c r="L364" s="6"/>
      <c r="M364" s="7"/>
      <c r="O364">
        <v>362</v>
      </c>
      <c r="P364" s="173" t="s">
        <v>3415</v>
      </c>
      <c r="Q364" s="168" t="s">
        <v>3414</v>
      </c>
      <c r="R364" s="169" t="s">
        <v>3416</v>
      </c>
      <c r="S364" s="170" t="s">
        <v>2546</v>
      </c>
      <c r="T364" s="170"/>
      <c r="U364" s="170"/>
      <c r="V364" s="239"/>
      <c r="W364" s="240"/>
    </row>
    <row r="365" spans="2:23" ht="15.75" customHeight="1" x14ac:dyDescent="0.3">
      <c r="B365" s="2"/>
      <c r="C365" s="3"/>
      <c r="D365" s="4"/>
      <c r="E365" s="5"/>
      <c r="F365" s="6"/>
      <c r="G365" s="6"/>
      <c r="H365" s="6"/>
      <c r="I365" s="6"/>
      <c r="J365" s="6"/>
      <c r="K365" s="6"/>
      <c r="L365" s="6"/>
      <c r="M365" s="7"/>
      <c r="O365">
        <v>363</v>
      </c>
      <c r="P365" s="173" t="s">
        <v>1813</v>
      </c>
      <c r="Q365" s="168" t="s">
        <v>3216</v>
      </c>
      <c r="R365" s="169" t="s">
        <v>1814</v>
      </c>
      <c r="S365" s="170" t="s">
        <v>3217</v>
      </c>
      <c r="T365" s="170"/>
      <c r="U365" s="170" t="s">
        <v>3218</v>
      </c>
      <c r="V365" s="239" t="s">
        <v>1816</v>
      </c>
      <c r="W365" s="240" t="s">
        <v>1817</v>
      </c>
    </row>
    <row r="366" spans="2:23" ht="15.75" customHeight="1" x14ac:dyDescent="0.3">
      <c r="B366" s="2"/>
      <c r="C366" s="3"/>
      <c r="D366" s="4"/>
      <c r="E366" s="5"/>
      <c r="F366" s="6"/>
      <c r="G366" s="6"/>
      <c r="H366" s="6"/>
      <c r="I366" s="6"/>
      <c r="J366" s="6"/>
      <c r="K366" s="6"/>
      <c r="L366" s="6"/>
      <c r="M366" s="7"/>
      <c r="O366">
        <v>364</v>
      </c>
      <c r="P366" s="173" t="s">
        <v>3220</v>
      </c>
      <c r="Q366" s="168" t="s">
        <v>3219</v>
      </c>
      <c r="R366" s="169" t="s">
        <v>1819</v>
      </c>
      <c r="S366" s="170" t="s">
        <v>1820</v>
      </c>
      <c r="T366" s="170"/>
      <c r="U366" s="210"/>
      <c r="V366" s="239" t="s">
        <v>1821</v>
      </c>
      <c r="W366" s="240"/>
    </row>
    <row r="367" spans="2:23" ht="15.75" customHeight="1" x14ac:dyDescent="0.3">
      <c r="B367" s="2"/>
      <c r="C367" s="3"/>
      <c r="D367" s="4"/>
      <c r="E367" s="5"/>
      <c r="F367" s="6"/>
      <c r="G367" s="6"/>
      <c r="H367" s="6"/>
      <c r="I367" s="6"/>
      <c r="J367" s="6"/>
      <c r="K367" s="6"/>
      <c r="L367" s="6"/>
      <c r="M367" s="7"/>
      <c r="O367">
        <v>365</v>
      </c>
      <c r="P367" s="173" t="s">
        <v>3222</v>
      </c>
      <c r="Q367" s="168" t="s">
        <v>3221</v>
      </c>
      <c r="R367" s="169" t="s">
        <v>3223</v>
      </c>
      <c r="S367" s="170" t="s">
        <v>958</v>
      </c>
      <c r="T367" s="170"/>
      <c r="U367" s="170"/>
      <c r="V367" s="239" t="s">
        <v>3663</v>
      </c>
      <c r="W367" s="240"/>
    </row>
    <row r="368" spans="2:23" ht="15.75" customHeight="1" x14ac:dyDescent="0.3">
      <c r="B368" s="2"/>
      <c r="C368" s="3"/>
      <c r="D368" s="4"/>
      <c r="E368" s="5"/>
      <c r="F368" s="6"/>
      <c r="G368" s="6"/>
      <c r="H368" s="6"/>
      <c r="I368" s="6"/>
      <c r="J368" s="6"/>
      <c r="K368" s="6"/>
      <c r="L368" s="6"/>
      <c r="M368" s="7"/>
      <c r="O368">
        <v>366</v>
      </c>
      <c r="P368" s="173" t="s">
        <v>1833</v>
      </c>
      <c r="Q368" s="168" t="s">
        <v>3224</v>
      </c>
      <c r="R368" s="169" t="s">
        <v>1834</v>
      </c>
      <c r="S368" s="170" t="s">
        <v>1835</v>
      </c>
      <c r="T368" s="170"/>
      <c r="U368" s="170"/>
      <c r="V368" s="239"/>
      <c r="W368" s="240" t="s">
        <v>3225</v>
      </c>
    </row>
    <row r="369" spans="2:23" ht="15.75" customHeight="1" x14ac:dyDescent="0.3">
      <c r="B369" s="2"/>
      <c r="C369" s="3"/>
      <c r="D369" s="4"/>
      <c r="E369" s="5"/>
      <c r="F369" s="6"/>
      <c r="G369" s="6"/>
      <c r="H369" s="6"/>
      <c r="I369" s="6"/>
      <c r="J369" s="6"/>
      <c r="K369" s="6"/>
      <c r="L369" s="6"/>
      <c r="M369" s="7"/>
      <c r="O369">
        <v>367</v>
      </c>
      <c r="P369" s="173" t="s">
        <v>1837</v>
      </c>
      <c r="Q369" s="168" t="s">
        <v>3226</v>
      </c>
      <c r="R369" s="169" t="s">
        <v>1838</v>
      </c>
      <c r="S369" s="170" t="s">
        <v>194</v>
      </c>
      <c r="T369" s="170"/>
      <c r="U369" s="170" t="s">
        <v>3883</v>
      </c>
      <c r="V369" s="239"/>
      <c r="W369" s="240"/>
    </row>
    <row r="370" spans="2:23" ht="15.75" customHeight="1" x14ac:dyDescent="0.3">
      <c r="B370" s="2"/>
      <c r="C370" s="3"/>
      <c r="D370" s="4"/>
      <c r="E370" s="5"/>
      <c r="F370" s="6"/>
      <c r="G370" s="6"/>
      <c r="H370" s="6"/>
      <c r="I370" s="6"/>
      <c r="J370" s="6"/>
      <c r="K370" s="6"/>
      <c r="L370" s="6"/>
      <c r="M370" s="7"/>
      <c r="O370">
        <v>368</v>
      </c>
      <c r="P370" s="173" t="s">
        <v>3228</v>
      </c>
      <c r="Q370" s="168" t="s">
        <v>3227</v>
      </c>
      <c r="R370" s="169" t="s">
        <v>3229</v>
      </c>
      <c r="S370" s="170" t="s">
        <v>3230</v>
      </c>
      <c r="T370" s="170"/>
      <c r="U370" s="170" t="s">
        <v>3231</v>
      </c>
      <c r="V370" s="239" t="s">
        <v>1841</v>
      </c>
      <c r="W370" s="240" t="s">
        <v>3232</v>
      </c>
    </row>
    <row r="371" spans="2:23" ht="15.75" customHeight="1" x14ac:dyDescent="0.3">
      <c r="B371" s="2"/>
      <c r="C371" s="3"/>
      <c r="D371" s="4"/>
      <c r="E371" s="5"/>
      <c r="F371" s="6"/>
      <c r="G371" s="6"/>
      <c r="H371" s="6"/>
      <c r="I371" s="6"/>
      <c r="J371" s="6"/>
      <c r="K371" s="6"/>
      <c r="L371" s="6"/>
      <c r="M371" s="7"/>
      <c r="O371">
        <v>369</v>
      </c>
      <c r="P371" s="173" t="s">
        <v>3929</v>
      </c>
      <c r="Q371" s="168" t="s">
        <v>3930</v>
      </c>
      <c r="R371" s="169" t="s">
        <v>3931</v>
      </c>
      <c r="S371" s="170" t="s">
        <v>2693</v>
      </c>
      <c r="T371" s="170"/>
      <c r="U371" s="170"/>
      <c r="V371" s="239" t="s">
        <v>3932</v>
      </c>
      <c r="W371" s="240"/>
    </row>
    <row r="372" spans="2:23" ht="15.75" customHeight="1" x14ac:dyDescent="0.3">
      <c r="B372" s="2"/>
      <c r="C372" s="3"/>
      <c r="D372" s="4"/>
      <c r="E372" s="5"/>
      <c r="F372" s="6"/>
      <c r="G372" s="6"/>
      <c r="H372" s="6"/>
      <c r="I372" s="6"/>
      <c r="J372" s="6"/>
      <c r="K372" s="6"/>
      <c r="L372" s="6"/>
      <c r="M372" s="7"/>
      <c r="O372">
        <v>370</v>
      </c>
      <c r="P372" s="173" t="s">
        <v>1851</v>
      </c>
      <c r="Q372" s="168" t="s">
        <v>3233</v>
      </c>
      <c r="R372" s="169" t="s">
        <v>1852</v>
      </c>
      <c r="S372" s="170" t="s">
        <v>1853</v>
      </c>
      <c r="T372" s="170"/>
      <c r="U372" s="170" t="s">
        <v>3234</v>
      </c>
      <c r="V372" s="239" t="s">
        <v>1854</v>
      </c>
      <c r="W372" s="240" t="s">
        <v>3235</v>
      </c>
    </row>
    <row r="373" spans="2:23" ht="15.75" customHeight="1" x14ac:dyDescent="0.3">
      <c r="B373" s="2"/>
      <c r="C373" s="3"/>
      <c r="D373" s="4"/>
      <c r="E373" s="5"/>
      <c r="F373" s="6"/>
      <c r="G373" s="6"/>
      <c r="H373" s="6"/>
      <c r="I373" s="6"/>
      <c r="J373" s="6"/>
      <c r="K373" s="6"/>
      <c r="L373" s="6"/>
      <c r="M373" s="7"/>
      <c r="O373">
        <v>371</v>
      </c>
      <c r="P373" s="173" t="s">
        <v>3476</v>
      </c>
      <c r="Q373" s="168" t="s">
        <v>3475</v>
      </c>
      <c r="R373" s="169" t="s">
        <v>3477</v>
      </c>
      <c r="S373" s="170" t="s">
        <v>3478</v>
      </c>
      <c r="T373" s="170"/>
      <c r="U373" s="170"/>
      <c r="V373" s="239" t="s">
        <v>3479</v>
      </c>
      <c r="W373" s="240"/>
    </row>
    <row r="374" spans="2:23" ht="15.75" customHeight="1" x14ac:dyDescent="0.3">
      <c r="B374" s="2"/>
      <c r="C374" s="3"/>
      <c r="D374" s="4"/>
      <c r="E374" s="5"/>
      <c r="F374" s="6"/>
      <c r="G374" s="6"/>
      <c r="H374" s="6"/>
      <c r="I374" s="6"/>
      <c r="J374" s="6"/>
      <c r="K374" s="6"/>
      <c r="L374" s="6"/>
      <c r="M374" s="7"/>
      <c r="O374">
        <v>372</v>
      </c>
      <c r="P374" s="173" t="s">
        <v>3237</v>
      </c>
      <c r="Q374" s="168" t="s">
        <v>3236</v>
      </c>
      <c r="R374" s="169" t="s">
        <v>1861</v>
      </c>
      <c r="S374" s="170" t="s">
        <v>1862</v>
      </c>
      <c r="T374" s="170"/>
      <c r="U374" s="170"/>
      <c r="V374" s="239" t="s">
        <v>1863</v>
      </c>
      <c r="W374" s="240" t="s">
        <v>1864</v>
      </c>
    </row>
    <row r="375" spans="2:23" ht="15.75" customHeight="1" x14ac:dyDescent="0.3">
      <c r="B375" s="2"/>
      <c r="C375" s="3"/>
      <c r="D375" s="4"/>
      <c r="E375" s="5"/>
      <c r="F375" s="6"/>
      <c r="G375" s="6"/>
      <c r="H375" s="6"/>
      <c r="I375" s="6"/>
      <c r="J375" s="6"/>
      <c r="K375" s="6"/>
      <c r="L375" s="6"/>
      <c r="M375" s="7"/>
      <c r="O375">
        <v>373</v>
      </c>
      <c r="P375" s="173" t="s">
        <v>1865</v>
      </c>
      <c r="Q375" s="168" t="s">
        <v>3238</v>
      </c>
      <c r="R375" s="169" t="s">
        <v>1866</v>
      </c>
      <c r="S375" s="170" t="s">
        <v>2230</v>
      </c>
      <c r="T375" s="170"/>
      <c r="U375" s="170"/>
      <c r="V375" s="239" t="s">
        <v>3239</v>
      </c>
      <c r="W375" s="240" t="s">
        <v>3240</v>
      </c>
    </row>
    <row r="376" spans="2:23" ht="15.75" customHeight="1" x14ac:dyDescent="0.3">
      <c r="B376" s="2"/>
      <c r="C376" s="3"/>
      <c r="D376" s="4"/>
      <c r="E376" s="5"/>
      <c r="F376" s="6"/>
      <c r="G376" s="6"/>
      <c r="H376" s="6"/>
      <c r="I376" s="6"/>
      <c r="J376" s="6"/>
      <c r="K376" s="6"/>
      <c r="L376" s="6"/>
      <c r="M376" s="7"/>
      <c r="O376">
        <v>374</v>
      </c>
      <c r="P376" s="173" t="s">
        <v>1870</v>
      </c>
      <c r="Q376" s="168" t="s">
        <v>3241</v>
      </c>
      <c r="R376" s="169" t="s">
        <v>1871</v>
      </c>
      <c r="S376" s="170" t="s">
        <v>1872</v>
      </c>
      <c r="T376" s="170"/>
      <c r="U376" s="170"/>
      <c r="V376" s="239" t="s">
        <v>3590</v>
      </c>
      <c r="W376" s="240" t="s">
        <v>3591</v>
      </c>
    </row>
    <row r="377" spans="2:23" ht="15.75" customHeight="1" x14ac:dyDescent="0.3">
      <c r="B377" s="2"/>
      <c r="C377" s="3"/>
      <c r="D377" s="4"/>
      <c r="E377" s="5"/>
      <c r="F377" s="6"/>
      <c r="G377" s="6"/>
      <c r="H377" s="6"/>
      <c r="I377" s="6"/>
      <c r="J377" s="6"/>
      <c r="K377" s="6"/>
      <c r="L377" s="6"/>
      <c r="M377" s="7"/>
      <c r="O377">
        <v>375</v>
      </c>
      <c r="P377" s="173" t="s">
        <v>3243</v>
      </c>
      <c r="Q377" s="168" t="s">
        <v>3242</v>
      </c>
      <c r="R377" s="169" t="s">
        <v>1876</v>
      </c>
      <c r="S377" s="170" t="s">
        <v>1877</v>
      </c>
      <c r="T377" s="170"/>
      <c r="U377" s="170"/>
      <c r="V377" s="239" t="s">
        <v>1878</v>
      </c>
      <c r="W377" s="240" t="s">
        <v>1879</v>
      </c>
    </row>
    <row r="378" spans="2:23" ht="15.75" customHeight="1" x14ac:dyDescent="0.3">
      <c r="B378" s="2"/>
      <c r="C378" s="3"/>
      <c r="D378" s="4"/>
      <c r="E378" s="5"/>
      <c r="F378" s="6"/>
      <c r="G378" s="6"/>
      <c r="H378" s="6"/>
      <c r="I378" s="6"/>
      <c r="J378" s="6"/>
      <c r="K378" s="6"/>
      <c r="L378" s="6"/>
      <c r="M378" s="7"/>
      <c r="O378">
        <v>376</v>
      </c>
      <c r="P378" s="173" t="s">
        <v>3245</v>
      </c>
      <c r="Q378" s="168" t="s">
        <v>3244</v>
      </c>
      <c r="R378" s="169" t="s">
        <v>1881</v>
      </c>
      <c r="S378" s="170" t="s">
        <v>1882</v>
      </c>
      <c r="T378" s="170"/>
      <c r="U378" s="170"/>
      <c r="V378" s="239" t="s">
        <v>3246</v>
      </c>
      <c r="W378" s="240" t="s">
        <v>1884</v>
      </c>
    </row>
    <row r="379" spans="2:23" ht="15.75" customHeight="1" x14ac:dyDescent="0.3">
      <c r="B379" s="2"/>
      <c r="C379" s="3"/>
      <c r="D379" s="4"/>
      <c r="E379" s="5"/>
      <c r="F379" s="6"/>
      <c r="G379" s="6"/>
      <c r="H379" s="6"/>
      <c r="I379" s="6"/>
      <c r="J379" s="6"/>
      <c r="K379" s="6"/>
      <c r="L379" s="6"/>
      <c r="M379" s="7"/>
      <c r="O379">
        <v>377</v>
      </c>
      <c r="P379" s="173" t="s">
        <v>3248</v>
      </c>
      <c r="Q379" s="168" t="s">
        <v>3247</v>
      </c>
      <c r="R379" s="169" t="s">
        <v>3249</v>
      </c>
      <c r="S379" s="170" t="s">
        <v>417</v>
      </c>
      <c r="T379" s="170"/>
      <c r="U379" s="170"/>
      <c r="V379" s="239" t="s">
        <v>3664</v>
      </c>
      <c r="W379" s="240"/>
    </row>
    <row r="380" spans="2:23" ht="15.75" customHeight="1" x14ac:dyDescent="0.3">
      <c r="B380" s="2"/>
      <c r="C380" s="3"/>
      <c r="D380" s="4"/>
      <c r="E380" s="5"/>
      <c r="F380" s="6"/>
      <c r="G380" s="6"/>
      <c r="H380" s="6"/>
      <c r="I380" s="6"/>
      <c r="J380" s="6"/>
      <c r="K380" s="6"/>
      <c r="L380" s="6"/>
      <c r="M380" s="7"/>
      <c r="O380">
        <v>378</v>
      </c>
      <c r="P380" s="173" t="s">
        <v>3251</v>
      </c>
      <c r="Q380" s="168" t="s">
        <v>3250</v>
      </c>
      <c r="R380" s="169" t="s">
        <v>3252</v>
      </c>
      <c r="S380" s="170" t="s">
        <v>3253</v>
      </c>
      <c r="T380" s="170"/>
      <c r="U380" s="170"/>
      <c r="V380" s="239" t="s">
        <v>3254</v>
      </c>
      <c r="W380" s="240" t="s">
        <v>3255</v>
      </c>
    </row>
    <row r="381" spans="2:23" ht="15.75" customHeight="1" x14ac:dyDescent="0.3">
      <c r="B381" s="2"/>
      <c r="C381" s="3"/>
      <c r="D381" s="4"/>
      <c r="E381" s="5"/>
      <c r="F381" s="6"/>
      <c r="G381" s="6"/>
      <c r="H381" s="6"/>
      <c r="I381" s="6"/>
      <c r="J381" s="6"/>
      <c r="K381" s="6"/>
      <c r="L381" s="6"/>
      <c r="M381" s="7"/>
      <c r="O381">
        <v>379</v>
      </c>
      <c r="P381" s="173" t="s">
        <v>3257</v>
      </c>
      <c r="Q381" s="168" t="s">
        <v>3256</v>
      </c>
      <c r="R381" s="169" t="s">
        <v>3258</v>
      </c>
      <c r="S381" s="170" t="s">
        <v>3259</v>
      </c>
      <c r="T381" s="170"/>
      <c r="U381" s="170"/>
      <c r="V381" s="239" t="s">
        <v>3665</v>
      </c>
      <c r="W381" s="240" t="s">
        <v>3666</v>
      </c>
    </row>
    <row r="382" spans="2:23" ht="15.75" customHeight="1" x14ac:dyDescent="0.3">
      <c r="B382" s="2"/>
      <c r="C382" s="3"/>
      <c r="D382" s="4"/>
      <c r="E382" s="5"/>
      <c r="F382" s="6"/>
      <c r="G382" s="6"/>
      <c r="H382" s="6"/>
      <c r="I382" s="6"/>
      <c r="J382" s="6"/>
      <c r="K382" s="6"/>
      <c r="L382" s="6"/>
      <c r="M382" s="7"/>
      <c r="O382">
        <v>380</v>
      </c>
      <c r="P382" s="173" t="s">
        <v>3261</v>
      </c>
      <c r="Q382" s="168" t="s">
        <v>3260</v>
      </c>
      <c r="R382" s="169" t="s">
        <v>3262</v>
      </c>
      <c r="S382" s="170" t="s">
        <v>311</v>
      </c>
      <c r="T382" s="170"/>
      <c r="U382" s="170"/>
      <c r="V382" s="239"/>
      <c r="W382" s="240"/>
    </row>
    <row r="383" spans="2:23" ht="15.75" customHeight="1" x14ac:dyDescent="0.3">
      <c r="B383" s="2"/>
      <c r="C383" s="3"/>
      <c r="D383" s="4"/>
      <c r="E383" s="5"/>
      <c r="F383" s="6"/>
      <c r="G383" s="6"/>
      <c r="H383" s="6"/>
      <c r="I383" s="6"/>
      <c r="J383" s="6"/>
      <c r="K383" s="6"/>
      <c r="L383" s="6"/>
      <c r="M383" s="7"/>
      <c r="O383">
        <v>381</v>
      </c>
      <c r="P383" s="173" t="s">
        <v>1896</v>
      </c>
      <c r="Q383" s="168" t="s">
        <v>3263</v>
      </c>
      <c r="R383" s="169" t="s">
        <v>3264</v>
      </c>
      <c r="S383" s="170" t="s">
        <v>2500</v>
      </c>
      <c r="T383" s="170"/>
      <c r="U383" s="170"/>
      <c r="V383" s="239"/>
      <c r="W383" s="240"/>
    </row>
    <row r="384" spans="2:23" ht="15.75" customHeight="1" x14ac:dyDescent="0.3">
      <c r="B384" s="2"/>
      <c r="C384" s="3"/>
      <c r="D384" s="4"/>
      <c r="E384" s="5"/>
      <c r="F384" s="6"/>
      <c r="G384" s="6"/>
      <c r="H384" s="6"/>
      <c r="I384" s="6"/>
      <c r="J384" s="6"/>
      <c r="K384" s="6"/>
      <c r="L384" s="6"/>
      <c r="M384" s="7"/>
      <c r="O384">
        <v>382</v>
      </c>
      <c r="P384" s="173" t="s">
        <v>3903</v>
      </c>
      <c r="Q384" s="168" t="s">
        <v>3904</v>
      </c>
      <c r="R384" s="169" t="s">
        <v>3905</v>
      </c>
      <c r="S384" s="170" t="s">
        <v>606</v>
      </c>
      <c r="T384" s="170"/>
      <c r="U384" s="170" t="s">
        <v>3906</v>
      </c>
      <c r="V384" s="239" t="s">
        <v>3907</v>
      </c>
      <c r="W384" s="240"/>
    </row>
    <row r="385" spans="2:23" ht="15.75" customHeight="1" x14ac:dyDescent="0.3">
      <c r="B385" s="2"/>
      <c r="C385" s="3"/>
      <c r="D385" s="4"/>
      <c r="E385" s="5"/>
      <c r="F385" s="6"/>
      <c r="G385" s="6"/>
      <c r="H385" s="6"/>
      <c r="I385" s="6"/>
      <c r="J385" s="6"/>
      <c r="K385" s="6"/>
      <c r="L385" s="6"/>
      <c r="M385" s="7"/>
      <c r="O385">
        <v>383</v>
      </c>
      <c r="P385" s="173" t="s">
        <v>3266</v>
      </c>
      <c r="Q385" s="168" t="s">
        <v>3265</v>
      </c>
      <c r="R385" s="169" t="s">
        <v>1900</v>
      </c>
      <c r="S385" s="170" t="s">
        <v>3267</v>
      </c>
      <c r="T385" s="170"/>
      <c r="U385" s="170" t="s">
        <v>3268</v>
      </c>
      <c r="V385" s="239" t="s">
        <v>1902</v>
      </c>
      <c r="W385" s="240" t="s">
        <v>1903</v>
      </c>
    </row>
    <row r="386" spans="2:23" ht="15.75" customHeight="1" x14ac:dyDescent="0.3">
      <c r="B386" s="2"/>
      <c r="C386" s="3"/>
      <c r="D386" s="4"/>
      <c r="E386" s="5"/>
      <c r="F386" s="6"/>
      <c r="G386" s="6"/>
      <c r="H386" s="6"/>
      <c r="I386" s="6"/>
      <c r="J386" s="6"/>
      <c r="K386" s="6"/>
      <c r="L386" s="6"/>
      <c r="M386" s="7"/>
      <c r="O386">
        <v>384</v>
      </c>
      <c r="P386" s="173" t="s">
        <v>3840</v>
      </c>
      <c r="Q386" s="168" t="s">
        <v>3841</v>
      </c>
      <c r="R386" s="169" t="s">
        <v>3842</v>
      </c>
      <c r="S386" s="170" t="s">
        <v>480</v>
      </c>
      <c r="T386" s="170"/>
      <c r="U386" s="210"/>
      <c r="V386" s="239">
        <v>9182524100</v>
      </c>
      <c r="W386" s="240" t="s">
        <v>3800</v>
      </c>
    </row>
    <row r="387" spans="2:23" ht="15.75" customHeight="1" x14ac:dyDescent="0.3">
      <c r="B387" s="2"/>
      <c r="C387" s="3"/>
      <c r="D387" s="4"/>
      <c r="E387" s="5"/>
      <c r="F387" s="6"/>
      <c r="G387" s="6"/>
      <c r="H387" s="6"/>
      <c r="I387" s="6"/>
      <c r="J387" s="6"/>
      <c r="K387" s="6"/>
      <c r="L387" s="6"/>
      <c r="M387" s="7"/>
      <c r="O387">
        <v>385</v>
      </c>
      <c r="P387" s="173" t="s">
        <v>1907</v>
      </c>
      <c r="Q387" s="168" t="s">
        <v>3269</v>
      </c>
      <c r="R387" s="169" t="s">
        <v>1908</v>
      </c>
      <c r="S387" s="170" t="s">
        <v>1909</v>
      </c>
      <c r="T387" s="170"/>
      <c r="U387" s="170"/>
      <c r="V387" s="239" t="s">
        <v>3761</v>
      </c>
      <c r="W387" s="240" t="s">
        <v>3762</v>
      </c>
    </row>
    <row r="388" spans="2:23" ht="15.75" customHeight="1" x14ac:dyDescent="0.3">
      <c r="B388" s="2"/>
      <c r="C388" s="3"/>
      <c r="D388" s="4"/>
      <c r="E388" s="5"/>
      <c r="F388" s="6"/>
      <c r="G388" s="6"/>
      <c r="H388" s="6"/>
      <c r="I388" s="6"/>
      <c r="J388" s="6"/>
      <c r="K388" s="6"/>
      <c r="L388" s="6"/>
      <c r="M388" s="7"/>
      <c r="O388">
        <v>386</v>
      </c>
      <c r="P388" s="173" t="s">
        <v>3271</v>
      </c>
      <c r="Q388" s="168" t="s">
        <v>3270</v>
      </c>
      <c r="R388" s="169" t="s">
        <v>1916</v>
      </c>
      <c r="S388" s="170" t="s">
        <v>311</v>
      </c>
      <c r="T388" s="170"/>
      <c r="U388" s="210" t="s">
        <v>3272</v>
      </c>
      <c r="V388" s="239" t="s">
        <v>3592</v>
      </c>
      <c r="W388" s="240" t="s">
        <v>3593</v>
      </c>
    </row>
    <row r="389" spans="2:23" ht="15.75" customHeight="1" x14ac:dyDescent="0.3">
      <c r="B389" s="2"/>
      <c r="C389" s="3"/>
      <c r="D389" s="4"/>
      <c r="E389" s="5"/>
      <c r="F389" s="6"/>
      <c r="G389" s="6"/>
      <c r="H389" s="6"/>
      <c r="I389" s="6"/>
      <c r="J389" s="6"/>
      <c r="K389" s="6"/>
      <c r="L389" s="6"/>
      <c r="M389" s="7"/>
      <c r="O389">
        <v>387</v>
      </c>
      <c r="P389" s="173" t="s">
        <v>1919</v>
      </c>
      <c r="Q389" s="168" t="s">
        <v>3273</v>
      </c>
      <c r="R389" s="169" t="s">
        <v>1920</v>
      </c>
      <c r="S389" s="170" t="s">
        <v>1921</v>
      </c>
      <c r="T389" s="170"/>
      <c r="U389" s="170" t="s">
        <v>3274</v>
      </c>
      <c r="V389" s="239" t="s">
        <v>3594</v>
      </c>
      <c r="W389" s="240" t="s">
        <v>3595</v>
      </c>
    </row>
    <row r="390" spans="2:23" ht="15.75" customHeight="1" x14ac:dyDescent="0.3">
      <c r="B390" s="2"/>
      <c r="C390" s="3"/>
      <c r="D390" s="4"/>
      <c r="E390" s="5"/>
      <c r="F390" s="6"/>
      <c r="G390" s="6"/>
      <c r="H390" s="6"/>
      <c r="I390" s="6"/>
      <c r="J390" s="6"/>
      <c r="K390" s="6"/>
      <c r="L390" s="6"/>
      <c r="M390" s="7"/>
      <c r="O390">
        <v>388</v>
      </c>
      <c r="P390" s="173" t="s">
        <v>1933</v>
      </c>
      <c r="Q390" s="168" t="s">
        <v>3275</v>
      </c>
      <c r="R390" s="169" t="s">
        <v>1934</v>
      </c>
      <c r="S390" s="170" t="s">
        <v>1935</v>
      </c>
      <c r="T390" s="170"/>
      <c r="U390" s="170"/>
      <c r="V390" s="239" t="s">
        <v>1936</v>
      </c>
      <c r="W390" s="240" t="s">
        <v>1937</v>
      </c>
    </row>
    <row r="391" spans="2:23" ht="15.75" customHeight="1" x14ac:dyDescent="0.3">
      <c r="B391" s="2"/>
      <c r="C391" s="3"/>
      <c r="D391" s="4"/>
      <c r="E391" s="5"/>
      <c r="F391" s="6"/>
      <c r="G391" s="6"/>
      <c r="H391" s="6"/>
      <c r="I391" s="6"/>
      <c r="J391" s="6"/>
      <c r="K391" s="6"/>
      <c r="L391" s="6"/>
      <c r="M391" s="7"/>
      <c r="O391">
        <v>389</v>
      </c>
      <c r="P391" s="173" t="s">
        <v>1943</v>
      </c>
      <c r="Q391" s="168" t="s">
        <v>3276</v>
      </c>
      <c r="R391" s="169" t="s">
        <v>1944</v>
      </c>
      <c r="S391" s="170" t="s">
        <v>3277</v>
      </c>
      <c r="T391" s="170"/>
      <c r="U391" s="170"/>
      <c r="V391" s="239" t="s">
        <v>1946</v>
      </c>
      <c r="W391" s="240" t="s">
        <v>1947</v>
      </c>
    </row>
    <row r="392" spans="2:23" ht="15.75" customHeight="1" x14ac:dyDescent="0.3">
      <c r="B392" s="2"/>
      <c r="C392" s="3"/>
      <c r="D392" s="4"/>
      <c r="E392" s="5"/>
      <c r="F392" s="6"/>
      <c r="G392" s="6"/>
      <c r="H392" s="6"/>
      <c r="I392" s="6"/>
      <c r="J392" s="6"/>
      <c r="K392" s="6"/>
      <c r="L392" s="6"/>
      <c r="M392" s="7"/>
      <c r="O392">
        <v>390</v>
      </c>
      <c r="P392" s="173" t="s">
        <v>3933</v>
      </c>
      <c r="Q392" s="168" t="s">
        <v>3934</v>
      </c>
      <c r="R392" s="169" t="s">
        <v>3935</v>
      </c>
      <c r="S392" s="170" t="s">
        <v>3936</v>
      </c>
      <c r="T392" s="170"/>
      <c r="U392" s="170"/>
      <c r="V392" s="239" t="s">
        <v>3937</v>
      </c>
      <c r="W392" s="240" t="s">
        <v>3278</v>
      </c>
    </row>
    <row r="393" spans="2:23" ht="15.75" customHeight="1" x14ac:dyDescent="0.3">
      <c r="B393" s="2"/>
      <c r="C393" s="3"/>
      <c r="D393" s="4"/>
      <c r="E393" s="5"/>
      <c r="F393" s="6"/>
      <c r="G393" s="6"/>
      <c r="H393" s="6"/>
      <c r="I393" s="6"/>
      <c r="J393" s="6"/>
      <c r="K393" s="6"/>
      <c r="L393" s="6"/>
      <c r="M393" s="7"/>
      <c r="O393">
        <v>391</v>
      </c>
      <c r="P393" s="173" t="s">
        <v>3938</v>
      </c>
      <c r="Q393" s="168" t="s">
        <v>3939</v>
      </c>
      <c r="R393" s="169" t="s">
        <v>3940</v>
      </c>
      <c r="S393" s="170" t="s">
        <v>3941</v>
      </c>
      <c r="T393" s="170"/>
      <c r="U393" s="170"/>
      <c r="V393" s="239" t="s">
        <v>3942</v>
      </c>
      <c r="W393" s="240"/>
    </row>
    <row r="394" spans="2:23" ht="15.75" customHeight="1" x14ac:dyDescent="0.3">
      <c r="B394" s="2"/>
      <c r="C394" s="3"/>
      <c r="D394" s="4"/>
      <c r="E394" s="5"/>
      <c r="F394" s="6"/>
      <c r="G394" s="6"/>
      <c r="H394" s="6"/>
      <c r="I394" s="6"/>
      <c r="J394" s="6"/>
      <c r="K394" s="6"/>
      <c r="L394" s="6"/>
      <c r="M394" s="7"/>
      <c r="O394">
        <v>392</v>
      </c>
      <c r="P394" s="173" t="s">
        <v>3280</v>
      </c>
      <c r="Q394" s="168" t="s">
        <v>3279</v>
      </c>
      <c r="R394" s="169" t="s">
        <v>3281</v>
      </c>
      <c r="S394" s="170" t="s">
        <v>2511</v>
      </c>
      <c r="T394" s="170"/>
      <c r="U394" s="170"/>
      <c r="V394" s="239" t="s">
        <v>3724</v>
      </c>
      <c r="W394" s="240"/>
    </row>
    <row r="395" spans="2:23" ht="15.75" customHeight="1" x14ac:dyDescent="0.3">
      <c r="B395" s="2"/>
      <c r="C395" s="3"/>
      <c r="D395" s="4"/>
      <c r="E395" s="5"/>
      <c r="F395" s="6"/>
      <c r="G395" s="6"/>
      <c r="H395" s="6"/>
      <c r="I395" s="6"/>
      <c r="J395" s="6"/>
      <c r="K395" s="6"/>
      <c r="L395" s="6"/>
      <c r="M395" s="7"/>
      <c r="O395">
        <v>393</v>
      </c>
      <c r="P395" s="173" t="s">
        <v>1964</v>
      </c>
      <c r="Q395" s="168" t="s">
        <v>3282</v>
      </c>
      <c r="R395" s="169" t="s">
        <v>1965</v>
      </c>
      <c r="S395" s="170" t="s">
        <v>660</v>
      </c>
      <c r="T395" s="170"/>
      <c r="U395" s="170"/>
      <c r="V395" s="239"/>
      <c r="W395" s="240" t="s">
        <v>1966</v>
      </c>
    </row>
    <row r="396" spans="2:23" ht="15.75" customHeight="1" x14ac:dyDescent="0.3">
      <c r="B396" s="2"/>
      <c r="C396" s="3"/>
      <c r="D396" s="4"/>
      <c r="E396" s="5"/>
      <c r="F396" s="6"/>
      <c r="G396" s="6"/>
      <c r="H396" s="6"/>
      <c r="I396" s="6"/>
      <c r="J396" s="6"/>
      <c r="K396" s="6"/>
      <c r="L396" s="6"/>
      <c r="M396" s="7"/>
      <c r="O396">
        <v>394</v>
      </c>
      <c r="P396" s="173" t="s">
        <v>1967</v>
      </c>
      <c r="Q396" s="168" t="s">
        <v>3286</v>
      </c>
      <c r="R396" s="169" t="s">
        <v>3287</v>
      </c>
      <c r="S396" s="170" t="s">
        <v>298</v>
      </c>
      <c r="T396" s="170"/>
      <c r="U396" s="170" t="s">
        <v>3288</v>
      </c>
      <c r="V396" s="239" t="s">
        <v>3596</v>
      </c>
      <c r="W396" s="240" t="s">
        <v>3597</v>
      </c>
    </row>
    <row r="397" spans="2:23" ht="15.75" customHeight="1" x14ac:dyDescent="0.3">
      <c r="B397" s="2"/>
      <c r="C397" s="3"/>
      <c r="D397" s="4"/>
      <c r="E397" s="5"/>
      <c r="F397" s="6"/>
      <c r="G397" s="6"/>
      <c r="H397" s="6"/>
      <c r="I397" s="6"/>
      <c r="J397" s="6"/>
      <c r="K397" s="6"/>
      <c r="L397" s="6"/>
      <c r="M397" s="7"/>
      <c r="O397">
        <v>395</v>
      </c>
      <c r="P397" s="173" t="s">
        <v>3290</v>
      </c>
      <c r="Q397" s="168" t="s">
        <v>3289</v>
      </c>
      <c r="R397" s="169" t="s">
        <v>1972</v>
      </c>
      <c r="S397" s="170" t="s">
        <v>1973</v>
      </c>
      <c r="T397" s="170"/>
      <c r="U397" s="170"/>
      <c r="V397" s="239" t="s">
        <v>396</v>
      </c>
      <c r="W397" s="240" t="s">
        <v>397</v>
      </c>
    </row>
    <row r="398" spans="2:23" ht="15.75" customHeight="1" x14ac:dyDescent="0.3">
      <c r="B398" s="2"/>
      <c r="C398" s="3"/>
      <c r="D398" s="4"/>
      <c r="E398" s="5"/>
      <c r="F398" s="6"/>
      <c r="G398" s="6"/>
      <c r="H398" s="6"/>
      <c r="I398" s="6"/>
      <c r="J398" s="6"/>
      <c r="K398" s="6"/>
      <c r="L398" s="6"/>
      <c r="M398" s="7"/>
      <c r="O398">
        <v>396</v>
      </c>
      <c r="P398" s="173" t="s">
        <v>3292</v>
      </c>
      <c r="Q398" s="168" t="s">
        <v>3291</v>
      </c>
      <c r="R398" s="169" t="s">
        <v>1975</v>
      </c>
      <c r="S398" s="170" t="s">
        <v>3293</v>
      </c>
      <c r="T398" s="170"/>
      <c r="U398" s="170" t="s">
        <v>3294</v>
      </c>
      <c r="V398" s="239" t="s">
        <v>1977</v>
      </c>
      <c r="W398" s="240" t="s">
        <v>1978</v>
      </c>
    </row>
    <row r="399" spans="2:23" ht="15.75" customHeight="1" x14ac:dyDescent="0.3">
      <c r="B399" s="2"/>
      <c r="C399" s="3"/>
      <c r="D399" s="4"/>
      <c r="E399" s="5"/>
      <c r="F399" s="6"/>
      <c r="G399" s="6"/>
      <c r="H399" s="6"/>
      <c r="I399" s="6"/>
      <c r="J399" s="6"/>
      <c r="K399" s="6"/>
      <c r="L399" s="6"/>
      <c r="M399" s="7"/>
      <c r="O399">
        <v>397</v>
      </c>
      <c r="P399" s="173" t="s">
        <v>3296</v>
      </c>
      <c r="Q399" s="168" t="s">
        <v>3295</v>
      </c>
      <c r="R399" s="169" t="s">
        <v>3297</v>
      </c>
      <c r="S399" s="170" t="s">
        <v>3298</v>
      </c>
      <c r="T399" s="170"/>
      <c r="U399" s="170"/>
      <c r="V399" s="239"/>
      <c r="W399" s="240"/>
    </row>
    <row r="400" spans="2:23" ht="15.75" customHeight="1" x14ac:dyDescent="0.3">
      <c r="B400" s="2"/>
      <c r="C400" s="3"/>
      <c r="D400" s="4"/>
      <c r="E400" s="5"/>
      <c r="F400" s="6"/>
      <c r="G400" s="6"/>
      <c r="H400" s="6"/>
      <c r="I400" s="6"/>
      <c r="J400" s="6"/>
      <c r="K400" s="6"/>
      <c r="L400" s="6"/>
      <c r="M400" s="7"/>
      <c r="O400">
        <v>398</v>
      </c>
      <c r="P400" s="173" t="s">
        <v>3300</v>
      </c>
      <c r="Q400" s="168" t="s">
        <v>3299</v>
      </c>
      <c r="R400" s="169" t="s">
        <v>3301</v>
      </c>
      <c r="S400" s="170" t="s">
        <v>219</v>
      </c>
      <c r="T400" s="170"/>
      <c r="U400" s="170"/>
      <c r="V400" s="239" t="s">
        <v>3667</v>
      </c>
      <c r="W400" s="240" t="s">
        <v>3668</v>
      </c>
    </row>
    <row r="401" spans="2:23" ht="15.75" customHeight="1" x14ac:dyDescent="0.3">
      <c r="B401" s="2"/>
      <c r="C401" s="3"/>
      <c r="D401" s="4"/>
      <c r="E401" s="5"/>
      <c r="F401" s="6"/>
      <c r="G401" s="6"/>
      <c r="H401" s="6"/>
      <c r="I401" s="6"/>
      <c r="J401" s="6"/>
      <c r="K401" s="6"/>
      <c r="L401" s="6"/>
      <c r="M401" s="7"/>
      <c r="O401">
        <v>399</v>
      </c>
      <c r="P401" s="173" t="s">
        <v>1981</v>
      </c>
      <c r="Q401" s="168" t="s">
        <v>3302</v>
      </c>
      <c r="R401" s="169" t="s">
        <v>3303</v>
      </c>
      <c r="S401" s="170" t="s">
        <v>2760</v>
      </c>
      <c r="T401" s="170"/>
      <c r="U401" s="170" t="s">
        <v>3304</v>
      </c>
      <c r="V401" s="239" t="s">
        <v>1984</v>
      </c>
      <c r="W401" s="240" t="s">
        <v>1985</v>
      </c>
    </row>
    <row r="402" spans="2:23" ht="15.75" customHeight="1" x14ac:dyDescent="0.3">
      <c r="B402" s="2"/>
      <c r="C402" s="3"/>
      <c r="D402" s="4"/>
      <c r="E402" s="5"/>
      <c r="F402" s="6"/>
      <c r="G402" s="6"/>
      <c r="H402" s="6"/>
      <c r="I402" s="6"/>
      <c r="J402" s="6"/>
      <c r="K402" s="6"/>
      <c r="L402" s="6"/>
      <c r="M402" s="7"/>
      <c r="O402">
        <v>400</v>
      </c>
      <c r="P402" s="173" t="s">
        <v>3306</v>
      </c>
      <c r="Q402" s="168" t="s">
        <v>3305</v>
      </c>
      <c r="R402" s="169" t="s">
        <v>1990</v>
      </c>
      <c r="S402" s="170" t="s">
        <v>1991</v>
      </c>
      <c r="T402" s="170"/>
      <c r="U402" s="170" t="s">
        <v>3307</v>
      </c>
      <c r="V402" s="239" t="s">
        <v>3598</v>
      </c>
      <c r="W402" s="240" t="s">
        <v>3599</v>
      </c>
    </row>
    <row r="403" spans="2:23" ht="15.75" customHeight="1" x14ac:dyDescent="0.3">
      <c r="B403" s="2"/>
      <c r="C403" s="3"/>
      <c r="D403" s="4"/>
      <c r="E403" s="5"/>
      <c r="F403" s="6"/>
      <c r="G403" s="6"/>
      <c r="H403" s="6"/>
      <c r="I403" s="6"/>
      <c r="J403" s="6"/>
      <c r="K403" s="6"/>
      <c r="L403" s="6"/>
      <c r="M403" s="7"/>
      <c r="O403">
        <v>401</v>
      </c>
      <c r="P403" s="173" t="s">
        <v>2618</v>
      </c>
      <c r="Q403" s="168" t="s">
        <v>2617</v>
      </c>
      <c r="R403" s="169" t="s">
        <v>2619</v>
      </c>
      <c r="S403" s="170" t="s">
        <v>2386</v>
      </c>
      <c r="T403" s="170"/>
      <c r="U403" s="170"/>
      <c r="V403" s="239" t="s">
        <v>3763</v>
      </c>
      <c r="W403" s="240"/>
    </row>
    <row r="404" spans="2:23" ht="15.75" customHeight="1" x14ac:dyDescent="0.3">
      <c r="B404" s="2"/>
      <c r="C404" s="3"/>
      <c r="D404" s="4"/>
      <c r="E404" s="5"/>
      <c r="F404" s="6"/>
      <c r="G404" s="6"/>
      <c r="H404" s="6"/>
      <c r="I404" s="6"/>
      <c r="J404" s="6"/>
      <c r="K404" s="6"/>
      <c r="L404" s="6"/>
      <c r="M404" s="7"/>
      <c r="O404">
        <v>402</v>
      </c>
      <c r="P404" s="173" t="s">
        <v>2002</v>
      </c>
      <c r="Q404" s="168" t="s">
        <v>3311</v>
      </c>
      <c r="R404" s="169" t="s">
        <v>2003</v>
      </c>
      <c r="S404" s="170" t="s">
        <v>978</v>
      </c>
      <c r="T404" s="170"/>
      <c r="U404" s="170"/>
      <c r="V404" s="239" t="s">
        <v>2004</v>
      </c>
      <c r="W404" s="240" t="s">
        <v>2005</v>
      </c>
    </row>
    <row r="405" spans="2:23" ht="15.75" customHeight="1" x14ac:dyDescent="0.3">
      <c r="B405" s="2"/>
      <c r="C405" s="3"/>
      <c r="D405" s="4"/>
      <c r="E405" s="5"/>
      <c r="F405" s="6"/>
      <c r="G405" s="6"/>
      <c r="H405" s="6"/>
      <c r="I405" s="6"/>
      <c r="J405" s="6"/>
      <c r="K405" s="6"/>
      <c r="L405" s="6"/>
      <c r="M405" s="7"/>
      <c r="O405">
        <v>403</v>
      </c>
      <c r="P405" s="173" t="s">
        <v>3496</v>
      </c>
      <c r="Q405" s="168" t="s">
        <v>3495</v>
      </c>
      <c r="R405" s="169" t="s">
        <v>3497</v>
      </c>
      <c r="S405" s="170" t="s">
        <v>3498</v>
      </c>
      <c r="T405" s="170"/>
      <c r="U405" s="170"/>
      <c r="V405" s="239" t="s">
        <v>3499</v>
      </c>
      <c r="W405" s="240"/>
    </row>
    <row r="406" spans="2:23" ht="15.75" customHeight="1" x14ac:dyDescent="0.3">
      <c r="B406" s="2"/>
      <c r="C406" s="3"/>
      <c r="D406" s="4"/>
      <c r="E406" s="5"/>
      <c r="F406" s="6"/>
      <c r="G406" s="6"/>
      <c r="H406" s="6"/>
      <c r="I406" s="6"/>
      <c r="J406" s="6"/>
      <c r="K406" s="6"/>
      <c r="L406" s="6"/>
      <c r="M406" s="7"/>
      <c r="O406">
        <v>404</v>
      </c>
      <c r="P406" s="173" t="s">
        <v>3459</v>
      </c>
      <c r="Q406" s="168" t="s">
        <v>3458</v>
      </c>
      <c r="R406" s="169" t="s">
        <v>3460</v>
      </c>
      <c r="S406" s="170" t="s">
        <v>3461</v>
      </c>
      <c r="T406" s="170"/>
      <c r="U406" s="170"/>
      <c r="V406" s="239"/>
      <c r="W406" s="240"/>
    </row>
    <row r="407" spans="2:23" ht="15.75" customHeight="1" x14ac:dyDescent="0.3">
      <c r="B407" s="2"/>
      <c r="C407" s="3"/>
      <c r="D407" s="4"/>
      <c r="E407" s="5"/>
      <c r="F407" s="6"/>
      <c r="G407" s="6"/>
      <c r="H407" s="6"/>
      <c r="I407" s="6"/>
      <c r="J407" s="6"/>
      <c r="K407" s="6"/>
      <c r="L407" s="6"/>
      <c r="M407" s="7"/>
      <c r="O407">
        <v>405</v>
      </c>
      <c r="P407" s="173" t="s">
        <v>3313</v>
      </c>
      <c r="Q407" s="168" t="s">
        <v>3312</v>
      </c>
      <c r="R407" s="169" t="s">
        <v>3314</v>
      </c>
      <c r="S407" s="170" t="s">
        <v>3315</v>
      </c>
      <c r="T407" s="170"/>
      <c r="U407" s="170"/>
      <c r="V407" s="239"/>
      <c r="W407" s="240"/>
    </row>
    <row r="408" spans="2:23" ht="15.75" customHeight="1" x14ac:dyDescent="0.3">
      <c r="B408" s="2"/>
      <c r="C408" s="3"/>
      <c r="D408" s="4"/>
      <c r="E408" s="5"/>
      <c r="F408" s="6"/>
      <c r="G408" s="6"/>
      <c r="H408" s="6"/>
      <c r="I408" s="6"/>
      <c r="J408" s="6"/>
      <c r="K408" s="6"/>
      <c r="L408" s="6"/>
      <c r="M408" s="7"/>
      <c r="O408">
        <v>406</v>
      </c>
      <c r="P408" s="173" t="s">
        <v>3317</v>
      </c>
      <c r="Q408" s="168" t="s">
        <v>3316</v>
      </c>
      <c r="R408" s="169" t="s">
        <v>2016</v>
      </c>
      <c r="S408" s="170" t="s">
        <v>2017</v>
      </c>
      <c r="T408" s="170"/>
      <c r="U408" s="170" t="s">
        <v>3318</v>
      </c>
      <c r="V408" s="239" t="s">
        <v>2018</v>
      </c>
      <c r="W408" s="240" t="s">
        <v>2019</v>
      </c>
    </row>
    <row r="409" spans="2:23" ht="15.75" customHeight="1" x14ac:dyDescent="0.3">
      <c r="B409" s="2"/>
      <c r="C409" s="3"/>
      <c r="D409" s="4"/>
      <c r="E409" s="5"/>
      <c r="F409" s="6"/>
      <c r="G409" s="6"/>
      <c r="H409" s="6"/>
      <c r="I409" s="6"/>
      <c r="J409" s="6"/>
      <c r="K409" s="6"/>
      <c r="L409" s="6"/>
      <c r="M409" s="7"/>
      <c r="O409">
        <v>407</v>
      </c>
      <c r="P409" s="173" t="s">
        <v>3324</v>
      </c>
      <c r="Q409" s="168" t="s">
        <v>3323</v>
      </c>
      <c r="R409" s="169" t="s">
        <v>3325</v>
      </c>
      <c r="S409" s="170" t="s">
        <v>282</v>
      </c>
      <c r="T409" s="170"/>
      <c r="U409" s="170"/>
      <c r="V409" s="239" t="s">
        <v>2036</v>
      </c>
      <c r="W409" s="240" t="s">
        <v>2037</v>
      </c>
    </row>
    <row r="410" spans="2:23" ht="15.75" customHeight="1" x14ac:dyDescent="0.3">
      <c r="B410" s="2"/>
      <c r="C410" s="3"/>
      <c r="D410" s="4"/>
      <c r="E410" s="5"/>
      <c r="F410" s="6"/>
      <c r="G410" s="6"/>
      <c r="H410" s="6"/>
      <c r="I410" s="6"/>
      <c r="J410" s="6"/>
      <c r="K410" s="6"/>
      <c r="L410" s="6"/>
      <c r="M410" s="7"/>
      <c r="O410">
        <v>408</v>
      </c>
      <c r="P410" s="173" t="s">
        <v>3320</v>
      </c>
      <c r="Q410" s="168" t="s">
        <v>3319</v>
      </c>
      <c r="R410" s="169" t="s">
        <v>3321</v>
      </c>
      <c r="S410" s="170" t="s">
        <v>3322</v>
      </c>
      <c r="T410" s="170"/>
      <c r="U410" s="170"/>
      <c r="V410" s="239"/>
      <c r="W410" s="240"/>
    </row>
    <row r="411" spans="2:23" ht="15.75" customHeight="1" x14ac:dyDescent="0.3">
      <c r="B411" s="2"/>
      <c r="C411" s="3"/>
      <c r="D411" s="4"/>
      <c r="E411" s="5"/>
      <c r="F411" s="6"/>
      <c r="G411" s="6"/>
      <c r="H411" s="6"/>
      <c r="I411" s="6"/>
      <c r="J411" s="6"/>
      <c r="K411" s="6"/>
      <c r="L411" s="6"/>
      <c r="M411" s="7"/>
      <c r="O411">
        <v>409</v>
      </c>
      <c r="P411" s="173" t="s">
        <v>2038</v>
      </c>
      <c r="Q411" s="168" t="s">
        <v>3326</v>
      </c>
      <c r="R411" s="169" t="s">
        <v>2039</v>
      </c>
      <c r="S411" s="170" t="s">
        <v>2040</v>
      </c>
      <c r="T411" s="170"/>
      <c r="U411" s="170"/>
      <c r="V411" s="239" t="s">
        <v>3746</v>
      </c>
      <c r="W411" s="240" t="s">
        <v>3747</v>
      </c>
    </row>
    <row r="412" spans="2:23" ht="15.75" customHeight="1" x14ac:dyDescent="0.3">
      <c r="B412" s="2"/>
      <c r="C412" s="3"/>
      <c r="D412" s="4"/>
      <c r="E412" s="5"/>
      <c r="F412" s="6"/>
      <c r="G412" s="6"/>
      <c r="H412" s="6"/>
      <c r="I412" s="6"/>
      <c r="J412" s="6"/>
      <c r="K412" s="6"/>
      <c r="L412" s="6"/>
      <c r="M412" s="7"/>
      <c r="O412">
        <v>410</v>
      </c>
      <c r="P412" s="173" t="s">
        <v>2043</v>
      </c>
      <c r="Q412" s="168" t="s">
        <v>3327</v>
      </c>
      <c r="R412" s="169" t="s">
        <v>2044</v>
      </c>
      <c r="S412" s="170" t="s">
        <v>2045</v>
      </c>
      <c r="T412" s="170"/>
      <c r="U412" s="170"/>
      <c r="V412" s="239" t="s">
        <v>3725</v>
      </c>
      <c r="W412" s="240" t="s">
        <v>3726</v>
      </c>
    </row>
    <row r="413" spans="2:23" ht="15.75" customHeight="1" x14ac:dyDescent="0.3">
      <c r="B413" s="2"/>
      <c r="C413" s="3"/>
      <c r="D413" s="4"/>
      <c r="E413" s="5"/>
      <c r="F413" s="6"/>
      <c r="G413" s="6"/>
      <c r="H413" s="6"/>
      <c r="I413" s="6"/>
      <c r="J413" s="6"/>
      <c r="K413" s="6"/>
      <c r="L413" s="6"/>
      <c r="M413" s="7"/>
      <c r="O413">
        <v>411</v>
      </c>
      <c r="P413" s="173" t="s">
        <v>3876</v>
      </c>
      <c r="Q413" s="168" t="s">
        <v>3877</v>
      </c>
      <c r="R413" s="169" t="s">
        <v>3878</v>
      </c>
      <c r="S413" s="170" t="s">
        <v>1021</v>
      </c>
      <c r="T413" s="170"/>
      <c r="U413" s="170" t="s">
        <v>3879</v>
      </c>
      <c r="V413" s="239" t="s">
        <v>3880</v>
      </c>
      <c r="W413" s="240" t="s">
        <v>3881</v>
      </c>
    </row>
    <row r="414" spans="2:23" ht="15.75" customHeight="1" x14ac:dyDescent="0.3">
      <c r="B414" s="2"/>
      <c r="C414" s="3"/>
      <c r="D414" s="4"/>
      <c r="E414" s="5"/>
      <c r="F414" s="6"/>
      <c r="G414" s="6"/>
      <c r="H414" s="6"/>
      <c r="I414" s="6"/>
      <c r="J414" s="6"/>
      <c r="K414" s="6"/>
      <c r="L414" s="6"/>
      <c r="M414" s="7"/>
      <c r="O414">
        <v>412</v>
      </c>
      <c r="P414" s="173" t="s">
        <v>3898</v>
      </c>
      <c r="Q414" s="168" t="s">
        <v>3899</v>
      </c>
      <c r="R414" s="169" t="s">
        <v>3900</v>
      </c>
      <c r="S414" s="170" t="s">
        <v>417</v>
      </c>
      <c r="T414" s="170"/>
      <c r="U414" s="210" t="s">
        <v>3902</v>
      </c>
      <c r="V414" s="239" t="s">
        <v>3901</v>
      </c>
      <c r="W414" s="240" t="s">
        <v>3278</v>
      </c>
    </row>
    <row r="415" spans="2:23" ht="15.75" customHeight="1" x14ac:dyDescent="0.3">
      <c r="B415" s="2"/>
      <c r="C415" s="3"/>
      <c r="D415" s="4"/>
      <c r="E415" s="5"/>
      <c r="F415" s="6"/>
      <c r="G415" s="6"/>
      <c r="H415" s="6"/>
      <c r="I415" s="6"/>
      <c r="J415" s="6"/>
      <c r="K415" s="6"/>
      <c r="L415" s="6"/>
      <c r="M415" s="7"/>
      <c r="O415">
        <v>413</v>
      </c>
      <c r="P415" s="173" t="s">
        <v>2069</v>
      </c>
      <c r="Q415" s="168" t="s">
        <v>3328</v>
      </c>
      <c r="R415" s="169" t="s">
        <v>2070</v>
      </c>
      <c r="S415" s="170" t="s">
        <v>216</v>
      </c>
      <c r="T415" s="170"/>
      <c r="U415" s="210"/>
      <c r="V415" s="239" t="s">
        <v>2072</v>
      </c>
      <c r="W415" s="240" t="s">
        <v>2073</v>
      </c>
    </row>
    <row r="416" spans="2:23" ht="15.75" customHeight="1" x14ac:dyDescent="0.3">
      <c r="B416" s="2"/>
      <c r="C416" s="3"/>
      <c r="D416" s="4"/>
      <c r="E416" s="5"/>
      <c r="F416" s="6"/>
      <c r="G416" s="6"/>
      <c r="H416" s="6"/>
      <c r="I416" s="6"/>
      <c r="J416" s="6"/>
      <c r="K416" s="6"/>
      <c r="L416" s="6"/>
      <c r="M416" s="7"/>
      <c r="O416">
        <v>414</v>
      </c>
      <c r="P416" s="173" t="s">
        <v>3948</v>
      </c>
      <c r="Q416" s="168" t="s">
        <v>3329</v>
      </c>
      <c r="R416" s="169" t="s">
        <v>3330</v>
      </c>
      <c r="S416" s="170" t="s">
        <v>550</v>
      </c>
      <c r="T416" s="170"/>
      <c r="U416" s="170" t="s">
        <v>3862</v>
      </c>
      <c r="V416" s="239" t="s">
        <v>3669</v>
      </c>
      <c r="W416" s="240" t="s">
        <v>3670</v>
      </c>
    </row>
    <row r="417" spans="2:23" ht="15.75" customHeight="1" x14ac:dyDescent="0.3">
      <c r="B417" s="2"/>
      <c r="C417" s="3"/>
      <c r="D417" s="4"/>
      <c r="E417" s="5"/>
      <c r="F417" s="6"/>
      <c r="G417" s="6"/>
      <c r="H417" s="6"/>
      <c r="I417" s="6"/>
      <c r="J417" s="6"/>
      <c r="K417" s="6"/>
      <c r="L417" s="6"/>
      <c r="M417" s="7"/>
      <c r="O417">
        <v>415</v>
      </c>
      <c r="P417" s="173" t="s">
        <v>2078</v>
      </c>
      <c r="Q417" s="168" t="s">
        <v>3331</v>
      </c>
      <c r="R417" s="169" t="s">
        <v>2079</v>
      </c>
      <c r="S417" s="170" t="s">
        <v>2080</v>
      </c>
      <c r="T417" s="170"/>
      <c r="U417" s="210" t="s">
        <v>3332</v>
      </c>
      <c r="V417" s="239" t="s">
        <v>3600</v>
      </c>
      <c r="W417" s="240" t="s">
        <v>3601</v>
      </c>
    </row>
    <row r="418" spans="2:23" ht="15.75" customHeight="1" x14ac:dyDescent="0.3">
      <c r="B418" s="2"/>
      <c r="C418" s="3"/>
      <c r="D418" s="4"/>
      <c r="E418" s="5"/>
      <c r="F418" s="6"/>
      <c r="G418" s="6"/>
      <c r="H418" s="6"/>
      <c r="I418" s="6"/>
      <c r="J418" s="6"/>
      <c r="K418" s="6"/>
      <c r="L418" s="6"/>
      <c r="M418" s="7"/>
      <c r="O418">
        <v>416</v>
      </c>
      <c r="P418" s="173" t="s">
        <v>3334</v>
      </c>
      <c r="Q418" s="168" t="s">
        <v>3333</v>
      </c>
      <c r="R418" s="169" t="s">
        <v>3335</v>
      </c>
      <c r="S418" s="170" t="s">
        <v>3336</v>
      </c>
      <c r="T418" s="170"/>
      <c r="U418" s="170" t="s">
        <v>3863</v>
      </c>
      <c r="V418" s="239"/>
      <c r="W418" s="240"/>
    </row>
    <row r="419" spans="2:23" ht="15.75" customHeight="1" x14ac:dyDescent="0.3">
      <c r="B419" s="2"/>
      <c r="C419" s="3"/>
      <c r="D419" s="4"/>
      <c r="E419" s="5"/>
      <c r="F419" s="6"/>
      <c r="G419" s="6"/>
      <c r="H419" s="6"/>
      <c r="I419" s="6"/>
      <c r="J419" s="6"/>
      <c r="K419" s="6"/>
      <c r="L419" s="6"/>
      <c r="M419" s="7"/>
      <c r="O419">
        <v>417</v>
      </c>
      <c r="P419" s="173" t="s">
        <v>2097</v>
      </c>
      <c r="Q419" s="168" t="s">
        <v>3337</v>
      </c>
      <c r="R419" s="169" t="s">
        <v>3157</v>
      </c>
      <c r="S419" s="170" t="s">
        <v>3338</v>
      </c>
      <c r="T419" s="170"/>
      <c r="U419" s="210" t="s">
        <v>3864</v>
      </c>
      <c r="V419" s="239" t="s">
        <v>2100</v>
      </c>
      <c r="W419" s="240"/>
    </row>
    <row r="420" spans="2:23" ht="15.75" customHeight="1" x14ac:dyDescent="0.3">
      <c r="B420" s="2"/>
      <c r="C420" s="3"/>
      <c r="D420" s="4"/>
      <c r="E420" s="5"/>
      <c r="F420" s="6"/>
      <c r="G420" s="6"/>
      <c r="H420" s="6"/>
      <c r="I420" s="6"/>
      <c r="J420" s="6"/>
      <c r="K420" s="6"/>
      <c r="L420" s="6"/>
      <c r="M420" s="7"/>
      <c r="O420">
        <v>418</v>
      </c>
      <c r="P420" s="173" t="s">
        <v>3284</v>
      </c>
      <c r="Q420" s="168" t="s">
        <v>3283</v>
      </c>
      <c r="R420" s="169" t="s">
        <v>3285</v>
      </c>
      <c r="S420" s="170" t="s">
        <v>1521</v>
      </c>
      <c r="T420" s="170"/>
      <c r="U420" s="210"/>
      <c r="V420" s="239" t="s">
        <v>3671</v>
      </c>
      <c r="W420" s="240"/>
    </row>
    <row r="421" spans="2:23" ht="15.75" customHeight="1" x14ac:dyDescent="0.3">
      <c r="B421" s="2"/>
      <c r="C421" s="3"/>
      <c r="D421" s="4"/>
      <c r="E421" s="5"/>
      <c r="F421" s="6"/>
      <c r="G421" s="6"/>
      <c r="H421" s="6"/>
      <c r="I421" s="6"/>
      <c r="J421" s="6"/>
      <c r="K421" s="6"/>
      <c r="L421" s="6"/>
      <c r="M421" s="7"/>
      <c r="O421">
        <v>419</v>
      </c>
      <c r="P421" s="173" t="s">
        <v>3340</v>
      </c>
      <c r="Q421" s="168" t="s">
        <v>3339</v>
      </c>
      <c r="R421" s="169" t="s">
        <v>3341</v>
      </c>
      <c r="S421" s="170" t="s">
        <v>194</v>
      </c>
      <c r="T421" s="170"/>
      <c r="U421" s="170"/>
      <c r="V421" s="239" t="s">
        <v>3672</v>
      </c>
      <c r="W421" s="240"/>
    </row>
    <row r="422" spans="2:23" ht="15.75" customHeight="1" x14ac:dyDescent="0.3">
      <c r="B422" s="2"/>
      <c r="C422" s="3"/>
      <c r="D422" s="4"/>
      <c r="E422" s="5"/>
      <c r="F422" s="6"/>
      <c r="G422" s="6"/>
      <c r="H422" s="6"/>
      <c r="I422" s="6"/>
      <c r="J422" s="6"/>
      <c r="K422" s="6"/>
      <c r="L422" s="6"/>
      <c r="M422" s="7"/>
      <c r="O422">
        <v>420</v>
      </c>
      <c r="P422" s="173" t="s">
        <v>2114</v>
      </c>
      <c r="Q422" s="168" t="s">
        <v>3342</v>
      </c>
      <c r="R422" s="169" t="s">
        <v>2115</v>
      </c>
      <c r="S422" s="170" t="s">
        <v>2116</v>
      </c>
      <c r="T422" s="170"/>
      <c r="U422" s="170"/>
      <c r="V422" s="239" t="s">
        <v>2117</v>
      </c>
      <c r="W422" s="240"/>
    </row>
    <row r="423" spans="2:23" ht="15.75" customHeight="1" x14ac:dyDescent="0.3">
      <c r="B423" s="2"/>
      <c r="C423" s="3"/>
      <c r="D423" s="4"/>
      <c r="E423" s="5"/>
      <c r="F423" s="6"/>
      <c r="G423" s="6"/>
      <c r="H423" s="6"/>
      <c r="I423" s="6"/>
      <c r="J423" s="6"/>
      <c r="K423" s="6"/>
      <c r="L423" s="6"/>
      <c r="M423" s="7"/>
      <c r="O423">
        <v>421</v>
      </c>
      <c r="P423" s="173" t="s">
        <v>3344</v>
      </c>
      <c r="Q423" s="168" t="s">
        <v>3343</v>
      </c>
      <c r="R423" s="169" t="s">
        <v>2119</v>
      </c>
      <c r="S423" s="170" t="s">
        <v>2120</v>
      </c>
      <c r="T423" s="170"/>
      <c r="U423" s="170"/>
      <c r="V423" s="239" t="s">
        <v>2121</v>
      </c>
      <c r="W423" s="240" t="s">
        <v>2122</v>
      </c>
    </row>
    <row r="424" spans="2:23" ht="15.75" customHeight="1" x14ac:dyDescent="0.3">
      <c r="B424" s="2"/>
      <c r="C424" s="3"/>
      <c r="D424" s="4"/>
      <c r="E424" s="5"/>
      <c r="F424" s="6"/>
      <c r="G424" s="6"/>
      <c r="H424" s="6"/>
      <c r="I424" s="6"/>
      <c r="J424" s="6"/>
      <c r="K424" s="6"/>
      <c r="L424" s="6"/>
      <c r="M424" s="7"/>
      <c r="O424">
        <v>422</v>
      </c>
      <c r="P424" s="173" t="s">
        <v>2127</v>
      </c>
      <c r="Q424" s="168" t="s">
        <v>3437</v>
      </c>
      <c r="R424" s="169" t="s">
        <v>2128</v>
      </c>
      <c r="S424" s="170" t="s">
        <v>480</v>
      </c>
      <c r="T424" s="170"/>
      <c r="U424" s="170"/>
      <c r="V424" s="239"/>
      <c r="W424" s="240"/>
    </row>
    <row r="425" spans="2:23" ht="15.75" customHeight="1" x14ac:dyDescent="0.3">
      <c r="B425" s="2"/>
      <c r="C425" s="3"/>
      <c r="D425" s="4"/>
      <c r="E425" s="5"/>
      <c r="F425" s="6"/>
      <c r="G425" s="6"/>
      <c r="H425" s="6"/>
      <c r="I425" s="6"/>
      <c r="J425" s="6"/>
      <c r="K425" s="6"/>
      <c r="L425" s="6"/>
      <c r="M425" s="7"/>
      <c r="O425">
        <v>423</v>
      </c>
      <c r="P425" s="173" t="s">
        <v>2129</v>
      </c>
      <c r="Q425" s="168" t="s">
        <v>3349</v>
      </c>
      <c r="R425" s="169" t="s">
        <v>3350</v>
      </c>
      <c r="S425" s="170" t="s">
        <v>3351</v>
      </c>
      <c r="T425" s="170"/>
      <c r="U425" s="170"/>
      <c r="V425" s="239" t="s">
        <v>2132</v>
      </c>
      <c r="W425" s="240"/>
    </row>
    <row r="426" spans="2:23" ht="15.75" customHeight="1" x14ac:dyDescent="0.3">
      <c r="B426" s="2"/>
      <c r="C426" s="3"/>
      <c r="D426" s="4"/>
      <c r="E426" s="5"/>
      <c r="F426" s="6"/>
      <c r="G426" s="6"/>
      <c r="H426" s="6"/>
      <c r="I426" s="6"/>
      <c r="J426" s="6"/>
      <c r="K426" s="6"/>
      <c r="L426" s="6"/>
      <c r="M426" s="7"/>
      <c r="O426">
        <v>424</v>
      </c>
      <c r="P426" s="173" t="s">
        <v>3353</v>
      </c>
      <c r="Q426" s="168" t="s">
        <v>3352</v>
      </c>
      <c r="R426" s="169" t="s">
        <v>2134</v>
      </c>
      <c r="S426" s="170" t="s">
        <v>958</v>
      </c>
      <c r="T426" s="170"/>
      <c r="U426" s="170"/>
      <c r="V426" s="239" t="s">
        <v>2135</v>
      </c>
      <c r="W426" s="240" t="s">
        <v>2136</v>
      </c>
    </row>
    <row r="427" spans="2:23" ht="15.75" customHeight="1" x14ac:dyDescent="0.3">
      <c r="B427" s="2"/>
      <c r="C427" s="3"/>
      <c r="D427" s="4"/>
      <c r="E427" s="5"/>
      <c r="F427" s="6"/>
      <c r="G427" s="6"/>
      <c r="H427" s="6"/>
      <c r="I427" s="6"/>
      <c r="J427" s="6"/>
      <c r="K427" s="6"/>
      <c r="L427" s="6"/>
      <c r="M427" s="7"/>
      <c r="O427">
        <v>425</v>
      </c>
      <c r="P427" s="173" t="s">
        <v>3355</v>
      </c>
      <c r="Q427" s="168" t="s">
        <v>3354</v>
      </c>
      <c r="R427" s="169" t="s">
        <v>3356</v>
      </c>
      <c r="S427" s="170" t="s">
        <v>2463</v>
      </c>
      <c r="T427" s="170"/>
      <c r="U427" s="170"/>
      <c r="V427" s="239" t="s">
        <v>3602</v>
      </c>
      <c r="W427" s="240"/>
    </row>
    <row r="428" spans="2:23" ht="15.75" customHeight="1" x14ac:dyDescent="0.3">
      <c r="B428" s="2"/>
      <c r="C428" s="3"/>
      <c r="D428" s="4"/>
      <c r="E428" s="5"/>
      <c r="F428" s="6"/>
      <c r="G428" s="6"/>
      <c r="H428" s="6"/>
      <c r="I428" s="6"/>
      <c r="J428" s="6"/>
      <c r="K428" s="6"/>
      <c r="L428" s="6"/>
      <c r="M428" s="7"/>
      <c r="O428">
        <v>426</v>
      </c>
      <c r="P428" s="173" t="s">
        <v>3358</v>
      </c>
      <c r="Q428" s="168" t="s">
        <v>3357</v>
      </c>
      <c r="R428" s="169" t="s">
        <v>2044</v>
      </c>
      <c r="S428" s="170" t="s">
        <v>2045</v>
      </c>
      <c r="T428" s="170"/>
      <c r="U428" s="170"/>
      <c r="V428" s="239" t="s">
        <v>3725</v>
      </c>
      <c r="W428" s="240"/>
    </row>
    <row r="429" spans="2:23" ht="15.75" customHeight="1" x14ac:dyDescent="0.3">
      <c r="B429" s="2"/>
      <c r="C429" s="3"/>
      <c r="D429" s="4"/>
      <c r="E429" s="5"/>
      <c r="F429" s="6"/>
      <c r="G429" s="6"/>
      <c r="H429" s="6"/>
      <c r="I429" s="6"/>
      <c r="J429" s="6"/>
      <c r="K429" s="6"/>
      <c r="L429" s="6"/>
      <c r="M429" s="7"/>
      <c r="O429">
        <v>427</v>
      </c>
      <c r="P429" s="173" t="s">
        <v>2137</v>
      </c>
      <c r="Q429" s="168" t="s">
        <v>3359</v>
      </c>
      <c r="R429" s="169" t="s">
        <v>3360</v>
      </c>
      <c r="S429" s="170" t="s">
        <v>3361</v>
      </c>
      <c r="T429" s="170"/>
      <c r="U429" s="170"/>
      <c r="V429" s="239" t="s">
        <v>2140</v>
      </c>
      <c r="W429" s="240" t="s">
        <v>2141</v>
      </c>
    </row>
    <row r="430" spans="2:23" ht="15.75" customHeight="1" x14ac:dyDescent="0.3">
      <c r="B430" s="2"/>
      <c r="C430" s="3"/>
      <c r="D430" s="4"/>
      <c r="E430" s="5"/>
      <c r="F430" s="6"/>
      <c r="G430" s="6"/>
      <c r="H430" s="6"/>
      <c r="I430" s="6"/>
      <c r="J430" s="6"/>
      <c r="K430" s="6"/>
      <c r="L430" s="6"/>
      <c r="M430" s="7"/>
      <c r="O430">
        <v>428</v>
      </c>
      <c r="P430" s="173" t="s">
        <v>3363</v>
      </c>
      <c r="Q430" s="168" t="s">
        <v>3362</v>
      </c>
      <c r="R430" s="169" t="s">
        <v>3364</v>
      </c>
      <c r="S430" s="170" t="s">
        <v>3365</v>
      </c>
      <c r="T430" s="170"/>
      <c r="U430" s="170"/>
      <c r="V430" s="239" t="s">
        <v>3366</v>
      </c>
      <c r="W430" s="240" t="s">
        <v>3367</v>
      </c>
    </row>
    <row r="431" spans="2:23" ht="15.75" customHeight="1" x14ac:dyDescent="0.3">
      <c r="B431" s="2"/>
      <c r="C431" s="3"/>
      <c r="D431" s="4"/>
      <c r="E431" s="5"/>
      <c r="F431" s="6"/>
      <c r="G431" s="6"/>
      <c r="H431" s="6"/>
      <c r="I431" s="6"/>
      <c r="J431" s="6"/>
      <c r="K431" s="6"/>
      <c r="L431" s="6"/>
      <c r="M431" s="7"/>
      <c r="O431">
        <v>429</v>
      </c>
      <c r="P431" s="173" t="s">
        <v>2142</v>
      </c>
      <c r="Q431" s="168" t="s">
        <v>3368</v>
      </c>
      <c r="R431" s="169" t="s">
        <v>2143</v>
      </c>
      <c r="S431" s="170" t="s">
        <v>3369</v>
      </c>
      <c r="T431" s="170"/>
      <c r="U431" s="170"/>
      <c r="V431" s="239"/>
      <c r="W431" s="240"/>
    </row>
    <row r="432" spans="2:23" ht="15.75" customHeight="1" x14ac:dyDescent="0.3">
      <c r="B432" s="2"/>
      <c r="C432" s="3"/>
      <c r="D432" s="4"/>
      <c r="E432" s="5"/>
      <c r="F432" s="6"/>
      <c r="G432" s="6"/>
      <c r="H432" s="6"/>
      <c r="I432" s="6"/>
      <c r="J432" s="6"/>
      <c r="K432" s="6"/>
      <c r="L432" s="6"/>
      <c r="M432" s="7"/>
      <c r="O432">
        <v>430</v>
      </c>
      <c r="P432" s="173" t="s">
        <v>3371</v>
      </c>
      <c r="Q432" s="168" t="s">
        <v>3370</v>
      </c>
      <c r="R432" s="169" t="s">
        <v>3372</v>
      </c>
      <c r="S432" s="170" t="s">
        <v>282</v>
      </c>
      <c r="T432" s="170"/>
      <c r="U432" s="170"/>
      <c r="V432" s="239" t="s">
        <v>3673</v>
      </c>
      <c r="W432" s="240"/>
    </row>
    <row r="433" spans="2:23" ht="15.75" customHeight="1" x14ac:dyDescent="0.3">
      <c r="B433" s="2"/>
      <c r="C433" s="3"/>
      <c r="D433" s="4"/>
      <c r="E433" s="5"/>
      <c r="F433" s="6"/>
      <c r="G433" s="6"/>
      <c r="H433" s="6"/>
      <c r="I433" s="6"/>
      <c r="J433" s="6"/>
      <c r="K433" s="6"/>
      <c r="L433" s="6"/>
      <c r="M433" s="7"/>
      <c r="O433">
        <v>431</v>
      </c>
      <c r="P433" s="173" t="s">
        <v>3374</v>
      </c>
      <c r="Q433" s="168" t="s">
        <v>3373</v>
      </c>
      <c r="R433" s="169" t="s">
        <v>3375</v>
      </c>
      <c r="S433" s="170" t="s">
        <v>3376</v>
      </c>
      <c r="T433" s="170"/>
      <c r="U433" s="170"/>
      <c r="V433" s="239"/>
      <c r="W433" s="240"/>
    </row>
    <row r="434" spans="2:23" ht="15.75" customHeight="1" x14ac:dyDescent="0.3">
      <c r="B434" s="2"/>
      <c r="C434" s="3"/>
      <c r="D434" s="4"/>
      <c r="E434" s="5"/>
      <c r="F434" s="6"/>
      <c r="G434" s="6"/>
      <c r="H434" s="6"/>
      <c r="I434" s="6"/>
      <c r="J434" s="6"/>
      <c r="K434" s="6"/>
      <c r="L434" s="6"/>
      <c r="M434" s="7"/>
      <c r="O434">
        <v>432</v>
      </c>
      <c r="P434" s="173" t="s">
        <v>3378</v>
      </c>
      <c r="Q434" s="168" t="s">
        <v>3377</v>
      </c>
      <c r="R434" s="169" t="s">
        <v>3379</v>
      </c>
      <c r="S434" s="170" t="s">
        <v>2790</v>
      </c>
      <c r="T434" s="170"/>
      <c r="U434" s="170"/>
      <c r="V434" s="239" t="s">
        <v>3380</v>
      </c>
      <c r="W434" s="240"/>
    </row>
    <row r="435" spans="2:23" ht="15.75" customHeight="1" x14ac:dyDescent="0.3">
      <c r="B435" s="2"/>
      <c r="C435" s="3"/>
      <c r="D435" s="4"/>
      <c r="E435" s="5"/>
      <c r="F435" s="6"/>
      <c r="G435" s="6"/>
      <c r="H435" s="6"/>
      <c r="I435" s="6"/>
      <c r="J435" s="6"/>
      <c r="K435" s="6"/>
      <c r="L435" s="6"/>
      <c r="M435" s="7"/>
      <c r="O435">
        <v>433</v>
      </c>
      <c r="P435" s="173" t="s">
        <v>2174</v>
      </c>
      <c r="Q435" s="168" t="s">
        <v>3417</v>
      </c>
      <c r="R435" s="169" t="s">
        <v>3418</v>
      </c>
      <c r="S435" s="170" t="s">
        <v>3419</v>
      </c>
      <c r="T435" s="170"/>
      <c r="U435" s="170"/>
      <c r="V435" s="239" t="s">
        <v>3420</v>
      </c>
      <c r="W435" s="240"/>
    </row>
    <row r="436" spans="2:23" ht="15.75" customHeight="1" x14ac:dyDescent="0.3">
      <c r="B436" s="2"/>
      <c r="C436" s="3"/>
      <c r="D436" s="4"/>
      <c r="E436" s="5"/>
      <c r="F436" s="6"/>
      <c r="G436" s="6"/>
      <c r="H436" s="6"/>
      <c r="I436" s="6"/>
      <c r="J436" s="6"/>
      <c r="K436" s="6"/>
      <c r="L436" s="6"/>
      <c r="M436" s="7"/>
      <c r="O436">
        <v>434</v>
      </c>
      <c r="P436" s="173" t="s">
        <v>3382</v>
      </c>
      <c r="Q436" s="168" t="s">
        <v>3381</v>
      </c>
      <c r="R436" s="169" t="s">
        <v>3383</v>
      </c>
      <c r="S436" s="170" t="s">
        <v>2463</v>
      </c>
      <c r="T436" s="170"/>
      <c r="U436" s="170" t="s">
        <v>3384</v>
      </c>
      <c r="V436" s="239" t="s">
        <v>3674</v>
      </c>
      <c r="W436" s="240"/>
    </row>
    <row r="437" spans="2:23" ht="15.75" customHeight="1" x14ac:dyDescent="0.3">
      <c r="B437" s="2"/>
      <c r="C437" s="3"/>
      <c r="D437" s="4"/>
      <c r="E437" s="5"/>
      <c r="F437" s="6"/>
      <c r="G437" s="6"/>
      <c r="H437" s="6"/>
      <c r="I437" s="6"/>
      <c r="J437" s="6"/>
      <c r="K437" s="6"/>
      <c r="L437" s="6"/>
      <c r="M437" s="7"/>
      <c r="O437">
        <v>435</v>
      </c>
      <c r="P437" s="173" t="s">
        <v>3390</v>
      </c>
      <c r="Q437" s="168" t="s">
        <v>3389</v>
      </c>
      <c r="R437" s="169" t="s">
        <v>3391</v>
      </c>
      <c r="S437" s="170" t="s">
        <v>3392</v>
      </c>
      <c r="T437" s="170"/>
      <c r="U437" s="170"/>
      <c r="V437" s="239" t="s">
        <v>2187</v>
      </c>
      <c r="W437" s="240"/>
    </row>
    <row r="438" spans="2:23" ht="15.75" customHeight="1" x14ac:dyDescent="0.3">
      <c r="B438" s="2"/>
      <c r="C438" s="3"/>
      <c r="D438" s="4"/>
      <c r="E438" s="5"/>
      <c r="F438" s="6"/>
      <c r="G438" s="6"/>
      <c r="H438" s="6"/>
      <c r="I438" s="6"/>
      <c r="J438" s="6"/>
      <c r="K438" s="6"/>
      <c r="L438" s="6"/>
      <c r="M438" s="7"/>
      <c r="O438">
        <v>436</v>
      </c>
      <c r="P438" s="173" t="s">
        <v>3386</v>
      </c>
      <c r="Q438" s="168" t="s">
        <v>3385</v>
      </c>
      <c r="R438" s="169" t="s">
        <v>3387</v>
      </c>
      <c r="S438" s="170" t="s">
        <v>3388</v>
      </c>
      <c r="T438" s="170"/>
      <c r="U438" s="170"/>
      <c r="V438" s="239" t="s">
        <v>3727</v>
      </c>
      <c r="W438" s="240"/>
    </row>
    <row r="439" spans="2:23" ht="15.75" customHeight="1" x14ac:dyDescent="0.3">
      <c r="B439" s="2"/>
      <c r="C439" s="3"/>
      <c r="D439" s="4"/>
      <c r="E439" s="5"/>
      <c r="F439" s="6"/>
      <c r="G439" s="6"/>
      <c r="H439" s="6"/>
      <c r="I439" s="6"/>
      <c r="J439" s="6"/>
      <c r="K439" s="6"/>
      <c r="L439" s="6"/>
      <c r="M439" s="7"/>
      <c r="O439">
        <v>437</v>
      </c>
      <c r="P439" s="173" t="s">
        <v>3394</v>
      </c>
      <c r="Q439" s="168" t="s">
        <v>3393</v>
      </c>
      <c r="R439" s="169" t="s">
        <v>3395</v>
      </c>
      <c r="S439" s="170" t="s">
        <v>3396</v>
      </c>
      <c r="T439" s="170"/>
      <c r="U439" s="170"/>
      <c r="V439" s="239" t="s">
        <v>3397</v>
      </c>
      <c r="W439" s="240"/>
    </row>
    <row r="440" spans="2:23" ht="15.75" customHeight="1" x14ac:dyDescent="0.3">
      <c r="B440" s="2"/>
      <c r="C440" s="3"/>
      <c r="D440" s="4"/>
      <c r="E440" s="5"/>
      <c r="F440" s="6"/>
      <c r="G440" s="6"/>
      <c r="H440" s="6"/>
      <c r="I440" s="6"/>
      <c r="J440" s="6"/>
      <c r="K440" s="6"/>
      <c r="L440" s="6"/>
      <c r="M440" s="7"/>
      <c r="O440">
        <v>438</v>
      </c>
      <c r="P440" s="173" t="s">
        <v>3399</v>
      </c>
      <c r="Q440" s="168" t="s">
        <v>3398</v>
      </c>
      <c r="R440" s="169" t="s">
        <v>3400</v>
      </c>
      <c r="S440" s="170" t="s">
        <v>624</v>
      </c>
      <c r="T440" s="170"/>
      <c r="U440" s="170"/>
      <c r="V440" s="239" t="s">
        <v>3843</v>
      </c>
      <c r="W440" s="240" t="s">
        <v>3728</v>
      </c>
    </row>
    <row r="441" spans="2:23" ht="15.75" customHeight="1" x14ac:dyDescent="0.3">
      <c r="B441" s="2"/>
      <c r="C441" s="3"/>
      <c r="D441" s="4"/>
      <c r="E441" s="5"/>
      <c r="F441" s="6"/>
      <c r="G441" s="6"/>
      <c r="H441" s="6"/>
      <c r="I441" s="6"/>
      <c r="J441" s="6"/>
      <c r="K441" s="6"/>
      <c r="L441" s="6"/>
      <c r="M441" s="7"/>
      <c r="O441">
        <v>439</v>
      </c>
      <c r="P441" s="173" t="s">
        <v>2209</v>
      </c>
      <c r="Q441" s="168" t="s">
        <v>3405</v>
      </c>
      <c r="R441" s="169" t="s">
        <v>3406</v>
      </c>
      <c r="S441" s="170" t="s">
        <v>2211</v>
      </c>
      <c r="T441" s="170"/>
      <c r="U441" s="170"/>
      <c r="V441" s="239">
        <v>3168384288</v>
      </c>
      <c r="W441" s="240">
        <v>3168386328</v>
      </c>
    </row>
    <row r="442" spans="2:23" ht="15.75" customHeight="1" x14ac:dyDescent="0.3">
      <c r="B442" s="2"/>
      <c r="C442" s="3"/>
      <c r="D442" s="4"/>
      <c r="E442" s="5"/>
      <c r="F442" s="6"/>
      <c r="G442" s="6"/>
      <c r="H442" s="6"/>
      <c r="I442" s="6"/>
      <c r="J442" s="6"/>
      <c r="K442" s="6"/>
      <c r="L442" s="6"/>
      <c r="M442" s="7"/>
      <c r="O442">
        <v>440</v>
      </c>
      <c r="P442" s="173" t="s">
        <v>3408</v>
      </c>
      <c r="Q442" s="168" t="s">
        <v>3407</v>
      </c>
      <c r="R442" s="169" t="s">
        <v>3409</v>
      </c>
      <c r="S442" s="170" t="s">
        <v>480</v>
      </c>
      <c r="T442" s="170"/>
      <c r="U442" s="170"/>
      <c r="V442" s="239"/>
      <c r="W442" s="240"/>
    </row>
    <row r="443" spans="2:23" ht="15.75" customHeight="1" x14ac:dyDescent="0.3">
      <c r="B443" s="2"/>
      <c r="C443" s="3"/>
      <c r="D443" s="4"/>
      <c r="E443" s="5"/>
      <c r="F443" s="6"/>
      <c r="G443" s="6"/>
      <c r="H443" s="6"/>
      <c r="I443" s="6"/>
      <c r="J443" s="6"/>
      <c r="K443" s="6"/>
      <c r="L443" s="6"/>
      <c r="M443" s="7"/>
      <c r="O443">
        <v>441</v>
      </c>
      <c r="P443" s="174" t="s">
        <v>3943</v>
      </c>
      <c r="Q443" s="250" t="s">
        <v>3944</v>
      </c>
      <c r="R443" s="248" t="s">
        <v>3945</v>
      </c>
      <c r="S443" s="252" t="s">
        <v>1171</v>
      </c>
      <c r="T443" s="175"/>
      <c r="U443" s="175"/>
      <c r="V443" s="239" t="s">
        <v>3946</v>
      </c>
      <c r="W443" s="240"/>
    </row>
    <row r="444" spans="2:23" x14ac:dyDescent="0.25">
      <c r="P444" s="156"/>
      <c r="Q444" s="157"/>
      <c r="R444" s="156"/>
      <c r="S444" s="171"/>
      <c r="T444" s="171"/>
      <c r="U444" s="171"/>
      <c r="V444" s="171"/>
      <c r="W444" s="171"/>
    </row>
    <row r="445" spans="2:23" x14ac:dyDescent="0.25">
      <c r="P445" s="156"/>
      <c r="Q445" s="157"/>
      <c r="R445" s="156"/>
      <c r="S445" s="171"/>
      <c r="T445" s="171"/>
      <c r="U445" s="171"/>
      <c r="V445" s="171"/>
      <c r="W445" s="171"/>
    </row>
    <row r="446" spans="2:23" x14ac:dyDescent="0.25">
      <c r="P446" s="156"/>
      <c r="Q446" s="157"/>
      <c r="R446" s="156"/>
      <c r="S446" s="171"/>
      <c r="T446" s="171"/>
      <c r="U446" s="171"/>
      <c r="V446" s="171"/>
      <c r="W446" s="171"/>
    </row>
    <row r="447" spans="2:23" x14ac:dyDescent="0.25">
      <c r="P447" s="156"/>
      <c r="Q447" s="157"/>
      <c r="R447" s="156"/>
      <c r="S447" s="171"/>
      <c r="T447" s="171"/>
      <c r="U447" s="171"/>
      <c r="V447" s="171"/>
      <c r="W447" s="171"/>
    </row>
    <row r="448" spans="2:23" x14ac:dyDescent="0.25">
      <c r="P448" s="156"/>
      <c r="Q448" s="157"/>
      <c r="R448" s="156"/>
      <c r="S448" s="171"/>
      <c r="T448" s="171"/>
      <c r="U448" s="171"/>
      <c r="V448" s="171"/>
      <c r="W448" s="171"/>
    </row>
    <row r="449" spans="16:23" x14ac:dyDescent="0.25">
      <c r="P449" s="156"/>
      <c r="Q449" s="157"/>
      <c r="R449" s="156"/>
      <c r="S449" s="171"/>
      <c r="T449" s="171"/>
      <c r="U449" s="171"/>
      <c r="V449" s="171"/>
      <c r="W449" s="171"/>
    </row>
    <row r="450" spans="16:23" x14ac:dyDescent="0.25">
      <c r="P450" s="156"/>
      <c r="Q450" s="157"/>
      <c r="R450" s="156"/>
      <c r="S450" s="171"/>
      <c r="T450" s="171"/>
      <c r="U450" s="171"/>
      <c r="V450" s="171"/>
      <c r="W450" s="171"/>
    </row>
    <row r="451" spans="16:23" x14ac:dyDescent="0.25">
      <c r="P451" s="156"/>
      <c r="Q451" s="157"/>
      <c r="R451" s="156"/>
      <c r="S451" s="171"/>
      <c r="T451" s="171"/>
      <c r="U451" s="171"/>
      <c r="V451" s="171"/>
      <c r="W451" s="171"/>
    </row>
    <row r="452" spans="16:23" x14ac:dyDescent="0.25">
      <c r="P452" s="156"/>
      <c r="Q452" s="157"/>
      <c r="R452" s="156"/>
      <c r="S452" s="171"/>
      <c r="T452" s="171"/>
      <c r="U452" s="171"/>
      <c r="V452" s="171"/>
      <c r="W452" s="171"/>
    </row>
    <row r="453" spans="16:23" x14ac:dyDescent="0.25">
      <c r="P453" s="156"/>
      <c r="Q453" s="157"/>
      <c r="R453" s="156"/>
      <c r="S453" s="171"/>
      <c r="T453" s="171"/>
      <c r="U453" s="171"/>
      <c r="V453" s="171"/>
      <c r="W453" s="171"/>
    </row>
    <row r="454" spans="16:23" x14ac:dyDescent="0.25">
      <c r="P454" s="156"/>
      <c r="Q454" s="157"/>
      <c r="R454" s="156"/>
      <c r="S454" s="171"/>
      <c r="T454" s="171"/>
      <c r="U454" s="171"/>
      <c r="V454" s="171"/>
      <c r="W454" s="171"/>
    </row>
    <row r="455" spans="16:23" x14ac:dyDescent="0.25">
      <c r="P455" s="156"/>
      <c r="Q455" s="157"/>
      <c r="R455" s="156"/>
      <c r="S455" s="171"/>
      <c r="T455" s="171"/>
      <c r="U455" s="171"/>
      <c r="V455" s="171"/>
      <c r="W455" s="171"/>
    </row>
    <row r="456" spans="16:23" x14ac:dyDescent="0.25">
      <c r="P456" s="156"/>
      <c r="Q456" s="157"/>
      <c r="R456" s="156"/>
      <c r="S456" s="171"/>
      <c r="T456" s="171"/>
      <c r="U456" s="171"/>
      <c r="V456" s="171"/>
      <c r="W456" s="171"/>
    </row>
    <row r="457" spans="16:23" x14ac:dyDescent="0.25">
      <c r="P457" s="156"/>
      <c r="Q457" s="157"/>
      <c r="R457" s="156"/>
      <c r="S457" s="171"/>
      <c r="T457" s="171"/>
      <c r="U457" s="171"/>
      <c r="V457" s="171"/>
      <c r="W457" s="171"/>
    </row>
    <row r="458" spans="16:23" x14ac:dyDescent="0.25">
      <c r="P458" s="156"/>
      <c r="Q458" s="157"/>
      <c r="R458" s="156"/>
      <c r="S458" s="171"/>
      <c r="T458" s="171"/>
      <c r="U458" s="171"/>
      <c r="V458" s="171"/>
      <c r="W458" s="171"/>
    </row>
    <row r="459" spans="16:23" x14ac:dyDescent="0.25">
      <c r="P459" s="156"/>
      <c r="Q459" s="157"/>
      <c r="R459" s="156"/>
      <c r="S459" s="171"/>
      <c r="T459" s="171"/>
      <c r="U459" s="171"/>
      <c r="V459" s="171"/>
      <c r="W459" s="171"/>
    </row>
    <row r="460" spans="16:23" x14ac:dyDescent="0.25">
      <c r="P460" s="156"/>
      <c r="Q460" s="157"/>
      <c r="R460" s="156"/>
      <c r="S460" s="171"/>
      <c r="T460" s="171"/>
      <c r="U460" s="171"/>
      <c r="V460" s="171"/>
      <c r="W460" s="171"/>
    </row>
    <row r="461" spans="16:23" x14ac:dyDescent="0.25">
      <c r="P461" s="156"/>
      <c r="Q461" s="157"/>
      <c r="R461" s="156"/>
      <c r="S461" s="171"/>
      <c r="T461" s="171"/>
      <c r="U461" s="171"/>
      <c r="V461" s="171"/>
      <c r="W461" s="171"/>
    </row>
    <row r="462" spans="16:23" x14ac:dyDescent="0.25">
      <c r="P462" s="156"/>
      <c r="Q462" s="157"/>
      <c r="R462" s="156"/>
      <c r="S462" s="171"/>
      <c r="T462" s="171"/>
      <c r="U462" s="171"/>
      <c r="V462" s="171"/>
      <c r="W462" s="171"/>
    </row>
    <row r="463" spans="16:23" x14ac:dyDescent="0.25">
      <c r="P463" s="156"/>
      <c r="Q463" s="157"/>
      <c r="R463" s="156"/>
      <c r="S463" s="171"/>
      <c r="T463" s="171"/>
      <c r="U463" s="171"/>
      <c r="V463" s="171"/>
      <c r="W463" s="171"/>
    </row>
    <row r="464" spans="16:23" x14ac:dyDescent="0.25">
      <c r="P464" s="156"/>
      <c r="Q464" s="157"/>
      <c r="R464" s="156"/>
      <c r="S464" s="171"/>
      <c r="T464" s="171"/>
      <c r="U464" s="171"/>
      <c r="V464" s="171"/>
      <c r="W464" s="171"/>
    </row>
    <row r="465" spans="16:23" x14ac:dyDescent="0.25">
      <c r="P465" s="156"/>
      <c r="Q465" s="157"/>
      <c r="R465" s="156"/>
      <c r="S465" s="171"/>
      <c r="T465" s="171"/>
      <c r="U465" s="171"/>
      <c r="V465" s="171"/>
      <c r="W465" s="171"/>
    </row>
    <row r="466" spans="16:23" x14ac:dyDescent="0.25">
      <c r="P466" s="156"/>
      <c r="Q466" s="157"/>
      <c r="R466" s="156"/>
      <c r="S466" s="171"/>
      <c r="T466" s="171"/>
      <c r="U466" s="171"/>
      <c r="V466" s="171"/>
      <c r="W466" s="171"/>
    </row>
    <row r="467" spans="16:23" x14ac:dyDescent="0.25">
      <c r="P467" s="156"/>
      <c r="Q467" s="157"/>
      <c r="R467" s="156"/>
      <c r="S467" s="171"/>
      <c r="T467" s="171"/>
      <c r="U467" s="171"/>
      <c r="V467" s="171"/>
      <c r="W467" s="171"/>
    </row>
    <row r="468" spans="16:23" x14ac:dyDescent="0.25">
      <c r="P468" s="156"/>
      <c r="Q468" s="157"/>
      <c r="R468" s="156"/>
      <c r="S468" s="171"/>
      <c r="T468" s="171"/>
      <c r="U468" s="171"/>
      <c r="V468" s="171"/>
      <c r="W468" s="171"/>
    </row>
    <row r="469" spans="16:23" x14ac:dyDescent="0.25">
      <c r="P469" s="156"/>
      <c r="Q469" s="157"/>
      <c r="R469" s="156"/>
      <c r="S469" s="171"/>
      <c r="T469" s="171"/>
      <c r="U469" s="171"/>
      <c r="V469" s="171"/>
      <c r="W469" s="171"/>
    </row>
    <row r="470" spans="16:23" x14ac:dyDescent="0.25">
      <c r="P470" s="156"/>
      <c r="Q470" s="157"/>
      <c r="R470" s="156"/>
      <c r="S470" s="171"/>
      <c r="T470" s="171"/>
      <c r="U470" s="171"/>
      <c r="V470" s="171"/>
      <c r="W470" s="171"/>
    </row>
    <row r="471" spans="16:23" x14ac:dyDescent="0.25">
      <c r="P471" s="156"/>
      <c r="Q471" s="157"/>
      <c r="R471" s="156"/>
      <c r="S471" s="171"/>
      <c r="T471" s="171"/>
      <c r="U471" s="171"/>
      <c r="V471" s="171"/>
      <c r="W471" s="171"/>
    </row>
    <row r="472" spans="16:23" x14ac:dyDescent="0.25">
      <c r="P472" s="156"/>
      <c r="Q472" s="157"/>
      <c r="R472" s="156"/>
      <c r="S472" s="171"/>
      <c r="T472" s="171"/>
      <c r="U472" s="171"/>
      <c r="V472" s="171"/>
      <c r="W472" s="171"/>
    </row>
    <row r="473" spans="16:23" x14ac:dyDescent="0.25">
      <c r="P473" s="156"/>
      <c r="Q473" s="157"/>
      <c r="R473" s="156"/>
      <c r="S473" s="171"/>
      <c r="T473" s="171"/>
      <c r="U473" s="171"/>
      <c r="V473" s="171"/>
      <c r="W473" s="171"/>
    </row>
    <row r="474" spans="16:23" x14ac:dyDescent="0.25">
      <c r="P474" s="156"/>
      <c r="Q474" s="157"/>
      <c r="R474" s="156"/>
      <c r="S474" s="171"/>
      <c r="T474" s="171"/>
      <c r="U474" s="171"/>
      <c r="V474" s="171"/>
      <c r="W474" s="171"/>
    </row>
    <row r="475" spans="16:23" x14ac:dyDescent="0.25">
      <c r="P475" s="156"/>
      <c r="Q475" s="157"/>
      <c r="R475" s="156"/>
      <c r="S475" s="171"/>
      <c r="T475" s="171"/>
      <c r="U475" s="171"/>
      <c r="V475" s="171"/>
      <c r="W475" s="171"/>
    </row>
    <row r="476" spans="16:23" x14ac:dyDescent="0.25">
      <c r="P476" s="156"/>
      <c r="Q476" s="157"/>
      <c r="R476" s="156"/>
      <c r="S476" s="171"/>
      <c r="T476" s="171"/>
      <c r="U476" s="171"/>
      <c r="V476" s="171"/>
      <c r="W476" s="171"/>
    </row>
    <row r="477" spans="16:23" x14ac:dyDescent="0.25">
      <c r="P477" s="156"/>
      <c r="Q477" s="157"/>
      <c r="R477" s="156"/>
      <c r="S477" s="171"/>
      <c r="T477" s="171"/>
      <c r="U477" s="171"/>
      <c r="V477" s="171"/>
      <c r="W477" s="171"/>
    </row>
    <row r="478" spans="16:23" x14ac:dyDescent="0.25">
      <c r="P478" s="156"/>
      <c r="Q478" s="157"/>
      <c r="R478" s="156"/>
      <c r="S478" s="171"/>
      <c r="T478" s="171"/>
      <c r="U478" s="171"/>
      <c r="V478" s="171"/>
      <c r="W478" s="171"/>
    </row>
    <row r="479" spans="16:23" x14ac:dyDescent="0.25">
      <c r="P479" s="156"/>
      <c r="Q479" s="157"/>
      <c r="R479" s="156"/>
      <c r="S479" s="171"/>
      <c r="T479" s="171"/>
      <c r="U479" s="171"/>
      <c r="V479" s="171"/>
      <c r="W479" s="171"/>
    </row>
    <row r="480" spans="16:23" x14ac:dyDescent="0.25">
      <c r="P480" s="156"/>
      <c r="Q480" s="157"/>
      <c r="R480" s="156"/>
      <c r="S480" s="171"/>
      <c r="T480" s="171"/>
      <c r="U480" s="171"/>
      <c r="V480" s="171"/>
      <c r="W480" s="171"/>
    </row>
    <row r="481" spans="16:23" x14ac:dyDescent="0.25">
      <c r="P481" s="156"/>
      <c r="Q481" s="157"/>
      <c r="R481" s="156"/>
      <c r="S481" s="171"/>
      <c r="T481" s="171"/>
      <c r="U481" s="171"/>
      <c r="V481" s="171"/>
      <c r="W481" s="171"/>
    </row>
    <row r="482" spans="16:23" x14ac:dyDescent="0.25">
      <c r="P482" s="156"/>
      <c r="Q482" s="157"/>
      <c r="R482" s="156"/>
      <c r="S482" s="171"/>
      <c r="T482" s="171"/>
      <c r="U482" s="171"/>
      <c r="V482" s="171"/>
      <c r="W482" s="171"/>
    </row>
    <row r="483" spans="16:23" x14ac:dyDescent="0.25">
      <c r="P483" s="156"/>
      <c r="Q483" s="157"/>
      <c r="R483" s="156"/>
      <c r="S483" s="171"/>
      <c r="T483" s="171"/>
      <c r="U483" s="171"/>
      <c r="V483" s="171"/>
      <c r="W483" s="171"/>
    </row>
    <row r="484" spans="16:23" x14ac:dyDescent="0.25">
      <c r="P484" s="156"/>
      <c r="Q484" s="157"/>
      <c r="R484" s="156"/>
      <c r="S484" s="171"/>
      <c r="T484" s="171"/>
      <c r="U484" s="171"/>
      <c r="V484" s="171"/>
      <c r="W484" s="171"/>
    </row>
    <row r="485" spans="16:23" x14ac:dyDescent="0.25">
      <c r="P485" s="156"/>
      <c r="Q485" s="157"/>
      <c r="R485" s="156"/>
      <c r="S485" s="171"/>
      <c r="T485" s="171"/>
      <c r="U485" s="171"/>
      <c r="V485" s="171"/>
      <c r="W485" s="171"/>
    </row>
    <row r="486" spans="16:23" x14ac:dyDescent="0.25">
      <c r="P486" s="156"/>
      <c r="Q486" s="157"/>
      <c r="R486" s="156"/>
      <c r="S486" s="171"/>
      <c r="T486" s="171"/>
      <c r="U486" s="171"/>
      <c r="V486" s="171"/>
      <c r="W486" s="171"/>
    </row>
    <row r="487" spans="16:23" x14ac:dyDescent="0.25">
      <c r="P487" s="156"/>
      <c r="Q487" s="157"/>
      <c r="R487" s="156"/>
      <c r="S487" s="171"/>
      <c r="T487" s="171"/>
      <c r="U487" s="171"/>
      <c r="V487" s="171"/>
      <c r="W487" s="171"/>
    </row>
    <row r="488" spans="16:23" x14ac:dyDescent="0.25">
      <c r="P488" s="156"/>
      <c r="Q488" s="157"/>
      <c r="R488" s="156"/>
      <c r="S488" s="171"/>
      <c r="T488" s="171"/>
      <c r="U488" s="171"/>
      <c r="V488" s="171"/>
      <c r="W488" s="171"/>
    </row>
    <row r="489" spans="16:23" x14ac:dyDescent="0.25">
      <c r="P489" s="156"/>
      <c r="Q489" s="157"/>
      <c r="R489" s="156"/>
      <c r="S489" s="171"/>
      <c r="T489" s="171"/>
      <c r="U489" s="171"/>
      <c r="V489" s="171"/>
      <c r="W489" s="171"/>
    </row>
    <row r="490" spans="16:23" x14ac:dyDescent="0.25">
      <c r="P490" s="156"/>
      <c r="Q490" s="157"/>
      <c r="R490" s="156"/>
      <c r="S490" s="171"/>
      <c r="T490" s="171"/>
      <c r="U490" s="171"/>
      <c r="V490" s="171"/>
      <c r="W490" s="171"/>
    </row>
    <row r="491" spans="16:23" x14ac:dyDescent="0.25">
      <c r="P491" s="156"/>
      <c r="Q491" s="157"/>
      <c r="R491" s="156"/>
      <c r="S491" s="171"/>
      <c r="T491" s="171"/>
      <c r="U491" s="171"/>
      <c r="V491" s="171"/>
      <c r="W491" s="171"/>
    </row>
    <row r="492" spans="16:23" x14ac:dyDescent="0.25">
      <c r="P492" s="156"/>
      <c r="Q492" s="157"/>
      <c r="R492" s="156"/>
      <c r="S492" s="171"/>
      <c r="T492" s="171"/>
      <c r="U492" s="171"/>
      <c r="V492" s="171"/>
      <c r="W492" s="171"/>
    </row>
    <row r="493" spans="16:23" x14ac:dyDescent="0.25">
      <c r="P493" s="156"/>
      <c r="Q493" s="157"/>
      <c r="R493" s="156"/>
      <c r="S493" s="171"/>
      <c r="T493" s="171"/>
      <c r="U493" s="171"/>
      <c r="V493" s="171"/>
      <c r="W493" s="171"/>
    </row>
    <row r="494" spans="16:23" x14ac:dyDescent="0.25">
      <c r="P494" s="156"/>
      <c r="Q494" s="157"/>
      <c r="R494" s="156"/>
      <c r="S494" s="171"/>
      <c r="T494" s="171"/>
      <c r="U494" s="171"/>
      <c r="V494" s="171"/>
      <c r="W494" s="171"/>
    </row>
    <row r="495" spans="16:23" x14ac:dyDescent="0.25">
      <c r="P495" s="156"/>
      <c r="Q495" s="157"/>
      <c r="R495" s="156"/>
      <c r="S495" s="171"/>
      <c r="T495" s="171"/>
      <c r="U495" s="171"/>
      <c r="V495" s="171"/>
      <c r="W495" s="171"/>
    </row>
    <row r="496" spans="16:23" x14ac:dyDescent="0.25">
      <c r="P496" s="156"/>
      <c r="Q496" s="157"/>
      <c r="R496" s="156"/>
      <c r="S496" s="171"/>
      <c r="T496" s="171"/>
      <c r="U496" s="171"/>
      <c r="V496" s="171"/>
      <c r="W496" s="171"/>
    </row>
    <row r="497" spans="16:23" x14ac:dyDescent="0.25">
      <c r="P497" s="156"/>
      <c r="Q497" s="157"/>
      <c r="R497" s="156"/>
      <c r="S497" s="171"/>
      <c r="T497" s="171"/>
      <c r="U497" s="171"/>
      <c r="V497" s="171"/>
      <c r="W497" s="171"/>
    </row>
    <row r="498" spans="16:23" x14ac:dyDescent="0.25">
      <c r="P498" s="156"/>
      <c r="Q498" s="157"/>
      <c r="R498" s="156"/>
      <c r="S498" s="171"/>
      <c r="T498" s="171"/>
      <c r="U498" s="171"/>
      <c r="V498" s="171"/>
      <c r="W498" s="171"/>
    </row>
    <row r="499" spans="16:23" x14ac:dyDescent="0.25">
      <c r="P499" s="156"/>
      <c r="Q499" s="157"/>
      <c r="R499" s="156"/>
      <c r="S499" s="171"/>
      <c r="T499" s="171"/>
      <c r="U499" s="171"/>
      <c r="V499" s="171"/>
      <c r="W499" s="171"/>
    </row>
    <row r="500" spans="16:23" x14ac:dyDescent="0.25">
      <c r="P500" s="156"/>
      <c r="Q500" s="157"/>
      <c r="R500" s="156"/>
      <c r="S500" s="171"/>
      <c r="T500" s="171"/>
      <c r="U500" s="171"/>
      <c r="V500" s="171"/>
      <c r="W500" s="171"/>
    </row>
    <row r="501" spans="16:23" x14ac:dyDescent="0.25">
      <c r="P501" s="156"/>
      <c r="Q501" s="157"/>
      <c r="R501" s="156"/>
      <c r="S501" s="171"/>
      <c r="T501" s="171"/>
      <c r="U501" s="171"/>
      <c r="V501" s="171"/>
      <c r="W501" s="171"/>
    </row>
    <row r="502" spans="16:23" x14ac:dyDescent="0.25">
      <c r="P502" s="156"/>
      <c r="Q502" s="157"/>
      <c r="R502" s="156"/>
      <c r="S502" s="171"/>
      <c r="T502" s="171"/>
      <c r="U502" s="171"/>
      <c r="V502" s="171"/>
      <c r="W502" s="171"/>
    </row>
    <row r="503" spans="16:23" x14ac:dyDescent="0.25">
      <c r="P503" s="156"/>
      <c r="Q503" s="157"/>
      <c r="R503" s="156"/>
      <c r="S503" s="171"/>
      <c r="T503" s="171"/>
      <c r="U503" s="171"/>
      <c r="V503" s="171"/>
      <c r="W503" s="171"/>
    </row>
    <row r="504" spans="16:23" x14ac:dyDescent="0.25">
      <c r="P504" s="156"/>
      <c r="Q504" s="157"/>
      <c r="R504" s="156"/>
      <c r="S504" s="171"/>
      <c r="T504" s="171"/>
      <c r="U504" s="171"/>
      <c r="V504" s="171"/>
      <c r="W504" s="171"/>
    </row>
    <row r="505" spans="16:23" x14ac:dyDescent="0.25">
      <c r="P505" s="156"/>
      <c r="Q505" s="157"/>
      <c r="R505" s="156"/>
      <c r="S505" s="171"/>
      <c r="T505" s="171"/>
      <c r="U505" s="171"/>
      <c r="V505" s="171"/>
      <c r="W505" s="171"/>
    </row>
    <row r="506" spans="16:23" x14ac:dyDescent="0.25">
      <c r="P506" s="156"/>
      <c r="Q506" s="157"/>
      <c r="R506" s="156"/>
      <c r="S506" s="171"/>
      <c r="T506" s="171"/>
      <c r="U506" s="171"/>
      <c r="V506" s="171"/>
      <c r="W506" s="171"/>
    </row>
    <row r="507" spans="16:23" x14ac:dyDescent="0.25">
      <c r="P507" s="156"/>
      <c r="Q507" s="157"/>
      <c r="R507" s="156"/>
      <c r="S507" s="171"/>
      <c r="T507" s="171"/>
      <c r="U507" s="171"/>
      <c r="V507" s="171"/>
      <c r="W507" s="171"/>
    </row>
    <row r="508" spans="16:23" x14ac:dyDescent="0.25">
      <c r="P508" s="156"/>
      <c r="Q508" s="157"/>
      <c r="R508" s="156"/>
      <c r="S508" s="171"/>
      <c r="T508" s="171"/>
      <c r="U508" s="171"/>
      <c r="V508" s="171"/>
      <c r="W508" s="171"/>
    </row>
    <row r="509" spans="16:23" x14ac:dyDescent="0.25">
      <c r="P509" s="156"/>
      <c r="Q509" s="157"/>
      <c r="R509" s="156"/>
      <c r="S509" s="171"/>
      <c r="T509" s="171"/>
      <c r="U509" s="171"/>
      <c r="V509" s="171"/>
      <c r="W509" s="171"/>
    </row>
    <row r="510" spans="16:23" x14ac:dyDescent="0.25">
      <c r="P510" s="156"/>
      <c r="Q510" s="157"/>
      <c r="R510" s="156"/>
      <c r="S510" s="171"/>
      <c r="T510" s="171"/>
      <c r="U510" s="171"/>
      <c r="V510" s="171"/>
      <c r="W510" s="171"/>
    </row>
    <row r="511" spans="16:23" x14ac:dyDescent="0.25">
      <c r="P511" s="156"/>
      <c r="Q511" s="157"/>
      <c r="R511" s="156"/>
      <c r="S511" s="171"/>
      <c r="T511" s="171"/>
      <c r="U511" s="171"/>
      <c r="V511" s="171"/>
      <c r="W511" s="171"/>
    </row>
    <row r="512" spans="16:23" x14ac:dyDescent="0.25">
      <c r="P512" s="156"/>
      <c r="Q512" s="157"/>
      <c r="R512" s="156"/>
      <c r="S512" s="171"/>
      <c r="T512" s="171"/>
      <c r="U512" s="171"/>
      <c r="V512" s="171"/>
      <c r="W512" s="171"/>
    </row>
    <row r="513" spans="16:23" x14ac:dyDescent="0.25">
      <c r="P513" s="156"/>
      <c r="Q513" s="157"/>
      <c r="R513" s="156"/>
      <c r="S513" s="171"/>
      <c r="T513" s="171"/>
      <c r="U513" s="171"/>
      <c r="V513" s="171"/>
      <c r="W513" s="171"/>
    </row>
    <row r="514" spans="16:23" x14ac:dyDescent="0.25">
      <c r="P514" s="156"/>
      <c r="Q514" s="157"/>
      <c r="R514" s="156"/>
      <c r="S514" s="171"/>
      <c r="T514" s="171"/>
      <c r="U514" s="171"/>
      <c r="V514" s="171"/>
      <c r="W514" s="171"/>
    </row>
    <row r="515" spans="16:23" x14ac:dyDescent="0.25">
      <c r="P515" s="156"/>
      <c r="Q515" s="157"/>
      <c r="R515" s="156"/>
      <c r="S515" s="171"/>
      <c r="T515" s="171"/>
      <c r="U515" s="171"/>
      <c r="V515" s="171"/>
      <c r="W515" s="171"/>
    </row>
    <row r="516" spans="16:23" x14ac:dyDescent="0.25">
      <c r="P516" s="156"/>
      <c r="Q516" s="157"/>
      <c r="R516" s="156"/>
      <c r="S516" s="171"/>
      <c r="T516" s="171"/>
      <c r="U516" s="171"/>
      <c r="V516" s="171"/>
      <c r="W516" s="171"/>
    </row>
    <row r="517" spans="16:23" x14ac:dyDescent="0.25">
      <c r="P517" s="156"/>
      <c r="Q517" s="157"/>
      <c r="R517" s="156"/>
      <c r="S517" s="171"/>
      <c r="T517" s="171"/>
      <c r="U517" s="171"/>
      <c r="V517" s="171"/>
      <c r="W517" s="171"/>
    </row>
    <row r="518" spans="16:23" x14ac:dyDescent="0.25">
      <c r="P518" s="156"/>
      <c r="Q518" s="157"/>
      <c r="R518" s="156"/>
      <c r="S518" s="171"/>
      <c r="T518" s="171"/>
      <c r="U518" s="171"/>
      <c r="V518" s="171"/>
      <c r="W518" s="171"/>
    </row>
    <row r="519" spans="16:23" x14ac:dyDescent="0.25">
      <c r="P519" s="156"/>
      <c r="Q519" s="157"/>
      <c r="R519" s="156"/>
      <c r="S519" s="171"/>
      <c r="T519" s="171"/>
      <c r="U519" s="171"/>
      <c r="V519" s="171"/>
      <c r="W519" s="171"/>
    </row>
    <row r="520" spans="16:23" x14ac:dyDescent="0.25">
      <c r="P520" s="156"/>
      <c r="Q520" s="157"/>
      <c r="R520" s="156"/>
      <c r="S520" s="171"/>
      <c r="T520" s="171"/>
      <c r="U520" s="171"/>
      <c r="V520" s="171"/>
      <c r="W520" s="171"/>
    </row>
    <row r="521" spans="16:23" x14ac:dyDescent="0.25">
      <c r="P521" s="156"/>
      <c r="Q521" s="157"/>
      <c r="R521" s="156"/>
      <c r="S521" s="171"/>
      <c r="T521" s="171"/>
      <c r="U521" s="171"/>
      <c r="V521" s="171"/>
      <c r="W521" s="171"/>
    </row>
    <row r="522" spans="16:23" x14ac:dyDescent="0.25">
      <c r="P522" s="156"/>
      <c r="Q522" s="157"/>
      <c r="R522" s="156"/>
      <c r="S522" s="171"/>
      <c r="T522" s="171"/>
      <c r="U522" s="171"/>
      <c r="V522" s="171"/>
      <c r="W522" s="171"/>
    </row>
    <row r="523" spans="16:23" x14ac:dyDescent="0.25">
      <c r="P523" s="156"/>
      <c r="Q523" s="157"/>
      <c r="R523" s="156"/>
      <c r="S523" s="171"/>
      <c r="T523" s="171"/>
      <c r="U523" s="171"/>
      <c r="V523" s="171"/>
      <c r="W523" s="171"/>
    </row>
    <row r="524" spans="16:23" x14ac:dyDescent="0.25">
      <c r="P524" s="156"/>
      <c r="Q524" s="157"/>
      <c r="R524" s="156"/>
      <c r="S524" s="171"/>
      <c r="T524" s="171"/>
      <c r="U524" s="171"/>
      <c r="V524" s="171"/>
      <c r="W524" s="171"/>
    </row>
    <row r="525" spans="16:23" x14ac:dyDescent="0.25">
      <c r="P525" s="156"/>
      <c r="Q525" s="157"/>
      <c r="R525" s="156"/>
      <c r="S525" s="171"/>
      <c r="T525" s="171"/>
      <c r="U525" s="171"/>
      <c r="V525" s="171"/>
      <c r="W525" s="171"/>
    </row>
    <row r="526" spans="16:23" x14ac:dyDescent="0.25">
      <c r="P526" s="156"/>
      <c r="Q526" s="157"/>
      <c r="R526" s="156"/>
      <c r="S526" s="171"/>
      <c r="T526" s="171"/>
      <c r="U526" s="171"/>
      <c r="V526" s="171"/>
      <c r="W526" s="171"/>
    </row>
    <row r="527" spans="16:23" x14ac:dyDescent="0.25">
      <c r="P527" s="156"/>
      <c r="Q527" s="157"/>
      <c r="R527" s="156"/>
      <c r="S527" s="171"/>
      <c r="T527" s="171"/>
      <c r="U527" s="171"/>
      <c r="V527" s="171"/>
      <c r="W527" s="171"/>
    </row>
    <row r="528" spans="16:23" x14ac:dyDescent="0.25">
      <c r="P528" s="156"/>
      <c r="Q528" s="157"/>
      <c r="R528" s="156"/>
      <c r="S528" s="171"/>
      <c r="T528" s="171"/>
      <c r="U528" s="171"/>
      <c r="V528" s="171"/>
      <c r="W528" s="171"/>
    </row>
    <row r="529" spans="16:23" x14ac:dyDescent="0.25">
      <c r="P529" s="156"/>
      <c r="Q529" s="157"/>
      <c r="R529" s="156"/>
      <c r="S529" s="171"/>
      <c r="T529" s="171"/>
      <c r="U529" s="171"/>
      <c r="V529" s="171"/>
      <c r="W529" s="171"/>
    </row>
    <row r="530" spans="16:23" x14ac:dyDescent="0.25">
      <c r="P530" s="156"/>
      <c r="Q530" s="157"/>
      <c r="R530" s="156"/>
      <c r="S530" s="171"/>
      <c r="T530" s="171"/>
      <c r="U530" s="171"/>
      <c r="V530" s="171"/>
      <c r="W530" s="171"/>
    </row>
    <row r="531" spans="16:23" x14ac:dyDescent="0.25">
      <c r="P531" s="156"/>
      <c r="Q531" s="157"/>
      <c r="R531" s="156"/>
      <c r="S531" s="171"/>
      <c r="T531" s="171"/>
      <c r="U531" s="171"/>
      <c r="V531" s="171"/>
      <c r="W531" s="171"/>
    </row>
    <row r="532" spans="16:23" x14ac:dyDescent="0.25">
      <c r="P532" s="156"/>
      <c r="Q532" s="157"/>
      <c r="R532" s="156"/>
      <c r="S532" s="171"/>
      <c r="T532" s="171"/>
      <c r="U532" s="171"/>
      <c r="V532" s="171"/>
      <c r="W532" s="171"/>
    </row>
    <row r="533" spans="16:23" x14ac:dyDescent="0.25">
      <c r="P533" s="156"/>
      <c r="Q533" s="157"/>
      <c r="R533" s="156"/>
      <c r="S533" s="171"/>
      <c r="T533" s="171"/>
      <c r="U533" s="171"/>
      <c r="V533" s="171"/>
      <c r="W533" s="171"/>
    </row>
    <row r="534" spans="16:23" x14ac:dyDescent="0.25">
      <c r="P534" s="156"/>
      <c r="Q534" s="157"/>
      <c r="R534" s="156"/>
      <c r="S534" s="171"/>
      <c r="T534" s="171"/>
      <c r="U534" s="171"/>
      <c r="V534" s="171"/>
      <c r="W534" s="171"/>
    </row>
    <row r="535" spans="16:23" x14ac:dyDescent="0.25">
      <c r="P535" s="156"/>
      <c r="Q535" s="157"/>
      <c r="R535" s="156"/>
      <c r="S535" s="171"/>
      <c r="T535" s="171"/>
      <c r="U535" s="171"/>
      <c r="V535" s="171"/>
      <c r="W535" s="171"/>
    </row>
    <row r="536" spans="16:23" x14ac:dyDescent="0.25">
      <c r="P536" s="156"/>
      <c r="Q536" s="157"/>
      <c r="R536" s="156"/>
      <c r="S536" s="171"/>
      <c r="T536" s="171"/>
      <c r="U536" s="171"/>
      <c r="V536" s="171"/>
      <c r="W536" s="171"/>
    </row>
    <row r="537" spans="16:23" x14ac:dyDescent="0.25">
      <c r="P537" s="156"/>
      <c r="Q537" s="157"/>
      <c r="R537" s="156"/>
      <c r="S537" s="171"/>
      <c r="T537" s="171"/>
      <c r="U537" s="171"/>
      <c r="V537" s="171"/>
      <c r="W537" s="171"/>
    </row>
    <row r="538" spans="16:23" x14ac:dyDescent="0.25">
      <c r="P538" s="156"/>
      <c r="Q538" s="157"/>
      <c r="R538" s="156"/>
      <c r="S538" s="171"/>
      <c r="T538" s="171"/>
      <c r="U538" s="171"/>
      <c r="V538" s="171"/>
      <c r="W538" s="171"/>
    </row>
    <row r="539" spans="16:23" x14ac:dyDescent="0.25">
      <c r="P539" s="156"/>
      <c r="Q539" s="157"/>
      <c r="R539" s="156"/>
      <c r="S539" s="171"/>
      <c r="T539" s="171"/>
      <c r="U539" s="171"/>
      <c r="V539" s="171"/>
      <c r="W539" s="171"/>
    </row>
    <row r="540" spans="16:23" x14ac:dyDescent="0.25">
      <c r="P540" s="156"/>
      <c r="Q540" s="157"/>
      <c r="R540" s="156"/>
      <c r="S540" s="171"/>
      <c r="T540" s="171"/>
      <c r="U540" s="171"/>
      <c r="V540" s="171"/>
      <c r="W540" s="171"/>
    </row>
    <row r="541" spans="16:23" x14ac:dyDescent="0.25">
      <c r="P541" s="156"/>
      <c r="Q541" s="157"/>
      <c r="R541" s="156"/>
      <c r="S541" s="171"/>
      <c r="T541" s="171"/>
      <c r="U541" s="171"/>
      <c r="V541" s="171"/>
      <c r="W541" s="171"/>
    </row>
    <row r="542" spans="16:23" x14ac:dyDescent="0.25">
      <c r="P542" s="156"/>
      <c r="Q542" s="157"/>
      <c r="R542" s="156"/>
      <c r="S542" s="171"/>
      <c r="T542" s="171"/>
      <c r="U542" s="171"/>
      <c r="V542" s="171"/>
      <c r="W542" s="171"/>
    </row>
    <row r="543" spans="16:23" x14ac:dyDescent="0.25">
      <c r="P543" s="156"/>
      <c r="Q543" s="157"/>
      <c r="R543" s="156"/>
      <c r="S543" s="171"/>
      <c r="T543" s="171"/>
      <c r="U543" s="171"/>
      <c r="V543" s="171"/>
      <c r="W543" s="171"/>
    </row>
    <row r="544" spans="16:23" x14ac:dyDescent="0.25">
      <c r="P544" s="156"/>
      <c r="Q544" s="157"/>
      <c r="R544" s="156"/>
      <c r="S544" s="171"/>
      <c r="T544" s="171"/>
      <c r="U544" s="171"/>
      <c r="V544" s="171"/>
      <c r="W544" s="171"/>
    </row>
    <row r="545" spans="16:23" x14ac:dyDescent="0.25">
      <c r="P545" s="156"/>
      <c r="Q545" s="157"/>
      <c r="R545" s="156"/>
      <c r="S545" s="171"/>
      <c r="T545" s="171"/>
      <c r="U545" s="171"/>
      <c r="V545" s="171"/>
      <c r="W545" s="171"/>
    </row>
    <row r="546" spans="16:23" x14ac:dyDescent="0.25">
      <c r="P546" s="156"/>
      <c r="Q546" s="157"/>
      <c r="R546" s="156"/>
      <c r="S546" s="171"/>
      <c r="T546" s="171"/>
      <c r="U546" s="171"/>
      <c r="V546" s="171"/>
      <c r="W546" s="171"/>
    </row>
    <row r="547" spans="16:23" x14ac:dyDescent="0.25">
      <c r="P547" s="156"/>
      <c r="Q547" s="157"/>
      <c r="R547" s="156"/>
      <c r="S547" s="171"/>
      <c r="T547" s="171"/>
      <c r="U547" s="171"/>
      <c r="V547" s="171"/>
      <c r="W547" s="171"/>
    </row>
    <row r="548" spans="16:23" x14ac:dyDescent="0.25">
      <c r="P548" s="156"/>
      <c r="Q548" s="157"/>
      <c r="R548" s="156"/>
      <c r="S548" s="171"/>
      <c r="T548" s="171"/>
      <c r="U548" s="171"/>
      <c r="V548" s="171"/>
      <c r="W548" s="171"/>
    </row>
    <row r="549" spans="16:23" x14ac:dyDescent="0.25">
      <c r="P549" s="156"/>
      <c r="Q549" s="157"/>
      <c r="R549" s="156"/>
      <c r="S549" s="171"/>
      <c r="T549" s="171"/>
      <c r="U549" s="171"/>
      <c r="V549" s="171"/>
      <c r="W549" s="171"/>
    </row>
    <row r="550" spans="16:23" x14ac:dyDescent="0.25">
      <c r="P550" s="156"/>
      <c r="Q550" s="157"/>
      <c r="R550" s="156"/>
      <c r="S550" s="171"/>
      <c r="T550" s="171"/>
      <c r="U550" s="171"/>
      <c r="V550" s="171"/>
      <c r="W550" s="171"/>
    </row>
    <row r="551" spans="16:23" x14ac:dyDescent="0.25">
      <c r="P551" s="156"/>
      <c r="Q551" s="157"/>
      <c r="R551" s="156"/>
      <c r="S551" s="171"/>
      <c r="T551" s="171"/>
      <c r="U551" s="171"/>
      <c r="V551" s="171"/>
      <c r="W551" s="171"/>
    </row>
    <row r="552" spans="16:23" x14ac:dyDescent="0.25">
      <c r="P552" s="156"/>
      <c r="Q552" s="157"/>
      <c r="R552" s="156"/>
      <c r="S552" s="171"/>
      <c r="T552" s="171"/>
      <c r="U552" s="171"/>
      <c r="V552" s="171"/>
      <c r="W552" s="171"/>
    </row>
    <row r="553" spans="16:23" x14ac:dyDescent="0.25">
      <c r="P553" s="156"/>
      <c r="Q553" s="157"/>
      <c r="R553" s="156"/>
      <c r="S553" s="171"/>
      <c r="T553" s="171"/>
      <c r="U553" s="171"/>
      <c r="V553" s="171"/>
      <c r="W553" s="171"/>
    </row>
    <row r="554" spans="16:23" x14ac:dyDescent="0.25">
      <c r="P554" s="156"/>
      <c r="Q554" s="157"/>
      <c r="R554" s="156"/>
      <c r="S554" s="171"/>
      <c r="T554" s="171"/>
      <c r="U554" s="171"/>
      <c r="V554" s="171"/>
      <c r="W554" s="171"/>
    </row>
    <row r="555" spans="16:23" x14ac:dyDescent="0.25">
      <c r="P555" s="156"/>
      <c r="Q555" s="157"/>
      <c r="R555" s="156"/>
      <c r="S555" s="171"/>
      <c r="T555" s="171"/>
      <c r="U555" s="171"/>
      <c r="V555" s="171"/>
      <c r="W555" s="171"/>
    </row>
    <row r="556" spans="16:23" x14ac:dyDescent="0.25">
      <c r="P556" s="156"/>
      <c r="Q556" s="157"/>
      <c r="R556" s="156"/>
      <c r="S556" s="171"/>
      <c r="T556" s="171"/>
      <c r="U556" s="171"/>
      <c r="V556" s="171"/>
      <c r="W556" s="171"/>
    </row>
    <row r="557" spans="16:23" x14ac:dyDescent="0.25">
      <c r="P557" s="156"/>
      <c r="Q557" s="157"/>
      <c r="R557" s="156"/>
      <c r="S557" s="171"/>
      <c r="T557" s="171"/>
      <c r="U557" s="171"/>
      <c r="V557" s="171"/>
      <c r="W557" s="171"/>
    </row>
    <row r="558" spans="16:23" x14ac:dyDescent="0.25">
      <c r="P558" s="156"/>
      <c r="Q558" s="157"/>
      <c r="R558" s="156"/>
      <c r="S558" s="171"/>
      <c r="T558" s="171"/>
      <c r="U558" s="171"/>
      <c r="V558" s="171"/>
      <c r="W558" s="171"/>
    </row>
    <row r="559" spans="16:23" x14ac:dyDescent="0.25">
      <c r="P559" s="156"/>
      <c r="Q559" s="157"/>
      <c r="R559" s="156"/>
      <c r="S559" s="171"/>
      <c r="T559" s="171"/>
      <c r="U559" s="171"/>
      <c r="V559" s="171"/>
      <c r="W559" s="171"/>
    </row>
    <row r="560" spans="16:23" x14ac:dyDescent="0.25">
      <c r="P560" s="156"/>
      <c r="Q560" s="157"/>
      <c r="R560" s="156"/>
      <c r="S560" s="171"/>
      <c r="T560" s="171"/>
      <c r="U560" s="171"/>
      <c r="V560" s="171"/>
      <c r="W560" s="171"/>
    </row>
    <row r="561" spans="16:23" x14ac:dyDescent="0.25">
      <c r="P561" s="156"/>
      <c r="Q561" s="157"/>
      <c r="R561" s="156"/>
      <c r="S561" s="171"/>
      <c r="T561" s="171"/>
      <c r="U561" s="171"/>
      <c r="V561" s="171"/>
      <c r="W561" s="171"/>
    </row>
    <row r="562" spans="16:23" x14ac:dyDescent="0.25">
      <c r="P562" s="156"/>
      <c r="Q562" s="157"/>
      <c r="R562" s="156"/>
      <c r="S562" s="171"/>
      <c r="T562" s="171"/>
      <c r="U562" s="171"/>
      <c r="V562" s="171"/>
      <c r="W562" s="171"/>
    </row>
    <row r="563" spans="16:23" x14ac:dyDescent="0.25">
      <c r="P563" s="156"/>
      <c r="Q563" s="157"/>
      <c r="R563" s="156"/>
      <c r="S563" s="171"/>
      <c r="T563" s="171"/>
      <c r="U563" s="171"/>
      <c r="V563" s="171"/>
      <c r="W563" s="171"/>
    </row>
    <row r="564" spans="16:23" x14ac:dyDescent="0.25">
      <c r="P564" s="156"/>
      <c r="Q564" s="157"/>
      <c r="R564" s="156"/>
      <c r="S564" s="171"/>
      <c r="T564" s="171"/>
      <c r="U564" s="171"/>
      <c r="V564" s="171"/>
      <c r="W564" s="171"/>
    </row>
    <row r="565" spans="16:23" x14ac:dyDescent="0.25">
      <c r="P565" s="156"/>
      <c r="Q565" s="157"/>
      <c r="R565" s="156"/>
      <c r="S565" s="171"/>
      <c r="T565" s="171"/>
      <c r="U565" s="171"/>
      <c r="V565" s="171"/>
      <c r="W565" s="171"/>
    </row>
    <row r="566" spans="16:23" x14ac:dyDescent="0.25">
      <c r="P566" s="156"/>
      <c r="Q566" s="157"/>
      <c r="R566" s="156"/>
      <c r="S566" s="171"/>
      <c r="T566" s="171"/>
      <c r="U566" s="171"/>
      <c r="V566" s="171"/>
      <c r="W566" s="171"/>
    </row>
    <row r="567" spans="16:23" x14ac:dyDescent="0.25">
      <c r="P567" s="156"/>
      <c r="Q567" s="157"/>
      <c r="R567" s="156"/>
      <c r="S567" s="171"/>
      <c r="T567" s="171"/>
      <c r="U567" s="171"/>
      <c r="V567" s="171"/>
      <c r="W567" s="171"/>
    </row>
    <row r="568" spans="16:23" x14ac:dyDescent="0.25">
      <c r="P568" s="156"/>
      <c r="Q568" s="157"/>
      <c r="R568" s="156"/>
      <c r="S568" s="171"/>
      <c r="T568" s="171"/>
      <c r="U568" s="171"/>
      <c r="V568" s="171"/>
      <c r="W568" s="171"/>
    </row>
    <row r="569" spans="16:23" x14ac:dyDescent="0.25">
      <c r="P569" s="156"/>
      <c r="Q569" s="157"/>
      <c r="R569" s="156"/>
      <c r="S569" s="171"/>
      <c r="T569" s="171"/>
      <c r="U569" s="171"/>
      <c r="V569" s="171"/>
      <c r="W569" s="171"/>
    </row>
    <row r="570" spans="16:23" x14ac:dyDescent="0.25">
      <c r="P570" s="156"/>
      <c r="Q570" s="157"/>
      <c r="R570" s="156"/>
      <c r="S570" s="171"/>
      <c r="T570" s="171"/>
      <c r="U570" s="171"/>
      <c r="V570" s="171"/>
      <c r="W570" s="171"/>
    </row>
    <row r="571" spans="16:23" x14ac:dyDescent="0.25">
      <c r="P571" s="156"/>
      <c r="Q571" s="157"/>
      <c r="R571" s="156"/>
      <c r="S571" s="171"/>
      <c r="T571" s="171"/>
      <c r="U571" s="171"/>
      <c r="V571" s="171"/>
      <c r="W571" s="171"/>
    </row>
    <row r="572" spans="16:23" x14ac:dyDescent="0.25">
      <c r="P572" s="156"/>
      <c r="Q572" s="157"/>
      <c r="R572" s="156"/>
      <c r="S572" s="171"/>
      <c r="T572" s="171"/>
      <c r="U572" s="171"/>
      <c r="V572" s="171"/>
      <c r="W572" s="171"/>
    </row>
    <row r="573" spans="16:23" x14ac:dyDescent="0.25">
      <c r="P573" s="156"/>
      <c r="Q573" s="157"/>
      <c r="R573" s="156"/>
      <c r="S573" s="171"/>
      <c r="T573" s="171"/>
      <c r="U573" s="171"/>
      <c r="V573" s="171"/>
      <c r="W573" s="171"/>
    </row>
    <row r="574" spans="16:23" x14ac:dyDescent="0.25">
      <c r="P574" s="156"/>
      <c r="Q574" s="157"/>
      <c r="R574" s="156"/>
      <c r="S574" s="171"/>
      <c r="T574" s="171"/>
      <c r="U574" s="171"/>
      <c r="V574" s="171"/>
      <c r="W574" s="171"/>
    </row>
    <row r="575" spans="16:23" x14ac:dyDescent="0.25">
      <c r="P575" s="156"/>
      <c r="Q575" s="157"/>
      <c r="R575" s="156"/>
      <c r="S575" s="171"/>
      <c r="T575" s="171"/>
      <c r="U575" s="171"/>
      <c r="V575" s="171"/>
      <c r="W575" s="171"/>
    </row>
    <row r="576" spans="16:23" x14ac:dyDescent="0.25">
      <c r="P576" s="156"/>
      <c r="Q576" s="157"/>
      <c r="R576" s="156"/>
      <c r="S576" s="171"/>
      <c r="T576" s="171"/>
      <c r="U576" s="171"/>
      <c r="V576" s="171"/>
      <c r="W576" s="171"/>
    </row>
    <row r="577" spans="16:23" x14ac:dyDescent="0.25">
      <c r="P577" s="156"/>
      <c r="Q577" s="157"/>
      <c r="R577" s="156"/>
      <c r="S577" s="171"/>
      <c r="T577" s="171"/>
      <c r="U577" s="171"/>
      <c r="V577" s="171"/>
      <c r="W577" s="171"/>
    </row>
    <row r="578" spans="16:23" x14ac:dyDescent="0.25">
      <c r="P578" s="156"/>
      <c r="Q578" s="157"/>
      <c r="R578" s="156"/>
      <c r="S578" s="171"/>
      <c r="T578" s="171"/>
      <c r="U578" s="171"/>
      <c r="V578" s="171"/>
      <c r="W578" s="171"/>
    </row>
    <row r="579" spans="16:23" x14ac:dyDescent="0.25">
      <c r="P579" s="156"/>
      <c r="Q579" s="157"/>
      <c r="R579" s="156"/>
      <c r="S579" s="171"/>
      <c r="T579" s="171"/>
      <c r="U579" s="171"/>
      <c r="V579" s="171"/>
      <c r="W579" s="171"/>
    </row>
    <row r="580" spans="16:23" x14ac:dyDescent="0.25">
      <c r="P580" s="156"/>
      <c r="Q580" s="157"/>
      <c r="R580" s="156"/>
      <c r="S580" s="171"/>
      <c r="T580" s="171"/>
      <c r="U580" s="171"/>
      <c r="V580" s="171"/>
      <c r="W580" s="171"/>
    </row>
    <row r="581" spans="16:23" x14ac:dyDescent="0.25">
      <c r="P581" s="156"/>
      <c r="Q581" s="157"/>
      <c r="R581" s="156"/>
      <c r="S581" s="171"/>
      <c r="T581" s="171"/>
      <c r="U581" s="171"/>
      <c r="V581" s="171"/>
      <c r="W581" s="171"/>
    </row>
    <row r="582" spans="16:23" x14ac:dyDescent="0.25">
      <c r="P582" s="156"/>
      <c r="Q582" s="157"/>
      <c r="R582" s="156"/>
      <c r="S582" s="171"/>
      <c r="T582" s="171"/>
      <c r="U582" s="171"/>
      <c r="V582" s="171"/>
      <c r="W582" s="171"/>
    </row>
    <row r="583" spans="16:23" x14ac:dyDescent="0.25">
      <c r="P583" s="156"/>
      <c r="Q583" s="157"/>
      <c r="R583" s="156"/>
      <c r="S583" s="171"/>
      <c r="T583" s="171"/>
      <c r="U583" s="171"/>
      <c r="V583" s="171"/>
      <c r="W583" s="171"/>
    </row>
    <row r="584" spans="16:23" x14ac:dyDescent="0.25">
      <c r="P584" s="156"/>
      <c r="Q584" s="157"/>
      <c r="R584" s="156"/>
      <c r="S584" s="171"/>
      <c r="T584" s="171"/>
      <c r="U584" s="171"/>
      <c r="V584" s="171"/>
      <c r="W584" s="171"/>
    </row>
    <row r="585" spans="16:23" x14ac:dyDescent="0.25">
      <c r="P585" s="156"/>
      <c r="Q585" s="157"/>
      <c r="R585" s="156"/>
      <c r="S585" s="171"/>
      <c r="T585" s="171"/>
      <c r="U585" s="171"/>
      <c r="V585" s="171"/>
      <c r="W585" s="171"/>
    </row>
    <row r="586" spans="16:23" x14ac:dyDescent="0.25">
      <c r="P586" s="156"/>
      <c r="Q586" s="157"/>
      <c r="R586" s="156"/>
      <c r="S586" s="171"/>
      <c r="T586" s="171"/>
      <c r="U586" s="171"/>
      <c r="V586" s="171"/>
      <c r="W586" s="171"/>
    </row>
    <row r="587" spans="16:23" x14ac:dyDescent="0.25">
      <c r="P587" s="156"/>
      <c r="Q587" s="157"/>
      <c r="R587" s="156"/>
      <c r="S587" s="171"/>
      <c r="T587" s="171"/>
      <c r="U587" s="171"/>
      <c r="V587" s="171"/>
      <c r="W587" s="171"/>
    </row>
    <row r="588" spans="16:23" x14ac:dyDescent="0.25">
      <c r="P588" s="156"/>
      <c r="Q588" s="157"/>
      <c r="R588" s="156"/>
      <c r="S588" s="171"/>
      <c r="T588" s="171"/>
      <c r="U588" s="171"/>
      <c r="V588" s="171"/>
      <c r="W588" s="171"/>
    </row>
    <row r="589" spans="16:23" x14ac:dyDescent="0.25">
      <c r="P589" s="156"/>
      <c r="Q589" s="157"/>
      <c r="R589" s="156"/>
      <c r="S589" s="171"/>
      <c r="T589" s="171"/>
      <c r="U589" s="171"/>
      <c r="V589" s="171"/>
      <c r="W589" s="171"/>
    </row>
    <row r="590" spans="16:23" x14ac:dyDescent="0.25">
      <c r="P590" s="156"/>
      <c r="Q590" s="157"/>
      <c r="R590" s="156"/>
      <c r="S590" s="171"/>
      <c r="T590" s="171"/>
      <c r="U590" s="171"/>
      <c r="V590" s="171"/>
      <c r="W590" s="171"/>
    </row>
    <row r="591" spans="16:23" x14ac:dyDescent="0.25">
      <c r="P591" s="156"/>
      <c r="Q591" s="157"/>
      <c r="R591" s="156"/>
      <c r="S591" s="171"/>
      <c r="T591" s="171"/>
      <c r="U591" s="171"/>
      <c r="V591" s="171"/>
      <c r="W591" s="171"/>
    </row>
    <row r="592" spans="16:23" x14ac:dyDescent="0.25">
      <c r="P592" s="156"/>
      <c r="Q592" s="157"/>
      <c r="R592" s="156"/>
      <c r="S592" s="171"/>
      <c r="T592" s="171"/>
      <c r="U592" s="171"/>
      <c r="V592" s="171"/>
      <c r="W592" s="171"/>
    </row>
    <row r="593" spans="16:23" x14ac:dyDescent="0.25">
      <c r="P593" s="156"/>
      <c r="Q593" s="157"/>
      <c r="R593" s="156"/>
      <c r="S593" s="171"/>
      <c r="T593" s="171"/>
      <c r="U593" s="171"/>
      <c r="V593" s="171"/>
      <c r="W593" s="171"/>
    </row>
    <row r="594" spans="16:23" x14ac:dyDescent="0.25">
      <c r="P594" s="156"/>
      <c r="Q594" s="157"/>
      <c r="R594" s="156"/>
      <c r="S594" s="171"/>
      <c r="T594" s="171"/>
      <c r="U594" s="171"/>
      <c r="V594" s="171"/>
      <c r="W594" s="171"/>
    </row>
    <row r="595" spans="16:23" x14ac:dyDescent="0.25">
      <c r="P595" s="156"/>
      <c r="Q595" s="157"/>
      <c r="R595" s="156"/>
      <c r="S595" s="171"/>
      <c r="T595" s="171"/>
      <c r="U595" s="171"/>
      <c r="V595" s="171"/>
      <c r="W595" s="171"/>
    </row>
    <row r="596" spans="16:23" x14ac:dyDescent="0.25">
      <c r="P596" s="156"/>
      <c r="Q596" s="157"/>
      <c r="R596" s="156"/>
      <c r="S596" s="171"/>
      <c r="T596" s="171"/>
      <c r="U596" s="171"/>
      <c r="V596" s="171"/>
      <c r="W596" s="171"/>
    </row>
    <row r="597" spans="16:23" x14ac:dyDescent="0.25">
      <c r="P597" s="156"/>
      <c r="Q597" s="157"/>
      <c r="R597" s="156"/>
      <c r="S597" s="171"/>
      <c r="T597" s="171"/>
      <c r="U597" s="171"/>
      <c r="V597" s="171"/>
      <c r="W597" s="171"/>
    </row>
    <row r="598" spans="16:23" x14ac:dyDescent="0.25">
      <c r="P598" s="156"/>
      <c r="Q598" s="157"/>
      <c r="R598" s="156"/>
      <c r="S598" s="171"/>
      <c r="T598" s="171"/>
      <c r="U598" s="171"/>
      <c r="V598" s="171"/>
      <c r="W598" s="171"/>
    </row>
    <row r="599" spans="16:23" x14ac:dyDescent="0.25">
      <c r="P599" s="156"/>
      <c r="Q599" s="157"/>
      <c r="R599" s="156"/>
      <c r="S599" s="171"/>
      <c r="T599" s="171"/>
      <c r="U599" s="171"/>
      <c r="V599" s="171"/>
      <c r="W599" s="171"/>
    </row>
    <row r="600" spans="16:23" x14ac:dyDescent="0.25">
      <c r="P600" s="156"/>
      <c r="Q600" s="157"/>
      <c r="R600" s="156"/>
      <c r="S600" s="171"/>
      <c r="T600" s="171"/>
      <c r="U600" s="171"/>
      <c r="V600" s="171"/>
      <c r="W600" s="171"/>
    </row>
    <row r="601" spans="16:23" x14ac:dyDescent="0.25">
      <c r="P601" s="156"/>
      <c r="Q601" s="157"/>
      <c r="R601" s="156"/>
      <c r="S601" s="171"/>
      <c r="T601" s="171"/>
      <c r="U601" s="171"/>
      <c r="V601" s="171"/>
      <c r="W601" s="171"/>
    </row>
    <row r="602" spans="16:23" x14ac:dyDescent="0.25">
      <c r="P602" s="156"/>
      <c r="Q602" s="157"/>
      <c r="R602" s="156"/>
      <c r="S602" s="171"/>
      <c r="T602" s="171"/>
      <c r="U602" s="171"/>
      <c r="V602" s="171"/>
      <c r="W602" s="171"/>
    </row>
    <row r="603" spans="16:23" x14ac:dyDescent="0.25">
      <c r="P603" s="156"/>
      <c r="Q603" s="157"/>
      <c r="R603" s="156"/>
      <c r="S603" s="171"/>
      <c r="T603" s="171"/>
      <c r="U603" s="171"/>
      <c r="V603" s="171"/>
      <c r="W603" s="171"/>
    </row>
    <row r="604" spans="16:23" x14ac:dyDescent="0.25">
      <c r="P604" s="156"/>
      <c r="Q604" s="157"/>
      <c r="R604" s="156"/>
      <c r="S604" s="171"/>
      <c r="T604" s="171"/>
      <c r="U604" s="171"/>
      <c r="V604" s="171"/>
      <c r="W604" s="171"/>
    </row>
    <row r="605" spans="16:23" x14ac:dyDescent="0.25">
      <c r="P605" s="156"/>
      <c r="Q605" s="157"/>
      <c r="R605" s="156"/>
      <c r="S605" s="171"/>
      <c r="T605" s="171"/>
      <c r="U605" s="171"/>
      <c r="V605" s="171"/>
      <c r="W605" s="171"/>
    </row>
    <row r="606" spans="16:23" x14ac:dyDescent="0.25">
      <c r="P606" s="156"/>
      <c r="Q606" s="157"/>
      <c r="R606" s="156"/>
      <c r="S606" s="171"/>
      <c r="T606" s="171"/>
      <c r="U606" s="171"/>
      <c r="V606" s="171"/>
      <c r="W606" s="171"/>
    </row>
    <row r="607" spans="16:23" x14ac:dyDescent="0.25">
      <c r="P607" s="156"/>
      <c r="Q607" s="157"/>
      <c r="R607" s="156"/>
      <c r="S607" s="171"/>
      <c r="T607" s="171"/>
      <c r="U607" s="171"/>
      <c r="V607" s="171"/>
      <c r="W607" s="171"/>
    </row>
    <row r="608" spans="16:23" x14ac:dyDescent="0.25">
      <c r="P608" s="156"/>
      <c r="Q608" s="157"/>
      <c r="R608" s="156"/>
      <c r="S608" s="171"/>
      <c r="T608" s="171"/>
      <c r="U608" s="171"/>
      <c r="V608" s="171"/>
      <c r="W608" s="171"/>
    </row>
    <row r="609" spans="16:23" x14ac:dyDescent="0.25">
      <c r="P609" s="156"/>
      <c r="Q609" s="157"/>
      <c r="R609" s="156"/>
      <c r="S609" s="171"/>
      <c r="T609" s="171"/>
      <c r="U609" s="171"/>
      <c r="V609" s="171"/>
      <c r="W609" s="171"/>
    </row>
    <row r="610" spans="16:23" x14ac:dyDescent="0.25">
      <c r="P610" s="156"/>
      <c r="Q610" s="157"/>
      <c r="R610" s="156"/>
      <c r="S610" s="171"/>
      <c r="T610" s="171"/>
      <c r="U610" s="171"/>
      <c r="V610" s="171"/>
      <c r="W610" s="171"/>
    </row>
    <row r="611" spans="16:23" x14ac:dyDescent="0.25">
      <c r="P611" s="156"/>
      <c r="Q611" s="157"/>
      <c r="R611" s="156"/>
      <c r="S611" s="171"/>
      <c r="T611" s="171"/>
      <c r="U611" s="171"/>
      <c r="V611" s="171"/>
      <c r="W611" s="171"/>
    </row>
    <row r="612" spans="16:23" x14ac:dyDescent="0.25">
      <c r="P612" s="156"/>
      <c r="Q612" s="157"/>
      <c r="R612" s="156"/>
      <c r="S612" s="171"/>
      <c r="T612" s="171"/>
      <c r="U612" s="171"/>
      <c r="V612" s="171"/>
      <c r="W612" s="171"/>
    </row>
    <row r="613" spans="16:23" x14ac:dyDescent="0.25">
      <c r="P613" s="156"/>
      <c r="Q613" s="157"/>
      <c r="R613" s="156"/>
      <c r="S613" s="171"/>
      <c r="T613" s="171"/>
      <c r="U613" s="171"/>
      <c r="V613" s="171"/>
      <c r="W613" s="171"/>
    </row>
    <row r="614" spans="16:23" x14ac:dyDescent="0.25">
      <c r="P614" s="156"/>
      <c r="Q614" s="157"/>
      <c r="R614" s="156"/>
      <c r="S614" s="171"/>
      <c r="T614" s="171"/>
      <c r="U614" s="171"/>
      <c r="V614" s="171"/>
      <c r="W614" s="171"/>
    </row>
    <row r="615" spans="16:23" x14ac:dyDescent="0.25">
      <c r="P615" s="156"/>
      <c r="Q615" s="157"/>
      <c r="R615" s="156"/>
      <c r="S615" s="171"/>
      <c r="T615" s="171"/>
      <c r="U615" s="171"/>
      <c r="V615" s="171"/>
      <c r="W615" s="171"/>
    </row>
    <row r="616" spans="16:23" x14ac:dyDescent="0.25">
      <c r="P616" s="156"/>
      <c r="Q616" s="157"/>
      <c r="R616" s="156"/>
      <c r="S616" s="171"/>
      <c r="T616" s="171"/>
      <c r="U616" s="171"/>
      <c r="V616" s="171"/>
      <c r="W616" s="171"/>
    </row>
    <row r="617" spans="16:23" x14ac:dyDescent="0.25">
      <c r="P617" s="156"/>
      <c r="Q617" s="157"/>
      <c r="R617" s="156"/>
      <c r="S617" s="171"/>
      <c r="T617" s="171"/>
      <c r="U617" s="171"/>
      <c r="V617" s="171"/>
      <c r="W617" s="171"/>
    </row>
    <row r="618" spans="16:23" x14ac:dyDescent="0.25">
      <c r="P618" s="156"/>
      <c r="Q618" s="157"/>
      <c r="R618" s="156"/>
      <c r="S618" s="171"/>
      <c r="T618" s="171"/>
      <c r="U618" s="171"/>
      <c r="V618" s="171"/>
      <c r="W618" s="171"/>
    </row>
    <row r="619" spans="16:23" x14ac:dyDescent="0.25">
      <c r="P619" s="156"/>
      <c r="Q619" s="157"/>
      <c r="R619" s="156"/>
      <c r="S619" s="171"/>
      <c r="T619" s="171"/>
      <c r="U619" s="171"/>
      <c r="V619" s="171"/>
      <c r="W619" s="171"/>
    </row>
    <row r="620" spans="16:23" x14ac:dyDescent="0.25">
      <c r="P620" s="156"/>
      <c r="Q620" s="157"/>
      <c r="R620" s="156"/>
      <c r="S620" s="171"/>
      <c r="T620" s="171"/>
      <c r="U620" s="171"/>
      <c r="V620" s="171"/>
      <c r="W620" s="171"/>
    </row>
    <row r="621" spans="16:23" x14ac:dyDescent="0.25">
      <c r="P621" s="156"/>
      <c r="Q621" s="157"/>
      <c r="R621" s="156"/>
      <c r="S621" s="171"/>
      <c r="T621" s="171"/>
      <c r="U621" s="171"/>
      <c r="V621" s="171"/>
      <c r="W621" s="171"/>
    </row>
    <row r="622" spans="16:23" x14ac:dyDescent="0.25">
      <c r="P622" s="156"/>
      <c r="Q622" s="157"/>
      <c r="R622" s="156"/>
      <c r="S622" s="171"/>
      <c r="T622" s="171"/>
      <c r="U622" s="171"/>
      <c r="V622" s="171"/>
      <c r="W622" s="171"/>
    </row>
    <row r="623" spans="16:23" x14ac:dyDescent="0.25">
      <c r="P623" s="156"/>
      <c r="Q623" s="157"/>
      <c r="R623" s="156"/>
      <c r="S623" s="171"/>
      <c r="T623" s="171"/>
      <c r="U623" s="171"/>
      <c r="V623" s="171"/>
      <c r="W623" s="171"/>
    </row>
    <row r="624" spans="16:23" x14ac:dyDescent="0.25">
      <c r="P624" s="156"/>
      <c r="Q624" s="157"/>
      <c r="R624" s="156"/>
      <c r="S624" s="171"/>
      <c r="T624" s="171"/>
      <c r="U624" s="171"/>
      <c r="V624" s="171"/>
      <c r="W624" s="171"/>
    </row>
    <row r="625" spans="16:23" x14ac:dyDescent="0.25">
      <c r="P625" s="156"/>
      <c r="Q625" s="157"/>
      <c r="R625" s="156"/>
      <c r="S625" s="171"/>
      <c r="T625" s="171"/>
      <c r="U625" s="171"/>
      <c r="V625" s="171"/>
      <c r="W625" s="171"/>
    </row>
    <row r="626" spans="16:23" x14ac:dyDescent="0.25">
      <c r="P626" s="156"/>
      <c r="Q626" s="157"/>
      <c r="R626" s="156"/>
      <c r="S626" s="171"/>
      <c r="T626" s="171"/>
      <c r="U626" s="171"/>
      <c r="V626" s="171"/>
      <c r="W626" s="171"/>
    </row>
    <row r="627" spans="16:23" x14ac:dyDescent="0.25">
      <c r="P627" s="156"/>
      <c r="Q627" s="157"/>
      <c r="R627" s="156"/>
      <c r="S627" s="171"/>
      <c r="T627" s="171"/>
      <c r="U627" s="171"/>
      <c r="V627" s="171"/>
      <c r="W627" s="171"/>
    </row>
    <row r="628" spans="16:23" x14ac:dyDescent="0.25">
      <c r="P628" s="156"/>
      <c r="Q628" s="157"/>
      <c r="R628" s="156"/>
      <c r="S628" s="171"/>
      <c r="T628" s="171"/>
      <c r="U628" s="171"/>
      <c r="V628" s="171"/>
      <c r="W628" s="171"/>
    </row>
    <row r="629" spans="16:23" x14ac:dyDescent="0.25">
      <c r="P629" s="156"/>
      <c r="Q629" s="157"/>
      <c r="R629" s="156"/>
      <c r="S629" s="171"/>
      <c r="T629" s="171"/>
      <c r="U629" s="171"/>
      <c r="V629" s="171"/>
      <c r="W629" s="171"/>
    </row>
    <row r="630" spans="16:23" x14ac:dyDescent="0.25">
      <c r="P630" s="156"/>
      <c r="Q630" s="157"/>
      <c r="R630" s="156"/>
      <c r="S630" s="171"/>
      <c r="T630" s="171"/>
      <c r="U630" s="171"/>
      <c r="V630" s="171"/>
      <c r="W630" s="171"/>
    </row>
    <row r="631" spans="16:23" x14ac:dyDescent="0.25">
      <c r="P631" s="156"/>
      <c r="Q631" s="157"/>
      <c r="R631" s="156"/>
      <c r="S631" s="171"/>
      <c r="T631" s="171"/>
      <c r="U631" s="171"/>
      <c r="V631" s="171"/>
      <c r="W631" s="171"/>
    </row>
    <row r="632" spans="16:23" x14ac:dyDescent="0.25">
      <c r="P632" s="156"/>
      <c r="Q632" s="157"/>
      <c r="R632" s="156"/>
      <c r="S632" s="171"/>
      <c r="T632" s="171"/>
      <c r="U632" s="171"/>
      <c r="V632" s="171"/>
      <c r="W632" s="171"/>
    </row>
    <row r="633" spans="16:23" x14ac:dyDescent="0.25">
      <c r="P633" s="156"/>
      <c r="Q633" s="157"/>
      <c r="R633" s="156"/>
      <c r="S633" s="171"/>
      <c r="T633" s="171"/>
      <c r="U633" s="171"/>
      <c r="V633" s="171"/>
      <c r="W633" s="171"/>
    </row>
    <row r="634" spans="16:23" x14ac:dyDescent="0.25">
      <c r="P634" s="156"/>
      <c r="Q634" s="157"/>
      <c r="R634" s="156"/>
      <c r="S634" s="171"/>
      <c r="T634" s="171"/>
      <c r="U634" s="171"/>
      <c r="V634" s="171"/>
      <c r="W634" s="171"/>
    </row>
    <row r="635" spans="16:23" x14ac:dyDescent="0.25">
      <c r="P635" s="156"/>
      <c r="Q635" s="157"/>
      <c r="R635" s="156"/>
      <c r="S635" s="171"/>
      <c r="T635" s="171"/>
      <c r="U635" s="171"/>
      <c r="V635" s="171"/>
      <c r="W635" s="171"/>
    </row>
    <row r="636" spans="16:23" x14ac:dyDescent="0.25">
      <c r="P636" s="156"/>
      <c r="Q636" s="157"/>
      <c r="R636" s="156"/>
      <c r="S636" s="171"/>
      <c r="T636" s="171"/>
      <c r="U636" s="171"/>
      <c r="V636" s="171"/>
      <c r="W636" s="171"/>
    </row>
    <row r="637" spans="16:23" x14ac:dyDescent="0.25">
      <c r="P637" s="156"/>
      <c r="Q637" s="157"/>
      <c r="R637" s="156"/>
      <c r="S637" s="171"/>
      <c r="T637" s="171"/>
      <c r="U637" s="171"/>
      <c r="V637" s="171"/>
      <c r="W637" s="171"/>
    </row>
    <row r="638" spans="16:23" x14ac:dyDescent="0.25">
      <c r="P638" s="156"/>
      <c r="Q638" s="157"/>
      <c r="R638" s="156"/>
      <c r="S638" s="171"/>
      <c r="T638" s="171"/>
      <c r="U638" s="171"/>
      <c r="V638" s="171"/>
      <c r="W638" s="171"/>
    </row>
    <row r="639" spans="16:23" x14ac:dyDescent="0.25">
      <c r="P639" s="156"/>
      <c r="Q639" s="157"/>
      <c r="R639" s="156"/>
      <c r="S639" s="171"/>
      <c r="T639" s="171"/>
      <c r="U639" s="171"/>
      <c r="V639" s="171"/>
      <c r="W639" s="171"/>
    </row>
    <row r="640" spans="16:23" x14ac:dyDescent="0.25">
      <c r="P640" s="156"/>
      <c r="Q640" s="157"/>
      <c r="R640" s="156"/>
      <c r="S640" s="171"/>
      <c r="T640" s="171"/>
      <c r="U640" s="171"/>
      <c r="V640" s="171"/>
      <c r="W640" s="171"/>
    </row>
    <row r="641" spans="16:23" x14ac:dyDescent="0.25">
      <c r="P641" s="156"/>
      <c r="Q641" s="157"/>
      <c r="R641" s="156"/>
      <c r="S641" s="171"/>
      <c r="T641" s="171"/>
      <c r="U641" s="171"/>
      <c r="V641" s="171"/>
      <c r="W641" s="171"/>
    </row>
    <row r="642" spans="16:23" x14ac:dyDescent="0.25">
      <c r="P642" s="156"/>
      <c r="Q642" s="157"/>
      <c r="R642" s="156"/>
      <c r="S642" s="171"/>
      <c r="T642" s="171"/>
      <c r="U642" s="171"/>
      <c r="V642" s="171"/>
      <c r="W642" s="171"/>
    </row>
    <row r="643" spans="16:23" x14ac:dyDescent="0.25">
      <c r="P643" s="156"/>
      <c r="Q643" s="157"/>
      <c r="R643" s="156"/>
      <c r="S643" s="171"/>
      <c r="T643" s="171"/>
      <c r="U643" s="171"/>
      <c r="V643" s="171"/>
      <c r="W643" s="171"/>
    </row>
    <row r="644" spans="16:23" x14ac:dyDescent="0.25">
      <c r="P644" s="156"/>
      <c r="Q644" s="157"/>
      <c r="R644" s="156"/>
      <c r="S644" s="171"/>
      <c r="T644" s="171"/>
      <c r="U644" s="171"/>
      <c r="V644" s="171"/>
      <c r="W644" s="171"/>
    </row>
    <row r="645" spans="16:23" x14ac:dyDescent="0.25">
      <c r="P645" s="156"/>
      <c r="Q645" s="157"/>
      <c r="R645" s="156"/>
      <c r="S645" s="171"/>
      <c r="T645" s="171"/>
      <c r="U645" s="171"/>
      <c r="V645" s="171"/>
      <c r="W645" s="171"/>
    </row>
    <row r="646" spans="16:23" x14ac:dyDescent="0.25">
      <c r="P646" s="156"/>
      <c r="Q646" s="157"/>
      <c r="R646" s="156"/>
      <c r="S646" s="171"/>
      <c r="T646" s="171"/>
      <c r="U646" s="171"/>
      <c r="V646" s="171"/>
      <c r="W646" s="171"/>
    </row>
    <row r="647" spans="16:23" x14ac:dyDescent="0.25">
      <c r="P647" s="156"/>
      <c r="Q647" s="157"/>
      <c r="R647" s="156"/>
      <c r="S647" s="171"/>
      <c r="T647" s="171"/>
      <c r="U647" s="171"/>
      <c r="V647" s="171"/>
      <c r="W647" s="171"/>
    </row>
    <row r="648" spans="16:23" x14ac:dyDescent="0.25">
      <c r="P648" s="156"/>
      <c r="Q648" s="157"/>
      <c r="R648" s="156"/>
      <c r="S648" s="171"/>
      <c r="T648" s="171"/>
      <c r="U648" s="171"/>
      <c r="V648" s="171"/>
      <c r="W648" s="171"/>
    </row>
    <row r="649" spans="16:23" x14ac:dyDescent="0.25">
      <c r="P649" s="156"/>
      <c r="Q649" s="157"/>
      <c r="R649" s="156"/>
      <c r="S649" s="171"/>
      <c r="T649" s="171"/>
      <c r="U649" s="171"/>
      <c r="V649" s="171"/>
      <c r="W649" s="171"/>
    </row>
    <row r="650" spans="16:23" x14ac:dyDescent="0.25">
      <c r="P650" s="156"/>
      <c r="Q650" s="157"/>
      <c r="R650" s="156"/>
      <c r="S650" s="171"/>
      <c r="T650" s="171"/>
      <c r="U650" s="171"/>
      <c r="V650" s="171"/>
      <c r="W650" s="171"/>
    </row>
    <row r="651" spans="16:23" x14ac:dyDescent="0.25">
      <c r="P651" s="156"/>
      <c r="Q651" s="157"/>
      <c r="R651" s="156"/>
      <c r="S651" s="171"/>
      <c r="T651" s="171"/>
      <c r="U651" s="171"/>
      <c r="V651" s="171"/>
      <c r="W651" s="171"/>
    </row>
    <row r="652" spans="16:23" x14ac:dyDescent="0.25">
      <c r="P652" s="156"/>
      <c r="Q652" s="157"/>
      <c r="R652" s="156"/>
      <c r="S652" s="171"/>
      <c r="T652" s="171"/>
      <c r="U652" s="171"/>
      <c r="V652" s="171"/>
      <c r="W652" s="171"/>
    </row>
    <row r="653" spans="16:23" x14ac:dyDescent="0.25">
      <c r="P653" s="156"/>
      <c r="Q653" s="157"/>
      <c r="R653" s="156"/>
      <c r="S653" s="171"/>
      <c r="T653" s="171"/>
      <c r="U653" s="171"/>
      <c r="V653" s="171"/>
      <c r="W653" s="171"/>
    </row>
    <row r="654" spans="16:23" x14ac:dyDescent="0.25">
      <c r="P654" s="156"/>
      <c r="Q654" s="157"/>
      <c r="R654" s="156"/>
      <c r="S654" s="171"/>
      <c r="T654" s="171"/>
      <c r="U654" s="171"/>
      <c r="V654" s="171"/>
      <c r="W654" s="171"/>
    </row>
    <row r="655" spans="16:23" x14ac:dyDescent="0.25">
      <c r="P655" s="156"/>
      <c r="Q655" s="157"/>
      <c r="R655" s="156"/>
      <c r="S655" s="171"/>
      <c r="T655" s="171"/>
      <c r="U655" s="171"/>
      <c r="V655" s="171"/>
      <c r="W655" s="171"/>
    </row>
    <row r="656" spans="16:23" x14ac:dyDescent="0.25">
      <c r="P656" s="156"/>
      <c r="Q656" s="157"/>
      <c r="R656" s="156"/>
      <c r="S656" s="171"/>
      <c r="T656" s="171"/>
      <c r="U656" s="171"/>
      <c r="V656" s="171"/>
      <c r="W656" s="171"/>
    </row>
    <row r="657" spans="16:23" x14ac:dyDescent="0.25">
      <c r="P657" s="156"/>
      <c r="Q657" s="157"/>
      <c r="R657" s="156"/>
      <c r="S657" s="171"/>
      <c r="T657" s="171"/>
      <c r="U657" s="171"/>
      <c r="V657" s="171"/>
      <c r="W657" s="171"/>
    </row>
    <row r="658" spans="16:23" x14ac:dyDescent="0.25">
      <c r="P658" s="156"/>
      <c r="Q658" s="157"/>
      <c r="R658" s="156"/>
      <c r="S658" s="171"/>
      <c r="T658" s="171"/>
      <c r="U658" s="171"/>
      <c r="V658" s="171"/>
      <c r="W658" s="171"/>
    </row>
    <row r="659" spans="16:23" x14ac:dyDescent="0.25">
      <c r="P659" s="156"/>
      <c r="Q659" s="157"/>
      <c r="R659" s="156"/>
      <c r="S659" s="171"/>
      <c r="T659" s="171"/>
      <c r="U659" s="171"/>
      <c r="V659" s="171"/>
      <c r="W659" s="171"/>
    </row>
    <row r="660" spans="16:23" x14ac:dyDescent="0.25">
      <c r="P660" s="156"/>
      <c r="Q660" s="157"/>
      <c r="R660" s="156"/>
      <c r="S660" s="171"/>
      <c r="T660" s="171"/>
      <c r="U660" s="171"/>
      <c r="V660" s="171"/>
      <c r="W660" s="171"/>
    </row>
    <row r="661" spans="16:23" x14ac:dyDescent="0.25">
      <c r="P661" s="156"/>
      <c r="Q661" s="157"/>
      <c r="R661" s="156"/>
      <c r="S661" s="171"/>
      <c r="T661" s="171"/>
      <c r="U661" s="171"/>
      <c r="V661" s="171"/>
      <c r="W661" s="171"/>
    </row>
    <row r="662" spans="16:23" x14ac:dyDescent="0.25">
      <c r="P662" s="156"/>
      <c r="Q662" s="157"/>
      <c r="R662" s="156"/>
      <c r="S662" s="171"/>
      <c r="T662" s="171"/>
      <c r="U662" s="171"/>
      <c r="V662" s="171"/>
      <c r="W662" s="171"/>
    </row>
    <row r="663" spans="16:23" x14ac:dyDescent="0.25">
      <c r="P663" s="156"/>
      <c r="Q663" s="157"/>
      <c r="R663" s="156"/>
      <c r="S663" s="171"/>
      <c r="T663" s="171"/>
      <c r="U663" s="171"/>
      <c r="V663" s="171"/>
      <c r="W663" s="171"/>
    </row>
    <row r="664" spans="16:23" x14ac:dyDescent="0.25">
      <c r="P664" s="156"/>
      <c r="Q664" s="157"/>
      <c r="R664" s="156"/>
      <c r="S664" s="171"/>
      <c r="T664" s="171"/>
      <c r="U664" s="171"/>
      <c r="V664" s="171"/>
      <c r="W664" s="171"/>
    </row>
    <row r="665" spans="16:23" x14ac:dyDescent="0.25">
      <c r="P665" s="156"/>
      <c r="Q665" s="157"/>
      <c r="R665" s="156"/>
      <c r="S665" s="171"/>
      <c r="T665" s="171"/>
      <c r="U665" s="171"/>
      <c r="V665" s="171"/>
      <c r="W665" s="171"/>
    </row>
    <row r="666" spans="16:23" x14ac:dyDescent="0.25">
      <c r="P666" s="156"/>
      <c r="Q666" s="157"/>
      <c r="R666" s="156"/>
      <c r="S666" s="171"/>
      <c r="T666" s="171"/>
      <c r="U666" s="171"/>
      <c r="V666" s="171"/>
      <c r="W666" s="171"/>
    </row>
    <row r="667" spans="16:23" x14ac:dyDescent="0.25">
      <c r="P667" s="156"/>
      <c r="Q667" s="157"/>
      <c r="R667" s="156"/>
      <c r="S667" s="171"/>
      <c r="T667" s="171"/>
      <c r="U667" s="171"/>
      <c r="V667" s="171"/>
      <c r="W667" s="171"/>
    </row>
    <row r="668" spans="16:23" x14ac:dyDescent="0.25">
      <c r="P668" s="156"/>
      <c r="Q668" s="157"/>
      <c r="R668" s="156"/>
      <c r="S668" s="171"/>
      <c r="T668" s="171"/>
      <c r="U668" s="171"/>
      <c r="V668" s="171"/>
      <c r="W668" s="171"/>
    </row>
    <row r="669" spans="16:23" x14ac:dyDescent="0.25">
      <c r="P669" s="156"/>
      <c r="Q669" s="157"/>
      <c r="R669" s="156"/>
      <c r="S669" s="171"/>
      <c r="T669" s="171"/>
      <c r="U669" s="171"/>
      <c r="V669" s="171"/>
      <c r="W669" s="171"/>
    </row>
    <row r="670" spans="16:23" x14ac:dyDescent="0.25">
      <c r="P670" s="156"/>
      <c r="Q670" s="157"/>
      <c r="R670" s="156"/>
      <c r="S670" s="171"/>
      <c r="T670" s="171"/>
      <c r="U670" s="171"/>
      <c r="V670" s="171"/>
      <c r="W670" s="171"/>
    </row>
    <row r="671" spans="16:23" x14ac:dyDescent="0.25">
      <c r="P671" s="156"/>
      <c r="Q671" s="157"/>
      <c r="R671" s="156"/>
      <c r="S671" s="171"/>
      <c r="T671" s="171"/>
      <c r="U671" s="171"/>
      <c r="V671" s="171"/>
      <c r="W671" s="171"/>
    </row>
    <row r="672" spans="16:23" x14ac:dyDescent="0.25">
      <c r="P672" s="156"/>
      <c r="Q672" s="157"/>
      <c r="R672" s="156"/>
      <c r="S672" s="171"/>
      <c r="T672" s="171"/>
      <c r="U672" s="171"/>
      <c r="V672" s="171"/>
      <c r="W672" s="171"/>
    </row>
    <row r="673" spans="16:23" x14ac:dyDescent="0.25">
      <c r="P673" s="156"/>
      <c r="Q673" s="157"/>
      <c r="R673" s="156"/>
      <c r="S673" s="171"/>
      <c r="T673" s="171"/>
      <c r="U673" s="171"/>
      <c r="V673" s="171"/>
      <c r="W673" s="171"/>
    </row>
    <row r="674" spans="16:23" x14ac:dyDescent="0.25">
      <c r="P674" s="156"/>
      <c r="Q674" s="157"/>
      <c r="R674" s="156"/>
      <c r="S674" s="171"/>
      <c r="T674" s="171"/>
      <c r="U674" s="171"/>
      <c r="V674" s="171"/>
      <c r="W674" s="171"/>
    </row>
    <row r="675" spans="16:23" x14ac:dyDescent="0.25">
      <c r="P675" s="156"/>
      <c r="Q675" s="157"/>
      <c r="R675" s="156"/>
      <c r="S675" s="171"/>
      <c r="T675" s="171"/>
      <c r="U675" s="171"/>
      <c r="V675" s="171"/>
      <c r="W675" s="171"/>
    </row>
    <row r="676" spans="16:23" x14ac:dyDescent="0.25">
      <c r="P676" s="156"/>
      <c r="Q676" s="157"/>
      <c r="R676" s="156"/>
      <c r="S676" s="171"/>
      <c r="T676" s="171"/>
      <c r="U676" s="171"/>
      <c r="V676" s="171"/>
      <c r="W676" s="171"/>
    </row>
    <row r="677" spans="16:23" x14ac:dyDescent="0.25">
      <c r="P677" s="156"/>
      <c r="Q677" s="157"/>
      <c r="R677" s="156"/>
      <c r="S677" s="171"/>
      <c r="T677" s="171"/>
      <c r="U677" s="171"/>
      <c r="V677" s="171"/>
      <c r="W677" s="171"/>
    </row>
    <row r="678" spans="16:23" x14ac:dyDescent="0.25">
      <c r="P678" s="156"/>
      <c r="Q678" s="157"/>
      <c r="R678" s="156"/>
      <c r="S678" s="171"/>
      <c r="T678" s="171"/>
      <c r="U678" s="171"/>
      <c r="V678" s="171"/>
      <c r="W678" s="171"/>
    </row>
    <row r="679" spans="16:23" x14ac:dyDescent="0.25">
      <c r="P679" s="156"/>
      <c r="Q679" s="157"/>
      <c r="R679" s="156"/>
      <c r="S679" s="171"/>
      <c r="T679" s="171"/>
      <c r="U679" s="171"/>
      <c r="V679" s="171"/>
      <c r="W679" s="171"/>
    </row>
    <row r="680" spans="16:23" x14ac:dyDescent="0.25">
      <c r="P680" s="156"/>
      <c r="Q680" s="157"/>
      <c r="R680" s="156"/>
      <c r="S680" s="171"/>
      <c r="T680" s="171"/>
      <c r="U680" s="171"/>
      <c r="V680" s="171"/>
      <c r="W680" s="171"/>
    </row>
    <row r="681" spans="16:23" x14ac:dyDescent="0.25">
      <c r="P681" s="156"/>
      <c r="Q681" s="157"/>
      <c r="R681" s="156"/>
      <c r="S681" s="171"/>
      <c r="T681" s="171"/>
      <c r="U681" s="171"/>
      <c r="V681" s="171"/>
      <c r="W681" s="171"/>
    </row>
    <row r="682" spans="16:23" x14ac:dyDescent="0.25">
      <c r="P682" s="156"/>
      <c r="Q682" s="157"/>
      <c r="R682" s="156"/>
      <c r="S682" s="171"/>
      <c r="T682" s="171"/>
      <c r="U682" s="171"/>
      <c r="V682" s="171"/>
      <c r="W682" s="171"/>
    </row>
    <row r="683" spans="16:23" x14ac:dyDescent="0.25">
      <c r="P683" s="156"/>
      <c r="Q683" s="157"/>
      <c r="R683" s="156"/>
      <c r="S683" s="171"/>
      <c r="T683" s="171"/>
      <c r="U683" s="171"/>
      <c r="V683" s="171"/>
      <c r="W683" s="171"/>
    </row>
    <row r="684" spans="16:23" x14ac:dyDescent="0.25">
      <c r="P684" s="156"/>
      <c r="Q684" s="157"/>
      <c r="R684" s="156"/>
      <c r="S684" s="171"/>
      <c r="T684" s="171"/>
      <c r="U684" s="171"/>
      <c r="V684" s="171"/>
      <c r="W684" s="171"/>
    </row>
    <row r="685" spans="16:23" x14ac:dyDescent="0.25">
      <c r="P685" s="156"/>
      <c r="Q685" s="157"/>
      <c r="R685" s="156"/>
      <c r="S685" s="171"/>
      <c r="T685" s="171"/>
      <c r="U685" s="171"/>
      <c r="V685" s="171"/>
      <c r="W685" s="171"/>
    </row>
    <row r="686" spans="16:23" x14ac:dyDescent="0.25">
      <c r="P686" s="156"/>
      <c r="Q686" s="157"/>
      <c r="R686" s="156"/>
      <c r="S686" s="171"/>
      <c r="T686" s="171"/>
      <c r="U686" s="171"/>
      <c r="V686" s="171"/>
      <c r="W686" s="171"/>
    </row>
    <row r="687" spans="16:23" x14ac:dyDescent="0.25">
      <c r="P687" s="156"/>
      <c r="Q687" s="157"/>
      <c r="R687" s="156"/>
      <c r="S687" s="171"/>
      <c r="T687" s="171"/>
      <c r="U687" s="171"/>
      <c r="V687" s="171"/>
      <c r="W687" s="171"/>
    </row>
    <row r="688" spans="16:23" x14ac:dyDescent="0.25">
      <c r="P688" s="156"/>
      <c r="Q688" s="157"/>
      <c r="R688" s="156"/>
      <c r="S688" s="171"/>
      <c r="T688" s="171"/>
      <c r="U688" s="171"/>
      <c r="V688" s="171"/>
      <c r="W688" s="171"/>
    </row>
    <row r="689" spans="16:23" x14ac:dyDescent="0.25">
      <c r="P689" s="156"/>
      <c r="Q689" s="157"/>
      <c r="R689" s="156"/>
      <c r="S689" s="171"/>
      <c r="T689" s="171"/>
      <c r="U689" s="171"/>
      <c r="V689" s="171"/>
      <c r="W689" s="171"/>
    </row>
    <row r="690" spans="16:23" x14ac:dyDescent="0.25">
      <c r="P690" s="156"/>
      <c r="Q690" s="157"/>
      <c r="R690" s="156"/>
      <c r="S690" s="171"/>
      <c r="T690" s="171"/>
      <c r="U690" s="171"/>
      <c r="V690" s="171"/>
      <c r="W690" s="171"/>
    </row>
    <row r="691" spans="16:23" x14ac:dyDescent="0.25">
      <c r="P691" s="156"/>
      <c r="Q691" s="157"/>
      <c r="R691" s="156"/>
      <c r="S691" s="171"/>
      <c r="T691" s="171"/>
      <c r="U691" s="171"/>
      <c r="V691" s="171"/>
      <c r="W691" s="171"/>
    </row>
    <row r="692" spans="16:23" x14ac:dyDescent="0.25">
      <c r="P692" s="156"/>
      <c r="Q692" s="157"/>
      <c r="R692" s="156"/>
      <c r="S692" s="171"/>
      <c r="T692" s="171"/>
      <c r="U692" s="171"/>
      <c r="V692" s="171"/>
      <c r="W692" s="171"/>
    </row>
    <row r="693" spans="16:23" x14ac:dyDescent="0.25">
      <c r="P693" s="156"/>
      <c r="Q693" s="157"/>
      <c r="R693" s="156"/>
      <c r="S693" s="171"/>
      <c r="T693" s="171"/>
      <c r="U693" s="171"/>
      <c r="V693" s="171"/>
      <c r="W693" s="171"/>
    </row>
    <row r="694" spans="16:23" x14ac:dyDescent="0.25">
      <c r="P694" s="156"/>
      <c r="Q694" s="157"/>
      <c r="R694" s="156"/>
      <c r="S694" s="171"/>
      <c r="T694" s="171"/>
      <c r="U694" s="171"/>
      <c r="V694" s="171"/>
      <c r="W694" s="171"/>
    </row>
    <row r="695" spans="16:23" x14ac:dyDescent="0.25">
      <c r="P695" s="156"/>
      <c r="Q695" s="157"/>
      <c r="R695" s="156"/>
      <c r="S695" s="171"/>
      <c r="T695" s="171"/>
      <c r="U695" s="171"/>
      <c r="V695" s="171"/>
      <c r="W695" s="171"/>
    </row>
    <row r="696" spans="16:23" x14ac:dyDescent="0.25">
      <c r="P696" s="156"/>
      <c r="Q696" s="157"/>
      <c r="R696" s="156"/>
      <c r="S696" s="171"/>
      <c r="T696" s="171"/>
      <c r="U696" s="171"/>
      <c r="V696" s="171"/>
      <c r="W696" s="171"/>
    </row>
    <row r="697" spans="16:23" x14ac:dyDescent="0.25">
      <c r="P697" s="156"/>
      <c r="Q697" s="157"/>
      <c r="R697" s="156"/>
      <c r="S697" s="171"/>
      <c r="T697" s="171"/>
      <c r="U697" s="171"/>
      <c r="V697" s="171"/>
      <c r="W697" s="171"/>
    </row>
    <row r="698" spans="16:23" x14ac:dyDescent="0.25">
      <c r="P698" s="156"/>
      <c r="Q698" s="157"/>
      <c r="R698" s="156"/>
      <c r="S698" s="171"/>
      <c r="T698" s="171"/>
      <c r="U698" s="171"/>
      <c r="V698" s="171"/>
      <c r="W698" s="171"/>
    </row>
    <row r="699" spans="16:23" x14ac:dyDescent="0.25">
      <c r="P699" s="156"/>
      <c r="Q699" s="157"/>
      <c r="R699" s="156"/>
      <c r="S699" s="171"/>
      <c r="T699" s="171"/>
      <c r="U699" s="171"/>
      <c r="V699" s="171"/>
      <c r="W699" s="171"/>
    </row>
    <row r="700" spans="16:23" x14ac:dyDescent="0.25">
      <c r="P700" s="156"/>
      <c r="Q700" s="157"/>
      <c r="R700" s="156"/>
      <c r="S700" s="171"/>
      <c r="T700" s="171"/>
      <c r="U700" s="171"/>
      <c r="V700" s="171"/>
      <c r="W700" s="171"/>
    </row>
    <row r="701" spans="16:23" x14ac:dyDescent="0.25">
      <c r="P701" s="156"/>
      <c r="Q701" s="157"/>
      <c r="R701" s="156"/>
      <c r="S701" s="171"/>
      <c r="T701" s="171"/>
      <c r="U701" s="171"/>
      <c r="V701" s="171"/>
      <c r="W701" s="171"/>
    </row>
    <row r="702" spans="16:23" x14ac:dyDescent="0.25">
      <c r="P702" s="156"/>
      <c r="Q702" s="157"/>
      <c r="R702" s="156"/>
      <c r="S702" s="171"/>
      <c r="T702" s="171"/>
      <c r="U702" s="171"/>
      <c r="V702" s="171"/>
      <c r="W702" s="171"/>
    </row>
    <row r="703" spans="16:23" x14ac:dyDescent="0.25">
      <c r="P703" s="156"/>
      <c r="Q703" s="157"/>
      <c r="R703" s="156"/>
      <c r="S703" s="171"/>
      <c r="T703" s="171"/>
      <c r="U703" s="171"/>
      <c r="V703" s="171"/>
      <c r="W703" s="171"/>
    </row>
    <row r="704" spans="16:23" x14ac:dyDescent="0.25">
      <c r="P704" s="156"/>
      <c r="Q704" s="157"/>
      <c r="R704" s="156"/>
      <c r="S704" s="171"/>
      <c r="T704" s="171"/>
      <c r="U704" s="171"/>
      <c r="V704" s="171"/>
      <c r="W704" s="171"/>
    </row>
    <row r="705" spans="16:23" x14ac:dyDescent="0.25">
      <c r="P705" s="156"/>
      <c r="Q705" s="157"/>
      <c r="R705" s="156"/>
      <c r="S705" s="171"/>
      <c r="T705" s="171"/>
      <c r="U705" s="171"/>
      <c r="V705" s="171"/>
      <c r="W705" s="171"/>
    </row>
    <row r="706" spans="16:23" x14ac:dyDescent="0.25">
      <c r="P706" s="156"/>
      <c r="Q706" s="157"/>
      <c r="R706" s="156"/>
      <c r="S706" s="171"/>
      <c r="T706" s="171"/>
      <c r="U706" s="171"/>
      <c r="V706" s="171"/>
      <c r="W706" s="171"/>
    </row>
    <row r="707" spans="16:23" x14ac:dyDescent="0.25">
      <c r="P707" s="156"/>
      <c r="Q707" s="157"/>
      <c r="R707" s="156"/>
      <c r="S707" s="171"/>
      <c r="T707" s="171"/>
      <c r="U707" s="171"/>
      <c r="V707" s="171"/>
      <c r="W707" s="171"/>
    </row>
    <row r="708" spans="16:23" x14ac:dyDescent="0.25">
      <c r="P708" s="156"/>
      <c r="Q708" s="157"/>
      <c r="R708" s="156"/>
      <c r="S708" s="171"/>
      <c r="T708" s="171"/>
      <c r="U708" s="171"/>
      <c r="V708" s="171"/>
      <c r="W708" s="171"/>
    </row>
    <row r="709" spans="16:23" x14ac:dyDescent="0.25">
      <c r="P709" s="156"/>
      <c r="Q709" s="157"/>
      <c r="R709" s="156"/>
      <c r="S709" s="171"/>
      <c r="T709" s="171"/>
      <c r="U709" s="171"/>
      <c r="V709" s="171"/>
      <c r="W709" s="171"/>
    </row>
    <row r="710" spans="16:23" x14ac:dyDescent="0.25">
      <c r="P710" s="156"/>
      <c r="Q710" s="157"/>
      <c r="R710" s="156"/>
      <c r="S710" s="171"/>
      <c r="T710" s="171"/>
      <c r="U710" s="171"/>
      <c r="V710" s="171"/>
      <c r="W710" s="171"/>
    </row>
    <row r="711" spans="16:23" x14ac:dyDescent="0.25">
      <c r="P711" s="156"/>
      <c r="Q711" s="157"/>
      <c r="R711" s="156"/>
      <c r="S711" s="171"/>
      <c r="T711" s="171"/>
      <c r="U711" s="171"/>
      <c r="V711" s="171"/>
      <c r="W711" s="171"/>
    </row>
    <row r="712" spans="16:23" x14ac:dyDescent="0.25">
      <c r="P712" s="156"/>
      <c r="Q712" s="157"/>
      <c r="R712" s="156"/>
      <c r="S712" s="171"/>
      <c r="T712" s="171"/>
      <c r="U712" s="171"/>
      <c r="V712" s="171"/>
      <c r="W712" s="171"/>
    </row>
    <row r="713" spans="16:23" x14ac:dyDescent="0.25">
      <c r="P713" s="156"/>
      <c r="Q713" s="157"/>
      <c r="R713" s="156"/>
      <c r="S713" s="171"/>
      <c r="T713" s="171"/>
      <c r="U713" s="171"/>
      <c r="V713" s="171"/>
      <c r="W713" s="171"/>
    </row>
    <row r="714" spans="16:23" x14ac:dyDescent="0.25">
      <c r="P714" s="156"/>
      <c r="Q714" s="157"/>
      <c r="R714" s="156"/>
      <c r="S714" s="171"/>
      <c r="T714" s="171"/>
      <c r="U714" s="171"/>
      <c r="V714" s="171"/>
      <c r="W714" s="171"/>
    </row>
    <row r="715" spans="16:23" x14ac:dyDescent="0.25">
      <c r="P715" s="156"/>
      <c r="Q715" s="157"/>
      <c r="R715" s="156"/>
      <c r="S715" s="171"/>
      <c r="T715" s="171"/>
      <c r="U715" s="171"/>
      <c r="V715" s="171"/>
      <c r="W715" s="171"/>
    </row>
    <row r="716" spans="16:23" x14ac:dyDescent="0.25">
      <c r="P716" s="156"/>
      <c r="Q716" s="157"/>
      <c r="R716" s="156"/>
      <c r="S716" s="171"/>
      <c r="T716" s="171"/>
      <c r="U716" s="171"/>
      <c r="V716" s="171"/>
      <c r="W716" s="171"/>
    </row>
    <row r="717" spans="16:23" x14ac:dyDescent="0.25">
      <c r="P717" s="156"/>
      <c r="Q717" s="157"/>
      <c r="R717" s="156"/>
      <c r="S717" s="171"/>
      <c r="T717" s="171"/>
      <c r="U717" s="171"/>
      <c r="V717" s="171"/>
      <c r="W717" s="171"/>
    </row>
    <row r="718" spans="16:23" x14ac:dyDescent="0.25">
      <c r="P718" s="156"/>
      <c r="Q718" s="157"/>
      <c r="R718" s="156"/>
      <c r="S718" s="171"/>
      <c r="T718" s="171"/>
      <c r="U718" s="171"/>
      <c r="V718" s="171"/>
      <c r="W718" s="171"/>
    </row>
    <row r="719" spans="16:23" x14ac:dyDescent="0.25">
      <c r="P719" s="156"/>
      <c r="Q719" s="157"/>
      <c r="R719" s="156"/>
      <c r="S719" s="171"/>
      <c r="T719" s="171"/>
      <c r="U719" s="171"/>
      <c r="V719" s="171"/>
      <c r="W719" s="171"/>
    </row>
    <row r="720" spans="16:23" x14ac:dyDescent="0.25">
      <c r="P720" s="156"/>
      <c r="Q720" s="157"/>
      <c r="R720" s="156"/>
      <c r="S720" s="171"/>
      <c r="T720" s="171"/>
      <c r="U720" s="171"/>
      <c r="V720" s="171"/>
      <c r="W720" s="171"/>
    </row>
    <row r="721" spans="16:23" x14ac:dyDescent="0.25">
      <c r="P721" s="156"/>
      <c r="Q721" s="157"/>
      <c r="R721" s="156"/>
      <c r="S721" s="171"/>
      <c r="T721" s="171"/>
      <c r="U721" s="171"/>
      <c r="V721" s="171"/>
      <c r="W721" s="171"/>
    </row>
    <row r="722" spans="16:23" x14ac:dyDescent="0.25">
      <c r="P722" s="156"/>
      <c r="Q722" s="157"/>
      <c r="R722" s="156"/>
      <c r="S722" s="171"/>
      <c r="T722" s="171"/>
      <c r="U722" s="171"/>
      <c r="V722" s="171"/>
      <c r="W722" s="171"/>
    </row>
    <row r="723" spans="16:23" x14ac:dyDescent="0.25">
      <c r="P723" s="156"/>
      <c r="Q723" s="157"/>
      <c r="R723" s="156"/>
      <c r="S723" s="171"/>
      <c r="T723" s="171"/>
      <c r="U723" s="171"/>
      <c r="V723" s="171"/>
      <c r="W723" s="171"/>
    </row>
    <row r="724" spans="16:23" x14ac:dyDescent="0.25">
      <c r="P724" s="156"/>
      <c r="Q724" s="157"/>
      <c r="R724" s="156"/>
      <c r="S724" s="171"/>
      <c r="T724" s="171"/>
      <c r="U724" s="171"/>
      <c r="V724" s="171"/>
      <c r="W724" s="171"/>
    </row>
    <row r="725" spans="16:23" x14ac:dyDescent="0.25">
      <c r="P725" s="156"/>
      <c r="Q725" s="157"/>
      <c r="R725" s="156"/>
      <c r="S725" s="171"/>
      <c r="T725" s="171"/>
      <c r="U725" s="171"/>
      <c r="V725" s="171"/>
      <c r="W725" s="171"/>
    </row>
    <row r="726" spans="16:23" x14ac:dyDescent="0.25">
      <c r="P726" s="156"/>
      <c r="Q726" s="157"/>
      <c r="R726" s="156"/>
      <c r="S726" s="171"/>
      <c r="T726" s="171"/>
      <c r="U726" s="171"/>
      <c r="V726" s="171"/>
      <c r="W726" s="171"/>
    </row>
    <row r="727" spans="16:23" x14ac:dyDescent="0.25">
      <c r="P727" s="156"/>
      <c r="Q727" s="157"/>
      <c r="R727" s="156"/>
      <c r="S727" s="171"/>
      <c r="T727" s="171"/>
      <c r="U727" s="171"/>
      <c r="V727" s="171"/>
      <c r="W727" s="171"/>
    </row>
    <row r="728" spans="16:23" x14ac:dyDescent="0.25">
      <c r="P728" s="156"/>
      <c r="Q728" s="157"/>
      <c r="R728" s="156"/>
      <c r="S728" s="171"/>
      <c r="T728" s="171"/>
      <c r="U728" s="171"/>
      <c r="V728" s="171"/>
      <c r="W728" s="171"/>
    </row>
    <row r="729" spans="16:23" x14ac:dyDescent="0.25">
      <c r="P729" s="156"/>
      <c r="Q729" s="157"/>
      <c r="R729" s="156"/>
      <c r="S729" s="171"/>
      <c r="T729" s="171"/>
      <c r="U729" s="171"/>
      <c r="V729" s="171"/>
      <c r="W729" s="171"/>
    </row>
    <row r="730" spans="16:23" x14ac:dyDescent="0.25">
      <c r="P730" s="156"/>
      <c r="Q730" s="157"/>
      <c r="R730" s="156"/>
      <c r="S730" s="171"/>
      <c r="T730" s="171"/>
      <c r="U730" s="171"/>
      <c r="V730" s="171"/>
      <c r="W730" s="171"/>
    </row>
    <row r="731" spans="16:23" x14ac:dyDescent="0.25">
      <c r="P731" s="156"/>
      <c r="Q731" s="157"/>
      <c r="R731" s="156"/>
      <c r="S731" s="171"/>
      <c r="T731" s="171"/>
      <c r="U731" s="171"/>
      <c r="V731" s="171"/>
      <c r="W731" s="171"/>
    </row>
    <row r="732" spans="16:23" x14ac:dyDescent="0.25">
      <c r="P732" s="156"/>
      <c r="Q732" s="157"/>
      <c r="R732" s="156"/>
      <c r="S732" s="171"/>
      <c r="T732" s="171"/>
      <c r="U732" s="171"/>
      <c r="V732" s="171"/>
      <c r="W732" s="171"/>
    </row>
    <row r="733" spans="16:23" x14ac:dyDescent="0.25">
      <c r="P733" s="156"/>
      <c r="Q733" s="157"/>
      <c r="R733" s="156"/>
      <c r="S733" s="171"/>
      <c r="T733" s="171"/>
      <c r="U733" s="171"/>
      <c r="V733" s="171"/>
      <c r="W733" s="171"/>
    </row>
    <row r="734" spans="16:23" x14ac:dyDescent="0.25">
      <c r="P734" s="156"/>
      <c r="Q734" s="157"/>
      <c r="R734" s="156"/>
      <c r="S734" s="171"/>
      <c r="T734" s="171"/>
      <c r="U734" s="171"/>
      <c r="V734" s="171"/>
      <c r="W734" s="171"/>
    </row>
    <row r="735" spans="16:23" x14ac:dyDescent="0.25">
      <c r="P735" s="156"/>
      <c r="Q735" s="157"/>
      <c r="R735" s="156"/>
      <c r="S735" s="171"/>
      <c r="T735" s="171"/>
      <c r="U735" s="171"/>
      <c r="V735" s="171"/>
      <c r="W735" s="171"/>
    </row>
    <row r="736" spans="16:23" x14ac:dyDescent="0.25">
      <c r="P736" s="156"/>
      <c r="Q736" s="157"/>
      <c r="R736" s="156"/>
      <c r="S736" s="171"/>
      <c r="T736" s="171"/>
      <c r="U736" s="171"/>
      <c r="V736" s="171"/>
      <c r="W736" s="171"/>
    </row>
    <row r="737" spans="16:23" x14ac:dyDescent="0.25">
      <c r="P737" s="156"/>
      <c r="Q737" s="157"/>
      <c r="R737" s="156"/>
      <c r="S737" s="171"/>
      <c r="T737" s="171"/>
      <c r="U737" s="171"/>
      <c r="V737" s="171"/>
      <c r="W737" s="171"/>
    </row>
    <row r="738" spans="16:23" x14ac:dyDescent="0.25">
      <c r="P738" s="156"/>
      <c r="Q738" s="157"/>
      <c r="R738" s="156"/>
      <c r="S738" s="171"/>
      <c r="T738" s="171"/>
      <c r="U738" s="171"/>
      <c r="V738" s="171"/>
      <c r="W738" s="171"/>
    </row>
    <row r="739" spans="16:23" x14ac:dyDescent="0.25">
      <c r="P739" s="156"/>
      <c r="Q739" s="157"/>
      <c r="R739" s="156"/>
      <c r="S739" s="171"/>
      <c r="T739" s="171"/>
      <c r="U739" s="171"/>
      <c r="V739" s="171"/>
      <c r="W739" s="171"/>
    </row>
    <row r="740" spans="16:23" x14ac:dyDescent="0.25">
      <c r="P740" s="156"/>
      <c r="Q740" s="157"/>
      <c r="R740" s="156"/>
      <c r="S740" s="171"/>
      <c r="T740" s="171"/>
      <c r="U740" s="171"/>
      <c r="V740" s="171"/>
      <c r="W740" s="171"/>
    </row>
    <row r="741" spans="16:23" x14ac:dyDescent="0.25">
      <c r="P741" s="156"/>
      <c r="Q741" s="157"/>
      <c r="R741" s="156"/>
      <c r="S741" s="171"/>
      <c r="T741" s="171"/>
      <c r="U741" s="171"/>
      <c r="V741" s="171"/>
      <c r="W741" s="171"/>
    </row>
    <row r="742" spans="16:23" x14ac:dyDescent="0.25">
      <c r="P742" s="156"/>
      <c r="Q742" s="157"/>
      <c r="R742" s="156"/>
      <c r="S742" s="171"/>
      <c r="T742" s="171"/>
      <c r="U742" s="171"/>
      <c r="V742" s="171"/>
      <c r="W742" s="171"/>
    </row>
    <row r="743" spans="16:23" x14ac:dyDescent="0.25">
      <c r="P743" s="156"/>
      <c r="Q743" s="157"/>
      <c r="R743" s="156"/>
      <c r="S743" s="171"/>
      <c r="T743" s="171"/>
      <c r="U743" s="171"/>
      <c r="V743" s="171"/>
      <c r="W743" s="171"/>
    </row>
    <row r="744" spans="16:23" x14ac:dyDescent="0.25">
      <c r="P744" s="156"/>
      <c r="Q744" s="157"/>
      <c r="R744" s="156"/>
      <c r="S744" s="171"/>
      <c r="T744" s="171"/>
      <c r="U744" s="171"/>
      <c r="V744" s="171"/>
      <c r="W744" s="171"/>
    </row>
    <row r="745" spans="16:23" x14ac:dyDescent="0.25">
      <c r="P745" s="156"/>
      <c r="Q745" s="157"/>
      <c r="R745" s="156"/>
      <c r="S745" s="171"/>
      <c r="T745" s="171"/>
      <c r="U745" s="171"/>
      <c r="V745" s="171"/>
      <c r="W745" s="171"/>
    </row>
    <row r="746" spans="16:23" x14ac:dyDescent="0.25">
      <c r="P746" s="156"/>
      <c r="Q746" s="157"/>
      <c r="R746" s="156"/>
      <c r="S746" s="171"/>
      <c r="T746" s="171"/>
      <c r="U746" s="171"/>
      <c r="V746" s="171"/>
      <c r="W746" s="171"/>
    </row>
    <row r="747" spans="16:23" x14ac:dyDescent="0.25">
      <c r="P747" s="156"/>
      <c r="Q747" s="157"/>
      <c r="R747" s="156"/>
      <c r="S747" s="171"/>
      <c r="T747" s="171"/>
      <c r="U747" s="171"/>
      <c r="V747" s="171"/>
      <c r="W747" s="171"/>
    </row>
    <row r="748" spans="16:23" x14ac:dyDescent="0.25">
      <c r="P748" s="156"/>
      <c r="Q748" s="157"/>
      <c r="R748" s="156"/>
      <c r="S748" s="171"/>
      <c r="T748" s="171"/>
      <c r="U748" s="171"/>
      <c r="V748" s="171"/>
      <c r="W748" s="171"/>
    </row>
    <row r="749" spans="16:23" x14ac:dyDescent="0.25">
      <c r="P749" s="156"/>
      <c r="Q749" s="157"/>
      <c r="R749" s="156"/>
      <c r="S749" s="171"/>
      <c r="T749" s="171"/>
      <c r="U749" s="171"/>
      <c r="V749" s="171"/>
      <c r="W749" s="171"/>
    </row>
    <row r="750" spans="16:23" x14ac:dyDescent="0.25">
      <c r="P750" s="156"/>
      <c r="Q750" s="157"/>
      <c r="R750" s="156"/>
      <c r="S750" s="171"/>
      <c r="T750" s="171"/>
      <c r="U750" s="171"/>
      <c r="V750" s="171"/>
      <c r="W750" s="171"/>
    </row>
    <row r="751" spans="16:23" x14ac:dyDescent="0.25">
      <c r="P751" s="156"/>
      <c r="Q751" s="157"/>
      <c r="R751" s="156"/>
      <c r="S751" s="171"/>
      <c r="T751" s="171"/>
      <c r="U751" s="171"/>
      <c r="V751" s="171"/>
      <c r="W751" s="171"/>
    </row>
    <row r="752" spans="16:23" x14ac:dyDescent="0.25">
      <c r="P752" s="156"/>
      <c r="Q752" s="157"/>
      <c r="R752" s="156"/>
      <c r="S752" s="171"/>
      <c r="T752" s="171"/>
      <c r="U752" s="171"/>
      <c r="V752" s="171"/>
      <c r="W752" s="171"/>
    </row>
    <row r="753" spans="16:23" x14ac:dyDescent="0.25">
      <c r="P753" s="156"/>
      <c r="Q753" s="157"/>
      <c r="R753" s="156"/>
      <c r="S753" s="171"/>
      <c r="T753" s="171"/>
      <c r="U753" s="171"/>
      <c r="V753" s="171"/>
      <c r="W753" s="171"/>
    </row>
    <row r="754" spans="16:23" x14ac:dyDescent="0.25">
      <c r="P754" s="156"/>
      <c r="Q754" s="157"/>
      <c r="R754" s="156"/>
      <c r="S754" s="171"/>
      <c r="T754" s="171"/>
      <c r="U754" s="171"/>
      <c r="V754" s="171"/>
      <c r="W754" s="171"/>
    </row>
    <row r="755" spans="16:23" x14ac:dyDescent="0.25">
      <c r="P755" s="156"/>
      <c r="Q755" s="157"/>
      <c r="R755" s="156"/>
      <c r="S755" s="171"/>
      <c r="T755" s="171"/>
      <c r="U755" s="171"/>
      <c r="V755" s="171"/>
      <c r="W755" s="171"/>
    </row>
    <row r="756" spans="16:23" x14ac:dyDescent="0.25">
      <c r="P756" s="156"/>
      <c r="Q756" s="157"/>
      <c r="R756" s="156"/>
      <c r="S756" s="171"/>
      <c r="T756" s="171"/>
      <c r="U756" s="171"/>
      <c r="V756" s="171"/>
      <c r="W756" s="171"/>
    </row>
    <row r="757" spans="16:23" x14ac:dyDescent="0.25">
      <c r="P757" s="156"/>
      <c r="Q757" s="157"/>
      <c r="R757" s="156"/>
      <c r="S757" s="171"/>
      <c r="T757" s="171"/>
      <c r="U757" s="171"/>
      <c r="V757" s="171"/>
      <c r="W757" s="171"/>
    </row>
    <row r="758" spans="16:23" x14ac:dyDescent="0.25">
      <c r="P758" s="156"/>
      <c r="Q758" s="157"/>
      <c r="R758" s="156"/>
      <c r="S758" s="171"/>
      <c r="T758" s="171"/>
      <c r="U758" s="171"/>
      <c r="V758" s="171"/>
      <c r="W758" s="171"/>
    </row>
    <row r="759" spans="16:23" x14ac:dyDescent="0.25">
      <c r="P759" s="156"/>
      <c r="Q759" s="157"/>
      <c r="R759" s="156"/>
      <c r="S759" s="171"/>
      <c r="T759" s="171"/>
      <c r="U759" s="171"/>
      <c r="V759" s="171"/>
      <c r="W759" s="171"/>
    </row>
    <row r="760" spans="16:23" x14ac:dyDescent="0.25">
      <c r="P760" s="156"/>
      <c r="Q760" s="157"/>
      <c r="R760" s="156"/>
      <c r="S760" s="171"/>
      <c r="T760" s="171"/>
      <c r="U760" s="171"/>
      <c r="V760" s="171"/>
      <c r="W760" s="171"/>
    </row>
    <row r="761" spans="16:23" x14ac:dyDescent="0.25">
      <c r="P761" s="156"/>
      <c r="Q761" s="157"/>
      <c r="R761" s="156"/>
      <c r="S761" s="171"/>
      <c r="T761" s="171"/>
      <c r="U761" s="171"/>
      <c r="V761" s="171"/>
      <c r="W761" s="171"/>
    </row>
    <row r="762" spans="16:23" x14ac:dyDescent="0.25">
      <c r="P762" s="156"/>
      <c r="Q762" s="157"/>
      <c r="R762" s="156"/>
      <c r="S762" s="171"/>
      <c r="T762" s="171"/>
      <c r="U762" s="171"/>
      <c r="V762" s="171"/>
      <c r="W762" s="171"/>
    </row>
    <row r="763" spans="16:23" x14ac:dyDescent="0.25">
      <c r="P763" s="156"/>
      <c r="Q763" s="157"/>
      <c r="R763" s="156"/>
      <c r="S763" s="171"/>
      <c r="T763" s="171"/>
      <c r="U763" s="171"/>
      <c r="V763" s="171"/>
      <c r="W763" s="171"/>
    </row>
    <row r="764" spans="16:23" x14ac:dyDescent="0.25">
      <c r="P764" s="156"/>
      <c r="Q764" s="157"/>
      <c r="R764" s="156"/>
      <c r="S764" s="171"/>
      <c r="T764" s="171"/>
      <c r="U764" s="171"/>
      <c r="V764" s="171"/>
      <c r="W764" s="171"/>
    </row>
    <row r="765" spans="16:23" x14ac:dyDescent="0.25">
      <c r="P765" s="156"/>
      <c r="Q765" s="157"/>
      <c r="R765" s="156"/>
      <c r="S765" s="171"/>
      <c r="T765" s="171"/>
      <c r="U765" s="171"/>
      <c r="V765" s="171"/>
      <c r="W765" s="171"/>
    </row>
    <row r="766" spans="16:23" x14ac:dyDescent="0.25">
      <c r="P766" s="156"/>
      <c r="Q766" s="157"/>
      <c r="R766" s="156"/>
      <c r="S766" s="171"/>
      <c r="T766" s="171"/>
      <c r="U766" s="171"/>
      <c r="V766" s="171"/>
      <c r="W766" s="171"/>
    </row>
    <row r="767" spans="16:23" x14ac:dyDescent="0.25">
      <c r="P767" s="156"/>
      <c r="Q767" s="157"/>
      <c r="R767" s="156"/>
      <c r="S767" s="171"/>
      <c r="T767" s="171"/>
      <c r="U767" s="171"/>
      <c r="V767" s="171"/>
      <c r="W767" s="171"/>
    </row>
    <row r="768" spans="16:23" x14ac:dyDescent="0.25">
      <c r="P768" s="156"/>
      <c r="Q768" s="157"/>
      <c r="R768" s="156"/>
      <c r="S768" s="171"/>
      <c r="T768" s="171"/>
      <c r="U768" s="171"/>
      <c r="V768" s="171"/>
      <c r="W768" s="171"/>
    </row>
    <row r="769" spans="16:23" x14ac:dyDescent="0.25">
      <c r="P769" s="156"/>
      <c r="Q769" s="157"/>
      <c r="R769" s="156"/>
      <c r="S769" s="171"/>
      <c r="T769" s="171"/>
      <c r="U769" s="171"/>
      <c r="V769" s="171"/>
      <c r="W769" s="171"/>
    </row>
    <row r="770" spans="16:23" x14ac:dyDescent="0.25">
      <c r="P770" s="156"/>
      <c r="Q770" s="157"/>
      <c r="R770" s="156"/>
      <c r="S770" s="171"/>
      <c r="T770" s="171"/>
      <c r="U770" s="171"/>
      <c r="V770" s="171"/>
      <c r="W770" s="171"/>
    </row>
    <row r="771" spans="16:23" x14ac:dyDescent="0.25">
      <c r="P771" s="156"/>
      <c r="Q771" s="157"/>
      <c r="R771" s="156"/>
      <c r="S771" s="171"/>
      <c r="T771" s="171"/>
      <c r="U771" s="171"/>
      <c r="V771" s="171"/>
      <c r="W771" s="171"/>
    </row>
    <row r="772" spans="16:23" x14ac:dyDescent="0.25">
      <c r="P772" s="156"/>
      <c r="Q772" s="157"/>
      <c r="R772" s="156"/>
      <c r="S772" s="171"/>
      <c r="T772" s="171"/>
      <c r="U772" s="171"/>
      <c r="V772" s="171"/>
      <c r="W772" s="171"/>
    </row>
    <row r="773" spans="16:23" x14ac:dyDescent="0.25">
      <c r="P773" s="156"/>
      <c r="Q773" s="157"/>
      <c r="R773" s="156"/>
      <c r="S773" s="171"/>
      <c r="T773" s="171"/>
      <c r="U773" s="171"/>
      <c r="V773" s="171"/>
      <c r="W773" s="171"/>
    </row>
    <row r="774" spans="16:23" x14ac:dyDescent="0.25">
      <c r="P774" s="156"/>
      <c r="Q774" s="157"/>
      <c r="R774" s="156"/>
      <c r="S774" s="171"/>
      <c r="T774" s="171"/>
      <c r="U774" s="171"/>
      <c r="V774" s="171"/>
      <c r="W774" s="171"/>
    </row>
    <row r="775" spans="16:23" x14ac:dyDescent="0.25">
      <c r="P775" s="156"/>
      <c r="Q775" s="157"/>
      <c r="R775" s="156"/>
      <c r="S775" s="171"/>
      <c r="T775" s="171"/>
      <c r="U775" s="171"/>
      <c r="V775" s="171"/>
      <c r="W775" s="171"/>
    </row>
    <row r="776" spans="16:23" x14ac:dyDescent="0.25">
      <c r="P776" s="156"/>
      <c r="Q776" s="157"/>
      <c r="R776" s="156"/>
      <c r="S776" s="171"/>
      <c r="T776" s="171"/>
      <c r="U776" s="171"/>
      <c r="V776" s="171"/>
      <c r="W776" s="171"/>
    </row>
    <row r="777" spans="16:23" x14ac:dyDescent="0.25">
      <c r="P777" s="156"/>
      <c r="Q777" s="157"/>
      <c r="R777" s="156"/>
      <c r="S777" s="171"/>
      <c r="T777" s="171"/>
      <c r="U777" s="171"/>
      <c r="V777" s="171"/>
      <c r="W777" s="171"/>
    </row>
    <row r="778" spans="16:23" x14ac:dyDescent="0.25">
      <c r="P778" s="156"/>
      <c r="Q778" s="157"/>
      <c r="R778" s="156"/>
      <c r="S778" s="171"/>
      <c r="T778" s="171"/>
      <c r="U778" s="171"/>
      <c r="V778" s="171"/>
      <c r="W778" s="171"/>
    </row>
    <row r="779" spans="16:23" x14ac:dyDescent="0.25">
      <c r="P779" s="156"/>
      <c r="Q779" s="157"/>
      <c r="R779" s="156"/>
      <c r="S779" s="171"/>
      <c r="T779" s="171"/>
      <c r="U779" s="171"/>
      <c r="V779" s="171"/>
      <c r="W779" s="171"/>
    </row>
    <row r="780" spans="16:23" x14ac:dyDescent="0.25">
      <c r="P780" s="156"/>
      <c r="Q780" s="157"/>
      <c r="R780" s="156"/>
      <c r="S780" s="171"/>
      <c r="T780" s="171"/>
      <c r="U780" s="171"/>
      <c r="V780" s="171"/>
      <c r="W780" s="171"/>
    </row>
    <row r="781" spans="16:23" x14ac:dyDescent="0.25">
      <c r="P781" s="156"/>
      <c r="Q781" s="157"/>
      <c r="R781" s="156"/>
      <c r="S781" s="171"/>
      <c r="T781" s="171"/>
      <c r="U781" s="171"/>
      <c r="V781" s="171"/>
      <c r="W781" s="171"/>
    </row>
    <row r="782" spans="16:23" x14ac:dyDescent="0.25">
      <c r="P782" s="156"/>
      <c r="Q782" s="157"/>
      <c r="R782" s="156"/>
      <c r="S782" s="171"/>
      <c r="T782" s="171"/>
      <c r="U782" s="171"/>
      <c r="V782" s="171"/>
      <c r="W782" s="171"/>
    </row>
    <row r="783" spans="16:23" x14ac:dyDescent="0.25">
      <c r="P783" s="156"/>
      <c r="Q783" s="157"/>
      <c r="R783" s="156"/>
      <c r="S783" s="171"/>
      <c r="T783" s="171"/>
      <c r="U783" s="171"/>
      <c r="V783" s="171"/>
      <c r="W783" s="171"/>
    </row>
    <row r="784" spans="16:23" x14ac:dyDescent="0.25">
      <c r="P784" s="156"/>
      <c r="Q784" s="157"/>
      <c r="R784" s="156"/>
      <c r="S784" s="171"/>
      <c r="T784" s="171"/>
      <c r="U784" s="171"/>
      <c r="V784" s="171"/>
      <c r="W784" s="171"/>
    </row>
    <row r="785" spans="16:23" x14ac:dyDescent="0.25">
      <c r="P785" s="156"/>
      <c r="Q785" s="157"/>
      <c r="R785" s="156"/>
      <c r="S785" s="171"/>
      <c r="T785" s="171"/>
      <c r="U785" s="171"/>
      <c r="V785" s="171"/>
      <c r="W785" s="171"/>
    </row>
    <row r="786" spans="16:23" x14ac:dyDescent="0.25">
      <c r="P786" s="156"/>
      <c r="Q786" s="157"/>
      <c r="R786" s="156"/>
      <c r="S786" s="171"/>
      <c r="T786" s="171"/>
      <c r="U786" s="171"/>
      <c r="V786" s="171"/>
      <c r="W786" s="171"/>
    </row>
    <row r="787" spans="16:23" x14ac:dyDescent="0.25">
      <c r="P787" s="156"/>
      <c r="Q787" s="157"/>
      <c r="R787" s="156"/>
      <c r="S787" s="171"/>
      <c r="T787" s="171"/>
      <c r="U787" s="171"/>
      <c r="V787" s="171"/>
      <c r="W787" s="171"/>
    </row>
    <row r="788" spans="16:23" x14ac:dyDescent="0.25">
      <c r="P788" s="156"/>
      <c r="Q788" s="157"/>
      <c r="R788" s="156"/>
      <c r="S788" s="171"/>
      <c r="T788" s="171"/>
      <c r="U788" s="171"/>
      <c r="V788" s="171"/>
      <c r="W788" s="171"/>
    </row>
    <row r="789" spans="16:23" x14ac:dyDescent="0.25">
      <c r="P789" s="156"/>
      <c r="Q789" s="157"/>
      <c r="R789" s="156"/>
      <c r="S789" s="171"/>
      <c r="T789" s="171"/>
      <c r="U789" s="171"/>
      <c r="V789" s="171"/>
      <c r="W789" s="171"/>
    </row>
    <row r="790" spans="16:23" x14ac:dyDescent="0.25">
      <c r="P790" s="156"/>
      <c r="Q790" s="157"/>
      <c r="R790" s="156"/>
      <c r="S790" s="171"/>
      <c r="T790" s="171"/>
      <c r="U790" s="171"/>
      <c r="V790" s="171"/>
      <c r="W790" s="171"/>
    </row>
    <row r="791" spans="16:23" x14ac:dyDescent="0.25">
      <c r="P791" s="156"/>
      <c r="Q791" s="157"/>
      <c r="R791" s="156"/>
      <c r="S791" s="171"/>
      <c r="T791" s="171"/>
      <c r="U791" s="171"/>
      <c r="V791" s="171"/>
      <c r="W791" s="171"/>
    </row>
    <row r="792" spans="16:23" x14ac:dyDescent="0.25">
      <c r="P792" s="156"/>
      <c r="Q792" s="157"/>
      <c r="R792" s="156"/>
      <c r="S792" s="171"/>
      <c r="T792" s="171"/>
      <c r="U792" s="171"/>
      <c r="V792" s="171"/>
      <c r="W792" s="171"/>
    </row>
    <row r="793" spans="16:23" x14ac:dyDescent="0.25">
      <c r="P793" s="156"/>
      <c r="Q793" s="157"/>
      <c r="R793" s="156"/>
      <c r="S793" s="171"/>
      <c r="T793" s="171"/>
      <c r="U793" s="171"/>
      <c r="V793" s="171"/>
      <c r="W793" s="171"/>
    </row>
    <row r="794" spans="16:23" x14ac:dyDescent="0.25">
      <c r="P794" s="156"/>
      <c r="Q794" s="157"/>
      <c r="R794" s="156"/>
      <c r="S794" s="171"/>
      <c r="T794" s="171"/>
      <c r="U794" s="171"/>
      <c r="V794" s="171"/>
      <c r="W794" s="171"/>
    </row>
    <row r="795" spans="16:23" x14ac:dyDescent="0.25">
      <c r="P795" s="156"/>
      <c r="Q795" s="157"/>
      <c r="R795" s="156"/>
      <c r="S795" s="171"/>
      <c r="T795" s="171"/>
      <c r="U795" s="171"/>
      <c r="V795" s="171"/>
      <c r="W795" s="171"/>
    </row>
    <row r="796" spans="16:23" x14ac:dyDescent="0.25">
      <c r="P796" s="156"/>
      <c r="Q796" s="157"/>
      <c r="R796" s="156"/>
      <c r="S796" s="171"/>
      <c r="T796" s="171"/>
      <c r="U796" s="171"/>
      <c r="V796" s="171"/>
      <c r="W796" s="171"/>
    </row>
    <row r="797" spans="16:23" x14ac:dyDescent="0.25">
      <c r="P797" s="156"/>
      <c r="Q797" s="157"/>
      <c r="R797" s="156"/>
      <c r="S797" s="171"/>
      <c r="T797" s="171"/>
      <c r="U797" s="171"/>
      <c r="V797" s="171"/>
      <c r="W797" s="171"/>
    </row>
    <row r="798" spans="16:23" x14ac:dyDescent="0.25">
      <c r="P798" s="156"/>
      <c r="Q798" s="157"/>
      <c r="R798" s="156"/>
      <c r="S798" s="171"/>
      <c r="T798" s="171"/>
      <c r="U798" s="171"/>
      <c r="V798" s="171"/>
      <c r="W798" s="171"/>
    </row>
    <row r="799" spans="16:23" x14ac:dyDescent="0.25">
      <c r="P799" s="156"/>
      <c r="Q799" s="157"/>
      <c r="R799" s="156"/>
      <c r="S799" s="171"/>
      <c r="T799" s="171"/>
      <c r="U799" s="171"/>
      <c r="V799" s="171"/>
      <c r="W799" s="171"/>
    </row>
    <row r="800" spans="16:23" x14ac:dyDescent="0.25">
      <c r="P800" s="156"/>
      <c r="Q800" s="157"/>
      <c r="R800" s="156"/>
      <c r="S800" s="171"/>
      <c r="T800" s="171"/>
      <c r="U800" s="171"/>
      <c r="V800" s="171"/>
      <c r="W800" s="171"/>
    </row>
    <row r="801" spans="16:23" x14ac:dyDescent="0.25">
      <c r="P801" s="156"/>
      <c r="Q801" s="157"/>
      <c r="R801" s="156"/>
      <c r="S801" s="171"/>
      <c r="T801" s="171"/>
      <c r="U801" s="171"/>
      <c r="V801" s="171"/>
      <c r="W801" s="171"/>
    </row>
    <row r="802" spans="16:23" x14ac:dyDescent="0.25">
      <c r="P802" s="156"/>
      <c r="Q802" s="157"/>
      <c r="R802" s="156"/>
      <c r="S802" s="171"/>
      <c r="T802" s="171"/>
      <c r="U802" s="171"/>
      <c r="V802" s="171"/>
      <c r="W802" s="171"/>
    </row>
    <row r="803" spans="16:23" x14ac:dyDescent="0.25">
      <c r="P803" s="156"/>
      <c r="Q803" s="157"/>
      <c r="R803" s="156"/>
      <c r="S803" s="171"/>
      <c r="T803" s="171"/>
      <c r="U803" s="171"/>
      <c r="V803" s="171"/>
      <c r="W803" s="171"/>
    </row>
    <row r="804" spans="16:23" x14ac:dyDescent="0.25">
      <c r="P804" s="156"/>
      <c r="Q804" s="157"/>
      <c r="R804" s="156"/>
      <c r="S804" s="171"/>
      <c r="T804" s="171"/>
      <c r="U804" s="171"/>
      <c r="V804" s="171"/>
      <c r="W804" s="171"/>
    </row>
    <row r="805" spans="16:23" x14ac:dyDescent="0.25">
      <c r="P805" s="156"/>
      <c r="Q805" s="157"/>
      <c r="R805" s="156"/>
      <c r="S805" s="171"/>
      <c r="T805" s="171"/>
      <c r="U805" s="171"/>
      <c r="V805" s="171"/>
      <c r="W805" s="171"/>
    </row>
    <row r="806" spans="16:23" x14ac:dyDescent="0.25">
      <c r="P806" s="156"/>
      <c r="Q806" s="157"/>
      <c r="R806" s="156"/>
      <c r="S806" s="171"/>
      <c r="T806" s="171"/>
      <c r="U806" s="171"/>
      <c r="V806" s="171"/>
      <c r="W806" s="171"/>
    </row>
    <row r="807" spans="16:23" x14ac:dyDescent="0.25">
      <c r="P807" s="156"/>
      <c r="Q807" s="157"/>
      <c r="R807" s="156"/>
      <c r="S807" s="171"/>
      <c r="T807" s="171"/>
      <c r="U807" s="171"/>
      <c r="V807" s="171"/>
      <c r="W807" s="171"/>
    </row>
    <row r="808" spans="16:23" x14ac:dyDescent="0.25">
      <c r="P808" s="156"/>
      <c r="Q808" s="157"/>
      <c r="R808" s="156"/>
      <c r="S808" s="171"/>
      <c r="T808" s="171"/>
      <c r="U808" s="171"/>
      <c r="V808" s="171"/>
      <c r="W808" s="171"/>
    </row>
    <row r="809" spans="16:23" x14ac:dyDescent="0.25">
      <c r="P809" s="156"/>
      <c r="Q809" s="157"/>
      <c r="R809" s="156"/>
      <c r="S809" s="171"/>
      <c r="T809" s="171"/>
      <c r="U809" s="171"/>
      <c r="V809" s="171"/>
      <c r="W809" s="171"/>
    </row>
    <row r="810" spans="16:23" x14ac:dyDescent="0.25">
      <c r="P810" s="156"/>
      <c r="Q810" s="157"/>
      <c r="R810" s="156"/>
      <c r="S810" s="171"/>
      <c r="T810" s="171"/>
      <c r="U810" s="171"/>
      <c r="V810" s="171"/>
      <c r="W810" s="171"/>
    </row>
    <row r="811" spans="16:23" x14ac:dyDescent="0.25">
      <c r="P811" s="156"/>
      <c r="Q811" s="157"/>
      <c r="R811" s="156"/>
      <c r="S811" s="171"/>
      <c r="T811" s="171"/>
      <c r="U811" s="171"/>
      <c r="V811" s="171"/>
      <c r="W811" s="171"/>
    </row>
    <row r="812" spans="16:23" x14ac:dyDescent="0.25">
      <c r="P812" s="156"/>
      <c r="Q812" s="157"/>
      <c r="R812" s="156"/>
      <c r="S812" s="171"/>
      <c r="T812" s="171"/>
      <c r="U812" s="171"/>
      <c r="V812" s="171"/>
      <c r="W812" s="171"/>
    </row>
    <row r="813" spans="16:23" x14ac:dyDescent="0.25">
      <c r="P813" s="156"/>
      <c r="Q813" s="157"/>
      <c r="R813" s="156"/>
      <c r="S813" s="171"/>
      <c r="T813" s="171"/>
      <c r="U813" s="171"/>
      <c r="V813" s="171"/>
      <c r="W813" s="171"/>
    </row>
    <row r="814" spans="16:23" x14ac:dyDescent="0.25">
      <c r="P814" s="156"/>
      <c r="Q814" s="157"/>
      <c r="R814" s="156"/>
      <c r="S814" s="171"/>
      <c r="T814" s="171"/>
      <c r="U814" s="171"/>
      <c r="V814" s="171"/>
      <c r="W814" s="171"/>
    </row>
    <row r="815" spans="16:23" x14ac:dyDescent="0.25">
      <c r="P815" s="156"/>
      <c r="Q815" s="157"/>
      <c r="R815" s="156"/>
      <c r="S815" s="171"/>
      <c r="T815" s="171"/>
      <c r="U815" s="171"/>
      <c r="V815" s="171"/>
      <c r="W815" s="171"/>
    </row>
    <row r="816" spans="16:23" x14ac:dyDescent="0.25">
      <c r="P816" s="156"/>
      <c r="Q816" s="157"/>
      <c r="R816" s="156"/>
      <c r="S816" s="171"/>
      <c r="T816" s="171"/>
      <c r="U816" s="171"/>
      <c r="V816" s="171"/>
      <c r="W816" s="171"/>
    </row>
    <row r="817" spans="16:23" x14ac:dyDescent="0.25">
      <c r="P817" s="156"/>
      <c r="Q817" s="157"/>
      <c r="R817" s="156"/>
      <c r="S817" s="171"/>
      <c r="T817" s="171"/>
      <c r="U817" s="171"/>
      <c r="V817" s="171"/>
      <c r="W817" s="171"/>
    </row>
    <row r="818" spans="16:23" x14ac:dyDescent="0.25">
      <c r="P818" s="156"/>
      <c r="Q818" s="157"/>
      <c r="R818" s="156"/>
      <c r="S818" s="171"/>
      <c r="T818" s="171"/>
      <c r="U818" s="171"/>
      <c r="V818" s="171"/>
      <c r="W818" s="171"/>
    </row>
    <row r="819" spans="16:23" x14ac:dyDescent="0.25">
      <c r="P819" s="156"/>
      <c r="Q819" s="157"/>
      <c r="R819" s="156"/>
      <c r="S819" s="171"/>
      <c r="T819" s="171"/>
      <c r="U819" s="171"/>
      <c r="V819" s="171"/>
      <c r="W819" s="171"/>
    </row>
    <row r="820" spans="16:23" x14ac:dyDescent="0.25">
      <c r="P820" s="156"/>
      <c r="Q820" s="157"/>
      <c r="R820" s="156"/>
      <c r="S820" s="171"/>
      <c r="T820" s="171"/>
      <c r="U820" s="171"/>
      <c r="V820" s="171"/>
      <c r="W820" s="171"/>
    </row>
    <row r="821" spans="16:23" x14ac:dyDescent="0.25">
      <c r="P821" s="156"/>
      <c r="Q821" s="157"/>
      <c r="R821" s="156"/>
      <c r="S821" s="171"/>
      <c r="T821" s="171"/>
      <c r="U821" s="171"/>
      <c r="V821" s="171"/>
      <c r="W821" s="171"/>
    </row>
    <row r="822" spans="16:23" x14ac:dyDescent="0.25">
      <c r="P822" s="156"/>
      <c r="Q822" s="157"/>
      <c r="R822" s="156"/>
      <c r="S822" s="171"/>
      <c r="T822" s="171"/>
      <c r="U822" s="171"/>
      <c r="V822" s="171"/>
      <c r="W822" s="171"/>
    </row>
    <row r="823" spans="16:23" x14ac:dyDescent="0.25">
      <c r="P823" s="156"/>
      <c r="Q823" s="157"/>
      <c r="R823" s="156"/>
      <c r="S823" s="171"/>
      <c r="T823" s="171"/>
      <c r="U823" s="171"/>
      <c r="V823" s="171"/>
      <c r="W823" s="171"/>
    </row>
    <row r="824" spans="16:23" x14ac:dyDescent="0.25">
      <c r="P824" s="156"/>
      <c r="Q824" s="157"/>
      <c r="R824" s="156"/>
      <c r="S824" s="171"/>
      <c r="T824" s="171"/>
      <c r="U824" s="171"/>
      <c r="V824" s="171"/>
      <c r="W824" s="171"/>
    </row>
    <row r="825" spans="16:23" x14ac:dyDescent="0.25">
      <c r="P825" s="156"/>
      <c r="Q825" s="157"/>
      <c r="R825" s="156"/>
      <c r="S825" s="171"/>
      <c r="T825" s="171"/>
      <c r="U825" s="171"/>
      <c r="V825" s="171"/>
      <c r="W825" s="171"/>
    </row>
    <row r="826" spans="16:23" x14ac:dyDescent="0.25">
      <c r="P826" s="156"/>
      <c r="Q826" s="157"/>
      <c r="R826" s="156"/>
      <c r="S826" s="171"/>
      <c r="T826" s="171"/>
      <c r="U826" s="171"/>
      <c r="V826" s="171"/>
      <c r="W826" s="171"/>
    </row>
    <row r="827" spans="16:23" x14ac:dyDescent="0.25">
      <c r="P827" s="156"/>
      <c r="Q827" s="157"/>
      <c r="R827" s="156"/>
      <c r="S827" s="171"/>
      <c r="T827" s="171"/>
      <c r="U827" s="171"/>
      <c r="V827" s="171"/>
      <c r="W827" s="171"/>
    </row>
    <row r="828" spans="16:23" x14ac:dyDescent="0.25">
      <c r="P828" s="156"/>
      <c r="Q828" s="157"/>
      <c r="R828" s="156"/>
      <c r="S828" s="171"/>
      <c r="T828" s="171"/>
      <c r="U828" s="171"/>
      <c r="V828" s="171"/>
      <c r="W828" s="171"/>
    </row>
    <row r="829" spans="16:23" x14ac:dyDescent="0.25">
      <c r="P829" s="156"/>
      <c r="Q829" s="157"/>
      <c r="R829" s="156"/>
      <c r="S829" s="171"/>
      <c r="T829" s="171"/>
      <c r="U829" s="171"/>
      <c r="V829" s="171"/>
      <c r="W829" s="171"/>
    </row>
    <row r="830" spans="16:23" x14ac:dyDescent="0.25">
      <c r="P830" s="156"/>
      <c r="Q830" s="157"/>
      <c r="R830" s="156"/>
      <c r="S830" s="171"/>
      <c r="T830" s="171"/>
      <c r="U830" s="171"/>
      <c r="V830" s="171"/>
      <c r="W830" s="171"/>
    </row>
    <row r="831" spans="16:23" x14ac:dyDescent="0.25">
      <c r="P831" s="156"/>
      <c r="Q831" s="157"/>
      <c r="R831" s="156"/>
      <c r="S831" s="171"/>
      <c r="T831" s="171"/>
      <c r="U831" s="171"/>
      <c r="V831" s="171"/>
      <c r="W831" s="171"/>
    </row>
    <row r="832" spans="16:23" x14ac:dyDescent="0.25">
      <c r="P832" s="156"/>
      <c r="Q832" s="157"/>
      <c r="R832" s="156"/>
      <c r="S832" s="171"/>
      <c r="T832" s="171"/>
      <c r="U832" s="171"/>
      <c r="V832" s="171"/>
      <c r="W832" s="171"/>
    </row>
    <row r="833" spans="16:23" x14ac:dyDescent="0.25">
      <c r="P833" s="156"/>
      <c r="Q833" s="157"/>
      <c r="R833" s="156"/>
      <c r="S833" s="171"/>
      <c r="T833" s="171"/>
      <c r="U833" s="171"/>
      <c r="V833" s="171"/>
      <c r="W833" s="171"/>
    </row>
    <row r="834" spans="16:23" x14ac:dyDescent="0.25">
      <c r="P834" s="156"/>
      <c r="Q834" s="157"/>
      <c r="R834" s="156"/>
      <c r="S834" s="171"/>
      <c r="T834" s="171"/>
      <c r="U834" s="171"/>
      <c r="V834" s="171"/>
      <c r="W834" s="171"/>
    </row>
    <row r="835" spans="16:23" x14ac:dyDescent="0.25">
      <c r="P835" s="156"/>
      <c r="Q835" s="157"/>
      <c r="R835" s="156"/>
      <c r="S835" s="171"/>
      <c r="T835" s="171"/>
      <c r="U835" s="171"/>
      <c r="V835" s="171"/>
      <c r="W835" s="171"/>
    </row>
    <row r="836" spans="16:23" x14ac:dyDescent="0.25">
      <c r="P836" s="156"/>
      <c r="Q836" s="157"/>
      <c r="R836" s="156"/>
      <c r="S836" s="171"/>
      <c r="T836" s="171"/>
      <c r="U836" s="171"/>
      <c r="V836" s="171"/>
      <c r="W836" s="171"/>
    </row>
    <row r="837" spans="16:23" x14ac:dyDescent="0.25">
      <c r="P837" s="156"/>
      <c r="Q837" s="157"/>
      <c r="R837" s="156"/>
      <c r="S837" s="171"/>
      <c r="T837" s="171"/>
      <c r="U837" s="171"/>
      <c r="V837" s="171"/>
      <c r="W837" s="171"/>
    </row>
    <row r="838" spans="16:23" x14ac:dyDescent="0.25">
      <c r="P838" s="156"/>
      <c r="Q838" s="157"/>
      <c r="R838" s="156"/>
      <c r="S838" s="171"/>
      <c r="T838" s="171"/>
      <c r="U838" s="171"/>
      <c r="V838" s="171"/>
      <c r="W838" s="171"/>
    </row>
    <row r="839" spans="16:23" x14ac:dyDescent="0.25">
      <c r="P839" s="156"/>
      <c r="Q839" s="157"/>
      <c r="R839" s="156"/>
      <c r="S839" s="171"/>
      <c r="T839" s="171"/>
      <c r="U839" s="171"/>
      <c r="V839" s="171"/>
      <c r="W839" s="171"/>
    </row>
    <row r="840" spans="16:23" x14ac:dyDescent="0.25">
      <c r="P840" s="156"/>
      <c r="Q840" s="157"/>
      <c r="R840" s="156"/>
      <c r="S840" s="171"/>
      <c r="T840" s="171"/>
      <c r="U840" s="171"/>
      <c r="V840" s="171"/>
      <c r="W840" s="171"/>
    </row>
    <row r="841" spans="16:23" x14ac:dyDescent="0.25">
      <c r="P841" s="156"/>
      <c r="Q841" s="157"/>
      <c r="R841" s="156"/>
      <c r="S841" s="171"/>
      <c r="T841" s="171"/>
      <c r="U841" s="171"/>
      <c r="V841" s="171"/>
      <c r="W841" s="171"/>
    </row>
    <row r="842" spans="16:23" x14ac:dyDescent="0.25">
      <c r="P842" s="156"/>
      <c r="Q842" s="157"/>
      <c r="R842" s="156"/>
      <c r="S842" s="171"/>
      <c r="T842" s="171"/>
      <c r="U842" s="171"/>
      <c r="V842" s="171"/>
      <c r="W842" s="171"/>
    </row>
    <row r="843" spans="16:23" x14ac:dyDescent="0.25">
      <c r="P843" s="156"/>
      <c r="Q843" s="157"/>
      <c r="R843" s="156"/>
      <c r="S843" s="171"/>
      <c r="T843" s="171"/>
      <c r="U843" s="171"/>
      <c r="V843" s="171"/>
      <c r="W843" s="171"/>
    </row>
    <row r="844" spans="16:23" x14ac:dyDescent="0.25">
      <c r="P844" s="156"/>
      <c r="Q844" s="157"/>
      <c r="R844" s="156"/>
      <c r="S844" s="171"/>
      <c r="T844" s="171"/>
      <c r="U844" s="171"/>
      <c r="V844" s="171"/>
      <c r="W844" s="171"/>
    </row>
    <row r="845" spans="16:23" x14ac:dyDescent="0.25">
      <c r="P845" s="156"/>
      <c r="Q845" s="157"/>
      <c r="R845" s="156"/>
      <c r="S845" s="171"/>
      <c r="T845" s="171"/>
      <c r="U845" s="171"/>
      <c r="V845" s="171"/>
      <c r="W845" s="171"/>
    </row>
    <row r="846" spans="16:23" x14ac:dyDescent="0.25">
      <c r="P846" s="156"/>
      <c r="Q846" s="157"/>
      <c r="R846" s="156"/>
      <c r="S846" s="171"/>
      <c r="T846" s="171"/>
      <c r="U846" s="171"/>
      <c r="V846" s="171"/>
      <c r="W846" s="171"/>
    </row>
    <row r="847" spans="16:23" x14ac:dyDescent="0.25">
      <c r="P847" s="156"/>
      <c r="Q847" s="157"/>
      <c r="R847" s="156"/>
      <c r="S847" s="171"/>
      <c r="T847" s="171"/>
      <c r="U847" s="171"/>
      <c r="V847" s="171"/>
      <c r="W847" s="171"/>
    </row>
    <row r="848" spans="16:23" x14ac:dyDescent="0.25">
      <c r="P848" s="156"/>
      <c r="Q848" s="157"/>
      <c r="R848" s="156"/>
      <c r="S848" s="171"/>
      <c r="T848" s="171"/>
      <c r="U848" s="171"/>
      <c r="V848" s="171"/>
      <c r="W848" s="171"/>
    </row>
    <row r="849" spans="16:23" x14ac:dyDescent="0.25">
      <c r="P849" s="156"/>
      <c r="Q849" s="157"/>
      <c r="R849" s="156"/>
      <c r="S849" s="171"/>
      <c r="T849" s="171"/>
      <c r="U849" s="171"/>
      <c r="V849" s="171"/>
      <c r="W849" s="171"/>
    </row>
    <row r="850" spans="16:23" x14ac:dyDescent="0.25">
      <c r="P850" s="156"/>
      <c r="Q850" s="157"/>
      <c r="R850" s="156"/>
      <c r="S850" s="171"/>
      <c r="T850" s="171"/>
      <c r="U850" s="171"/>
      <c r="V850" s="171"/>
      <c r="W850" s="171"/>
    </row>
    <row r="851" spans="16:23" x14ac:dyDescent="0.25">
      <c r="P851" s="156"/>
      <c r="Q851" s="157"/>
      <c r="R851" s="156"/>
      <c r="S851" s="171"/>
      <c r="T851" s="171"/>
      <c r="U851" s="171"/>
      <c r="V851" s="171"/>
      <c r="W851" s="171"/>
    </row>
    <row r="852" spans="16:23" x14ac:dyDescent="0.25">
      <c r="P852" s="156"/>
      <c r="Q852" s="157"/>
      <c r="R852" s="156"/>
      <c r="S852" s="171"/>
      <c r="T852" s="171"/>
      <c r="U852" s="171"/>
      <c r="V852" s="171"/>
      <c r="W852" s="171"/>
    </row>
    <row r="853" spans="16:23" x14ac:dyDescent="0.25">
      <c r="P853" s="156"/>
      <c r="Q853" s="157"/>
      <c r="R853" s="156"/>
      <c r="S853" s="171"/>
      <c r="T853" s="171"/>
      <c r="U853" s="171"/>
      <c r="V853" s="171"/>
      <c r="W853" s="171"/>
    </row>
    <row r="854" spans="16:23" x14ac:dyDescent="0.25">
      <c r="P854" s="156"/>
      <c r="Q854" s="157"/>
      <c r="R854" s="156"/>
      <c r="S854" s="171"/>
      <c r="T854" s="171"/>
      <c r="U854" s="171"/>
      <c r="V854" s="171"/>
      <c r="W854" s="171"/>
    </row>
    <row r="855" spans="16:23" x14ac:dyDescent="0.25">
      <c r="P855" s="156"/>
      <c r="Q855" s="157"/>
      <c r="R855" s="156"/>
      <c r="S855" s="171"/>
      <c r="T855" s="171"/>
      <c r="U855" s="171"/>
      <c r="V855" s="171"/>
      <c r="W855" s="171"/>
    </row>
    <row r="856" spans="16:23" x14ac:dyDescent="0.25">
      <c r="P856" s="156"/>
      <c r="Q856" s="157"/>
      <c r="R856" s="156"/>
      <c r="S856" s="171"/>
      <c r="T856" s="171"/>
      <c r="U856" s="171"/>
      <c r="V856" s="171"/>
      <c r="W856" s="171"/>
    </row>
    <row r="857" spans="16:23" x14ac:dyDescent="0.25">
      <c r="P857" s="156"/>
      <c r="Q857" s="157"/>
      <c r="R857" s="156"/>
      <c r="S857" s="171"/>
      <c r="T857" s="171"/>
      <c r="U857" s="171"/>
      <c r="V857" s="171"/>
      <c r="W857" s="171"/>
    </row>
    <row r="858" spans="16:23" x14ac:dyDescent="0.25">
      <c r="P858" s="156"/>
      <c r="Q858" s="157"/>
      <c r="R858" s="156"/>
      <c r="S858" s="171"/>
      <c r="T858" s="171"/>
      <c r="U858" s="171"/>
      <c r="V858" s="171"/>
      <c r="W858" s="171"/>
    </row>
    <row r="859" spans="16:23" x14ac:dyDescent="0.25">
      <c r="P859" s="156"/>
      <c r="Q859" s="157"/>
      <c r="R859" s="156"/>
      <c r="S859" s="171"/>
      <c r="T859" s="171"/>
      <c r="U859" s="171"/>
      <c r="V859" s="171"/>
      <c r="W859" s="171"/>
    </row>
    <row r="860" spans="16:23" x14ac:dyDescent="0.25">
      <c r="P860" s="156"/>
      <c r="Q860" s="157"/>
      <c r="R860" s="156"/>
      <c r="S860" s="171"/>
      <c r="T860" s="171"/>
      <c r="U860" s="171"/>
      <c r="V860" s="171"/>
      <c r="W860" s="171"/>
    </row>
    <row r="861" spans="16:23" x14ac:dyDescent="0.25">
      <c r="P861" s="156"/>
      <c r="Q861" s="157"/>
      <c r="R861" s="156"/>
      <c r="S861" s="171"/>
      <c r="T861" s="171"/>
      <c r="U861" s="171"/>
      <c r="V861" s="171"/>
      <c r="W861" s="171"/>
    </row>
    <row r="862" spans="16:23" x14ac:dyDescent="0.25">
      <c r="P862" s="156"/>
      <c r="Q862" s="157"/>
      <c r="R862" s="156"/>
      <c r="S862" s="171"/>
      <c r="T862" s="171"/>
      <c r="U862" s="171"/>
      <c r="V862" s="171"/>
      <c r="W862" s="171"/>
    </row>
    <row r="863" spans="16:23" x14ac:dyDescent="0.25">
      <c r="P863" s="156"/>
      <c r="Q863" s="157"/>
      <c r="R863" s="156"/>
      <c r="S863" s="171"/>
      <c r="T863" s="171"/>
      <c r="U863" s="171"/>
      <c r="V863" s="171"/>
      <c r="W863" s="171"/>
    </row>
    <row r="864" spans="16:23" x14ac:dyDescent="0.25">
      <c r="P864" s="156"/>
      <c r="Q864" s="157"/>
      <c r="R864" s="156"/>
      <c r="S864" s="171"/>
      <c r="T864" s="171"/>
      <c r="U864" s="171"/>
      <c r="V864" s="171"/>
      <c r="W864" s="171"/>
    </row>
    <row r="865" spans="16:23" x14ac:dyDescent="0.25">
      <c r="P865" s="156"/>
      <c r="Q865" s="157"/>
      <c r="R865" s="156"/>
      <c r="S865" s="171"/>
      <c r="T865" s="171"/>
      <c r="U865" s="171"/>
      <c r="V865" s="171"/>
      <c r="W865" s="171"/>
    </row>
    <row r="866" spans="16:23" x14ac:dyDescent="0.25">
      <c r="P866" s="156"/>
      <c r="Q866" s="157"/>
      <c r="R866" s="156"/>
      <c r="S866" s="171"/>
      <c r="T866" s="171"/>
      <c r="U866" s="171"/>
      <c r="V866" s="171"/>
      <c r="W866" s="171"/>
    </row>
    <row r="867" spans="16:23" x14ac:dyDescent="0.25">
      <c r="P867" s="156"/>
      <c r="Q867" s="157"/>
      <c r="R867" s="156"/>
      <c r="S867" s="171"/>
      <c r="T867" s="171"/>
      <c r="U867" s="171"/>
      <c r="V867" s="171"/>
      <c r="W867" s="171"/>
    </row>
    <row r="868" spans="16:23" x14ac:dyDescent="0.25">
      <c r="P868" s="156"/>
      <c r="Q868" s="157"/>
      <c r="R868" s="156"/>
      <c r="S868" s="171"/>
      <c r="T868" s="171"/>
      <c r="U868" s="171"/>
      <c r="V868" s="171"/>
      <c r="W868" s="171"/>
    </row>
    <row r="869" spans="16:23" x14ac:dyDescent="0.25">
      <c r="P869" s="156"/>
      <c r="Q869" s="157"/>
      <c r="R869" s="156"/>
      <c r="S869" s="171"/>
      <c r="T869" s="171"/>
      <c r="U869" s="171"/>
      <c r="V869" s="171"/>
      <c r="W869" s="171"/>
    </row>
    <row r="870" spans="16:23" x14ac:dyDescent="0.25">
      <c r="P870" s="156"/>
      <c r="Q870" s="157"/>
      <c r="R870" s="156"/>
      <c r="S870" s="171"/>
      <c r="T870" s="171"/>
      <c r="U870" s="171"/>
      <c r="V870" s="171"/>
      <c r="W870" s="171"/>
    </row>
    <row r="871" spans="16:23" x14ac:dyDescent="0.25">
      <c r="P871" s="156"/>
      <c r="Q871" s="157"/>
      <c r="R871" s="156"/>
      <c r="S871" s="171"/>
      <c r="T871" s="171"/>
      <c r="U871" s="171"/>
      <c r="V871" s="171"/>
      <c r="W871" s="171"/>
    </row>
    <row r="872" spans="16:23" x14ac:dyDescent="0.25">
      <c r="P872" s="156"/>
      <c r="Q872" s="157"/>
      <c r="R872" s="156"/>
      <c r="S872" s="171"/>
      <c r="T872" s="171"/>
      <c r="U872" s="171"/>
      <c r="V872" s="171"/>
      <c r="W872" s="171"/>
    </row>
    <row r="873" spans="16:23" x14ac:dyDescent="0.25">
      <c r="P873" s="156"/>
      <c r="Q873" s="157"/>
      <c r="R873" s="156"/>
      <c r="S873" s="171"/>
      <c r="T873" s="171"/>
      <c r="U873" s="171"/>
      <c r="V873" s="171"/>
      <c r="W873" s="171"/>
    </row>
    <row r="874" spans="16:23" x14ac:dyDescent="0.25">
      <c r="P874" s="156"/>
      <c r="Q874" s="157"/>
      <c r="R874" s="156"/>
      <c r="S874" s="171"/>
      <c r="T874" s="171"/>
      <c r="U874" s="171"/>
      <c r="V874" s="171"/>
      <c r="W874" s="171"/>
    </row>
    <row r="875" spans="16:23" x14ac:dyDescent="0.25">
      <c r="P875" s="156"/>
      <c r="Q875" s="157"/>
      <c r="R875" s="156"/>
      <c r="S875" s="171"/>
      <c r="T875" s="171"/>
      <c r="U875" s="171"/>
      <c r="V875" s="171"/>
      <c r="W875" s="171"/>
    </row>
    <row r="876" spans="16:23" x14ac:dyDescent="0.25">
      <c r="P876" s="156"/>
      <c r="Q876" s="157"/>
      <c r="R876" s="156"/>
      <c r="S876" s="171"/>
      <c r="T876" s="171"/>
      <c r="U876" s="171"/>
      <c r="V876" s="171"/>
      <c r="W876" s="171"/>
    </row>
    <row r="877" spans="16:23" x14ac:dyDescent="0.25">
      <c r="P877" s="156"/>
      <c r="Q877" s="157"/>
      <c r="R877" s="156"/>
      <c r="S877" s="171"/>
      <c r="T877" s="171"/>
      <c r="U877" s="171"/>
      <c r="V877" s="171"/>
      <c r="W877" s="171"/>
    </row>
    <row r="878" spans="16:23" x14ac:dyDescent="0.25">
      <c r="P878" s="156"/>
      <c r="Q878" s="157"/>
      <c r="R878" s="156"/>
      <c r="S878" s="171"/>
      <c r="T878" s="171"/>
      <c r="U878" s="171"/>
      <c r="V878" s="171"/>
      <c r="W878" s="171"/>
    </row>
    <row r="879" spans="16:23" x14ac:dyDescent="0.25">
      <c r="P879" s="156"/>
      <c r="Q879" s="157"/>
      <c r="R879" s="156"/>
      <c r="S879" s="171"/>
      <c r="T879" s="171"/>
      <c r="U879" s="171"/>
      <c r="V879" s="171"/>
      <c r="W879" s="171"/>
    </row>
    <row r="880" spans="16:23" x14ac:dyDescent="0.25">
      <c r="P880" s="156"/>
      <c r="Q880" s="157"/>
      <c r="R880" s="156"/>
      <c r="S880" s="171"/>
      <c r="T880" s="171"/>
      <c r="U880" s="171"/>
      <c r="V880" s="171"/>
      <c r="W880" s="171"/>
    </row>
    <row r="881" spans="16:23" x14ac:dyDescent="0.25">
      <c r="P881" s="156"/>
      <c r="Q881" s="157"/>
      <c r="R881" s="156"/>
      <c r="S881" s="171"/>
      <c r="T881" s="171"/>
      <c r="U881" s="171"/>
      <c r="V881" s="171"/>
      <c r="W881" s="171"/>
    </row>
    <row r="882" spans="16:23" x14ac:dyDescent="0.25">
      <c r="P882" s="156"/>
      <c r="Q882" s="157"/>
      <c r="R882" s="156"/>
      <c r="S882" s="171"/>
      <c r="T882" s="171"/>
      <c r="U882" s="171"/>
      <c r="V882" s="171"/>
      <c r="W882" s="171"/>
    </row>
    <row r="883" spans="16:23" x14ac:dyDescent="0.25">
      <c r="P883" s="156"/>
      <c r="Q883" s="157"/>
      <c r="R883" s="156"/>
      <c r="S883" s="171"/>
      <c r="T883" s="171"/>
      <c r="U883" s="171"/>
      <c r="V883" s="171"/>
      <c r="W883" s="171"/>
    </row>
    <row r="884" spans="16:23" x14ac:dyDescent="0.25">
      <c r="P884" s="156"/>
      <c r="Q884" s="157"/>
      <c r="R884" s="156"/>
      <c r="S884" s="171"/>
      <c r="T884" s="171"/>
      <c r="U884" s="171"/>
      <c r="V884" s="171"/>
      <c r="W884" s="171"/>
    </row>
    <row r="885" spans="16:23" x14ac:dyDescent="0.25">
      <c r="P885" s="156"/>
      <c r="Q885" s="157"/>
      <c r="R885" s="156"/>
      <c r="S885" s="171"/>
      <c r="T885" s="171"/>
      <c r="U885" s="171"/>
      <c r="V885" s="171"/>
      <c r="W885" s="171"/>
    </row>
    <row r="886" spans="16:23" x14ac:dyDescent="0.25">
      <c r="P886" s="156"/>
      <c r="Q886" s="157"/>
      <c r="R886" s="156"/>
      <c r="S886" s="171"/>
      <c r="T886" s="171"/>
      <c r="U886" s="171"/>
      <c r="V886" s="171"/>
      <c r="W886" s="171"/>
    </row>
    <row r="887" spans="16:23" x14ac:dyDescent="0.25">
      <c r="P887" s="156"/>
      <c r="Q887" s="157"/>
      <c r="R887" s="156"/>
      <c r="S887" s="171"/>
      <c r="T887" s="171"/>
      <c r="U887" s="171"/>
      <c r="V887" s="171"/>
      <c r="W887" s="171"/>
    </row>
    <row r="888" spans="16:23" x14ac:dyDescent="0.25">
      <c r="P888" s="156"/>
      <c r="Q888" s="157"/>
      <c r="R888" s="156"/>
      <c r="S888" s="171"/>
      <c r="T888" s="171"/>
      <c r="U888" s="171"/>
      <c r="V888" s="171"/>
      <c r="W888" s="171"/>
    </row>
    <row r="889" spans="16:23" x14ac:dyDescent="0.25">
      <c r="P889" s="156"/>
      <c r="Q889" s="157"/>
      <c r="R889" s="156"/>
      <c r="S889" s="171"/>
      <c r="T889" s="171"/>
      <c r="U889" s="171"/>
      <c r="V889" s="171"/>
      <c r="W889" s="171"/>
    </row>
    <row r="890" spans="16:23" x14ac:dyDescent="0.25">
      <c r="P890" s="156"/>
      <c r="Q890" s="157"/>
      <c r="R890" s="156"/>
      <c r="S890" s="171"/>
      <c r="T890" s="171"/>
      <c r="U890" s="171"/>
      <c r="V890" s="171"/>
      <c r="W890" s="171"/>
    </row>
    <row r="891" spans="16:23" x14ac:dyDescent="0.25">
      <c r="P891" s="156"/>
      <c r="Q891" s="157"/>
      <c r="R891" s="156"/>
      <c r="S891" s="171"/>
      <c r="T891" s="171"/>
      <c r="U891" s="171"/>
      <c r="V891" s="171"/>
      <c r="W891" s="171"/>
    </row>
    <row r="892" spans="16:23" x14ac:dyDescent="0.25">
      <c r="P892" s="156"/>
      <c r="Q892" s="157"/>
      <c r="R892" s="156"/>
      <c r="S892" s="171"/>
      <c r="T892" s="171"/>
      <c r="U892" s="171"/>
      <c r="V892" s="171"/>
      <c r="W892" s="171"/>
    </row>
    <row r="893" spans="16:23" x14ac:dyDescent="0.25">
      <c r="P893" s="156"/>
      <c r="Q893" s="157"/>
      <c r="R893" s="156"/>
      <c r="S893" s="171"/>
      <c r="T893" s="171"/>
      <c r="U893" s="171"/>
      <c r="V893" s="171"/>
      <c r="W893" s="171"/>
    </row>
    <row r="894" spans="16:23" x14ac:dyDescent="0.25">
      <c r="P894" s="156"/>
      <c r="Q894" s="157"/>
      <c r="R894" s="156"/>
      <c r="S894" s="171"/>
      <c r="T894" s="171"/>
      <c r="U894" s="171"/>
      <c r="V894" s="171"/>
      <c r="W894" s="171"/>
    </row>
    <row r="895" spans="16:23" x14ac:dyDescent="0.25">
      <c r="P895" s="156"/>
      <c r="Q895" s="157"/>
      <c r="R895" s="156"/>
      <c r="S895" s="171"/>
      <c r="T895" s="171"/>
      <c r="U895" s="171"/>
      <c r="V895" s="171"/>
      <c r="W895" s="171"/>
    </row>
    <row r="896" spans="16:23" x14ac:dyDescent="0.25">
      <c r="P896" s="156"/>
      <c r="Q896" s="157"/>
      <c r="R896" s="156"/>
      <c r="S896" s="171"/>
      <c r="T896" s="171"/>
      <c r="U896" s="171"/>
      <c r="V896" s="171"/>
      <c r="W896" s="171"/>
    </row>
    <row r="897" spans="16:23" x14ac:dyDescent="0.25">
      <c r="P897" s="156"/>
      <c r="Q897" s="157"/>
      <c r="R897" s="156"/>
      <c r="S897" s="171"/>
      <c r="T897" s="171"/>
      <c r="U897" s="171"/>
      <c r="V897" s="171"/>
      <c r="W897" s="171"/>
    </row>
    <row r="898" spans="16:23" x14ac:dyDescent="0.25">
      <c r="P898" s="156"/>
      <c r="Q898" s="157"/>
      <c r="R898" s="156"/>
      <c r="S898" s="171"/>
      <c r="T898" s="171"/>
      <c r="U898" s="171"/>
      <c r="V898" s="171"/>
      <c r="W898" s="171"/>
    </row>
    <row r="899" spans="16:23" x14ac:dyDescent="0.25">
      <c r="P899" s="156"/>
      <c r="Q899" s="157"/>
      <c r="R899" s="156"/>
      <c r="S899" s="171"/>
      <c r="T899" s="171"/>
      <c r="U899" s="171"/>
      <c r="V899" s="171"/>
      <c r="W899" s="171"/>
    </row>
    <row r="900" spans="16:23" x14ac:dyDescent="0.25">
      <c r="P900" s="156"/>
      <c r="Q900" s="157"/>
      <c r="R900" s="156"/>
      <c r="S900" s="171"/>
      <c r="T900" s="171"/>
      <c r="U900" s="171"/>
      <c r="V900" s="171"/>
      <c r="W900" s="171"/>
    </row>
    <row r="901" spans="16:23" x14ac:dyDescent="0.25">
      <c r="P901" s="156"/>
      <c r="Q901" s="157"/>
      <c r="R901" s="156"/>
      <c r="S901" s="171"/>
      <c r="T901" s="171"/>
      <c r="U901" s="171"/>
      <c r="V901" s="171"/>
      <c r="W901" s="171"/>
    </row>
    <row r="902" spans="16:23" x14ac:dyDescent="0.25">
      <c r="P902" s="156"/>
      <c r="Q902" s="157"/>
      <c r="R902" s="156"/>
      <c r="S902" s="171"/>
      <c r="T902" s="171"/>
      <c r="U902" s="171"/>
      <c r="V902" s="171"/>
      <c r="W902" s="171"/>
    </row>
    <row r="903" spans="16:23" x14ac:dyDescent="0.25">
      <c r="P903" s="156"/>
      <c r="Q903" s="157"/>
      <c r="R903" s="156"/>
      <c r="S903" s="171"/>
      <c r="T903" s="171"/>
      <c r="U903" s="171"/>
      <c r="V903" s="171"/>
      <c r="W903" s="171"/>
    </row>
    <row r="904" spans="16:23" x14ac:dyDescent="0.25">
      <c r="P904" s="156"/>
      <c r="Q904" s="157"/>
      <c r="R904" s="156"/>
      <c r="S904" s="171"/>
      <c r="T904" s="171"/>
      <c r="U904" s="171"/>
      <c r="V904" s="171"/>
      <c r="W904" s="171"/>
    </row>
    <row r="905" spans="16:23" x14ac:dyDescent="0.25">
      <c r="P905" s="156"/>
      <c r="Q905" s="157"/>
      <c r="R905" s="156"/>
      <c r="S905" s="171"/>
      <c r="T905" s="171"/>
      <c r="U905" s="171"/>
      <c r="V905" s="171"/>
      <c r="W905" s="171"/>
    </row>
    <row r="906" spans="16:23" x14ac:dyDescent="0.25">
      <c r="P906" s="156"/>
      <c r="Q906" s="157"/>
      <c r="R906" s="156"/>
      <c r="S906" s="171"/>
      <c r="T906" s="171"/>
      <c r="U906" s="171"/>
      <c r="V906" s="171"/>
      <c r="W906" s="171"/>
    </row>
    <row r="907" spans="16:23" x14ac:dyDescent="0.25">
      <c r="P907" s="156"/>
      <c r="Q907" s="157"/>
      <c r="R907" s="156"/>
      <c r="S907" s="171"/>
      <c r="T907" s="171"/>
      <c r="U907" s="171"/>
      <c r="V907" s="171"/>
      <c r="W907" s="171"/>
    </row>
    <row r="908" spans="16:23" x14ac:dyDescent="0.25">
      <c r="P908" s="156"/>
      <c r="Q908" s="157"/>
      <c r="R908" s="156"/>
      <c r="S908" s="171"/>
      <c r="T908" s="171"/>
      <c r="U908" s="171"/>
      <c r="V908" s="171"/>
      <c r="W908" s="171"/>
    </row>
    <row r="909" spans="16:23" x14ac:dyDescent="0.25">
      <c r="P909" s="156"/>
      <c r="Q909" s="157"/>
      <c r="R909" s="156"/>
      <c r="S909" s="171"/>
      <c r="T909" s="171"/>
      <c r="U909" s="171"/>
      <c r="V909" s="171"/>
      <c r="W909" s="171"/>
    </row>
    <row r="910" spans="16:23" x14ac:dyDescent="0.25">
      <c r="P910" s="156"/>
      <c r="Q910" s="157"/>
      <c r="R910" s="156"/>
      <c r="S910" s="171"/>
      <c r="T910" s="171"/>
      <c r="U910" s="171"/>
      <c r="V910" s="171"/>
      <c r="W910" s="171"/>
    </row>
    <row r="911" spans="16:23" x14ac:dyDescent="0.25">
      <c r="P911" s="156"/>
      <c r="Q911" s="157"/>
      <c r="R911" s="156"/>
      <c r="S911" s="171"/>
      <c r="T911" s="171"/>
      <c r="U911" s="171"/>
      <c r="V911" s="171"/>
      <c r="W911" s="171"/>
    </row>
    <row r="912" spans="16:23" x14ac:dyDescent="0.25">
      <c r="P912" s="156"/>
      <c r="Q912" s="157"/>
      <c r="R912" s="156"/>
      <c r="S912" s="171"/>
      <c r="T912" s="171"/>
      <c r="U912" s="171"/>
      <c r="V912" s="171"/>
      <c r="W912" s="171"/>
    </row>
    <row r="913" spans="16:23" x14ac:dyDescent="0.25">
      <c r="P913" s="156"/>
      <c r="Q913" s="157"/>
      <c r="R913" s="156"/>
      <c r="S913" s="171"/>
      <c r="T913" s="171"/>
      <c r="U913" s="171"/>
      <c r="V913" s="171"/>
      <c r="W913" s="171"/>
    </row>
    <row r="914" spans="16:23" x14ac:dyDescent="0.25">
      <c r="P914" s="156"/>
      <c r="Q914" s="157"/>
      <c r="R914" s="156"/>
      <c r="S914" s="171"/>
      <c r="T914" s="171"/>
      <c r="U914" s="171"/>
      <c r="V914" s="171"/>
      <c r="W914" s="171"/>
    </row>
    <row r="915" spans="16:23" x14ac:dyDescent="0.25">
      <c r="P915" s="156"/>
      <c r="Q915" s="157"/>
      <c r="R915" s="156"/>
      <c r="S915" s="171"/>
      <c r="T915" s="171"/>
      <c r="U915" s="171"/>
      <c r="V915" s="171"/>
      <c r="W915" s="171"/>
    </row>
    <row r="916" spans="16:23" x14ac:dyDescent="0.25">
      <c r="P916" s="156"/>
      <c r="Q916" s="157"/>
      <c r="R916" s="156"/>
      <c r="S916" s="171"/>
      <c r="T916" s="171"/>
      <c r="U916" s="171"/>
      <c r="V916" s="171"/>
      <c r="W916" s="171"/>
    </row>
    <row r="917" spans="16:23" x14ac:dyDescent="0.25">
      <c r="P917" s="156"/>
      <c r="Q917" s="157"/>
      <c r="R917" s="156"/>
      <c r="S917" s="171"/>
      <c r="T917" s="171"/>
      <c r="U917" s="171"/>
      <c r="V917" s="171"/>
      <c r="W917" s="171"/>
    </row>
    <row r="918" spans="16:23" x14ac:dyDescent="0.25">
      <c r="P918" s="156"/>
      <c r="Q918" s="157"/>
      <c r="R918" s="156"/>
      <c r="S918" s="171"/>
      <c r="T918" s="171"/>
      <c r="U918" s="171"/>
      <c r="V918" s="171"/>
      <c r="W918" s="171"/>
    </row>
    <row r="919" spans="16:23" x14ac:dyDescent="0.25">
      <c r="P919" s="156"/>
      <c r="Q919" s="157"/>
      <c r="R919" s="156"/>
      <c r="S919" s="171"/>
      <c r="T919" s="171"/>
      <c r="U919" s="171"/>
      <c r="V919" s="171"/>
      <c r="W919" s="171"/>
    </row>
    <row r="920" spans="16:23" x14ac:dyDescent="0.25">
      <c r="P920" s="156"/>
      <c r="Q920" s="157"/>
      <c r="R920" s="156"/>
      <c r="S920" s="171"/>
      <c r="T920" s="171"/>
      <c r="U920" s="171"/>
      <c r="V920" s="171"/>
      <c r="W920" s="171"/>
    </row>
    <row r="921" spans="16:23" x14ac:dyDescent="0.25">
      <c r="P921" s="156"/>
      <c r="Q921" s="157"/>
      <c r="R921" s="156"/>
      <c r="S921" s="171"/>
      <c r="T921" s="171"/>
      <c r="U921" s="171"/>
      <c r="V921" s="171"/>
      <c r="W921" s="171"/>
    </row>
    <row r="922" spans="16:23" x14ac:dyDescent="0.25">
      <c r="P922" s="156"/>
      <c r="Q922" s="157"/>
      <c r="R922" s="156"/>
      <c r="S922" s="171"/>
      <c r="T922" s="171"/>
      <c r="U922" s="171"/>
      <c r="V922" s="171"/>
      <c r="W922" s="171"/>
    </row>
    <row r="923" spans="16:23" x14ac:dyDescent="0.25">
      <c r="P923" s="156"/>
      <c r="Q923" s="157"/>
      <c r="R923" s="156"/>
      <c r="S923" s="171"/>
      <c r="T923" s="171"/>
      <c r="U923" s="171"/>
      <c r="V923" s="171"/>
      <c r="W923" s="171"/>
    </row>
    <row r="924" spans="16:23" x14ac:dyDescent="0.25">
      <c r="P924" s="156"/>
      <c r="Q924" s="157"/>
      <c r="R924" s="156"/>
      <c r="S924" s="171"/>
      <c r="T924" s="171"/>
      <c r="U924" s="171"/>
      <c r="V924" s="171"/>
      <c r="W924" s="171"/>
    </row>
    <row r="925" spans="16:23" x14ac:dyDescent="0.25">
      <c r="P925" s="156"/>
      <c r="Q925" s="157"/>
      <c r="R925" s="156"/>
      <c r="S925" s="171"/>
      <c r="T925" s="171"/>
      <c r="U925" s="171"/>
      <c r="V925" s="171"/>
      <c r="W925" s="171"/>
    </row>
    <row r="926" spans="16:23" x14ac:dyDescent="0.25">
      <c r="P926" s="156"/>
      <c r="Q926" s="157"/>
      <c r="R926" s="156"/>
      <c r="S926" s="171"/>
      <c r="T926" s="171"/>
      <c r="U926" s="171"/>
      <c r="V926" s="171"/>
      <c r="W926" s="171"/>
    </row>
    <row r="927" spans="16:23" x14ac:dyDescent="0.25">
      <c r="P927" s="156"/>
      <c r="Q927" s="157"/>
      <c r="R927" s="156"/>
      <c r="S927" s="171"/>
      <c r="T927" s="171"/>
      <c r="U927" s="171"/>
      <c r="V927" s="171"/>
      <c r="W927" s="171"/>
    </row>
    <row r="928" spans="16:23" x14ac:dyDescent="0.25">
      <c r="P928" s="156"/>
      <c r="Q928" s="157"/>
      <c r="R928" s="156"/>
      <c r="S928" s="171"/>
      <c r="T928" s="171"/>
      <c r="U928" s="171"/>
      <c r="V928" s="171"/>
      <c r="W928" s="171"/>
    </row>
    <row r="929" spans="16:23" x14ac:dyDescent="0.25">
      <c r="P929" s="156"/>
      <c r="Q929" s="157"/>
      <c r="R929" s="156"/>
      <c r="S929" s="171"/>
      <c r="T929" s="171"/>
      <c r="U929" s="171"/>
      <c r="V929" s="171"/>
      <c r="W929" s="171"/>
    </row>
    <row r="930" spans="16:23" x14ac:dyDescent="0.25">
      <c r="P930" s="156"/>
      <c r="Q930" s="157"/>
      <c r="R930" s="156"/>
      <c r="S930" s="171"/>
      <c r="T930" s="171"/>
      <c r="U930" s="171"/>
      <c r="V930" s="171"/>
      <c r="W930" s="171"/>
    </row>
    <row r="931" spans="16:23" x14ac:dyDescent="0.25">
      <c r="P931" s="156"/>
      <c r="Q931" s="157"/>
      <c r="R931" s="156"/>
      <c r="S931" s="171"/>
      <c r="T931" s="171"/>
      <c r="U931" s="171"/>
      <c r="V931" s="171"/>
      <c r="W931" s="171"/>
    </row>
    <row r="932" spans="16:23" x14ac:dyDescent="0.25">
      <c r="P932" s="156"/>
      <c r="Q932" s="157"/>
      <c r="R932" s="156"/>
      <c r="S932" s="171"/>
      <c r="T932" s="171"/>
      <c r="U932" s="171"/>
      <c r="V932" s="171"/>
      <c r="W932" s="171"/>
    </row>
    <row r="933" spans="16:23" x14ac:dyDescent="0.25">
      <c r="P933" s="156"/>
      <c r="Q933" s="157"/>
      <c r="R933" s="156"/>
      <c r="S933" s="171"/>
      <c r="T933" s="171"/>
      <c r="U933" s="171"/>
      <c r="V933" s="171"/>
      <c r="W933" s="171"/>
    </row>
    <row r="934" spans="16:23" x14ac:dyDescent="0.25">
      <c r="P934" s="156"/>
      <c r="Q934" s="157"/>
      <c r="R934" s="156"/>
      <c r="S934" s="171"/>
      <c r="T934" s="171"/>
      <c r="U934" s="171"/>
      <c r="V934" s="171"/>
      <c r="W934" s="171"/>
    </row>
    <row r="935" spans="16:23" x14ac:dyDescent="0.25">
      <c r="P935" s="156"/>
      <c r="Q935" s="157"/>
      <c r="R935" s="156"/>
      <c r="S935" s="171"/>
      <c r="T935" s="171"/>
      <c r="U935" s="171"/>
      <c r="V935" s="171"/>
      <c r="W935" s="171"/>
    </row>
    <row r="936" spans="16:23" x14ac:dyDescent="0.25">
      <c r="P936" s="156"/>
      <c r="Q936" s="157"/>
      <c r="R936" s="156"/>
      <c r="S936" s="171"/>
      <c r="T936" s="171"/>
      <c r="U936" s="171"/>
      <c r="V936" s="171"/>
      <c r="W936" s="171"/>
    </row>
    <row r="937" spans="16:23" x14ac:dyDescent="0.25">
      <c r="P937" s="156"/>
      <c r="Q937" s="157"/>
      <c r="R937" s="156"/>
      <c r="S937" s="171"/>
      <c r="T937" s="171"/>
      <c r="U937" s="171"/>
      <c r="V937" s="171"/>
      <c r="W937" s="171"/>
    </row>
    <row r="938" spans="16:23" x14ac:dyDescent="0.25">
      <c r="P938" s="156"/>
      <c r="Q938" s="157"/>
      <c r="R938" s="156"/>
      <c r="S938" s="171"/>
      <c r="T938" s="171"/>
      <c r="U938" s="171"/>
      <c r="V938" s="171"/>
      <c r="W938" s="171"/>
    </row>
    <row r="939" spans="16:23" x14ac:dyDescent="0.25">
      <c r="P939" s="156"/>
      <c r="Q939" s="157"/>
      <c r="R939" s="156"/>
      <c r="S939" s="171"/>
      <c r="T939" s="171"/>
      <c r="U939" s="171"/>
      <c r="V939" s="171"/>
      <c r="W939" s="171"/>
    </row>
    <row r="940" spans="16:23" x14ac:dyDescent="0.25">
      <c r="P940" s="156"/>
      <c r="Q940" s="157"/>
      <c r="R940" s="156"/>
      <c r="S940" s="171"/>
      <c r="T940" s="171"/>
      <c r="U940" s="171"/>
      <c r="V940" s="171"/>
      <c r="W940" s="171"/>
    </row>
    <row r="941" spans="16:23" x14ac:dyDescent="0.25">
      <c r="P941" s="156"/>
      <c r="Q941" s="157"/>
      <c r="R941" s="156"/>
      <c r="S941" s="171"/>
      <c r="T941" s="171"/>
      <c r="U941" s="171"/>
      <c r="V941" s="171"/>
      <c r="W941" s="171"/>
    </row>
    <row r="942" spans="16:23" x14ac:dyDescent="0.25">
      <c r="P942" s="156"/>
      <c r="Q942" s="157"/>
      <c r="R942" s="156"/>
      <c r="S942" s="171"/>
      <c r="T942" s="171"/>
      <c r="U942" s="171"/>
      <c r="V942" s="171"/>
      <c r="W942" s="171"/>
    </row>
    <row r="943" spans="16:23" x14ac:dyDescent="0.25">
      <c r="P943" s="156"/>
      <c r="Q943" s="157"/>
      <c r="R943" s="156"/>
      <c r="S943" s="171"/>
      <c r="T943" s="171"/>
      <c r="U943" s="171"/>
      <c r="V943" s="171"/>
      <c r="W943" s="171"/>
    </row>
    <row r="944" spans="16:23" x14ac:dyDescent="0.25">
      <c r="P944" s="156"/>
      <c r="Q944" s="157"/>
      <c r="R944" s="156"/>
      <c r="S944" s="171"/>
      <c r="T944" s="171"/>
      <c r="U944" s="171"/>
      <c r="V944" s="171"/>
      <c r="W944" s="171"/>
    </row>
    <row r="945" spans="16:23" x14ac:dyDescent="0.25">
      <c r="P945" s="156"/>
      <c r="Q945" s="157"/>
      <c r="R945" s="156"/>
      <c r="S945" s="171"/>
      <c r="T945" s="171"/>
      <c r="U945" s="171"/>
      <c r="V945" s="171"/>
      <c r="W945" s="171"/>
    </row>
    <row r="946" spans="16:23" x14ac:dyDescent="0.25">
      <c r="P946" s="156"/>
      <c r="Q946" s="157"/>
      <c r="R946" s="156"/>
      <c r="S946" s="171"/>
      <c r="T946" s="171"/>
      <c r="U946" s="171"/>
      <c r="V946" s="171"/>
      <c r="W946" s="171"/>
    </row>
    <row r="947" spans="16:23" x14ac:dyDescent="0.25">
      <c r="P947" s="156"/>
      <c r="Q947" s="157"/>
      <c r="R947" s="156"/>
      <c r="S947" s="171"/>
      <c r="T947" s="171"/>
      <c r="U947" s="171"/>
      <c r="V947" s="171"/>
      <c r="W947" s="171"/>
    </row>
    <row r="948" spans="16:23" x14ac:dyDescent="0.25">
      <c r="P948" s="156"/>
      <c r="Q948" s="157"/>
      <c r="R948" s="156"/>
      <c r="S948" s="171"/>
      <c r="T948" s="171"/>
      <c r="U948" s="171"/>
      <c r="V948" s="171"/>
      <c r="W948" s="171"/>
    </row>
    <row r="949" spans="16:23" x14ac:dyDescent="0.25">
      <c r="P949" s="156"/>
      <c r="Q949" s="157"/>
      <c r="R949" s="156"/>
      <c r="S949" s="171"/>
      <c r="T949" s="171"/>
      <c r="U949" s="171"/>
      <c r="V949" s="171"/>
      <c r="W949" s="171"/>
    </row>
    <row r="950" spans="16:23" x14ac:dyDescent="0.25">
      <c r="P950" s="156"/>
      <c r="Q950" s="157"/>
      <c r="R950" s="156"/>
      <c r="S950" s="171"/>
      <c r="T950" s="171"/>
      <c r="U950" s="171"/>
      <c r="V950" s="171"/>
      <c r="W950" s="171"/>
    </row>
    <row r="951" spans="16:23" x14ac:dyDescent="0.25">
      <c r="P951" s="156"/>
      <c r="Q951" s="157"/>
      <c r="R951" s="156"/>
      <c r="S951" s="171"/>
      <c r="T951" s="171"/>
      <c r="U951" s="171"/>
      <c r="V951" s="171"/>
      <c r="W951" s="171"/>
    </row>
    <row r="952" spans="16:23" x14ac:dyDescent="0.25">
      <c r="P952" s="156"/>
      <c r="Q952" s="157"/>
      <c r="R952" s="156"/>
      <c r="S952" s="171"/>
      <c r="T952" s="171"/>
      <c r="U952" s="171"/>
      <c r="V952" s="171"/>
      <c r="W952" s="171"/>
    </row>
    <row r="953" spans="16:23" x14ac:dyDescent="0.25">
      <c r="P953" s="156"/>
      <c r="Q953" s="157"/>
      <c r="R953" s="156"/>
      <c r="S953" s="171"/>
      <c r="T953" s="171"/>
      <c r="U953" s="171"/>
      <c r="V953" s="171"/>
      <c r="W953" s="171"/>
    </row>
    <row r="954" spans="16:23" x14ac:dyDescent="0.25">
      <c r="P954" s="156"/>
      <c r="Q954" s="157"/>
      <c r="R954" s="156"/>
      <c r="S954" s="171"/>
      <c r="T954" s="171"/>
      <c r="U954" s="171"/>
      <c r="V954" s="171"/>
      <c r="W954" s="171"/>
    </row>
    <row r="955" spans="16:23" x14ac:dyDescent="0.25">
      <c r="P955" s="156"/>
      <c r="Q955" s="157"/>
      <c r="R955" s="156"/>
      <c r="S955" s="171"/>
      <c r="T955" s="171"/>
      <c r="U955" s="171"/>
      <c r="V955" s="171"/>
      <c r="W955" s="171"/>
    </row>
    <row r="956" spans="16:23" x14ac:dyDescent="0.25">
      <c r="P956" s="156"/>
      <c r="Q956" s="157"/>
      <c r="R956" s="156"/>
      <c r="S956" s="171"/>
      <c r="T956" s="171"/>
      <c r="U956" s="171"/>
      <c r="V956" s="171"/>
      <c r="W956" s="171"/>
    </row>
    <row r="957" spans="16:23" x14ac:dyDescent="0.25">
      <c r="P957" s="156"/>
      <c r="Q957" s="157"/>
      <c r="R957" s="156"/>
      <c r="S957" s="171"/>
      <c r="T957" s="171"/>
      <c r="U957" s="171"/>
      <c r="V957" s="171"/>
      <c r="W957" s="171"/>
    </row>
    <row r="958" spans="16:23" x14ac:dyDescent="0.25">
      <c r="P958" s="156"/>
      <c r="Q958" s="157"/>
      <c r="R958" s="156"/>
      <c r="S958" s="171"/>
      <c r="T958" s="171"/>
      <c r="U958" s="171"/>
      <c r="V958" s="171"/>
      <c r="W958" s="171"/>
    </row>
    <row r="959" spans="16:23" x14ac:dyDescent="0.25">
      <c r="P959" s="156"/>
      <c r="Q959" s="157"/>
      <c r="R959" s="156"/>
      <c r="S959" s="171"/>
      <c r="T959" s="171"/>
      <c r="U959" s="171"/>
      <c r="V959" s="171"/>
      <c r="W959" s="171"/>
    </row>
    <row r="960" spans="16:23" x14ac:dyDescent="0.25">
      <c r="P960" s="156"/>
      <c r="Q960" s="157"/>
      <c r="R960" s="156"/>
      <c r="S960" s="171"/>
      <c r="T960" s="171"/>
      <c r="U960" s="171"/>
      <c r="V960" s="171"/>
      <c r="W960" s="171"/>
    </row>
    <row r="961" spans="16:23" x14ac:dyDescent="0.25">
      <c r="P961" s="156"/>
      <c r="Q961" s="157"/>
      <c r="R961" s="156"/>
      <c r="S961" s="171"/>
      <c r="T961" s="171"/>
      <c r="U961" s="171"/>
      <c r="V961" s="171"/>
      <c r="W961" s="171"/>
    </row>
    <row r="962" spans="16:23" x14ac:dyDescent="0.25">
      <c r="P962" s="156"/>
      <c r="Q962" s="157"/>
      <c r="R962" s="156"/>
      <c r="S962" s="171"/>
      <c r="T962" s="171"/>
      <c r="U962" s="171"/>
      <c r="V962" s="171"/>
      <c r="W962" s="171"/>
    </row>
    <row r="963" spans="16:23" x14ac:dyDescent="0.25">
      <c r="P963" s="156"/>
      <c r="Q963" s="157"/>
      <c r="R963" s="156"/>
      <c r="S963" s="171"/>
      <c r="T963" s="171"/>
      <c r="U963" s="171"/>
      <c r="V963" s="171"/>
      <c r="W963" s="171"/>
    </row>
    <row r="964" spans="16:23" x14ac:dyDescent="0.25">
      <c r="P964" s="156"/>
      <c r="Q964" s="157"/>
      <c r="R964" s="156"/>
      <c r="S964" s="171"/>
      <c r="T964" s="171"/>
      <c r="U964" s="171"/>
      <c r="V964" s="171"/>
      <c r="W964" s="171"/>
    </row>
    <row r="965" spans="16:23" x14ac:dyDescent="0.25">
      <c r="P965" s="156"/>
      <c r="Q965" s="157"/>
      <c r="R965" s="156"/>
      <c r="S965" s="171"/>
      <c r="T965" s="171"/>
      <c r="U965" s="171"/>
      <c r="V965" s="171"/>
      <c r="W965" s="171"/>
    </row>
    <row r="966" spans="16:23" x14ac:dyDescent="0.25">
      <c r="P966" s="156"/>
      <c r="Q966" s="157"/>
      <c r="R966" s="156"/>
      <c r="S966" s="171"/>
      <c r="T966" s="171"/>
      <c r="U966" s="171"/>
      <c r="V966" s="171"/>
      <c r="W966" s="171"/>
    </row>
    <row r="967" spans="16:23" x14ac:dyDescent="0.25">
      <c r="P967" s="156"/>
      <c r="Q967" s="157"/>
      <c r="R967" s="156"/>
      <c r="S967" s="171"/>
      <c r="T967" s="171"/>
      <c r="U967" s="171"/>
      <c r="V967" s="171"/>
      <c r="W967" s="171"/>
    </row>
    <row r="968" spans="16:23" x14ac:dyDescent="0.25">
      <c r="P968" s="156"/>
      <c r="Q968" s="157"/>
      <c r="R968" s="156"/>
      <c r="S968" s="171"/>
      <c r="T968" s="171"/>
      <c r="U968" s="171"/>
      <c r="V968" s="171"/>
      <c r="W968" s="171"/>
    </row>
    <row r="969" spans="16:23" x14ac:dyDescent="0.25">
      <c r="P969" s="156"/>
      <c r="Q969" s="157"/>
      <c r="R969" s="156"/>
      <c r="S969" s="171"/>
      <c r="T969" s="171"/>
      <c r="U969" s="171"/>
      <c r="V969" s="171"/>
      <c r="W969" s="171"/>
    </row>
    <row r="970" spans="16:23" x14ac:dyDescent="0.25">
      <c r="P970" s="156"/>
      <c r="Q970" s="157"/>
      <c r="R970" s="156"/>
      <c r="S970" s="171"/>
      <c r="T970" s="171"/>
      <c r="U970" s="171"/>
      <c r="V970" s="171"/>
      <c r="W970" s="171"/>
    </row>
    <row r="971" spans="16:23" x14ac:dyDescent="0.25">
      <c r="P971" s="156"/>
      <c r="Q971" s="157"/>
      <c r="R971" s="156"/>
      <c r="S971" s="171"/>
      <c r="T971" s="171"/>
      <c r="U971" s="171"/>
      <c r="V971" s="171"/>
      <c r="W971" s="171"/>
    </row>
    <row r="972" spans="16:23" x14ac:dyDescent="0.25">
      <c r="P972" s="156"/>
      <c r="Q972" s="157"/>
      <c r="R972" s="156"/>
      <c r="S972" s="171"/>
      <c r="T972" s="171"/>
      <c r="U972" s="171"/>
      <c r="V972" s="171"/>
      <c r="W972" s="171"/>
    </row>
    <row r="973" spans="16:23" x14ac:dyDescent="0.25">
      <c r="P973" s="156"/>
      <c r="Q973" s="157"/>
      <c r="R973" s="156"/>
      <c r="S973" s="171"/>
      <c r="T973" s="171"/>
      <c r="U973" s="171"/>
      <c r="V973" s="171"/>
      <c r="W973" s="171"/>
    </row>
    <row r="974" spans="16:23" x14ac:dyDescent="0.25">
      <c r="P974" s="156"/>
      <c r="Q974" s="157"/>
      <c r="R974" s="156"/>
      <c r="S974" s="171"/>
      <c r="T974" s="171"/>
      <c r="U974" s="171"/>
      <c r="V974" s="171"/>
      <c r="W974" s="171"/>
    </row>
    <row r="975" spans="16:23" x14ac:dyDescent="0.25">
      <c r="P975" s="156"/>
      <c r="Q975" s="157"/>
      <c r="R975" s="156"/>
      <c r="S975" s="171"/>
      <c r="T975" s="171"/>
      <c r="U975" s="171"/>
      <c r="V975" s="171"/>
      <c r="W975" s="171"/>
    </row>
    <row r="976" spans="16:23" x14ac:dyDescent="0.25">
      <c r="P976" s="156"/>
      <c r="Q976" s="157"/>
      <c r="R976" s="156"/>
      <c r="S976" s="171"/>
      <c r="T976" s="171"/>
      <c r="U976" s="171"/>
      <c r="V976" s="171"/>
      <c r="W976" s="171"/>
    </row>
    <row r="977" spans="16:23" x14ac:dyDescent="0.25">
      <c r="P977" s="156"/>
      <c r="Q977" s="157"/>
      <c r="R977" s="156"/>
      <c r="S977" s="171"/>
      <c r="T977" s="171"/>
      <c r="U977" s="171"/>
      <c r="V977" s="171"/>
      <c r="W977" s="171"/>
    </row>
    <row r="978" spans="16:23" x14ac:dyDescent="0.25">
      <c r="P978" s="156"/>
      <c r="Q978" s="157"/>
      <c r="R978" s="156"/>
      <c r="S978" s="171"/>
      <c r="T978" s="171"/>
      <c r="U978" s="171"/>
      <c r="V978" s="171"/>
      <c r="W978" s="171"/>
    </row>
    <row r="979" spans="16:23" x14ac:dyDescent="0.25">
      <c r="P979" s="156"/>
      <c r="Q979" s="157"/>
      <c r="R979" s="156"/>
      <c r="S979" s="171"/>
      <c r="T979" s="171"/>
      <c r="U979" s="171"/>
      <c r="V979" s="171"/>
      <c r="W979" s="171"/>
    </row>
    <row r="980" spans="16:23" x14ac:dyDescent="0.25">
      <c r="P980" s="156"/>
      <c r="Q980" s="157"/>
      <c r="R980" s="156"/>
      <c r="S980" s="171"/>
      <c r="T980" s="171"/>
      <c r="U980" s="171"/>
      <c r="V980" s="171"/>
      <c r="W980" s="171"/>
    </row>
    <row r="981" spans="16:23" x14ac:dyDescent="0.25">
      <c r="P981" s="156"/>
      <c r="Q981" s="157"/>
      <c r="R981" s="156"/>
      <c r="S981" s="171"/>
      <c r="T981" s="171"/>
      <c r="U981" s="171"/>
      <c r="V981" s="171"/>
      <c r="W981" s="171"/>
    </row>
    <row r="982" spans="16:23" x14ac:dyDescent="0.25">
      <c r="P982" s="156"/>
      <c r="Q982" s="157"/>
      <c r="R982" s="156"/>
      <c r="S982" s="171"/>
      <c r="T982" s="171"/>
      <c r="U982" s="171"/>
      <c r="V982" s="171"/>
      <c r="W982" s="171"/>
    </row>
    <row r="983" spans="16:23" x14ac:dyDescent="0.25">
      <c r="P983" s="156"/>
      <c r="Q983" s="157"/>
      <c r="R983" s="156"/>
      <c r="S983" s="171"/>
      <c r="T983" s="171"/>
      <c r="U983" s="171"/>
      <c r="V983" s="171"/>
      <c r="W983" s="171"/>
    </row>
    <row r="984" spans="16:23" x14ac:dyDescent="0.25">
      <c r="P984" s="156"/>
      <c r="Q984" s="157"/>
      <c r="R984" s="156"/>
      <c r="S984" s="171"/>
      <c r="T984" s="171"/>
      <c r="U984" s="171"/>
      <c r="V984" s="171"/>
      <c r="W984" s="171"/>
    </row>
    <row r="985" spans="16:23" x14ac:dyDescent="0.25">
      <c r="P985" s="156"/>
      <c r="Q985" s="157"/>
      <c r="R985" s="156"/>
      <c r="S985" s="171"/>
      <c r="T985" s="171"/>
      <c r="U985" s="171"/>
      <c r="V985" s="171"/>
      <c r="W985" s="171"/>
    </row>
    <row r="986" spans="16:23" x14ac:dyDescent="0.25">
      <c r="P986" s="156"/>
      <c r="Q986" s="157"/>
      <c r="R986" s="156"/>
      <c r="S986" s="171"/>
      <c r="T986" s="171"/>
      <c r="U986" s="171"/>
      <c r="V986" s="171"/>
      <c r="W986" s="171"/>
    </row>
    <row r="987" spans="16:23" x14ac:dyDescent="0.25">
      <c r="P987" s="156"/>
      <c r="Q987" s="157"/>
      <c r="R987" s="156"/>
      <c r="S987" s="171"/>
      <c r="T987" s="171"/>
      <c r="U987" s="171"/>
      <c r="V987" s="171"/>
      <c r="W987" s="171"/>
    </row>
    <row r="988" spans="16:23" x14ac:dyDescent="0.25">
      <c r="P988" s="156"/>
      <c r="Q988" s="157"/>
      <c r="R988" s="156"/>
      <c r="S988" s="171"/>
      <c r="T988" s="171"/>
      <c r="U988" s="171"/>
      <c r="V988" s="171"/>
      <c r="W988" s="171"/>
    </row>
    <row r="989" spans="16:23" x14ac:dyDescent="0.25">
      <c r="P989" s="156"/>
      <c r="Q989" s="157"/>
      <c r="R989" s="156"/>
      <c r="S989" s="171"/>
      <c r="T989" s="171"/>
      <c r="U989" s="171"/>
      <c r="V989" s="171"/>
      <c r="W989" s="171"/>
    </row>
    <row r="990" spans="16:23" x14ac:dyDescent="0.25">
      <c r="P990" s="156"/>
      <c r="Q990" s="157"/>
      <c r="R990" s="156"/>
      <c r="S990" s="171"/>
      <c r="T990" s="171"/>
      <c r="U990" s="171"/>
      <c r="V990" s="171"/>
      <c r="W990" s="171"/>
    </row>
    <row r="991" spans="16:23" x14ac:dyDescent="0.25">
      <c r="P991" s="156"/>
      <c r="Q991" s="157"/>
      <c r="R991" s="156"/>
      <c r="S991" s="171"/>
      <c r="T991" s="171"/>
      <c r="U991" s="171"/>
      <c r="V991" s="171"/>
      <c r="W991" s="171"/>
    </row>
    <row r="992" spans="16:23" x14ac:dyDescent="0.25">
      <c r="P992" s="156"/>
      <c r="Q992" s="157"/>
      <c r="R992" s="156"/>
      <c r="S992" s="171"/>
      <c r="T992" s="171"/>
      <c r="U992" s="171"/>
      <c r="V992" s="171"/>
      <c r="W992" s="171"/>
    </row>
    <row r="993" spans="16:23" x14ac:dyDescent="0.25">
      <c r="P993" s="156"/>
      <c r="Q993" s="157"/>
      <c r="R993" s="156"/>
      <c r="S993" s="171"/>
      <c r="T993" s="171"/>
      <c r="U993" s="171"/>
      <c r="V993" s="171"/>
      <c r="W993" s="171"/>
    </row>
    <row r="994" spans="16:23" x14ac:dyDescent="0.25">
      <c r="P994" s="156"/>
      <c r="Q994" s="157"/>
      <c r="R994" s="156"/>
      <c r="S994" s="171"/>
      <c r="T994" s="171"/>
      <c r="U994" s="171"/>
      <c r="V994" s="171"/>
      <c r="W994" s="171"/>
    </row>
    <row r="995" spans="16:23" x14ac:dyDescent="0.25">
      <c r="P995" s="156"/>
      <c r="Q995" s="157"/>
      <c r="R995" s="156"/>
      <c r="S995" s="171"/>
      <c r="T995" s="171"/>
      <c r="U995" s="171"/>
      <c r="V995" s="171"/>
      <c r="W995" s="171"/>
    </row>
    <row r="996" spans="16:23" x14ac:dyDescent="0.25">
      <c r="P996" s="156"/>
      <c r="Q996" s="157"/>
      <c r="R996" s="156"/>
      <c r="S996" s="171"/>
      <c r="T996" s="171"/>
      <c r="U996" s="171"/>
      <c r="V996" s="171"/>
      <c r="W996" s="171"/>
    </row>
    <row r="997" spans="16:23" x14ac:dyDescent="0.25">
      <c r="P997" s="156"/>
      <c r="Q997" s="157"/>
      <c r="R997" s="156"/>
      <c r="S997" s="171"/>
      <c r="T997" s="171"/>
      <c r="U997" s="171"/>
      <c r="V997" s="171"/>
      <c r="W997" s="171"/>
    </row>
    <row r="998" spans="16:23" x14ac:dyDescent="0.25">
      <c r="P998" s="156"/>
      <c r="Q998" s="157"/>
      <c r="R998" s="156"/>
      <c r="S998" s="171"/>
      <c r="T998" s="171"/>
      <c r="U998" s="171"/>
      <c r="V998" s="171"/>
      <c r="W998" s="171"/>
    </row>
    <row r="999" spans="16:23" x14ac:dyDescent="0.25">
      <c r="P999" s="156"/>
      <c r="Q999" s="157"/>
      <c r="R999" s="156"/>
      <c r="S999" s="171"/>
      <c r="T999" s="171"/>
      <c r="U999" s="171"/>
      <c r="V999" s="171"/>
      <c r="W999" s="171"/>
    </row>
    <row r="1000" spans="16:23" x14ac:dyDescent="0.25">
      <c r="P1000" s="156"/>
      <c r="Q1000" s="157"/>
      <c r="R1000" s="156"/>
      <c r="S1000" s="171"/>
      <c r="T1000" s="171"/>
      <c r="U1000" s="171"/>
      <c r="V1000" s="171"/>
      <c r="W1000" s="171"/>
    </row>
  </sheetData>
  <autoFilter ref="P2:W443" xr:uid="{00000000-0009-0000-0000-000006000000}"/>
  <sortState xmlns:xlrd2="http://schemas.microsoft.com/office/spreadsheetml/2017/richdata2" ref="P3:W443">
    <sortCondition ref="P3:P443"/>
  </sortState>
  <phoneticPr fontId="0" type="noConversion"/>
  <hyperlinks>
    <hyperlink ref="P1" location="'Purchase Order'!A455" display="Back to Purchase Order" xr:uid="{00000000-0004-0000-0600-000000000000}"/>
    <hyperlink ref="U201" r:id="rId1" display="msoutherland@greenguard.com" xr:uid="{00000000-0004-0000-0600-000001000000}"/>
    <hyperlink ref="U298" r:id="rId2" display="sales@maaok.com" xr:uid="{00000000-0004-0000-0600-000002000000}"/>
    <hyperlink ref="U265" r:id="rId3" display="denny.lee@lee-supply.com" xr:uid="{00000000-0004-0000-0600-000003000000}"/>
    <hyperlink ref="U283" r:id="rId4" display="andi_horn@gosafe.com" xr:uid="{00000000-0004-0000-0600-000004000000}"/>
    <hyperlink ref="U213" r:id="rId5" display="harrisonmfg@sbcglobal.net" xr:uid="{00000000-0004-0000-0600-000005000000}"/>
    <hyperlink ref="U154" r:id="rId6" xr:uid="{00000000-0004-0000-0600-000006000000}"/>
    <hyperlink ref="U143" r:id="rId7" xr:uid="{00000000-0004-0000-0600-000007000000}"/>
    <hyperlink ref="U288" r:id="rId8" display="jason.rooks@midstate.com" xr:uid="{00000000-0004-0000-0600-000008000000}"/>
    <hyperlink ref="U39" r:id="rId9" display="jcooper@americancrating.net" xr:uid="{00000000-0004-0000-0600-000009000000}"/>
    <hyperlink ref="U34" r:id="rId10" display="jake.carter@psscompanies.com" xr:uid="{00000000-0004-0000-0600-00000A000000}"/>
    <hyperlink ref="U17" r:id="rId11" xr:uid="{00000000-0004-0000-0600-00000B000000}"/>
    <hyperlink ref="U194" r:id="rId12" display="mitch.baker@gmsalesco.com" xr:uid="{00000000-0004-0000-0600-00000C000000}"/>
    <hyperlink ref="U339" r:id="rId13" display="Justin.King@RexelUSA.com" xr:uid="{00000000-0004-0000-0600-00000D000000}"/>
    <hyperlink ref="U359" r:id="rId14" display="sw4332@sherwin.com" xr:uid="{00000000-0004-0000-0600-00000E000000}"/>
    <hyperlink ref="U312" r:id="rId15" display="mmiller@omnipackaging.com" xr:uid="{00000000-0004-0000-0600-00000F000000}"/>
    <hyperlink ref="U332" r:id="rId16" display="bhammons@redbudfilter.com" xr:uid="{00000000-0004-0000-0600-000010000000}"/>
    <hyperlink ref="U417" r:id="rId17" display="tholt@tulsawelds.com" xr:uid="{00000000-0004-0000-0600-000011000000}"/>
    <hyperlink ref="U419" r:id="rId18" display="customer.service@uline.com" xr:uid="{00000000-0004-0000-0600-000012000000}"/>
    <hyperlink ref="U420" r:id="rId19" display="rsweat@ur.com" xr:uid="{00000000-0004-0000-0600-000013000000}"/>
    <hyperlink ref="U181" r:id="rId20" display="tim@freedomrubber.com" xr:uid="{00000000-0004-0000-0600-000014000000}"/>
    <hyperlink ref="U171" r:id="rId21" xr:uid="{00000000-0004-0000-0600-000015000000}"/>
    <hyperlink ref="U107" r:id="rId22" xr:uid="{00000000-0004-0000-0600-000016000000}"/>
    <hyperlink ref="U105" r:id="rId23" xr:uid="{00000000-0004-0000-0600-000017000000}"/>
    <hyperlink ref="U59" r:id="rId24" xr:uid="{00000000-0004-0000-0600-000018000000}"/>
    <hyperlink ref="U121" r:id="rId25" xr:uid="{00000000-0004-0000-0600-000019000000}"/>
    <hyperlink ref="U276" r:id="rId26" display="dclairday@mathesongas.com" xr:uid="{00000000-0004-0000-0600-00001A000000}"/>
    <hyperlink ref="U321" r:id="rId27" display="plasticsupply@aol.com" xr:uid="{00000000-0004-0000-0600-00001B000000}"/>
    <hyperlink ref="U329" r:id="rId28" display="jake.carter@psscompanies.com" xr:uid="{00000000-0004-0000-0600-00001C000000}"/>
    <hyperlink ref="U366" r:id="rId29" display="dwiggs@sotabrasives.com" xr:uid="{00000000-0004-0000-0600-00001D000000}"/>
    <hyperlink ref="U414" r:id="rId30" display="sales@tulsachain.com" xr:uid="{00000000-0004-0000-0600-00001E000000}"/>
    <hyperlink ref="U415" r:id="rId31" display="tulsadoorservices@gmail.com" xr:uid="{00000000-0004-0000-0600-00001F000000}"/>
    <hyperlink ref="U386" r:id="rId32" display="larry.fuller@summittruckgroup.com" xr:uid="{00000000-0004-0000-0600-000020000000}"/>
  </hyperlinks>
  <pageMargins left="0.75" right="0.75" top="1" bottom="1" header="0.5" footer="0.5"/>
  <pageSetup scale="76" orientation="portrait" r:id="rId33"/>
  <headerFooter alignWithMargins="0"/>
  <drawing r:id="rId34"/>
  <legacyDrawing r:id="rId3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6" name="Button 1">
              <controlPr defaultSize="0" print="0" autoFill="0" autoPict="0" macro="[0]!Vendor_Sort">
                <anchor moveWithCells="1">
                  <from>
                    <xdr:col>0</xdr:col>
                    <xdr:colOff>57150</xdr:colOff>
                    <xdr:row>0</xdr:row>
                    <xdr:rowOff>38100</xdr:rowOff>
                  </from>
                  <to>
                    <xdr:col>15</xdr:col>
                    <xdr:colOff>19050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</vt:i4>
      </vt:variant>
    </vt:vector>
  </HeadingPairs>
  <TitlesOfParts>
    <vt:vector size="11" baseType="lpstr">
      <vt:lpstr>Flat File</vt:lpstr>
      <vt:lpstr>Purchase Order</vt:lpstr>
      <vt:lpstr>Costs</vt:lpstr>
      <vt:lpstr>Receiving Copy</vt:lpstr>
      <vt:lpstr>Blank</vt:lpstr>
      <vt:lpstr>Tulsa Gas &amp; Gear</vt:lpstr>
      <vt:lpstr>Vendor Update</vt:lpstr>
      <vt:lpstr>Cost_Code</vt:lpstr>
      <vt:lpstr>'Purchase Order'!Print_Area</vt:lpstr>
      <vt:lpstr>'Receiving Copy'!Print_Area</vt:lpstr>
      <vt:lpstr>'Vendor Update'!Print_Area</vt:lpstr>
    </vt:vector>
  </TitlesOfParts>
  <Company>ISTI Plant Services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Lomax</dc:creator>
  <cp:lastModifiedBy>Jacquelyn Gonzalez</cp:lastModifiedBy>
  <cp:lastPrinted>2022-01-05T13:55:38Z</cp:lastPrinted>
  <dcterms:created xsi:type="dcterms:W3CDTF">2006-03-24T17:18:01Z</dcterms:created>
  <dcterms:modified xsi:type="dcterms:W3CDTF">2022-08-18T22:18:03Z</dcterms:modified>
</cp:coreProperties>
</file>